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https://d.docs.live.net/540367f38e1eb72f/Desktop/"/>
    </mc:Choice>
  </mc:AlternateContent>
  <xr:revisionPtr revIDLastSave="588" documentId="13_ncr:40009_{EE0EA7F1-2D91-4A59-8AAC-EDDD1C27D1CD}" xr6:coauthVersionLast="47" xr6:coauthVersionMax="47" xr10:uidLastSave="{D117DCD6-35A8-4D84-A387-7A4E65FBAFE5}"/>
  <bookViews>
    <workbookView xWindow="-110" yWindow="-110" windowWidth="19420" windowHeight="10300" xr2:uid="{00000000-000D-0000-FFFF-FFFF00000000}"/>
  </bookViews>
  <sheets>
    <sheet name="Dashboard" sheetId="5" r:id="rId1"/>
    <sheet name="Dataset" sheetId="1" r:id="rId2"/>
    <sheet name="Sales by Category" sheetId="2" r:id="rId3"/>
    <sheet name="Profit over time" sheetId="3" r:id="rId4"/>
    <sheet name="State-wise Sales" sheetId="7" r:id="rId5"/>
    <sheet name="Forecast_Cx Count" sheetId="9" r:id="rId6"/>
    <sheet name="Top 5 customers" sheetId="4" r:id="rId7"/>
  </sheets>
  <definedNames>
    <definedName name="_xlchart.v5.0" hidden="1">'State-wise Sales'!$D$3</definedName>
    <definedName name="_xlchart.v5.1" hidden="1">'State-wise Sales'!$D$4:$D$52</definedName>
    <definedName name="_xlchart.v5.2" hidden="1">'State-wise Sales'!$E$3</definedName>
    <definedName name="_xlchart.v5.3" hidden="1">'State-wise Sales'!$E$4:$E$52</definedName>
    <definedName name="_xlchart.v5.4" hidden="1">'State-wise Sales'!$D$3</definedName>
    <definedName name="_xlchart.v5.5" hidden="1">'State-wise Sales'!$D$4:$D$52</definedName>
    <definedName name="_xlchart.v5.6" hidden="1">'State-wise Sales'!$E$3</definedName>
    <definedName name="_xlchart.v5.7" hidden="1">'State-wise Sales'!$E$4:$E$52</definedName>
    <definedName name="_xlcn.WorksheetConnection_XYZ_rr.xlsxTable11" hidden="1">Table1[]</definedName>
    <definedName name="Slicer_Category">#N/A</definedName>
    <definedName name="Slicer_Years__Order_Date">#N/A</definedName>
    <definedName name="Timeline_Order_Date">#N/A</definedName>
  </definedNames>
  <calcPr calcId="191029"/>
  <pivotCaches>
    <pivotCache cacheId="0" r:id="rId8"/>
    <pivotCache cacheId="2" r:id="rId9"/>
    <pivotCache cacheId="9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 r:id="rId13"/>
      </x15:timelineCachePivotCaches>
    </ext>
    <ext xmlns:x15="http://schemas.microsoft.com/office/spreadsheetml/2010/11/main" uri="{D0CA8CA8-9F24-4464-BF8E-62219DCF47F9}">
      <x15:timelineCacheRefs>
        <x15:timelineCacheRef r:id="rId14"/>
      </x15:timelineCacheRefs>
    </ext>
    <ext xmlns:x15="http://schemas.microsoft.com/office/spreadsheetml/2010/11/main" uri="{FCE2AD5D-F65C-4FA6-A056-5C36A1767C68}">
      <x15:dataModel>
        <x15:modelTables>
          <x15:modelTable id="Table1" name="Table1" connection="WorksheetConnection_XYZ_rr.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3" i="7" l="1"/>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13" i="7"/>
  <c r="E13" i="7"/>
  <c r="D14" i="7"/>
  <c r="E14" i="7"/>
  <c r="D15" i="7"/>
  <c r="E15" i="7"/>
  <c r="D16" i="7"/>
  <c r="E16" i="7"/>
  <c r="D17" i="7"/>
  <c r="E17" i="7"/>
  <c r="D18" i="7"/>
  <c r="E18" i="7"/>
  <c r="D19" i="7"/>
  <c r="E19" i="7"/>
  <c r="D20" i="7"/>
  <c r="E20" i="7"/>
  <c r="D21" i="7"/>
  <c r="E21" i="7"/>
  <c r="D22" i="7"/>
  <c r="E22" i="7"/>
  <c r="D5" i="7"/>
  <c r="E5" i="7"/>
  <c r="D6" i="7"/>
  <c r="E6" i="7"/>
  <c r="D7" i="7"/>
  <c r="E7" i="7"/>
  <c r="D8" i="7"/>
  <c r="E8" i="7"/>
  <c r="D9" i="7"/>
  <c r="E9" i="7"/>
  <c r="D10" i="7"/>
  <c r="E10" i="7"/>
  <c r="D11" i="7"/>
  <c r="E11" i="7"/>
  <c r="D12" i="7"/>
  <c r="E12" i="7"/>
  <c r="E4" i="7"/>
  <c r="D4" i="7"/>
  <c r="B2" i="4"/>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2" i="1"/>
  <c r="C6" i="9"/>
  <c r="D6" i="9" l="1"/>
  <c r="E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XYZ_rr.xlsx!Table1" type="102" refreshedVersion="8" minRefreshableVersion="5">
    <extLst>
      <ext xmlns:x15="http://schemas.microsoft.com/office/spreadsheetml/2010/11/main" uri="{DE250136-89BD-433C-8126-D09CA5730AF9}">
        <x15:connection id="Table1">
          <x15:rangePr sourceName="_xlcn.WorksheetConnection_XYZ_rr.xlsxTable11"/>
        </x15:connection>
      </ext>
    </extLst>
  </connection>
</connections>
</file>

<file path=xl/sharedStrings.xml><?xml version="1.0" encoding="utf-8"?>
<sst xmlns="http://schemas.openxmlformats.org/spreadsheetml/2006/main" count="52575" uniqueCount="2742">
  <si>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</si>
  <si>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</si>
  <si>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</si>
  <si>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</si>
  <si>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</si>
  <si>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</si>
  <si>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</si>
  <si>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</si>
  <si>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</si>
  <si>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</si>
  <si>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</si>
  <si>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</si>
  <si>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</si>
  <si>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</si>
  <si>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</si>
  <si>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</si>
  <si>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</si>
  <si>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</si>
  <si>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</si>
  <si>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</si>
  <si>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</si>
  <si>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</si>
  <si>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</si>
  <si>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</si>
  <si>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</si>
  <si>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</si>
  <si>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</si>
  <si>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</si>
  <si>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</si>
  <si>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</si>
  <si>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</si>
  <si>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</si>
  <si>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</si>
  <si>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</si>
  <si>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</si>
  <si>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</si>
  <si>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</si>
  <si>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</si>
  <si>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</si>
  <si>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</si>
  <si>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</si>
  <si>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</si>
  <si>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</si>
  <si>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</si>
  <si>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</si>
  <si>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</si>
  <si>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</si>
  <si>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</si>
  <si>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</si>
  <si>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</si>
  <si>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</si>
  <si>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</si>
  <si>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</si>
  <si>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</si>
  <si>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</si>
  <si>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</si>
  <si>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</si>
  <si>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</si>
  <si>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</si>
  <si>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</si>
  <si>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</si>
  <si>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</si>
  <si>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</si>
  <si>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</si>
  <si>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</si>
  <si>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</si>
  <si>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</si>
  <si>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</si>
  <si>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</si>
  <si>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</si>
  <si>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</si>
  <si>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</si>
  <si>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</si>
  <si>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</si>
  <si>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</si>
  <si>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</si>
  <si>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</si>
  <si>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</si>
  <si>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</si>
  <si>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</si>
  <si>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</si>
  <si>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</si>
  <si>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</si>
  <si>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</si>
  <si>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</si>
  <si>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</si>
  <si>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</si>
  <si>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</si>
  <si>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</si>
  <si>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</si>
  <si>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</si>
  <si>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</si>
  <si>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</si>
  <si>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</si>
  <si>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</si>
  <si>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</si>
  <si>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</si>
  <si>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</si>
  <si>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</si>
  <si>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</si>
  <si>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</si>
  <si>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</si>
  <si>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</si>
  <si>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</si>
  <si>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</si>
  <si>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</si>
  <si>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</si>
  <si>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</si>
  <si>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</si>
  <si>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</si>
  <si>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</si>
  <si>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</si>
  <si>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</si>
  <si>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</si>
  <si>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</si>
  <si>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</si>
  <si>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</si>
  <si>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</si>
  <si>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</si>
  <si>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</si>
  <si>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</si>
  <si>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</si>
  <si>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</si>
  <si>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</si>
  <si>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</si>
  <si>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</si>
  <si>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</si>
  <si>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</si>
  <si>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</si>
  <si>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</si>
  <si>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</si>
  <si>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</si>
  <si>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</si>
  <si>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</si>
  <si>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</si>
  <si>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</si>
  <si>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</si>
  <si>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</si>
  <si>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</si>
  <si>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</si>
  <si>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</si>
  <si>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</si>
  <si>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</si>
  <si>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</si>
  <si>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</si>
  <si>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</si>
  <si>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</si>
  <si>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</si>
  <si>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</si>
  <si>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</si>
  <si>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</si>
  <si>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</si>
  <si>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</si>
  <si>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</si>
  <si>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</si>
  <si>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</si>
  <si>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</si>
  <si>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</si>
  <si>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</si>
  <si>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</si>
  <si>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</si>
  <si>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</si>
  <si>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</si>
  <si>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</si>
  <si>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</si>
  <si>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</si>
  <si>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</si>
  <si>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</si>
  <si>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</si>
  <si>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</si>
  <si>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</si>
  <si>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</si>
  <si>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</si>
  <si>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</si>
  <si>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</si>
  <si>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</si>
  <si>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</si>
  <si>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</si>
  <si>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</si>
  <si>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</si>
  <si>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</si>
  <si>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</si>
  <si>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</si>
  <si>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</si>
  <si>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</si>
  <si>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</si>
  <si>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</si>
  <si>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</si>
  <si>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</si>
  <si>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</si>
  <si>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</si>
  <si>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</si>
  <si>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</si>
  <si>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</si>
  <si>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</si>
  <si>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</si>
  <si>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</si>
  <si>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</si>
  <si>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</si>
  <si>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</si>
  <si>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</si>
  <si>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</si>
  <si>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</si>
  <si>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</si>
  <si>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</si>
  <si>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</si>
  <si>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</si>
  <si>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</si>
  <si>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</si>
  <si>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</si>
  <si>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</si>
  <si>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</si>
  <si>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</si>
  <si>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</si>
  <si>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</si>
  <si>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</si>
  <si>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</si>
  <si>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</si>
  <si>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</si>
  <si>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</si>
  <si>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</si>
  <si>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</si>
  <si>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</si>
  <si>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</si>
  <si>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</si>
  <si>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</si>
  <si>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</si>
  <si>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</si>
  <si>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</si>
  <si>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</si>
  <si>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</si>
  <si>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</si>
  <si>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</si>
  <si>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</si>
  <si>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</si>
  <si>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</si>
  <si>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</si>
  <si>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</si>
  <si>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</si>
  <si>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</si>
  <si>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</si>
  <si>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</si>
  <si>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</si>
  <si>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</si>
  <si>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</si>
  <si>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</si>
  <si>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</si>
  <si>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</si>
  <si>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</si>
  <si>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</si>
  <si>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</si>
  <si>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</si>
  <si>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</si>
  <si>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</si>
  <si>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</si>
  <si>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</si>
  <si>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</si>
  <si>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</si>
  <si>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</si>
  <si>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</si>
  <si>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</si>
  <si>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</si>
  <si>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</si>
  <si>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</si>
  <si>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</si>
  <si>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</si>
  <si>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</si>
  <si>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</si>
  <si>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</si>
  <si>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</si>
  <si>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</si>
  <si>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</si>
  <si>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</si>
  <si>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</si>
  <si>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</si>
  <si>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</si>
  <si>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</si>
  <si>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</si>
  <si>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</si>
  <si>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</si>
  <si>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</si>
  <si>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</si>
  <si>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</si>
  <si>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</si>
  <si>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</si>
  <si>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</si>
  <si>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</si>
  <si>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</si>
  <si>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</si>
  <si>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</si>
  <si>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</si>
  <si>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</si>
  <si>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</si>
  <si>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</si>
  <si>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</si>
  <si>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</si>
  <si>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</si>
  <si>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</si>
  <si>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</si>
  <si>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</si>
  <si>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</si>
  <si>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</si>
  <si>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</si>
  <si>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</si>
  <si>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</si>
  <si>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</si>
  <si>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</si>
  <si>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</si>
  <si>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</si>
  <si>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</si>
  <si>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</si>
  <si>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</si>
  <si>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</si>
  <si>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</si>
  <si>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</si>
  <si>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</si>
  <si>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</si>
  <si>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</si>
  <si>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</si>
  <si>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</si>
  <si>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</si>
  <si>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</si>
  <si>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</si>
  <si>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</si>
  <si>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</si>
  <si>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</si>
  <si>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</si>
  <si>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</si>
  <si>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</si>
  <si>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</si>
  <si>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</si>
  <si>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</si>
  <si>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</si>
  <si>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</si>
  <si>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</si>
  <si>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</si>
  <si>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</si>
  <si>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</si>
  <si>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</si>
  <si>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</si>
  <si>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</si>
  <si>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</si>
  <si>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</si>
  <si>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</si>
  <si>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</si>
  <si>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</si>
  <si>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</si>
  <si>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</si>
  <si>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</si>
  <si>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</si>
  <si>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</si>
  <si>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</si>
  <si>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</si>
  <si>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</si>
  <si>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</si>
  <si>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</si>
  <si>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</si>
  <si>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</si>
  <si>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</si>
  <si>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</si>
  <si>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</si>
  <si>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</si>
  <si>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</si>
  <si>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</si>
  <si>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</si>
  <si>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</si>
  <si>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</si>
  <si>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</si>
  <si>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</si>
  <si>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</si>
  <si>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</si>
  <si>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</si>
  <si>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</si>
  <si>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</si>
  <si>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</si>
  <si>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</si>
  <si>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</si>
  <si>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</si>
  <si>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</si>
  <si>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</si>
  <si>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</si>
  <si>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</si>
  <si>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</si>
  <si>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</si>
  <si>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</si>
  <si>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</si>
  <si>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</si>
  <si>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</si>
  <si>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</si>
  <si>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</si>
  <si>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</si>
  <si>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</si>
  <si>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</si>
  <si>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</si>
  <si>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</si>
  <si>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</si>
  <si>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</si>
  <si>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</si>
  <si>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</si>
  <si>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</si>
  <si>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</si>
  <si>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</si>
  <si>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</si>
  <si>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</si>
  <si>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</si>
  <si>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</si>
  <si>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</si>
  <si>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</si>
  <si>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</si>
  <si>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</si>
  <si>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</si>
  <si>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</si>
  <si>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</si>
  <si>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</si>
  <si>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</si>
  <si>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</si>
  <si>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</si>
  <si>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</si>
  <si>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</si>
  <si>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</si>
  <si>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</si>
  <si>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</si>
  <si>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</si>
  <si>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</si>
  <si>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</si>
  <si>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</si>
  <si>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</si>
  <si>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</si>
  <si>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</si>
  <si>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</si>
  <si>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</si>
  <si>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</si>
  <si>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</si>
  <si>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</si>
  <si>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</si>
  <si>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</si>
  <si>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</si>
  <si>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</si>
  <si>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</si>
  <si>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</si>
  <si>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</si>
  <si>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</si>
  <si>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</si>
  <si>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</si>
  <si>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</si>
  <si>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</si>
  <si>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</si>
  <si>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</si>
  <si>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</si>
  <si>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</si>
  <si>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</si>
  <si>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</si>
  <si>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</si>
  <si>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</si>
  <si>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</si>
  <si>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</si>
  <si>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</si>
  <si>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</si>
  <si>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</si>
  <si>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</si>
  <si>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</si>
  <si>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</si>
  <si>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</si>
  <si>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</si>
  <si>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</si>
  <si>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</si>
  <si>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</si>
  <si>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</si>
  <si>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</si>
  <si>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</si>
  <si>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</si>
  <si>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</si>
  <si>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</si>
  <si>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</si>
  <si>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</si>
  <si>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</si>
  <si>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</si>
  <si>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</si>
  <si>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</si>
  <si>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</si>
  <si>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</si>
  <si>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</si>
  <si>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</si>
  <si>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</si>
  <si>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</si>
  <si>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</si>
  <si>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</si>
  <si>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</si>
  <si>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</si>
  <si>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</si>
  <si>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</si>
  <si>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</si>
  <si>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</si>
  <si>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</si>
  <si>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</si>
  <si>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</si>
  <si>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</si>
  <si>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</si>
  <si>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</si>
  <si>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</si>
  <si>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</si>
  <si>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</si>
  <si>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</si>
  <si>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</si>
  <si>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</si>
  <si>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</si>
  <si>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</si>
  <si>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</si>
  <si>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</si>
  <si>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</si>
  <si>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</si>
  <si>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</si>
  <si>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</si>
  <si>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</si>
  <si>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</si>
  <si>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</si>
  <si>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</si>
  <si>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</si>
  <si>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</si>
  <si>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</si>
  <si>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</si>
  <si>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</si>
  <si>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</si>
  <si>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</si>
  <si>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</si>
  <si>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</si>
  <si>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</si>
  <si>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</si>
  <si>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</si>
  <si>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</si>
  <si>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</si>
  <si>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</si>
  <si>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</si>
  <si>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</si>
  <si>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</si>
  <si>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</si>
  <si>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</si>
  <si>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</si>
  <si>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</si>
  <si>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</si>
  <si>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</si>
  <si>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</si>
  <si>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</si>
  <si>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</si>
  <si>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</si>
  <si>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</si>
  <si>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</si>
  <si>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</si>
  <si>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</si>
  <si>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</si>
  <si>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</si>
  <si>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</si>
  <si>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</si>
  <si>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</si>
  <si>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</si>
  <si>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</si>
  <si>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</si>
  <si>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</si>
  <si>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</si>
  <si>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</si>
  <si>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</si>
  <si>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</si>
  <si>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</si>
  <si>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</si>
  <si>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</si>
  <si>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</si>
  <si>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</si>
  <si>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</si>
  <si>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</si>
  <si>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</si>
  <si>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</si>
  <si>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</si>
  <si>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</si>
  <si>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</si>
  <si>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</si>
  <si>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</si>
  <si>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</si>
  <si>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</si>
  <si>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</si>
  <si>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</si>
  <si>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</si>
  <si>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</si>
  <si>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</si>
  <si>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</si>
  <si>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</si>
  <si>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</si>
  <si>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</si>
  <si>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</si>
  <si>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</si>
  <si>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</si>
  <si>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</si>
  <si>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</si>
  <si>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</si>
  <si>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</si>
  <si>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</si>
  <si>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</si>
  <si>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</si>
  <si>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</si>
  <si>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</si>
  <si>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</si>
  <si>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</si>
  <si>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</si>
  <si>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</si>
  <si>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</si>
  <si>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</si>
  <si>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</si>
  <si>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</si>
  <si>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</si>
  <si>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</si>
  <si>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</si>
  <si>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</si>
  <si>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</si>
  <si>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</si>
  <si>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</si>
  <si>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</si>
  <si>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</si>
  <si>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</si>
  <si>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</si>
  <si>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</si>
  <si>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</si>
  <si>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</si>
  <si>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</si>
  <si>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</si>
  <si>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</si>
  <si>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</si>
  <si>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</si>
  <si>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</si>
  <si>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</si>
  <si>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</si>
  <si>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</si>
  <si>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</si>
  <si>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</si>
  <si>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</si>
  <si>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</si>
  <si>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</si>
  <si>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</si>
  <si>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</si>
  <si>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</si>
  <si>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</si>
  <si>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</si>
  <si>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</si>
  <si>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</si>
  <si>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</si>
  <si>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</si>
  <si>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</si>
  <si>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</si>
  <si>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</si>
  <si>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</si>
  <si>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</si>
  <si>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</si>
  <si>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</si>
  <si>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</si>
  <si>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</si>
  <si>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</si>
  <si>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</si>
  <si>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</si>
  <si>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</si>
  <si>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</si>
  <si>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</si>
  <si>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</si>
  <si>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</si>
  <si>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</si>
  <si>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</si>
  <si>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</si>
  <si>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</si>
  <si>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</si>
  <si>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</si>
  <si>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</si>
  <si>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</si>
  <si>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</si>
  <si>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</si>
  <si>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</si>
  <si>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</si>
  <si>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</si>
  <si>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</si>
  <si>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</si>
  <si>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</si>
  <si>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</si>
  <si>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</si>
  <si>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</si>
  <si>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</si>
  <si>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</si>
  <si>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</si>
  <si>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</si>
  <si>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</si>
  <si>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</si>
  <si>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</si>
  <si>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</si>
  <si>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</si>
  <si>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</si>
  <si>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</si>
  <si>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</si>
  <si>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</si>
  <si>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</si>
  <si>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</si>
  <si>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</si>
  <si>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</si>
  <si>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</si>
  <si>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</si>
  <si>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</si>
  <si>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</si>
  <si>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</si>
  <si>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</si>
  <si>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</si>
  <si>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</si>
  <si>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</si>
  <si>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</si>
  <si>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</si>
  <si>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</si>
  <si>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</si>
  <si>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</si>
  <si>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</si>
  <si>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</si>
  <si>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</si>
  <si>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</si>
  <si>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</si>
  <si>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</si>
  <si>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</si>
  <si>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</si>
  <si>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</si>
  <si>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</si>
  <si>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</si>
  <si>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</si>
  <si>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</si>
  <si>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</si>
  <si>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</si>
  <si>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</si>
  <si>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</si>
  <si>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</si>
  <si>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</si>
  <si>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</si>
  <si>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</si>
  <si>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</si>
  <si>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</si>
  <si>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</si>
  <si>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</si>
  <si>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</si>
  <si>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</si>
  <si>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</si>
  <si>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</si>
  <si>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</si>
  <si>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</si>
  <si>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</si>
  <si>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</si>
  <si>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</si>
  <si>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</si>
  <si>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</si>
  <si>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</si>
  <si>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</si>
  <si>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</si>
  <si>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</si>
  <si>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</si>
  <si>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</si>
  <si>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</si>
  <si>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</si>
  <si>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</si>
  <si>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</si>
  <si>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</si>
  <si>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</si>
  <si>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</si>
  <si>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</si>
  <si>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</si>
  <si>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</si>
  <si>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</si>
  <si>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</si>
  <si>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</si>
  <si>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</si>
  <si>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</si>
  <si>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</si>
  <si>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</si>
  <si>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</si>
  <si>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</si>
  <si>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</si>
  <si>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</si>
  <si>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</si>
  <si>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</si>
  <si>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</si>
  <si>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</si>
  <si>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</si>
  <si>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</si>
  <si>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</si>
  <si>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</si>
  <si>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</si>
  <si>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</si>
  <si>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</si>
  <si>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</si>
  <si>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</si>
  <si>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</si>
  <si>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</si>
  <si>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</si>
  <si>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</si>
  <si>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</si>
  <si>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</si>
  <si>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</si>
  <si>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</si>
  <si>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</si>
  <si>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</si>
  <si>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</si>
  <si>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</si>
  <si>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</si>
  <si>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</si>
  <si>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</si>
  <si>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</si>
  <si>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</si>
  <si>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</si>
  <si>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</si>
  <si>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</si>
  <si>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</si>
  <si>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</si>
  <si>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</si>
  <si>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</si>
  <si>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</si>
  <si>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</si>
  <si>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</si>
  <si>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</si>
  <si>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</si>
  <si>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</si>
  <si>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</si>
  <si>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</si>
  <si>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</si>
  <si>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</si>
  <si>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</si>
  <si>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</si>
  <si>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</si>
  <si>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</si>
  <si>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</si>
  <si>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</si>
  <si>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</si>
  <si>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</si>
  <si>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</si>
  <si>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</si>
  <si>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</si>
  <si>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</si>
  <si>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</si>
  <si>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</si>
  <si>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</si>
  <si>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</si>
  <si>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</si>
  <si>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</si>
  <si>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</si>
  <si>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</si>
  <si>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</si>
  <si>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</si>
  <si>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</si>
  <si>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</si>
  <si>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</si>
  <si>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</si>
  <si>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</si>
  <si>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</si>
  <si>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</si>
  <si>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</si>
  <si>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</si>
  <si>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</si>
  <si>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</si>
  <si>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</si>
  <si>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</si>
  <si>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</si>
  <si>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</si>
  <si>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</si>
  <si>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</si>
  <si>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</si>
  <si>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</si>
  <si>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</si>
  <si>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</si>
  <si>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</si>
  <si>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</si>
  <si>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</si>
  <si>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</si>
  <si>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</si>
  <si>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</si>
  <si>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</si>
  <si>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</si>
  <si>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</si>
  <si>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</si>
  <si>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</si>
  <si>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</si>
  <si>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</si>
  <si>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</si>
  <si>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</si>
  <si>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</si>
  <si>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</si>
  <si>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</si>
  <si>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</si>
  <si>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</si>
  <si>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</si>
  <si>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</si>
  <si>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</si>
  <si>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</si>
  <si>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</si>
  <si>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</si>
  <si>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</si>
  <si>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</si>
  <si>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</si>
  <si>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</si>
  <si>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</si>
  <si>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</si>
  <si>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</si>
  <si>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</si>
  <si>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</si>
  <si>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</si>
  <si>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</si>
  <si>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</si>
  <si>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</si>
  <si>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</si>
  <si>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</si>
  <si>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</si>
  <si>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</si>
  <si>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</si>
  <si>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</si>
  <si>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</si>
  <si>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</si>
  <si>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</si>
  <si>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</si>
  <si>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</si>
  <si>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</si>
  <si>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</si>
  <si>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</si>
  <si>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</si>
  <si>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</si>
  <si>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</si>
  <si>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</si>
  <si>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</si>
  <si>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</si>
  <si>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</si>
  <si>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</si>
  <si>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</si>
  <si>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</si>
  <si>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</si>
  <si>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</si>
  <si>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</si>
  <si>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</si>
  <si>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</si>
  <si>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</si>
  <si>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</si>
  <si>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</si>
  <si>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</si>
  <si>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</si>
  <si>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</si>
  <si>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</si>
  <si>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</si>
  <si>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</si>
  <si>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</si>
  <si>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</si>
  <si>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</si>
  <si>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</si>
  <si>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</si>
  <si>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</si>
  <si>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</si>
  <si>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</si>
  <si>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</si>
  <si>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</si>
  <si>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</si>
  <si>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</si>
  <si>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</si>
  <si>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</si>
  <si>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</si>
  <si>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</si>
  <si>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</si>
  <si>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</si>
  <si>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</si>
  <si>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</si>
  <si>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</si>
  <si>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</si>
  <si>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</si>
  <si>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</si>
  <si>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</si>
  <si>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</si>
  <si>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</si>
  <si>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</si>
  <si>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</si>
  <si>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</si>
  <si>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</si>
  <si>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</si>
  <si>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</si>
  <si>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</si>
  <si>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</si>
  <si>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</si>
  <si>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</si>
  <si>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</si>
  <si>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</si>
  <si>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</si>
  <si>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</si>
  <si>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</si>
  <si>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</si>
  <si>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</si>
  <si>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</si>
  <si>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</si>
  <si>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</si>
  <si>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</si>
  <si>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</si>
  <si>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</si>
  <si>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</si>
  <si>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</si>
  <si>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</si>
  <si>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</si>
  <si>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</si>
  <si>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</si>
  <si>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</si>
  <si>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</si>
  <si>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</si>
  <si>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</si>
  <si>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</si>
  <si>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</si>
  <si>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</si>
  <si>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</si>
  <si>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</si>
  <si>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</si>
  <si>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</si>
  <si>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</si>
  <si>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</si>
  <si>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</si>
  <si>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</si>
  <si>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</si>
  <si>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</si>
  <si>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</si>
  <si>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</si>
  <si>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</si>
  <si>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</si>
  <si>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</si>
  <si>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</si>
  <si>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</si>
  <si>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</si>
  <si>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</si>
  <si>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</si>
  <si>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</si>
  <si>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</si>
  <si>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</si>
  <si>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</si>
  <si>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</si>
  <si>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</si>
  <si>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</si>
  <si>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</si>
  <si>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</si>
  <si>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</si>
  <si>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</si>
  <si>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</si>
  <si>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</si>
  <si>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</si>
  <si>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</si>
  <si>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</si>
  <si>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</si>
  <si>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</si>
  <si>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</si>
  <si>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</si>
  <si>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</si>
  <si>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</si>
  <si>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</si>
  <si>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</si>
  <si>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</si>
  <si>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</si>
  <si>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</si>
  <si>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</si>
  <si>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</si>
  <si>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</si>
  <si>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</si>
  <si>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</si>
  <si>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</si>
  <si>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</si>
  <si>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</si>
  <si>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</si>
  <si>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</si>
  <si>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</si>
  <si>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</si>
  <si>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</si>
  <si>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</si>
  <si>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</si>
  <si>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</si>
  <si>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</si>
  <si>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</si>
  <si>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</si>
  <si>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</si>
  <si>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</si>
  <si>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</si>
  <si>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</si>
  <si>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</si>
  <si>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</si>
  <si>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</si>
  <si>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</si>
  <si>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</si>
  <si>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</si>
  <si>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</si>
  <si>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</si>
  <si>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</si>
  <si>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</si>
  <si>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</si>
  <si>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</si>
  <si>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</si>
  <si>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</si>
  <si>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</si>
  <si>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</si>
  <si>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</si>
  <si>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</si>
  <si>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</si>
  <si>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</si>
  <si>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</si>
  <si>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</si>
  <si>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</si>
  <si>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</si>
  <si>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</si>
  <si>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</si>
  <si>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</si>
  <si>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</si>
  <si>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</si>
  <si>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</si>
  <si>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</si>
  <si>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</si>
  <si>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</si>
  <si>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</si>
  <si>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</si>
  <si>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</si>
  <si>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</si>
  <si>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</si>
  <si>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</si>
  <si>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</si>
  <si>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</si>
  <si>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</si>
  <si>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</si>
  <si>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</si>
  <si>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</si>
  <si>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</si>
  <si>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</si>
  <si>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</si>
  <si>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</si>
  <si>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</si>
  <si>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</si>
  <si>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</si>
  <si>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</si>
  <si>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</si>
  <si>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</si>
  <si>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</si>
  <si>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</si>
  <si>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</si>
  <si>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</si>
  <si>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</si>
  <si>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</si>
  <si>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</si>
  <si>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</si>
  <si>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</si>
  <si>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</si>
  <si>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</si>
  <si>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</si>
  <si>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</si>
  <si>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</si>
  <si>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</si>
  <si>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</si>
  <si>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</si>
  <si>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</si>
  <si>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</si>
  <si>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</si>
  <si>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</si>
  <si>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</si>
  <si>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</si>
  <si>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</si>
  <si>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</si>
  <si>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</si>
  <si>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</si>
  <si>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</si>
  <si>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</si>
  <si>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</si>
  <si>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</si>
  <si>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</si>
  <si>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</si>
  <si>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</si>
  <si>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</si>
  <si>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</si>
  <si>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</si>
  <si>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</si>
  <si>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</si>
  <si>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</si>
  <si>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</si>
  <si>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</si>
  <si>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</si>
  <si>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</si>
  <si>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</si>
  <si>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</si>
  <si>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</si>
  <si>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</si>
  <si>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</si>
  <si>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</si>
  <si>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</si>
  <si>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</si>
  <si>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</si>
  <si>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</si>
  <si>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</si>
  <si>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</si>
  <si>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</si>
  <si>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</si>
  <si>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</si>
  <si>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</si>
  <si>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</si>
  <si>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</si>
  <si>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</si>
  <si>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</si>
  <si>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</si>
  <si>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</si>
  <si>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</si>
  <si>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</si>
  <si>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</si>
  <si>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</si>
  <si>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</si>
  <si>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</si>
  <si>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</si>
  <si>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</si>
  <si>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</si>
  <si>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</si>
  <si>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</si>
  <si>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</si>
  <si>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</si>
  <si>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</si>
  <si>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</si>
  <si>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</si>
  <si>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</si>
  <si>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</si>
  <si>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</si>
  <si>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</si>
  <si>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</si>
  <si>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</si>
  <si>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</si>
  <si>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</si>
  <si>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</si>
  <si>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</si>
  <si>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</si>
  <si>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</si>
  <si>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</si>
  <si>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</si>
  <si>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</si>
  <si>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</si>
  <si>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</si>
  <si>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</si>
  <si>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</si>
  <si>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</si>
  <si>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</si>
  <si>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</si>
  <si>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</si>
  <si>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</si>
  <si>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</si>
  <si>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</si>
  <si>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</si>
  <si>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</si>
  <si>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</si>
  <si>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</si>
  <si>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</si>
  <si>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</si>
  <si>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</si>
  <si>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</si>
  <si>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</si>
  <si>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</si>
  <si>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</si>
  <si>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</si>
  <si>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</si>
  <si>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</si>
  <si>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</si>
  <si>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</si>
  <si>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</si>
  <si>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</si>
  <si>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</si>
  <si>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</si>
  <si>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</si>
  <si>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</si>
  <si>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</si>
  <si>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</si>
  <si>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</si>
  <si>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</si>
  <si>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</si>
  <si>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</si>
  <si>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</si>
  <si>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</si>
  <si>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</si>
  <si>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</si>
  <si>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</si>
  <si>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</si>
  <si>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</si>
  <si>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</si>
  <si>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</si>
  <si>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</si>
  <si>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</si>
  <si>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</si>
  <si>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</si>
  <si>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</si>
  <si>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</si>
  <si>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</si>
  <si>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</si>
  <si>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</si>
  <si>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</si>
  <si>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</si>
  <si>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</si>
  <si>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</si>
  <si>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</si>
  <si>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</si>
  <si>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</si>
  <si>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</si>
  <si>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</si>
  <si>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</si>
  <si>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</si>
  <si>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</si>
  <si>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</si>
  <si>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</si>
  <si>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</si>
  <si>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</si>
  <si>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</si>
  <si>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</si>
  <si>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</si>
  <si>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</si>
  <si>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</si>
  <si>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</si>
  <si>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</si>
  <si>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</si>
  <si>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</si>
  <si>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</si>
  <si>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</si>
  <si>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</si>
  <si>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</si>
  <si>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</si>
  <si>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</si>
  <si>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</si>
  <si>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</si>
  <si>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</si>
  <si>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</si>
  <si>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</si>
  <si>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</si>
  <si>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</si>
  <si>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</si>
  <si>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</si>
  <si>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</si>
  <si>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</si>
  <si>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</si>
  <si>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</si>
  <si>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</si>
  <si>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</si>
  <si>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</si>
  <si>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</si>
  <si>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</si>
  <si>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</si>
  <si>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</si>
  <si>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</si>
  <si>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</si>
  <si>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</si>
  <si>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</si>
  <si>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</si>
  <si>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</si>
  <si>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</si>
  <si>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</si>
  <si>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</si>
  <si>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</si>
  <si>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</si>
  <si>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</si>
  <si>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</si>
  <si>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</si>
  <si>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</si>
  <si>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</si>
  <si>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</si>
  <si>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</si>
  <si>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</si>
  <si>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</si>
  <si>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</si>
  <si>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</si>
  <si>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</si>
  <si>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</si>
  <si>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</si>
  <si>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</si>
  <si>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</si>
  <si>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</si>
  <si>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</si>
  <si>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</si>
  <si>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</si>
  <si>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</si>
  <si>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</si>
  <si>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</si>
  <si>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</si>
  <si>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</si>
  <si>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</si>
  <si>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</si>
  <si>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</si>
  <si>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</si>
  <si>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</si>
  <si>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</si>
  <si>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</si>
  <si>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</si>
  <si>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</si>
  <si>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</si>
  <si>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</si>
  <si>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</si>
  <si>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</si>
  <si>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</si>
  <si>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</si>
  <si>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</si>
  <si>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</si>
  <si>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</si>
  <si>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</si>
  <si>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</si>
  <si>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</si>
  <si>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</si>
  <si>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</si>
  <si>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</si>
  <si>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</si>
  <si>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</si>
  <si>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</si>
  <si>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</si>
  <si>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</si>
  <si>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</si>
  <si>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</si>
  <si>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</si>
  <si>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</si>
  <si>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</si>
  <si>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</si>
  <si>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</si>
  <si>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</si>
  <si>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</si>
  <si>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</si>
  <si>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</si>
  <si>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</si>
  <si>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</si>
  <si>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</si>
  <si>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</si>
  <si>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</si>
  <si>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</si>
  <si>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</si>
  <si>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</si>
  <si>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</si>
  <si>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</si>
  <si>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</si>
  <si>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</si>
  <si>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</si>
  <si>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</si>
  <si>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</si>
  <si>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</si>
  <si>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</si>
  <si>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</si>
  <si>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</si>
  <si>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</si>
  <si>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</si>
  <si>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</si>
  <si>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</si>
  <si>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</si>
  <si>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</si>
  <si>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</si>
  <si>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</si>
  <si>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</si>
  <si>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</si>
  <si>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</si>
  <si>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</si>
  <si>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</si>
  <si>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</si>
  <si>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</si>
  <si>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</si>
  <si>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</si>
  <si>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</si>
  <si>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</si>
  <si>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</si>
  <si>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</si>
  <si>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</si>
  <si>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</si>
  <si>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</si>
  <si>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</si>
  <si>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</si>
  <si>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</si>
  <si>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</si>
  <si>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</si>
  <si>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</si>
  <si>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</si>
  <si>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</si>
  <si>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</si>
  <si>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</si>
  <si>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</si>
  <si>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</si>
  <si>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</si>
  <si>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</si>
  <si>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</si>
  <si>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</si>
  <si>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</si>
  <si>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</si>
  <si>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</si>
  <si>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</si>
  <si>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</si>
  <si>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</si>
  <si>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</si>
  <si>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</si>
  <si>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</si>
  <si>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</si>
  <si>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</si>
  <si>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</si>
  <si>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</si>
  <si>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</si>
  <si>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</si>
  <si>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</si>
  <si>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</si>
  <si>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</si>
  <si>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</si>
  <si>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</si>
  <si>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</si>
  <si>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</si>
  <si>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</si>
  <si>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</si>
  <si>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</si>
  <si>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</si>
  <si>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</si>
  <si>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</si>
  <si>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</si>
  <si>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</si>
  <si>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</si>
  <si>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</si>
  <si>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</si>
  <si>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</si>
  <si>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</si>
  <si>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</si>
  <si>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</si>
  <si>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</si>
  <si>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</si>
  <si>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</si>
  <si>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</si>
  <si>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</si>
  <si>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</si>
  <si>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</si>
  <si>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</si>
  <si>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</si>
  <si>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</si>
  <si>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</si>
  <si>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</si>
  <si>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</si>
  <si>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</si>
  <si>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</si>
  <si>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</si>
  <si>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</si>
  <si>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</si>
  <si>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</si>
  <si>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</si>
  <si>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</si>
  <si>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</si>
  <si>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</si>
  <si>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</si>
  <si>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</si>
  <si>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</si>
  <si>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</si>
  <si>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</si>
  <si>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</si>
  <si>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</si>
  <si>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</si>
  <si>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</si>
  <si>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</si>
  <si>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</si>
  <si>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</si>
  <si>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</si>
  <si>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</si>
  <si>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</si>
  <si>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</si>
  <si>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</si>
  <si>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</si>
  <si>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</si>
  <si>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</si>
  <si>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</si>
  <si>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</si>
  <si>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</si>
  <si>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</si>
  <si>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</si>
  <si>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</si>
  <si>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</si>
  <si>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</si>
  <si>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</si>
  <si>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</si>
  <si>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</si>
  <si>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</si>
  <si>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</si>
  <si>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</si>
  <si>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</si>
  <si>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</si>
  <si>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</si>
  <si>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</si>
  <si>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</si>
  <si>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</si>
  <si>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</si>
  <si>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</si>
  <si>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</si>
  <si>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</si>
  <si>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</si>
  <si>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</si>
  <si>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</si>
  <si>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</si>
  <si>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</si>
  <si>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</si>
  <si>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</si>
  <si>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</si>
  <si>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</si>
  <si>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</si>
  <si>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</si>
  <si>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</si>
  <si>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</si>
  <si>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</si>
  <si>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</si>
  <si>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</si>
  <si>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</si>
  <si>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</si>
  <si>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</si>
  <si>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</si>
  <si>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</si>
  <si>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</si>
  <si>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</si>
  <si>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</si>
  <si>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</si>
  <si>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</si>
  <si>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</si>
  <si>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</si>
  <si>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</si>
  <si>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</si>
  <si>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</si>
  <si>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</si>
  <si>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</si>
  <si>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</si>
  <si>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</si>
  <si>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</si>
  <si>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</si>
  <si>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</si>
  <si>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</si>
  <si>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</si>
  <si>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</si>
  <si>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</si>
  <si>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</si>
  <si>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</si>
  <si>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</si>
  <si>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</si>
  <si>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</si>
  <si>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</si>
  <si>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</si>
  <si>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</si>
  <si>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</si>
  <si>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</si>
  <si>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</si>
  <si>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</si>
  <si>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</si>
  <si>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</si>
  <si>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</si>
  <si>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</si>
  <si>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</si>
  <si>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</si>
  <si>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</si>
  <si>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</si>
  <si>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</si>
  <si>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</si>
  <si>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</si>
  <si>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</si>
  <si>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</si>
  <si>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</si>
  <si>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</si>
  <si>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</si>
  <si>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</si>
  <si>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</si>
  <si>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</si>
  <si>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</si>
  <si>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</si>
  <si>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</si>
  <si>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</si>
  <si>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</si>
  <si>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</si>
  <si>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</si>
  <si>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</si>
  <si>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</si>
  <si>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</si>
  <si>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</si>
  <si>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</si>
  <si>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</si>
  <si>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</si>
  <si>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</si>
  <si>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</si>
  <si>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</si>
  <si>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</si>
  <si>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</si>
  <si>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</si>
  <si>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</si>
  <si>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</si>
  <si>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</si>
  <si>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</si>
  <si>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</si>
  <si>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</si>
  <si>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</si>
  <si>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</si>
  <si>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</si>
  <si>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</si>
  <si>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</si>
  <si>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</si>
  <si>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</si>
  <si>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</si>
  <si>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</si>
  <si>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</si>
  <si>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</si>
  <si>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</si>
  <si>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</si>
  <si>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</si>
  <si>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</si>
  <si>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</si>
  <si>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</si>
  <si>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</si>
  <si>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</si>
  <si>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</si>
  <si>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</si>
  <si>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</si>
  <si>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</si>
  <si>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</si>
  <si>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</si>
  <si>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</si>
  <si>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</si>
  <si>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</si>
  <si>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</si>
  <si>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</si>
  <si>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</si>
  <si>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</si>
  <si>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</si>
  <si>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</si>
  <si>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</si>
  <si>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</si>
  <si>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</si>
  <si>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</si>
  <si>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</si>
  <si>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</si>
  <si>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</si>
  <si>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</si>
  <si>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</si>
  <si>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</si>
  <si>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</si>
  <si>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</si>
  <si>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</si>
  <si>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</si>
  <si>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</si>
  <si>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</si>
  <si>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</si>
  <si>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</si>
  <si>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</si>
  <si>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</si>
  <si>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</si>
  <si>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</si>
  <si>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</si>
  <si>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</si>
  <si>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</si>
  <si>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</si>
  <si>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</si>
  <si>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</si>
  <si>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</si>
  <si>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</si>
  <si>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</si>
  <si>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</si>
  <si>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</si>
  <si>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</si>
  <si>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</si>
  <si>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</si>
  <si>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</si>
  <si>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</si>
  <si>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</si>
  <si>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</si>
  <si>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</si>
  <si>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</si>
  <si>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</si>
  <si>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</si>
  <si>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</si>
  <si>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</si>
  <si>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</si>
  <si>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</si>
  <si>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</si>
  <si>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</si>
  <si>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</si>
  <si>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</si>
  <si>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</si>
  <si>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</si>
  <si>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</si>
  <si>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</si>
  <si>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</si>
  <si>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</si>
  <si>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</si>
  <si>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</si>
  <si>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</si>
  <si>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</si>
  <si>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</si>
  <si>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</si>
  <si>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</si>
  <si>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</si>
  <si>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</si>
  <si>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</si>
  <si>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</si>
  <si>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</si>
  <si>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</si>
  <si>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</si>
  <si>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</si>
  <si>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</si>
  <si>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</si>
  <si>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</si>
  <si>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</si>
  <si>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</si>
  <si>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</si>
  <si>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</si>
  <si>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</si>
  <si>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</si>
  <si>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</si>
  <si>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</si>
  <si>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</si>
  <si>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</si>
  <si>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</si>
  <si>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</si>
  <si>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</si>
  <si>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</si>
  <si>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</si>
  <si>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</si>
  <si>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</si>
  <si>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</si>
  <si>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</si>
  <si>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</si>
  <si>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</si>
  <si>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</si>
  <si>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</si>
  <si>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</si>
  <si>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</si>
  <si>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</si>
  <si>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</si>
  <si>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</si>
  <si>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</si>
  <si>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</si>
  <si>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</si>
  <si>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</si>
  <si>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</si>
  <si>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</si>
  <si>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</si>
  <si>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</si>
  <si>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</si>
  <si>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</si>
  <si>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</si>
  <si>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</si>
  <si>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</si>
  <si>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</si>
  <si>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</si>
  <si>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</si>
  <si>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</si>
  <si>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</si>
  <si>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</si>
  <si>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</si>
  <si>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</si>
  <si>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</si>
  <si>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</si>
  <si>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</si>
  <si>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</si>
  <si>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</si>
  <si>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</si>
  <si>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</si>
  <si>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</si>
  <si>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</si>
  <si>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</si>
  <si>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</si>
  <si>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</si>
  <si>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</si>
  <si>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</si>
  <si>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</si>
  <si>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</si>
  <si>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</si>
  <si>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</si>
  <si>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</si>
  <si>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</si>
  <si>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</si>
  <si>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</si>
  <si>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</si>
  <si>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</si>
  <si>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</si>
  <si>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</si>
  <si>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</si>
  <si>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</si>
  <si>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</si>
  <si>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</si>
  <si>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</si>
  <si>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</si>
  <si>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</si>
  <si>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</si>
  <si>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</si>
  <si>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</si>
  <si>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</si>
  <si>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</si>
  <si>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</si>
  <si>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</si>
  <si>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</si>
  <si>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</si>
  <si>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</si>
  <si>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</si>
  <si>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</si>
  <si>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</si>
  <si>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</si>
  <si>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</si>
  <si>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</si>
  <si>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</si>
  <si>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</si>
  <si>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</si>
  <si>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</si>
  <si>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</si>
  <si>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</si>
  <si>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</si>
  <si>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</si>
  <si>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</si>
  <si>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</si>
  <si>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</si>
  <si>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</si>
  <si>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</si>
  <si>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</si>
  <si>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</si>
  <si>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</si>
  <si>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</si>
  <si>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</si>
  <si>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</si>
  <si>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</si>
  <si>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</si>
  <si>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</si>
  <si>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</si>
  <si>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</si>
  <si>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</si>
  <si>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</si>
  <si>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</si>
  <si>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</si>
  <si>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</si>
  <si>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</si>
  <si>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</si>
  <si>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</si>
  <si>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</si>
  <si>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</si>
  <si>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</si>
  <si>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</si>
  <si>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</si>
  <si>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</si>
  <si>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</si>
  <si>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</si>
  <si>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</si>
  <si>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</si>
  <si>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</si>
  <si>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</si>
  <si>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</si>
  <si>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</si>
  <si>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</si>
  <si>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</si>
  <si>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</si>
  <si>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</si>
  <si>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</si>
  <si>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</si>
  <si>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</si>
  <si>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</si>
  <si>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</si>
  <si>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</si>
  <si>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</si>
  <si>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</si>
  <si>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</si>
  <si>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</si>
  <si>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</si>
  <si>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</si>
  <si>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</si>
  <si>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</si>
  <si>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</si>
  <si>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</si>
  <si>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</si>
  <si>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</si>
  <si>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</si>
  <si>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</si>
  <si>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</si>
  <si>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</si>
  <si>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</si>
  <si>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</si>
  <si>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</si>
  <si>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</si>
  <si>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</si>
  <si>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</si>
  <si>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</si>
  <si>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</si>
  <si>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</si>
  <si>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</si>
  <si>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</si>
  <si>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</si>
  <si>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</si>
  <si>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</si>
  <si>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</si>
  <si>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</si>
  <si>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</si>
  <si>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</si>
  <si>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</si>
  <si>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</si>
  <si>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</si>
  <si>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</si>
  <si>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</si>
  <si>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</si>
  <si>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</si>
  <si>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</si>
  <si>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</si>
  <si>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</si>
  <si>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</si>
  <si>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</si>
  <si>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</si>
  <si>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</si>
  <si>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</si>
  <si>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</si>
  <si>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</si>
  <si>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</si>
  <si>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</si>
  <si>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</si>
  <si>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</si>
  <si>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</si>
  <si>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</si>
  <si>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</si>
  <si>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</si>
  <si>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</si>
  <si>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</si>
  <si>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</si>
  <si>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</si>
  <si>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</si>
  <si>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</si>
  <si>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</si>
  <si>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</si>
  <si>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</si>
  <si>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</si>
  <si>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</si>
  <si>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</si>
  <si>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</si>
  <si>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</si>
  <si>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</si>
  <si>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</si>
  <si>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</si>
  <si>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</si>
  <si>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</si>
  <si>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</si>
  <si>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</si>
  <si>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</si>
  <si>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</si>
  <si>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</si>
  <si>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</si>
  <si>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</si>
  <si>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</si>
  <si>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</si>
  <si>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</si>
  <si>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</si>
  <si>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</si>
  <si>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</si>
  <si>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</si>
  <si>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</si>
  <si>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</si>
  <si>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</si>
  <si>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</si>
  <si>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</si>
  <si>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</si>
  <si>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</si>
  <si>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</si>
  <si>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</si>
  <si>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</si>
  <si>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</si>
  <si>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</si>
  <si>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</si>
  <si>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</si>
  <si>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</si>
  <si>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</si>
  <si>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</si>
  <si>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</si>
  <si>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</si>
  <si>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</si>
  <si>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</si>
  <si>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</si>
  <si>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</si>
  <si>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</si>
  <si>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</si>
  <si>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</si>
  <si>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</si>
  <si>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</si>
  <si>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</si>
  <si>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</si>
  <si>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</si>
  <si>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</si>
  <si>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</si>
  <si>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</si>
  <si>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</si>
  <si>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</si>
  <si>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</si>
  <si>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</si>
  <si>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</si>
  <si>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</si>
  <si>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</si>
  <si>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</si>
  <si>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</si>
  <si>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</si>
  <si>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</si>
  <si>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</si>
  <si>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</si>
  <si>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</si>
  <si>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</si>
  <si>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</si>
  <si>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</si>
  <si>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</si>
  <si>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</si>
  <si>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</si>
  <si>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</si>
  <si>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</si>
  <si>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</si>
  <si>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</si>
  <si>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</si>
  <si>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</si>
  <si>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</si>
  <si>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</si>
  <si>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</si>
  <si>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</si>
  <si>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</si>
  <si>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</si>
  <si>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</si>
  <si>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</si>
  <si>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</si>
  <si>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</si>
  <si>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</si>
  <si>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</si>
  <si>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</si>
  <si>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</si>
  <si>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</si>
  <si>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</si>
  <si>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</si>
  <si>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</si>
  <si>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</si>
  <si>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</si>
  <si>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</si>
  <si>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</si>
  <si>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</si>
  <si>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</si>
  <si>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</si>
  <si>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</si>
  <si>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</si>
  <si>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</si>
  <si>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</si>
  <si>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</si>
  <si>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</si>
  <si>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</si>
  <si>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</si>
  <si>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</si>
  <si>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</si>
  <si>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</si>
  <si>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</si>
  <si>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</si>
  <si>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</si>
  <si>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</si>
  <si>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</si>
  <si>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</si>
  <si>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</si>
  <si>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</si>
  <si>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</si>
  <si>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</si>
  <si>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</si>
  <si>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</si>
  <si>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</si>
  <si>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</si>
  <si>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</si>
  <si>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</si>
  <si>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</si>
  <si>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</si>
  <si>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</si>
  <si>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</si>
  <si>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</si>
  <si>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</si>
  <si>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</si>
  <si>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</si>
  <si>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</si>
  <si>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</si>
  <si>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</si>
  <si>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</si>
  <si>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</si>
  <si>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</si>
  <si>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</si>
  <si>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</si>
  <si>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</si>
  <si>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</si>
  <si>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</si>
  <si>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</si>
  <si>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</si>
  <si>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</si>
  <si>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</si>
  <si>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</si>
  <si>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</si>
  <si>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</si>
  <si>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</si>
  <si>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</si>
  <si>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</si>
  <si>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</si>
  <si>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</si>
  <si>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</si>
  <si>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</si>
  <si>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</si>
  <si>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</si>
  <si>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</si>
  <si>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</si>
  <si>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</si>
  <si>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</si>
  <si>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</si>
  <si>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</si>
  <si>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</si>
  <si>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</si>
  <si>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</si>
  <si>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</si>
  <si>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</si>
  <si>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</si>
  <si>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</si>
  <si>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</si>
  <si>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</si>
  <si>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</si>
  <si>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</si>
  <si>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</si>
  <si>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</si>
  <si>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</si>
  <si>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</si>
  <si>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</si>
  <si>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</si>
  <si>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</si>
  <si>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</si>
  <si>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</si>
  <si>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</si>
  <si>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</si>
  <si>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</si>
  <si>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</si>
  <si>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</si>
  <si>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</si>
  <si>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</si>
  <si>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</si>
  <si>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</si>
  <si>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</si>
  <si>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</si>
  <si>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</si>
  <si>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</si>
  <si>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</si>
  <si>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</si>
  <si>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</si>
  <si>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</si>
  <si>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</si>
  <si>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</si>
  <si>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</si>
  <si>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</si>
  <si>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</si>
  <si>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</si>
  <si>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</si>
  <si>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</si>
  <si>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</si>
  <si>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</si>
  <si>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</si>
  <si>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</si>
  <si>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</si>
  <si>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</si>
  <si>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</si>
  <si>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</si>
  <si>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</si>
  <si>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</si>
  <si>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</si>
  <si>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</si>
  <si>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</si>
  <si>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</si>
  <si>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</si>
  <si>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</si>
  <si>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</si>
  <si>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</si>
  <si>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</si>
  <si>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</si>
  <si>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</si>
  <si>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</si>
  <si>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</si>
  <si>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</si>
  <si>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</si>
  <si>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</si>
  <si>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</si>
  <si>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</si>
  <si>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</si>
  <si>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</si>
  <si>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</si>
  <si>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</si>
  <si>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</si>
  <si>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</si>
  <si>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</si>
  <si>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</si>
  <si>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</si>
  <si>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</si>
  <si>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</si>
  <si>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</si>
  <si>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</si>
  <si>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</si>
  <si>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</si>
  <si>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</si>
  <si>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</si>
  <si>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</si>
  <si>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</si>
  <si>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</si>
  <si>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</si>
  <si>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</si>
  <si>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</si>
  <si>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</si>
  <si>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</si>
  <si>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</si>
  <si>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</si>
  <si>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</si>
  <si>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</si>
  <si>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</si>
  <si>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</si>
  <si>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</si>
  <si>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</si>
  <si>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</si>
  <si>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</si>
  <si>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</si>
  <si>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</si>
  <si>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</si>
  <si>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</si>
  <si>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</si>
  <si>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</si>
  <si>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</si>
  <si>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</si>
  <si>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</si>
  <si>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</si>
  <si>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</si>
  <si>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</si>
  <si>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</si>
  <si>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</si>
  <si>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</si>
  <si>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</si>
  <si>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</si>
  <si>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</si>
  <si>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</si>
  <si>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</si>
  <si>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</si>
  <si>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</si>
  <si>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</si>
  <si>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</si>
  <si>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</si>
  <si>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</si>
  <si>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</si>
  <si>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</si>
  <si>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</si>
  <si>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</si>
  <si>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</si>
  <si>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</si>
  <si>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</si>
  <si>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</si>
  <si>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</si>
  <si>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</si>
  <si>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</si>
  <si>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</si>
  <si>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</si>
  <si>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</si>
  <si>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</si>
  <si>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</si>
  <si>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</si>
  <si>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</si>
  <si>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</si>
  <si>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</si>
  <si>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</si>
  <si>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</si>
  <si>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</si>
  <si>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</si>
  <si>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</si>
  <si>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</si>
  <si>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</si>
  <si>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</si>
  <si>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</si>
  <si>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</si>
  <si>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</si>
  <si>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</si>
  <si>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</si>
  <si>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</si>
  <si>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</si>
  <si>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</si>
  <si>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</si>
  <si>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</si>
  <si>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</si>
  <si>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</si>
  <si>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</si>
  <si>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</si>
  <si>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</si>
  <si>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</si>
  <si>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</si>
  <si>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</si>
  <si>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</si>
  <si>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</si>
  <si>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</si>
  <si>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</si>
  <si>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</si>
  <si>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</si>
  <si>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</si>
  <si>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</si>
  <si>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</si>
  <si>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</si>
  <si>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</si>
  <si>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</si>
  <si>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</si>
  <si>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</si>
  <si>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</si>
  <si>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</si>
  <si>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</si>
  <si>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</si>
  <si>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</si>
  <si>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</si>
  <si>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</si>
  <si>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</si>
  <si>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</si>
  <si>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</si>
  <si>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</si>
  <si>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</si>
  <si>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</si>
  <si>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</si>
  <si>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</si>
  <si>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</si>
  <si>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</si>
  <si>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</si>
  <si>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</si>
  <si>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</si>
  <si>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</si>
  <si>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</si>
  <si>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</si>
  <si>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</si>
  <si>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</si>
  <si>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</si>
  <si>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</si>
  <si>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</si>
  <si>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</si>
  <si>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</si>
  <si>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</si>
  <si>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</si>
  <si>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</si>
  <si>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</si>
  <si>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</si>
  <si>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</si>
  <si>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</si>
  <si>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</si>
  <si>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</si>
  <si>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</si>
  <si>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</si>
  <si>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</si>
  <si>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</si>
  <si>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</si>
  <si>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</si>
  <si>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</si>
  <si>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</si>
  <si>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</si>
  <si>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</si>
  <si>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</si>
  <si>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</si>
  <si>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</si>
  <si>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</si>
  <si>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</si>
  <si>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</si>
  <si>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</si>
  <si>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</si>
  <si>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</si>
  <si>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</si>
  <si>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</si>
  <si>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</si>
  <si>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</si>
  <si>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</si>
  <si>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</si>
  <si>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</si>
  <si>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</si>
  <si>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</si>
  <si>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</si>
  <si>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</si>
  <si>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</si>
  <si>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</si>
  <si>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</si>
  <si>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</si>
  <si>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</si>
  <si>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</si>
  <si>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</si>
  <si>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</si>
  <si>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</si>
  <si>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</si>
  <si>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</si>
  <si>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</si>
  <si>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</si>
  <si>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</si>
  <si>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</si>
  <si>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</si>
  <si>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</si>
  <si>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</si>
  <si>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</si>
  <si>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</si>
  <si>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</si>
  <si>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</si>
  <si>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</si>
  <si>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</si>
  <si>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</si>
  <si>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</si>
  <si>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</si>
  <si>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</si>
  <si>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</si>
  <si>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</si>
  <si>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</si>
  <si>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</si>
  <si>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</si>
  <si>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</si>
  <si>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</si>
  <si>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</si>
  <si>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</si>
  <si>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</si>
  <si>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</si>
  <si>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</si>
  <si>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</si>
  <si>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</si>
  <si>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</si>
  <si>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</si>
  <si>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</si>
  <si>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</si>
  <si>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</si>
  <si>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</si>
  <si>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</si>
  <si>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</si>
  <si>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</si>
  <si>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</si>
  <si>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</si>
  <si>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</si>
  <si>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</si>
  <si>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</si>
  <si>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</si>
  <si>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</si>
  <si>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</si>
  <si>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</si>
  <si>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</si>
  <si>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</si>
  <si>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</si>
  <si>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</si>
  <si>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</si>
  <si>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</si>
  <si>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</si>
  <si>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</si>
  <si>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</si>
  <si>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</si>
  <si>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</si>
  <si>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</si>
  <si>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</si>
  <si>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</si>
  <si>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</si>
  <si>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</si>
  <si>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</si>
  <si>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</si>
  <si>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</si>
  <si>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</si>
  <si>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</si>
  <si>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</si>
  <si>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</si>
  <si>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</si>
  <si>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</si>
  <si>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</si>
  <si>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</si>
  <si>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</si>
  <si>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</si>
  <si>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</si>
  <si>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</si>
  <si>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</si>
  <si>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</si>
  <si>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</si>
  <si>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</si>
  <si>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</si>
  <si>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</si>
  <si>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</si>
  <si>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</si>
  <si>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</si>
  <si>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</si>
  <si>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</si>
  <si>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</si>
  <si>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</si>
  <si>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</si>
  <si>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</si>
  <si>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</si>
  <si>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</si>
  <si>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</si>
  <si>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</si>
  <si>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</si>
  <si>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</si>
  <si>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</si>
  <si>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</si>
  <si>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</si>
  <si>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</si>
  <si>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</si>
  <si>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</si>
  <si>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</si>
  <si>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</si>
  <si>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</si>
  <si>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</si>
  <si>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</si>
  <si>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</si>
  <si>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</si>
  <si>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</si>
  <si>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</si>
  <si>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</si>
  <si>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</si>
  <si>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</si>
  <si>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</si>
  <si>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</si>
  <si>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</si>
  <si>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</si>
  <si>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</si>
  <si>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</si>
  <si>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</si>
  <si>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</si>
  <si>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</si>
  <si>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</si>
  <si>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</si>
  <si>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</si>
  <si>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</si>
  <si>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</si>
  <si>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</si>
  <si>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</si>
  <si>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</si>
  <si>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</si>
  <si>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</si>
  <si>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</si>
  <si>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</si>
  <si>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</si>
  <si>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</si>
  <si>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</si>
  <si>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</si>
  <si>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</si>
  <si>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</si>
  <si>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</si>
  <si>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</si>
  <si>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</si>
  <si>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</si>
  <si>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</si>
  <si>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</si>
  <si>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</si>
  <si>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</si>
  <si>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</si>
  <si>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</si>
  <si>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</si>
  <si>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</si>
  <si>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</si>
  <si>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</si>
  <si>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</si>
  <si>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</si>
  <si>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</si>
  <si>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</si>
  <si>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</si>
  <si>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</si>
  <si>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</si>
  <si>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</si>
  <si>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</si>
  <si>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</si>
  <si>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</si>
  <si>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</si>
  <si>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</si>
  <si>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</si>
  <si>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</si>
  <si>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</si>
  <si>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</si>
  <si>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</si>
  <si>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</si>
  <si>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</si>
  <si>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</si>
  <si>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</si>
  <si>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</si>
  <si>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</si>
  <si>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</si>
  <si>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</si>
  <si>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</si>
  <si>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</si>
  <si>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</si>
  <si>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</si>
  <si>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</si>
  <si>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</si>
  <si>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</si>
  <si>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</si>
  <si>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</si>
  <si>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</si>
  <si>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</si>
  <si>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</si>
  <si>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</si>
  <si>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</si>
  <si>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</si>
  <si>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</si>
  <si>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</si>
  <si>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</si>
  <si>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</si>
  <si>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</si>
  <si>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</si>
  <si>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</si>
  <si>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</si>
  <si>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</si>
  <si>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</si>
  <si>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</si>
  <si>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</si>
  <si>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</si>
  <si>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</si>
  <si>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</si>
  <si>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</si>
  <si>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</si>
  <si>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</si>
  <si>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</si>
  <si>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</si>
  <si>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</si>
  <si>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</si>
  <si>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</si>
  <si>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</si>
  <si>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</si>
  <si>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</si>
  <si>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</si>
  <si>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</si>
  <si>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</si>
  <si>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</si>
  <si>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</si>
  <si>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</si>
  <si>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</si>
  <si>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</si>
  <si>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</si>
  <si>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</si>
  <si>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</si>
  <si>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</si>
  <si>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</si>
  <si>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</si>
  <si>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</si>
  <si>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</si>
  <si>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</si>
  <si>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</si>
  <si>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</si>
  <si>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</si>
  <si>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</si>
  <si>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</si>
  <si>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</si>
  <si>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</si>
  <si>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</si>
  <si>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</si>
  <si>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</si>
  <si>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</si>
  <si>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</si>
  <si>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</si>
  <si>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</si>
  <si>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</si>
  <si>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</si>
  <si>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</si>
  <si>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</si>
  <si>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</si>
  <si>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</si>
  <si>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</si>
  <si>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</si>
  <si>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Unit Price</t>
  </si>
  <si>
    <t>Sum of Sales</t>
  </si>
  <si>
    <t>Sum of Profit</t>
  </si>
  <si>
    <t>2014</t>
  </si>
  <si>
    <t>Qtr1</t>
  </si>
  <si>
    <t>Qtr2</t>
  </si>
  <si>
    <t>Qtr3</t>
  </si>
  <si>
    <t>Qtr4</t>
  </si>
  <si>
    <t>2015</t>
  </si>
  <si>
    <t>2016</t>
  </si>
  <si>
    <t>2017</t>
  </si>
  <si>
    <t>Years (Order Date)</t>
  </si>
  <si>
    <t>Quarters (Order Date)</t>
  </si>
  <si>
    <t>Row Labels</t>
  </si>
  <si>
    <t xml:space="preserve">Total number of customers: </t>
  </si>
  <si>
    <t>Top 5 customers as per Sales</t>
  </si>
  <si>
    <t>Year</t>
  </si>
  <si>
    <t>Customer Count</t>
  </si>
  <si>
    <t>Forecast(Customer Count)</t>
  </si>
  <si>
    <t>Lower Confidence Bound(Customer Count)</t>
  </si>
  <si>
    <t>Upper Confidence Bound(Customer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</si>
</sst>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mmm/yyyy"/>
    <numFmt numFmtId="165" formatCode="[$$-409]#,##0.00"/>
    <numFmt numFmtId="166" formatCode="[$$-409]#,##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92D050"/>
        <bgColor indexed="64"/>
      </patternFill>
    </fill>
    <fill>
      <patternFill patternType="solid">
        <fgColor theme="9" tint="0.79998168889431442"/>
        <bgColor theme="9" tint="0.79998168889431442"/>
      </patternFill>
    </fill>
    <fill>
      <patternFill patternType="solid">
        <fgColor theme="9"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left>
      <right style="thin">
        <color theme="9"/>
      </right>
      <top style="thin">
        <color theme="9"/>
      </top>
      <bottom style="medium">
        <color theme="9"/>
      </bottom>
      <diagonal/>
    </border>
    <border>
      <left style="thin">
        <color theme="9"/>
      </left>
      <right style="thin">
        <color theme="9"/>
      </right>
      <top style="thin">
        <color theme="9"/>
      </top>
      <bottom style="thin">
        <color theme="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0" fillId="33" borderId="0" xfId="0" applyFill="1"/>
    <xf numFmtId="0" fontId="0" fillId="34" borderId="0" xfId="0" applyFill="1"/>
    <xf numFmtId="1" fontId="0" fillId="0" borderId="0" xfId="0" applyNumberFormat="1"/>
    <xf numFmtId="0" fontId="16" fillId="0" borderId="10" xfId="0" applyFont="1" applyBorder="1"/>
    <xf numFmtId="0" fontId="0" fillId="35" borderId="11" xfId="0" applyFill="1" applyBorder="1"/>
    <xf numFmtId="0" fontId="0" fillId="0" borderId="11" xfId="0" applyBorder="1"/>
    <xf numFmtId="2" fontId="0" fillId="0" borderId="0" xfId="0" applyNumberFormat="1"/>
    <xf numFmtId="0" fontId="0" fillId="36" borderId="0" xfId="0" applyFill="1"/>
    <xf numFmtId="0" fontId="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border diagonalUp="0" diagonalDown="0">
        <left style="thin">
          <color theme="9"/>
        </left>
        <right style="thin">
          <color theme="9"/>
        </right>
        <top style="thin">
          <color theme="9"/>
        </top>
        <bottom style="thin">
          <color theme="9"/>
        </bottom>
        <vertical/>
        <horizontal/>
      </border>
    </dxf>
    <dxf>
      <border outline="0">
        <left style="thin">
          <color theme="9"/>
        </left>
      </border>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color theme="1"/>
      </font>
    </dxf>
    <dxf>
      <font>
        <color theme="1"/>
      </font>
    </dxf>
    <dxf>
      <numFmt numFmtId="166" formatCode="[$$-409]#,##0"/>
    </dxf>
    <dxf>
      <numFmt numFmtId="165" formatCode="[$$-409]#,##0.00"/>
    </dxf>
    <dxf>
      <numFmt numFmtId="165" formatCode="[$$-409]#,##0.00"/>
    </dxf>
    <dxf>
      <numFmt numFmtId="165" formatCode="[$$-409]#,##0.00"/>
    </dxf>
    <dxf>
      <numFmt numFmtId="165" formatCode="[$$-409]#,##0.00"/>
    </dxf>
    <dxf>
      <numFmt numFmtId="164" formatCode="dd/mmm/yyyy"/>
    </dxf>
    <dxf>
      <numFmt numFmtId="165" formatCode="[$$-409]#,##0.00"/>
    </dxf>
    <dxf>
      <fill>
        <patternFill patternType="solid">
          <bgColor theme="9" tint="0.59999389629810485"/>
        </patternFill>
      </fill>
    </dxf>
    <dxf>
      <fill>
        <patternFill patternType="solid">
          <bgColor theme="9" tint="0.59999389629810485"/>
        </patternFill>
      </fill>
    </dxf>
    <dxf>
      <numFmt numFmtId="166" formatCode="[$$-409]#,##0"/>
    </dxf>
    <dxf>
      <numFmt numFmtId="1" formatCode="0"/>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26" Type="http://schemas.openxmlformats.org/officeDocument/2006/relationships/customXml" Target="../customXml/item5.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10/relationships/person" Target="persons/person.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[XYZ_rr.xlsx]Sales by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75000"/>
                  </a:schemeClr>
                </a:solidFill>
              </a:rPr>
              <a:t>Sales</a:t>
            </a:r>
            <a:r>
              <a:rPr lang="en-US" baseline="0">
                <a:solidFill>
                  <a:schemeClr val="accent6">
                    <a:lumMod val="75000"/>
                  </a:schemeClr>
                </a:solidFill>
              </a:rPr>
              <a:t> by Category and Sub-category</a:t>
            </a:r>
            <a:endParaRPr lang="en-US">
              <a:solidFill>
                <a:schemeClr val="accent6">
                  <a:lumMod val="75000"/>
                </a:schemeClr>
              </a:solidFill>
            </a:endParaRPr>
          </a:p>
        </c:rich>
      </c:tx>
      <c:layout>
        <c:manualLayout>
          <c:xMode val="edge"/>
          <c:yMode val="edge"/>
          <c:x val="0.2225214899713466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67000"/>
                  <a:alpha val="98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67000"/>
                  <a:alpha val="98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67000"/>
                  <a:alpha val="98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Category'!$C$3</c:f>
              <c:strCache>
                <c:ptCount val="1"/>
                <c:pt idx="0">
                  <c:v>Total</c:v>
                </c:pt>
              </c:strCache>
            </c:strRef>
          </c:tx>
          <c:spPr>
            <a:gradFill flip="none" rotWithShape="1">
              <a:gsLst>
                <a:gs pos="0">
                  <a:schemeClr val="accent6">
                    <a:lumMod val="67000"/>
                    <a:alpha val="98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Category'!$B$4:$B$6</c:f>
              <c:strCache>
                <c:ptCount val="3"/>
                <c:pt idx="0">
                  <c:v>Furniture</c:v>
                </c:pt>
                <c:pt idx="1">
                  <c:v>Office Supplies</c:v>
                </c:pt>
                <c:pt idx="2">
                  <c:v>Technology</c:v>
                </c:pt>
              </c:strCache>
            </c:strRef>
          </c:cat>
          <c:val>
            <c:numRef>
              <c:f>'Sales by Category'!$C$4:$C$6</c:f>
              <c:numCache>
                <c:formatCode>[$$-409]#,##0</c:formatCode>
                <c:ptCount val="3"/>
                <c:pt idx="0">
                  <c:v>741999.98</c:v>
                </c:pt>
                <c:pt idx="1">
                  <c:v>719046.99</c:v>
                </c:pt>
                <c:pt idx="2">
                  <c:v>836154.1</c:v>
                </c:pt>
              </c:numCache>
            </c:numRef>
          </c:val>
          <c:extLst>
            <c:ext xmlns:c16="http://schemas.microsoft.com/office/drawing/2014/chart" uri="{C3380CC4-5D6E-409C-BE32-E72D297353CC}">
              <c16:uniqueId val="{00000000-E0E7-468C-94E5-8C22AE751996}"/>
            </c:ext>
          </c:extLst>
        </c:ser>
        <c:dLbls>
          <c:dLblPos val="outEnd"/>
          <c:showLegendKey val="0"/>
          <c:showVal val="1"/>
          <c:showCatName val="0"/>
          <c:showSerName val="0"/>
          <c:showPercent val="0"/>
          <c:showBubbleSize val="0"/>
        </c:dLbls>
        <c:gapWidth val="219"/>
        <c:overlap val="-27"/>
        <c:axId val="1780344575"/>
        <c:axId val="1780613855"/>
      </c:barChart>
      <c:catAx>
        <c:axId val="178034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780613855"/>
        <c:crosses val="autoZero"/>
        <c:auto val="1"/>
        <c:lblAlgn val="ctr"/>
        <c:lblOffset val="100"/>
        <c:noMultiLvlLbl val="0"/>
      </c:catAx>
      <c:valAx>
        <c:axId val="1780613855"/>
        <c:scaling>
          <c:orientation val="minMax"/>
        </c:scaling>
        <c:delete val="0"/>
        <c:axPos val="l"/>
        <c:majorGridlines>
          <c:spPr>
            <a:ln w="9525" cap="flat" cmpd="sng" algn="ctr">
              <a:solidFill>
                <a:srgbClr val="00B050">
                  <a:alpha val="22000"/>
                </a:srgbClr>
              </a:solidFill>
              <a:round/>
            </a:ln>
            <a:effectLst/>
          </c:spPr>
        </c:majorGridlines>
        <c:numFmt formatCode="#,##0,\ &quot;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78034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[XYZ_rr.xlsx]Profit over time!PivotTable2</c:name>
    <c:fmtId val="19"/>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solidFill>
                  <a:schemeClr val="accent6">
                    <a:lumMod val="75000"/>
                  </a:schemeClr>
                </a:solidFill>
              </a:rPr>
              <a:t>Profit gained over Time</a:t>
            </a:r>
          </a:p>
        </c:rich>
      </c:tx>
      <c:layout>
        <c:manualLayout>
          <c:xMode val="edge"/>
          <c:yMode val="edge"/>
          <c:x val="0.36989733660341628"/>
          <c:y val="1.4253001161740027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2700000" scaled="1"/>
            <a:tileRect/>
          </a:gra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2700000" scaled="1"/>
            <a:tileRect/>
          </a:gra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2700000" scaled="1"/>
            <a:tileRect/>
          </a:gra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591911699957"/>
          <c:y val="2.6219651046276445E-2"/>
          <c:w val="0.76632073164767445"/>
          <c:h val="0.82512727272727271"/>
        </c:manualLayout>
      </c:layout>
      <c:areaChart>
        <c:grouping val="standard"/>
        <c:varyColors val="0"/>
        <c:ser>
          <c:idx val="0"/>
          <c:order val="0"/>
          <c:tx>
            <c:strRef>
              <c:f>'Profit over time'!$C$3</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2700000" scaled="1"/>
              <a:tileRect/>
            </a:gradFill>
            <a:ln>
              <a:solidFill>
                <a:srgbClr val="00B050"/>
              </a:solidFill>
            </a:ln>
            <a:effectLst/>
          </c:spPr>
          <c:cat>
            <c:multiLvlStrRef>
              <c:f>'Profit over time'!$A$4:$B$19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'Profit over time'!$C$4:$C$19</c:f>
              <c:numCache>
                <c:formatCode>[$$-409]#,##0</c:formatCode>
                <c:ptCount val="16"/>
                <c:pt idx="0">
                  <c:v>3811.1999999999962</c:v>
                </c:pt>
                <c:pt idx="1">
                  <c:v>11204.159999999994</c:v>
                </c:pt>
                <c:pt idx="2">
                  <c:v>12804.729999999992</c:v>
                </c:pt>
                <c:pt idx="3">
                  <c:v>21723.969999999994</c:v>
                </c:pt>
                <c:pt idx="4">
                  <c:v>9264.940000000006</c:v>
                </c:pt>
                <c:pt idx="5">
                  <c:v>12190.919999999998</c:v>
                </c:pt>
                <c:pt idx="6">
                  <c:v>16853.699999999986</c:v>
                </c:pt>
                <c:pt idx="7">
                  <c:v>23309.129999999986</c:v>
                </c:pt>
                <c:pt idx="8">
                  <c:v>11441.390000000001</c:v>
                </c:pt>
                <c:pt idx="9">
                  <c:v>16390.299999999988</c:v>
                </c:pt>
                <c:pt idx="10">
                  <c:v>15823.630000000008</c:v>
                </c:pt>
                <c:pt idx="11">
                  <c:v>38139.949999999975</c:v>
                </c:pt>
                <c:pt idx="12">
                  <c:v>23506.210000000003</c:v>
                </c:pt>
                <c:pt idx="13">
                  <c:v>15499.420000000006</c:v>
                </c:pt>
                <c:pt idx="14">
                  <c:v>26985.260000000013</c:v>
                </c:pt>
                <c:pt idx="15">
                  <c:v>27448.880000000019</c:v>
                </c:pt>
              </c:numCache>
            </c:numRef>
          </c:val>
          <c:extLst>
            <c:ext xmlns:c16="http://schemas.microsoft.com/office/drawing/2014/chart" uri="{C3380CC4-5D6E-409C-BE32-E72D297353CC}">
              <c16:uniqueId val="{00000000-CBFC-49D6-8BC4-FDE3C7B5CC5D}"/>
            </c:ext>
          </c:extLst>
        </c:ser>
        <c:dLbls>
          <c:showLegendKey val="0"/>
          <c:showVal val="0"/>
          <c:showCatName val="0"/>
          <c:showSerName val="0"/>
          <c:showPercent val="0"/>
          <c:showBubbleSize val="0"/>
        </c:dLbls>
        <c:axId val="1335215903"/>
        <c:axId val="1792474367"/>
      </c:areaChart>
      <c:catAx>
        <c:axId val="133521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474367"/>
        <c:crosses val="autoZero"/>
        <c:auto val="1"/>
        <c:lblAlgn val="ctr"/>
        <c:lblOffset val="100"/>
        <c:noMultiLvlLbl val="0"/>
      </c:catAx>
      <c:valAx>
        <c:axId val="1792474367"/>
        <c:scaling>
          <c:orientation val="minMax"/>
          <c:max val="40000"/>
        </c:scaling>
        <c:delete val="0"/>
        <c:axPos val="l"/>
        <c:majorGridlines>
          <c:spPr>
            <a:ln w="9525" cap="flat" cmpd="sng" algn="ctr">
              <a:solidFill>
                <a:srgbClr val="92D050">
                  <a:alpha val="14000"/>
                </a:srgb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215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[XYZ_rr.xlsx]Top 5 customers!PivotTable1</c:name>
    <c:fmtId val="2"/>
  </c:pivotSource>
  <c:chart>
    <c:title>
      <c:tx>
        <c:rich>
          <a:bodyPr rot="0" spcFirstLastPara="1" vertOverflow="ellipsis" vert="horz" wrap="square" anchor="ctr" anchorCtr="1"/>
          <a:lstStyle/>
          <a:p>
            <a:pPr>
              <a:defRPr sz="1100" b="0" i="0" u="none" strike="noStrike" kern="1200" spc="0" baseline="0">
                <a:solidFill>
                  <a:schemeClr val="accent6">
                    <a:lumMod val="75000"/>
                  </a:schemeClr>
                </a:solidFill>
                <a:latin typeface="+mn-lt"/>
                <a:ea typeface="+mn-ea"/>
                <a:cs typeface="+mn-cs"/>
              </a:defRPr>
            </a:pPr>
            <a:r>
              <a:rPr lang="en-US" sz="1100">
                <a:solidFill>
                  <a:schemeClr val="accent6">
                    <a:lumMod val="75000"/>
                  </a:schemeClr>
                </a:solidFill>
              </a:rPr>
              <a:t>Top 5 customer as per contribution to Sales</a:t>
            </a:r>
          </a:p>
        </c:rich>
      </c:tx>
      <c:overlay val="0"/>
      <c:spPr>
        <a:noFill/>
        <a:ln>
          <a:noFill/>
        </a:ln>
        <a:effectLst/>
      </c:spPr>
    </c:title>
    <c:autoTitleDeleted val="0"/>
    <c:pivotFmts>
      <c:pivotFmt>
        <c:idx val="0"/>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'Top 5 customers'!$B$4</c:f>
              <c:strCache>
                <c:ptCount val="1"/>
                <c:pt idx="0">
                  <c:v>Total</c:v>
                </c:pt>
              </c:strCache>
            </c:strRef>
          </c:tx>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invertIfNegative val="0"/>
          <c:cat>
            <c:strRef>
              <c:f>'Top 5 customers'!$A$5:$A$9</c:f>
              <c:strCache>
                <c:ptCount val="5"/>
                <c:pt idx="0">
                  <c:v>Adrian Barton</c:v>
                </c:pt>
                <c:pt idx="1">
                  <c:v>Tom Ashbrook</c:v>
                </c:pt>
                <c:pt idx="2">
                  <c:v>Raymond Buch</c:v>
                </c:pt>
                <c:pt idx="3">
                  <c:v>Tamara Chand</c:v>
                </c:pt>
                <c:pt idx="4">
                  <c:v>Sean Miller</c:v>
                </c:pt>
              </c:strCache>
            </c:strRef>
          </c:cat>
          <c:val>
            <c:numRef>
              <c:f>'Top 5 customers'!$B$5:$B$9</c:f>
              <c:numCache>
                <c:formatCode>General</c:formatCode>
                <c:ptCount val="5"/>
                <c:pt idx="0">
                  <c:v>14473.57</c:v>
                </c:pt>
                <c:pt idx="1">
                  <c:v>14595.619999999999</c:v>
                </c:pt>
                <c:pt idx="2">
                  <c:v>15117.349999999999</c:v>
                </c:pt>
                <c:pt idx="3">
                  <c:v>19052.22</c:v>
                </c:pt>
                <c:pt idx="4">
                  <c:v>25043.07</c:v>
                </c:pt>
              </c:numCache>
            </c:numRef>
          </c:val>
          <c:extLst>
            <c:ext xmlns:c16="http://schemas.microsoft.com/office/drawing/2014/chart" uri="{C3380CC4-5D6E-409C-BE32-E72D297353CC}">
              <c16:uniqueId val="{00000002-5B24-40C8-844C-D44D9EE8841C}"/>
            </c:ext>
          </c:extLst>
        </c:ser>
        <c:dLbls>
          <c:showLegendKey val="0"/>
          <c:showVal val="0"/>
          <c:showCatName val="0"/>
          <c:showSerName val="0"/>
          <c:showPercent val="0"/>
          <c:showBubbleSize val="0"/>
        </c:dLbls>
        <c:gapWidth val="182"/>
        <c:axId val="1145557664"/>
        <c:axId val="2027127760"/>
      </c:barChart>
      <c:catAx>
        <c:axId val="114555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6">
                    <a:lumMod val="50000"/>
                  </a:schemeClr>
                </a:solidFill>
                <a:latin typeface="+mn-lt"/>
                <a:ea typeface="+mn-ea"/>
                <a:cs typeface="+mn-cs"/>
              </a:defRPr>
            </a:pPr>
            <a:endParaRPr lang="en-US"/>
          </a:p>
        </c:txPr>
        <c:crossAx val="2027127760"/>
        <c:crosses val="autoZero"/>
        <c:auto val="1"/>
        <c:lblAlgn val="ctr"/>
        <c:lblOffset val="100"/>
        <c:noMultiLvlLbl val="0"/>
      </c:catAx>
      <c:valAx>
        <c:axId val="2027127760"/>
        <c:scaling>
          <c:orientation val="minMax"/>
        </c:scaling>
        <c:delete val="0"/>
        <c:axPos val="b"/>
        <c:majorGridlines>
          <c:spPr>
            <a:ln w="9525" cap="flat" cmpd="sng" algn="ctr">
              <a:solidFill>
                <a:srgbClr val="92D050">
                  <a:alpha val="14000"/>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555766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[XYZ_rr.xlsx]Top 5 customers!PivotTable2</c:name>
    <c:fmtId val="5"/>
  </c:pivotSource>
  <c:chart>
    <c:title>
      <c:tx>
        <c:rich>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r>
              <a:rPr lang="en-IN">
                <a:solidFill>
                  <a:schemeClr val="accent6">
                    <a:lumMod val="75000"/>
                  </a:schemeClr>
                </a:solidFill>
              </a:rPr>
              <a:t>Year-wise 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customers'!$E$17</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trendline>
            <c:spPr>
              <a:ln w="19050" cap="rnd">
                <a:solidFill>
                  <a:srgbClr val="FF0000"/>
                </a:solidFill>
                <a:prstDash val="sysDot"/>
              </a:ln>
              <a:effectLst/>
            </c:spPr>
            <c:trendlineType val="linear"/>
            <c:dispRSqr val="0"/>
            <c:dispEq val="0"/>
          </c:trendline>
          <c:cat>
            <c:strRef>
              <c:f>'Top 5 customers'!$D$18:$D$21</c:f>
              <c:strCache>
                <c:ptCount val="4"/>
                <c:pt idx="0">
                  <c:v>2014</c:v>
                </c:pt>
                <c:pt idx="1">
                  <c:v>2015</c:v>
                </c:pt>
                <c:pt idx="2">
                  <c:v>2016</c:v>
                </c:pt>
                <c:pt idx="3">
                  <c:v>2017</c:v>
                </c:pt>
              </c:strCache>
            </c:strRef>
          </c:cat>
          <c:val>
            <c:numRef>
              <c:f>'Top 5 customers'!$E$18:$E$21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1-589E-4D2E-AF2C-0B7D4C4A75F4}"/>
            </c:ext>
          </c:extLst>
        </c:ser>
        <c:dLbls>
          <c:showLegendKey val="0"/>
          <c:showVal val="0"/>
          <c:showCatName val="0"/>
          <c:showSerName val="0"/>
          <c:showPercent val="0"/>
          <c:showBubbleSize val="0"/>
        </c:dLbls>
        <c:gapWidth val="219"/>
        <c:overlap val="-27"/>
        <c:axId val="134826320"/>
        <c:axId val="1904056512"/>
      </c:barChart>
      <c:catAx>
        <c:axId val="13482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904056512"/>
        <c:crosses val="autoZero"/>
        <c:auto val="1"/>
        <c:lblAlgn val="ctr"/>
        <c:lblOffset val="100"/>
        <c:noMultiLvlLbl val="0"/>
      </c:catAx>
      <c:valAx>
        <c:axId val="1904056512"/>
        <c:scaling>
          <c:orientation val="minMax"/>
        </c:scaling>
        <c:delete val="0"/>
        <c:axPos val="l"/>
        <c:majorGridlines>
          <c:spPr>
            <a:ln w="9525" cap="flat" cmpd="sng" algn="ctr">
              <a:solidFill>
                <a:srgbClr val="92D050">
                  <a:alpha val="15000"/>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3482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accent6">
                    <a:lumMod val="75000"/>
                  </a:schemeClr>
                </a:solidFill>
              </a:rPr>
              <a:t>Customer Count Forecast for 2018 having</a:t>
            </a:r>
            <a:r>
              <a:rPr lang="en-IN" sz="1200" baseline="0">
                <a:solidFill>
                  <a:schemeClr val="accent6">
                    <a:lumMod val="75000"/>
                  </a:schemeClr>
                </a:solidFill>
              </a:rPr>
              <a:t> 90% Confidence Interval</a:t>
            </a:r>
            <a:endParaRPr lang="en-IN" sz="1200">
              <a:solidFill>
                <a:schemeClr val="accent6">
                  <a:lumMod val="7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'Forecast_Cx Count'!$B$1</c:f>
              <c:strCache>
                <c:ptCount val="1"/>
                <c:pt idx="0">
                  <c:v>Customer Count</c:v>
                </c:pt>
              </c:strCache>
            </c:strRef>
          </c:tx>
          <c:spPr>
            <a:ln w="28575" cap="rnd">
              <a:solidFill>
                <a:schemeClr val="accent6">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'Forecast_Cx Count'!$B$2:$B$6</c:f>
              <c:numCache>
                <c:formatCode>General</c:formatCode>
                <c:ptCount val="5"/>
                <c:pt idx="0">
                  <c:v>595</c:v>
                </c:pt>
                <c:pt idx="1">
                  <c:v>573</c:v>
                </c:pt>
                <c:pt idx="2">
                  <c:v>638</c:v>
                </c:pt>
                <c:pt idx="3">
                  <c:v>693</c:v>
                </c:pt>
              </c:numCache>
            </c:numRef>
          </c:val>
          <c:smooth val="0"/>
          <c:extLst>
            <c:ext xmlns:c16="http://schemas.microsoft.com/office/drawing/2014/chart" uri="{C3380CC4-5D6E-409C-BE32-E72D297353CC}">
              <c16:uniqueId val="{00000000-24BA-46AA-A05B-18239981DE92}"/>
            </c:ext>
          </c:extLst>
        </c:ser>
        <c:ser>
          <c:idx val="1"/>
          <c:order val="1"/>
          <c:tx>
            <c:strRef>
              <c:f>'Forecast_Cx Count'!$C$1</c:f>
              <c:strCache>
                <c:ptCount val="1"/>
                <c:pt idx="0">
                  <c:v>Forecast(Customer Count)</c:v>
                </c:pt>
              </c:strCache>
            </c:strRef>
          </c:tx>
          <c:spPr>
            <a:ln w="25400" cap="rnd">
              <a:solidFill>
                <a:schemeClr val="accent2"/>
              </a:solidFill>
              <a:round/>
            </a:ln>
            <a:effectLst/>
          </c:spPr>
          <c:marker>
            <c:symbol val="none"/>
          </c:marker>
          <c:dLbls>
            <c:dLbl>
              <c:idx val="4"/>
              <c:layout>
                <c:manualLayout>
                  <c:x val="3.9500297441998813E-3"/>
                  <c:y val="6.035957217059579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BA-46AA-A05B-18239981DE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'Forecast_Cx Count'!$A$2:$A$6</c:f>
              <c:numCache>
                <c:formatCode>General</c:formatCode>
                <c:ptCount val="5"/>
                <c:pt idx="0">
                  <c:v>2014</c:v>
                </c:pt>
                <c:pt idx="1">
                  <c:v>2015</c:v>
                </c:pt>
                <c:pt idx="2">
                  <c:v>2016</c:v>
                </c:pt>
                <c:pt idx="3">
                  <c:v>2017</c:v>
                </c:pt>
                <c:pt idx="4">
                  <c:v>2018</c:v>
                </c:pt>
              </c:numCache>
            </c:numRef>
          </c:cat>
          <c:val>
            <c:numRef>
              <c:f>'Forecast_Cx Count'!$C$2:$C$6</c:f>
              <c:numCache>
                <c:formatCode>General</c:formatCode>
                <c:ptCount val="5"/>
                <c:pt idx="3">
                  <c:v>693</c:v>
                </c:pt>
                <c:pt idx="4" formatCode="0">
                  <c:v>725.28702142321458</c:v>
                </c:pt>
              </c:numCache>
            </c:numRef>
          </c:val>
          <c:smooth val="0"/>
          <c:extLst>
            <c:ext xmlns:c16="http://schemas.microsoft.com/office/drawing/2014/chart" uri="{C3380CC4-5D6E-409C-BE32-E72D297353CC}">
              <c16:uniqueId val="{00000002-24BA-46AA-A05B-18239981DE92}"/>
            </c:ext>
          </c:extLst>
        </c:ser>
        <c:ser>
          <c:idx val="2"/>
          <c:order val="2"/>
          <c:tx>
            <c:strRef>
              <c:f>'Forecast_Cx Count'!$D$1</c:f>
              <c:strCache>
                <c:ptCount val="1"/>
                <c:pt idx="0">
                  <c:v>Lower Confidence Bound(Customer Count)</c:v>
                </c:pt>
              </c:strCache>
            </c:strRef>
          </c:tx>
          <c:spPr>
            <a:ln w="12700" cap="rnd">
              <a:solidFill>
                <a:srgbClr val="ED7D31"/>
              </a:solidFill>
              <a:prstDash val="solid"/>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3-24BA-46AA-A05B-18239981DE92}"/>
                </c:ext>
              </c:extLst>
            </c:dLbl>
            <c:dLbl>
              <c:idx val="4"/>
              <c:layout>
                <c:manualLayout>
                  <c:x val="-5.0053633242305155E-2"/>
                  <c:y val="4.20719932530955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BA-46AA-A05B-18239981DE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'Forecast_Cx Count'!$A$2:$A$6</c:f>
              <c:numCache>
                <c:formatCode>General</c:formatCode>
                <c:ptCount val="5"/>
                <c:pt idx="0">
                  <c:v>2014</c:v>
                </c:pt>
                <c:pt idx="1">
                  <c:v>2015</c:v>
                </c:pt>
                <c:pt idx="2">
                  <c:v>2016</c:v>
                </c:pt>
                <c:pt idx="3">
                  <c:v>2017</c:v>
                </c:pt>
                <c:pt idx="4">
                  <c:v>2018</c:v>
                </c:pt>
              </c:numCache>
            </c:numRef>
          </c:cat>
          <c:val>
            <c:numRef>
              <c:f>'Forecast_Cx Count'!$D$2:$D$6</c:f>
              <c:numCache>
                <c:formatCode>General</c:formatCode>
                <c:ptCount val="5"/>
                <c:pt idx="3" formatCode="0.00">
                  <c:v>693</c:v>
                </c:pt>
                <c:pt idx="4" formatCode="0">
                  <c:v>674.80403443501041</c:v>
                </c:pt>
              </c:numCache>
            </c:numRef>
          </c:val>
          <c:smooth val="0"/>
          <c:extLst>
            <c:ext xmlns:c16="http://schemas.microsoft.com/office/drawing/2014/chart" uri="{C3380CC4-5D6E-409C-BE32-E72D297353CC}">
              <c16:uniqueId val="{00000005-24BA-46AA-A05B-18239981DE92}"/>
            </c:ext>
          </c:extLst>
        </c:ser>
        <c:ser>
          <c:idx val="3"/>
          <c:order val="3"/>
          <c:tx>
            <c:strRef>
              <c:f>'Forecast_Cx Count'!$E$1</c:f>
              <c:strCache>
                <c:ptCount val="1"/>
                <c:pt idx="0">
                  <c:v>Upper Confidence Bound(Customer Count)</c:v>
                </c:pt>
              </c:strCache>
            </c:strRef>
          </c:tx>
          <c:spPr>
            <a:ln w="12700" cap="rnd">
              <a:solidFill>
                <a:srgbClr val="ED7D31"/>
              </a:solidFill>
              <a:prstDash val="solid"/>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6-24BA-46AA-A05B-18239981DE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'Forecast_Cx Count'!$A$2:$A$6</c:f>
              <c:numCache>
                <c:formatCode>General</c:formatCode>
                <c:ptCount val="5"/>
                <c:pt idx="0">
                  <c:v>2014</c:v>
                </c:pt>
                <c:pt idx="1">
                  <c:v>2015</c:v>
                </c:pt>
                <c:pt idx="2">
                  <c:v>2016</c:v>
                </c:pt>
                <c:pt idx="3">
                  <c:v>2017</c:v>
                </c:pt>
                <c:pt idx="4">
                  <c:v>2018</c:v>
                </c:pt>
              </c:numCache>
            </c:numRef>
          </c:cat>
          <c:val>
            <c:numRef>
              <c:f>'Forecast_Cx Count'!$E$2:$E$6</c:f>
              <c:numCache>
                <c:formatCode>General</c:formatCode>
                <c:ptCount val="5"/>
                <c:pt idx="3" formatCode="0.00">
                  <c:v>693</c:v>
                </c:pt>
                <c:pt idx="4" formatCode="0">
                  <c:v>775.77000841141876</c:v>
                </c:pt>
              </c:numCache>
            </c:numRef>
          </c:val>
          <c:smooth val="0"/>
          <c:extLst>
            <c:ext xmlns:c16="http://schemas.microsoft.com/office/drawing/2014/chart" uri="{C3380CC4-5D6E-409C-BE32-E72D297353CC}">
              <c16:uniqueId val="{00000007-24BA-46AA-A05B-18239981DE92}"/>
            </c:ext>
          </c:extLst>
        </c:ser>
        <c:dLbls>
          <c:dLblPos val="t"/>
          <c:showLegendKey val="0"/>
          <c:showVal val="1"/>
          <c:showCatName val="0"/>
          <c:showSerName val="0"/>
          <c:showPercent val="0"/>
          <c:showBubbleSize val="0"/>
        </c:dLbls>
        <c:smooth val="0"/>
        <c:axId val="1117887920"/>
        <c:axId val="1904395328"/>
      </c:lineChart>
      <c:catAx>
        <c:axId val="111788792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904395328"/>
        <c:crosses val="autoZero"/>
        <c:auto val="1"/>
        <c:lblAlgn val="ctr"/>
        <c:lblOffset val="100"/>
        <c:noMultiLvlLbl val="0"/>
      </c:catAx>
      <c:valAx>
        <c:axId val="1904395328"/>
        <c:scaling>
          <c:orientation val="minMax"/>
        </c:scaling>
        <c:delete val="0"/>
        <c:axPos val="l"/>
        <c:majorGridlines>
          <c:spPr>
            <a:ln w="317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17887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75000"/>
                  </a:schemeClr>
                </a:solidFill>
              </a:rPr>
              <a:t>Sales</a:t>
            </a:r>
            <a:r>
              <a:rPr lang="en-US" baseline="0">
                <a:solidFill>
                  <a:schemeClr val="accent6">
                    <a:lumMod val="75000"/>
                  </a:schemeClr>
                </a:solidFill>
              </a:rPr>
              <a:t> by Category and Sub-category</a:t>
            </a:r>
            <a:endParaRPr lang="en-US">
              <a:solidFill>
                <a:schemeClr val="accent6">
                  <a:lumMod val="75000"/>
                </a:schemeClr>
              </a:solidFill>
            </a:endParaRPr>
          </a:p>
        </c:rich>
      </c:tx>
      <c:layout>
        <c:manualLayout>
          <c:xMode val="edge"/>
          <c:yMode val="edge"/>
          <c:x val="0.2225214899713466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67000"/>
                  <a:alpha val="98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Category'!$C$3</c:f>
              <c:strCache>
                <c:ptCount val="1"/>
                <c:pt idx="0">
                  <c:v>Total</c:v>
                </c:pt>
              </c:strCache>
            </c:strRef>
          </c:tx>
          <c:spPr>
            <a:gradFill flip="none" rotWithShape="1">
              <a:gsLst>
                <a:gs pos="0">
                  <a:schemeClr val="accent6">
                    <a:lumMod val="67000"/>
                    <a:alpha val="98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Category'!$B$4:$B$6</c:f>
              <c:strCache>
                <c:ptCount val="3"/>
                <c:pt idx="0">
                  <c:v>Furniture</c:v>
                </c:pt>
                <c:pt idx="1">
                  <c:v>Office Supplies</c:v>
                </c:pt>
                <c:pt idx="2">
                  <c:v>Technology</c:v>
                </c:pt>
              </c:strCache>
            </c:strRef>
          </c:cat>
          <c:val>
            <c:numRef>
              <c:f>'Sales by Category'!$C$4:$C$6</c:f>
              <c:numCache>
                <c:formatCode>[$$-409]#,##0</c:formatCode>
                <c:ptCount val="3"/>
                <c:pt idx="0">
                  <c:v>741999.98</c:v>
                </c:pt>
                <c:pt idx="1">
                  <c:v>719046.99</c:v>
                </c:pt>
                <c:pt idx="2">
                  <c:v>836154.1</c:v>
                </c:pt>
              </c:numCache>
            </c:numRef>
          </c:val>
          <c:extLst>
            <c:ext xmlns:c16="http://schemas.microsoft.com/office/drawing/2014/chart" uri="{C3380CC4-5D6E-409C-BE32-E72D297353CC}">
              <c16:uniqueId val="{00000000-5092-49A4-9FD7-4AEBA58739BC}"/>
            </c:ext>
          </c:extLst>
        </c:ser>
        <c:dLbls>
          <c:dLblPos val="outEnd"/>
          <c:showLegendKey val="0"/>
          <c:showVal val="1"/>
          <c:showCatName val="0"/>
          <c:showSerName val="0"/>
          <c:showPercent val="0"/>
          <c:showBubbleSize val="0"/>
        </c:dLbls>
        <c:gapWidth val="219"/>
        <c:overlap val="-27"/>
        <c:axId val="1780344575"/>
        <c:axId val="1780613855"/>
      </c:barChart>
      <c:catAx>
        <c:axId val="178034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780613855"/>
        <c:crosses val="autoZero"/>
        <c:auto val="1"/>
        <c:lblAlgn val="ctr"/>
        <c:lblOffset val="100"/>
        <c:noMultiLvlLbl val="0"/>
      </c:catAx>
      <c:valAx>
        <c:axId val="1780613855"/>
        <c:scaling>
          <c:orientation val="minMax"/>
        </c:scaling>
        <c:delete val="0"/>
        <c:axPos val="l"/>
        <c:majorGridlines>
          <c:spPr>
            <a:ln w="9525" cap="flat" cmpd="sng" algn="ctr">
              <a:solidFill>
                <a:srgbClr val="00B050">
                  <a:alpha val="22000"/>
                </a:srgbClr>
              </a:solidFill>
              <a:round/>
            </a:ln>
            <a:effectLst/>
          </c:spPr>
        </c:majorGridlines>
        <c:numFmt formatCode="#,##0,\ &quot;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78034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[XYZ_rr.xlsx]Profit over time!PivotTable2</c:name>
    <c:fmtId val="0"/>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solidFill>
                  <a:schemeClr val="accent6">
                    <a:lumMod val="75000"/>
                  </a:schemeClr>
                </a:solidFill>
              </a:rPr>
              <a:t>Profit gained over Time</a:t>
            </a:r>
          </a:p>
        </c:rich>
      </c:tx>
      <c:layout>
        <c:manualLayout>
          <c:xMode val="edge"/>
          <c:yMode val="edge"/>
          <c:x val="0.36989733660341628"/>
          <c:y val="1.4253001161740027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2700000" scaled="1"/>
            <a:tileRect/>
          </a:gra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92913385826772"/>
          <c:y val="5.8506518652381566E-2"/>
          <c:w val="0.76632073164767445"/>
          <c:h val="0.82512727272727271"/>
        </c:manualLayout>
      </c:layout>
      <c:areaChart>
        <c:grouping val="standard"/>
        <c:varyColors val="0"/>
        <c:ser>
          <c:idx val="0"/>
          <c:order val="0"/>
          <c:tx>
            <c:strRef>
              <c:f>'Profit over time'!$C$3</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2700000" scaled="1"/>
              <a:tileRect/>
            </a:gradFill>
            <a:ln>
              <a:solidFill>
                <a:srgbClr val="00B050"/>
              </a:solidFill>
            </a:ln>
            <a:effectLst/>
          </c:spPr>
          <c:cat>
            <c:multiLvlStrRef>
              <c:f>'Profit over time'!$A$4:$B$19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'Profit over time'!$C$4:$C$19</c:f>
              <c:numCache>
                <c:formatCode>[$$-409]#,##0</c:formatCode>
                <c:ptCount val="16"/>
                <c:pt idx="0">
                  <c:v>3811.1999999999962</c:v>
                </c:pt>
                <c:pt idx="1">
                  <c:v>11204.159999999994</c:v>
                </c:pt>
                <c:pt idx="2">
                  <c:v>12804.729999999992</c:v>
                </c:pt>
                <c:pt idx="3">
                  <c:v>21723.969999999994</c:v>
                </c:pt>
                <c:pt idx="4">
                  <c:v>9264.940000000006</c:v>
                </c:pt>
                <c:pt idx="5">
                  <c:v>12190.919999999998</c:v>
                </c:pt>
                <c:pt idx="6">
                  <c:v>16853.699999999986</c:v>
                </c:pt>
                <c:pt idx="7">
                  <c:v>23309.129999999986</c:v>
                </c:pt>
                <c:pt idx="8">
                  <c:v>11441.390000000001</c:v>
                </c:pt>
                <c:pt idx="9">
                  <c:v>16390.299999999988</c:v>
                </c:pt>
                <c:pt idx="10">
                  <c:v>15823.630000000008</c:v>
                </c:pt>
                <c:pt idx="11">
                  <c:v>38139.949999999975</c:v>
                </c:pt>
                <c:pt idx="12">
                  <c:v>23506.210000000003</c:v>
                </c:pt>
                <c:pt idx="13">
                  <c:v>15499.420000000006</c:v>
                </c:pt>
                <c:pt idx="14">
                  <c:v>26985.260000000013</c:v>
                </c:pt>
                <c:pt idx="15">
                  <c:v>27448.880000000019</c:v>
                </c:pt>
              </c:numCache>
            </c:numRef>
          </c:val>
          <c:extLst>
            <c:ext xmlns:c16="http://schemas.microsoft.com/office/drawing/2014/chart" uri="{C3380CC4-5D6E-409C-BE32-E72D297353CC}">
              <c16:uniqueId val="{00000003-81FF-42AA-80CA-971EA642D4EB}"/>
            </c:ext>
          </c:extLst>
        </c:ser>
        <c:dLbls>
          <c:showLegendKey val="0"/>
          <c:showVal val="0"/>
          <c:showCatName val="0"/>
          <c:showSerName val="0"/>
          <c:showPercent val="0"/>
          <c:showBubbleSize val="0"/>
        </c:dLbls>
        <c:axId val="1335215903"/>
        <c:axId val="1792474367"/>
      </c:areaChart>
      <c:catAx>
        <c:axId val="133521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474367"/>
        <c:crosses val="autoZero"/>
        <c:auto val="1"/>
        <c:lblAlgn val="ctr"/>
        <c:lblOffset val="100"/>
        <c:noMultiLvlLbl val="0"/>
      </c:catAx>
      <c:valAx>
        <c:axId val="1792474367"/>
        <c:scaling>
          <c:orientation val="minMax"/>
          <c:max val="40000"/>
        </c:scaling>
        <c:delete val="0"/>
        <c:axPos val="l"/>
        <c:majorGridlines>
          <c:spPr>
            <a:ln w="9525" cap="flat" cmpd="sng" algn="ctr">
              <a:solidFill>
                <a:srgbClr val="92D050">
                  <a:alpha val="14000"/>
                </a:srgb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215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accent6">
                    <a:lumMod val="75000"/>
                  </a:schemeClr>
                </a:solidFill>
              </a:rPr>
              <a:t>Customer Count Forecast for 2018 having</a:t>
            </a:r>
            <a:r>
              <a:rPr lang="en-IN" sz="1200" baseline="0">
                <a:solidFill>
                  <a:schemeClr val="accent6">
                    <a:lumMod val="75000"/>
                  </a:schemeClr>
                </a:solidFill>
              </a:rPr>
              <a:t> 90% Confidence Interval</a:t>
            </a:r>
            <a:endParaRPr lang="en-IN" sz="1200">
              <a:solidFill>
                <a:schemeClr val="accent6">
                  <a:lumMod val="7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'Forecast_Cx Count'!$B$1</c:f>
              <c:strCache>
                <c:ptCount val="1"/>
                <c:pt idx="0">
                  <c:v>Customer Count</c:v>
                </c:pt>
              </c:strCache>
            </c:strRef>
          </c:tx>
          <c:spPr>
            <a:ln w="28575" cap="rnd">
              <a:solidFill>
                <a:schemeClr val="accent6">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'Forecast_Cx Count'!$B$2:$B$6</c:f>
              <c:numCache>
                <c:formatCode>General</c:formatCode>
                <c:ptCount val="5"/>
                <c:pt idx="0">
                  <c:v>595</c:v>
                </c:pt>
                <c:pt idx="1">
                  <c:v>573</c:v>
                </c:pt>
                <c:pt idx="2">
                  <c:v>638</c:v>
                </c:pt>
                <c:pt idx="3">
                  <c:v>693</c:v>
                </c:pt>
              </c:numCache>
            </c:numRef>
          </c:val>
          <c:smooth val="0"/>
          <c:extLst>
            <c:ext xmlns:c16="http://schemas.microsoft.com/office/drawing/2014/chart" uri="{C3380CC4-5D6E-409C-BE32-E72D297353CC}">
              <c16:uniqueId val="{00000000-D238-48F2-95DE-B677C4172D01}"/>
            </c:ext>
          </c:extLst>
        </c:ser>
        <c:ser>
          <c:idx val="1"/>
          <c:order val="1"/>
          <c:tx>
            <c:strRef>
              <c:f>'Forecast_Cx Count'!$C$1</c:f>
              <c:strCache>
                <c:ptCount val="1"/>
                <c:pt idx="0">
                  <c:v>Forecast(Customer Count)</c:v>
                </c:pt>
              </c:strCache>
            </c:strRef>
          </c:tx>
          <c:spPr>
            <a:ln w="25400" cap="rnd">
              <a:solidFill>
                <a:schemeClr val="accent2"/>
              </a:solidFill>
              <a:round/>
            </a:ln>
            <a:effectLst/>
          </c:spPr>
          <c:marker>
            <c:symbol val="none"/>
          </c:marker>
          <c:dLbls>
            <c:dLbl>
              <c:idx val="4"/>
              <c:layout>
                <c:manualLayout>
                  <c:x val="3.9500297441998813E-3"/>
                  <c:y val="6.035957217059579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38-48F2-95DE-B677C4172D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'Forecast_Cx Count'!$A$2:$A$6</c:f>
              <c:numCache>
                <c:formatCode>General</c:formatCode>
                <c:ptCount val="5"/>
                <c:pt idx="0">
                  <c:v>2014</c:v>
                </c:pt>
                <c:pt idx="1">
                  <c:v>2015</c:v>
                </c:pt>
                <c:pt idx="2">
                  <c:v>2016</c:v>
                </c:pt>
                <c:pt idx="3">
                  <c:v>2017</c:v>
                </c:pt>
                <c:pt idx="4">
                  <c:v>2018</c:v>
                </c:pt>
              </c:numCache>
            </c:numRef>
          </c:cat>
          <c:val>
            <c:numRef>
              <c:f>'Forecast_Cx Count'!$C$2:$C$6</c:f>
              <c:numCache>
                <c:formatCode>General</c:formatCode>
                <c:ptCount val="5"/>
                <c:pt idx="3">
                  <c:v>693</c:v>
                </c:pt>
                <c:pt idx="4" formatCode="0">
                  <c:v>725.28702142321458</c:v>
                </c:pt>
              </c:numCache>
            </c:numRef>
          </c:val>
          <c:smooth val="0"/>
          <c:extLst>
            <c:ext xmlns:c16="http://schemas.microsoft.com/office/drawing/2014/chart" uri="{C3380CC4-5D6E-409C-BE32-E72D297353CC}">
              <c16:uniqueId val="{00000001-D238-48F2-95DE-B677C4172D01}"/>
            </c:ext>
          </c:extLst>
        </c:ser>
        <c:ser>
          <c:idx val="2"/>
          <c:order val="2"/>
          <c:tx>
            <c:strRef>
              <c:f>'Forecast_Cx Count'!$D$1</c:f>
              <c:strCache>
                <c:ptCount val="1"/>
                <c:pt idx="0">
                  <c:v>Lower Confidence Bound(Customer Count)</c:v>
                </c:pt>
              </c:strCache>
            </c:strRef>
          </c:tx>
          <c:spPr>
            <a:ln w="12700" cap="rnd">
              <a:solidFill>
                <a:srgbClr val="ED7D31"/>
              </a:solidFill>
              <a:prstDash val="solid"/>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5-D238-48F2-95DE-B677C4172D01}"/>
                </c:ext>
              </c:extLst>
            </c:dLbl>
            <c:dLbl>
              <c:idx val="4"/>
              <c:layout>
                <c:manualLayout>
                  <c:x val="-5.0053633242305155E-2"/>
                  <c:y val="4.20719932530955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38-48F2-95DE-B677C4172D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'Forecast_Cx Count'!$A$2:$A$6</c:f>
              <c:numCache>
                <c:formatCode>General</c:formatCode>
                <c:ptCount val="5"/>
                <c:pt idx="0">
                  <c:v>2014</c:v>
                </c:pt>
                <c:pt idx="1">
                  <c:v>2015</c:v>
                </c:pt>
                <c:pt idx="2">
                  <c:v>2016</c:v>
                </c:pt>
                <c:pt idx="3">
                  <c:v>2017</c:v>
                </c:pt>
                <c:pt idx="4">
                  <c:v>2018</c:v>
                </c:pt>
              </c:numCache>
            </c:numRef>
          </c:cat>
          <c:val>
            <c:numRef>
              <c:f>'Forecast_Cx Count'!$D$2:$D$6</c:f>
              <c:numCache>
                <c:formatCode>General</c:formatCode>
                <c:ptCount val="5"/>
                <c:pt idx="3" formatCode="0.00">
                  <c:v>693</c:v>
                </c:pt>
                <c:pt idx="4" formatCode="0">
                  <c:v>674.80403443501041</c:v>
                </c:pt>
              </c:numCache>
            </c:numRef>
          </c:val>
          <c:smooth val="0"/>
          <c:extLst>
            <c:ext xmlns:c16="http://schemas.microsoft.com/office/drawing/2014/chart" uri="{C3380CC4-5D6E-409C-BE32-E72D297353CC}">
              <c16:uniqueId val="{00000002-D238-48F2-95DE-B677C4172D01}"/>
            </c:ext>
          </c:extLst>
        </c:ser>
        <c:ser>
          <c:idx val="3"/>
          <c:order val="3"/>
          <c:tx>
            <c:strRef>
              <c:f>'Forecast_Cx Count'!$E$1</c:f>
              <c:strCache>
                <c:ptCount val="1"/>
                <c:pt idx="0">
                  <c:v>Upper Confidence Bound(Customer Count)</c:v>
                </c:pt>
              </c:strCache>
            </c:strRef>
          </c:tx>
          <c:spPr>
            <a:ln w="12700" cap="rnd">
              <a:solidFill>
                <a:srgbClr val="ED7D31"/>
              </a:solidFill>
              <a:prstDash val="solid"/>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4-D238-48F2-95DE-B677C4172D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'Forecast_Cx Count'!$A$2:$A$6</c:f>
              <c:numCache>
                <c:formatCode>General</c:formatCode>
                <c:ptCount val="5"/>
                <c:pt idx="0">
                  <c:v>2014</c:v>
                </c:pt>
                <c:pt idx="1">
                  <c:v>2015</c:v>
                </c:pt>
                <c:pt idx="2">
                  <c:v>2016</c:v>
                </c:pt>
                <c:pt idx="3">
                  <c:v>2017</c:v>
                </c:pt>
                <c:pt idx="4">
                  <c:v>2018</c:v>
                </c:pt>
              </c:numCache>
            </c:numRef>
          </c:cat>
          <c:val>
            <c:numRef>
              <c:f>'Forecast_Cx Count'!$E$2:$E$6</c:f>
              <c:numCache>
                <c:formatCode>General</c:formatCode>
                <c:ptCount val="5"/>
                <c:pt idx="3" formatCode="0.00">
                  <c:v>693</c:v>
                </c:pt>
                <c:pt idx="4" formatCode="0">
                  <c:v>775.77000841141876</c:v>
                </c:pt>
              </c:numCache>
            </c:numRef>
          </c:val>
          <c:smooth val="0"/>
          <c:extLst>
            <c:ext xmlns:c16="http://schemas.microsoft.com/office/drawing/2014/chart" uri="{C3380CC4-5D6E-409C-BE32-E72D297353CC}">
              <c16:uniqueId val="{00000003-D238-48F2-95DE-B677C4172D01}"/>
            </c:ext>
          </c:extLst>
        </c:ser>
        <c:dLbls>
          <c:dLblPos val="t"/>
          <c:showLegendKey val="0"/>
          <c:showVal val="1"/>
          <c:showCatName val="0"/>
          <c:showSerName val="0"/>
          <c:showPercent val="0"/>
          <c:showBubbleSize val="0"/>
        </c:dLbls>
        <c:smooth val="0"/>
        <c:axId val="1117887920"/>
        <c:axId val="1904395328"/>
      </c:lineChart>
      <c:catAx>
        <c:axId val="111788792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904395328"/>
        <c:crosses val="autoZero"/>
        <c:auto val="1"/>
        <c:lblAlgn val="ctr"/>
        <c:lblOffset val="100"/>
        <c:noMultiLvlLbl val="0"/>
      </c:catAx>
      <c:valAx>
        <c:axId val="1904395328"/>
        <c:scaling>
          <c:orientation val="minMax"/>
        </c:scaling>
        <c:delete val="0"/>
        <c:axPos val="l"/>
        <c:majorGridlines>
          <c:spPr>
            <a:ln w="317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17887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[XYZ_rr.xlsx]Top 5 customers!PivotTable1</c:name>
    <c:fmtId val="0"/>
  </c:pivotSource>
  <c:chart>
    <c:title>
      <c:tx>
        <c:rich>
          <a:bodyPr rot="0" spcFirstLastPara="1" vertOverflow="ellipsis" vert="horz" wrap="square" anchor="ctr" anchorCtr="1"/>
          <a:lstStyle/>
          <a:p>
            <a:pPr>
              <a:defRPr sz="1100" b="0" i="0" u="none" strike="noStrike" kern="1200" spc="0" baseline="0">
                <a:solidFill>
                  <a:schemeClr val="accent6">
                    <a:lumMod val="75000"/>
                  </a:schemeClr>
                </a:solidFill>
                <a:latin typeface="+mn-lt"/>
                <a:ea typeface="+mn-ea"/>
                <a:cs typeface="+mn-cs"/>
              </a:defRPr>
            </a:pPr>
            <a:r>
              <a:rPr lang="en-US" sz="1100">
                <a:solidFill>
                  <a:schemeClr val="accent6">
                    <a:lumMod val="75000"/>
                  </a:schemeClr>
                </a:solidFill>
              </a:rPr>
              <a:t>Top 5 customer</a:t>
            </a:r>
            <a:r>
              <a:rPr lang="en-US" sz="1100" baseline="0">
                <a:solidFill>
                  <a:schemeClr val="accent6">
                    <a:lumMod val="75000"/>
                  </a:schemeClr>
                </a:solidFill>
              </a:rPr>
              <a:t> as per contribution to Sales</a:t>
            </a:r>
            <a:endParaRPr lang="en-US" sz="1100">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customers'!$B$4</c:f>
              <c:strCache>
                <c:ptCount val="1"/>
                <c:pt idx="0">
                  <c:v>Total</c:v>
                </c:pt>
              </c:strCache>
            </c:strRef>
          </c:tx>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invertIfNegative val="0"/>
          <c:cat>
            <c:strRef>
              <c:f>'Top 5 customers'!$A$5:$A$9</c:f>
              <c:strCache>
                <c:ptCount val="5"/>
                <c:pt idx="0">
                  <c:v>Adrian Barton</c:v>
                </c:pt>
                <c:pt idx="1">
                  <c:v>Tom Ashbrook</c:v>
                </c:pt>
                <c:pt idx="2">
                  <c:v>Raymond Buch</c:v>
                </c:pt>
                <c:pt idx="3">
                  <c:v>Tamara Chand</c:v>
                </c:pt>
                <c:pt idx="4">
                  <c:v>Sean Miller</c:v>
                </c:pt>
              </c:strCache>
            </c:strRef>
          </c:cat>
          <c:val>
            <c:numRef>
              <c:f>'Top 5 customers'!$B$5:$B$9</c:f>
              <c:numCache>
                <c:formatCode>General</c:formatCode>
                <c:ptCount val="5"/>
                <c:pt idx="0">
                  <c:v>14473.57</c:v>
                </c:pt>
                <c:pt idx="1">
                  <c:v>14595.619999999999</c:v>
                </c:pt>
                <c:pt idx="2">
                  <c:v>15117.349999999999</c:v>
                </c:pt>
                <c:pt idx="3">
                  <c:v>19052.22</c:v>
                </c:pt>
                <c:pt idx="4">
                  <c:v>25043.07</c:v>
                </c:pt>
              </c:numCache>
            </c:numRef>
          </c:val>
          <c:extLst>
            <c:ext xmlns:c16="http://schemas.microsoft.com/office/drawing/2014/chart" uri="{C3380CC4-5D6E-409C-BE32-E72D297353CC}">
              <c16:uniqueId val="{00000000-0E37-45FB-B027-89DB384D416D}"/>
            </c:ext>
          </c:extLst>
        </c:ser>
        <c:dLbls>
          <c:showLegendKey val="0"/>
          <c:showVal val="0"/>
          <c:showCatName val="0"/>
          <c:showSerName val="0"/>
          <c:showPercent val="0"/>
          <c:showBubbleSize val="0"/>
        </c:dLbls>
        <c:gapWidth val="182"/>
        <c:axId val="1145557664"/>
        <c:axId val="2027127760"/>
      </c:barChart>
      <c:catAx>
        <c:axId val="114555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6">
                    <a:lumMod val="50000"/>
                  </a:schemeClr>
                </a:solidFill>
                <a:latin typeface="+mn-lt"/>
                <a:ea typeface="+mn-ea"/>
                <a:cs typeface="+mn-cs"/>
              </a:defRPr>
            </a:pPr>
            <a:endParaRPr lang="en-US"/>
          </a:p>
        </c:txPr>
        <c:crossAx val="2027127760"/>
        <c:crosses val="autoZero"/>
        <c:auto val="1"/>
        <c:lblAlgn val="ctr"/>
        <c:lblOffset val="100"/>
        <c:noMultiLvlLbl val="0"/>
      </c:catAx>
      <c:valAx>
        <c:axId val="2027127760"/>
        <c:scaling>
          <c:orientation val="minMax"/>
        </c:scaling>
        <c:delete val="0"/>
        <c:axPos val="b"/>
        <c:majorGridlines>
          <c:spPr>
            <a:ln w="9525" cap="flat" cmpd="sng" algn="ctr">
              <a:solidFill>
                <a:srgbClr val="92D050">
                  <a:alpha val="14000"/>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555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[XYZ_rr.xlsx]Top 5 customers!PivotTable2</c:name>
    <c:fmtId val="0"/>
  </c:pivotSource>
  <c:chart>
    <c:title>
      <c:tx>
        <c:rich>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r>
              <a:rPr lang="en-IN">
                <a:solidFill>
                  <a:schemeClr val="accent6">
                    <a:lumMod val="75000"/>
                  </a:schemeClr>
                </a:solidFill>
              </a:rPr>
              <a:t>Year-wise 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customers'!$E$17</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trendline>
            <c:spPr>
              <a:ln w="19050" cap="rnd">
                <a:solidFill>
                  <a:srgbClr val="FF0000"/>
                </a:solidFill>
                <a:prstDash val="sysDot"/>
              </a:ln>
              <a:effectLst/>
            </c:spPr>
            <c:trendlineType val="poly"/>
            <c:order val="3"/>
            <c:forward val="1"/>
            <c:dispRSqr val="1"/>
            <c:dispEq val="1"/>
            <c:trendlineLbl>
              <c:layout>
                <c:manualLayout>
                  <c:x val="8.6330052493438419E-2"/>
                  <c:y val="-0.1014997083697871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'Top 5 customers'!$D$18:$D$21</c:f>
              <c:strCache>
                <c:ptCount val="4"/>
                <c:pt idx="0">
                  <c:v>2014</c:v>
                </c:pt>
                <c:pt idx="1">
                  <c:v>2015</c:v>
                </c:pt>
                <c:pt idx="2">
                  <c:v>2016</c:v>
                </c:pt>
                <c:pt idx="3">
                  <c:v>2017</c:v>
                </c:pt>
              </c:strCache>
            </c:strRef>
          </c:cat>
          <c:val>
            <c:numRef>
              <c:f>'Top 5 customers'!$E$18:$E$21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6E7-4417-B4A8-F7051E69FF2B}"/>
            </c:ext>
          </c:extLst>
        </c:ser>
        <c:dLbls>
          <c:showLegendKey val="0"/>
          <c:showVal val="0"/>
          <c:showCatName val="0"/>
          <c:showSerName val="0"/>
          <c:showPercent val="0"/>
          <c:showBubbleSize val="0"/>
        </c:dLbls>
        <c:gapWidth val="219"/>
        <c:overlap val="-27"/>
        <c:axId val="134826320"/>
        <c:axId val="1904056512"/>
      </c:barChart>
      <c:catAx>
        <c:axId val="13482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904056512"/>
        <c:crosses val="autoZero"/>
        <c:auto val="1"/>
        <c:lblAlgn val="ctr"/>
        <c:lblOffset val="100"/>
        <c:noMultiLvlLbl val="0"/>
      </c:catAx>
      <c:valAx>
        <c:axId val="1904056512"/>
        <c:scaling>
          <c:orientation val="minMax"/>
        </c:scaling>
        <c:delete val="0"/>
        <c:axPos val="l"/>
        <c:majorGridlines>
          <c:spPr>
            <a:ln w="9525" cap="flat" cmpd="sng" algn="ctr">
              <a:solidFill>
                <a:srgbClr val="92D050">
                  <a:alpha val="15000"/>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3482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6">
                  <a:lumMod val="75000"/>
                </a:schemeClr>
              </a:solidFill>
              <a:latin typeface="Calibri" panose="020F0502020204030204"/>
            </a:rPr>
            <a:t>State-wise Sales</a:t>
          </a:r>
        </a:p>
      </cx:txPr>
    </cx:title>
    <cx:plotArea>
      <cx:plotAreaRegion>
        <cx:series layoutId="regionMap" uniqueId="{47FA9245-3F4E-4816-A31E-B28FF6D6D70C}">
          <cx:dataId val="0"/>
          <cx:layoutPr>
            <cx:geography cultureLanguage="en-US" cultureRegion="IN" attribution="Powered by Bing">
              <cx:geoCache provider="{E9337A44-BEBE-4D9F-B70C-5C5E7DAFC167}">
                <cx:binary>1H1pc9u4svZfSeXzpYcgAII4deZWDSVZkrXYseM48ReWxvaQ4Abu269/m5BsSRxl4lPHb92SZgph
NxoUqIcN9ALA/35q/vUUvmyyT00Uxvm/nprfP3tFkfzrt9/yJ+8l2uQXkXjKZC7/Ki6eZPSb/Osv
8fTy23O2qUXs/mboiPz25G2y4qX5/L//hru5L3IpnzaFkPGX8iVrb1/yMizyf6g7WfVp8xyJeCzy
IhNPBfr982UoM/G8+fzpJS5E0X5tk5ffPx8Jff702/BWf/vaTyH0rCifoa1hXVBOKTIw//wplLG7
42uWcUEsholhYV198OuXrjcRNHxHT1Q/Ns/P2Uuew5Oofw8aHnUb+MvPn55kGRf9r+XCD/f75/tY
FC/Pn+6KTfGSf/4kcjnaCoxk3/f7O/Wwvx3/3v/77wEDHn/AOYBk+Fv9qupviPwRbv7cRB+ICDYu
mGkSw9T52w9/BIx5YREdY0M3+PZzDMw7OnQamLeGA2D+OE9g1jIrvE+jTSZDEX8kPvSCYo4Zxfr2
52fHisP4BbIoQQxZW/yMY3ze36/TMA3bD9Baj85SjdYv9aerlyx/aV9/rf9+bCP6BcJc5xSjNyQO
NYmRC5NZFEbvnSKR1+/eDnHv69NPUDp4niFCV2eJ0B+Z6OSHKhK5MDg2DAuRk4qEELqAgZByk5oK
P3QMzzs6dBqbt4YDYP54PEtgVuLJE+4mfv11PkBxyIXFCOPM2mmGdTzEWfSCwejHON/Vm6/fvVWc
9/ToNDT7lgNsVvOzxGaxifMNmC4fZa5hC6wywgzO2HZIA504HNK4dYEtHWYeTN90avvdW2R+3Z/T
uLy2G6CyAAvsDG22kQQzevMsPxQXzi1KdWKcxAXpYDUQZmETv37pFpD3dOU0JPuWA1BG12cJyh9Z
8NHKAsMYoKJjtFOGwTDGwcXBHFFKd5YaPcbmPT06jc2+5QCbP27PEpuRjOOXp0I8lcXrT/QBswy6
oIwiijE9qTMMHCFsgXlgDHB5Z29OQ3PUeIDO6OtZovPtJYtk/JHIkAudUQP+g9HqcHoBSEzTMLlp
4e30MkDmHT05jcpbwwEi384TkTtZgu853gSy+EDPkxAYr0xEKAPLq/8MPE/wci4MrBOOTPKqpttZ
5r39OQ3OcesBQnfjs9SZFSjM5iO9GcIuIChDEWdkO5oNVAfp/AKcGWSYeADOO7pyGpe3hgNIVuep
NKNNKP6SWSw+UGUwuzAoMU1wVE7OMQgBKogZDJGdK3OsOO/r02l4DtsOEBr9cZZKM34JN/Ume3n9
jf57GwDzC123mGm8+iuDKDSjF8S0TIIRWHL9ZzDhvKdHp9HZtxxgM56cJTYLcPPKp+ADw2egO9Rg
2AAAjq0AcP8NCxxQQswtKIMB7T1dOQ3KvuUAlMWPswRl+iIz90PHMzDACNjEFoQA1GdgAlj4ghCC
YQ7auTQDd/MdHTqNzFvDATDTMx3Jdim1T/KvT+BIl9GfH4qSdcF1whjY0CdRYmArILNHceeYDke1
/7B3pyF7TRseP+MAv/HoLBWrD83PNlGSe+IjpyOCL0yLmoi/uqQDI471LivMVpBU2JoTw9zOe7t1
GrHBUw2gWs/OEqr588b7wEgbOEHY4jozXg22weSEEGR1KOTnIBT3aqdsnaBfduQ0KLtmAzDm5+n2
zENIhkqRv/4y/70F1yfZAAsCsc/tWDfAw4J0KLFMTK3dWAcW3mFE+j09+gkwb88yxOY8E9bz+Fl8
qEsKxnWfoGEwWu0+AzvOBDsOcgUm3wXgBnbcOzr0E2Ren2QIzPosR7CblzjO27DafKhrCopjcfBM
d4aarqNjdMBIsLBl9ZmeN8U6VJz39uo0RMetBzjdnKdRN5f15nVw+YCBzYAgKDEpI6cDOhxf9Gpj
In1XP0iC/qo3p3HZthrgMT9PPJayFPkHD2n6BbcgzmkNI9McgTYhC1YT7LRlMJa9qy+nITloOsBl
eZ64rDYi/sAYDqEXGEJshL7GcAY+qckvDARha9Cm7UA2gOaX3TkNy67ZAJLVeUZvViLP+/+TRHzc
CNavJDQguvZmeYHpdZjNAdMMltYYYCjvktaDEeydnfoJPIdPNATp7iztgNUma8NN/PyBCEGgoI+x
0QEyzLxgOoLVUXynMuCHHs797+nJT2B5e4YhJuOzxOQ6CMG9/ND1t7BSw8IQ29wZxUO7jENYVO8X
Rb9m4QYOzXt6dBqbfcsBNteLs8RmtcnzzZNX5i9F8ZEep3EBGRuIccIaNPVBx8MaBGlMnUIyzoKJ
6Fhr3tmf0/AMHmeA0epMbQEBKzvyj01Tm2APcARLa3auzQAfTi4QBwWCpZ8DfN7Tl59gs286xOU8
fc5+7pVl9pHWACwNNBksdSKnV0P3q6EYgwVqdJdqO2EN/KpHPwPn9VmG2JznSrVrT3xkQFO/ILAG
DVRmt6QT5vojKw2sOB0C0paxy1AP55tf9OY0JttnGOBxfZ4R5u2OiA9fbcMglWZi3YI9BNvPMS79
ahtIgMIodhqX9/bqND7HrQc4rc/TVlu//Jlt8mDzOup/QIwG8jGwdgNDTuYtH3OoO5xfQLSgz5We
XuH5nh79BJ+3Zxlic54O6MMGUmmxW8iP3EYAGoQQpsz6yXo1Q7+gFPLZr1MSGAqH9tr7+nQan8O2
A4QeztNSW79Um4/c+QnZAQw/Plhqp81ohEwID8BWN9gd+mpmH6Lz6/6cRua13QCV9bez9HH6lO3q
pRFPH2gRYFjnacCghshuVBtYBEg3LxC4oBzmpmONeV9vfobL/kmG2KzOApunf9w9vH13t3POkeR/
uGMa9AacS8p0CgbyYLKBnTcYzOvTe28Gu5l/3p/T+AyaHz3CeWyV7t/OHzILXt/ZD5j/jQuIkRmk
3w2tPgNNgeWDEN8EpF63GA58mvf06DQa+5ZDXflxFrpy1Gs4WOA6e3E/dO7HgIwFSzfxbo0geC2H
yoLU3G+BeTAYwn7dkdOAvLY7ejB4rvPccHPrwQkHn+b5x4abCUTGDMvgrx4+H6zV6Jc3IQsWBMCm
W/UBdTqc8t/bq9MIHbce4HQ7P0u1uVMbPf4/HDIA6qND9N9Au2DNYGCz+sUDsMgT9khvkRoMbO/v
12mshu0HaN2NzhKtB5E/yTgXH+njwGoziA9QDMd1bD/H4xzk2GAJNdjQ/PQxKu/q0mmMDpoO4Hk4
T2X6Cuts4KiYlw/MTWMKh6WA+6/DqKY+EHI+nIasPlaNYYvITxZ0vqtLp+E5aDqA5+t5hqS/vjQf
upUdQfgMWwTGsC00YAgcQgOxGwx2Hax/2i2ihsnqcDL6ZXd+Bot6iiEk389yQLsvNt7rr/LfW9N9
RADyaqApewfmEBF1IAeDNTaGOZhuftWP01BsWw2QuP96lkh8E7DR40PXB/bbb2AJgN7P8+ozMAGY
dWGCcljk9cgB+vombJc7v6dHp3HZtxxg8+08I2cPL3nxaf9Qh4730QP+p4EAAIAYEN0ElNRnsO4J
bDQTojgQptnbcIcD2Lu7dRqlQfOjJ/n988O3s1Sjh1bCgXfu65v8349pBCIEnMOe9Z+cAQHZAYhB
I0Jgtcer/XYE0q879BN4XhsOgfk/ig/8/Ai8t+MBx5tiM1HnCh6cgvfPterZ4bDDQdPdRH0y2Lb9
defPcPYgIQcq19/iaIIfBLwG7V42efH7Z800LyBvimGRO+EGgg1Vnz/VoO6/f4YlIheEwyFGkPM2
uMFNCEDE/ZFwv38GNxfDYSyQ6t4dLpH3Xhw0gdVYYAuCR4UgqcRhV/DbYY43MmwhPvL2Y+zoT3EZ
3UgRF/nvnzGCp0m2cv3TwbZJGBl0DmOAwSBPCLv2oP5pcwvvN4ij/wmRn8WoDuhLiuWKxjq+b9LQ
GCdex6eoMo37mqTGOOoyPlW1uqWhba2RxXhbG4bBrvZUW3UrJXyqLeIb4Upv7FZJulCFFYZpYu9p
3rTpgvXFgOe7XfIqqOVLMy6amUu6bLkvwoQfkoJE2kIGM55y/OAmYbSEyJA70noybWN9Utcemxpm
Sh4MVjwHcVFfu01nI8+bSJb5l0FXt480SUdxgfhD5TaXlPtF4dg668g4dDpn0baps1BXZsKdRey4
Zmbv6cBB+KqqfDtodXdCmNPaRYZ9d2zVHVo0IWLpJexVQQtFe2Z5rUlH/zMJhD9rfRIv/c6Ty7Av
PKdho1BPyGhQoUhVmCKTyyAJtNxWl8mMu3WwVHVh02gT12v8ieu21WWDO2vt51l16SaOtfb6q65p
GjvjVI4TNJU5zr9xPdVuilAG00DzpN0klVxXfeFoARQsbW2axLVdFLVbJjaJzGicpC6f4qJYI7fo
1m6ikTsE238mRuW4l1mT0TvPTeqVm+T3aRQ5Y93TaXUbBH5+1XgjZtL8ttTD4haeo5rFQogtT1X0
umJz4btzRZqd4d7+UyN1o5BWM5xJOa8bLFObirJd1FZwWCheYrDmoELxKpLc7zC38Lr1qxlBdXid
YeHdOY5Gpzkx0SgjpnfX5C2yqzpvxr5RF9M0KPACIaO8SlhdzSyUijVtfHMSW528NRoLj6gWeA9B
yGK7bni1SOJUH0ujCUd+nfvf1FX4dpXXmtjy9lfg5hszP/TMCQozMUIsplPuOaU3UnQdV3TqRtyd
Vagtx1XnpbaW194da4J41mVVOnMb3bpN8iqzKy3yn72mnhSpFz0WTovGHtHEihaGs3RxQMZO0TqX
siTUjhLHRTZEF6gNL728TEJDrr3Wk2udZXLd9kXKamo3PEsuVUVmtR4CvYEazSuobaXJEyubVeqE
j4Yf1d4o4al21ZNxXFXeSLJOu8KlfAT1hAd6I7OYZF/ybo5wFy06WuDUJgFBCz8OA3dcwPEnE1x3
2Za5rfdz9KeZRN6MRVRMpKeZo7LSfGtKtSetiJpVwBy8jho+snwWdt+qsA5tPRWuFduWW4Q2oklr
uzRob3hHm20RkzG0EIcct7FsmWbd1CEg2oTNqCFGOw2ZK75IRxq20WbRk6jdWeOXzQPNszWL02nQ
jyOqgFHPWdB+HFFkpAaTPQ0AXjtdLGyWIX9ZVChaeRlhY5huuu+uoy/N3DCfPdHdkY6Kh8ji9USn
jr+UXRatBGzL2opWcbf0SSQfDqbCE7MLBMoHswvs6jIIhwxuv4kIJpp+9jmYXRiKROmZnvUSmCKc
Cx74oW1wkVxpiSmvisAAWl0O6aHoAf23y2HbvO2CkVY0ZEJwp9+XqXub0ra5joTw72U9cqI8Gjmy
dSZhD7MqkNkRGMOiYBmHxZYfGdLDtqq1+haNljkTJbdv9tZiz6dG52Jbtfj1d6RxtkrjOr5rrSyw
80rWX4SRZUvH9PwxNYtk4wbVldtg91vENTEnlhNdupmVbKpFIdxgk0cyv4QTnq2ZGQb5N02L5pEf
2HVX3DVuF99oZkFvI69cuS0rv7eUerMOtklMECvK73GVRnaU5d51RHN3lrkMjVCGIptnrfdYOXk7
inS9WVax1d5FQXrDen5uNd5EjzpnngoaP3SlPlL8kvvssi18Y+pEgfeIiuu6bdh3p421WVVmZKLY
bkXmhZ+Ie5dbxaIgXTB2alc8YsMf/+LtsyBudmTbgOcJrg1k3iANDVugeF9/8PZ1PrZyUzfFs48C
HIgRTF2+HnSPRO/MUd0aYDMkDr4tOwumctk+6iE3R5pb5Msub/Gt52oPLSjsJaqlP25DJ1hmWA+W
UZLtrhRPs6KbIO7c2YCvZJvSbHJbye2rfTO9yXAGv/iJ2ymenvvTxCu/MErkpCnLeqkXEV0GmeVP
Itm53wvTv2a9clOH3qQm0R+UqOGRnWjVGQeikoXsWWr4xk8i9GA6rZygBHnjzCtc4tka0bokvrHK
eg4qeVn7xHft/koPSeDabuntro5rh3JaIy6bQEKLYzlp5ejKyEoysmKuL7W2Oyx4guY+NrP5gL+X
DZxEXyrSpHJZNJEzE0HblvZeZN9W8aiMr406bGaqqapU/GGziOu3WmDU40YGl04Xtl9h8vRHyELZ
d7MthC0Kq/7TTYpVF7iea/tBYQuhlcKORGIXlGe3SETZSKPxPfIb/9rwdOP+jeq4i++FSO+NKvKv
UU/1dYoyYKbaS76rXdd/w9td9t/nwjco6q1u/3193Z566xmNQzYPElHaPhLeykpcMmqoIccRI+5K
8dTVvghUhRuSkYmandwpYa9xnNk/azKDIMWhIoPvhDHsz+b9wWKwW5gNFLnxhGZ4Gdaeha/fFV1m
fbGY76/ywKlGSqPBJHgqY2x9AdNHrNI3vgX8/I1fdaIeydRoexPiqWGCH8grPnbZU+hsRMZveRF2
pQ3KjZbO21u7vep5epenE1+YxOZeroNg/1KralWot01dKUGYHYkNh27BHRVze3MLOfEo7Tx9rEkw
itMwSOy44vEi7Y3iSGJ96ulYjBWpx1b4pUD+lpK9BHbcxBZNJBeCPnZFOLKcli7CtMiva6NORoUI
oqeUeiPfMZvHCMzkyV7CpM8Ovcory5wzjAO7QCYYWXs6wb+wBvqlJ0MUe2fXMCicCm/hIYpJ2UoG
Y5D1rLkhoppNUWpMlGMo0TQsDe2rIoJgVtNE+5oIU96JdlNFbOHkvrsyzQyswjcycXTosF8721ou
WPaFu+1Yh/mGdqmxxCR0Z3miG0vaX+Gep64Ub18rE0eb7uXUVS3qWxR3YlkzDj4IMZrLIs3y66Bz
d4WqkCVvwCl85SmRDibZkapIaNhQO+vbweLq3W2UtBLkQcvtf9YU8++awsA5hNN3OIHF2ODTH095
Lq2EpjcefqZx4Y5yIdCyfCvMXMCbquiiIGAdJu4EFyK/2rPSGIAJRYUnnaBkrYmArIM8tH3s5SvS
lmRt9IXiC5+EE94iMhpUqNqGh+DZGmJSlFwr5rITLFzrsvLHwoi+p41Acyppfp03ZX6N+6ueL4nZ
zraygU+Ca1IGi4pUxn1nSH7DmFhkdYLvcdBaN31dqlsHdXlPEVJ/lTJsJ9LQ0nleJ/5CXfl1u7sK
3672tfsrt2b+IjDybPrP2CD8dwWAfY4mbNqC/b994lw/BsdjnhP6rZ49B0Xc5WTCEn6Zea22Cq30
JtGaaq6oLYshp7OzuGzHLpw1Mgq3dC+t6v1AtFc1y+ZtbGkrHHm0mrZcHtxGVShZYRpkXMi6sJ0k
80e+7LQf1IhvZZIh14YASVsw+NfFN40Rp4+1k7ijsIj1O93rmkksNWeVJro/N0Sczi3Tw6sAJs0J
qv3sDkexP2pzz33s7+gFTO/vSBw3uLWwl02JlmC7qNPoCTII07Sp2++iipxJp7H6CoWmc6Mkwsys
16Hv+3ahXtf+9WxIqS+ZemfrtE1sit3wsnyr2QtKowzH2K3iUVzj/AtvpB2mjXdHUu7dGXVpjAW3
8kvFe5MomjQYo8a5TXv/kXZefGk4jhjnPal4ImTRZcrB9mPK43Tf6Bg8tS9KUPE07vvjDvn5F1Wx
v1ekHNfYIDbKteKKpN4kLax4XboN+MP9FTMiuU5oTBcodScDvpJQlX1LJbpvRPuWWd/y7bZKQvGV
mCGa7W0Va9D8+LY5l7+Ys62/vezUgFXTcGxxv30XDmkdzNmFKXS/DWIHjoOLxwgxU9pll4KHroOb
biIrWigypQ6yaeZ3Y9mBT2ir6oGgb3mMjbbiSqjp76Ek9+LqlopUt7QSeh0aOLoUftGuBcGJYRdO
WK6TheJ0NW7XgWKzxHcu3Vpv7BAmdcPe10PUtrQZC4Nph0S73lbv7oIgimRnWUQn0p0kmVUWEDEp
syXyZRqN1aUqci10FpE7UYRek2x5ILwXa/saDxJtCy2cwBZsuJ1ibS+dUsAExLBz6eShXOVx3F4m
YLPbDGJvK8VTBYXIQmOrS6tmy0Rvs7npFd6Otxf0eLG7g+LxhHL4ixBvf7XnlPNPBs4/LD6FA8bA
/QL/H0YoOPL9eLhzeedTnhTan0EeTAqIXWBby6x0jGTZjNUcsZ9LrIo3a+tRMUScgKiaU9oIp+Og
63byiqdadqJr1tUTjCT9XftZanuv4/tvv1T47C8GL0HQRPmXqC8qduvpJL3Z2gy94QAu+J7jWlFw
k/hLUhqjBnD5EhQhveNa5Y5zIsnUdTi9izvTX5ipkdqqtkENvesbEAfGAcWCiCs0qDs7zPN4qmwb
jQflGHRGzhTpRmk5NkIkZ3ofTPec11oVed/Xqsi7qtV74UFbFOjxvYzqaN4lzV9Oa0Q3nu7F20Jz
q+cuCdBcsVRlaYXV3DeyvyKUxzehbnTjhhsYngROcC4vfeyOq95y9Ks8GLVGS6/TVi8XLKfJhOaO
+5gzbZQ5Hv7edc7YdVM5dZrSG8Pk4t1VKfbuUNBMuFto14rViEaCIZt445r6MMeVtTHhRRlfepqo
RhRJfp0Sbl2z/iqhrmtDNCWc7yuagJNVqnUjJbbnq5uURVwdVECssLOxroGxIRzSLaoshehGANac
n8gbXTOfipY139tKxpcM0XZqJkn73SnltVla9W3geb8YCBnkcI7MXoiKwSmUOhyrCweJgwsziIGV
tWNleto1fzYZRPp1O2602DZJQ1dgp32RNHKSESvIX7jy+KLz9eoOwrb5LGBRPVKkKqrkqxl36a0i
DAHvDWyUdC4V6aGYrlyfflFU6cTVXSWcv4IwLRdGpSVriK2SbZyrbbWJrGttoWJY21hVaHHv0qvC
YLSXwyqKxUtnknI61sIrZYRFHCzlIAn1sbK75DHJWx6NC5ZcQtqLrnAo71RwXxVJEN24VZasFeUA
BJMQM3OyzQb4mbmXl6jFowoM1CviN3isriKzsb6mbbas+ziN4pM2IFe8cKyvhZUM+bjWwRzyRTaq
ke46v7LkaJ8VA5MRsmsqa8Zg3wkcu4PhVCqLYALxzeOhzUqNvGhzU/6Zt7U1jh0nmxdRufabNmjt
JvaalSuzZqWuZBDnczPL1+DP5fRKCfdkVDt+a3N8G+ohW3EpolnCuXdVaHW0Yn5nTlgcNXcws3A7
EyLasKhZBGWSg4EVWjarAuOZta1vxzpdGxATXEEQP4YIl9VCXgkskrSDFWe2GbbxTcwCm7NuWkaO
YXuVEYgXA/6u2ThuvWjU9VPPvjA9kS+tvtjzqjixddS4NqyDQhMO5l1xKytzHjvZLDIa/IB9T47b
hNA5DTX8UJjW0jF4cluGbX3rF84ChsDgW8KuGeuCJXQlWKorVVhd1ua2XxULmYdopngZryBDZLj6
dOs2Q+Lpa5jkznTvaCvffE8qx1r53W+yiqUkTC2ZOLQq5nnitot90VVJu4jCaBZFhTHD2E1Se1+7
pZkHCSvT6ebUr8l1Z9bjMo7SFe4pxSpg1lnoRbNSFIwxO34ldXHZ+no92vOUCORwHlHZ5tMaYrzZ
nz7W40ldNOYcxya4X0nr/ohwjEcQu2wXso3iB5T5W750HDlvPd+fQGTO+4FlDrEoOCzymkSx+QWR
4t7s+RQCJJcBb5xprLEYkkit19W2kzaoXVRNbd7FWIr7Ql6qwBPJkSJU/Ih4ltfXKCLsxdzqQMwV
l6nPPdhh+E/WAtYhCT5QKRgbmQF/7Mrot6305/keBmsbXMcJjzv8Z+SBvvSHxy5VoVmdf5m2YWHv
ecQr2so2IBC+lYnDUF+C5tG3Vkp2QCp5qrexHUbwSCwt7jyta6/8ikNgtC9aqo9gM1qz3rNMket2
mxrxLDUk2Yp52AwuTT23RoqH6wCNacrTS51bzShp8miOmpR/TU1Nn5g4gYxuTyYdyWZBYXngdgDp
tzHkA2VS2IosLYquK52sFBV4nfzq0m1DxYnMaub4PrtxuXjy9SheRCYEnUvSOLZKgbW9AzLg6T0v
OJbb8zQKmettrm3QrsRWu6C1Edid5v4ogyj4lleVNkGGB1NK6zors9OrcUgD/YfeuXMdlebzsWjA
YPYhvShNq2osmqaeWpnHIPNSeWurL1Idwrm67o08EXprk6aRbqtaRddWswZnj8y1zAh1W/F4Rb11
pgXFCHttPDlol2oGm4YWrANIPS+8xl3x2MGhg998E8w0EkFwTJFZUpMpC7x4osjcCMUEW7Uz3QqH
jjcywipbKNLV0u+MeuW16WbomxfkIwvTl9IpIZkIB03dtTQVq8RE39UspliQm1uAfyuumeRs6Qbk
lrQS8pzKIUNRp9sJgljS3lPbu2Wq1kghoDTw1zRHl/MGCeuKdw6MPkXZ+lepIHOv0SPbNyxIubf5
AveFC8fRQsIQrjoZSBjt+HjPUldKTEkoUhV6wfKF46B8Cll3YftuaU0Nh+GJlEJ8N6VsbdG13Sqo
Xecbb689VonvukOdRefE8UiRBo/IGLZAR3NFyiJeVDFybv3M/+Hk5iZALRu7ptNccTgr577wwkUW
Vu2j4ouebxD9JJ9BTP1KaLizVTq0MXkwUaTKiapsqKrYp033vLIrZkmnz7VcxytH9+QlTH46JL2B
3Bf8jXR0Gtk0JWKqal2IfbRb6Sw1/FUn5k6S4pXP/XTiNiSe4A5bqwbccNut6/QHBA66kfBMZ1FB
ZPI+KR1QdpH+IIFGpr4RFpd5pyc/UoOsBMzsdxbx+LZ514sNmkelNlZ8MJXIhAp/KVJLO1j+gGXi
237E8JVa/gCWALrOOwQ4wKKJNmbFiHZgJVqlG1yz8l40DrNs8MrBOYBk47gRWjapfEhgKR5sUYMM
BrvnpTwSi+n3oAbPx/YSjX8h7W0HwT05QjzWxoGBxSXFpXen89TpK9N+7YNTmXCuxj/NEIj2EYND
owvWx8FhlNzUYbs2nJ6r4ssH6TwWaXFaxVXymDikGkVgfy30SsSZjQWCcnttOpQuKpboI8MzyYiq
qq2AqtoWGU2mfi1CG5Kf6bSK4nAbiIaznNOpBe/mRLlcjjSTqdTycKIcMrOSu1q/iuQXDqqq1i+o
9QzqqszL+4yVYr7n75dC1K+VSl6tidiLcb2+97v8Vhqx3cWBuA/8ZsKqqPtuoBB0SkQahLiy9juv
u8bmEONdB7zeimkdq1ZRoxkjZfCAdaFfOhSJbX5M8faW0CCjsRcemFMDcn9nmKfENouxv6nRVMsC
+9Y1b4q1yktGov6CtKB+IBlNJ8QPiyXXAr7U3NabaJoffc9xtoajGdtNqQLEsO/fvXVgLrVRUqTX
hILtWxv6Fcza7Xec02iWtxnkC3pSiRmwlGmZoCq2pdOmENZuopv9u+y20X2VNPrV9mXGZtLMcAQ+
rhJRRdG/+J4p78ta6ld7/l5W3XOrNBqV2/v5shWjvPOyETipwS1EotG4ySmfJJz6t6owIvHYRaRd
KMqpkXXjBN8Vodp4zDHmuOA5LJaBNqfu08SB/gsTC/4y0t8UCLYqQFQGFhnBtse/eS1BE+SR48nk
sfCM6Arict4qJNxdNXkbjQJwPsY0p3E+VsxT1aqiSOiPPCfJQjmaBb8uTbe6VUSQZfnYcCxvqkit
KdFKd5rbrZMbBPpLKpm7rDKLzlpExchpGlqPfV66Y5wmclxnrTlL/fJBgOszkcKDBTxdx68pqRGD
+CF+sGLiXyme2YcL/FaDXJyTThXVtaTs19rB2qa6SmAElDInduxw8sXyuonqVGRA5EEPTG+ivGVH
lt4XSGSPTOnWd0oiIyEkcOJQzhWZMtO6qvtAjyIRDomdBqKehqSLlwlpxgVYS2szadt1lxYQZ0Se
Xk/cUitGnlXG5lhV5Zr+yBOLzFrudiPXdb2ZbONq7DYNuvVYXo07CO7cukFbjZv+yu950rGMlabM
dhYgDnOkgFR66N1Qz4C0SV/kfX5J8cHpu1FUJ/QJ5LH5wjIDdtNp/4+yL2uOlEe6/kVEsAtuofbF
VS7vfUO0ewEkBAIkBPz69yD3tHv6mW8mvhtCqaVsl0HKPHlOMryZraNv8nkzCItvnU7nRyVpuC/q
7F5WY382lDXp1mxfxF2GZCW2dHOxeHbPGOnPxvqcYShvZtXvzzAzynycEg9PfPK5L5rNznX64iyz
7391G5MMbnEGVGWMzy3T7I9mLFPfPzdL02r989BHXXi3HFYiouzkIVd3QNwIMgwN9Nl2GpBlomoE
3leU+FID+qwKf0i4bJuvLZfXuPKzn6F8H+opBAvCEesGDMLvvXS+1GFcv+UszNMaCY+DcBFQu5ZH
zpNLyZkSSc5l0Df72mH3Eau9eVUsfWagjh7CAj7gYFtLAD7mNK0HN99+QnNjXW2aeDjjLriP8sL/
9rtR5fSjh/6rsQxJh1ysYmDH0K6is1X0ak50B2hRBVaHUASdsQMG56qVmdjUmpT3JQ2Cg7DHMimU
tKu094N8Zdks3hjnALtPd0+nS2VF2xYkttPn/kfwbWzg7/H0Y+sb+pssImtNHNAsdcmqR8x/dTJf
vasy5MngINkT+HF/ILbw1m2HHBLhfWJmNMopV7Lr2JkrRe7CzBcpa4m7t6IGh24UB0eByPXYLRdj
fl661t5qryr2n10qZHrrTXgN8LPT9WoLwHsN8K24c5GNvI7IZF8ji4YIqWayHYhvZUkT0WFTtKGd
mmF/mViOBUXkkSOR2dJtVFZx4g1evKVVNx8cXteniklno5wONw9eZpL2QUZeWhJ8G+eg/iGYl5AY
NL5kzqed1XbjO7PApXBVn60mgOJJNDTdQ2MVSQyh0n3VR+1DQ1W5thVjGzPolZJcMivemEHTlTu1
lUgAkntjWnalj0EeIMDXTArgNNVTRb3qPLeiXokAfNxN29t8XXKkQ4oKyRUbNXDhpi1N02kubBn+
aNlu0CSiRvLlc44xsd2G28gfrQPLCpcko9+Vh6Kkr2Mzxpes5fFlWFqtW1qpzcS0NgOaNeMu63Ir
QfRCUpaV2FaicXp1XWTORvIiBjc75qPo0xoQT8t9Oj/PtW3jxnXpzVxy60llbXa1ADrfZFCPR2fq
vnyOe50frbUY3ZXpc+3+a9SMFI4CAcFsW00lMiW5+CoDHq6gsmhOpbbJneNMOsWdwr/9hxkit52N
Fv6rh/DslgP/9BBkPBmLBvkf1jIGTwMp52Vm41jrT2sZm8KQ/eAAcY9Vo+hVgTP38by1FUD/EUjo
h7tuiMd1PxwzH4S9TPC7STrWcxD1adfNw2Nm9cPNdmq8iqCxnv06GE+tVzmJXmZRocmWtoVYm9GK
Fv2q6AXYxQIUAvPRblNVV0eqP4KDQQ/Ntsvor9+A5h7fypzRpGeRdxpn96Y4mSv8Z8pqPYRI9To6
6m/mgnzp3SiaYC2z/hIY4krXI0NWlBLg/cKH+eispqDZDi5SqVlOcYSFFmIzl9VX4Q01qLCWvtBi
b3o+uz+nFk7Ar2ag4s64TLWJFW8HAW3Ermxsdw2MvE/ALq1+9CCXOU32g/CoRIZAyqegikHZd9R8
GoXjHImVjCqFk2itPsg8VXmIw3l4snPSHYY8+qPfHz16bubmnefcu+HwSe3Kix8N0tJEWRqXWtyM
RTPy6gxZ9oHLuABB00G1zcEMDrmMV0jEVVtjll4ot7Qk7sp8Wjh104G4FkmCKOs3g9NQQJoxcsVZ
F5xsH5mVjjhhojNZvOPZux8clj/5Hg4w4XJvY5dNe56WDBei6W3fWeV3Unk8wRasHrI5t7aqmKYd
WEjDrZojlZgplAFtAQvkS6Ut/EeGAuQ1lw//AwP3/4MzSVBedikmgwPDc/5imnjgdeZOLKovZcmS
cGjV1fGs/sakyw6iZ20C1pK8mT5BegebfqW2xjQDs0f+XjVazm5qYmk9BOGQ1HMajTFnia8+G+BW
8HvPzt010ChQAogn+6O5ZDxoN01gf50tqz/WORlF4hK3P6Ly2q8pxvRriXWm+bn4jzXmc8apg0Lq
v0avhtzR/JEycJca/VD/gAe9VOT7+/vqO7svNPf0mzvUfMNzhybe4k84y8W0RFHhWC9teetKQvem
r1ycCt0GGEAeoN8Sy6OJ6VSsjM4cUtkTGwhCoCZHMBo6l79ag1u5H33j79b//zztdhsZ5PPW5CkD
EIKTwgewZsJiY+Y+ZUeTmDQm80f6h2lGPyd/rpXNECV/Tf40877DD6qsLLVHh5yipmku0cR2fGF3
mAvwei/lsedtAcAWD9Uc15eQeCn0qO17xyYrAUdZ3kOn4e4EQxBZRD5DXOB5CR2H8DvLkh7/7e8h
U1bCq5EehIMtORS9SKKxql/zCVu+VYzO1pj1SB6thtT3tYtkHNh5d17s8deyavpdYSlIDYxJ5zkJ
dTadNR2mZ6/+Qflcv+qqro+eHy13Nj4aSoNy1UR2fzCjk2+lcVF3IIzaI8IJ/Abmw2xe5hvzG3yY
fvzYREN9r+K6vfVDcMfzIlgHAS33CsS6VTeSACkNkV1LunBkWVu+4+F4K6PGe/Bs6u3D0ik2fUC7
LxF5tyQp3v9amCnn5b/f/264ZPv/vP8BUYUuARckcG3Xx0vG/x3fnz3smlYc8udwhC/y7DuRv+kL
Gk6bvFqpQWVHK/SyYzG090We+1tjmX5k1kiXfNpQ0wB5Bw1sp7XP91NIEeMVfsNT4ionIdnc770h
GG9tG4prE6o076rpZrrqZhw2g1XLlTHNgO/GD2GnQBhcFhGIc059MT8Zy1zGzBEQdwFVGUD5XVMX
uiUy92TbqGxejxRUSTiZRdrZsjoFICO8jCVYCRGfnsCky/ctJTQthiGQCx1qTl28hH1lHuKPR948
yqVstr7fHXNlu0mAY2lL47m/+Eh6fVwE893Er4Lqj4FimWJWkGWFmVyL8N3xshD6GQF93JArJKdi
1h7l71ZnRoyNRG8UpXgL3LdRxCB8LxOt0b6Tdnj9Cwcw5mdfOSUzWGwn09PgODp/QgbSzVtk2TI/
KaK6OEABYj3nNPviY++/GEvJS+U30RN3M35vk+KCtJP17KpiPNq2X6ZdoKxniJTKbQiotddgp94g
wKlv2KvpfY9/SMHs4MGiuLSFbpJY0PZo+riIt43k0zajYjhamaWOVjMNx7hyI5F82qb1OSdaZhsT
Yd9dAZDZHZxx9xHEFQAvDkUmngyNwhAnTMsvVJuMTQym+SQQ7OWAkj/nBQ0UYL1FZ7gHjn9xyiBI
ww4elLeY5mLLPLjUvrhfGL2HqQtKksiBZeduyJK/ptFWTsmHOs6eM//I+q64mEs9duwumq7GABoI
2BnI8nOj3Hlfz5r7iRkh5ZJ88h3AtsvSGDfTMZL0jB2H3saeJFWjq6uxRMg48hflshvRm7nwCimu
GfoquBf/6vNFAV9eRClnQ3Guu+l7nw3eEwtFZCxRUu+JWvMfFnJuH1bPXfeJseyPsQGiqBWgV77K
RTgfgoLaB9OSepw/WqYPOkwvsXUFgr6q2gMqSouD1zgZ0m1E1VXy0XZ86BQ5reqEIOe9j9pp2o9c
VSc3yqDHs6bsTmk+ry2kOm8NF+XKrwv5VActSTKNvMU4lD8o4slvQe3gdh4lFAAlTfyhRNDRd11C
WM5zyDvUibdW9B4W/c8slNFrHTdx4guHPzVQia2yCGKk/76h/kO5G6F2vL1UuXAJNlMM/0WvYmFW
1LrtyVMhMzsxR68Wqk0rTauDga9HC0pVYdvVwRy9ZpSX/a9R26l+jX6uNaNuMO6V24j7/7TefJxZ
ULhgGAdd507Huh3Ba5FFnfylCAgVKPcIhgc3+QCxIhrrk++WfYp4WT+JLuvSPA71k4+gXYHsalnu
xfdL8TJH5XwYSbNkZGECKbTXUe5N2CRhhjkBlb6V7XmWTvMSBE3aTm21VYGM17kswh20P+02GNzw
Sc3BzQSCk5yLJALh+YHqINj1ud1uc0nJkzV4txJSqV0eFP7OG9uD3Tf1W2CBmg+ltHP2vdo9FrEb
rOMmHJ55Hz4blPv3VN7Xv6aSIXM+pkbx+NJoYa2gmCRnP4IseeVU0E7RRh1lXMCnU1MenV2kYM+e
1NG7y+dbiIfy3fbaH6QYwzdPcJXEPJtfoFqDJDIMh6eRQITBY1c9VLSeVq0CSGFbclhHbeFf6toa
NiAGF3dZJ+ztqHx5CrVPdq41xoc4IvzgWc24J1rbx6htm90UQgwYl025VaMgd4IG1jqMpvnqghaM
FKBWt5o21YqWkXzsOxexvFvrZ2xcXqL46LyWxKrAmtDWFzLPr/hLum9wAM5kbsmPQPONr5rikCNp
s2s1/pzBr6vL1EztfS3a95F6zpuT+/aqz532wHoIIZ1KJ6afj5JsO3DbNmNO7LciD3ZFFRWPWl1G
PNz7OZ7oTkAqDaVUX6ZIarFvfquSomXqx9RGeaJCJZ7KrMo3bmB5R9nW+TnKA76u7DZ/YTp81vGs
fliMbpQK/E3YUHc3IaZJG4+pG28yb+MpezgSsFmxIeZio7pCPPScYrssPP4etPPGEZ08sqasUsJE
dETin3xcjBkiGwcfJChWZsAhju4S07Q5RdNM+mjGy3JPzvWRlX98jJkclVKnxG6qvWvF/WrUdneX
2aV7UGHtbnKwFh9BeKxx4Pj1D69403Mxf6txMKdjV9v3bjvXO4v60c63cvdqFREevZa0733epWZN
HUU/lWs3T4L7bKNw6x0DD8psy6kJKLzFCDi6s3EsUn7AbvhQGu9juXiLl2L6OzU/gPn5q+uzH1nJ
B2PpzIUooir7j8/4f/aZDzE/YRyqV+6BJhCWUbCCWCh/VEPb30keXV2LFo+mKwzkoUcy+WIvXVHc
cQgoS3trBmkQcdDJkAwwZuxOwOPCrU9s2qf9OKwhr7vzqlleQmnJB1mUx7xigLGcodq1TuCthwXV
gnSaJoMb95fW89SDq/I/pqkJTEsev3iMTDsBmI7HGixet4260xiAu2YuxuRswv8vCOoV4CPvmjlN
fqXlAdJc4JWmy9LBF8+O5a++OcSDDhpAuzaj8DIEXsfy3wJU4Az/7qBHEIxEYHkitYqHE/Wu/iLg
tF7N54bW7hPyn0jGbLDXioOeo20I3O2+XQ7yOY63kG3+spaxT2sZMzPlcqyP/zbzn+vMzH75zN8/
4fe6klndVnf1nGRDhnRKpjTSK/HJ7gdwJqNwujM95jKBLLW1aIVSBP8+0IcVogADFEcRt1dxVx8K
FkDJsKTc8IA3d0GX7YxlLn5fBltsFF3qBIVmYCBGKh3iaNoWtZPO4C1BA6jiC5nK7FB69L6saXwx
XaZllUjXqHy2cGL8awDoVrepeT7d0bhf+3x2r/nitU68FauQWS1oJ3XwUDjUPsJ/YMnE3fcOOO9j
6UQ/ZukWT50z6M1UZ87ByVhwh/dqF2AM5/1eNDpeA42CeksGNyK4eGCi3jIeNi9hrekpUMAGjTmC
r4hdK5CbbqzFyzS7ZWo5h7AR6s6qar4CJuWCf9+EeMx10Nzl3Xp2elBGe8vaw5WQ64FDBLud5vlr
4DY6mdgg10Cmoycl3JuHZOs3PiCFMjaQhIAaFO4qD5n0/zAD6GazkpnjbiHkcTazkEhquJyfEQOL
NRc2f8ZZ9h1CkeyH674pqfprBWWxv8tIlyN0EgHQmyq46qpxDhRIyRqii+DVFtamGAP+zbGqXzPw
29uHRXS2JiHSV73w+7TgDC74QvkFpK7SqkOs7AqQXMA5La1IHz8oclmh8lM5jafRztscEEGZSKuH
HrSnASp3aPdn7vh3gJnZewddcDKACvsSibZO4ZSyx2konVWGP+ZalbHc1KCOn4OCT7tRgsoylUNx
zMag2TVRE50BN1Ybispd9/iPoSiDh4TylPOw38AHn89eO0Eb4TbePret6ZWNOAPEGAMzz7rzCP1B
Yvr9rJ9XXjFi2rJxje34xzSbtUEilx3Mmmp8mgx+TWMMEm8W/8TRzl58fIUootC95Sh3sK7CqDhJ
2nZ3lcOyNIdA791B5ZHcDr+Vtt2ks2QxmFGxe+hlV+KXddsX1vA7HrLwG6+qH7Wlu0fStuJ/ub7L
exT/xBKwVaEgvO86gNPswIfc7d+xBDkyh1SqmZ7A1olvnf8ceQobL8plHIIhhmKgYu0bL6lIQkuq
y6Bb7350HZTWQD+b2XqY9KqADiP1xMj2JhAxZtkHf5pmNGzksS3FfTxH1SlzSr0pulHcqo516Qi0
483j831peLlxtBcBaX/2ofjqTVX0YkHimXLt8D2SPz/xBir7aNk9kjdKTF8KUt96VAx66Jb+AmT8
Ve5705fh1NKsuWgb0LuJ6Bs22xs9N3lq4n2DCyDBNZ5LVwT7sCK+3AaNXSdt4NEtqQZ4lhCOI1cZ
1d0vMJ1oZwW29HAitM7hINmjPhk7yxt9ysdAISsx0r8HzJRQhFhiJsq4G9c8Gp+kH14Nk9BwD6Fy
r05LlwXRwH0hSIUSE5FeQXxpnyMi2zVeJYdgyLYFSoCU43dZQrnq5sFPErU3mkXWKwoKBCmjnXOd
IVbH/u8Ai/u9vMzAGTPL8c19LA+D3P/ZlcNt9qb8ovxM70g51pcesoKkycP6tetKuYlIyLdW19ev
BQnfVObra9nO5UMM2azpnuI62qF4Akr8LIvqCdGf73bZyS9s+VI2O9/L+GvciPCILHGXGnO0pgfo
by50KQhUd9kdoUH7mGtZHbXjDSvTn9f5BaS69tGT06qOZyexK7HxpYQLDk/+BPL4n5fPPptIvfab
zkvMlM8BY4IpqtfQLJFVrftpNbq8uo/bOl7D3bBxUJbDtqS8PeXt1OwZ3MIDB3Ph6OEB3XlUKdQI
4c7GzocI9OWZrydOx1tVxVkqorp/YrLJktFx1Ktd9CzhdPK+utmSAxbNj070m4llWZHMwTYKwEVN
vClLFMvLPLEbJGEyIr+pvHzwhrmmPweQKfYmYzb2yAtkit3bSzaticpDhv3t3owho/Mx5i2i+N9j
Jif3z3Ux64rVoGv3Qz0Q+2UIUmlc7AwDE9pY79CIAuKsRSMtc2JtfF0JUF1xR6qH2M73cOPzn1Aq
7ousKd+AhTjYKEZ2V8WVd7BR2mbDqUseog5Z7BKlWX7QMMXTT753Tmsns1tbt8iZm62EM3AYc5RL
ylv4m61bTW9Nmx/LuJLn3mbelgDJSwB85j9BOeW17/20hHxrkFx+IYqJVRup+eIRMe1mzxV7L1P+
hllVcUSllHJTFb1z9DqnPNuyrdYgfbEXT1fPqAOgfoDlslHML75ODHU7RDgVVwgjsNO0dbHLu8G7
JwUrEBa7wTvRX+AyQ25Q1Z4+l0amEI5CH5f8pF70CmYAjKBfLd+ZRtQ3aObEnoLwOmj51ol4fB2i
adqQ2gfWuBCxpOOvbGXFj1Ol2xN0TWVqS798VQ0FXQ23x86Y8dydVZ/rW5dJea8b9uAus+LGq3Zc
TihKs5gA74B8WsW3OtDqDvkEfBUCYqRPktRcTgSZ5hJY/m+y1aSGlYWSUxfTRWpS7rqq2CJX4B0r
NkJwkZN464seO4NdWaveUeqRhWOY2N2gv8hc3FPcHXkirDVjrCmSmorj5A35u5wdCPvz0n+y57sP
x8Bi37BRP2fS916EdOad4nWxNmYcDyq1LDxpH6P4s3Sdh6iz+9/89PAfZ1+IgrNQ0YPB78T2PxTe
jp4hkQ5b61HHtQNuk+elUzsPF1tzduh1l20gl2weswZuie9y8l2AF5hLPMSfcyfoGvcTu4NbgOml
qB9FW1SJaLzwczrH2z0+PrqCwPXwMXf56GBRk/SZdNMPoXY9K1Dqq+oogfj+6KRzGFXDvsh+8NNS
0vrqs87dNYg7dnnj0GsO1WgaWk3+hUORncMpN4sGTRhQUPA0ZvAm3GUnEAEvH0lOE3fJzhcoePXI
NJK/yw5ixn5bE5v/HlvWgeVC/kdZGVDm/vY+oDjxUMPADvFGB5RW+Uv8A/gm80EnJI8eUrsrpiYm
XqogS0AxY1sQxfpjZGtoM02zU0hHyuXyMVL7U5yaTl31yETOU5TmPACTNJzPhudi6DCm9Rcn5i9T
62BC9QgZ+juIpVAbSA0DHPAheiCOC6czGtTRsVpykiwc1j1KazyhVEmeLFHQDy5OKMYQfDeLuFVi
EaFqY3uI+c2inuV4LIvIeyKVgKtfXVxXFN+V1uvI7fGUtHmThhPIMFD3fSUynF9jR/YptCzBzZ4Y
ZLGsDM+S+tYO+kN7z2xWnAPQBTb+rK1DXPjPRQZArQLJ5gSILj6CH0o3Fp/1Yw1NHM5KPf3IQG+W
Pm4Q8PHA9xjok2ZxsC7j7tciAOHlxyKEre3vRZNhCnQo1dVVbvmxiC4/aQmbPn5S5lr60c5CpEhA
ANoOfszXNYid5fMs869OEDkn7TF6mAWN4ewCZewz+LL9OOY7f8EgW89ukqCd4g8MEuWlkiXefBJV
sNI2+JuW5YSvYvjZLzx3qeS46YCn7KKAkqW79WhzzX32ygnPUB4NWt2+d19QxjC7M13mYsyYVxsA
7/T0V7/fu26quO7W9XRjypuOxVIAERkQiImX1ufF9LF8EDtWn7BDRQPiNvuhZgvhuMqCk7NIUEkI
Pq0b1eHJHUL3yYxOyg5OXfyQd2O/dznzXtgcb5CkCx/skRT3XaEfqkUE1vh9vHM4C1fW7HprS6Ee
UCO6eqeBv6/MU+tEU72Lp0h9mGaUh2KfOdM2EPJnsIRmI4j6G8A4IbpgWtQ5t+B/3rLmuzcR69TH
EzkbB7dwNiWx2/OHz+tGoZyBzrvDCuA03BmG6m7apqie1hdgV8NVQ5SZr1CuoDgJWvCHYKZ/9s+I
+sY64A/L/EDx+M13T9UEhj+X0NgyVax98xuVXOzh+kcr7Q32LpwD/AN4MSdcyugsWdE8WTJfmzhz
qpXYc+DDqWauepjGQmxF5NGNSRRmjHsJZ358YvjKXmp6FbYzPYN99vhBggHXy1vNnmVv4BuTA8+U
dY4GifCSyvY1kOyaL1jnQMUh5HXwptlIQRSPy0ubldk+tvp+W+axf6vqyk0icFW+S3fjs/5nDa3D
W93cAAY3EBH+q2FZf/f8OVSDvUCTP+fUrSRvNsR9JuUA7suSIyKAW5fbqe6RMnJLJ9+Y0QEyybaZ
3iOS1BNi9Qz/zhRSAnlXlYSdVNCUqL3WkzfFu3VfSecbb5SdxA6b7ys4SSAChtGmKnX8xOXwaGZ0
vETAWlZPUlTtVkV1uXcq1d7UAr6ZGXil5VYEw3QW2NNWcqk30i0XbUNMYxfcWUVOMSGuDyk6Seil
lSL0iY/lnedW7dUcPg0sLBBXcxsvY5+W9PI/rN/rsgw34n8//WOb/PP8X+g2yPw4SNT9sxaSF1i9
ldvj9DjHh85ytNqXHJykOPaH1dDQ8GiEEaaVqwwBkA+N04r2mQUu2ZBtVI2yPxCnQIcPbOLY+mOE
7Ln9yAiL1yG2qu3kS7oJsxqo8EItNiRjutS4kQ3qE7UQrJUoanQMsbM+Ez9+riPmXoxl52Pi1fSR
lUBtnLDODti3u1Vek+ANiuvvBES5exH31h2bhzHhUJjdTbHVAoMY7ws59BD/qe8BKtW+dUDWwF0Y
phfqqTItu+rKplzfNRQq9DKKmrsuJtmOOrrfd4hOOWLI9aTa4WF07flUleqLM7vDw9TWbkrlkG/C
GFkFgbPuexz2iYfvbsccau3aTL5PHerAcZ8LfB+5t9JO3H118LTXriAv/uRnW8iB623YCnVfhOJc
gcr7VnFvZfJKtkRdokk3xZXQ9l5bBd2PYxkesxpaFHPB8QmGYtOi3NqiE1p0VcNP7eK8RYambOPX
oslQaNOzu2NEJnlBSgxHqSqntReM7aZjmX/psDulOmujTaTBKEig2kbVJsXILcrsiwca3FcHhJmk
EU2dZEQIBDzTprGjlyKoh/coKpuk1V2/prOi27CznRQ7gH6Jw7BMOr8YvuWQw3d5q4tEeY9D7cc/
g8G6R1C8k8jOryYCxcLE3FRKRyaaF9GW+TI+NmM/7sLIOmRzU6+dCSr2qh8SG+zql7lW42YAL27T
ZAoReC0vrgB/rwfp8F0xfY2QbP2BlBMwGxKneVZEG5QLkocKtBij9sOEf8kC62keIFuoTmNe0Htz
aVvbOVoMFL6li1lWl5Y8CtYiaJyzJhP0B1q8jpG4tmEtHsHKfXS6uLqgiJL91FjOc5M75M6loj9P
QXeFEACUfk4pQrgf1Fb1yS7zWwxd9z4nvPQhxG78kwUAOl7PRcjfdAjUWCi72xjTmsJLJBAehu6g
71QoxyS36vrNt2i56mxVHN1YnUHTjMB/RhUxo6ApYrRa1Gxiosi3fNK/+s0gA4gJuGaZYmxUG/ti
kaZeDdn0hMxIfWkr+gTvpL+bRoonadbOQet+eLYj7NSghvMtQJLvOHf1PY8G7zyOZBdUflGmKKgF
QM8HBX0ZtKdM3w8jIQcxs3fkGDFDo0LCPi5Rl+zDLlERN5mgmkyysR7WAsjyM9wYtQb1HsfaYi4v
20rt2FH7GvWZN2UsplTL3kL5l9Crjx9N4iuESfC4olQvvSzHARW5VlroO6GL+FD307WdaHCJuNwi
+lz7sfe90Q48PCrftR8M11lykbpN1G268m3uQPSliHQmRfuf2n/QEdFPPSviU5vN0A63FWQVTEFE
QrGlo4RftrN1yROBx/nKLSWu9dIivnPl2PSPpssMDk3Pt1p7eWpMkJv4neV07wwp4aYnwWPH7GGv
+7BLjUnKfAbyxr5Sqw4fUVtY37hq0mqxRAPFZpkPaj3ao3WalwvYZL9aFfOG7VCEXz+7Pqd9zo2h
KEZqAz/990oS9keweH+2mYgOY9vTfaSyGJLQke9K38nPuiz7bdF57A6pxGnjCa+9zFFH1jFHaQ+t
82uMk3nX8IYfUY9YHgo8/jtVNtHJQ6XUzf/RdmXLjdvA9otYxX15FaldsiTbY8/MC2uWhAR3AtzA
r7+HTcd0lExuUrfuC4pAN0BZliig+5zTulTHy1A35ToE+OOxHVNIT5u9+lxlN84toA7cMb9B1zrZ
dSbn+yTymotkLUPcK+Nf9LA4qzW+6WkGbIFWiK8Jbw0fSL38aiDtugOQSt11VZv6damDboco6l6z
sVpvKdNPRl/7rmNo32wcLHSV27+5Vf6kYQ/hC0QFr72hrCEuUv1uglQW41n4JerwCvs4La9Wwdod
l82Di6/SNtXdfjtYwMqojovYgh3rr6olvut2nvxe2GegNCGwgC/z1Ubu+YsTG5Vfd5p4hNxLu6mz
pjy5Az96CXKCYaSIKxhGrV8IZALqcvDjkme/qTGOWV6BPYntmsUG9MLyOI6GddaBIwlir9c+m708
IwbiIlHpaXhkb4Rq199YbI3r3lXrA8KUzmMh+t/ArcCDEll7nIiFfctFmxwNFkHJL+/kQ+5NxxfL
+p5oVQRaRiN3Wty0WzvCFgmSRbcWKN0fHmByK63I5aPMzR4Ic65ueNG1rwhPIEECDzZtnN26zG96
L0rgAMROdaJs74yevdfGpDzhf5lupdrYF8+svYD1k1zVkHg7qTN5KirA8Qfmhc+WaYqrw4dDCmZq
b/Qro0a6Nxqa7MwgwLdFBrlZE7grwnsZ2D2r9wT9aiFsDqSI20DUCtAv0bqrFpqmz6raFY9qWCJk
2lhHi3eZb5hdv29bLVqPrlZ8ARHjN2RdhmvtgdpRGvFPNj1zrdRbVZ1S+UxHHFZ6qr3vWCe3Q5cW
j5Hee4hXtuKH7XGIebbabwpSFrXKnE+1ao5rTUu/uJJXQVkY3jWfGhDs+5We4IMa2oqurBAI0oKR
O9U6Drl3JUeUeTC3bmJ6q2UMym7gt1h4sEyrkFtmDfbVndeeF8tsbRsB1dD146tUonjtllVxViIE
AMEPxP65M7KTl3hfndTwzszA+ToWT6NhMF8fdQjWemC58/DgeK52rkBQ8UfoawN6AlF8LxP6vugy
eammhu0KmRcbHI7ZrsJJITDtVn+F3Ok3gw/D78jPjUAqY6OC0zZXsnwlGq9c94h943GZReNByfCg
NhXrNuA5slOlkgRZbWuf7CRydmGqFBBpLPB91bLPwMxkwegKbLjUSp7GEOiRHIVLN4ltDNADSsuN
q0rnVNZt20FJqX2ySiff0djSaML9w0W4OuJqDuBf2I1AkVCIV1f0YlU4JnvpIOoedLllXFMvxhEV
WAjgubeJMYIiAEIC8D0Qguz1ul+NrDn33MAREBGqpxx5phVI2cOexrTcsFfd2IBUrLjXxGDOb8hF
oQqC34SR+xgZ2CUzXf2mKoo8AHk6HkwFTJNVCO1kJqfQRK302AimnxXBsi+9GgOwDjjQBFx2EQCP
D0CldxBAM2w/HVy+toGht2KGhGSUs5NaDcWejQW+D5WqBLUz6kjteeGjdPrHyI7O4EZHMcSBFARY
0nYbary8IZ4GSrJSF+CxNaCN29g1gVLLP9mlTM4D4hoIhTT8U1qV7oOXms/4/NjPowSbB3TwPxji
zqQWs1DBapzigrpDApgI4mRIahE+NNUP6thxrK5Lp08Dx+HjNYU01srQmgHMBGO8zmNQ+9jqmQvs
xeRCBpwWoJGiQAMGI1WfpL5qFdgATwJqg+fUp7bN3q4yo0rXkI20IPPViwZ5WPjMl3gS4XOVqd0G
kvnQRbQgOamooHbnmheeqcHHwNu3YFoZ0BY5W9zGD0Ce3JpaSfH1x2MRO1jnpo0DxFHwzuwtbjk3
Gmvc8qCnYtyViatDYArMrjazkYUfoAanFtBUqeUDsk7GVZXS8o0wjm4xXvVWOjLbKTha1no0go0m
pxDCBQjWoLNUEz/TQG56lQ4uTmJ+6UDqO8fdT2mUSLS2stp4LgK3FUudgwgF9mLTlZZCPmcepD41
jfOALK/cdC1r1gibIkVRgQnZK9mXMI3TrygmMCmiKM0Lnvea3yRh9AQsClubCQ8vtooPBUu/4XCF
BHzLAd5vLfy0TF1qek8HqtbyEB0Arw0mfXDsQ9EHSp/pV0M8MlOA2KjakF4J8QZDEgHKyarHs31o
6z34G5rC/GpEPMBMrSxgo2LcqKljUAKx22o3WqS+jfGmbZGw0ev9kHFz9us17QEJPfuUlpa3qZIJ
J+5o5qFhiLR40LB+1mJbPPaiX6kQwX02nW7tpapymzbqYSu0VwOI1RMCBOHctao89xPZJ5tcrxIO
rV1UwKgg/7+FBFOGXGz5ww2TEpUD+v6A7xrDidkcbhaUNHzpZePW8kL3mHLlJU7K9LEHQ9JsuXiO
pOTPJdBIldFoD1Wk8GfP6C2/g0Y1nrDoogpLuNU6hGbCJnywSoCqQN0KH4rE/qmNY/Ia5QnfMzVG
RsiL0lcbbJm12Qu2IysYEdDujM0K6BVYUWYCKrep8qS6pvqI3w/AWDA8OB14i3Fpr2wcNI+OMgIw
2FnGzjJEFkBFxAZjKhUQbAJ6DDxw+1OOUALqV7hqgLg+rFLVtlWJn3cldSyEWGLodwImuqa5utdF
20qr2vU8twXoDL/2iPNNztjhiU05AhlP1rRD7M+UYz13AdPCD5Yc1A05F32G/OZgQs5wuq8apcWa
twiMzXOHIQwcJLS35Gx0jR7w2A1na2aLFvoWeb2b57IeibcOKSH6E9IxVnxkWNMtivHsLMfrLh2k
7zc5G6uTmx6BPmHPivA7Te2fFc3pnnM+vIBF5Z1Lsxh2dQfypmIM/aVtIEHHOg/0IoXZ81ijfatH
6KnNQx3ECh5MJJtDtYLObYITM4Dm8cHt3f5CaxScZdA8KdjWLQY/d4oeWzzmBIBPZ8coAvEbrLcf
BYJT36oq1ldAeViXPLSSHRvcQ9OM+bW10k+tmkav4CPrB9S1gOK1N0SvPG2aDWLtckNWgAeEjxyh
dyBrafKnXJTdNWKu8dJ+E3Ue7fS4VIOqtzgUQ2weCPBWtyJBkhM1LSCD5FWoDrJOLOePy2y6NLW8
1v0PDh8uzVyrNqlE+CCyHkOQMF9s/HlPngkY7+BFLwY+bbcwKw/UU6zevCSRfKReMhaQQC36H9Tj
+KNB32Y10q11/DJyaAe5A3J0tGrSjMYmBDIlSGzFuMhQfWtMZe8ofXRZhrHhrw5ZGH0ip2U8M1tt
HUtkiu8MZZSoqzoEW2BxJhfEI3DWgY5Z/367sMOB0eKa9gl8+A3rG/nFHe0wGBuAmqVWqGdVR7gL
2OnAhdYL+O889tlUBYUa1FV6u8oMy8XXu8BvuIP6J2TV3q+yMvfWQwdCyZ2BnMnat0r0wQqyD8qv
2L1AVAKx13lVIdxVJkYA91qQihFgkWNxgFzYW5Ngq3DIpoauFsPitxju/P6Fy7L8CEB8uqL1l3nU
XXyWO/0Ll7ullrm/fJW/vNvyChaXu+VFNAHz7sx3d1qWWV7M3TKLy397P365zD/fiabRq9Q6WW/a
mD0ufwKNL91f3uKXLovh7o3470stf8bdUssb9p/udvcK/tPcf35ffrnUP79SyDtw7A6N0odACLZ2
bPoaUvMP/Q8mpKIwq8jct1lzvzXTcl5l7s8TPkz72zvQIC31cdavX9Fy18VHRd55XC+Wjyv9X++P
wwyO3r2ZYHe+3HFedb7Pct+Po//X+853/PiX0N0bcCCsuu82y12XV3U3tnTvX+gvp5Dhw0tfliBL
Nv3L78bI8C/G/oXLf18KmPo2kKjwszITKR7aIXbWHIh4n7pxN0kGmIUAcgdWYLQsX63dMFBcUerb
TKCon+AedpSTmRwHGQETB/DKCSR1ftBL1GwKyBx1a9PMvDMwv2DQ0VA3etmx9rALrPRK3+rScAIT
SSUfvD8faQZAL6dybXMxN6rrRiXdwNmDpCddWsOYKv5S6E133iYuQ0spuDA0Eqgci+xbyISyNyH5
7Bd5nm6Rk0I8Ss3LR6Ayd2ZdNA8QWyoeFURfTpbXXMlGXjW+uRvP5kMAWnjxSG56ilJiMYItB3LR
QxVbpAJbU6xKDllVAsNlJgALTjchw7+8u+52V8fSQwRR/+bOnoTykh5+jwoDEbjC7c8jkFhyZUP7
40x9FJuM/SHz3syLwXx3sU0FLuUAl7J/m0ZzqSE/730Vq07jTWmCvKtVYLQYPEEWgC6pQZQQIqVL
/4NT6rpnoC/l9sMcIE//cP8wCnHFzPUHQ+0h0wcNf5R+sx86jTkPdJWhdkXXFe35bhwbIhZgf4rP
0N2EoYlPXRpBreGPNciDmgrHW6hA2d12GaOrOHO6HWiQv92N0yKVcI+8Gu0DGWnIyfpNrsp+XwNv
D8wk8oQo5GThLXL8wubePE5GGqerpQG8zj5SdyQBPLp0kUwJefI2l6YJk4UBM3iDmmf5sAEEoPNZ
MureCvp64rqqNQRJUNRIwacWEGqE7exhk3hlc+0jtblyrXIOTuc+09AyDvmtZytvXJw14EpNDjjy
xjajzpfTTBqb70ErLYN0H9eJ5HwfMqjV+DkvudgSTZeuoAN1e+Pr3lF3IcLnVavZNl8TZ5fYu5CF
BdqhCTzocsbI4R7UxjAy6JrXuTgotWLjOlRU/qfrRjO46pN72PBuODaabq8i0eWBSIw37nSqtJ6L
6AbY0UtjVAJinYjm09AHl3vmNdmjxAUd+4OroYQ9TSciNuQLVgw6/yichpi1aYAoLTLXPsYTKAIV
ItWveQl1oKmSxuIR25oG0eA+9/X9HegnzQE+39CgM1ULBf/VQgAkKN+xQdA0OhZ2hMzRFAHEN+WR
IYsK4UrI4lEDQfYcdeWabhbNq0hPevJrkA2b/QC16NdQPRGQjqvEbVIo2LCGJ0EMqffYB1KwABwk
T4I+9Pit6iW/0Zg2jbUgdaPkEGK0G+qT+W6dQU0uog2jfWeL/tSpVnfyemSIV9RPoEJ/dPWHsi2H
IpgNCD4BDzA47fcYxW2QuNc76C9HVbCs0BbJ21p3Y/G0Xqg/3A3bKlO2ij7c2vcqoR9+V96qiPJw
9BFD0D78wsw/O0gBHmcf6n+YOf/I9CFT/QigJx8MP+jjKsiY5hl77cEL2xZTsTlqsvcrSUXllj6Z
uz6dZ9yNUxcn6G4L5P9n0bfuuELgE6wpDyTm3GTKeWmKULx1zahZtYCJnMhI4/PcDmwcPxr5uF6m
IaoeBl1Va/6sdmuCcAgaVA8xQNNgDCBgrV4rjvhiyDaPDk3h9KciKXAwZaLeJ2NW71Mjc9XH3kLs
QB3cwicfPjmmRFWQHpDRLbJuiEM+0JAb66WPzWgPeRChqbnv6Tb0igdn3OFnTruAzKpf6CpHHVB9
ZO15GddRuu2U6xa0i+DqqQDVrrShsrYOXjYofhhcGoT18JcA9R0wBSLWs5mZHqQq3+9G3mK65VAq
SMngbssLiHkhTp0w57t9GC+yGugY1MXrR30/ZqzeIk6tPnltDqFKJbR/6ijnEbd5/91tit7nIPVf
w3dfZjjjnW/vfOa4TVZDTznSkAJoBcTRMk8gnFREOwN6Tf1srm2GiCSQDm9jJYhV5VCjws40Y55M
6/TxFNSrY3clJguHjpkW0Ir2EO/I5X7KtDaotQyq75hB1tKqg0x3nMG+ALNerF0BoWH86+yfdgye
iJbW32I7ga6HJbJLzVPU/kUxw40Fnssz+ZJcy5991W60kKYB9EHRubJyNPwkEWdAoOoByDApuhOM
WDWgq0ZWYhuQ1XEBdCArzS1b5CFVzzA97odYxzeRJ1/xqZ4U4vWIwNfATy1dstZTJSqy5iWqynAT
gCahQeXXa1dmmIkLhErA4JmuFsMyFk9WIDi0rZ2ArUB+1PRQY54N4G78HJHhG/seSdRlAt3ibiW6
hYTaCRShsTA5L/fOphcF9JU414A1GY5ZrW0JOB6zh+QLeFAoB6N+ifAGIFnIIDXct9qX2tIAsqrk
kyx78POUNEMmPNK+OIXqIPmphucoG1UUQMQHdppOqxZNwfcD4r3/btVw0KGNoSio74PN497qXWur
hR2Y2cBnraAf1p2YzqLXuBr3UY1of+Mm43NZl/4wCaOBP1c+6C3KRkWTF0iL2DvbqDFDVi/Va/wp
WJKstCRYef2JrMxUPyxZyAKJYqzhNuVPpBQyZBi8Egh6p31UITi+b93Y3qDYlf2ijOyBfocXjwzA
z33FHGsTCwuiyybUqfoVH616S/vkMWHG0XQK/26vDFIlduCjqhpHK3mzvo2RhQn+wSIH/Pys5q06
Ej47oxRP6VS+0cgyqOiY4tCovdI/vHeRFI3O1IyFswc5ujrbCurZYaFyJzSXPVLjAeBRpcDiUQ/a
Fvq5Npuj0ZkoAJPLfNjmbd/hIYsJI77/j06eNf5Uf2tbQooORWIa9VA1rXMmF6mH/YPtjttlgm6P
6Q5PULDqaQKozJbfQD599pnvO6aXqizjeRED8o6XWCLxSa/CAQwfZdtDa0W+1AA1nQXANvUbc1p+
VNzKH1AV4UnJAjVBHZWyFf2TjLjusx6Fb2lsAOL2BFTUT2/Se6WhujQhFZSrZ2ca6oFO36Tcxi5y
6lY49D0a1meykbuZgEfq5aDsNGpoHmQefoF2SH/0oqg/ynAACp0uqcHjXVFQ1+Ld4d6rfreQD3XD
sonqFfUhdcbWujV285qLT14mMvSX2bSuxeXb65iXoH6VO89qz6PtnYstVPyiRt6n2OKopNJ65sHt
FAbs4KjikpqlT3byJLMDqaw3T+rbi+dsIlckJKSvRdAZISdag66WW6I2gWL4f3s38sQZNYbqIJCJ
qi6GiwOBwSAZtHRN3c6LMdYZw6VzR2fVQ4Nic2cI++xnjHzL/n68HA5xlWtHXvDMRjkVLDK4T7qs
+odIjxqAk3Jn4+FkeYOoPV+FfOz31KUmbd1H1eySE/XqJNFurTUEBQoIXcqp55lRdAMxc5lSQ4Xj
3LbWLpRiZL7XNlAZ8PJvGujfzIfGy4iviA6xP5o+3Xgw434jWA6cUs19wHv6G3fU+AlEAOAqwydq
jMRugCCywkM2jbkCQNVxVFDcZeoiW99eikg/1Kb3NkHvAGGwUEiQhkBFy9fO2EE2dvIH9rY4daXz
++IPaiDgXTaq200OdVdLP+piuaPu2FQtwGg286mruJnxWFQveZq93Q2qSDXCl7azN7ImBeqmNBC0
cae6ZdASTfCXJVEAifXyTGOstAAiXvrm3gBRDlr9cAinSeRFXWoMZifA0ZRRcGdYuqjdYm5iywZG
8MXQXNTJkUaEUikukk0DdOwtAB+DphfjBll4SNe7LL6pzF0lssr/YqW5JkrykG9muNETzQe5/34+
ecQQp509lju835+MyxoABUPLFyB0D1L/GyuGhlfKUUJvZYO8c3aVZg1mRgQhAav/wZskOiQTxnpF
3q3NHF/GxnClpoFq6rkKBWTtG3ktbJA88iTMt/SaIDGNkgwWP809F2k0oVjDKqW3491Kry7/G2uG
kNiHue00t5/eukJNrR1y1REYThmoN2nFD4ALQlsKANjHIfYzNiX8p5FSTbyDPRS/k2l24mG7zmqX
rZc5UV9mK9lFb+uQAWLG/4/rLPce/vfX03aj6hsWFMrqzDJOpdC3XaJb+yY0sN/Kus44yRrLYOuV
GafMNpLDAAowykIaJxrqyTr7kHsNUs5aazxwSaYp5ElrU1cZUD0iqCMIPjVpLdc0SOb5juQ+gIS0
BvmKr5jL0rendCWB81lVpiF3qImxRvU7ZvoIapgHVucWoNt45jcRfvJQYgJ9j57vZEcsR7rrqm6a
3du+JhzYHlE+5QFfkOjitpm7GcrGgNbxH2PqZED9OzBzuD6PF1DeQbHkyQUVzD93ulXtaT4N0QQN
H58AnxTIokzzydB3uXuydalsknwAn6OvTsBK1KdRs6rT33XJQC4SqtY2H0Gt/d99aaWMRd8cG4po
3H6qFEPx6coEaGW+KqaxKlNQ/O/d+s9+qAerABWMYKabre+0sairA8arFAyA2WkfR0PU8LiLPpTh
zgAtyEIDsm15dNacCOQz5JdNMwfGeTANAJiTJ2MaDvM2PUicpX3qWjWo99BIUgBgHstXXUMQHlEg
CI5OztjRz2uM2NNcEyd+ikBWekWT4mtrYh+DChd2jnpv27JyHkVoo5rk0gU5ZN9FEDTZKsKbrRHE
ym6JbVonSIQP1xEyKZY02iNE0OQ1NNEIpkAFu2Z64HQVHl5DYqen0X2bQLOocY1snko9mj9YabJ2
AKUJKrfOEOts5bbUmHGrQLRatxXiZKZloaTeNBYqZuNXpS1mFzJILLCCMltxqHT5WxtZ2gGhYeMG
UdODmsTqWWsbl/nlqwRX7NZMJtk2ylmzh11jOB5DIe1cHlJF/332NEHWAjrdLH265/Jisgha3wlg
MRUw7Ecazxqv8WuU+NjOSy0vhsz0AhMnm1/Islz5qnmpsy8SPYJgAg52xnSedJnS7QD1B29LwZF+
tQxqcgTuls6L5A7MNzwhWj/7LEsshmVsWQbVfpLViO8pat0PLwihvYJQqTw3pbS2ZWtWuybn2TOU
/L7rAD7++LPDwFDwgkcIy5AUkFTBkzEg5EVigGpsG4Fd5x+75tQlZ7KS89Il693c0gY8vQHG2u9b
yzjnKfBAQ+h+Br5VCw+RBrl0kHig8sUrRSJMk5hnxHaNM3mLoQlSbvTHsvk9Ky3zEEPi6QgmKf5V
tYI6lWCGlhwiYhhFHfPhiJAQWeXkQlfUcAGS1Gy579usMQ529wMlzWzwoic/Wo76CCK1oELXh0RG
kGuP0i4HDRqNMWqxshtqBOxH/I74nVUX7u9ZZuZHoIErhD5Znh8FEFF+6oSaT5OEm3lr1rYMe6vC
UcwzajWDtd5LMACnCulTF6pR8uLFYYsi5N6b1VI7fhtRGuAMAt4rTp3l5zZPxpVWsvC1bQFH0rpS
voY1s1ZeI4rX0EHZwbKMPFRREMpKscDZbQ0wmpA28A4aqtPOPG0zScK5q5HUA9RqPnQXK/Hq/u3c
LIuY7/Q4kjcT+9NoAY8xONOwV/Ccsz2pnSB9BhS7RM7w2Ef1msYGQC7HYDZPU/Ku1NZ8WsEEoWvt
aTpfu1ypdpBPcdcpaLtf9DR5EaAY3NSu1i99XmcrGi/yzgxyFTBybwL1gv6MrZn2ORzr5oA3QKBS
SZ5+AbtNrETkhQ/AAo6PldLcaDzS83qThaaFwBhuwkSzaU3AiRrobL6yr0acDD/7MUK5AjzWbl3V
jDtUP6l3qplHjzgOAkNvF/ZP9lVvoH9CnpA3kzc7gSzM284aepNgPqGmYwAJiwwcqPfy8zQIqkG2
ltLJzkDjOZeiVhRfiSz8mr1fRQVCpTTG3q8W63yVDOW5LSCOxSL7FmP3usdn0XigBiR288FKQlRt
ROXA1Z2BujIJb1WVu3vyXTyg845ImAXMaZdFjxD3K540niXrUAXsvxQgjiVKVflW52Q/miHxR1MO
XyNUF1uPPP3oIaYUyT96kE5UljA/ZzGqiUYKCB8FpDa3ULfJ8S1S1PgSUp3l2HMCS4Um2FxEOabD
ibPUXI7Ab1CYdfSgGdoG3mQgq5e5+NJk/CyVioMUMp1pPkyb1kYOeDgKfm6mUrt6h4CvUXvVowQw
cd+7ir4Zxkp5QQRr9jBA+lnlEsJDdgJKVIH8sDbpraMK+DeknrUjlHWbR+goygdon++MAi/bV0tZ
biyp9wH5UmOo2TdI2GlH6tUtG8Gp7HbQcxdXHC79buRIS4Yo5kaFchuBOFxpIDoyikZ+cvQiIAo0
5FFxHEY5lYBYzq7uaCvXttUzCIp+Fmud8sRCKddQ3S9tMGUgi0tNbKvqQbGmBljzHE8RXAJba+qg
FLTfczwbkSmYLOQ+cdp/dVlEKALJQYcF77WWw41Nz2uIfVnI4WQWjvUgLhS/jWFTbJaSniNwt6ju
V6NWoHR2NH5f9ZNcisQYjpmMzdUIFY6AHMmwLEVXUSq2yftSd26pe1E8LRdsC8kVPQma3Aqaxi6u
VpXhoGmmyZbrTRYIneGkqWYgzrcq6oya/Htf5d5G79QRpQhQn5pqV9NY43WjPyiDuJHhl2PqNBcM
P1BTFx+aknHR+60ctIASj4tA9Jy2/JDHjFG9aBP2/SfKWs7mWTv6r9dzetM0UJJu1pxuy9bedGX7
yWUBxC9Xlj5k5152XbxOFVA9neIv3XRiGRc9InRZ12yp9+7aTFxkPjXv47Qi9WicPN79adycCiS9
+9MtydX7atcQYKom1Wpqyiq016Lj42oZo6tJP/Oslx5kbMnHcqFLCL7+27zG7UEKIs8+rVFKq0+d
dVmnH32WFRsIr22RjfqJegn2oa6th/n9oC5Ur0CLxhuw/EXIss1uNOQWDrIA71PnLlnuxhDx/RZG
vF5peq+uRYMnG6kLVML4CUB9d4kALQaGVVuRBoGI6vxkmtAJJS+a5EQd1BcmKfO/TmpEen5LlWhM
Q6VvswDdrUolakihPPMqrezhTP0I5XE2nUQqkcaUyeejI1jXazytnHk2mRET1pBZRPwN2GsDwkPJ
byYyb3ulkMaVmrHpnMDpRbRexjjodUghqtEqL1QTx2KUau+nwmHUIFoNvVWOmHcxhFBwnAqHxXZq
oBj1V3L4MNx22gZytrlPY8saiMkB9yQcZ16DDHaheWc9wlZzulX7fj+ggLLNOJr9vQF7jh9IvXb7
ZfHaw9egMlt8+Dx9BwUlSMJMRVshashvhl6CZ+2YF1GgCj2KQ/Lb5EBD5EBN4nwcItdpIsDK1jzx
z2sty/95LVk2nz2WaAdXj1eObYlHahKtRMV7LWzf6to0JUSR9NEz962aNY9dl3vXLo+nGBVqyfQR
6quGKrznPgJXyMUX2pu3AzrOtcRR5t57uR/NUKf1aUyag3cdsD712kp7ZXn8OqTMuQ09tnt1asR7
6hJ1xxudI1ho4kwcnjzxoluiHalDTjGU6cFlNJ/ZxPuhcXiH27QDaopbIIP5LUrnBZrAN4dmkA8Y
yG+3WpaabuUgiIuy23gxWlPGt5CD5zetoYJ5depxm9ybMltqWGwiNQbIAjj9a5x3D3zM5JGGqKmg
6rRFUWwdYo5wQ+QRWvIJ/FQL4IFUcepDPZiJg0rCKLu9o6NESj9xdEkNNBzDoNE0bUXHFBqjYwld
LWPLjLsxWsBE1m+lumW7jkEABWQIemEfRMNAFnX2XM2Os5wY6K5vgmGl5GvL0iGR2aG44EYBf3LD
pwTpmFb5BjSDdFNP2dTFKiP9x6ABQYOUHvPBU3LWdzB56pK1Qspxti4weYLTI0sbz3PvDPNSkzUd
8UlGbUNEt8AiQk2jl7GCUleoQdHf7TTrJWz1ryjIVFzI2Db6CiJ5+nOdc+9R6vGWhuMchfiMHjzc
QWf2y1CqYl+oVRqQ1YqEso68BHm06QYhah/PN5iXHJy7GyCZ+OEGzBXuBlKmQL2C5tKcrDj10UXY
hbq5BUCf1HQ/S7sDBDzdUxtKFgiLse81iByjDv1TFIIzN71e2hC1KNNPg8Jv5AAApQOxi8i4LDNR
HjD+Xms4BHuh+Tkbc2uD4i74WFlQrc+GHPowE2alm8AuS0NjBQqvQN622C7jHuP9pgZQEnEuFAe7
m0pdhcCU01zwdFEv6n1h+ZgwfJisNuLVqp3qU1Bjly0CVXTJE0CwmqlZzDQmxygOxh6BIDLcLzGv
U3EkihGFDgyd26el6dtOHLoK0KX38QhopJMxQGgv+OMSlMNuFB98yoYN27TxvnfRUD5AK1k/c2VD
HUhDo8yzje34PF7nWxqnEbpqpjl9KvQz9jbLcISCktC0Q5L1T4t+WG8Z/9OiEQpidYVgruPrYE5N
Zwo6gFiha2+HIf1KQ0tzd/4AUfgzin4BTzvNBL5M37BkQLR46i6+zrRaHbOv8wmIrPN5pqv7AIAm
95gYeY2QTsGfRAYCn6qMIKPktQMd4dp5ljaY6RCs+R0l7NxPGp6fiOFp4WlMOD/qBoCQqF9kPOE9
71ex0qg/leZCdb6mOVatv80JNSU8iYihNHdayrXWS1/mJU7FiGh/bfB8XnUQcblw0UHOQ41w+orz
8atwoP0AvUjpZwJajk4vywAZleQC6PGwt12pbHVHlDdX82qcfMDDMjzILU/iYZL116ET+ue7SVrD
FaitmuWt4dA9cKXu7M3ekzmqTmADCX4QdzapVRgvKR8eMulmP1IjBZMSu7dH6GtycEzhESuq8cL7
7oHiZ3/n8b7GLz1AYnP9AizgwG3TT9ClyK8EdGjXKrJbL5YUHASw+JkAFWWs2ocBGlszzCGvDEA9
UQ1jYwxQr2qht7utjKLzy9JEte0JCZEUbF6U5jcBLSqBlqRFCUMBYqczL9pqsl0nKFoCaDG2KarT
XyO1Lk6obYATCIqTzV0qUk+6sRqGEDuBwsq03aHxaYgnanGiJd7XoSEU9PSdRNHwNkO+3wboEcQr
iHxEp9HW04uYCum1cVz8aGMgphrP+ypHNQwyHLRmD6tRu1UMkI4HpN3GFgkIVO/xVMgBiEtZZRoM
KCMnKX66DFrQwUaZSwVHF5qNpE290qH5MP0gR3ZQDiPCazLPL3kFLVGqa97WyQBA1V8N3FZwlpgM
ESJq84y08/ApngxRUpkn3YAO8XlAqCovhSqe3uI7veHkmwEJaqp3F4SdVL816SsqheY/EOlTfebJ
8UEDvukEAjskwt4cio6teaYAz6ck7lY27cZSG+doy9ByAoRL0k0BIUWgjFBjnsxM0Z0jw98D+SHU
q8xAvdtnOkjs9JcBZr02gP5/bQcofSzj0MZZ/w9rX9bctq50+4tYRYLzq+bZg+w48QsryU4IzgNI
guCvvwtNx3Kyc86pW/W9sIjuBqQ4kgh0r17LyTP+8pd4T9tZElZANgpwkVWg98izFt9SnZOksRnE
7QJlYxeCdshdhLU1Lhyv6CAZ29gvApWXtkMSEsmBC2/7ekEsm+BZAaWVAb5DGjqe898nNZYDcF6p
zkhSVaC/1RcDPJWAF0I/o5t+2bQjhUwZFGEkYE+mt1ZgN66toDmlQqkHri/l6K5FXYHdXY/oAsC/
kwhsOrUlLHrzrketmEagdAQfB5B9kESOjzdTOrbFUQ7mFzLRxevDah+YrJtniqTl+7J1f0Cipz+C
+xMyRv2YDRAHrfoliNBd1JhkjXy7NpKHIuluDqexExc/ytw0gZfJxhOOTNa6mQa5IKylJdF9g305
PDSmGLqjC1jSwFuQnW5m0PcCwFn3/duEVkBiu5nMu4z5kDIyutDHb7LB8Jfr22itmjhYpZmtnsTA
kUd1wwdmAsvFxxrsoZ5lHMk5SdNEQyWE1skbgP5pB9HqaEneAI+as6f8r+gsVk8uuKCvkAOo2rbt
l1Vr3DUS3GIUWbnozm5Uae5pHdbiqyNcqdbkZaKXBwv9rmDDxDsCjiO9T1l9oGUpAkhIEPYZzSON
khJElDhyNidaDTmrHiT2jQKNlge9UQd6eK414Bg2cfYcoZkVBY8ENFFQIt1JfJD3Nmh0z+jKxk9z
G9dPDcgxFqaEMluFP1qEhE8MuSCxMuN03PVxCcCFzqniOG0tk4Q3YMXDsGAVtxdAM2RnPJTA11I7
aLYxHH+Vdqm1zKPit0DuQwQgaoqNWTZQAdYlOEOX4CJdmsuRAwqHsbuQiZyeAIGNGTpyQxHk8HoQ
OdF8st0WsdweGN2iv5DdFIaEJA00s9Cvb53avil3NY8eoslwQP1FlFZxwUBkZYEjdYrS7wWe5SBX
0R4uQtxCCybbeNAOXpAR3M0Ip9s5FNSV5brvUZaCPPUqDF941am7WwpAGQ7aAqLE2FHigByJcEYI
YYt2hR9Y+54cOROoeVfWCwgy8oNfVSV++EK2dYo+vNQddA0KN4GgQjRNS7P105dOBtXCn4roaxM0
FymRkF+M02uNAx/+qlWHDpKh+ZE5xSdXZuVrb+C/Fv3L6hnngWLFy1w89EOFhIDjWueAj9NOxX5/
aMxQQpWX/euVq9H5+MqufmWD15daVcizVPkrivYfX3nos09pXZjLtHSGuykpNyAxAxv35Bhbp1LG
V1vicx72GQMZdhusQfEfntDzPxxQR7e2tkzN+wyEZktfNPVnV/QvGrSN+T9BbYRK55R9NSzDfIkH
P1sxfOnv4zwytujfTg9Jlorz2KXT2g2n6snnEQijuWN9g5DG29uw8DaMKI6/9TaSgH+8DTWF/3ob
iRNUv72NFhubs4198rIf8X1uJOQrUIQonkAFWz3YHX5W9MgJTVyA5St9VV7IhN2WWIXC7rc0pOl8
AlaJhp09ztPR1+2LpZ6KxgD0mIMU2Z+cZDXY3L1GlVU84KgFYELnXqEn4F6HWCdhIIJ0JFsbxxr1
q7muQHJ8BcKoePCit+mQBEM9MXGRTXB689R3zttF6LsM8HfPGIAu1SMvGSbkVnIbiVPtATkPVHss
c2+CpXJFug6OhewCSiDTCWyw0NQzv5MZ6qKQitFRpFNDUeWk1KluzAfsW6JlUtfgw1TSaU+DZlCh
C+uGAftjkEEnoH/c3xyQRkC0+R6txnZdddEOcp390kb+bE/FuzwD9xUYJgKQoQJnTV5wXod7KvwV
bIIcbwB6WS+K1jNwYJKcL6JIBtsqsVp7RXrvljZCUyHYkrA7icXTHXkZWNwWnfY2HbAzveygug6S
sLuJ20+MWGr1SHnmE1HYkk+Pbj4dab5H/j4PAsNzZG23NhrJAAuLpKvWWQcOJdoCzrtBMo5JDZ0Q
vVmkUjld5mins9Hli9L87RIqQ61Vjd2v5N4udQwbIIVEvQLYtarzMHtRSVuj1Q924qbNkhBMFk0+
2wOlGcaCSL1q+y3eYs4PbN8kfsOQexk1YztduoyhW0T2CdJtsN28sY4r/G4C2IFOi2Ve8Ets4cHV
dRKdFsofP4dhFK9Gu2AHqu741f00KfHyR5T0U11bPOQ4wT8Y+E/rbQ+FiyDxnVVQchQ4tTCrtMX4
0Cj8l1JZY2A4s1F5bbQN/yF3TPsKlp21gecNNFPc/mTkOK+RUg3LLWznGEcTkdaxgexLCWg6F0fy
drl7UKCteIxj7tAaZB4gLXriBdagJW3kwYBHyopFwasMClY9v9aqaUC/A6BSYyf8WoG4H2QtwXIa
wT67bOwBmoZR5G8ax3vzZjhW01Qy/W2+jiCnjwa7tQtNGvQOtH5X63+KmAnM/cppTviniJmz3HR5
eyLvpCvj5EV1HMEc/OY3L32baMh99nHu34Lpu4Zftewkj2Xij8vSC40nI1b/ulMje7PJ97s/4owU
Wu6jaMetKDP7yMcApDv6QwscxKOqR3V1h84+1r3KoWqID2cLum8bp5cPdvowR7/iZQou0GmopGeu
a89HgggkJsdJcHZUrPNWkIS3F2S7Of42RC6BNQuad3Pb5eStOg6F7D8cll4/xxN31QU2JL4Mi9/R
pajyJ/Sv+kA8/jLRHXjdwiU45fN1RXqZZKxTAdoULwAF2u/RCQfYPfe+3cy2ipPbKxR+9fYKvgvs
lmaNC5cs5vmaZtyCPaO4xrLYGwZYNtG9lC6aYkw3HVQ+oSUXsH03mc3F1JVegxfh0ewBMdCVXjxp
xaNAzgkyCw10W3UEOQrh7C30kM2T0F7crwTEzZQ1RRfIkXYLIw/rL12NcqTLCn4soqF+gR7ZbG8V
VIogSOSsm6xtvtTYq1pWVT3aZQS2okIBaaztg56ODqj4Nr2B5Oo19vpPELmoVtDey67SRLqF7sgm
tU1pG93938QZFdILpQmu6XHk1jK0J9Dt6180dzsNqvvsMK6OygRmmaxZXljLUeIXpeY29CvW/QQS
7BAiPAYI8jatSK0tCV1Mvn1xrcp8zIoxu08E+4fMFBUkgbktHUd91lFm6G/tAniYynCu2GuWR8vF
jwDq8e6VbBXnqxFNjg+2a7vXFELNKx+o6y1F0ARHId2pBWCvZNMTBg/srXMeIGBxAhBftgZrN38B
XLrdR0PL1lynvnzY3c79aK9wLHrV8X+zyymH+mwTLfjI+0tWymCTsaFaVyUvnkFjaO+gSxkuedQV
z5K3aFr2Y39hhBimU4SkRA16TAq2bPD5DIW8kDOr0+kxAwlZjK2ThM7Wqogr9sR6mTxIv5O7IfMC
E2k4rzvUeFjmC2nF0d6xt5YrxPAPOYwKdFfHgo3dYQ6HbB/0ZiBCBfRUAxaWqR4vTlL1L93KGx35
Yhqig+DUmC9oGNe9Zpg0IAOrvVAlrSGugFYWGhYjFMxiV15RmQ4fgt47kxl/XTAUxQC511mLJQOo
oBUQgtmR17fUa+SobpPlON/dHrfIjuRqkSBDAi2AD49hetreHr7RuNZNvR8CyMdJgQXOCTIv87Oa
JjLkoBOQIZ0csLvjDGnJzaCrbEU/do/JFG26nsd3ZOrNAHrHvP2HfGS6TbrZfp/UjVNztHr5D8X/
/05KeqDFwPaAt9aLAHlSf7wL0xhQj1pIu/mm2vhopNhtXsuoq57KLPpp6V1X47fJIsBm8gw6QXse
er8PyXsLRsZKnG9DmaHjzMrjZhUa+8jRncWjHUz3GMXUZzz8dWT7ZbmQudc8AhLClm7B2UPALLWB
rHR7AhHccJACYjmhH4g75JftlQHAxPPUQEhDVU37LWj4XljA2y4qwLnBTwCh0ML+BuUd/tljPltm
KLfNSw6Gpn30y7cl5QTAUi/dtyXRUn6K8dlNOiE/GxUbQM2IO4UevAV0DuTnUuA16U5q21/jKnsC
TWwIwtLl2BV8Q9pgEdIqZ88HxUUD4uQ1Ddu+hVA4FDlJKYw0w+qC+ed3O0mLeUhg4GGcpdgLnoMS
ssEL3DgRnj8LSHXMNx9d/yXGBODnMEyJvYl7u1/xyY/2SRiqzz7krHtZ1Z+EVaXnHAzRixG6Hp8p
LEkyYw+OYOhsOv6iZkO4SzMWbTmaFVdoTHbWiazxf13nU7+yqxy6HzRWndODVsRx1iNEhaAL6k1r
2/S3wDL9E7kq3hNvPUBX3R3dvdtvJrJPrjXHE8U9mVwNGBlhx1M13pOdTOT8n/Y/1sdn/MP7+X19
ep8hITre15bM3YToattYhufgA/nrMoDIVrH+ri8z8L43MkDpoky/tbYfZWtg25H/aXuQjOgJc4w9
pRB6SX2owqT4lf73UjfL+3Lz9BSUvt5YQCFcqyE4las/RaJehlaQb8hG2gk9mE8vMjcX9sDAi41H
qe3E1h6lUXPGjckgdxauCPqzD5b556Sx3x7Aaf0WNsPIdFjYVf0ZrCHec/YrbOrGf632exhNr6IY
/8UePv32hIMxFJjuutqFJr3d+A+JSJwHoD0l+ofxQa/MU96B2YIihWN3O8+zA3AlMhxKdHw7JaA6
5C24bilGGa63aAXQdAw1ljlGvwLYl90Pr2Cu5vBcRtMJtBH3FE3LjiF+t+y5OGSK8TD6QK04kVHs
cuhgfjJrlCQiP4rPNATV37YtuuRqQJHuWih7pXSPa5bbDF1PolrQcJosewcyZnP25iMHEGYsyx15
aUkOwY0zDfWSKgcnHy1Zgl4n7+Pu7MYRaFGMEMkKvmSUN9EX0RaAiUMO7kS5lD6uJ2jiJfGGhlbG
5ZGZ0CwaGl4+xagbXZ18TqVQQNuA8vk2XYjGXIZ+v7Y6GyqFcRo+jA1a1ZhWC63lANoJvwPQuB/A
/vDvCBl0x3bEo/6PCCCnkBbXJY+/rOHj/L4aExv68NizFGwNJA5SKp7t4Dpp2v0hNTZEpD/bZj9I
9UGy37RggXVLw9q6jYOqBAOrKepgzcmnIUom85AQNoSp4dKdTTdMzfskQutQ1LuJRhT6PpGhHeHE
Y7RSp6y66/PsCPlB/wposH/1GfuENq72DJJYH5LlTbBGfntck7PzjfCskLLqtJNMZZlfKj9nYKXF
7Cxx0zVa6tsNTQ9MYeEk2n6bZ+tJkNLYAt6f3JPJDAZsqkD8vKV3MA5Bf+TQA16Ql9ZgqMGVJhse
yCRrAx1E0s929Bagrt0cXOaZAID8ekcg/YHql/FIls4soPo0fYvSZNhTAk6AIHc7NX09J/BkYncX
PGgfyEkfMlRjIfqe8gf6gPGsQ9vH79NFUdcr7jHQN5dZsE/wHAB2N9h3YVM8uSwtnwrsk+wxG+/i
xsZn3GXO0mVc7MgJhPS0s0GUsKQJ79Pxe1WAxFX568Cr0ottXwk0wfAQWgHSO4F9B3z3WYOicivH
5BtocL96PfR9QDQS7gsONUY/z61XTCQ/TVS1EazcFKCZcmWYKdu7GoJvGY3aoSxuaeiFeEBd2F1E
dZtvArAWSMggfe6zxAbbaY4KRq6VpLSUi7YDWcs+2H+PR83wzMKW93u0Lo+AsGZAKujM3x85wNpP
6qWdoKBxc3xIFraUCfQlWDXLBL/hw1CBS0NGD1Dxih48C1UWbI/D7QAZ2wdwBCDn76H1SwbhiSJY
lFr3Y/91Uq6bLvOQe5o+/EfkSy9dupoduNVLUiytQUu6TQvNPv0KzcCQvO2h3h0NaHrTJzv8LnmQ
8Yu7PQ1bZq44WGGfE5w8sG35dxg9KgYXCtph0f01rNGrEZD5PUyfY+bVyE4vavSOuL0ordYPYFQe
MgngBITJtt2UZUfoguXHwjKcrQIK4Y7LCjD2ygqufYTUdcPc6gtL+JeEy/pHk0LvLvNHvrBHQKBb
Xv3ow+aLMnj5pWjKFNI4mX9VDF/m2uD5HQQq3l6lscaPr+I5SbpGHawF/fFrY5tvrDFQmpZHYLaI
I+aDGdqQM63M32w0SVNwBLEFiY0wWOfIvV0hElMdXJRsIMzjOleyxeJzJ53hUVp4HIQuZIfbCVxY
t3hIXwHSKEzsUlurfZgvL0M3QbS0cu5dNXoHW29WPWA3NlamUpSxJ3GHYvsItOvvxlk8noy2jkzX
zmEUQfBPlZknEywntxvfs2ZL+Ovmt5gqDdWnpGteaY9Mu2XaKKsBYvMiMvdkl2Fwx+0A2Id8+tLH
kB24pXcpDaztDoPYuePFG+o8UPJTHUOpAlIR1ipBnRGSc+l0sSNhLinADT9lXeMseYlm9VbE+VJM
ZryZEte5GEDczhcrZPwUCmc9FBHSW+SgEAm5pWWJL9mGbAP6/1amm8QQpuvF3SBBF9K52bipSoG/
X1MZSEAKdcCmUX0Ge64PiUrXOPR6yNimCUf/pQZ5zdENoN7HtXa0VUz+sheg8J98owQTVv2jVrbx
qm+CrH67scCPmwkIgrgWqoullVufmqDrVrwXzp20oC2QtUlxQMEAjA7RFK5rBlWE1IrKZV6DfCfW
8nSlvusDoL0B5MHYtFD0S0fTWv/nGAqkS5qC7YTr6NtidMeLr2XZhThu2Sc6cg4Vn+6ZMZ1IhixL
mbrXPjphkq9l+LTow+m777/NAx8KWO5H57WFLMMCxEf8yu0o2KgAGBsJGsMzS8Nk3TfC+lQZ/dei
GqFmnoAHD7u676B7thejnmSwX5MAvh3PaOhJwaxpmJ+mcZwnQVZ1ntRWSGgBbmJEQ3ZMGtdY5pNM
l8g5Zcc4GkHSTp4uStXbLbmmzEQCxS2mgz2igFbqtsrKQCN4YkF4HVpgySmMwKBhFKJ9NJy0Xla1
4K+qkHe+i16vxSC/DiLofqBl6icP3OCTn9vgYQ5G5y7zzQy6T4If8Jetz5my2Vo4gX9lqXhJong7
6foRXWSlQmBrOPrGaZzbKBdn7niwqAL1IebdzQOuDjTqTCjOdyqctgQJqkbolA8tMnozQkjDh0DJ
8neb8MBAQaLUFExx4/tcQh3RehT3H9dzW+zRg6w7gX8D7Smmb6xuGZbBMZ/Akg7MjU7SlA5AgZXr
gapMo6P1hSZF0HZa32xTGl4s47XBsfuQBGGNU7JpjPgbxqt5OMrCu1OySNG5m4RIF4A4KdEXcoDJ
LlrYbsm3H6KxW161Kh/Ot2DX18TeWX39EAYh92Q9ukULLvAXEMSEZ1HVrr3okA/Yh3b0UjMWXZTA
uWUF+P3Gs8FANoeg52papElk4NdFFSvgiSBqcPt9Glleg8x6TT9MHdkd1TuXMu+KldTB5IlyVOAW
pgBAMBVz8B8/frR6wWwLZItoS9dsh56mR4xZib5MujWJ+PDmIqO0UgeoPmAz9BTSwPsQxwer4isK
dBML7UF27dt75sjZNq9gq3rXQqbN4YuiLiA3YVnOfZJNzc5Nunxf2q66myAECY24tPkyQu7RN2Lj
RyCbnVcx/7Xzi3FJkwovbXYyt8A8EvbqzsaS86TC9M70i+CU3Q45Im+eFAHXdh+mas2g0LcodKeC
pzsV6FKPzRJJq/BsO9ICrkYf7cG1wUF/hdYDEDK+xeHUBOYSUTfAmyPls3ifbFaJ3EIfDfLGKOfc
ATM83hWZbM7Mg0K9YIUH8R1QoJhJqw5VaD7QyNMmugNvSb7rPd2eoKfSIuQojTjbmDXgd37Ulm+r
hHnerViPTGpiBVGyLh0cNMeMgZDw9lKoLeHdAEGzo9VGle6iNBUXAVKFdRDIZE3fqEp/rcykvELJ
jZ1o1EZhdy6bHrx/8NElbEy59oC4WKdV+GZD5+pDVBnB/F1EV215rif7juLpqwjyeLGOuWzWt4Vk
JO5tyBafaR0kh0G/ofwUSSZQqtSa/8rKkp9Cpv69O0C8W0RgrSe78Fx/abUWO7ZxOT6zlG87FVhf
cmlBybps1ZbCMpTQcwsH+3Ya2OE/LTsxo154EjRctGwRyfJgEyywNXp7h67BaF24U7chFjIapsit
fxhyPSTKMrNtovXNG0kkJczyZ4zHwvMATaGDyPCvpKHDkS2vvACNCNqbupojktfAJeqhmQJ7KDRN
Pw1RMkjOWd1l8zBW0jzHtfFjXgkVj0sal19pFAvXvQyd+cmfpum5K0V3Z0BHjHzcsvl9m4cX8o1A
Lt63ygZnAF4RjBrNAzZYuwgEK8+JMRnAFKkN+YqBWY8eCANpXu/27VV1yZJ89RQnT17xs8YnbytT
YN37qByusigz0HLlw9HT5E6ADdu7lDk1tHTAFzWHoJumsV33gUZpmTNgABNrQ8PBAoa7zMILjWhS
iQ36AgmC4UhDWtIP+gc/S5+Upj3JhzZ7NHTWtqy5s8UGY4DcDa/3I3r3LxSCogy/QINif5vQFcLc
ohEACAq9CF36IhHzInHRDHsb0OUFGCZClLJrb5E2IdDMteMYC2a4HCJbIlw5/RTd13kV3aNbMt8l
kDdamBTTMLTZlXV/IS9dKFgdyjD27uegrMWPS4vPwLxuFoIpyXSzeHebdHutUr+MlYLCNsxKd4WG
K2BIwthkRxd/nPe9QCEToLVp/OHpPyYqX/c+kuB1Z27TPh92HrqFrjF3/+HpVHwvzRCVA796LkCX
9reArPWfQ1XVcwAevMOuVjh06RVyHJYeffDILBIPmvalFddnPzfsFyY2U1QkL3UzNpcxiYHT1ua+
lHybATi+QTHKfrlNehtit54ikzVN1XF+Mo4sxHck4RXa+yCP9OHSRwC88UFB5ReOVj9b6Q4y7/4F
B57EHsMVWULGsM/Jqmob5SXU8FwnhKxrLtauYOmzKLAVTLq4+6dCrspgjvNToIxV+yr94nZIauTA
Z+Ok3eN4iO33wapbNNvp6RHEbubpU2C2zyh5DOs0x26/1VgIT+MjROvgcen3Fxr5JtgUpi4TS0tZ
wHdobx/IN28co12+cSsgpvTU9/lhMJYbMwSDaQIKa+QC0Ag/6B6V3AatCr4gV9TtA3BF4Sww+Mx8
7eUT+SNwu62YHU5HmpjriR01t0zjU5Mn6uDrtoqmC8qLq+9oGHsRvqfRcLImaG2DhQP8jE0lTxRG
EZMRV9uuB1nsHuCjfhm4RYOKpzLm3oAoT6tFYpny3hqC+gLsiwE0K0qnnqwrfD5rLU76a4YdZ+ED
CAHBYZ47330RiCM9nPo2CS+QQdt2HE/6ZcviYQMmvXZ12+rpCZ7MuyOZJGj6NmZgAySN9KhIvfE1
yus9iHeMH5ZrnSBcOn0RYBZY+uj3vwNvlrFze3PYob0UqE09yXfRt5iazX4aeXU3RU65yFTJz7nu
Ss0SwKMlJIHm0bvdFW4pVoUsDqUNLsUbyQxgodD1MXof7KpmeSBHjo/Xusod1PhZBCXX3lTnBgxp
L/3PWlr9S8zGGBy5YEULm9B+EeD/2qSWHDcUBNbWtznMa5wX67sT5zvZlMlD39j8ygobwPjcBH1V
mybXXFTtCb84X8g5cV6fQVF9LkcvP9kqy1dQxoXAoh6GPZ6AC7qlS2Sk+AnTHjVm8PgQ7tRCPd6a
jIP7DZC4/MFRfnPJgR9ddENofubtaKyqhpV7GmaoWEAdUz5nlj6CAWe74GCG+RylzQhshRnsfR6k
R3SdektshxZ9JsSnqYj52TRUCAJdwAAgJNutjCqID5Ue6jChw8y44WfkK6GJFrcohgGFtQKVDT/Q
8D3M0qsBLAZuNAIVTO03dHaAYauuvoYecuo6Y56arQTSqg8uY1hWJ3TEeav3CJQk0AKQSrn0dETU
gVKeIqBJVH2Nm7c1KMKA4hy4iMCRjB8k87FDMW09NegBGavGekQrvfWYi3DTIkt5RxFFktpAHITj
Atkp8Oz6qTct8Guj9hTs2OjJFqoF5gpTaUar10Q6sl07lZyKZe0Zm3FwvzBoau0z0DEtOs0M405R
faQhRGrsZ7cXb8N4VMkmQavyamyEt6tLCIbRWd3Dv3onKpms6CBPXhrSaf0W7HQyOiKpky6oqtU5
HaiC03LYJG1gAKRc9Afh2MHRBGprro5lESi5RlRYaQLZqXTWqjHZKmCA5pVuE/5cE5kiqBKuMo5t
D8sBdOPFkN2HGZ5o4+Q/NFEJEzAEx5EFrzfTkHqQRHAKuYy7vE+XPi/EKjW6bDOP63jSnOWJvZ/H
VoSHb1OVF1qiKrzsXo09zod6MvB28/o5WmxBUjce8uRYxDI7YbfzdpmCFGCfP8e8qodj0R7JTjO6
KLRBo2oS1Yx98TXYfBoiCAb76KW0I4MtyOZqB/77q2UJUNT6RgNCd0ijo4wKpB1PiuvkKvdpFIDJ
qOSuF4b7RBbbmPagj+jvhTYNttks0rr3jxRRoiKxagWU0Fqj9bCjQqukaMAhRVM5pGQPaMYKFzRE
S6x1+R+v5NtNf58A4tKiCh/2uYtO6akpjp2+JKONca94AczQVBzpjtyV048gJ7ZH8Da+z4kpnPwU
WU81+Hz+vCW/0Q7NGlJaydbJ42xFuuH7QneH1ficrFhrynMPAP7ZzfNslZvMPo5e9UNEWX+yZP92
iVOnP5HNC8Cv5zr5kZyTjujB1oA82nsIeUZ00IHSGbxqhfFwK1NNg8+Ppmq+iPfOcgdlBjJRmYou
RgeKSh1FIwqliRPv5olzRevXWrflf1+L7O+veFuL/XpFWpmVpX1ELzZ+PvFj1GTovCUEb/A+xHGH
PacdflZuXmwnPg7Ji4I4z1l7dlxDnkcmoj0ebYeOpUDskG2+DQBQ2aeWdSAbXUqvRj+zvqDNACSl
L7zDCQK8XcJXzwbg90FqvNRdU30r7eAlwAfhG6ig5xvgSeeb31xmNPqfIJVx0O5Sz/wfS/yfx0AC
DF1e4O9eu73rnprRcxZE9FDwnG9a6NTO7BC2D2WXujbdS4d/8icWPCUTs1/+NikKWDuzQ/x70pjW
9ktsO8lJlmi+7AtjvKdLl/g5tDKXN8uERNy9l+gNeca16Kup2SzL2tpaCc6onrTUh6l5vzSiporm
JQcLXB3mqJMS+hV0Tu++ibi1zSIQwZLNQYVy0XZ+CWrQsl4P6KnfR77IPylj2pYNA6hV2007C292
GVdvdh+MbfsG+LpPboUz5Lv9Fv+7vWrQv0bVq7nwpatXoLyEJrOai2UNaGtPfdg+3epn+cCa7eAG
4/JWP5MoYSILmwSbW1Gsd+IveeyMRzLNdr6sInSUUc1tMqLsxO366fbSPX5wtk3D1fK2TBsNH5cm
h7LyeWlayASV833vseVkoUNQeBMSgzkgKZe89ryl0YoCfQBjdJk9+IVSe/S1PBfaRnEti6CgCATJ
llaY59IC76tIsPugoUkv+n7B9nRe6Wa6rdkk2RbPG/9ITuDAHlM3708D2vhXY+Fjx603MvPOAw++
WjkozWpTAJ7pXZUrUHXpIW1X3DJGrU1G2ZFsXgCCA4DC78g5h+l1PZTCNzdbyX7eljVU8HFZmhQa
SGalUmQ4R2EbRMsOYLQmJ12692UjgaOCqrGrGjvD3dcddna0nwli4CBoSPsZGnrBINGIhNLEbUhe
9LLh+5KdghinngEdxNtonL6GHY5EsW8OJxCKY49HY18b6Y4uSVRCIjZrtzQ1Ass6Hht6Co1vK0QV
CP7toX38wz6v/OFFVB4mCz8o5QYpjmE/+vGVOYP56kOINYzc5HvRp8OyHdPgAsHf7gQaD7QTqir8
ajVnCnChSrysfHDKN2Ndn0voiKzI4W1taEx9g7Jzs/IamZxDHhcXPgF7gNJW8t1jT0NtTV9tNKWv
oGNb6m1ztEWJGLkHAeFOPHPVa2E6YpFkdnxflp5zIQeOAOit0A4DLXazozbAvxwx9FGMzcG3OKgV
XQ2BGoV8JJvsXKDs1KAeG2QGN3ZsyLso5+zOas0HoTe1KUpJNJKdwTcGGPOhCAyRx9j32QFZlT01
tdwaXWgIdWf3APLz2UnxZKeLQmnp4Cbe7k+7Xhbs0Mahsrrdh3htpxfIJoMf0ZAzO/+Yju5d1I9N
Ob+9W78NhQESWR6nOt/elmXA1J/TQC4bQ4xnz0NBZwQm/26I8LhGo1nyKLIQsN8Kig1jG5ZLy7Hq
F1+0aOOTbf4aBEABSFl+DzOQJ5Ve/7N3ylWWFT70Qx9RDEpxSsnFsg7t6CdKZ4Bx59m3MfkHPXrN
s9P3as3x03hqzLI6WqiubqbAwaYS5AOLuAi67zaLl8aUFz/Bwf2pd5XzEhojkvvIvF88wzT3lYPW
fR9nsoe0DIal7EzrVTnDXnpW/tP0p0OvwuYVoE0IdIH90O/FgsthupqsTLeR02SHxhfZnRPweGWF
g3wFkn6r6iz/YSr+uc9T9WmQo8Lp0ypPodU7J3yzq7U/+NWL3yMdqEPtbtonfsCPTZu4yzpOe1Bg
u+KYBNZ07YR1BU+H+wqNZqg5RU53gn5Y/Qiatm9kxz8GWZmhkecStHUPreAAUifBygjRXAcCzPhi
FGVybiyOw75tD99ad+2lSfkd4BrIZOkAJjy1RQ8lX6csK+/R/FLeVxEavJBwqJGvd4t7C9prwaIu
8I6n/I5M6OEyUJmWoc0Xo1HtYqNLN1KDPvBfbTywIE8WSBvLg62fe7MjQrfAFFX3NOJeVJ0Lxs+3
SXmFp77iCUg83xcqUTBe4cuUbgyCiGBD/bYwxfjcEosiaL8T2duk+TjrrFfHrliUrqZ8m4nf5ivF
0OXDuB7j6SiAde2t4PD/KPuyJblxZclfuXaehzYgiYW8Nncect+rshZJpRdaSdXivhPcvn6cwerO
klqnj01bG40IBJCsVJIEIsLdIWGzEBIsHnliX+aahRHSGAgORBuqcfAzqz4DoPGJOskkA/Ns2e27
f40Kd6TJfHE0KkcsiY6C59WXPOTmg4Wg2ek39rbMPtojq/kikvrdv0QB0JLYK/C7+eJ6kfXQ+0BT
zZGszGvrd35XJEFOSoIblGoSCKqWgn+hqRpwT3j8Hl9M/txCkmnXAMK9aQbb/DLiwetrFXzDKwz0
KXVsnAYtxjuoVDsgygAgeRqJnG7+3E8j6xyBIV8W80hyEB5AYDTSRkXFnY4gOq7+HEmfyRRKFGmk
CBz2pUbxETlgpQfshb9O/Yo/oEI82uAfwz11cQi+YYhX7+zaLpAXCGyohWsGPWob9Kq2FX+HdNFm
KNToA5MYrMHRZX6POJCFqJiNPomRdSvX6qy7vPONbTu2zUGWzXBCnh3i4yovH0o85gHPa7MXLCOe
vBjFvYvgYdQVGMMKVUyqIvylNli2/N21jdr+27X5BftwbaFhQGR3wn4RdCvo63RZ20FzmMFZUxNV
882BYF+1ZTwAR1Lviy6OuwUiq6CQo3CdU6lybYdgDJiNEmnbtdMHxgJp7Ay71kZteoiZLYPew7dO
xjoP8Y72xWmcVLz66ZBppja1D7FzVfRbu1fZwUBJyLmTuj/TGR10lIOhzJNydesoS+9bWDNvkVaq
39iRb+8dVQQPzjBB2gZQ/aLy5ASIZ/GZPAZuW8hv2s9A/3RL6LH7hx6PEvuW1v8Q459PyWmEE6UA
VBSKTdcH2PaDjW5AcFcoBxgUL1mXU1lxbdfNwmxQGdiiLOhJCpRI83j8Qm4eA82pKApE4FrsNcKw
aS7N5Nb6wPJNw3/n1uPO32YoRYSMldLPVZpuAeVGXg933sYSwbhNp2aXFMsIuiGf46xkh9iSkB03
RvbCRP/HELnOPRLN/R3YtIFYn/xt05XLWitkrqZpU51tyX+I1Pu0OeLGuzEFsh3U2mDY3TioGVsi
uxjuaWtLzYJF0X7e+E69QGyEH5qIZYb7qGTIRJdAlzpUuOqHol2YZivWbuayk6BqV7wkWrkBPOP+
/ROhTnP0G8RpktFqTgCZgF4iBVH1CQKdnrXxC4DKc9V3G+qng6HC10gW1rbPLA0MCw5h5rfnvC5z
QPkTAQYZR/YLMoZ5/e5jS62XRV0j+zt5U4dWfg/+SygtxAWSt9Ba12fdeSgmhL7Usskh0djFqOZH
6h6nWHk1GzC+NQsHocl+QcZq6qEzB5Uy+7xUdzd7YVqg/ph7tb0yCxQa9lgZCLzGjzXdaLiFgnMT
c9xzdBo4j4WdRFA4Q9ycDshRJR1Cun+2G/ALZeD1J8uHkdQe49CEZvmS5rqNgZAQQvHTwUqVveZ9
IpML6MGaDQMX+KUwPfvM9LM5lXvRgcx0NgadvZTRkK1DrFQU9iCecxr9dEkuMdkGN6ug3xPw9W2G
KmTP2J0EoOlzdLYwoEp2cKcDnfmxaDIwKUgYsZ9z12RtxoqjfHfyEopD6bweduRDJi7yP0fTlLc2
+VAzz1PBl7ceaap8ZUoISlYdEkZdFr4fIkQjK+Dl0U56pwThkP/HbEuoh9xFpfJNmxo/KAL5IUgZ
hyFUfgKQpzeoZj9h7/gxmvlLcJMGO8J/NkLjE6qg7bNlgB+ws4MBSvFDdC6HJAP3kjauAKFZy7IJ
LMR4En8BxsjsrffjNYoUM9R+hBCuEV7wh47Kb7kvmy/VgLy9IQP2gAWPA+7JmuHfMY/3eGm1YMGp
gOZX8Vri5Yr7QWT4LqJuOM2nhq2Ng1lhTZXFJZBEUw8dZIfKrAG0eD12g01oAbQHOowXFF5eIdZZ
PTpj4Z4AFqyWZDc0yBfzKijvYs8e713RY/0yDQjAFYCMUS6OHPjiJyeHnG7Hsmc/H6tFD0a+Ex2G
zkhPbDrcbNTUna6XIrE2+YiC8C6rz7X082cXVbAPteMtmVUFqGtZVTJLnkXf5M+IvKK8sdAP5Ojn
yQVVUs4dtaqoeuuzcpgngV4daFWTAPfhNGc+bWjxIOr21ExGMa5QC8S31GycAulBBLg31BxCr8Zu
rHJW9vSh4AoN98hu2EvqRSbeOJQ56C2o15FteG4arFCpl/VWdYeQwZU6sXQNF4UY2C41DHsE23Jc
AZBRHRosDhBKSmPvjN+Wd6Yzoyu+gC+721lmLsaFVXotAvADmODNFBvDFMrM0xkdfKgCHLwQh1vz
d363YTSCXGjYrfn/P9XtI3+Z6pcruH3GL37UoepO71vz0QsgsmxAJSRf0OntAOIPscrtol9AKCE5
3jpUCEr6Mk//HELtW7czzXhr0tmvH5A0yEiaCiyH/zxNUP51YfQpdCWz8fapZJRVyfOF5OZ11CH2
btNF3IZQc3ahUxpSFNFnKG+We8MO8/sG0pACqaBTNjF20qEYBKpADK9YDpb9buvoLIo3BkSNzsN0
B6A2WtebSsfASvw1lkbkEarlemWdb/aRAbs9JngS0afeOgbQ63Syiy+ZE2BlroNWruMidJfzJ/41
MaJUAG6Dw7ujz050hl1yaUareSoaHOiXRHXB3TxVos1iHYRGObu4hnuxQUK0BcOEPkjN9GE+U0n7
fvYbG7n0DlcJbmyMo0P219nNJqdpbrNSx81WgiV0GXHc8aB3cx+KVoGbKgCTOjU9EbsP2oKEdhdb
d8HkUUJebRc0ol1SZ8kd9yFHvCUtO3aeB3UaSoEA8SDyhRLRTNfZnWPbF9CklG/FKC6GZMUb1+oS
KJxksDheVJ9UmICbyWXeXlX9MxWkUxm6P9WiIxIw228m8iB7Wo53QJkv2IANQSKiexDo8WsURuqC
B9KaWnQwRrA5J3bz1g5+jExfg4q8wi3rpSM9sBio1D9WCZ/286V8af46iyPz3UZnbcLlSxAMyYLl
qXqZe/0tM93HWOv4KoSIr+C9lqe6GY9kgjhEfG1QiH/n4VkG1bzeX5Jb214DkDHdkxcdmqrexXbe
nanVh1F8rbL8c64yMGlMM5Opr8FZIQ3L399sbW5XSydi8ZZcqCPRKUAXOUA8ZKM5gxJyon7D49Xt
U32l7W3cg4H6Np9vJ9ZemT3qtUwHFxzlo3PksrnSMPqTUBdRQqm0+DC7WYKGN5ov4fYnxNhRdmD/
utxMmVfd964KTrcr08oLFyZoEoFJxRdGvrWsvIVhSPXhryotD2WkFuiqyIUO7ggOkNqszfmvoklV
60J0L0318vaxrMmcnVGibv32l7ZVaxyY0325fXEIkIL3Xyf729X1mXDvcv+F5pr/Dd2+mKKuw93c
HAt+AMNGN4Fpur2yIJJg5Gn/GtXNk5Wk8VMEycaDYgwVupMdena2kTeXEetwFH869aYBldHeSQv+
rEF0R05MWuaykaw6h7YwVobI04WGAN9j25ufumbIzt3UkoU7blArAubk0jUfK9lX9w5IrxonNh/J
1Jqg9vJTPzySrW/9YpeGOVvOA4TlP/bmxtPaBBMnSvSwrm6jPU0OTtz4gKiIuaAmDXDxYzGk2V/J
1I4IJSZ9W21pcqBN0lNkZ39QJ12uEZpHpHD9u/nTG7tDtVko1zSZo+LuwnhxIX86uFH0msfKPFGr
x/Jw6ymrBZ0I/qDR6P0rKlVW1EmmHBKZC155/YGa8VjYOxUiWEcudAkdkHFsfCSDoaDx4pYj29EF
gNaDHXzdYyuJPVUXfmah3V5HrvR9MXZvXue6XyDtPqyhCDjs/B7NQBsrkG6hRjNy3VNRpVDgA4L6
C3gKOShx0+ZYtCFK16zrbG6hwKfLEnwhiNEs33fcoFDbzXV6t9r8GKmPY5sViw+FenZUQ0zctB8M
XHbhe58pf+2z7Juudf5UIMm20zUkfhCldZ8mB0ptYw34jddfDQQ5v0UCBZBxx3/EdnLXJIP1oqNm
gB6olV2lHbZbp7T6g1fKGHGKmIE1kPdP8QBl3AwCnd+n4dAo5T9CDFcpgsH4iXobz07w00gYIAkT
jjx0DDBbmDHAZ0nQf4JGBbicYb+5dRP6PHEV0ogIqM1uEth7cgM64n22YXK7zRZG3z0iOoDk8QCa
b8A7jEU6vKUqQHWpa32G7HCJokQz3dV9E38qW35ShRl8A54nWRYoj75oZbFzbg5IrdlD+O2vkV0C
MQoamUsfZdu2zVZGFCFB5GfJJzrLfBnPZ91vbL/z85nJ8Nwskg95NkPawxHMYLsPWb05xyaGR0OM
ck/ptblXIUu2FkYJmMlfOTpyplmSst6RvY+SRTYisXsp2qLYStAPfLbSYuazkoljrmPbqfaoQoI4
b5LPfFZYS8MeNSDQtlzj0+TvIE4GlBrKFMSQg0fZKjprPdXOLwPpgge7DOJ/0+6WkV54ofaObgzZ
EZTKxPklHQUSLma3og7kCfNLCA1BexWN/Qo1VN7x5uYNItgMfqKWPQeas0OhxlGnbfsUdFa2BktZ
v5mbI4jYuKxwSZZqn3RnjiBwTU7USYdOgTAMoK4rtWi2PjbfZ+Nm9z6bbxv+ptVZg4iXY8UL4syC
/NCpc8zqQq2aJfUuctNqSU06IMgLYk6/vvDSRcHm5FGDQGzJJykRsv1mjtljGvDzHL/7FLuE9mvR
gnsyGHjxaMTmkbgZPKiT7mJgrdb9dFNAoy+cYtHdXQnR7kfejUcG8dc1Ho7qGNR+sGyckZ/qOLc/
MdClz7R1OssPYKEsVj6q5r6Qm5eU/GQyf+tYeQtQvfxGd0xdQ7iiRMzi2jDWHBu/dVbMj8NvOj3n
pe1+bWPQro7NGB5YmmSP00Dqr+IcGjoWyoXsMJb7OME8srbkm4+ATxA03TdkS7tly93gPnZME2Ku
I1hG7XyEiHL87iugyKIhx5itTCRPWzD0gvuDs1VPZza2ql2mHYQLcDb3Tmd28CqaHiruDmBC0wGk
mNrf1ijo3YqGIymr8SRqsIwAv78aty6eM9dSIbU+8aXN/xhBM6xqiaAr/VsmQRtdoSw3aXDdC5eJ
rwm4diGm2H21xp4tdRx10NLzu10jW2PHkOm86wAJXyIvN76UfX8iDm03A3tnmHdfWZlADhL4C6OL
0qcM0HtAt3HmVwVkQ/FIfjIi/W679dJZxli97rIKzEAcD0pANNIDXbInk+Qky+p1vuLpT5EFyL7I
Iw30DooF0bObFqc8N9ynCIRPBzxRpruwG75O9oThbWEFAT9IBaqUn+0jEhmL3KzLHR5//RkL/v48
CtlBH5rn29gqwkXJ+mhYUI8KwnHRlCLY5t0AXTMDOgiOOwW1pubNpuJk2KG2rbq206EGsT6yF7BR
kzputrxW9ab0rHZJVW5U74Y98FVx6e2pvu1mN1Q0bhlqhxcJ0bTelK1cu7oit1avM42nh2+Y1l0W
C2MdTme+HN7PyPa7XhSWgj4HtZLbCL+eg4PUwaYeVfFcVdmbjSjjW1jWGwTiuq9m6sUr1E8NF+04
iOyZeb3JEiWXVjYaC89JzZNDjAgUKKa2QEQO6xz/QCY6qCmKTGdIU0DLtRghRIvi1U2kNNDKE+CO
irjIBgIA6N/Y8oxATn5xp8dvpq0Xa2zYLuICj+TC6OM9ZwbeEmUMDfS29jnEdMzozcNd4VhSvBZu
EK1MIdKLGzPnGIx5ve51poH1Bl4cap5vvE5/DHnbPDlB2Gw9L0/3fiqglDZNRh6jDcX1sBavCO1H
K0+N2UoxZ9iBQpBq1OngZlm59pSw1tTsAN57kO8O3BZbmaYoFx+axzHzAO2Pw3SPnAYAhlB4uEIZ
5N1WqrPhRfsskOvfaVZ4Nl61U+c4peJVFrAVShY74xHRNXwLXegXK8L+x0hd7ZDrtfAKg8oTiBSr
a4BgzGyjJnWgur3Z2UtDgQCh5a31DBh4e+BWMXFTOwgfVpCGuDUlCBTxvdrnyPZRIe1IdxlPDOOQ
av0k68p/VKJJTu0Qe0ti9JZ/2nVuJ6fcnuSZEIFfg8s3gShhscBta34D34ZGzb+V3CstB3C94B8i
EWH7yJwKhEPTo3YI3n3bAIzGtqWDh8AEebX2kMjC3nD8yhmUeXo9fIZczLudCjHAkTnbyX/MIm/t
GyMwBk0T73gXBhskOZDXc0Y8F5ErB7sNQCFxkuzMOG2+kEfQhHwbQZxvgcVWupyp5xuD9dvftol4
HvkyoGSE4+4sCWq4QNZQP6OvVFcfm9SLiH+3p++/DLu/9f4y9ubcTlOVjqG3oz8eugFJV0ihl8ce
EYBNVpn2Y4aSMMgcZ+Nb7t0Vfef9YY/lD1s4zrNOTOws/d47oQq8msfotDDW2QCkEt1vbODVNjKC
HLGnaQ2kpwVPNx0Sd7SXjL3eMNM3XHUBMol9WkLchwN53cm0hkDxoN+R2Dc/aDJgbd6mz5zVDL/T
rgI3TWpvEoHi4jAuizNA8NkaZU/lp0qZ3wnaaMjveGzFb7cxLByDleGJFy3xj0moNVQYl5tb0637
cgN55GCTKN8/iQHQK9F/pur3PG8hTRd4w8XhTneyNDYyYemZr3U8O9j9I+vNBbIFJSpEcEvkWGEi
LMyLE8nQpFNTTE3qtVtgO6kXe0XrmXp/NzaWATIXaQYCVSO7YJmAdSUEaK2yd46lZlhqTvaukiAM
GJqXUju5/UPHynmAHu0KDLd+eg38CcCgwxOYugX/ngFDvAKtBr8zCqj+DYaKn/0kr9ZQkhrPgHwl
B1nEcjsWuX1vR4VYtkIGL62VPaRJzn8A2I/6Rle/BeWfw1WgUb7RxhaI/PGuAD+Ci1CMm55E03qo
Hug/0e1PdotncquKalYfcgcrvQe2+5hlEEa6CRKlRdBshQ5AhjtCkOjWYRYcgh/GPRhswERVoGof
wZVFKcLuSM1myN+bBD3E2+Fj7/Bzk3ojBnjYvx2bj6jRKbN0BWrbk6hVtnenBRaqEaHI5pRpcKY2
HSYXLx+zfRSr8GRi8Ul8BpHu/vBEHtzLrucPbIwvRIZgZ529RdlotCGvIR3/AErPv8fadvYiszXY
8OoTeE0r17/mAn/F7JXVhdxop7bXiFCiQLiv2OfQBjcc7mvvmgU1+Ljx8D8DI4MclNcGCLp09nlE
qTjEEWv7ocnrZpmbWf8lcu3X1lXxH1bZYPiUhxJJia0Si9+kC6HV3hcMgmw+7mm/BjdKNyBN0prh
2TON18Tw+LygbGMzPeVR8ErLNNogOEC5Lhy7jQ+0WHM5foMAwxdrYvMiXi/de8nZqPCqmJi/yN70
GtCOyc47Z3lzJTtkOhO8GNxyAcLecQvQTPpZQV48M53gW+oBBq3AxXaJkqC7OABQo9SgCb5FkAYQ
DNwblgq97c8jYzMc77PU/pxhZXMGBVN2xqo3O2MHEu1Eb3xy7DA82lG48a20fEySqL2XsUJBSwdl
0B4xl2XlMbajXqMVzcn3na9zLxvkWw3wxxGLI+xaJDcgeYkIGfnSAcR1G9Flxh21wtKVq3/91//+
v//ne//f/h/5PcpI/Tz7r0yn93mYNfX//Euyf/1XMZv3b//zL+46tiMEB4eFcME+IqWD/u+vD0iC
w9v8X0EDvjGoEVmPvM7rx8ZaQYAgfYsyzwc2zS8RunX5znYnVgUg6R+aeAAMV2v1htQ50ufZ99ZY
zftYvwviIxAr25hWWJ0Q7Q6lZiK5yDFItw7xykEulS+CoQy3s8pgHDY/tYEjvgQohLktM6JYRCtk
Y1IIhICZiA5+7H20kXOZJiuG3/gB8sSonp0OIkv7sz0d+qipNjkeemBk+rM3qfQXkOmnO9EyrNhF
KivUIznt7EJjyZkmgJoCW/zzV8+tv3/1UnKJX5YQyEFL/vNXD3q83OhqJR+bLhx2SAL7qJoyx3XK
jfKlipE0mZYT3QgcdOnw6p48JDBPgGozlIn93qvKPOOQBs6HeTo20WzYvYZYsXEQog5ekrCyVpEd
d2cFScxjWYAnY0Bu6tMI0md8vfJtcgX/NGq8J1fmQWnET4YT3WZmNdzpILIPnFt45gLSoP7D79K1
f/1yOEPUF98OR2mIFFL8/OV0Tlw6KJ3PHudFuiwEcPk5/4QMRX6Fomx7BVT/mR6HYZ0ZG3rkUXPy
QrlWdh0KaBVbgfuKGLBeS5FmYE3DgynIaog1CNF8sXR1VtMaES/Fhyxi+WdhFJAMKjq4Djk/1uo+
MPLqHoX2GyTsxWM+semX4LYF3UHsHckGyrB42xTgf6ReGlCF/UZMvPyImkG1tgo5cHt2ukRwKtqP
KgNrv5cB8th74Mywu7ha1h5QhEHzCO168fiLLzfva2ntHSh3/LK0J4U5Swv3MHWS/NzY+kAndQh6
YPnLTiYP/6g6N31qpgMihUUlIhCAoZGGsl20gB4eUrfInixtVhvDHPM19dLorkvm0TnIe+/meCMv
LLa2eBN/IJdvGzU9lc1mQx2lxYL/8Ivg7k+/CMGYY+J/AcVsBRiysqfb6cOTCk8WawCVjP8o8IqC
fBzrL50JemXCGYblJ9OtrVdahHGj7U++8PqLEbhYohkVpCCj+EyqsrNKLInHzvKwdFq5RVEsmknt
LUQRILR3ygjiMnF5pEHUQc1/a5sn81nsbevaQZXNYDvJTnWjeWTcMY90xvvYLhdZOKDaCokituNO
tL91/81nNvBKb//Ds+fnx/70ZYIASnImHdcCEZ0rf/4y46BiZpIy70H19YBUbOouTOAX7q3QcFH0
nZrrNnGzl5yJNa11yaOqAqD0Ot6B4RbEs0gjFg6wx22xq5FnmJ6z1fR0/XAAyOjcaoi3wYHM0PhA
0MkMEE7zx2xZxSboXS2WXk03DhcUbKEOlhrvHcjOhIgSgNbd4DpbRkUBLhvPTa4SdS7//K246m8/
MZsrJpRpgXKXcfuXbwUrKu5nTSIfGORyz/YkmAFqkxglbJPKLXGi+jKKVn1xDeWYrD5QL+cQNCC6
ZLKBPw/AWAdU8kSt7KkBdXC9bFZ1FRng4k7rJZUC5gL0HJBC9o9iqhiM/K3Shfp886olqtMUg3Rj
N4WGCi8CKUZo+Dtq6snWOUAoBYP9Nxv5FVOoaXae/Mg21A6W2tx4qSZ674XyR/6IxzB0RSw/AlOX
LPfUE5bQ2PIqyHBR7wdvl9c1BHK5ewq0Nf0Ehq/4ORWbyKrHXSZQqDLZWd5LPCMQVARrCnb8IOx3
UIwvnEVbu/2jNQFICgCRkbrFTmlqTX3dAAWlpEFYDhJhgZ+B3rkzvT3EvYuLbkLQzI+Nd3RS9SXJ
dPNAphyvrlWCHMaGmtRhJoBQMfP1n38jlvjbreNCb8M1IS7gCo5d+NT/4Tk0uAyvu8EuH4LAnKLO
2eeorsJvWYeiQ6+X7B6ZnxDleSgABr9e8K0AIwby+95LgbTSBrqpYMlQMnz6eaRbtQwbmOHkpkYI
jCu4WGQXVYhJga6Wmk44roNCj49toMAq4mebcFLEK3IjP4MmFqWmUxM7jGbnqInlZmqmFchHS0f0
O2oCaPQ+JTUhhbwOUWq2dmz8ygkRFHpWvQ5H2XyAXgMtjpVRVc3AIQSqxn3CAXWbodciBZEElMDM
GXoNtbn8zrPFB+h14ff1Wnepnj+CPmcAMAd131asXixL6au0XP8uboF/7QHiebG1BaVwxtITKhTU
k+mXey8ozBewijQbPFO9LblFEfjPC+S6usZBvVOLHQTZJW9eb9Pa/ogI8DScpi107iMUX5xqzUfU
jUK6cSjb4Amc6xz1OYjWVareDzUyAoAVqCXYL8I3LJ+yRTqW3nPcjtbKM/rkLkNt6E7nrbWnmUSD
DOBtpo6l/oNb9AAnQyer9fqlBdE4BKeBTXamA9lF1QzrWth6acrx3UYd5NdjlM2YPc/hhFuIWNV3
jo8ISsZ1+hUE8AdShmyi5ij60X1BEaNcRmoIgJ+AfKpqKnPXhwjYm5Zt4wqc9KsT1ofay54BZojv
GB6H1wEbI2heQOBa5O0T8lw+5Oz8/ClPxxoyAUW7paYsE72vWxSOUxMizPZ9XbNNpO38igi7ucpZ
oh6sMk/uWKm25tCrBzL1odesPMsbN/Zks3hZQ7ljdve6JLtYRbanYC1Eg8BumMg9BYwCypBNtqZX
qI1uGQDhWCw5oG57MTLzGlYCQb283tteVf5orfjVjkYHmNfaW2Kbzu9L0663PKkN1AONoGsAinNT
hDp/+N08Sbzv06LcImDRrssWknhZWDwUExoFZZBQSZ6AKJmRQ7SxTjLcUrDRQUA4gHzliKeUE5bI
yffDFyfPV+OQD89RDICGU0oTuRbs2LG65QBo5HiRTuSGIilWABb1h65qKmTguraLz3WUl8vaZO4V
/KTB1naKEIoz+XCKLUTnUZKoHqWFRIHMA+cbMFXrJPX5D1+7x7ZBRoaGoxzAvXI/CLcoaBo3//wk
tH99W2LVwJnN8GKQpmnimfLzgxBhqLKxeqOFYLyJEGvnIb1EkAHQTd27gTZ3oApDRIRsLbSjgqZ9
GhtZQvAGLPlSFeY1ajOsB7oy/Z7jV4niMv755oEafh+Jai/cqYlihXhWNEhWsf9p3TWRquhJwJbO
IOEIYdylX9fpvI6wUX281HyILzporHvqYMiA3P/z12D+ui6dvgbBsG6Y/pOSdtgf3geq71Hn7TB9
ea9pV+6EJMUtz6B8DBIvhAFsawRf5u2mT3x7xXu7/PVhQCOKBEX+dPcHBfjskCmLlv98ydz8ZZ2j
TMd0HPzLOXh48L/tPIE0NSE0GEaXeUE/eqoCE7offkVMOJmC8mDbibel67Htn2Z6x1cmSqn+bvbB
2zibma3Dr5DauHnXUaNWIiwzcDStKcyZKjd8tgS4XPJkPQQ1iIOR8lhlsRk8GH75fgYhBL7qNGAe
mW/y1TCd3fwySOT9h+047R9ukRCBdzq2wRwbC1u6nKH988+5G8Y+rEYR7wYPUC+xtCHK0o6Q2lZY
aCKApB66sYOg7gQ46XR8j6K36tPNwzP4iPyQ1S8634NqowUoQ9j3kHIKQDCd4J0DFGgePAqWlodu
6qUmHXwkggfZ+6eAM2hV/TU+60QMnLBpfmPd8Z9/A9YUXfj5z8XN6yiwhHBLKWCyfv5zAbVIB2Sy
/N2M4bKL5RyRQWzfPVt+hsQlOFSq6RCPfg0ecNjbIQOmDQTVi1iCxdHXLYj5mELY2rfs7QAu5wD7
BUB3P7Rv/YQJc6r/8GvGP5I9RQM+/DGCWfhLXNe2EOHhjvNrFItB1TdXYVBvEx3zg4Zc+BKVQqhg
64T/JUxdUOCh8NxRFZCSvA8XZEcFkNqAixEJ6DALvrgsTyB2JOTFRM7hOUVelNyyXGRHP0DYhZq5
AC11HXUMpI4hVst9UxyQMfuGYqvoR1pcsGjEGynzbWSkPOdlohpeIjKoH7iXNJuUleWpSVp1QBK5
2zYVH++BzfZXeJRbn6d52sYLf4zj+zyWAaZHiWRiUVxMP8ALBAyS7QWF9mfHj/ODhbvbnMJDGgxU
vj6PxnMF3o0LeZGZmoMuxx3Qz69kJxN10mFoS29lYtm/nD+BjPU0ZW327UJnmb8l24cPc1Sz1UNU
Hz/Y0jZLTw0rV6IroTdJQ+ijBMBfWyup0o828jFElU8aaC0CFn+/akhRY0/oMHeLlVa59xlYEBMg
x6DiaAKf6STZCmg/S5yiwkK4PjY90ORpoz1SO3dyf9n4ZojV7bBOvFpCVW2MhyUIlPFGkU36qHSg
ziP37iQP0JpMOvHMRd0wAa0QkSJ/4/OjwdMfN49OsB8gwVZ4tPMY60WMRCJO7RsFmWWaw50mAnE6
SAu0OJMHT8p4h9g4AtBTJ9nsmK8Rugru509K3WGTDsO4mucIseKNxuhOVduwjsEUN42zaidbm66p
1vMMuVdebehb3iZV5hiuAPQstjQrHwvvEib+wRFM5EvAAaFIUXjDLmHz5zS+x0+QbvlM7jRPj7T+
ogGR5oGaXuDwCbWDus7pEuhQ+uDTSKR1olG+4xu7qsC/CV0V2WwLcATkui/kH/IQ5ByeGazouxl6
76ud1+HJATccnjHtxgo4fwDRI3+wR1BhQU/CXTdSBNmyN+IFFFvSK7mgxsAGhA1qpKFl5Wsr4s3W
bcEmXCevSZckm37k4Z4bVvEpGT0sQFTyigrIeiWb3DpCdbR/MNr2m1l68SvqorCUyBrz4vhufIfV
qVxQRyb7H22pjGvo5fFprJtkRR+AyPjRmcoZ83a4gKoPNPY9/inoQxLvKS9cG+yrfbJNis7d1two
vkB6ezmwyttYSQ1oqYs0jtEcu6hE7kEjGLjE0yXam7FiwFjjK0PkkS2KPmTl0sNDzDP97Eq9pgzb
lcTOf0vNwHBRzwTh1XmqCr/hEjGai+Nq9ghBjHDjWQjkUbPMKnYHSONu9m164LMhFZBvvNr+TrOp
QhlbiOyKJXbh5qNl9PwhtY/UN1syICFSVLzNl+oYTXbAngVSK9OV2wn2VyARAWyoxksT8dj3a55i
ohGSdVu6Dp0zfrJ59n7NnXTuUE6czdc8/Rw24DbI1/SpiUAF+6gUMunTB0wHum7Em7v5uv7pmmlQ
Xxt/u2Y/rkDYj7zbXZP1m86Ixfb/UXYeS24j0Zp+IkTAmy0J2iJZ3mmDkLolJLy3T38/JKubGk3H
jZkNAmnBIovMzHN+09XeoSQ3BwetKwF2KD1bC3k7pV0NbJWcSBk51t6TLa5SwFbMU2zdrj1bSB2x
5Ya4ti24kGWOAUT1Nojc98QQGEnLOhV5UXGSt9fastfVFVC7IFcSX0QsAEbyHDcVfI4alTe2IOkz
vMv0ucpwpBy8R9kB0ICxUaFSbWSxVBP9icGyoxyCA5jrD2LIt7KucUkWd9EaK9TpUPTp+msY8zai
BZfTVehu6336rIZWez9p9u7WI6umjj+zK/Zyrm5uvTPvSN6vq7K8k/3k0DocsWNTx+Yg6/JRHU6T
GX/O1dwdXKNKfSK78c5sR+uoJnl2DseanfroB3l5cJMCeys1z1apKKefYt6mudP8mtL5L07Q+ptb
kFyI6yAHE47w3dyYHCz1NnwcA3Rk8l7PvumaS66YQQBmOem0+vfYMhDib+fsST55nArrGMejfUAa
cFe6NvJC+uzctbH4aQx6RZpUQdzSdq1zxKqxNctQg02HZfaUVN5aDcA8KM2mMhHmSEFZfHdD9YKE
9pL+JGrjjrzJMUABEenF30oX/lXh7Pphj2qyNocpeG7Qp/SxYVChfcxfz4bFXx7/eG7Uhe4jfAho
c0IMb6CEIThrIAr+j+dh0Q2fr2jKrTeVKJijfr6t0QDxgxQLnbzX2HBPvfYdYt4q6PXm02ug2gtU
4/YqsYw3z7SPVbbMWnva2p0xOjLGXrvPo4RcjhxJLDIQ1fQceFp5dDCT3sgBWb6b9dj9BrUkxSBn
aA7A9N2X2bMfZPtsx8R0tWq4iJLwPOxG/M6XJ2VeiNCX6bzwtWsPoyqSbaXXwbeg3l4HGm6/0bu5
OGoqES5M/j6uLwTU7ErJeeMSDgRnnfzNulgmBLh0LKIuf5tdMe11qODbrO26z6ScVrKDYsDPw7sv
u0N8qXryXMyn5KMaC/J2w67hIQQDcbJRwPRlg2I1W49fzffONcydi1TpTiSj8l6YfPLLM5G4q/xZ
uCkpXBA/eCRX17erwFh9Bd4lfLIVHGqCxURYjqhjED8Ekj7b2Q5341zWe1xIpre5wGdleaOTDF0F
BDCzsz0rHhC8WF/NLEmvJKteqwkHjwg8wb4IE2zDrolvst8W2gnEs2xSl4sQjGzQQudZGTHnXFbT
Womtp3K5uCl7u8qIlY1cPiOvp8H9S9hjc11QyyyadwW6P2s5SPbqQe9ObCfPsmSPnYfrxsAyXBT6
jm2udoRBtXJAxbympqI8JmF5pwV9+D46BW8OZM9rLLKuNWBOajZuZKudhamvkLo7yOAjSNJfaemq
F1laZtRBUbzmy4zI0yGsTvzSqnjuP2TxVOA3CSnkBPbUPXVWz+60r0Z9Pzjdvb40wHWDRPZbszKW
e3707cNcxnjYgctyT4Gl/3M7CRuXnXn8O9S+DWaI2HfXZwTBPCNZC0e0a5c1clcZqpmssWPc6b1r
XBr4Jk9zrYqzkan3X51zhYTf2GX+tawTL4ShWbU43SyTNTk+pGr8mEZe+kRqnIC/8H52dkqb3rnZ
Rm8b/s3kgxqz+KsrW20DEl3dgHc2UOKy4/c0VOxNpngFxjYUqwFJ9kAk5UkWR0Pfg0FjF1UE1nM+
l5tiypP3UNRkMhZTLzbSyTtuCe6uVoOv1jgdEx/FpukgW3vV+W4Wor6XQ5VwMxsqjIW0Kh8IvrzK
52S5WR3li8qW+aGM//eLkq0Z0Uf5ohQUPtksJNUumGb1JFGeV7znUsxJgK8CTjJXsQDZ5Soj8Bsy
NFQCAuxLJ0eKCdwmunaSc0ZLJyvLZr9qww1H+jWwpPgZHMj8aoB2T1rYwbKkDgVbNNTYZcnVjIMx
q8m1lJbTyQiL4UG2Ba13j16Xey9Leqg+V0hLXkugKt+70dEusi0Psx+asKKrariKwzy5EXM4Xx+h
1umK70ZwktrgCKzWq9ybAIQsLy7oCjQLtNS9k6056/xKy0zyNLIV/3e+UylI2y5UX23HS9eZem7t
OjmQGiteZtuJd4miar4shqnant06+HBUO+K/GJ/ScEJtTDaqLY8qjMY75o1SvIxJX2zzmBC9bB0C
Izs1E79o17EtOilu+iK7ZjlS5QTq2bgvDxXd0G9wfEjJvjORhwLDEfR/Wg/NJTWwFkiTTPPJrzcX
q8LnF1AOt7EAYzHh2LC9VlbCo6lqtIc4680DoYcJS7hlDhUgSGZkH/UgDuMMRh1xxPxZ84bsUkXi
oiqaUgAWnTmwaQZ2QkurFTXtXTCBOAuyqniWdRhdfbMyHSDWUhV5A6bxy0FokhNMGqwFvWj49WX8
qAGdCgTmjrIoR+jlViS9+iRrNMFeb7LSZCvbxJQMD4RBrt1lj2HE8LoriSTJokvYE+H+/ml2xm9I
5bQnWd0qwBr5B+2Pshg2lQnTCLqALMrLUOsvRpumZ/kkb4ZeEbF6QVnihcqLavl4b/j8o6QPgzmq
G0Pt+g2/NNU2bwvHlwP7QlOehp/Xv7apvNmfIJsDy2OWOTb0+ySNd7qY8mfZ3cpJzOrqrH+9fDc0
OQNZ716C39Qavih8/HCNsxPK3o5hPCTOgsxW3OOtSt4lo7MFyTeeZelaheEGacNx3EGo/RqOzr8B
dHzq1ygdHEQ5OpvUhOcwgYJ96GM3u16Cxl0MF4Kj1xXIzGQNcnfjmH/1M7xu2HYOxn6eKCN/SELt
TD67PYMEzPxkTMVfwUGGmW/tqtn/r+1yPEtzxuEvLbZkuRy/IkV017Vw86U7+q0oRXRuRahDyM8s
naEp0pnt9+utVY5tgGX6taeOB5cM1n1jaL9kSth2BRJtdW3vZEqYXdt5wojgqWUXKnsFsfM6DegV
h9ngba8eSrr22ndR++iZXvWYGumbRMKUcehunbL0th1LJynZ1WRDq4RkXOxuOlupUmcnwbElSSJR
ggL6p4vU2EpGUflI4YybaSiSaeV4+QO6h/FBAqSudRImZY9t41/N3fD8BiBSjiig26rLm4aQsphN
ILs5xBl0/4xX2YrFGAbH+DqkyRBux5A4XakMqGlqeqGeReJtNLJjD8ZymVC/eAiz8sek18lRlmS9
2+lfQ2WdvKi2MvoTh7Z7y0DrOEKc+m5ymv7FSrpm01ai2Q5L0VQ052DHYbSWrYUZe/dVbR5lo6wq
+973DFV7lCX8cpDnnbLiDg/232dTtW0U1vYjTtntk5KcOz0fHrXF/nzISKF7QauuZJuss0MFG6to
ICC09Jd1XnJu604/9XF2uQ20p1FdyeIfA43cIi3OIPhgA2GK+etJckCc5cG+0F03veTsExBd0Ahh
hc5eUXL9Lg8G+/+6Y4e/1ZwA9FdL9IhIGlGKhYUAPGCoeuskS92oWHcYY3yXJXkB8j+tY5zOd0Y2
INTdu+FTTzx1GSynCaJWWb7dkd83Carby4ytsKzTMCjiyRaApNIcD8j5TZd/UoystW8K20UClbdP
XuK6vksNQznL0jTAox0H7U2WamfoT3XhzruUzNkpCgWOkssl+ffOirxu1ybVp+yRatVXD1mc0nRt
mWWMLaHZIkELCWjGsnbloZZ9GarUu1eXhmxpKEzArAjCQtMvBu8esvHXCNiuv+ZSh65jpYd+gSgY
2mw+mqhfznrzlC0wBYef9n1TEkaRHWTdsIgBKWBhr4OaQjEfHW+bO2fbGtd2okeApXPzIi+DN2LD
hofutsdQiQM9DcJdgM7T0mLCXxwNQmqyn2wFXPjS48q2l8pauWdjiWK7d1JYy9PQ2F/JBlleWpUg
/AvMJ/x7gZdQ7g368+0uVCbhl0udEtJqJt7vrbd+Y2GdMLv5IYah+iQ4SzqEj/9C3lV/qshGyvoa
D3rCZk25V8eo+hQck7KxtN/6jg0PEpwcuZf62/Acl5q7Gmj2Q6ujWDPj4/TOQQIB9OWuXurknayT
rbLf0Nfiz1bXG77GFnVQr71B6DtlNiDJtQKRJJT4jwBQNrLqVi/vCrsNz51rNjvPSuYXMw3OCiYd
fy83QCYHeYMp/LXGqXHyvVqRB3wSXdyJo1JrD2nAGSKSn5y8bbwZsx53GgiQ8Jnay0U2GLMujt4/
I1z+0suVCuRg3ALGw5h9vRjb3eBW2gsfpbIb0jD3ZTFtQBpbhG1WstiMCcc0dgphHend2lD07TDE
MdghhnogHFcV37w7pTW0FzlxHVcEVpeisJnYy4m1B0R40Qme3AcExjal0MeLt5CDkhGLUNUK/R7W
E6nsoDWNdxTDkDRMsnKtean5rtg50Volr+C5VcZ7XTafk2WkDyHxz5f/GKRok+rnhW6fc2y1FSVO
2Cv5YQjqkm+MH8mbYfZZsey9bdjWNlP0fDeB8SY+zuIri0ZjcrJaFl9ZbPFTXc+ZqB6nKTWPeuop
a2Sgpg8V0aR131nZiZBL/w4mLTfxTJC9RGkq0M288cNzEe1F8Ck7Gb0ie8nB/9XLUOCC5JotiIYk
/bupnOUMZdt9PVYW/3gsvZp0KLaVMmg++cPscrvEBnpwpXq+1WQa6/gKTNa6rq3yJBtwF8kvkN+7
k4qw70ee8V1mnXnFJczeZ1NlbRMynx993fjpglmKHUwMwrJ1TzFKsPdjj+X5FczEyKCOk9e0ar9G
akF2HSk7pP+OrPTMuI6UaCcsJh+not1HeFV8b/LdiGDVrxonylVV9varhUrHpuiH6FxXSnJXK6O+
9Sy7eCbSQm7L6c2/urlbyVFJMX12Yo7eW4LxPqgycREmqVXNIn4HCTZ5iptArMMsrX5Eg4vKA5mz
JGBFVcrmY468Cs2WRtwjF9kf3Lr4ZNOf+dVoEovCeAm9p8n9xoYTTG0X/VqMThJYb595pjnroLCi
B60N9L3rJva+MDSSRODvsekdxk/TLrCxYW3VlOCzY0HoNMu7BJVWvPRQCNYlHiF7zSuKF5VUFXRP
b16XpihfhmlQ71vcEvneFS+yhzW6+3Ce0gdZZddes45dVxxk/znsrV2VaakvWwnitxfk0R7lo2SV
K0Yfq53uUZZaYXjwjfAxkXNHUa1sbTyVkYblxdihUQCCLb/JvmOR1ZcssmB8R4qBmU6UvRC6uvRp
XnwzIjDSJpI+x9p1wdbOkDoarfg2BRNqnp3JPwVeHh+l+kN2VzSwSaPLxl4W0WVwinb4LIyu2uOs
12xlNT6mfmvGGVyKTD8Uuqg2ctJesY4FX8YXO2+h5BnmAQxZ8pQUJr49JuDuxunxpyr6gKWwYq0m
mvxUtqCMxNRD8sqHZG2HdbdHxUshQbqU/x8HX6danvafE2ghLqBxW6C+sig2tDD70bN4jTXEyDqt
tFayPtfG2S/Dwbh2q/Pxt26tm/7ezWazdFDZJ5+nSFqCk0T8O0pab9U4Gn4J7Wy+qzjv5uhBv6mq
J+5tuxKrefkRZX/Q7zy4GRtZtCuLPDyBgpMsBsZrH9rtmzBq8zJmYUIak8l624JM3CFxGPcrm5z/
X7DZfVXPCU4AbLqLNc/7Zhq4yWGdqD4h1tJvx6RV7gKv6u4gd7tbIyqVx3hC8E3A8f5m9d1Fl+Pn
BBmoIar/LnMsKkanHVBoxXu4DLz84pRTd0DGetrHQdPeZ5OCqjBWJG8kiH5mcS9+here0g1eR6Xp
r27qjrjR8N1TFpJZHFfaDmZAd2zFjFtrn1ubCO3PF3X5oeD0Pv5Q7AYta2Ji+EX2+8RQg/2k1KHf
Nrrxmketuy8rghCyOAEp2ydKEl+LmJwae91rkmtxCPmWZlif+WoRm6+pOpItN/Kc9ZVia8UjRbu4
dnZIV+8rjBSvrXYdtnuHiNB1rCgc9nmpwGpwGVvaZE+aScP+cXlV0HsybOOU/tqaWRBJO1dFhXJp
9bwy2oeaMl1bUy9QdmGvqdfWOY2DHSl2yBjLzLVDIgRLcOPaamk4PVs6guNyKhGpxk5t0VGVRdY2
bTd3DbIFy9h8HOadbgWYpizP1Xp93GHfBlVrag6NW7b7YMpf8R4axxUsy+YsL3y8X3exce8083j6
s4fsJqC8rkjkpTtZbEpMhnNhYZq02Edmpu6evbkFZ1QG9yy+hoM4ih1tqxDxU1kp+8lLWMQ/nAhk
qSzJRltBf7LLhm28jL91jVNiUWlMLuxWJ+9aXX3RcyxNb3M3OLPeucI6NlHAiie7BTGc2wqtHF9O
rGX8+Kwi2OMZLOu728OCAvuRSikeEg7kvz0fCkeDyFEeb2Tf28McPTlYblOebvVdqGRHtKvf5JNv
c0e57q4JjGnXOZznwNGgii52K/KiRDitCA+X7Glhlf1TnabCaleyrGOV8e+tRSoN/RYkBwwl81UA
FqfrrezalqmyEi1+fLLlf5muTaOdHoSkFpZHTss8dthxKpJlc1JcJEY8faPFLnszdHC9QfMOVch/
uSzaVuJwbhLFWbW88K3Gw03Wa6NrHKpaZRsL+OpDa6CC2Q1wZ1DO5mtGNEDWJ5k3HmYxQg6Uk2PL
Q44EXCExEDa0GqkAeSnb2DvVy0UW29aqtmoAUVzWDVVFkpocf7lSddUkMhU759hpnXOSNn7nGfMd
i7BJbGxpsAOn3xD4Yl1JcvbZsqNs0SJsG5feYhl7q5d3XqB9DZPF69g6tI5mgebqjyptdtOkKycg
DalrZmd5mcwIwarlIu9kXUTCyAcHXa//aEBqHALiMlZ2jpV+N6llcfyjXvaQQ0mTB9ua7fL1if/1
MDlWq70fBBCXyByh33QIpq262CNOywVc19ellAaKKbSSgx2qm1oWb30GI1TXqqcMO71x4pWlWRGG
0nV4cMos3Q0iTN+iIHmUlJK5CWL+Ldrfe3iA0f/3HoFStf40t8jDeiiIel1L8KoN85OuOhvTwGv3
VuWkMeIIt/JtRK0n3d4oqjP0mOwk66+dnUl1/D7D0c7quvYBrXmYLSaOHSOxE490X+3ssaUqVtVk
tQ/XyjJvdgD6FiFX6orl0tRptOGMrfpymmuD5uAfk6CmPauLjdPi7TQqk7pO06Bb3+piVzjOtVxI
76Zbk6Yhp7qSI2Xlb+2y3DRoYfwx3X92HJdXIFvkRc5oa+5X3a3It46FXfZx8wpHmG0CAc33yLiM
qzKcyvOIGyOZnaJS7yq4KaohKMqWLmj0zg/bGm4ln/JWVtq1vZiCTEbsJzXap8bQPFWRym+JHjkH
10sIlwx18qi7H7JN1oA4jfcOkcf1rc628PGIcth0WmLVTwKswFPxJLvLS2p4bNtV17k+Q9aZQo0R
DRHNXi/cYa9lKhiYLEvPBOPSc0PsYy9QgaiCQhv433W5yhbZByxnCx67R8d56S0b4E5q26I3kAzL
Uv1YWEnfvAQZhr9WhRWe54bPmRWNn1oGZr22spY8dIUpXRoCkMib6ThVkOrZOIYPCGli0KjAwEw4
Oq+GzJz+hmi/hoQyhKu0G8AaGR6YJRNBgTTqXpSAJF5v1Eh3OEhvq2kSH5Rl3wV3qdgY4zS+lA1g
8shGWV9zk8N1JoxOCa4ECD52fP3SLL8Ec4aIalveGZZOHteZ0pLs0D9leScvTdQUe7MxEHsKw7P9
74XQGtz3kZ+1LHL1neo2n7LxVv9H33msxIJt+885bkNF4vZHPPk2cu5bvby71c2lG50iZLOXV/DH
k2518sUkM9LLLi6E/3Z1czPaVXaO0FZoNWeEYTGqd0JjO7pZs6njGfx+9ug5EDmVonVfylx/KLFf
uldJpL40nTavZqdN7/oh817moGt84i4O7wGtZjPYW4Pt/0Zfit7ipTsrQHDkTHFfa/jGiO+y0UIq
6Cng68Ke+1QnVokNW8hXHe91rsEiZ0sGCiyDLMtbZNKHI4jWhfcxeq9ZgM93Og4XWYLK+Zzl6nB/
LQmTwJY7PlxLtrPP5kJ9lCUvIUJioxuQG847+HNow0M738uLDhB2kweGCkSBurwyvxpqEJVYrrju
plWtzobhv7QgqrIK+YXa32ao0Am4j0Oxy9MIM/p/Z4Yc721yA/SlhwkndKfM3KA9Zj+0gG4ezMKJ
95PpwCzrS6Aly8UgKnLOsJ7XA04j7Eqp64xwZ9TzyPaUkuwbR6a+qu0Iujr2Pg8dpkmxMp7UaBr8
jMjWD1R4Ks3+UaO056tJpp8MpXQuU09aTTZUsM3x7VQ/+8GCwzm3PyFkubupaYtjhlkDIoC32xh4
9pG0bjOv41Avjq1m4901KsEBSwdizhAqbasuX0QPDJwVvj4Q3CtfMjY4uxorbF+2ZpALz/WQvRGM
Ttt1N8wrt4uap3JJqqIyM68sBxfHPvQwBYAhha1Il6vHRgvm6yXJh9+LP5TZzhD6VcI7okLwUpa7
YC7Eb0XZ8EdduvQr3RwLWjlEm9sNvy3WvgYONApBxmPKxMYRag0rNoofNauGCVM11Y+mt1+8UTVe
km4094ljBtu07IN3BRrBCJTmRzUjOZr3U3uJ1cw4j2Q711U95vdjJNRmF4Yw0XJQXuhhDMFBaxK8
Ihs9eNCXC6em6jIsRLaYcP8GDCyb9GbANYZG2Y0l+ifh6/go55AXYUeAwMMttFRwacKc8TZHytA0
pm9GWaK0SSIdV6gu3kU9iPCgt8QlRsfhUlQCzdcmsIlEULw1iKWYmS3QJwMTpluDYlvVWQG46VQ5
yrl543wYYYDWsqidOxti8fvQ/bCX6gAPqEO3BAfJElQrEMzhXoPrigLWoOCOaisnyMPmZggzEj9L
g6yTrZbGMRexdvoAh63WaBCulGx27r0WhLjrmNEPdUqfmqpSXkqgXftmNvVtWuXKR24pa9lhwmHb
76rEPMmRQQ5UR1qvYDPylGkq+d0vK4jWSlntEuM+ti39nojksA0zBQeRf+vkXR2Lar2EM7aTN/Vw
CDkZ9dPo8o/JWHmx6lS/eMWLLBgFPxCrDNDfYSycv5166pIN++50Y8Lg82+jqmV8aJT9qpkCZycb
5EsJwD5g4RMiMr+4YjtQ8ZWuEW8Tnu/3famFKxL6BJzredo5VeNsZDc3IEVgmx7r7tL6/z3K6qPq
tcN8STH0/gFxov4BNgJSHwY+yWSSTrf6LspJFM+zy3GQbrIhSVX1RIj1IAfJev5eRB/aYQlxOcY9
2W4i7INrv6uW+iFFdWJvh+6A81MJG+T7Nbd8cxrF9nsPfJ0RivbQ4Bi1B5ll3Ftl8zWad/QD9PAv
I+x+Ml14vur8SQVAZ5GmERYuTlGAoedNGlA2tP14n6eJ6uupBhi4cc+ThqqaVKSKe30XqpF7liVZ
v1TJXt4sgt018avnBYA/0xbP5aQHj0r2BEgYystymbFk8uNqjLayCFx0sVGupl0Vzwhbut2p0drp
3pozhCzJuq+hVM0H2Rg547TFhTnfyFb8bse7LMeHR7bWGYpeEzgu2SirYFoAtTWne1myAmIMQXMK
ON7kur/4TaeLnUYPoNRPAaSvZfHmV301upHlcenTVEq7lp7WquOOcKO16dl1ke3UFYxM2fLOzwqs
Hg4T4+u0lGSVqutvyMSmZ9m/4V92h008q87SwwVG9NgLkwA+k3mQKRDZACmmY6OjRxfssdgCjvz6
lOnjpNrsHs3oTF5K9XlBwyOydjob2xW/m49j3ZeAK/VkPWUTfntKj0tA9xG2lveQHG1+bB4duN3p
NJFtTTNnZxJd37qOZ2/NIv0o41IBpG8ra0F6ck869oAQcPToBfy4a3AUv7kEus0WhWZNNw00Lszx
Iu8UC7hRVSLgqNt8rLEyZNi3l4vosbcm/sQqTSiWyBlL8qAGuB03gem7hU4UN1mQ5HtnfJy8ZUfk
Ie0b8nwkMKbiaOj1vH7VI1jeyGcc+f6PK2BsfxVI7D2VqhEeQjf79Prwu4hDbxdEmrdPAoXYFsdh
VsmI/6L51YqmdGcvaAa3GQ9xXfK3op/jRtgUm9ZqQk7qoYSJuBXIHiQB6PNKe+kM7Zun6e5KBRHm
m11AtFNxVrVBgkidAP4MYbfuB749RAlyPKdabLvQDFEfPE9F/pw84UqfBQQgEhEbQM8OxNNybHwy
HZth6FiX1TS+G4EtrkTRnjvC8SER+78TK0ditjLaTVho1bZslWw1mABM9bRfoysJ0Cn61Oxu/t5W
3Q7/wkMzW/dGWat3XgO2lcWp33hRna+0aPoVdN/rHPVlzr4/kcLmvWg+URncxV7+3meASfSyg4pb
POmg1VZDjbm8rryHebK26oplpWqxHxPm9zT/QPdra/DO5B6meaPT/FTZJviW+QYboDoCOeZ0gtnL
yox7QgaKMqz1OU8BWFnf9EifAXyzp/SiQqzp8AmZdFPmLLBThtlUVSaXyAZZPYfk7awEj4Kx6Hag
Rb8rQ56/dMGvCgndHSS0V4XoKPuE+VKOBJCyaBGcGlMWj9nxVU2/gMfkL5krVJkILwCRHH6mcVhf
tMnADC196fpeezWcYw+Ccq0E4kWDF+IXKBv4I78BRDzNA/biF3Mej4VQceJKssvQ4vmkQZHZzAkf
BonefheBJz1G4cGr2o2jY54YFDUWOebw2GlRzeazrXaRjehg33cPQD98s54GUMjmUStcZaVGUQbS
rnt25oKE5VTMfhfk9VHEw6HuwOYitURqFvi60qn7YYBjVpg5wFdwXcjWk+2PHCxUStJEbYdbXI8r
QxTYF9cB5oxrjugqe9d2EdqZkbq2QUAKpBf28wyPwcQCaKUFuXbkWO6uh05h6x7UB2LYK7NqJ1Ac
6jH2BPzwqor0TTVVzbFLEE6/l7cVvLd09VvbrKtU5IXd7xq1OxQlgS7QkYySs2iy+TpBiEdQHOir
bJyHHWSPHLazWa+weh/R0Zibo/AifWt16r2ql9URIPnMNyxysUvhfOw3EyCTTp9+slbZ0GRm77ER
i5o8O4MVq194tHXEFfJwHZQOHlSp+/cTfk6fscsBbnKqaJXrP3TbeRZBt9LJ6R1CuKobJ+7/Khs+
HuHND6VpI+Bbot1MBr7IF5Hs3ruv0yRCPxjjVVu85NFcbdIOIHLd/cwcNEsA6jrIppblZlYi976v
g0M2u8pzgMBvMEV3mtG95lZbbFEu+WzzVNk4QcOHh7Aj6j/9WbVFTwqfRLXWFM9N1H8La7NFyTCy
d4lNQqUcum3Q1/ma15vcZdm48yLekKxEs0XPrP5cFbxZWipesoG8vl5xdAnELomz7UxAeW+L5pRl
BdI+SfE6lOpaLN4w+FRiE4VnGhnNZNsWwakuUZVI+DKqWv9QBtpHpDuEapr6TuW8se7mvt/AXLSO
iq4IYvaJeUgFIhd1W/0SWlGs8KQ21PoXKj3xajRjrMmbFMPU8LHNDW2PQm8ddpaPAnLhNM9qKt4q
U41WnjFy9HWzS+TY4bY2BvSFQ7CptZcddI1NQuImH23tzasucae105zKNl259mSvhJdj+J6V7rYg
3XPpgCzWYdNecqsjmoscCWJq8LBaoaJJ2XSvxPTjleitD6MIYWQRcroXqrcfUjRP3OZYKNNPz0H/
yvI+rSHD/tMYDjmZp1UkSBezOI/ryQLOV+ieuyYMPe45eaVk11CzSbPqLh5afoPd0dxinqGvusXp
00i1NwjdI9jV+mROrufHZY93RgI5VQzxnbz0worvyI7epVltQx22M2C8/bObQLAgsrTKbGXVtfWv
2LDerGH6q9ZbcmCReQKMfVfCQnQm4oim7VY+OgjvDWajGydPX5AVty4jy/2qrdN6X4ZN9pBN4PCU
qHsU3bwyuyzdZGzqfB1iFqJYMQ5f2gCWNrPXnYazcqULA0EgN9nXmRuesKUJUPsxorvZy6xDwE7t
KKJEO8aDAUMzyue7Ik6GfY4I8glouLHThJjOfZSFbGahtQKPqbb9gDEiuSZtU8aJ85C1YbQJ63PV
QesxhU0yFQNItDPYEucVPocR4r/rBQW5bhOVvLkJJN4SwnqxDQ+7wFlUr02z7xUbv4E8dl9bkvbr
2rE61PYjNIY7YEDGhCUTEvnq+1xxctKqvvhQKnKiXtKOh9IyLR/Ka7Nq+bn8GC2YPhG8lg9oxS3g
ZLAP4FRx/euE8cEChrMiVK2P0e46PHyFiremhX8GcZGPEEGUFT/rwwfxdA5sSdV/aF7QrzJQUh+e
hRSSNbv1R1jwE4GOYfUBhWxEVBuJt1AxjhgO6hf0Jz0CEk7gy2IsZv2SK7CIxuhjbpNyDS/JBNMd
ttvKHFlkTfMY2ZyJg9DsLy0irpeGv/VudOstgDPOyixAfullUC1Txzqz1yai5D0oc628tAlv2WCu
e5tXicRQgpT3OKCRjChMFxpLFBQ1H6BRwH5DHPTs0dTWNpDxraoqDcYpzXe3T0kxow0Cx/9/2Dqz
5lZ1rA3/IqqYh1vwbMeO7ST77HND7ekgZhAzv/57IN2drq7vRmUJTBwbpKW13qF8UtOZdj16IhuQ
QnaAG5bh95qR3WprcPxJpMY2JQXsG1a/18vUw5M8GXZzde3Tejp0TRJeZ/4XJbEvYBbfszgUryRS
Ox9NKpYsqag3pNBR9CvmV9ucWLBLOQUkEkDXodxNYYqdrNonXQCZod0ZiwlqVyQBjPj0Zg9defRm
nFaRdsSDpZr/LrsSn5Fy3te48m2nyvsAHLzp5JBAfOH5D2cQv1PtCv4VG2wIhsPtDFrbsbdhGkd+
mJFobSQ6OIKXuySBMiRCNL60IXu1lfSqL1N3lJG4svNObjq0QxV02Fi4BcQHEgJosYZW0Hm546t5
SSGS5aFNQvsxVB5JdSvfNZ1R+UNJUqP0IneTYgDnN1SWt01c2ZvJlf0JoQ77JRFawk03g1toSJdp
JhNqQQh9c8rkUhg1IF3jMiFNt+2tKTnD7aj3BP4Wn+yGblp90FDMEEoTnlseVcShql+mM3cYsQnr
0CNFE8cJKeTJ0bZtG5b7MhJZYCbvja3Vr9E06j4Ztb+ZvakwD2I6FZbfT33lx02k3Oyq6a6jPSp+
Qbn+pRGDCNBs5h9XvVOM9UZRkuZJW/lKthtwQwfwp5QoUBYWBtqOpqFMj+aljyitq2rpFXrjjlti
vLYN1UZsFL1TFLo4pubuC0Lu+z5SMr931ZtJQmdr2NPka61yar3yXQjbuRSt8keO/FCjpRkvZlUX
22ZKfzcG+B2JqDjOOa9lJ5NL1g+jryST44+4DLSs+6hCsKyodn7CyDvcTiHuQaKHKd2FIaZrSHcI
R/ljjuZwNkPgW2MVB3E3WkEjuE+6Ss9PiuihgBokRqexPLpTjzOIW9YXNMeuqmRLZQAVMbBE1LHc
ACxLRCZy+yxHD0eXkeBJk32zh2S7jUcFylot5kNuZQ3Qyuqtbcq7ogJ4Q2C72TtN810TmR4YUjN5
wjIePs+8zd0IS26Ojm6Ea9GSE+36ON0iB00EH2nTRmX3UXmxOMFRUqlezX83jQFWjrBgw0MBhwKf
9WAeR9yHOu97Fham3zo9uQ5kmsYMbejGvlEqHa8jIEM0i5pd5kYfDmI129HTcTMV2XYeI5vNcM8X
1PdiZ0ehuhVO9oEh0LipSZltkVxVt1kMmrBUIoRW9OpSjOhhNSFLVG6bhu8gCbdTkt4J2jxpAxHG
e3Jw2SlFetdWdftMjH/B7LJFxjx5NTRN2Vc8SH44vWYAOIY8EfeG/WxkUWg2XOomAl5JWzfsWFWp
E+mzs6uMaNznla1tEgA2vnCRk01ukRgtwpumD3IQkhvLSe+xJ8625cpti0Qudetc3fXQ8Q6zo3ow
fhE5YQ6HStOn+a5D+H3u7BI5rwQvBvTUd+GkbhvHlT505WwXehYzSSiiLSpP3zV0d7Z11wxPLSct
lMO+qXUdqy/Pw7PUQPirDpNxg/njk5/KJcfi/iD9me2EgtPFZGycDIxMRFIOtL4jcTSRCNrpYQ7M
ZxQfMfkZeK6BAjYQUHsrg56QYldbKJjXKEGADi/bR51B4TIoBHrU/OUIgj4bzclXiaTNDmsw5p+f
yCwMZ5FkdyWs56BXtfBFNMZ326QOP/fVKelScSwmpmtTAc5VUs2onLPDLhPq6Rnv3Y2GC11Q1xqK
SGUIdS4Ep5Q2p1YvAHmNGZqOUe2HCKzuVYU9S19b8rOxZlAQZpljjWRb99BL5x0cTcwwUgip3ayw
Ux/zBCCAVx+xvOxO4yD60/rqq4lsszvlCdApODWs1A7pdvDt+6nI3D0/bnUyMrU62eS7du1cXifE
fk9IIs2nJGfT5sFLCtaruS3FgC4b9zUFRmRozmQvXJ9U/1VonjyldfEh3ZwESmEO8jDHOVtkD1az
m03IEnfTaTA6tMydBi9cW8tz37JQZ9EL89griyFetR+nuTixihRsgsZwa3Xlhx2DCmj7qOT6pFoa
fHZzswyUuIzZS7nhaW0IX4lD4/RqkXbfhYoqT3Mn0csarL1kOjxJNQW7GBOW+rUs35K0/dW0Rff5
Xa2v1q8pni20z6dwdlF+6cQ+XNwo133G+spduos1H7/3RlbFyIemscdwONnRO6SmioluqyH1z+6C
qqznJB9GERVa0Kh1emzbmYL7vNGG9K4pXoKbPf8YxTcLGUqUIIjgmyYMAyap5QPUt75srqnCdIGE
bhCnU5j7sRqG+zmrD0NTI6xQ4IqYxMehhZeoEKwBgx2N0/oJEPOgLuzM75TtKvwqDHcO1peNFlds
f0PDj1tAlEiFQP9+KwuPrdVgkq/BkOoE0EE/CTjmQeXAY6t/unP2k7yLyzcboiHX65bL7pg+HljY
oMbiuP5WlT6WJ7k0a3dtTMQ8uM2Xn/L/OxxiRP9fZw+O1+ymQZBcLPZaNQSYLX9nc9IFjYkq3NZW
TARGivTQ17lHUYcTogr/79JNEEuffOlJ8JnCqYHc0fQg/nbTb4GnBBXAUVPaS5h18TFTcuTcbx02
gbsu7u9FWF1S5oETKtk4pFX5D+TkIhLlDTStDo/ZWb81aMOTDlfcrZNKxQcYTTkhSuZHWOcFc/ec
77QhujtUxcL8ie/6u1RdY98vaQLVsvLTGCETKaV+njSsbfYQEZxnJ3mGvd4FL5mXb95Kg8R+oIgg
UvbDUSntlEfHna5iQpDNcpSGqIk8o4d4Q91np1AV6HK3CmEVZKwzX80RLRjF8meqzr4yAtJyDd1P
vch8onhUVFV68sr5Nz82/jSAVo/mUOCtqSftJqZEpg+tdx3EbOxJKlewxoKELcTGkk15U3NIjT3b
qEBkVeJ3WVTerISKM0JWiPYXe4j284YqjMdZCD4bI8q2eNzo7pz+BepfnsMiMQMskYtNo8z1JUU4
w9BK5aNimt05o3SPGb5Ed7wzqUlbc/trTMXemVu851vz6Tii3PMIFIeQPPpHWYQoJiTKjy40qwB5
2h7EqMiuisq+p/H6bZXF4kdUxe9kkgIcuM3vfSTuCKI6f3JBPo11QS8U+5aFhC9FlNS+VLFtMxv7
J5l5l1wAc5Sjtt2BZMmD0iAcl66GaEW2ZFNGTXrUUZzfOLk5H1AxnfczpYMNKE1jMyttsyV83JTV
kOzVesl3eGSkCjKtrejsK0B/7ApF/yjgkxhJGX8PlcqGCU4xQX+mlVou5JV4qxr2/GgG9XvbaH8V
Q1ujTg5hkmo/dRi8WhI38dABGooNmsvpXSRpDrk1nZiktu2UZ+c6r4aztWTvJqC+gyHrg9dL5R3r
663wDFKqMPY2YZdtxyiJ3kEK/hQYTb2YUlfeDNVSsM9Qh63b5SAbrTLeZXJ0v0vy19JzwdY34XQm
8RltMhM5pZ4K8gFF/o2LkvuPxhuMwEkd7cYOwDjKKm72DdyzZ2y2sN6phP+RyAdbXvJbYkhMPK0Z
d6/MqsV7xDx4Ri/uRh2S2lBE8Sur/iArEFMjjSt/lrb3BG0c7qLYgTBcz3hszel8I8Xwe9Lb4zyJ
9jk0rXvvELaIC/DMGE3LPUrgTEdr/Tvjw57WmndKLS3zv/qfh9cz18G1vzbr6V/v/hr7fy+xHrbn
cJ3nEStTjhGZT9gfi6nx58tywO547a+v1vWmj1VOWvv/9fLr+Nfp69ja/M/Yep11bNLaYmOo1eiz
t8vQfiuKikV1eak6hDCkU/89avQmAcFyPFOA7G7xY/tX//Otn62YKAMqlrKLUlGf1qZaltnBLBEf
W/tmM/27j3o1UWSfXMpJjx6WpvI4uLkRACKKHutYldvM7ok57NextVHhpqvxEF4+h3I7fY2Yxr7e
1OLceDRR8/8cWw8UzSyp7yxax8vFP8cSpfE1rVePX2PsOAPE7I1baWbaNnaraG9VSI2XSm1d1cpU
r2HuxSx9Y/tDutpHDhD5qavKeJpDkW9tDIju5TSzfYomH4m38nsM4mKfYAB5oDACaxl2IiZ7G033
+k0vM3IpYfFil31zMZNs77LGnnHyJESa0+wIc2yfsuU/F0i27hF3eS9k5lyhH6pbhW0X00pkvwzt
mBDhqy/p2J4QQ8nPuPcKLHUAcoOimreGp9mYnuTox5XzD+EgO8kX7T1J6L8UrVS/o7dWbMRgF1t1
1l4pN3dsMTtkGst0DBrUDfemLKn0qAgyaTpEOULvTdr36nvtDABG23RhU5BJyvCHwoIqMv5Kqt9G
0zXslAE0dpH1MQ9mtcnhzj2yGJGCaix/ksufzuuQjPTu6mX5ce2tDUThaNdA/d6s569jbae/e1Yv
L2uvj8uZCtP40raTB06tFZsyT4dHIcICGmw8bJVoGB7rWFwS7AKOuq49D1fOc1znf5Ch+dcJ84hU
NVlJMCjLNdYm1/+JB0vc18t41RwfVawL/a8T+g67B1OR2XEdq3luL60SXr2GGv5UbtBLjF61OVcx
8UynneNGS3qCaXsdi6z4nhdUUNchq+xB3Wblr3VeX4fiYZ4CtdL0/dpNpqZ8TGTFP69QYIGtA1Ra
Ma8ryBU46GtSJc4haZhfkWz5N+j285RmJj7Xwm9f4/97Hin+Ajikoe/W632d2Gvxc6Qax84mHwIU
nMoXJAPNozEu+jl1PPrr2Nr0pVq+tEsTJQpwTn2aF80nqDn/OfB1spbOzqHS1devofXVlIXly9eY
m+R/VE8S/cjY813ZJC+lTslYYNb7+eprzFZaQATSO61nKFSYPk8rojo7KDpgmFZHdTypTMxQ1Lx9
j0gEbUNiht3a1USZ44bQwbt2rOZdhOEC8llyhcvJ8SDyQyIEoOqlO4iuwjEYnAlSTey9hP1ueBn4
ttIkw7x0TYrqB70Bud8Onf0+FnI4CIWIbT2ajU16aGU1bSITrnzf2s4plAQldkp2TlU0gUhaZr85
fcEWzBMfa8/KtfS51AnWXuyG9pthWqgktfl9HSq7iGgir+bL2gUxZQZ4OH6v0XnY6GPtvVlxryAJ
Fitby/PcN43Q6KAWBHVrt0TqBf01gpz1ZIPp4hUGw3k9GILoePumc1v3wTAZPFdV9aouF01bwt3W
84rLeiK2xMR0U4czEsaF/jo2sPJsRYMKlcf+3ourHhINS964Lmzr2uTqTki6cynjtD10kcCw9fng
ZM1OOH0G9jOK9wVqIW/RcK8qme88BWPobFh0Lwf7SZLAovirddsSVNa7kvZkpzL1WxelrO5Tkb9b
2jgR5zPLYRqTEYsbznmOoTujI5q998pIscULP5CDxoJjRPzZ68z92qurQb45xpHZMd7aeFk6oIJO
jq570LdSpKiLULw3I5msrKYkBY1GP2hF5ASCmsCS5XOCHqTLNs7Mbkcaa8mNuYTz+XPqjCIw9Tw6
ePoG8VH31V78YNZGzw6GqdyMQn7rdAUrHreebnxoZDjKkXx1xt5FMaBFJhSPg8iuoBrqaAiimlX+
aIv+NQxr9Q0nwxVx40vTC585ea20JlZXlZrvZ9JAFy3N+kosMYZdmi9REWWfQ9oYxifF6B9Jk/2q
bNc4NNhYXIWFPtxEiHvO6/wvYu/ml2uKaz/m2h9sNnap11hslm7NNPsE5AU17LYFLmGlvoe48rdo
wV+LQvoR3hjvZtIcY4C8v7QcYTjlNcPG5KHb5Rll3mJXauRpCyUptu6QVBS9428EffW+dyEyiNYT
6NOn7avZl5JEgB3/kuKHGs323mu0BZ1fuJtJJUdYJKLEONslaauCjLVn/T4nQ/E2dMnCLszEae1m
NXqjgCYuMO/t17CbqEN1Qw1XwxhfY2ku/LKk2YEKTg5NjUaIpRQH7J4wcchseSDpJ7fmQitnZ248
CP358zM1SAoUG0BQ20Sh0E9RK/MTvY1J3ti+qd9xHXxEMzOQwVS7i0K9xO27APWlaNW77rRo1ubF
3WK39t7PrnZvG323HkP61Dt3eGj7o/27Y3J+N4XjPfMKeX4sMt57y5hw0caEeTk2IgRHrhlX06Wn
orf4qHsy90uvp1j8KHDiXXvoAVePxkt3Iqys97asMdst8v16rPMs9e6E8vDZq8z63g7z0VRTFVkL
/ZDW2XzNl6ZVh/OctDrpGnpV1/S73lVstIx0+zrqmsOed8p9MjpoBqyDxnIksVhjpik/57q0r+qg
cTSc2nlrxnGPYO3SXw+tDQVMbJ7669r5vFReNxZF1ZI0aj6Iw9DnpCUbgWGaa0kBYQjlsLVbLn+A
IoDNuxfYM1UL4ER0x1bn7NlV52MnprfP7npEk1V/iq30mmf9X2aZlMecjNe17+t/NShgOlt85erg
fw4Mqje+6HyUr3Nbw9EMvxm12gdAjrTIcpW4JRk06gmCAWYY3YzUHXeih0ypZWp040mCJGD383RZ
PIzWsfU8F2ug29p1a/MVxh1ZhuX9X+Nz3SBfJG0FXcZIEsqF2kZMoYBxSlMkbQHAGIrlkFUUkZex
2GT2RAgoAs5ht2+5VbxXYS2ua8/zpnCBVuJIvhwc2kTZK4OdsJEuujfVLvQXG98PECMtoBfOqIGl
sjl+rh0hqTGhVz9f1q7WAuWAjJft1241FckxHDyQw8s7kfHMb/MQf/7hdci2piCWWfRYe1Y+kGId
0ERZuzHe71vbXBLRy9uFbVUnuBi2v3Yz3bFeJRTctbd+vjbSD5mdy9f1s+cLzmu0EgU/zeVzL8Ci
Sdeq7dqtMJfn1ixwu1k/m50jg5QgBLX01qvFYf+aVaR4KSxTWrO0Qg2UupEnm2IBieSpZq42y+ag
2lSGIsw/352xnPwkipwfAIjPkld40vE8Ndb8D3mLj4lM6Peqgy5CUV488flmqSc09PHorK4gOLJD
VdrhqTVmcQ5DJT5QhywOJSKeNz1PPjLk2X63k/MwJ/zaHbf6XeSljeVyOp60ClNjNwF9Q+4n/n2k
EN+QwWdjoEVucs3GIgGJE0VnSqT7ZJzf7LkwfOQ4gW9Umf3Szl05+3mtcXvzpPZZflsbxbazG9lQ
JLLDHw4Kj0GfwkB3h5p6WlT3AK6AnsOhU9HY7GCxeO14Biw/H2VT/8Q2UzlaWj69WV3NbTe+avjB
f+C79quY3YACPcrdVbgTtvhTd3l6i5MY3drMUXbQ9NWPyko0gtZ2p7m6/S7sPSWx7Jsxz8POUOJk
6yrZOVK8X4Tr6smU8R8zLn92ozAp79TOQQMxSpXNxTgLobFRJhkKTJAfPGGkfw8UibLJcoEi1RQr
HR7stB69jS4oL9UAAR5luScjn1Dyw/S8LRLMX1AnpkqgfavnyDtYHpVPgO/ZthbIY5oOYKUBLHzT
9OHF+tuF9X0dCu1hqM0JInrtU4WKdmpJRsxC7pLEy0i+VyU2l45xG8e/dRxPjHvZ2u5hyjvkD0cA
yjIgz6gcNIW6Gpymegd3XkceJDROv4B6qNeMDNgGfSV7U9jF4iM7H1kekdi0o+917srnrLNoM6Tf
HAr3gLsdQcaURjFHcRm95NdUYLo4DmjnYrX4zwwNpmp1DzfAqAmsXrR3irfa3qotcYqsgqx8XLmb
qFCND5CfPwcrqf4xUcGkFvQn7roa8rcgWV9WiEMMbeeriNQdce4bHmqpxa81KJW1tza11Wo7iPMk
x5Yz1iasdJAuo3cOIas8kFHRgP0lB7AR2wQvhluvmepzorS69XRq3WvXQkjxmidowS8He9CFz8GA
jD3a/WUdMmAf7J3YrjeNm2pPrzdaUJ4AiJbeOqQZFoJvbZae1jcsq8/RYGUmdokPpRYuap9V95xC
IK1mXN3XHp5U0TZzQyx0loMjOxvq1e1p7Xm61j1jJQMh4CBJv47peIQce6+wYdHwhrUhKNnxaGAv
urwhcpVpm9apChqBM4iqk9dOp/qwHFSWZhxI/CmQBo7rGaS6h1NYogL1dcnIzU6Ir6afnzmPhzKI
vek5JaQ7JkvTn02INVohxSnLBStd2Sb/2K2NrjSx08MR9iMbfld44r6R0wwmwxqxJimMt2qsfokU
oYn1GClaNUCc0juAGDXfbA0/Q6X3hu16bmHo0anGpiZYjw4qlR7s1619aL6y3leAYeSUnzxBBAEV
LX6sDeIo5bZOw3Kb/mdMn+Lcj2oP8W5bjx9TNILyCj20v819JmLj6Zad8UxnhUkfTMtx7SaK1x21
GXjIeoo22MaTBWxy8vjz/KKhjDyi0nqwl7fXkdwBdw8RRIfbViud81ibNGmY7ZphPDpR4jxatNGv
Y6JAM9cBoJVmBDsaR5r9ejIZQXFHS449TdgWAajfZssXNG4BNv/rerL7p8yVcAuzH2AUtikPuHQ6
FndN99ldx1pTbqTGerb2MDEt93MNwO6zq4e8a873IcCN2zo0GjPlvC5RsfWoo+c6Ns3hSSt4MNae
bJX+0Fqy5Az+6Nr09nSrAIe8fA7BgsTRavB8wyniV8flMW/RzrIn3fSp7VIpNobosTaeKvZqaczX
tTeGbnONpbsv9SxOg7lZssCydvz1aBmzymeWTuqsSZPd15jhpX88VWXR66vmrsWwyv44eIuOjfpY
G+4jFDx6qtVfY6E5vMtYHS8o+qiPPgqTi9Tsv75OSNmnoLzRNPuvMRe7snb8vGjTDwhWICMUWKM9
XfQ4eW1HL7+yBuZXSuinHhLEae1hlGmr/vrSy8RDa832+F9j69uspvwp2zDaaFWdA/IpnPvauJIs
oQMhAIY6Y5WqANKlFiOHTQpH9SmTsHqGaUV6zUvi/TqWxwW5ygSIuSjKKpjqUPW598PjerJp4NFa
olJsmMB/KhU7rIxpdht1sXzKuXq0JApf0HuVzzJF5NYUShio0EHxehjOTmf2fAEcFMCnNhRSQUpp
tnyqk0xuTeIe14PrED5jGsn7xjtq01BdJ3M821L0/J6D8d6YQ3XyRtmBCpqi/EVG1baotoo6VJum
ceRGs6IZ4FHY7EzFcF76FIpG0ofpYj+2xcftW2OEJXz4/hJW/YvVRyi2C2pS8BJ+hl2yswSCB6nF
TqckAvAqrT6Msf17dgsQbPKo9hHMCUWA6VZ7fdMSgwQN0Ufh4S+k5/4MSjgYYwUiachqvlb7wMfA
rjfBoKvKcAIx8a5JJ95HLAgkuFUg6YCU+14/qzNac62mGBQXYCe5yj4b9Q/2XUw2oBc2laFe8y47
YkatXOqugh7bD+4x7yHAGcZ70gwJ2z+XfTJoz7wX7nPOLe00UdEm39GSTDRKPy+mFs6Ur4446aJO
TPl2wg3Aq/rUb2fWSDbDL2p/10TjvS4ifBMkBnuqTXiPkXExm0TdKRij+GX8Mc/zGxWhTdxq1a60
W/fc57jBkAjg5VczDSjA20Z9RrTsGwiLERe6tt9VjsDHVdfDa1/85jLihNyK4aP7PASOaVC5LRXt
khOr5tao3o2MKw91Pp8tBGcjAUgkV7BcTHU4eVN6aLRBnmQXyi32kcOmcZzokrly3qit/i0a8Q8A
MdVtoxmKhjpXdwv4x73WzXclietDjlrjBZlEcCWsKduscdpLVZZkSfQB/tYcBlE99ReABIdOIsjY
yjQoZLX38tE7FsZUbzLiBrZWpvAN3LQC2XcHq14QgVGnbc3BTncAhH8i1fRjMRM9mFTJA76tPgAO
1wWos5HB476xGwW4Xtq2Z40WnQTgWmhJsGPvDFZ7w4Zto/6sU32CV2fK8wDQ4KgsCQ+jua8RtbaE
1YQo3EYddZBMIMxSpEhGxEOrvuv5j95WrlkGzxdxlCBL7qCX/5ldoz5Rf1NZCVOJ5pp6mspae5gw
PExue8q9thxS8DdOHRiFiC9dUUenaCTCyDWe30ngy5N1FXJ7w3L3VjkpK6dHk8KJ3zHqJcBMyaHa
tZR7YU8/XVN1L6ObtgGpwFaQCv0EO+CtRm3Jdo5RL3CEiCDTaAWmZaVcMiXfIAIUwZDEv5u8wiU7
Ng+s5X0KYgV5K7njC/1HZljEjKThqT5gytHW1iuJEd1PQJdtwqR5em4Dx8xtcH9TjfIoJPNgopjB
PPRNUHXkBGTxiqapeunjWLu0S+OYGFY6kDCzwhd6FG7NDqSe0HR2KIrTMfdazTZKUzcAlLWLy+i3
QuUBJYYYRSFSGb96a6g+WmTNWbQPXYGNnePCadIjaiDqCD3VIzx+iRqAPPOdHUkbUPesK/OKrXnu
4wbwniWq4M871gKh3kyQi2+jR4Jd6t1EVTh6IKzC8tnWIJRCtQOHbyaXEeSlj20WUQWbwi5V4fCY
LcnrOYt2treoz9b978gNcwTKDOCNrp4BYjALgIfhXsxYNeoQ5v1Og8rU/hkgDcbAfreNB5xP2g5Z
Z8c3i1YNEJout2rZgVDuFAxYNFVBPhK9mCgKKSxU7nOqp8co7OZCqjEP5m5CFC1vb7CXH2SaG99C
T/7oTTooUD20jo7tnpSw905KGrona8Hp1En3o3G9SxUzzZqNwjSW1fVhRmEJC9W/B4Co+7rr/sb7
wIATbEdbpUqnlwGvootD8rhcCMRRpj8zxz2Df5iIsseQb3D4e2TXTnYjAr6UJFvd6EK/KSFR5ElN
oqKNTKpulXWo3br0rdRu90DXS0BxngXohsVgB5n55BQUpfQSzS2kY5+V1blkeUptkybJvppac9/L
2vsr897gMnVqG/6abbmB885a6i0QGeVXbPRBYeXRSR8j/BFrtdmwU/cOPcCzvQUOFNwJJSklZPPW
Qbh3rJKkh2puiBlfvNEaXrMBjSKHHmIy6bY1o7ciV+zzV1MPpfPZtYn8j7aEIobN19UKiR29wQLH
6OYAPWvP24VR6AXCQ31NY+oL2DL7uhrxKIamcZ5lQtmU6ON3VujbIkqnkzoj34RQ1F1Loj/W4hAF
VeeCbvF6M7I7YyFemkU8xyxG7aKasr0PfTtd22SZuel5VdTeZUyoW8tsX0WOKoLM4WcEE3ZUWvYf
XZ8ReVjxR5rp6Bya5atljPZuLGL230sTui+z18FDa7Vk23T3zGnSk2B7cMpCJ94YJQQA2Njx2bLN
ux4ZsDe8kTsKu8cBxBX5vWQ7KPI+Y1BJYo/NWbcInGn5YcWA2UtFGqowsETTWryuQGD+p1E66kU9
2qalh12GIZDUCiuQGmPutaRZ8GtwkD1fCgHKrG/1EFtXDLfgSGAG6sGxjnrQWFM0TOw4Q95LauSC
oPSRG7U8N+b0qop5hNoR2psRVZpgWrrIFExBb/JjmZkL0MwRGbySDunJWQNd5JnlGUTGYZhgpABX
unZmd1da/J8KM0k3Oiaac7Bi5sRC4LfAn22dYSrgFMzudcw0jVCwy28epblT0tQfM3Cjd7w2QBuW
P8QQZ+9qgUuM1/52y5Cbe80SOEuqQM46O52MG8rxXO1lbSaWMABWnrIJ17PRAMderVpbBbBnCFJg
koV5Wi+Da+VbLKPimCcVU/bYORsMu4GHUFIABFfOQYliWuyUNs+FHZhMeS+DBqVXAhTAf23YpQ1/
D8mR8CUhwXpIZ/EhkIJDfHQ3YS23cZwRgvuCNwKgvUk1fl30fzMlyHr5D/ua9twO+V6OkmUSVGDq
YGmtppCEWnicUh4d8b0sKuMbEvIoco4PPY2sQzYoj5kkwEJvVfe1uRgPJH+rnXFIvFFQrd94yewd
RWxdE0ppQaYjq9SqBcJ/Bohx++ya+nTRsuRtVNmlijpCRlFAGV5MmuoQXZu04e8BBfr4VICIctnt
bAreYLkq+1M4Ipv+6QZHewLbdZHGViY2AibztLbg6ousbzZlZnuvsACcmzq9zSD4Xg3ACHYRNbs6
Sb9VBAbIV8ZAKyuKqWt3zvScmK/KAWgqyj7tXEH8ZGTAX6xNEXVGUFdlf4AdUb51pmwOI2yRYO3q
qdOAN5YWfqFK80K4zP/TdvZGr6Lfk61M+zLJ5jPCH6/9DNjbdO30FiHlcosaTVIZRgrT6Z1sa0m7
3lfQwI0IdoaSIjGX8/EWpoY7IBXsCIqMZeQ785hv2UXfDPIczOKbPL91ArDYj8J+w7SsPeYLZqZa
cHUChMXRdG7xghuVxqQeAUaIBUm6NpMefyiKEW6T/wyt4+vp+fLYyVMV8b16LXQ6Py8z2hXo2egg
pzVZR5twN+EIebDEW9KAFAifYxNluwg6r90acIuG8YlQOeqGeN79H2PntSQnsq7tKyICb07LV1db
qWVPCI1GwnvP1e+HD61F7/5n/tgnGemAKkiSNK9ZdTUEIyS4ocxkwuDGDkrei+CGFHR+Ckly/Gty
m+AOXJY1Hxms8kskKm+0VcElu0g0mVlBgoXF3xvqArSv2+ooCJXKeVoghYxls7uiB24dNHg9+LtE
0ZZ1BHIDsFhHdlW+OUp+SNQAh9y/zX4AxbzcuGY5o8Q2fKKtJep8FKiiZI5zNmUXqRk5LXcGWcTg
z/HtchKppYXqtLOdLD3Ir0zQmmYDFuGzxdXvHDTqWRRGHG8PyX24guH82S3PbzQj55KjRi17wBIk
cv8lGjNFZksL4ztJZll1DktFx39m+U05uM8A74yLXFJ+Bs7LYVQNiJP01dEry7/luHQM4Jgvj3F9
wpIpeKncZ9fFWkijW95Y6t0ZqRU8mQB9rNhfaQ3QbtmhHqd0PKp6/UPwwBIMwKi7Gn4d66lIjmTV
YGNGVDkpfbzbHGXTe8V5hWrwvYe5ePSakCdqIyF6apPmozx7O3GfBtZ9TnNt0K1bQ4TeHkN3treK
u9Rh+teGaLZtDw3ssA6EugkO8rjkaUisxOMz2UlUWoEV6j77yt3OK/r8Dl9HD/SZRJcAIgJtQzlX
eL3TtwzJDBABmDNWwxiBvonK0Q6OFCCRXSO/W6Nz2oOGsqOLXG9sGtaom0PcJl/mUb+TO7feJail
u8JKp4Pca7krSVsw/281xFcWDIA8EzlCYpK3NgdJS2CkOIY0XQhEE9HHofsgD35tmnJrttYgJTUr
n7sKDPtBboX8SL2vuT9tUOh7VtAZ5VrVX+1iG4Lc5Xp/zdzpZ4BXxiljNECr+6hVeQvTNjzlM0Tn
Vp8+6EvXIZ/tLLad8xzMIIGx49up0DlRwm3QE7KSvPh/LvzmN0gU2yvI7nqorzXXp4eaDA6lvaEf
pAuQ73uH3PjFBpA1fkjh8q43d4VTvHlr3oAq3t9Bg228IoI1OTcnI8y1+Ri74Xely9TjdofpBO90
x4XSvXUuav+cYWJ5kt/S+9VTas/qCY3Gft43WXjfDroCzGPph5bXWo6U2L/meV05IxwQJgdpCX2c
nhjCMHVZGoI+Iu1kwrHems9Swa5mKpj6fkCC7SIteOys4TLlFtOS6pg7A8ZH7gKu/Nfr2kV69UOw
wl5uAFdYAClb25vjB1dfAIxGYdeLvA3d29ItS0uS5JZXsPqz9EiWPjtH36kGMCvpsxMo9JFSX4Lt
bX3TRNeolM+VN1y8xtxLS1gPwVbgrHxuGzYIpC9kwt6cUei+bm/41pYlT5LB0grVvj81gPTOoROd
pMyUxi41tuPfN0FJy1OT2HqMpNfou3JJvstbm21Z2fafrgdbOTb4U/MawJXbpcBjihSQW2+DcF4+
HLoH0TTQmahO+gkfCvbpGRfIEx9sHWNQ5ymf2xeHsQHzw3udFYtZLfDYTl5yQClD3d2sBas6j+VL
PrjdyTRnhhKNrh7UoGDtpkdgZscG70l4B1O+2EWa81Afgqh8cjAv3h68XFWS6+u0pSVzaybvDimG
tL302A9KY5SgXrpriekJ9CUzhvMkd19OUoBnnMCs0Ox6H1r9Xt4SWO3kSvRN7uAaX3MLESWZt0y4
Bh8h1X2zhUsRcsO6WEmvrINDDYkXfMOY6J+iHrg7MiZHuccSyGOPl+EJQrnMkaf0r3zS77zYyE7q
PN4Ss0SgzOsu0slo9NotnN0S9dxDWATrF8Bo/4aUn13lhPLkJUZP3y5sGDsa/p4H7xmzOHfFLPuJ
/dHH8+yUS4vYOgNVU50rx22/T29H7dBPEO+3u1hmDj1psnxmMjezDr4FXUhIJfACvoJLNhiJe8iP
ShX21qCcGOiijJp1XHXMZLAFXrc6T65znQDmsJ97hh6JRnFk7zMcw9bR1TqLirSgYM9N19ZOGC71
Y20kxknOL7/Lt6Px2upPs5G3J9U0XuSpbo9WYnnX/YyNKdqNRYHSPxTyPxO0reNQ5Nsv6XVgx/S0
xJGG6QMY/6OW2Tns/DYfHhBkNy9A06o7Ye0MUVfd0RZ+l2GWrc9XnsTWx2wPhg/0rxR6pjl59cGC
II0shmPgcFLwErj04AcUAo8lt0yejDTrQGXt0QIe7Bf4hvy3M5cKW4++Pcm1QS/9/XYTtlKJSZX/
/6kYq42wlx62rl5+jCTXsfiWltiaOUfYfjCgRZhBBrpKZ19UPBalilx2HXJJFIdNXrU1yr72H1j9
+qGU3/lmlLEeW+buHljAPRuC2GPwoZfxK5sjLF3LazIXyMHsg8n8jtYK68lhn1yKJgzVo1Rfo/7y
BY0Ag3RBuo7jpKXKiG4Ltrxpzthy0FCK1ICJLYMw+TtbsKIkJf1mLLv++nIeYeI8jAW6bj3xBnj6
yWaXat6j11uwCfWXKz/ErO90V1evMiyTQZ3EJFhPvQwLJclGEJrXAQSQrbJU2ZIS24LtMW552zXe
HRvlnzqEOujD6DOl4+wAAuQXScubxx1PmMYv5euPn0ut2EXKoL4ZRsojXFve/COAaH+V5hqhpAto
enkGYdchuSEt5Z+jcvTaVQHKaS5umR7eU0ECmCLbFO4dJ0QIHlK6FWxzQCmQYKsnycH/OWh1fl1/
/dKSV7LH9s6s45m1MUuup+cd+yf/fe8kttaS6Pu0HLSe9U2t9xd4f5SisbHR2q/ajNSs9Cvb6EGO
/ae8rYqUruNsiW6BPI8tKTE57l/P+mY6I7Wl4rtL/VPeu7O+u1KwdPgYzdVdCKNvecXxcGavoprX
uaq88BKwlAI5ExoRk/dlmW0Ltrw5wxMU+h11qtYgulaS7lZOvlV9UyJR3wxACLEFv7ZoeVnkPdle
lu2l+te87TB576TeP+X9X0/lz/lC7i9i0H7jwcWhjWHtMhaWD9cWrDPZLf1mreKfqr/LW+cTy2nX
K8h53tVZrzAk3r2mDL/Vzgv30jXIHFRi2zda+pAtKbFtQLZVfpf3Lin1/B7BgP6nViOJkBQ2RD5e
TvbeGd5KE16jkivpmaVsptVZlZ10r/i4de+AqaCNb2llXmjkkpaen7FQwIqSlVnuunTkB1Y776V7
YPUfSdYGZeA/dLW107BV1hCkdynKGRIm4m+Hf+put6bgyKR/q7M1gy3vXXORpJSOQZOyZOHC9BrU
2Tx0jp7Oe5n/JgAMWC5KxtegHaLT+sbLTdmCtVvd0nK7/jUpBdurK8mAhZQ/3bek351B8uYsATuh
JbxGW2e/DqzXcnk+25ENXiVM3rKrxcKIsayQvJk5btXkWAlkYLAlJfaunnSiW96bPy4l7w4ZvEo5
zsYDqMDnGioFrgFSg5VyQwPJsXy4Shzx2o/SdflZkmUXuTNl0ufZZVadXZM51kVe9u2Jru/+m8XM
N0OFrarE5PFGRc+K3lppXeTKHURPjDhCJkVHK3uYvZLtGNRctOlRXtF1nVJawDjrcfNVXuQ/q1q1
GhyxzmbrpGFzMM+za4JEMCxxSGsS1A27lbst7VuBgv5ZaO3KRXfYmS0MyOiQt5UPS9eCs6n7N+Fs
W2wARCraNXJX5bnUGVQmvSpeyxieifDJ9eUBzy2iO+26nvnu9stNffOI1qnretdlziLR9TWP2Jyc
PXM6yl2Wy26B/IAtKTf2Xd46q5OS92TOraYUb39JD0N9b2Ott8PGEKu4IPc/d0U8ng2EAI86jFmS
UM8QIC2u+ExSaunsnRkOMj1LqecB89STBO+mOvgYadlZW86hJnX2UAZ1u5Nac5eNF2UuzYPaZ4D0
hqHYNRGvugRe5pp72wPgqYEpuk8T96RGoZUfkQzCcJmZ/ZFVSVDDk3Nt9KB5gpPFXjOisRDPMwf3
oli9T/3xdUG0fwiQgf0A/6Y+oBo3ospBUvIyBI+yhO2JekQFIrar9EPsOSgLmt3DFKOF4ABbOOns
7Z89y5+f06r5Cd/x0pta+XnMTVy1Uv97XjIkr/GBv/MDFaR41rz23mz98FitZ2fXD9hw0FrUcYZh
FzR1/aWewfQyJS8/6Wpq71HUAV4VIdulFostgMlS8pxbFfpNqnqokAhGGaoEx40RY/U4LiUsJWEm
MOAoECbauSns8nGekupRYhJkReGge5bnCAuzCG8VcXAoK+SH/Gn4ZrJ5dm7VRcovUysDOxKUOA7L
AvDO9Zm5xUWM6rUK4dPwMRJVUTA8tFkBJshrB+bDTeHegdRge81jsb1F9Wvqp+h5WAKILtGzrybf
kdVUrpJVZph0o7uIKleB8JlhsVvjBM8NatjPKjuhz6miaftpHANmEBTEtge0KrW5lzmWonjI7qZh
6B61pPOe5iWoM2B7Nm0LdjU1toJQz9K9Vjq4og3szpgTZnPjqKML4/+akmh+XFOgOVD+dWhz2/FV
ZHlPqMxE+ypsd+ieGkdHs8zDNDU5Gm+A6QtDM+9sB6gzsFbtoNt60u6wgkcGAwfw0gvL+wqq3X2z
BFuS9nlOCtZQB6SNbLhppX6Xz2Zq7DXT0O4kKKbgP5lFXyn7yYPl7oUpi82IGrz2PoBR1x77b8mQ
fzXYSgcXDt2fd8uEzwwyEbRCUaES08+/2O78EuaJ/m1qEtAKCOK8BmMG7BodrKdZYy/ZmhLrVrl5
f6f3cXtJ07h45BFoUP5b9UMzKjSuLDUfVKN/rVENenCj5Gmwqwbqq1J/iHs2jhzEHo+SlAK2Qj8h
v54f63HXY9yxm5bqsZZiyheD5VqOYwebLEeBdkufcXhzsJV/d9LZvMmp6sbUHh0vvEAOw6kzQxbt
xAenOmy/oA2S32E4J+t5a2Nun5quPeYqsjZ7H4vlPsg+YlQ4s2hfNMyVbfMG0aL5APe8f2Tp+Cop
jHbbD5jWQYbKRsSalhqS5xjl+4MS91V10ePCNRCgNrQfViyWqAKD7h79tP6+HlhWLlPUTqTAQcni
igxmApqNW6GbSntGbFPbS1JuT5aqy6fKARO23B97HAG6VMtALz7b4+/176RJ7p/tooZzttw/VKdB
5GWThz89bWYcTJRTJCpBFcww3Le0tLaxRULyTaYUS0kHueMwPAGcAYEXDDtwXVgqlBWdkl5/resg
vPT2EKDxHlbfy/Ik5fEQ1qdUR7WpmhWHBWvFxS2c9cBrE0TBfbcEQ4LuiWv45zcFfZ9iJ/M58O34
CIUhvpVjhofhEkhM8kxm2Vg22CiqxVrU4Df4LxXlkLX2dnQ3Yg74fzkkdQfwFap2fn+atisQuX0Z
H0uV1cD9u18nteUiU1HqzX3aLjwKth1Nq4UBiyLlQ7QEOQITD5KcfB/FwsgfIK+rMYvrS3Gpoly+
2ypJDAe9Gx++jn1kDo5dVlXCsvLwxJgU5c75bAHFR1lKSt8dKkm5cIvq6MVBCHw9VK725ohMN49d
CUDjfcHyq6Yyhuz4Mhf21xR7UpBLs5ve2qlKb+4YATjRUN7sMvYZVXYrjkkRah/VMhzuXb3+Kw81
9eNgF+pHPawfOzrYR/amYbogOsjXrzfQ/3LqVr/ZQEs+uxmnYjOnfEhRM/gcVcoX+MjBkxSaZfDg
F7H9LGUghY8phLoP+VJzrD8ng2a+an5UfNKSq1Thm5N9VJsG+uVjWKfTfR9o6cO4BIj76cPOTGqi
djPv6LNB4y1JqQPRlI0c3/2lJgPupS5rlzCX0s+ZV6OjrRntXpJG3wwXA9fUQ2laKOLvbKvrP2Bj
hXSRNerHCELl56bHFkGFr3de+JWfgYKVBzvzzcuIZeZzaY+vQGi6b1b5Y3Yb94uluO1dVkZIJ9l6
962ZAVKojpU/I6KDlm7Y/w4cu/0GZEs/zDEu4nbjv2qAz9CwbQfwnsTisD3OWMPCF/5PFrTIP4Xv
8nTLARWbzffl4NVH/NpKFOac4jVTLPuuSbsJze2+eNVhTH/A+n0nhQowtlcQGF9g8qoPkmX7DfsL
7lCeJTmiJnHVvCnZS7KOXfN5ZpdOUnLGblAfVLTedBjRt2CawSUUVmjcarRioEXXPipsdv7Aonvc
HcDiIeuJtOyx8gfnTkr61veOpjZYtDvcTmafngfBmOhzr1b9Ho5PdCdJJ1JtYApRf5OkjRERPpC6
fy/JWZl+uHzzHyU19dkz/XX+bMTge/wxuITRoLykWas+RD404tDHrmrIq2eAPkdkJ/qX0ms/JXGr
3gArDC+63vKqxKjKV4l7LxUkH13EU6nU2aNkSWCichTZEBjqTsdwtcA9NrODF6keQ0d7zs2XpilO
budWGBbWR2TMy5s9OcUt6iDLLWLB5U1RCZqucpGZVadD7PWIjttR8xRqDlbgk/WKQlj6TbUq74hu
ZnmRJBwdIPV68bk0RyQpjR4swVJN6yd/h6YfqJp8xF1ZbQGKV+k3UNTZGTq+c9LZ+/hmW8YtdxXr
oxlmzkOZWAAslmrtpP6aQEte+bRpDwzrNNyIiLlLMGupv2cFrwG/+5+8rYrELKX9VfW6dv6n4/UW
AExnx0/1ODePo1IBly5cpO9AdZl8iX7lqv/JHAf7c+OM6APlenGfhYaNsnGVgogb5i995b5I1dFI
7+vI8L7WTa4e3Dq2HtLSw4ClrlFLQRf2E3SknwriV8e42LvAhu7VkpfKHeMfnQZAzDLc5skzu+BO
sZ3kHKWh+hFVlXonp3fmr2rpNT879o2AEZkxOoyTcWHNtkR1t7RePBvNcV53B2FLLd8lWV2gjItG
1X1Jn3pvl+Gh9/X4rkac/E/BWkeKyy0XHgngZ2T8D+ocqPFBykNwj/dytthxybQr6ISVY17XpBTr
npaMJ17taK0ZaPqLZSbWWbUHuNvbKSzHvNnAy++c0FKOqVbo2FINzsUC73vF66a51wzTOdlJNj1P
+Lgc+lZtPvE2qkB/XOc7Y+cXtHmU34336g4JQ9KxsE4vH+22MH/CSUQs0qSfp/Xx0maJA0klmI91
VdWPsd7WF9OohrvIbS3cff0SW4LOQR8LsCodH8xMvUQWy+/9b3EwfkoiU/mlgLRcL5TlGlJxhfX3
lA4/QkVxvmp2k6F2rM0fQxttcIYowRMUavecLaLiquKntz6NrTPLAemTCxUIjHNjsX5GR2b7c/iN
Dvg75EPlbz3ABxl0EiNsBuFJ4Jq/MpSR9a5/DbDmaNoPfQdmGZ3i5tVrmRN2faU9gdvogOfgsATv
yjmwuOb7F1038KAanUXSQE1xi9O67CYxx6nZAkQC4aFLkHXBv+aD5gzea556X7UpVh7M3vO4B8j3
1mFa30myM1Cey524u+pxjzCVxrjs2pVA3YrG9T4FENJ31RCqD31V+p+iev6mW4H+KKl5QYA7uvUk
VT3NuUWa5T9LKuyDc5uW6Qez0P1P/sxeYmE1H0vDcT7559HPnG8xn8pzO6rt2WmH4Huhn+uhtr+X
ILKwzKnqyxAMxVds7va9FbkfmEfeY/JQPNa+gnh+AHmj60Ntt+YtBVHBjjPOuguTZTwjdjTxEiG8
ZkTGL7E7tBBTC52g+7RVaIzaOFR2Z50GLAUfuyWgYUyHBm/kgySlgA3b4rGZcdvCsvoG2IkrB10F
ugHD0R1rd8WjsQQ2Urw3VzEecqeaP7AK8LUro+n7FC1AjxY+BzpQSO6l+td4HqbvYx1Z+3HJj5b8
/13fRXJpq++7PucBnrZvAhfBt/+cf8v/t/P/7/pyXb0aYG575tHMrXg/MGF/KYepftEdUz/bSx5y
GfWLFORMftc8qYJQZPNSLnnvjuXLiZyV4p1jnW+iBNbCtvSqRj3RMrI/eSr20V5unrZqUjjGnrer
a/gGQfmkZK0FYRLO16jVQ3B0eNcPPTo2h2zUiicJRpPnVfSf9Z3WVEc9TNT7oIKIRyclCRTa1ft2
CSRpGwqk+zWdVYee6Rpaj/8plfwtKUdIHtp2tzwC0LZlrWfa0imd3jy6TyW360eP/QeKZN63BD4T
jarMr54Pl1QfnQ+T3Xs/DAToWC30hifLdTEcTdBbKVI1YvcVNjHE42tTKidD9+YvKDIM546ziuDp
Z2hZV7lGmAHn66vWesAJ23v0O42NruXcmFc86dy1T+BGLFwHDOOkN+14p9chmt2L4Y446qzmOlZY
QM5l8iUFEvRodR9dQFYw0XvnaqZmibhO679kTqK8IBDdHfSLh41YMs9ouhhoxyBC7pg7hiDwYuKx
PitV1p+Z/CGLb/yuzPY7EiPDlyjGCT7p2v4panrtosZtdvXH1HwMAx1PDKWcP6dh+hvQYfabg0Ps
4O8U00QdC+vfF/xkzsbYBY9V0TQvxRIYKsPDsEAucalg6AsVqQGyYbXlo5bCi0cyWT0OXtE9Sn2p
hsHTEdPICQM0xGmSxZMdyDxesn3yEiDWga9akz4jOoRBhIUxmtGp4wkftPrRCrrkXEGteUgySBXG
aM73jguyGHa8fXOyIboWSBnfPDOyrix7FHfeNA93WTWOV0WNyltmFBj7+H10nzQ+Ek+D494n5YTX
a80iSdQl/iluWxUHBrU+uV4xQnRFdBkBqP6Z/YnymMZO9+Kj9oRuMNhBehzQQFXff5w7rH4wdx5f
Iwt55M7c9V3IolRQqJ8a9qD34agan0fXRcsb3dMveM/0uyqaxgcfHyokqPP0UE1hhBIW+nF8myB8
+On8V9K4Rx8/sq/sXjfo2kQL136OPoIl/R3Z6vyXkhh/sfALvdwKWCgPXP2UtXyc/cE898sZ3Bj/
DnBgJRYPIxMqe0KkE4jJXwW4RL0zf3hgDZgCZsMNbdTxucZIfVHjnxFdqx88a+qQQuYNYGZUXrJG
Q0gG8b7xMUathUH5eMlNJXr1Fc95dDTYtGIEH5o9lDvLHy59OkxfTZu5k6YFr27Bm6JNeYFsgDp+
jQAAHoNy6C9ylB4n19oYtLvc0YYDa4nFHYygmKnqggy2PAw5/Ha3ZpkTgohSRWJvMu2lRDLfl2zV
x0z0CbnAdh7JqyoXHhobePsMx8BHq2yxcmyV7nOHgeXd6KsZ8hXckgy9bdYtB5geSxJFO+84tQU+
l0tSNydIS6ZVXCXpp7W2g50Y7zB5gCRnO0wKlkDPQ/yeSnMqb6OXVDhYEJNgqyMxycNpnNqNDkRp
yEFj/R+OmxGMKiGo/69zS/LNpR18BK6MhHZv8rZD5PpjVM53Wfq1mcLwlT7X3xWxY111H25Fnxsf
Vc/xz8YQKvs55zE7XhE/21VxkZQcZBrex7bLvAfLUi5IF82PXtdAKWzz9ks/OtXOGJzgRxsorxCK
vL9NTTvlLt0BOuD7QMv1iAqI8nZZ/JvFjCfUQeK/qqiO+ew07dfF7n6fWF35wDr3TUXE/QGiQPWQ
a1V4Qs503iWmWj1sBVLKAOtPPRNLnqJ19mr3GYgMzs3LGeQQqbgle3t0ds5Qs2f534u8O7UyJvCF
dP9zCkYVwczlItsJJJkO6oXNr/ju4A6Kc9+NAQZEWIfi+KL0IRQS3Xk2UXJ8Tu2l99UKEAZm6K55
MH2xVErdi8NSwYOjYlwSq0j9r8klD6fu4SFaAskDgqkd8UVjF2Qp3QqknuRVtZqdzAFXAEm2tpEf
I2RhDl08sbxf1X9FEBe8Qq2/acEE/a0vp89OyaS9nhr/Yz7n/QGoWP+idzFqmM6YPbkGoioxIm4P
k9UPlwJULQqOEZh9bKuuVuqhCbL04oOjRo95qlanjLnus4rWLisGrF6nVq2wsF5kn/h14Z41b/dL
YqOAYs2m+R1P0a9+k9o/S8u/U1nIDFDCgdeU1AlD6U9F2drI97HIwIZG93ucvHs/z4ufRhP/UExW
qektAdCDGrKsHjcsE6kFC0nPbM6GT349NGiaM4GQ0tEJy1uYQQWU0hwLz3u/n5udlMZpmOF5iaac
lE6tnT7Wivk9Wc7Ejkf+lNbVRymLTZc1J4SWGJNHT2WrKo8xTkLEA2uOniQmgZoF32Zdra5blsRw
Qw0PMT4+61FbqepkzjlmI2oneU4TIjfpNvBOEQfdb/W266hD9tCYhX3nzzp15xhXKphIH8fEK9ki
8tk80VLt5rmddlPhUcFZj7RzOiMVIwUSjC6qQXtlqVMrylSdtmM0X/lZziXKdv89zZsqlhPDIZOT
b2frsenY985UHtbzSrGfxlziTc3ZVpQ9dljmwbA9iGDL6ZWhhiIIg/XNgVKwXlJ+YJip/skzzc9r
niG/YLv45CU0Qd/p1GsTtod//E9b7T/n1f7OAnQb1t+w3AWJvfmxy49bf5OUrBftyuwpRtgVqvjZ
al31VizVpIJv1izzSFRKJJjk9kvUdDukG4a/PHaEHpRuODHawE5tbB6aJKr2NQYWQQTVLGjyH1bR
TGjogWns1asd+vPZ8bpfwHKnQ4qwohr97PUE60jTxo/CQx/MG7prmLZ/15nvnRgz3VwkTKNKjw6a
PS1Stt5PW8EiO+52Sk1HjtCsiRy+67HG2OBu5dbJZ+aZF0h4n8ym93Y9rx26HtNr7VeAi7tPWjBy
Mmh+KGInj73a3Dsx/MsK1BMLOseU1a3C1H+ExXCvsOs5FVgiTkgwlMuGX6Gw6ZDA973AI2aa6iW3
SNFe6jZRntWYKW+Jn9Fz5d9MxiLYyy1Zw9hDk0qThzVPw8RlNxdDdt2OCljJO2Q1kkv4pirPUgAH
7Uc7w7iq2h4q5/yxqT42qTk8DwyEWqdGCz1nSj7MQEYQL4v5IcEnpcRkBYccbA+qzkHZoR13I1RT
0wNvaKWPvTbiALYEU+q/1AM8/qy4OcFggfonKFgt3sMxG096gdaY5OUoMJxnXNZYMP1PXjczkEDS
VD9XuOgVruU/ZUuAHIVXOtVzayPXlLbo4oyMYZ7nJYhSo7y4kzPtJEkPYjzHqFFAGGrWrC2/sc0v
kdUad5LlKpWOLtk4YxfaFEfJk8DQfZ1tIjQbpcqbAhTzjKlZLyzZll6wvzsV+VUuLHl+OOxsrzUO
7VSzY738SCmMEjW/WTYChEuWxbL6o+MohyEI45eiPBYQgp9bTYte2DP/PUaVfx004wEh8vR+xKzq
WQJ3RusfWSvrtOWlU59j4oYyf6IqsQKl0TfwvO7uEiuxnlnst9Zju8g+zoWP+1HYNrhouUza/BSP
odkq3fOaxiGpOtVFau7B+VIelpZ+WwbPceM+zR6jg36u2CuqOvPZ8xLlyYpuwZIwovhPMFr1t45V
y7vJTJdpIXwf3P8AZmz1xgSVo3Sm65UTOWph410RPWN41z2WxXRYW9RcRgFY43aHKnLzVNRZ8GKy
SPaix8XH0g/Gm1STgCGZvsMWqLxIUupqqKwfrArkuBwleTAqUigJyQNzuHHvqYH3nOaG94wu93xn
GN33wK9RCVnydSfrcZKKd37swvyXaihgXtm5Dx+kBiO/ZzXSjFs00/6KKWovSuDZz5BFnWccxKqj
Frp4GYyz8ywFWou4p1qyOSNJKUAwxXysUgaMOG8oKMeGLVvJhrHvI/rfpLfut7oha6eYmTXOOdWr
+OROICaQswxfStgQB+xZkqPhoIy2d9rKPxmegXI4+i0vSD1HL2bbwA01EtYPRtZDXSPFVGjxMpGA
scuMWxZunvo8MtooA+zwFMxC/EWpz0d4+E9sSaKv9yVv8fLDW8MDf7dYq/iYQ99JDLvmjP3ru3Zh
CXULhFFiEgwClFwCJrUAJyUT6dru7OnseI8xgi/F9BquwKsF560y7K6/qvrMMkvLLHYhPmwBY2So
DpLOhPXQm9kXcyEedQuTpl5+At5EMI9s4R9ZFcJuqEGyKIDu7p0EetWOMwZH9aK/8d+onno/o0RH
A6PJkX2U4r6fYYhKNEZ2Bsn/JGabA+F8Nu1Q2VvvmDthQZKgMxK7NluIchfXYsRebsuqzBntE+wO
YJhBXzCPymQoUOy6X1Nn/u2jFpEW1XnE/utgaR8DfB3viq7/6nBbbxF2YKdWM7+Hk+kdxwVVm3Ca
wrvR42RH+b/b3ZaYPAH2sMKjGXCvFFzSbmqnH+okMC8tRm13tlGUV5tJQlLF9U5Ru/Ng2p9S/rVl
jTD0IXWoPGGagFYzJncRpJ8V6xDXkJgXUlq+IK6d5WFJLEO04VghC8J3t9fuGpQtgspmo8soUeJL
0vH+zY2Bosx9s70GCUVH2ytK5rPez4JbFVo/zSxUjoZ1Xwz1eNeE9rAGhhmNd76+3Lls+p5penUH
5be68/IK0XGJ5q7Xa0eJivWqxCRIHL8C7eShhrFg54vFjqU0Kgg6DDr+sWGVnpNfowwhgIUjuvxN
CeQPb8kuM1CW0fDN9BcO07xgFOV2FMI5lWg7s+CVZ8502J6MtNMtKTFPG7C3gsBL512gE0hgLLC/
LbA6Mzx3pnVLFuy9tAMJoiU5sMVxmqPmXrJK38LcIXAZjYitQS+OBrbS83z7oviQak2N+6iRwwFb
WGNr1On04Zog8gVJnnu66ENUJjYGEkgyjlAh1iLld82QcrhhDNnu5sbpcUVR4vHmuMXBwKarLcZp
F2RY64b4Ux9Ut2IWo6v+mbWfv710fNXKRViX8Qi+sQWGc1DpJ7bOj3rWwxtNHrKiCndolLFROpfh
vQ0W5iHwuz377c1umLLHTOMTkXuVdfBQWb2pVbunyyjZQmdlsay6K3IDy9R2Vl9g3+uXecBByHbx
pHW+tHWbn0w2YUCxdz1eLE1wilqMKM18p/QZ+yPABA98cOk04idT1+z9pE3K0VdabGF6/YT2P/J0
8yfDTK95WbJ+hyVR1JjfqqHCs3BKT8gvRUcLol/RdvdhUKs7Po4wk8OiODQQMsLuHuFX8CQxW7qK
ytZrELOoApdqjyhbdBqqxSO6NUDhskTB5vR+LvUBf2O3OZRIVDQua439+LtxuDFu72GVwvFz790H
UxLvIwy2/DxW0TXFojTSWK7uVYRvjRh1fEwzq/537MPIVkFS7cfZcs8+WjdK2V5aPeQmoEMXmTZ3
2gzhijeDCS5m+Oy5y9IlRpCMx5q/HT7dS9+iaWjHOPY1T86GMkEEVsD7d4NyZkQx79l//M7gOTy6
E/z9UrETtImA6bgzY08Tbo6LPBrwTf54kHvTJXFfRiSQLux4qveAaXHPcHFgUHMedAlLF858FyAY
7AauitdWZ6I5BespVH63Pt4y9fiwtCA9ttuHNJx/WRTu84YPZcUkW3H8x0LvflYZ6kg6r+heG3rM
mqaB/cbQwTFHjc0DC6L3RdLggGvDE4PBfUhZTjBMSOFzoqZ7u10kRdBa3o16+8Xne3FA5XWHLzP+
oBlbOC7XsisvQhNi7vegciYUvayHrlJOWdD4L9P/cHVey60C3bZ+IqoITQO3AiVbtpzTDeW0yDl0
w9PvT/73Pn/VuVm1LMuSjaCZPeaY34C4vnb+V1uSqpeYyecyG7vRZyOorDm6FICzdNJrvHI7N0h/
DDism0aTTWzp9S3oECwQIC3j1yMiEa6Rkx0dCyUvyM17iAt+6CxlFKfz02L5O4JwsY+kWLEMYdJt
ZYdkFN9FZ027tdNTtKRluzP8l9So642bV/G2L2v0mbneudJoTmvKC6oRZTCzrHOi8xE05XKczE92
/mkYLN68nfrHoSCqtSevCz1/K4P23Rpn8CwAknyH0ONxfsGR6wA7ytOQFM9qQzVohSv81U1AYOpm
XHS1yb304ArD3Mwgu2QuXgCJdQKTJJivkvqoM6M6J33FhxhqWtPBchKX7y2vSTB/xknXA3VqfvL1
bbUL4Gtl+o05t4oG+5kIxecZvyRdF2ip6joAmXrpbYx68iO0Nr1MHpIZJmAZ2/+Qb0CYyPdcubeN
pmlfBidh87TKUjeOSfXPmp5vZ1KHx3Y4xetEgGy97InnlaTL1ulh+SI5G736qainD2siUN4clzuR
U/lP6wXX2yAEEo1Oo0+wQtdAJic8w4ANE86JsG8mgGD558xB2vQtocCGYxxbTZGVCqsLxz3H3oxK
D8GfSIFrp931lRvfk204bmnt5KHuvGepq8ipJxYCAwxtWb6RcV9GVkDDe+jHbDMM1St+UYYcR/bQ
usjIS8K9KXuChC85sTij9XYwyhdg/veg0/zN8DpLCHRdVjB3r45+Zv80RvFTZfb30DmEBfaQ+U32
UCjc+1pNy86vaBZkFl52v8RHlC7Jm4UKqitgf2ppHs28u+0uQlW9XBqxv87gEb2g+IVTrLLDLDZw
7/qtNuRl3Lk9z2m+yRqJWnIx6naJPjYWN4UKj5AE3gfrhVVTJmFuHfsqO3sYMTZt2dxWRfOvcrxj
18nPIWPjpcVd6pdVJMzygFEFPSgeyWtRMXP1vroaSTNLQFVHHQ707eTkEHnUXETSII3eNsZlY7i1
jmLH+PYhG6XxjBE9c7aCUCl79OR+0f0TMW+0oSuxRwXYuytKZlo/19rcCVK9d34q8Q/jWclcTjOj
eQvMJr+awyT1Lwyxh9lJoY2XL8s6lhH8mae0X78bLV/tZrmfZWhXstvJRN+soDkLCXluIH/SkvKm
AWPtNwOcwcamoyaGYxHH2LTlXmVG5Gdk3b8vWfsRJOWTbKeTlngaTfWSjuVhwINTaM6JfBx2INlA
08ynFHAghjbAaH3pRkXLDtzoI6fn+oQq75aHbmgUIu4CMw4+NNAAsisS92MZ9QfZ1NXGK43nwQdk
M2b2+1AV3wqcntPpd+bLfrHt4ot19uucHSdRPS2MkYel2Ty0E/DyDA7TXOCo5ng8CkLE9g1tADx/
DtrRsO5pQAJTG47JNN2TaUSGoI8+rkbvdxADaArusGRsE/VeC5C/AJQ3hlBEXpo12KbyZI/1fQGa
Z2Otyt2KINhrGRzfqwFAH7ShY6PdEd5+gVl+wR6RkqNJGvs1oRjNLXPDWPg8sOk2V2Qbo+ygCo/u
t1mNp8JUbxO/FFu/1wwTBqTP8iXojWtWvkfMZe1mmjwOfXJrkUzfuPZ+zNVBN/FuOAyq3g0cFhYJ
dv70DvWG3l5G/a9AAXvtbYZKdRjJUzMHgsV0cCoaWJ+TU9BPqXcq4+pVfvxblkQoF/jTat2/ymk8
2cF4N/llSJ7DfTsmH27FvpERMqIbVPnuMVMPn7SZQ1ozpDwIoj9Xzg06AmDja8qG3lJUNHrrOyYG
42kv2GccA3bLTXVL9GhPHZCZaFVcLtOrHBGV19LXGzg85zLXw6bzIAKaAsORUyVPjSx/21H3m2os
VdQFE4mRDB32qXmczeDBcygilxRydp3M185Ald1O8cc0ct2tk72TwLy9Yb5xUO8gpxQRiDtplHRD
uxiUKN4pkLuvMAgxOiVIaA7aYT87HGSPw0jkycqCblXRZHsBA/++v5lzVUXV41DBiJoLw9zZDsyG
oc8eCIAfY9j23OCoJO+DH1NP08kCRMZuzD348fhkiAXsZjB9iBHS+GJk+F6mj34IdskMUnTIyCgO
iiAqkQh6GhwlxvioNg0uHoqwTuRhl6AITKZZoVgXh2qd/SMhk69eBryHO/g0tz/WSG28KC7PBr5O
np2E0ZAwp2Ao5pwuXfZgsfxETCfhaiK/Z826U5I1/wgZTTfCmmgrOc/x4BNUUn9ZkOv8tWdKwiIR
LM588jnrmynpriXFYjLWt3NA05B8EVBXNwwQvVBrv/g0LUI3uWRF2Pp7cdkBFP6sb/2AW41cosKf
LgmD3M0lAVL5AEe1ey3sjqtDhbJfzbM7V5pivCw2wqcGkyW+jST7N6Nnj9ducyFkuRrem1bPbqO2
lu1qCitCMzIPtoOc7gyl22NmFHdOQkFOJm1tu/XeQZnqulVR0KbzniFtZ5BVhCD0LNPkC74V7NQC
z15qdVwBnDTGP0S/z6wpjrF0NMnAI93K26oFYwbiXmxK3LaH1U36aICIGag8zFf3pp8CvKnTr2tc
EbV8yghmrRGhAT7ivSvaLaOMd/ksxM6su3cgC1dTvUJ8bi6I5o9OEFytA4th/SZ9boVHJYQHykck
2HRmQt3ZZGAmsaDX/h7Tkks0pKfCXDLcIxemQtzPfAIBOauFzHZp74SzPNmmPHU5V2DKES4EoRJ0
JX9dL56jcoQ4XG1TS+4zqT9WfYVz5rnEkbohF6TbVhbHiSjxWyYxsI2s7Ncls0rjcpHg3VcDMt/F
2xZCD3mzh2vD2kkCjzaBazyKRuxmALeXRarZwEFlFGrBQL2/0OVI/yhY2AznGnTg+5w6X7Y0ll1s
z8CSGSGFaMj2tCzB21ERugFnf2MwO0BhQmxiyvwKNf6YpTCSCuefI8d6IzVyvws1iXUTCdEFL2ib
95lv2lDlvKgg5XRjBJwlnmt/Irj8kqHcXs8FXWubxv1CVFFhWw8A+6oIqwwDlI4VmUXjXn5gm6ER
R7ZNY98v9sKFS2tpffCs2acOyNsQ1NwAPWV8y60OHPV4bWScbU0vNkPZPudlzTiSvAKMGa0N9bMa
A1J9ESk2skz3isRxqJ3rrcTC3oqfxQq+22rNI4xsLafpdO/V6t0b1Dck0cO6LKG0rY9GZy60ZAWi
l+GLWPcufBJVh/RBzFY8zoV3Pw0+Yxl5dTP7Ew2UzqSRHbzn7kiifeU8xePDJExQ3TBESRAjccf0
4kin9U3pipOwJJduMpLnRB+jN71zy65jbmoVpZl5R+DIsz2TihlM9S5Jl4c0dme8gN49DRUCXPIY
ZvP65gcPvjQwidgXFl816nAccwpsCkzwdUmU2020QLEl5nwz9xP9hnRvtPVNXT6DzQtodsYHzsmw
b1Nnq3OLndhs8VQ7q7eGLZ3QvxoSgJ2IfngXyAYPJjwntbdVnflmlCWtlsnexxrmno4JwyvBoHXe
FCbz+J12WO9d50h9MdQlBYbyNi5VJbsvdTaLI5W0C3W4JKUqC0KrmSVvQx5CGRhhjDe37hwr9P38
Z/HSt5Q+5bJMVWjMsAHzwF6O3vLaiKzcxva+FDSka+ZQmUFNtpIcmEZMb0WdXBRqdv5xzqcWyD7k
hkCvpLdQWsmrM/Y5Q6SLLJ615u7tkuq9axUlxyxH2oQD7eGUkOjAC2Ao/7QxGRlF2t6OSbpzCBLZ
BYu+bgv7qzQY2E1zyO8X3lA3fuNIeqYh3uwMPCqbjit+Gxgee8OAS0mp4bZedgEU4GVBbsfP1UVx
kUBnaxgL7JhEKOlq5QOzf2WMFpJlP01cnkzPAGqetyQLxS6tp2w4pAA2NpiWvE3f2D/KATtVPlvS
q/dJY314lnHwVo1+EuDmcdqfpgF1Cq/7B97MJxW12nV2eruCHIbsWxQhabBQCNZznxLheqe5m3Ip
MnBYf2KJwfo9/yPf8jYOiFjOWKMsgs6r2XsJLH299MBI4MyRJe/057kXnzUfFkiU+6wI7L1xiVxO
2+VUuibU96yedlnGPs2k9m9b9cI1ig0EU/1lOZTbPln2/Bxd8CkBfJseiRV6LizbiEjA2r8wSBpv
VBfjHvoJ9GvnO69o209eNVFtYkx1VxxnRFczOnFdFgHbVJao2KHg5drEZIvW2/XYa95NaX90Fl6q
Cs8Egu1Dw8Hb1Mq5N8oCyVA4bzN9SytRc0T6z4WnEiSn1BVPySoPVkmBLhJC+VidqAAg7bGH9W3Y
rd3kYDSGJIxgdRekyX37y8Ib0/lRTFbqdL4vBTs12TNPkytiUYT5lvYENSx2Qx6UegJAWu7wcN3l
3nyircCgn1HeijIZIzaBJ3Uhty7Oo/WZ1P6nNw0vg8mJWbgvZF882rKOREJOIRHAUMAJkl2uhp6r
hbEuHOKHwTHfptH9MrwZXRmn2+CQXZebiDE5939vzRwmJuZjN90WHRxwFgBscBd4s/UeXzavvpGc
VkiFILVPhS1XhLvhu+30rvOMl5JI4o2XOipUDYW36eJmiDlbqGKmugkYFRfmxhXlVROPX7VghCKd
VqCU2J/66dErxbVTySG0jYmaqsZ+bwKo1rlhROKSzzsF1pZRcKLo8+Y7rdID4IqrPkt3ZuH+pH6P
TtXTBSRJlSjFbG8v7W0hCRTtu/LYzkSmTma7xRX+WVgDdlGbhG432+YFjed8xP8W14CD3S2/wvWU
nr2sxiSsTrVhwXeSVrph6DFWzkM8MkIRx//W2niyiRLSskmfjOIDZmLtrnZoJCZuLGXfLrDHIme0
vr1pPNpB9tgoOutMAP6M8eVgp+XHYs2vRc1cNWkL0K8a/uZM3S6Fumly7Hlx8kkJ8Umwarrxmnnn
tsvH1F7m8kxu5EYV4AhcG9jjNm47avOLUqn3dPHSyFmQZs3MJgDeRk1IPwKXRIpiqE9VSZxS4z5U
vhJ00I33NVEnswMhHdQ3Nku48Pz92DR+WCkgd/W4zVT2lpW9CP91bvvtOuVX3LZ4Le3mvoLWOHoV
i4vsSVtyR/B412uttjH58bicmNW22mvmjB5tY8aczuQvUxaHRYElTMkGzXMTUW+qZ85GPOercCKT
nioMroRZkFqFZjiuOicpMSt2a+JdM0H5KUX3Ua7reYbzRVtN3nCFvMoCWpsxRUHd4MH0k73d56Gn
JgzHBmlR+XrL8NIV1Np137nO1gVvwP3HIo+yDH2bq2tezflApgMUfWzg2p+ArPNHtU7woD3EGw89
ZeNQ0XEW1zdO+TKJIiJA9a5Px7d0pgV+OQXXhYgpjCXmLpGcKMxP3K5lvEcRf4u98Rbl9hwDymeX
wBxa2VlbUoiuS1E9jqn9Xmkp2OillLXMU/kBlCcxcmOss8c/q0BiIsogHrcHdmOPhGq/tWP+ze73
iSnQ8Qg2n0zlNY6Ye3lz21Pfxu+UB/gxUkqUGKH+ZNDI6S3CVqbFLbZ+ZR9wGSHr5YtDydAl5EMa
p8ZrjVv2mq+6QttdJ29HXnYdNa5U7Ol1sKtWUDSrKItD3d/UjUGDgBfY+oXxzb53szALIbLYP+jV
YG6yAllJSFai/eRqzhSbRsgJ9PaNsM1dYosXd78MlXVllHSwOiYR6ER4bNT81GQ8w9ovS9AdGY/L
Nv1CBpO2nOrBWAag8V4x7P++/M9jYOhzrsuhjCOPEQ5A/K3NvWokbNyrGrIMLulP+s0XGTBuAiyk
p5ewC5Zj4zGSzpDTh0RHtgT+U8+ZjAN/z261KFQnEaP0AbFna/Oylv2wn6nQe8U9bO4RILPxkXzh
z2ksL5Nd3H1WQx2FNQd7L/7nkdkZLqX1iY+Me82A3S03RULOcfluTABVG4fSXirrN659Lhoq7CqO
v5xcTCESkR+BDRCBA8TZrPmbJMuS311l6lKypcZ16uHhi73vNLC/5wH79sIiHE/xERIzgHQUqzGw
X4MC6Le7axfjpru8XXbpwDgS+5SCfB/4L/DzwB7WJEusdTgv+Wk15UPVnttczJu8VI91Qve59P1j
3wokTe9c2EyTe/5Pr10g/kl3t7jlfX5pHQRGhWyo+2thJioceocrIiAFnqmyK/Ix6qhLOk0Pf4wo
rhWXtXOsZ0Ggjsvu7eAkqQA2gbPDlBAJLK+FiVo4HoTGpN/mbnvu8/lNV5egRZ3P+9ip/qlsHW5G
SBsJ8rbpslN2koAb7OLQH3CcbZCab9ni3QTJP3tw6Mn25KH5bDjbzK9ZHvPHSr3ETgZdyGePliZO
smHEeqNHWA660aEf5OydPVdt6Knu88y0XouA1Rp2LLtbJBZdkQ9lZddiQn2Rs7hlj/0kzep1qPxy
a/Qiw2iRvMEYYYTdt/dMM5khRg+WwYvp0CN2COUQkWoKL7LndrYZVrf5jO1Lt3U1CIZ0i2JPkCk/
ZV879MJ2pi8/Vyb5K4VUGc80V0CoMOJOx12Nmj2cQe6SX5d+WEhpMdE0P1klQEDTAfkyNy22KgQr
t/0p8g72S60O5YLObJVucLTFcazGabMkNKaGFfHJ84rPCZGPu01jbGpMD0PZpMckny8FtP3uMuKy
Qa1MwJ3o/s6sKhortvvVXFpP8UeHwhJahUHtOp4GNEtssv1VwmjgRDFyH0vOyrpB7JxM5k7m25n5
uhCPSrsNahdK+kLbQ14Sa6YOxS9bJ0W/jBMGMkKx71MoFZR3G90X031HZno0EG90AfJfo8vfJG4X
lhO6jYaoYSlkTWqp9pjPHcQP7ghpJ+KwmzLzZlTmrqKm3Cwek9PZSmK5MM9BK5y9MKduByHyuHa5
t5FFvU1tAlvWhJtDkojhWqG3Fz4G97zQL7LGZGqOz3TN+PzrFesPimycDflV2SCrs2+FU5tLolfm
HSwGKBJdnZ1Gj/5p1yPat442GIqFB1kG1XYdHW7GangD0bOt3Uv92TAat85Ht2AlLbPmpZarc/Ds
BjezaJYrMVx6Qj12GuI38PB5RU9dW5InzuzGVqScFoYSDGAPCIFcaGyzpPtSlX0VelYdhyBXaryc
TL22eUhkWw0A6nJJnkvNWxQLl7BT9m4ohLjkKXQnV+Svo+TYxtYoD3lWYGDismfM56WX/MWdy1sy
T4QSk0iWNVoy0p9f3cDFWFxUJ1Cf+jpp7k0kFM6oehPzqWzTYgD3PfRs93hvq112BI3MdJ2psjx6
PVvpt02YJ/NBsHEnXrgiYnUS9Z5msQMjZhfMN01KeAuzsp+mFONDZcfbOV9eHcXU5ezNz0PMrCc2
oH5fE0TDEj2edbbyJOOfICUIWSf5ah05RZ4/XSX0UBEOAxswSrIgm8v2B34zh2jJ72ZzMgif9pmA
mX1iN2oGE7oWP62NQmcTNjKRsFlzJrsxuDUuJKb+2xuxjCw3uraPgEqalbLC5ZwTrfWjE/fTtP/N
ev0BPUO4BaBwt7tbB2lCxonRoeNP4Fv8tLDlziyZoKBlCL1mYMgE3cNQ862ixyxJ8cnTeTukxnvQ
C387WT2Ba1nR3ND587bl6pOOJ+jp0PYKTYtKh30Ow71UrOxr94B9RAgTo4i4bR9zJ16uZGzS22Dr
I2osOV7S6J0BCx4f8uNolOau9+9gXFAYmsvLrK3DOpiowrp/Hmc6IlKNoZ3UQ6hVYFEoliu/fXKT
DuN7KWmROf/sObvz2e2zCeauOM8aqxHbgUnTgE4Dg5r90DM3fk7IIzEawqwJd4rUYPz0zfzuJOR6
lfFNMeGtFNOP8hH02xwJHnfl04goQN5bAPe3logfzvMcsz3MoTdsGdD5NC7Ta6m3XGuP6IIqz+8N
0ULPdxdOubVtNg1WlMia2fN5Fyb+0Na/pqO+xtmkYpHqYLH27C/QbdWUX3g3SK+Efkq/l52x7fUP
/EU5Z1WaI7+45T4FgYvZMCqM/FCZBDr3sXPXDUF+1Qyc204XJRzkzdIG2ANpgltd4G7TUanb1t86
uGcjXwvSNqbPZWnO3GFzqmBnI1rG5/qmxgfS7pb8MrA7su8gtA2D/Nr+5AxZsVXIH20ziMO0Q3pN
GzfjfwgnZdJM51oymWt8o7WrDyM50H01QTuJ23mgzbbq+tvzLmwWwdaoHzDWzXwqlrnuk2Adztnl
Hxf1rcJJe/X3kCw7ooxQHtpC8tcOlwiaWB8q7I94cm3WUoLVfSOA4t/PS9R2rMNxaz3lU5ZzHpiv
A3iJyLJtL0ycgy+lG4k1eE2yVDDlhqbdDJXa9jEbmUoxB5Fvet10x04PT7PXrns7d7Lt3Je3GssY
vWO6c05fdnsuHoKN/amAI6zp1dKJo4RjjWVKH0wF6vDW6Yfpdm79h7LmgNZrualaq78dg7Elw3vn
c9P3W5gsI+0NqGPnPl4Q+ZEZx1R/qcmCIu7Rls8n68WROAvb4aPtILkw0UUpVG2D3jtXdMSidhVD
SNG6jRkdnGmxwsy5BG2o37xfoljOI/GFV0U/6R3gb5yL8W2wJjeJZK/CtmxX2G0aKqNAj7HUlUX+
AEWO/mXJBR7l+XeW0993U4EMI5OXcqH/KbgvJRCke2P5p8kPzmPHus1cZ47Gukp2RkkyQmf5/zwX
j2Y1vuhxjjcCDHLoLWboDQvrs7P+CO0feoeY7PyfJzlB16r87jSztaY3UvsZhBjVS3KtnPa5LzBT
jJxc9vDEHMd10OPwSeJ0G2c9FI/J3niB+L5MnFCIQycZAtsJY9s72TivS/ov2zmRxwDLzxWDis/W
JWY8aQ267Q0HwBM/Q8mwJXNEDeLrTsc+UJu8fAokfWrbI6MIFsiVbJbz7NA9cEX8nt7hQGFVCWO1
bicb6/7c3yxTUe6xZRyXOT4TF8LoC1pEYWmsOh6vmSzLa1W7v/2qb4SYzlSpYIvT6yLmGZydBoag
YVeIibP7Up3RRznLPBWUs0OFcuIcOnc8Wpoc9Eo/Gstq3Ux4gWx8wLsmO1Q9Je4YOL924UybWg6v
RjOu6FwFNwOOm81kZofpqffT65FeGprbpy3G8WQRFpun/rIzxjGIhrUJA5FytmT3JWSGMGGtb/o9
WKUjnklu5YVpM9/ffpSSOLFYOyROG7+JO30Wovga+3Tl7Lf3quNzERnhheSt7+Q6fCQOImSeX8bp
czpoDhlPduMnoQBRhsJAx9blMM/9vMP4xAp7lY/5M5//g/fVt30QJegFyLSI/kNgbgzFtspNfvWg
Hwbb+23L8dVfhke6EHFo5wacfI/grACiVBezHRDWxb1DH9UgNVgKLNlEHvibqVo7tvwmXWcvdq4B
pX1ZsfLDrsYndulm1SPj+ezUyojYneOsJfCHq8VZ9h5XUJ00+4qFO5bGmzNl/4Cb1SjPnd43JrY2
xt/T/rf2hldyplCj6+bciZ0Vc+dkTYeuHBwqMUM/rr/swsebrreTn2GpM0VLLgNzp+0lfsZYMNjF
1o9n/9LQ9LfpGtxoLGlRbYFGwHqddSae3iC90u5qbfIsvWkbg9RKpzpJptWKuqv24+KaW2xzLtWF
Cqda7i2lE2hjbUcES/dg88IQ1rj8C3HVsylNmOgk3TFl8DroRlb4/dLmv2nTXaBT49GpDf5uUjmF
RMWhvGUTdslAW9SLtabBNcpGqAeyx303s7baq5/Str9zJoIgwFTza2SRqvC6+qjlzHu7N7JgK9TR
Lg+zxSS4yilOMPXusX8D/dMtHStNE0MT7oRzat+NRrtV7XlcTeu6ruadqo0k6gqKsnY4NLVF3Yom
nNUZn56ut3663mQVC1CcdvXWbMerxCe4PTGJXcBxZAXGsA1Kg3Hl+a3U/bafB0qAMbkzLIp+VTc/
CQ29LieMMkiMLDIW+1OO3VmY46EKymU7WtS75VhI9CCHYaESIkus7sbE+WrFdeKwapIT6NEO+xfg
cWiEy5j7HPySkfKJ+CU6/4UOyl4TA8dMy7XDpjRNKCN0Yp8ZWDmnyjxnasLtYR3bpKx2FvKArOSd
toOLlYdytO0IUlzwura9/Tro7AmHJeUoHCp3nBnUqOVtvTqPsZM/CNaUne9N+6Jf90FrXcXcyRkW
DaeGBhnRlNs8R40ksTPP+o3daSfCRslXfkKx0+KLGSpUc2a5sybdL7O188aRqgSxMSCzYNMa5Uno
/ifO559ioFeRrxureyi7aeKiYeQvbt7sVP5k2v2d5gZevx05Ztnugd/TL1sAK3Ts2mX6hSRLw76t
e8Qz4+w061Pqei+5pw+m7Ry7lFLVGO0T+B3GPQQenYkbojv40+b0zxLGtjNbbhigIeZA7NyOO6yp
vvoabGDxJRxBDltxRNS9lx5KXDk2r2scRP2yin06Ws8BOaxdF7yn08URn6UnQ2GkwGhHCkSlT25F
7mljI3BX/rMJxW2KmzPAoxnn1fzYzWgxY8IwbOPJGwbHCLSL24eKQYZNsC6negqibHVJUeIpdExO
DpwU2qz+zvX7B8etPvuBrDLD9GDtY0gz56dAIC87AWMFrv+oRouCzY1YculAw0jAhiueCwI6GTcB
L+Y6/WdtTpGBS7UjNVRn9llaHpmhcANzNPepjQ+XWx59gde1LtyNSGtm0xn1iTv3vnOGW7fXfkiv
kW03oXUbo3PuykkO2xpPj/JxPurx2p7oBie0U3rjG5IDUY9oqxvVQ5DEl2p7fLSKfnlZWuxLvSMS
PGtjZrXc19b9ZE0vlYkEBhXpMpG+NxjsHgJJUUKhqJhWubQB4UllYCfMZEEcoPqNh4/Ot3ZTL06T
58FDaUmGLFizAVp4DYLmNN6oVow3VpNNNwgQK209ZRywj6jNYLT6WA2ifciFUTywrb78/++BZmD+
EU4Rt00Zw4KM08QKe9cc9v/7bZ5o6HlLrGF3/nsIOwB9CFe8//dFcpXkrOO+3rrr0D6gw3QP2MUe
WxN4x99DDvGut11gHv7zhMuzSgJMd/y2afTfF0JIZ0pf2cbx73mYrfW97oivv7zq3z/MlhxSBipp
W/Ob/T02yGEMcdi5YFz+77Ey80MLqM/57xmwuxbcLjmCtluos9Dz//7D3u7eF7W6+v8eF9QGoHQU
Da3/e77VSSgW4kSf1L7978Ml0Wq3CQ6jvxf9e7xsFqKnUveOvciutbv4LifT86mLMU41rRqv/r6U
QVNcMuDWbabz6Snok/La7tAS60RN3DlG/54MhLBk/GYMa0/fKJPF9+9Hlz4YwgSz3vHvy7wM8j2D
DSL6zwsnsTqRVYhodnnbvoQ6V1j/eerfW/lB+0rXRdz8vZPKiGxcYz9BkODpauqqA9tpI/z7MmPy
9EYF9nPVGfwepnl2Omt4/Hsdi59Eyui7098LuTWmvq4O4t3fd8fcDRc8vUzVlM393z9u2fW7oufS
ApWVpuEkG1gXqhrCv2/jaG7uecPs0JPBzCp+eU6VrSmuK5pa/32dYlg0+4F6j0hh78bRyc5I7Omu
Ubq8owV/cQ607T2IOi9qkmx+KEBqRgNUhcel72QYM33zRO3Vh4mS5cuI+sZ156rXdIVn55Wu91Zr
t96UxtR8iL79JVSWccm+fvXnvPrWbc3YYO781CtG9tJv/o2aiqKip0KHowlns2XhWM27WFPRbPoT
ahWW3AoKjZA59gOiiSl3Zp69NvuUXsgvjYhrZ1y7n7L37j0c/l+Zyt/9Ou0/TfYEVG9D8G7Tu90U
ebnssjYhGiWwunvC5OFqlh5L0CVw+e+xpGgZqVwNip+56+7/vmEllsciEbfbvy//vtFniEN5UhqU
O7zUf57XJnorsZhFf1+OlxdoPNvfztqHqPf/3oOs5wb7NH00V3VNGq69Z+4Mx4JCfHnO3+sH9AT3
unPn//yqf9+oh3ja1wM9rb+n/L2+Nkx8/nNKv7/p8LMxkX5Y54K4SFqgZ9KCqsPUuTmRoG16w2Vm
bEdD549ADLKwt9zxoyqNW9ttVUKP+H714/RfV7mfGLyDVyVtnwjkkbFZ5ZWoKkF3bdSNc+3Zyt+x
eZ25/iubvrgzv6l4fnMbUC6pu2V6gA9oLdb72mvlu5Z2EyaJWh8CK2t2gazA7VTDfIW739+T2hyf
iTUdIqcrzBcchTnApPSuM4uHerXt2/9h7LyW60aydP0qFbo+6AGQsCemOmK2t+Sml3SDoCgK3ns8
/fmQVImSurrnRCggpMMGN8FE5lq/EUWK0IKwelIT5ALbOCiveHBIFPl5fBWzddoKtBbOcWwk27ZE
JSXJSHClcT+eY1M0W5GBKsgMkv+toaVnrR31Lco2/llzdWvLH4p9imOIADkTLn9lhwzQybaA2r8T
ZhTcsBphSafZ1oufHNCVsL427MMXdeOPt7JraE4KUZm/ug5d/VtXAc35VsXje9s1JrNvG9+BnopO
eJ9tew9tU9SWCWfIOgKe264s+mDdYxe6KiqVrJ/X36R6jbNy5E1rPZz6G3nAXtZeCuQkNrKozf20
DiauLwpzWzC1YdwdEctG1cff62E5vI0LIoLKju5VB5LgXyfc/BCqItIP1v/SFC6yN/CU2A06uxwX
FTCWPWRgeAk3AlXhFaCdYS3r+tzxbljdg9FHcZOcEP1knd2LVT8izyRLfeClV0iU7WRJXgh+mruL
cM8Dzsw15ME0TA/jZv6G3uvAc1akci193/7oR/5jpSNtdy2rCtfJkHSrdnmFhfqQJM1K1XvQFQRQ
mo0SGfzusIMM1rAR4WMqU0wsS6+vbV4LAAHmSmKT8fKtXJcVAnzEcd96yiLC+YSa5sP7JWRDbvrN
tUVKHc1pBxmYvr7WvFHdycB9piTcBA/mv6n0TUvdKRohfjlQdpQH2QAPlXTwPHiaCuDjsWvt/XkD
WgaVuOqI/1z7aQmsBdXAz0QNa5I8Zn7RC4QqzAk+Tt6ScBR29prpuXsT+hBv3JJ4uqxPbfcOuQ/1
zp2Xu2UJLUYJWvpn+TEvUIUyR9ymvTEr17K+DdgR9W3xRBbHRpxowF41InWZmljOakGvHGubp2kh
T5sR59Js6JAyN5WjrKqimFZZfjuVte/tnQtxLUmVb7/Vy+JvdabuaPu0jNe9QwwV36vxGOjj94Oq
1jdhy886GeDF08A2P2oR5AO1iIvPJO2+mkZhPSt29thoWrM3LGFsHS0K1m4qUP1AA/7RyDXSZzA8
Mt1hPvU1dJmqJHzC8RJTYyZMUBnKuhbj0UFlyxsjsQIVzvyXDVdjWaavY4GoZ1vrH32zVkGQ5g47
9l459E87XeuQFVVJ3S/UXvg7L83YWjdQuxw9fS5c7RP+5Motgtn5MdORGQztCUDC0G7KtEieOpUk
2qgk2kaBwvXZ8pZcIF23T13lFwetrJKNCkFsn7d++uiM455gZPas9SKH9eR5xzToolvP8L/Jj5t0
h99gOeTXdp52V55PlmGYB8z3AYKSnFYENjCzfGOLnOSXCEnSszyIbGjPpdECrzUdJA4UduklAMmz
0ENjWMg+cDnnU2DacOCM4/fij0vI7mlRPKVpku/eL50IYMGG0jXrtoQaMAzTHt0W90qWshgCmt0h
ey+LUQWKBXjqvnfqK5uEYLOviYCADlPDZV4q1dPYkVeNMqP8ZE/krcMhqZ/zJH0C5tG/YNF8blmP
vtadBSUr83Gwz6dF7kATWChs5OdwtOvDb0kHEDKOb8x0+xSeeANPeRaXy+0ShTldKxYh1tJbWXxv
iBMlxQcZnGVHuPs6fFQ6bMQFgtQnxwpKd1MXQHz7war3gWgPsiQPsos595PFcmYXGb1PvKyxb8JB
VfaZA68rhaXOLr1DREGHfLUK52bZp1I8dZkkxEQr06QPr9UXtvTK4W2IriXLSvfN67fO/J6uNJwl
zMq0byAMcZEfn/E2vvfSiieLz6iBFByHouk3ywYc9q0fp9mtN285QrUCq/OjzqnbZhUTAgO6gyQc
zBX9UqmOcyr1qDrBZXliT2zeq9Cq0BuzLkVtIykbgSe3eRBPstFE1X4FDqTYqQU4waYTxTazwbsm
jfAfQi+310WHOIIeDfCooHdintNBdRtS635KQNm4ua+8bsivea9Zx5JUVI15n3KtNQDZ+DSYIlgV
UQKBCKTAHdHM9cC1LsIU5t1UeQRObZ0dJiQ79uaIugujiRay1RZkOsfG9k6k5xEYDcPkqqit6soG
sUYKvQq/lHZ6qLLIfKxEYcOp8JEDmdLwqVAIIMwd7F9HkkutCao7wRfwIm8jLWasZTHW+oXcEhF3
u0zu+wSGEgKe4U3keehGaU1OiiSxt/1o6ceIdwRwmLQlox3lJ+a3Zjumqn1l8P2s7TgWN3mC/V2o
Kvb9MEsWoce7KEvD2datN42LdPZgaO1RO5PqTAhcoro1V2Ug+M/FfHjr11RGjreF8n2EbGnGEYfk
3vCwIITcTo57DSKxvbVEG9wVFpoVIUJva1mUBzoYttXesrKfWUAID713kHV00AzCgURA+r3ntgbO
tJ1/tLKkOvdBn67jNGke9TB6kb9qTXwLzT74GvGsEkwfMbqYxzhIFR2NeUxiE1OoIqN+nMScPui9
VyN7G5O5ibbQnfT7mNIClxIn2RFKlXvUmtE9kvIkv9XrJCTKKPM3Me+GCjdsmjLZ9Pspi2CxUtpw
kwxl2mJSYMDjw1V3UfPTo/KMj/roI8KwMFWHYzZXvB+aJMQAGNTr/QSRdt0OOK7X4SBOeabH69CM
lCdI8tc9T+FXM+wuRt2LJ3gLGWnx+l+6eml7LZeuRjBcCjf83vW3qxqTisd6XsaEEZ/1KhMPqlcV
9373UyHsnrXO0t9aNPenlt/HFG7Rb+vKA4QylR3O4rU68I6F8U9CVDXW8jTWEAQI50PhRihMOtcq
ul3HKp73a/I0Q4NWwVP111pZRhm+OkyCkLU7KofM9I9QRoxtQqr4QFZeOch6iO8ET2Wllg4Oushz
b5J+braQvVpLa82d7FDLWnkqD6Vjkiuz22hRoJzxvb9sGTX/c+tWwXFknr/4/GnskoHAnJaW2cXL
tOwiz1iFPjYkUw/v9YPnaztHkLiXQ3/tC9r0e98G7d4FGgctssOOf5YHE6FPnqPUWNtlinZJ08L9
lqfvfeqRdMfvfWSzpZqItXQYy4TADP17BfH3Y5Y1KvHp+VRXQHzJM3mofd5dwJOCxXtdpztjeX4v
x9YUb6IUHTM5GIojSk2/XYdwJUmauraYrhxyZD9dg4WTvczGQQVfU8DVQq6vc8MLQgbZxVeD7FIm
ow1H3BMrd9TTnxt2TYeA33ttIYS9ItMqVnKgPCCtnF3qXTX3lBV1Dz7MYsmxhaeR4jTzNJFuPGOG
UC5kESpTvq0FSkuyqBtQRhW4midZDK1wxQtSvy9cXb/EqXEvq/sQ7dbGwEMuGrPxqdZI9bKFsPey
VTHVa5w0pxuMso27OpveLu0mRnvso7ZAT4lBZDzGNbpC7Efn29IS1ARzUxFXPb5KT7qHM8m/3q0x
3y3LsGBDJml4er9becmYu01rBJpLWPpbqYSe8rrYNLkPLnoWS39TR5/11N+LZR3ARHOB0MhW2TAN
CTO7LCdq9inRkmwnS2NaHpkqofgk2tqNWOtCCwzDC9puw6omnr0eansEyhSkSw+hgqucpRDWSZ5J
+qFCPkv2fhtoiwDsdOnMvh7hxVTq8ALezGdr0d/E+F+cEJA/tsrgPKk6Hz+6A6wj172UXfxQz9WZ
C8+mikmnN23sPA2NiJYE4sOTbG2sCE+MMX70NdDTjYHFztArzlMFaWyTVdGwkaN0vScc2UbRlask
7uMUneRHOkqnnlB6JQM4f5QXRSRyq0zZyuIYj58mfGfRsKqL+9r31vIj3YbcmDbhfN12if5owBqL
Q+fcJIKMh6pCLsbI6oxTtn3uS5PcS6RZHrhQ424cEwO5oR/NgwKG4X3INE0jkygS+yavVmHCOgm6
Oz9ouzuMlggdJoBDPZ8ikjcYyPTj83sPrfUe+kgkZ9kf15N6KzqIlrJYzRecs7jzteSYvkrNJZoi
7tYV5rZpx+p6yODbswAAal8p/LWqiGS2wvK/Bjdt0OVf8XBKwQn6s9eAAdt2ahyI/n30YFr1F1co
2dfY04G/WOVHoZvlukGZ8EQ00joXk1bigeTanyOlXMmupUOeT+9V53ZK8IYb1ZA3iVn1t1Phdgv5
eRYkxaSzymevAKqolAOLMSU2jzWkynUeWs4TwIGz7NpE+qfOUeEg6pbGTRHRkT9D7vXl0mYf9dfP
ELOHevsZ8pQ1lfwZKlhDD2FWfgG+2228MjY2iRpPO8AB6UpH2ONBFrsqzlZ6oOoPRlN/b51cX/xU
VGO93JE0SjewncmTCCV6VPFJX6mjWl0Bhu/3pRbXO2ST0RFVwmRlo5v3cRy7JyDQxjenPtaJMr02
JdMEIuQRhHJGT65XXdXEM/MWwYVeZM99WgZb9LJS5O+SvjgRmcMyaj77rdgi8ozNsNEs2QfQuyz7
EXYENtBek1pXiSbW3qCEJ9JGzjIh7rqW9aWjgwWC6JydhJmv86bHMsJvGSHcEOMXd3DeLtDvhW3g
qqXN9nq2rZ4MAyzoXCojHxRPXo1vjV0VaOuq6lAkmBtkF9nqdnp+JIGAin5EggolsE1S+ebZIL55
tuaDLAZJbx0nzCVlSdbLHlpK/oikj40ydRZBfZ/H9jkeR4GZbgJcb5ZSgB2m60OB0P9d6AOYrDVw
FlII3Z7qB8t14jvS6cFbfZHYy1bT68+obcA2776iNs47DPjLjV8Y3s5HOmjrBEl2F/ckORpF7b6K
Xl0iAN0+q6g2rZBx1K6QTsUBrU3CzVAq9WOlag9+FfdI6mCUNWbukxnhoRJpdnxqi7LHA0SMqPaP
/oU9BmTszL+BVt6fhN5YN+Z8MHRwi2Z+M0ahNSuKtWcgmEf4f2AtKyOu9vrEsuK9f1vX4UZt2LLJ
OjmsC0Dhj2GbbmVRNqhh9YpsvXl472aDpLLrPL2GvGndJKVXXzudsnzvgLIMS7NofHm/TC3scttM
kPrkINnQtuGwipPAg3LBhWSd1mQDZtdhupfFLvesTRYWoCFUvHFc33xy2NIdexcQgCzW4xisUapR
d7Jox/lDQ7rrApnKu4Ohvqmb1nwqRh8Cm3urDZFxJnWBBL+vfgOGpW6jqmBLI+vkIQyz+gTnCtoy
fdUpFxtvqop902WfwAJDPXc9faWpTnTbj5l5MfQvLbEFiDPYVeyRMYPyOjfmVR7fqkaorlSyQ2tZ
99bgFZ/EqGtHWUJK0by42RfZXdaEpqbuWbT+fJ0oyVVQEY2yruyug0ja1J98OFRv12BzAVy7nD5B
fnGWlUtmOiL1r80TUIje6917yfPeSnKuGlC5eG/rfin9GCcnuR895ThyTv2d3pOrnifAHz3fPm9u
mwV3/macO/igH/1+7/djfIbZGJ/N2Ltt07HbIccSn9/r5dlbXTmQMOtBNtD9vTqrmOkXslxP3Uvi
A8zHn+HspWZ+lmfyUJcjmip60mIg9leDp6nh8FPZsMNdrvrpIerxoXy7zPsVuloZ11o0a/fN15cH
eS0WBd3iwx//9c//fhn+r/+aX/Jk9PPsD9iKlxw9rfrPD5b24Y/irXr/9c8PNuhG13INRxeqConU
1CzaX55vw8ynt/Z/MrUJvGgo3Bc10k3r8+AN8BXmrVe3qspGfTDBdT+MENA4l5s14mLucK1bMUxx
oBefvHnJHMzL6HReUEMzu3cJ/R1iudbO9K7jBQO8VnaRByctnWVWgfctF0rYuyxUMAlINn4UG1fV
ZIq3QzppVwZT64HcMN81aknGFaj8Yqtofrt47ycbyLlhoJmHSCYXIUFRM9uVmdOfzSwdzvJM/Dib
e6CckrGMA3casDU5e7q2b8I2vylCoLSeMf5UcjN1bwbuuPnP37zp/v7N24awLMNxTeHYunCcX7/5
0BzB8fmh/bXCxvVs6Wl+1bdqcoW7xXwOe7smvzHXlGtzxJkM2MaAdMh8+F4dVS6ygWXtnRWSm6vU
UE0Eb4b6xg3tCgkF6gbPMoGTql0Aq++vctFWL2VStbjPBI8lcP3rkGz4o6o/JnHTPghIU7cxWG5Z
67RNdNY8KIaymGgkVQahIJ4/jzHhHqz9pK4g77fmI1iLZDnZWXKUrVke/3T9ofjp+opQ931bQbT0
NFxPPa9BrKPuzkSf//MX7Yp/+aItTeU5tw1Hg/JlGL9+0a2TOSxY/eyViEiPXgzfn/yG/dTlSzWR
soDYh1qe/I7fm/scWdQ6yw5v/YK6hSmMjughMKbqRFgHPmzMA5daY4tp5lzZOTN+WJ56njGf2vr3
XoVpvXYl667SL9w9mlVi3TnN9Nw0i7EmHj5hELNRU73dt6nh3JuedpHtKbscIuZ6AZPTs64q5I2X
dedMz14d3w/EmO+ZA367YAL84FZ1BUDD5ZCgWzqZw6Wz7eDU9sVZlhAJHC/f67sLPs8o8HVF5i06
gfIjMBex8oz3LgxtjOxtqK4Y1WpifbLLI1AeAdIhSNiHw63qlffjoGkYvHXEkpxm/ll85aNtr8fW
VD+pqP/vAAtZb0VrDK8yOKx3wsEkKMzNFMNURv/dVefhlUALQT4a//XL9FfL6fAlL8Yq9IPmt+I/
7/OUf/89j/nR59cR/zyHL1VeAxL4j722r/nVc/pa/97plyvz6d/vbvXcPP9SWGdN2Iw37Ws13r7W
bdL8NY3PPf9/G/94lVe5H4vXPz88o59FmBVz1vCl+fC9aZ72NVXlj+THe2L+gO+t80/w54f/SZ6/
PKfP/zrk9blu/vwAw/Ifjuug3eM6KExrjm1++KN/fWty/mGAnhK25rC54ci0liF/Fvz5QZj/ULH7
s11HFYaFq6z94Y8aps7cpP5D19G/dU0LxLsqXO3DXz/995fY26/t719q2q8vNdPgMg7GXZoO3E5X
/2VqjbRCN2phKDv4X+5Gx/lsibEhwht9viv8jZYW2Q4JMBXz4hkCicTBcuq8+O3p+uXh+vnd+re3
YbvCJo4hVEfXf5vhJ5Qyx27q0OkpEKQfE905skT+YtcoWaI17JeRDouxUNZEEuxlgxrzKtAH8b/M
fxq/jJ9e8fLbcDVNCEMXrm0Z5jw//vSKdwwtqt1OeDu1MoqVhyLeLDyq7xVvKbDVwaf6Y2x5Fyt0
PzJzIOKcN8tCS6FjZ8QeatFBwGFDuv7pifqblYdmGPPa4n3tMd+YLYCYmKrGzCxsdf41/nRjwObN
Eh0Gb8f6nlST2uZbIyqvtTxwTtixu4thMIaVjJ5Wk060nflhNUQ6qqhl3RLj66x8bVqGtfUws+uK
3D1pQ1KdbHsbg5g/oWg17UwXW8RcN07jj0NS2CA3zR5v29EZ11mfmyxqguGa/N14CJXxySMVehw8
cNoiVPKzP4KSsnL1VSkd62DcmP5tiQfP0h367TgrzChTr+xx5/jmes4A0wxmL4COdd3UO/IpZ09L
6rWlimDJtr05q2n9tRswY5z6YsmPnZ3VaLpzwBZslPHF8xtIulG+GZq1TYK865utYyf5Kh6xgYz3
mkO4oeuWjZWKTamUV3b0FbNKNAL7AMWIhBgKMs0LQVST/G5/D00L7ee2tda1eyThsox0NtKJalgb
zY3ahWlDQ3H6Ux7G0b4KCF12yOLGo2NsgIsh3rF3AsLOEbcVp9/GUsVhoMDxUgTuazP/QrIA6Fv4
lJrWuB2aNl1NfgeXBLHpGCH6ZV8bBxeozypsnC0Kv962HMNXchD+gujMGiD3NzubLvgVXUp0rCPD
0xdDV95Ed1lSfoH2XPHCw5QhysHAMp1cAy5boPXd0wtqgG+OS1NA+bKBuiIcu0UpABByS55JQUpJ
VCi/e9XOzmLoMq55p7Eo2+patMeXKJq9KftFAVvdTPsHR0eaCveGdq0MxGyKofzCygIvhIs22Z99
e1I2hQkTWAm8J5CnCWJAaF+zkLlphubKjpNXzRiNRZOSLKjSyV4S44UC3HfBKrM/aQUxL+Sr4BOG
15H6xe8KgVULjDyAoEEa8wcwqEhR9a8DfFOTKBMkMhcJM1Kbi6hIgMQ6LbzqbDi3owZS2m/FxUgz
hFYqREacEShXhfwYgfKX0dcI0JG3W+Zj/y2xdJx8Ae4skhZjY4T+vBVUQqy2keTYYAJrryKjMM+Z
V5Fq7L1VWELbKDTwLm4iUJMW5iqwDDywTA6Q7WZF8vkUu5GfD2kTmKsywrdPNihm+WUMk2mNZmrD
txlcW35tboAR4BI7V3U++6SFLMtD02YPoKWgg/zoIs/iubMc8d4g696L8qwyh2kbKeZOiiSz9Qgn
LFyNJ2g51pvAtxS3lq1S9NsYkydUa7UJvBrK331o5AhnzErgsqMG4wYOtW296S/LPvDmggk0JN15
ZABg85VWSxQ2AFnMA98q346yV+jGxKJ7UN2y+Jvk9mS1jkCSYB76052MqhrsvFFbN7UKdb7UsEeZ
P/L93hwQkpCW5S3I2lHevLw83F9uTJ6W8naZQtDpgz9hWAnyJZH72oKcB3TM46n42pc+hiOmk/HZ
+mbDZg8dtybwnQ1KTReUHrZ9r6K8hZpZNVQgcYfuPjTqr2T7OqApj5aln7LUQr46627wAXw0RAvg
sj8gn4m2rIlumVdg68sWLd2JCcti/i7UvcLEjjqN7xCKrHae6t8aiqWvzRChzs6ObqFoLiJLXHux
6u7GsrnRfQdWNaAZ2MRruw3EwqorYxXMYkSmX0AecXBwy0bvlGWfCWych8KBDhfBVGH+hobnFq9N
Z2PWZVW7TEAD8vQKSpMZIeOkYhyWqeE274orZfCCwxQke6Mbp3td5FtPqV/IMWDXRtSryvphyd4+
ZnoubzICz9iEofVbBEYLRg1OOvxEc6Xao7IIx8JfjROhVXaYXhNGTAdqDYkVOzhAIghSDQhYhaOz
tsNUZ/qdrmEcvZb8/X4q22sraPNVqIhp03yNbd86keAuwNlkEbHfoV23zfzSgsXfWgbGow7M3roF
yAMVV202KRq7xBBClPXy4WG0NF5nmV5tOhZ4cP+O9QAE2p78Hflmb6XD/tiE7deqT1+NafrSqdWD
qVTZrdLZ5U5X3J0b86rzSURdo3OLTodfz0ZRUX40vrHecxce4qY5EhELHGMTACHdcz2QELGrVlsK
O8zX8Mmg7lf6MYiJMrjqARgmEwCCAF3j54sOopAyoV+RQvZdYKbboQKxwgPPUaFS6xqg+qIIvoV5
d0hL7WhW5VfNKfoNauXroryGqfcxhGa30m1Ul+yyPSAcskaxUaBg+Zx1oX7UHBNGRlIOOwAXd1oL
QaUzQDhrIaQqzfqip+UrnvU6fMOyXBM7hzmFq8sqL46aNZwTx5iWyEtcTQpBi8mEdaQriGIRlVii
RrZwVZ4AvRSb2hZ7LTJ3o6mf4mRE0TbfqWgHrXiwry09GDeqz3rTsPxip+cbTUcXtO2GtT8GSDA2
2K/krGb23fA64UawiD1/2oDK3EDt/Rzm6oRCUjIu/OAmCdMX/sT3HeHMMLbTtV2YqBulK+RHHrwm
i1jNVfcWFJTu1sHo2xkgj3tkmpVKf666YicCwF1KQeYndIKPIiyWluqgJJJNALiL62hCbaDsEArW
eUEN3jJ2Cd50WAydwsq/qAG4N3O67SxxO6bg0zzhLG0HyxyiShul8+2lbl1Y+e1jjBGxQsh3Shhg
Nu4Pt5VGZsKa2UDKJL4R9ObZImGTQ9rM7NRddwX6Man6eShhGgZu8WJkiPshWNIsJJC7DHmLxeEd
2HesAzpgEOCW7bMliushQkWE108A19pdEy5SFsMeEZeDnjoXxy4vtYVQ3KBg9TPGnwavP6uG/VjF
TE1uynOoHHC/Q6WsHy9D6PNFj86NV9VrU+vuwe/6PB7QdeEDoKqhIDfqweDwggDygg861EbgLMIO
jNymvivs7glxKnPpoMoTCQQ5uiCBTFlumgxVWLSPTxYqCjZsFasLEUUbT1YzoMOoqKcsgZg2de2x
mm71KdDXjg6C2veKz4VAFhac8WMElQc0jLi3p6MTzgpPXnBWYdGPkfXqDOrzOCxjxXtQAusQGzhH
sqQN8EPBw7JCQn48Ga7zNevTp7wQaPyFO/c44mJK+tpGgAm9lCsbCW11Qfoc/+/SEuswG9lNzS2y
7q1ZSyzWUhbJ5by4L3nJgADQP8peXpFW66LF6nnk9X8F67Td6iqPTaMTcPY9KJD40mVXExruJ33A
gStIxysIpOtGV9J1gtcJ2lXurOKDVHpYFfw16rC77dJF6ItUANKZ1dJz1G/2rsvL8SQQ8VsHYQbi
B51BMF9n0egkPzVWejm64RubaGRYJPrSmnileXABzppyH9o2P+F8J4baTGscmlNmVZuvr1PjtYvE
HmZ3ZARaE4WG8JvfTNn1IHIOKHVihdA941XcIQ7h4tCY490VO4M3o5zQZOf3PfF/Ti660fEicwv9
VXd7QnLK8FkpxCpBiIYtkneKmsHZpyR56xCJgSyDAmIiT6tP7ZWTxuEa4aRvimJdx0jcHqbGv+51
IXjpNeJKQ47B9pLk/EWFwsCQfK/m1l7Pu/bQm9XZQG4HsU71xkx0dU9SJz0VY7oKHKVmrI0Uz/xL
LNIUTxVSJIiooeU11tq4dkp0PAuz24+VvcZ4J18oUE5bo3T3TVmgs4bq8BUIjj7z4it02sudNpZf
wtw/CAO9Szfq44M7TLdei9kpHGvy1XZJWC3+Fljco4v8f93xMSlPVjyZhDfN+Iyd+7wEN5/KjHkf
WM9O08sV3oSfHJPfCoLhBXs/OEt6hehvrO54L42HwMFmLtY8sMFVtcTfziNUVZq8+2HdaRhKpHVe
Ht0x2GeN018l88HV+1fQncYmVXnQLbxf3TFdmDs4U2yGGlYuhh2PS5UQJZJS4RfXH/od2lDxya7y
VZqoIHT1Cb+P4WK6X8BD8Fj0B3no5jMlB+pGdpvTutUmbSmbhN86vKTY0QXloUCc4SDPosDKk8V7
WVYa0lVDniIUTzsb+e/9/7ayNtxVLJBkzdq8XzYB37Y1W3LIsxBw5L8vyi4oR3zv/D5WDnsv/nYp
x0B9a8CwnDUZHyQvwPxt4nux92ZfIEVaAkmHoB+Hf1vnZDNy4u/GlTB4QiuPiU5OxVsP2c0mXQuP
9sel0zKtD7L4dq33jwqlg4xsMoJj6nXGvkQwVrWhr8zDf2r3jVmvT9bG0ptHnsqDvF7botLsjDqS
flVDxnX+zLgExL+Wp0lX7xNff8C5ilWBF13jlJCw8BQovZmQn3Nfu0av3l008YhkIFu8feRDlMti
nCXAoHqrkighMFLyKxGE6gEJz2riqW5JLiEBD+DayNHebW3AJFBdNiX87TPI4mqjBDWIy7nY+Vpy
DhVEoJXAHHCA7o2TVovHSDWN7YQzyyIxPR1tSESUVkjc7MKs0vaO44iTTTp5Uqs7zKr6wIh2LUjv
UxSEyakIqtmHkneYFljLqa+7vVOp15HtEs6ezLE6jdweBhV6sBmR42ym/ITd0wMb8enUZcp0kmdO
pbNIyF3etHODNh8ygWoriwdQ1uH3bv6kTSdhjTDTNA01WgEFnTuZzE9hamXnCBnmxTSyJ6hxLlwU
wlsRWNfWagOHW1j6oUs8/9TMB43YRR355j4qS20RoNa5QpdSUc46O5WDj2jrUYeEy4uN74gLsp3n
9TLlw4nZFGatn96XumkzL9Oj8pX+FCs9Oku46gBOwipKQb+ObXpChGEIH229KtDYh8wKjBZOt5G9
BC7CCF6Le61blzsnALQ+qeYRLPrOK9ngTQkqrLkbpVtrCJ89gPObJgo/Vq4VbrEzUU9q4mAsPp/J
g+hHOBemOi31hOh9hLArsR9F8CvophgBXdmrGN0M5FGKVj3pqGOZZtbRFBrSd469GjX7xWU7f0JV
AloSqr7KXGrnJ4X9BXFKw+p4U/1VF9iEVgD01l1/WwByWERTapzkgyXPnK73N5GJOCiwhZGFY0Pa
obV2ZjqJk9s3YhtH0dPkooWzwj8jNrWTPTfJdqsvxMkBYRUkLPp0fpSwxwpOzac99LFDMeboJ6sI
v9smmj8DfyQnXU2VkzxLfNB9mJqgepsWMOtPdoPObNiawHyEqWTrJCmf0Jg8VBYSGZjOAzeLu/hk
6Ul8EnZDimHrGoO2kbXgjquVJVIiPLkTnewfPWV3ebCdY2S19wQ64007xs1BdKm7MkbexID11VMw
Q12c+Tts5odeHrQ2zLEv0QrerQUbQTM6TkH//aCEfod601x+O0WWYpx37WjDKtOjbGjnIXnUtr90
lE3yarJdFqEowO+Jhfb2Me8N758q696LblOKFTBy4MO/3pjsV4g6PYztk4icJofuFcY/3TqER7YA
hruRXd/u7/0T32+vlHeedETOPHIBS9nS83Ch5K1u3/vJs99u77ei7PLbbbx/BV0TviDneq7wHNv6
RqLy3kWAwyziuxj/BKcPyJhWWHcYZFEuOQHnnSjER8wMcaOt9GzpE/kBNmaESzzTzLOL/FGP9fSV
h32aUIcXtVKK5QTOdwGyv11lZqId8kTXTwQfweoissuqPhibCduzp9pWtwkxi7VexS8669y1Y7ku
kxQ7XQPWGbYGGGr5xGMLVajz3hK3t2wb5okNCRXz874fpoMR6sgzNQVPsK5tjZb0ezaqAJOSjwH7
mi3RDbajAitRivqem0DfqWY5aLqRs1E0wI6jf5687HOqjs5TFzwXTbApqkFDLHaRVl21U6ru/7F3
HtuRI1uW/SLUMmhg6lrQnZpBcoJFMiKhNcwgvr43wOyKyFfV9brnPcFyunYQMJjde84+9wWcv1VH
Q5z0Ksrck6eabVqkb5HGZZlMO9zLNYWkXppfkA2+UplZx7nSAZMMwG43JEgf1VsbeHe5LZydZiH1
g5GT6D9Yp9nnbMy2ZHnaW8ZzwMKlTknVA3NXe9BfZeQ/BrYw1mUyMhLlHg2AAcY03B3m/UBySGuZ
gpalk2994t7AWC76Y8Ep+GCUqU0FHRloh7Zp7ws4BBV+uaHhrgLZGNXgYa1bKJMniX3NaMVnX7fv
nbD1HQSzDeAyE+vu65TY4WPepnvoXc6Og+TS90TzlVZypxDD7dxmuMUFclUjBR1OZeuUHabBSlmC
garrnOZe+N22SYmLkUorDhhH+7M9ES4S34JXaveYB06lbzk3gzdOG9DWuHThBF679yRwvJtejdVT
58enjvLlsVSJRYhG0K4pftm7CNPQWq9K59aSLJfK3CpWVjvtlKrsBz0J0ZmSP6ZK59JrvX4JyE5L
qtw8QX0ijyqIvHMd978MiBd7NrShx2w8DF0vt9TOUrBF07QPckMjyhYgLDgb7ciEBBwG4XopS+Kt
yEW3TgB67yJLgQ8dJ+2+GqOrxL13dIqcKod0ZiRuZRzKMfmLwO70VlglYRocUVTaQNfG/Z6+tdz5
GiBvpPf2Vmb9J6s+TE/OtE092zjCrzimutP9/6bv/1XT17Z9JCj/56bv+iOL/yqbIv5H3/f7VX/3
fXXd+g+dkCx6b2jcbduig/t33xen3X8gLyHfno6exSTod9/XMv5D0A32fV0Yrjc3ZH/3fY3/sE0T
MKuHLct0vf+3vq/xT0mNjbPA0Q3d8RzXpMVMwfKfDcWOrAzwMnK4QkFn9laKXdUN1s1s99+HVaSe
S2soSAqKCXWLwdJC38RP2sXVPg4krGqkArnIvsK8vKE/F+0Cs7jGTrSpCRtHfXqbC187oQ56jzWv
2kdNpo6Dbx1av3ruYWvcokAcbv3Oc/6dVsj6Z6d0/mGW8I1ZriUQay0qrj86pVYBTMRHLX0NDTPf
g3tZG531NVmNfYi6sAB3TLlGz2WyL/DlrSXpDjdNP+hXatK/umgCNzOo29Kh1IExrzigLYaMYyjn
0pA7IvpG3rlzSYvkhvRAMrNaNfPiIfCCnyrt44MYiofSlTqY+rJZo0ZV2yCp1Bn0bLd3RPFXV0b9
uXHwcc8GJK2okdwpkkNR3CTntINbNED6h4OcEnEw6LAUov4u0DQYmgRIPlOm81YIeIiu29pAk47F
6GmPMCLMQ2HBHg7DJv43+9ThWP2z+7zsU8d1GMLpQ9OeF/88WKzYjbgEjwCtJ+zZdAPJRFCWBJ/o
hk8qFLTgEMAvLhSawDEMp+QdiuBPzwrbfezXxhlOFQySVNwqch0OHYGN28JRBs6tPY0S+zFxsvQB
ZPWKHW08+75Xr5rAfgVUp1iUQKJWlSrOlGS2oeVhJewBEhWx6J/SEj595CSPAyJoZ5WlYQz6uQIl
NyvDmKFG+9rGOshJR8W89LJbhatdSNUlGzrqM2Wh159Ml33pT3dzXNjLGNoUn/N+09kwGlKMpSN1
IbeCMR2TE4ad3H7ANzAdkqjLX4zuilegvmGt+sgiqz/93mCdGSA6Yfr/Y7D57/QA//XkRVUkXI5y
5i6OacznwB/HON2SsNeqjHwJ+zMNp/LspQ1dKZVorAbgfySBEZ+VZTuXQVlw4NEpORjRSIE4dzVh
OUZhX2VniZu4K7ZmpO39buPXtXj5n7/nv4gWhKu7qFoQLiCZnDfzYfXH17QFktIKBNJVGFp7gmlz
KZzc3tpRH2/k6Pj/5uMWkcgfIonl83xBRZSwUd13vX8RSVQc/1PdROUVX6we3Wo0h6gXrDTNAIFB
Df06dmB8QSP4jzUn1EpY7QavQnn2BeVVQlwe3Adz9MOXzmT1iyOc4cz9JJkdh2usvZRRRpelCap9
GQg40rSMLuWEFbcyXBp1InAu/2b//Ys4hx/EuWbYyH1oCs1Xk3/uQNc1Y8R4OQgBy3x3syg6u9FC
q4dFWaEmW4dOKkA127BeVaXdIA/LqIAT2wV67SGOjXBDIilsM15kjoyGbaXfLZvU8n/pBZYoM+YU
HPUp3fRiIipgIiO0JTrUkA0ju86vQ3HQ73oJX5MkNqr9EIPjHHY7jR39JGKIeG3jZldCb8jPmRL3
B32BaB1FJ7Jmo6ueSIB9APhYQZA+umA1VNXuwoqs2AC37kUjiE7vaPIVujFQ7qTVr7V0RVsRXbWG
+RNwMWsj45gcLQ+GZ0WC0iF0svYcIO2m/keE1v+83+1ZbfTPA8lz58uj6fiGxYVkPv/+OHCFI+3C
toEFjd66CwZjpWt2f+/ZzWsfaQy8KoHO3Hg9ncXxZ6p7yS8z1zeEp/cfdeqCnEothxJWIo445NWe
mnrwkIzasIrn5+JIRhQ6/pQyvVqpeRwMJ3lPSg/vLsqE2zQaR3x2qBwamyBAVTjWh6UHc3vyAcyc
jYah9beopWgY1eMdE9b+BrSL3NiWj7Km0B97AyfMCH/pELEeWU+1KA643updYQ0WVSuHxQLa0YHc
MvB/RXallb1SQfOm0qG6zcyqebHc+8XC5rU2Ihz93wiaDN/9L4e2aZmMCCzcfH1RN/1zFzsN5HWi
FMxLlwfkJ+uZfvY9qZ9FO1CZCmN9n02Od1geWDaDB71pDVRXPzcaypPd79fogfZVTVXzx11/PMV2
SZNaLW/++91Umydr5dJ7+H7f5eEgS/iIP545ObhQQBpZG44UEywq31LDgHWkqbf744XLA98fuXzB
KBfBzresl+/7zOUb/P7w0af6hlZGiiOGk81/+5t+P/vv99V/5qE3nr6/w7wXllt/fNn5y31/p+WR
7w+VVX6b6Bu9UXJvd544l/PTlicEVuNp33t+eWTZjMvuX25anLJpfY24xu91hfAjaMMbzQzOsW74
B6Jqy1ZelM7Qp/zB3CZaNTMBpFz3zGNflD39NcFT3I3d86j1f6kSAKlMzZvEmv4SQ+dsWBE+dWn0
kQ3dtInS4bPKBdHnEtRh79JXpTMqfVE9B9K9AsFHPtI60OYBVxn0dXelPV0KKbZxo4d7WeRAkHD7
Sj1TOxwVW9MIzFUUoLqtuoZ2ac00AZfbFT8hrZrhvte4nIe0o+KMJLYe3HcfxGgbu0DD5EtisEcw
DwyVkuCA4bEvGEYp6lJR99ySBvYvZmegf2nHbvP4ZBUImHrD+dF6xtWJf9YJRPvUTS7x7NcPvW6X
Os2droxbGfp0/hIiskRXoGhzSIV1pUahIg82he8RZGOWD/AnuCA5asfp+25l7x50nY094lCOlYeE
q7X2ZNPiVLVQ9s3RU7GHkyh3oENptE3TtCLjrkbFFkc+tVT9dcLlsvLME8EK1zBso7PWoUqY2W6e
7ctD4zTbFoHxjU1WA3enrymO/ajFzKJnw09SGB7xsspN6RgPSdhcUM15mNvyh4mC56pqq33tQ33K
1EkrgifEI8EmpLBSin5bSPXlDsMGkEm673SK9DCazVvTek+7ah3QSwVtCsw3Al6C6349aE6x90JH
P5eCkVGHhTzGpFActNo5N5ED3dKX5xQl0UZGWLQSr9nYKVRFNStTk+ErrrOH3C0oVHuMkgCw6CsP
u1DXxHF0iSrTBg6wwkNNH3Q3uSyhLir7OESwhlEs0KnvDsgRuLxH9U1tj3v6ZgEpBAlOrbRgT3eU
dHEfGSujJXhtkgmzGxCdRuo+E3lIoRHQOajJVQ6GdK0ZLbKKiWYmsleyiRS6FVczVnmvjevJGP5y
6fdlw4tlJz+dUu7KoVFbyPoPkGmbG7p3p1LQTytx8e3gjmwTQ32aKMypAmRrLX7ouM7Pwa03RQ3C
SpCuVLWARwoCw/sRfm92CDT9DITsZaDXeNtXZGBE9HSrVt0BjyMigJXeJMrHyKwM4KGOsw0bVD22
IbdkElGbbfX+4ob+TtVWePIDMpmS4gl/6l54MX65coa0U7DYdEhFVuNQwKclvgmLXvZzssj1M4CT
bOloT5VAC1C4qN50QqtzmC1WT2WeyIGq0bK9GJ2rbYhmhxia0ntkrBCDhadeH3dF4n4qLbxlwCKI
rk1fRqmlrOyq8UBkwWmEi7S1U3HKQ8MmzgiUFrDre6sMAHPIZBsFH7mDB8NksrEjlmbHar07CaxH
nhOOV/XkJtmtCZBKMCDCwCcMYZoQjMEg7bc2BTrZWoS0SKuhZ9A+QRvqdrQmbzQXnv/gcioPRXWY
mF+uwCA+M9kCxuQ/906Y7MDI0klp82Nn1G8cQ0hBC887mGlO8HxeAR7taXLSdX3TPPbfYKt0WxE1
t7NKwLe5pHI4pOBpymbrZqh9Smk9GsxQqXMXxUEJI14bWq1tEt/71bc1yQh2W2y02D2zHPq0s3xd
znsacP+0tTztRYtNRj8n/KFcqGaK0KNq6vy1Ne3tOLkMc1URIYpggMw2SRmxUBpH62xjx15lrIqm
xEruMy/eKmNs71qRbJLGOkq4P/wDEAg5Dr5laHop+ibf301oW4eOtAWigd8pjPUrdmQLbJho+x9R
mx6HVHqkylgT5HbyKnzZXTHcgQoyjsjEYGhVsEr7CeVs5Nx3AJK25siiscv9czMS6Ov7AHkF8h78
8CR26BL2Qq2d1W2vPOOcV2u6bPZjLDJy8tKauAMShi0S7FdGkz8WAfk9QUfuDuuiue5Y7HX7Xfrq
xpC0oMj1e4JtdeMG/IenLjp6KvLWY+CnmzaeHo2aVvsAKxHOH0IJZX5wginq1vFzysC5HpvWIEKx
3kfMqqc0LtY0iVAAp+E+h8I9+EQjjw3drSbhz8atXqACPawAxb7hm6fZAnK18BMdzazz2tTDNWLo
rHKIq4Ehd65b7eqSZAmZkxiOTIh6O2pUgN3aHkUPoRzaMGJ0I+5GxP6xh2W4kab5qGsEZULqYQQA
CrGhRfQkMTszs6HvQ7qXu/M7H+U9tDoKE3eAix8TNR3KEqWMCn7JIv2lyxYtohqAn045juHhVQDX
ADWG+jK2esKGqmguTUKkorS8sXqaL6FEB2oXPxySpdYTBzm1UoQzDaumyK6PUX7T+s2OASauTOur
jxExjoH+atia2iIU688q9LVr0ZakQM3PWDbLnylu21vhRMM5sCdFdCQvm1+vs2O+kP3OSrlJe+gG
ORwqBZYnTMPkKe7EX8t7tCAJNVQfP0DuRDsrF8ap913tFqhXsZ7m9yi8ewXU5hOYfEwmlh5dSQlq
bzJJ79T0G+1NodlZ3sudyF1xuYbfG9pQHlmK5XuZU6tPooIuBbh2V6uan0aunx2MKK8aCc3IlLTy
hrJLf9FENGx8IfN3zQl3y1PZ9dlKpiHlkUiNrN769BhNU3PfWBy63++mLgmmqC/D1XrivEGaCixc
Jy/CEK9TankOKv/Vnj9XyPSiAiI2R4mqchBhdNMTDngBsNluKssf34m22fbQ5H8OcLSI9arlI1Oe
88CqGdOZ8g9K6fq9kAQELE8T1g/TqqxPQkLmdJGiuR3DQT/Z5FzuetHMTV3vZXmmPVnXBJrwDxmC
1Y3dgV6u1obXiFgIq9jovtLeC5r0ZW03P70QbK5wzOTRbxptD0vOoC3uaPdWbeBBm3+Lhe61EUX7
OdAZWDeTF91Kt/RPDvkcu1lhwAree1p2kJ7Vd1yu6h+Z3ZpbzoP+XKc16i63TzYlCWsfJYFPy1NB
ImHzK0v7oUqD7OCUljoUMq4fMhO15vIUn9muF3nBh2aTZerppGP4pgNxTcsQzXil/RL40ePy1FCG
D30ylw1q4W0biEznnOPu2pi5xlRNWh8dmSTfO9LTSIaBq/agB1N78IgYPuh9Jx6CEnnD8m69ykEn
e/5KhryH3ZIDJfURaoCorWs3kmwWibz86q0f2pQZHzBKyH9Qjbgps7K7AltFcDc/oSBkCD3zZxJ3
gKW1JrhRmhYBysObHIxmAbiJ9WWvf+YO5HjL6svLaPXosko92izvkK8HTA9fwsFilqEeuASO22Lb
JgUavLr7ib7v+6s0kupq5/oXD9PVRa8k+ZmlxzW5NbObQB2WZzHlI/WAz7qWg2beLE8QNOA+Ru1h
+T5OgEEEG4C4ppnV3fitjdNzmtoPBdH0+wsBup0t/MF1rPSEbEPX3xSd7b27/LOWZ1CHaEiYzetb
Bk/7HI0GGnFAk+8tiuLlU2y/J8U01vXbjOX0ufPdahsx4r1FHJXLe7RNGK/ZQdFdiDD2nM9D07y4
f3MQ6y7PQNyMsdoP2rs0RJkxZeQsjFYWvRWj3C2fguLTXhmlc4gTDRufWU8k5BX+loNpfE0GkOXz
v6hD1byqXSe9Rx2CdIlrLoB+LXklYAi+If+jCOMq0sRmuG8NuJAjaTI7aKfGD6YHUCJ5Bjw19NWc
EvdTXVlHA7/EDgfiWhpu+VLq4Rr5//AReySl22KMzzX6ywe7Fl9EiQwfnDyCegABTF7EbB/lKjz/
+QUCLSt1Sfs5M2aPlMPCJoiM/l0nDWt+oWEnw7ajrnHiep5tTRG1hD4Vz8uDVelFFFArB82a112H
Chfj8q5gox+QzcunpGmdow0wdlum8fjh9ExunPADJ3O+kyIqj34m6meDAt/y9YXT9WvKWjMvIBhu
9SwmvG/+msQHvXe2mz7K1jRPMZKE7XJ/QdJ11nb9G9oIZidF0h36wTZeJtc6LF+xNMdw04ejjrgw
Nu9sPJLf7+ik5BGSCwnGOgHrpkbG6uUtHWjzGNijV9TC+E80cPx4x9NXAcB6eUs14JjxppjCgWhI
sh2LeOU7LNI0r/XvqkIH7dHWOsC92LyZup4Uk/m3D1V0pMwzvZTQIg6NPri7ZPCnt4rAA3i50x1t
DglJOUi3Q9UYpzghVFJ62tv3t5pRkkFckr8c29bF0+gLLA+00XRNQ/TOanKgJvgpa9xBph8dHer5
Hyin3t6Co7KPRF2SMwXI8CY2yofvvQM7ESVv1TKWB+7Vjtro+10bXT73FEYfXb3PUPNlUF7mH5Fp
Z4ML/bsX1nJnmgWHzFA6z14TszzlcU3XSH6eDzEZ9sHtctiNuBXfjWSPHuprUFy6Q/J5TihgQDVy
be8Cz4U7jqqrk1l1bBLnnR5vdchNuyb4C2akXphq7wDivRA7ZBOSQNe4Voqrqnwgc7A8Jq6JNho8
yEm39H0vIL42vsywtSnvNummh7FrrEvpt1vhVT4CJqm4xHw6I1JzeJrEo/RoMVTbEyEzOIR3etq7
61W0Z3QIK3nvlc+l5x/jpB8IxK3N00A4WFOwBlzIQq7Jqjq0pLH2YxpvE2HtWma9U8bAOObZL9KY
2dEGLADpdMYucjlHW7satpFqJDrWtD4HtVt9b8LcwDRAPWn+pxUn1yMkk+OJm4Nt5yepjHMzQJzx
4iA//b7/X5+3PHnZmHr+92sHaUX7sJjOy8uWN1ieMamGz1hu/r6TYdyHh2jTfLcSjAutBbA4VSE6
DQCgSmspF3jteOG9yvXgaNlWpcVL4UISj2NWQJHWTfvS617i6DWnw8WEOM8wb6jq1EqrOtXzJpWC
uW4FoWyEPHrSg7Y/9V3MzhXaxvYme4X4Qu4y58PtxHjUiEcHJoQZf7LKaqtkJrkIDMnWU7euJZ3v
J6hZi5SWHa6pebPcSs+C4tTBHIzHFCgK+pL21IlfpQbKZBXFVXlaNqNfIz7xwbGFvbFDrrWNoGVs
41q9xm1YnpGJkJqJd8ht+61l17e5i1IwJE902T2cZe3WSPtkVaZNsHI0FgxJrZ6XH0d1tDphuM1F
NZccy+nUWZ8QDsuzxkplV7jxs66q2fbWPYkkGtYI+io0EA37CkvztE4Il4j1ktCc+b7lUUjlwNfN
ahMhwNoQ87GOXDhrReGSS38TVp25Xr4YJGwfGwerOGw3/OKJNB7+aXumY08tGWsrs9XuIuSg29JQ
VyuBaiZZWmLv3eoFuk7Pky3yM7M9lSEX3rIQCv2SDE5BGhF2Z7b29/Hx/e5205Wn5XPzWPfXyUA2
Bzm4Rz1IDmS7podJJ5s9ZKiixSIgJtC13jg2JYckzjQcFS65uypB8dE19yQByr2YNWGJJLnTaN0b
B20aRhbAfSu60DREKp+c16Z/iS3UKWUNUzv0/ROLRauz41MkkPzit2lOjRooQqrYWdveQCzP3Nur
KgSUemKMWz0ynRPup6++bX8mLgp4TzYp7TXzaqmi2jeITjLSbTfG0L+o+YwU8xnZzta05VZD52x2
nvXIDRGHbImemVAZmi9T7DsXcuBJKHPvNFIjzpORMT9MKtIweeml7bG0Zi15KE2tsU5PbGubuHNm
mh7LfeA2h1Y6uB8Cw1kbKh33eDH8ral0edXiKTmGk3oBVDadO6hj52KOmSDth/z5MXQu5Hqau8Qk
t3REdrSmCenugjIwT0rq5ikYOnwgcE8AW7I05tKwht1ooo5F3Q/UYocuNECnzcy6AvArxqfQ6oO7
FJnmljQaLMgimx60giojn4M2S1KzTUEKnbBcutRXQGhnva4fqjwzoEf4l7GrXOKnAoYT18YOI+sy
27dmek5YIp+WTT6Yd34roLGXxo03D2AROrY/NulsOexLEA/C1b7CNH4WvtetmYAFKM7lCzB/BLED
zYY5BVrU7UmgCj656t32Un03DsZdZBr1yW1tluBecohMFjrbmpk/57WK0fym7CBDb/awnW/ybjRO
vzelg0ZgaoxhpeXlZxDlPsmn5PpFjvf9/XsS97hIZOZKVvhf4arI07Kh5CRPsfvil2qAwocXtOuS
27jI7F02+zyXu4r/vKX8BB2Ga79MGidgNgxjtgp1TsN43hijqW2FO7yGKT1xqjVAaGLBmRhWm0wG
CeXgdlaSLsc5FHvkfiey+dQJ6CEisQkEiZeOZ5vYnBR/MZ6HgMmRy2W0znz5vVn+FGhYSAWeHxGU
z52yL4/9/EuWTW5q9iYoCJYa7Cg4TfOmClW2zSFurXSBM6iYSjxYghQRRvko4CssG0+4f98K/vMW
b2YSTksvP026/tQ5hOAttyycSn/8uTwgKneTJ051CGunPC0boGhcV+r8ObTQV0e635yWzW9N/O/7
yIemsx6F1loDEnsKTGRuUQLwC/1gtWI4eJYhMQTBZI4rb5bHp7N7IMJbsLbzelhrljscpzmTQ6/w
yPkghMkRDvMNXTdKox5juyF6ytC0QI3d1Jcvlpoo1FjiHneayVyiKs+9jiOqGxkvwrkHS+Qbcodm
bpSyr5aNw2x9VYoYX9u8S2Se+hTxfaqU81Gx/Jy04RwKWK4LDY29J3dDnH4IiVaWmIhNPer9Qc7j
1DJsYf2m8EHNkEZIcEd5Tc4mtGwbRv1wsi1rOCF0wTri99BYJ4yKRMSFx7QlxUlTDNq5y6lmFCL/
+28fR10YyOxo9MkcVgltx8pNsu386gTBcZuZAdfiyOBglwZGK+JAil0UyCf8AeVpnM+VZThYbv3L
faHDgYgwl44rx4XsSn9boTa4ILZOttmsxE/LtLihV+i3FJkx50TIoCcRDnsXpR7dXRZjRmk9oeCs
d2IA9kdWxg4+y/RBDybf5HP2F95OWPagtI59rd1gHSDIb4CCODUh94ORd9wJkTQqnlNQtwTIRPW7
nxuXmBbrU46t7OwpmGCQ62x/eCCKyb8WaAxKU1OnxKchaEb0lixa4pj/9HY/4qu77etqXDudVmwC
DyQPKlWn3rZGT5smUxG1WMO+0W3i7FInusv7NPeYvefdJspDSsrJvFxx7SuKlx5zsCu2JKCIjcr6
/t61bZZRuggOERE/xqQVd3lTUCV2zLvAq4u14dO6IfZpFpJXr7pv4Sqs59E6wf256L91dGIrfTTL
3bfWuwonujOesVF56D9lKvnZiKC6LH9Ri2cKSFg1OHs/Xbe+bf0YSH4iJUd/l/iat6alo74wYHMP
Fs7S+X63UnQRjIgMQzNtXpq82ZdlYj/4ffnWjKGx8VOTmlLdOQdjRABjTPZTJezmBzxr8tZiPdtI
8md/lPpEYG5Y0BSaH/VS4BM2tk2cyMVMnwRJkOmRhtOKa7OrxuaH6yA/9Xz/s7Z0/h8mgsu8JJkb
GBilnF2c98NDd02dpL1dNmZbxYgnBh/jBNRNJotEwWsN4oHcfgplIFkYMPFo7Wy8k7TbWXu81J3m
vZhjGx9A1V1opEBVKCPjLpxvjSDc8OhhB20sPKq06lOmc9Z4H2WNtgZENq7HaSyR0quOXQ36c8iS
caUSgcytmoKTOzECZXJsjqBIjUNbZL/yRgpkslX14quU3gYx1Y++NWkbw0R05nmW2jFv6FaCa+Wn
Ch/9VB3CyhQvgxef2iGN1okT1k+uMWRzskSzRsFFPVlc21az+RIulxFMwGjk2gnZ39BdoiwbiOLJ
4Cok8AhWIALvGyjcZ7j9wS8zJYu3bZESbfVWHvumrl4aGhwyLDMycxJEX4N5dXwM1rZhPMWR2T2B
OM7chGzwsYPFMcj2tuBXOO6YHzqzIwdtPtNhjZrnuNi5+BO6kdfwX+NSVzxkRSaJR2guy1+6i2hP
EzWdGxfQGpn0a7LcotuDNmTWD3fIQMWX+WfvU2cLVBJeVTa81UOFC5PIopVum+7R9Wzj3p43k5pu
7IQ6ei4sgAas+tZGzUHmJ1l3h/ZpLZFWrPSm6Tdx4Iz3pj2RTBnRbQtM3FolYpFipKFtBMw9A1WY
rwbFyhXZsWu30qNPr2UqQX4HfW35hu6KHIy2tU+EZJVPvk/Zwqm9d+zPZFNHXgWxq5ZrXMLOrkpt
QetjHL+w3Wy9KZrefB/+VJxFOe4XU24qUbZo0Mfuscuxesl6ir+GMN54lev8IvZzINYYzwrWx8w7
lVW3ZSCL3hBAhrvci/JTL4V/L8eEdRHM5BlxWNsipoHIhcCYCax2UP/95/IoHU6apDZTxbIN6kdn
YHAeRusVLMy0r4MQycr8Z90Mr6rRUdwZ/V8tFp4rAUurUPnZ7YgY4OzBUmPYoAJsO3l6S9UyXztN
SK80HqmbUN4Vzhc2XubEWRI9WQGNALok4yEUnvsw6WJuwxCoZ5lT/1TsbTu0/hKd+ixpJv/AwaQ2
iHfy2yxklhSTu7PK4Wft8zFNaDYACahU8mzFw5tIyUrn/PA+jNa7rz2j/tU7Ja0ZogFWU3mg+ANZ
oiXszq5shuUyo0QKZRGETNieRtdxnoKph1PHjGCvuZOxCdGOb8054i3O9LcsDqejRWL5xZrcje4k
1QtcZzdPrGflOP1jzjlfmFZ3G2shdvzR048cRPiEba/cNlCAN7KV3Wm0HPtcqe6xJMBAr81um5jT
e2aUcCLAHzqntosfWo18owZNPtjUSv3gNa9pQ4RIV3NiNLSK17U7Beuxo741+hVLNNjCP/B+eSsS
HAHyOa8mHf68OA610Elaa/dZGIkdKe/I52F2mJSSDpSZ4rXt9NahUIWYr6/lVutSAq8N6jJL4A5d
YRaMc6KulQbdFty++9iMlr9qy8I5ZalJT88u3VMHIvhI9WjaEwZxSVIRvUVwEldTpn1GukaPLhlY
uwIo2oyMyF/t8NMaenqwvVldTM0qAS0qHVOufBm02WRc5vZNItv3ptGbxyysKlI2qW86XkMe19tQ
VuG+7Wz9qdeN7Ox3uU48FogDRtOMmS+w/mlyP5JKJ8uH5FwH9sd2CozwqBtI/tskIeduojDnlXUH
lMD0cML7rM46L9vTFuEiRl7iDVIZ6gpx6e7pfpXAdX0iQS3tkiDS3tIvrh6qxmx2uIyM9d//wc7I
8KMbT04OaYM8mPYDiv4ONbK2J40hO3rlvFeE+VinsXkUaVadq4A+rq4T+aXs4SGaBu2qd2q//GU7
BEBzTWkvLSSu0pkKwlcCnNtubP5Mp/JnY+sYgvnvb0MCEVhGuB/f+OyUqRg5TsSDdR2NjLqentsB
4YXuxdabr56LCFe903sjgspWu5jCys/j2M5SIgEsevrfm6bcu5r8RSfjrk/gjbDiZGoRTwNR8OMN
kYBQoLWRYHjkc6uoSPzbMZX+LWfliPhbL1v86PmvwcbXRB7zdKBNlTxm+bFpWu/UjA555UJ7bM2Q
o7DFtZQ6xnQtixRDOUuxFmrTeiLQeId5Z9oZUU0C17yYbnPZnYPMAAvW+o+ZriGAgZQuc2QPg+O3
V4Yot4TZ0rOsquZfiP5Ju9QBE6y63yb9M84ieaF44V3bzs1ZVyjiSaJoD41kApSiV0eaxtVmqtsS
mACv7ezaP/F2z6nof8Qsql6MYQZ+9sV2COrqbe48fsRE5G6spAce2I7M0HIaCPya7GJVvVp11BdO
GjEVe7sqvqjw3pJsYdz3KRAbfPgknLWYy6RnA1boQZJ0Tnsisad9Acp1iknRXeN90gmFL8rVkmCW
jvanqIDaLHFnSOzzs8XUnvBNPd6EZbvvFAXe1AyeQ5Ms2Awd61cwzyj/F3vnsRy5smXZL0IZtJgG
QgeDWiQ5gZHJm4BDA+6QX18LyFsvX12rtu6e1yBhociMAAMuztl7bW08ughgQXTZYeU/WBYY17bv
+y+ficWFMrajXpQjDzLEPRF69O8jjSyxuXvRAIbhThdMdaBBnLmKQ1BVuGPKLL1xpPVke3RZXKHN
d+YC6x4QYR/jYIz2Ob0PWvjysxhoAnVt8YsaDV01wytuBp/VkumKx8avxTa30+ro4NAMS4sBe3ad
/GIX1bTprNg7aToxSdInrTwaOuRiszbMQD8h0tmJva29Kn8DB0uJhXp9qQBRUswNvuA178FrFk81
bJMWuN3W7t0AoiixMDXI+MtUiZhsphhAT0U/1ezoZbn9e1E1Mc3bIgfSbhxkoJjDRPzDib2BNxyh
+ta2lVHLK0jWXa7jOIGW0Zf3Zup0wPKIf48MtkJ87JVRC5BBoW+IH+o0M3a89XxHAct4LJpUf+QC
bsdNpuiM2jYbP7vF2opUvCC/cacJSZTC3BuMKwlx9rXeH5g/kEV1ZnuxGtVeasEsX7XTKUaAf2DF
EYGvMfOdTuALDK+qvbT+2F7YK99qLpqsSA0vY5tfm6yzTqxNym1pm5T50sS6sMxidpPviWrS+7Fz
moueadc8MbNbP8sVM5ydXKl8FZss1xPwMfnBLpS8GCI6YWDW7oHBGLDPuJRzqmFvLXyItOxeVbwX
4GBulW/lt1ozQ7R1EsICeKjIDOS0hCiadT7d1mb2HAvde+51EPuNEbz1ogUf07z142GkdPKIpZoC
sNuYB2yaclfb2c6vqJN4xlElFRdMPW97i3jPWGOpUzgLT43oM5eOb1o5H47bNY8pcPINeEX3S2/A
/1Rx/JRNnhlaChtNLD7Srg/2jeOWRxWr8U2hS0rLMQiLws5PmmbLp8zhC0v74+gHsSTQ0CFS0yys
BrVL+cTZoCgFd/KCEgZAy5fqlu2u9THGeBfTMYqOwxyMZyEyrOescyq8ziFrmfZTISuG6VEisfPM
S5eMM8YPzkQ6deMbxhMiEtBT0GDyxjfWLAgpo/axg4hKkGz2wB6i3A5lG+zcCo6UQwFjqR3E5JVw
IDuH31sa/TaAl9eSz/G8HjJKu5NJso8oxrehQAwFeD49CJCAceziAx00/RwlXX6VEdOxTYgugjyV
HXOV6OeM9KttUcj6g0rVvbKiH5qjHdmL9yytGArSju2r3/kwWT7MieEu7YgUs12/2kvaOQhScg3Z
Vp8fJtBU/GWn7FnNNGoCdgI9kerMUsZtRMIAFXubvboonrUgqy461dqUaOx7xYYmyDToiJ0cQh8e
xcXUIPaIWEdDDoDmpBDtEdlgXCfJNhPbasPahHQwRLYO30n2beOQP8CpIt+tD25il0ARs6sQmRU0
nMlxpe5GvIiqm+JMSBX5QlxoWW+dbSC7Vw/y0o4iZvDoQ0gI8vgDvnvw2lVefc5ZjqARraLXmUzY
/Sub/BJ3S17eITDZ9eSI3iQHQ6/iuzhpshcnEdve0IdrYy7dQDJn79rYJp/LL38YbWLcoWO5QFlt
ThY2xhevNM7l2KQ0ZJp4J6YRhKafiq9xOquUvGkzesZIPjybc8Y2JPumj6WuGrSjB3bABf29IALC
DKO9KKoKs0/aXL2BxqtOlBLarI4WhK7Ip5EwwbNqajcMHvlRqaBlgcHBlRnFMWu84AwqwPO16ZE1
EKrocaR8VkGj8QbdeU6UuotLu/gMTN9C/IUgpY2famvOw77LqncY2jRwPOcvizY7+bY1C1GHVbwT
HMBjp2d4ZsaVMpV+LWi1XJHjqfPQanjWmx3Jpurd6xHWNioRlyqO3hQ14SMdPMp9bN+pOd+LFhtT
YxXPkTK7BwvOoFOUdOlZhxZ6q39CHkRvp9Ez7gxyXka6picHriVy7MJ61QGr7MWkUf7PHPPVdJEL
jJOXPw3EskaVL7/FnL94NTKdvhMz21dZ72lq23vqeq1hRoQl9P5T4dXXJCt2FK2c81hRJJva6Sgc
RroNRQ+iGfTY2ptUde7GXo/ZE8g3V1b23fpQkuCzLiHAHZ26ombIrJkLyHdMq1mo6oGqJjLLm8l0
ftqUtEICMN7IxxzPUdcM98KOx3uSL+J9gAWQzk2HiIhucur46P5HPX9lx3eLVanZtqLDZhfo4IAQ
Xh7pvltUPsC7pWZzh7n4QflmfB2waz0q6hk4GrUXr1P7WTo2AGs93VtLaovbiQsC5/rRdbiYSq3a
wmZ2KG3lNEUmipMlRdWjbyRg86LK3BLz/GLOORffXNw3OFN2th0wxvrGiytEcyQLmQWDsfB3pvpI
VwwxIhHEuyqa42tuB38fRNAG56yci4Jxqv4kE9G9rAdNKsQQ+AIpuUBBQo5NGaFqnhD7Gw9eV2VH
XeTAbeLcLTYt+1AEEIJV++jbZDHQO2jVQ7ocmmLTaNipNa+BvUhXdWsYl2TQs3cDMkw4TUa/c6fZ
OCtWK5S6rRQVp5aiuenijVWk5ZFetLHL/cYJ27E270Rr5SFuP3XsNcqG06ANByKqvV1LJRUDT+lD
L0z8vSGap871/Aslbf8SxEm6lelMQKlbFUQNy+pGaOX8JNNnexl3Y0P4h74Y2mekIWzkpTJDTUFG
hLB5Z0/JjP18rM9OjljD9WVxRKV+DupFBVN+ApiKr1O/ikGn7m4QXJiR/mL1nbpG5DrussbUTsDu
HzFYe7dj1bnPk+J6FxjFfu+r4ezN8KkYxWY0cKr9CJp+fh8XqpwTWel+vYtA5MatZjTilAg2kPSS
szka9l1tTQ3y0tkOS6f+YUll3Q/D9zAY3f0sY6wMFWqgjhLslb0k6BUP6s4w5exOg2broy5xbDio
KXHP+2zQdZJ/u3suNDr5JskZeMd7yhWRdzCWr2oCAJmeznwe+kbuon5pYIvIvozrYbyl6gNxiNZq
BfXDg9IcdWc3M/XbYhBq2w7la2ESnoPQ2Hp3m/lYzJb70LgYB6rqVFWW+23HMbriLh0fQcTdsDoI
joPQkdtWWfpCOzC4FYucnDCPs9OytvbtwH4sowClNjW9zErOBeWoFp6JF6VoIa0anNw00uM3y2/R
LJhKIW/zdAAaFyf9yaCgcva6fmPZZvCIbhpTfpbYx/UuYq9+62HNvZ9944Y4cjRrfQvu1edasTT9
ipq52lEpdUPs9/q10nv9msPy2hQpU6IBWvFp7N4LzRSPpiflU8USWYvN99LV9Rfhcipirfz71vqY
1vvQegrr4CkN+SSmqycrD66UUfr3eaLEVU89wiYDVukITYZMYoYMAw0SZtSOFmI8fVAYfbKGdnwC
/zpQRs8wALgIlruhaO8cSQhQms9WOMveebF9xJpT5aoffCQaYyKtPjvlv7QxoCIu9UPizNQXdXXf
zdhPaLOwbVeRO5OLPPpfi0vWTD0U2kmcn3IdzROpZPWJalz0bEu00ybAOi/Jx1tLx2yWCLk4B6r8
hMm2PZu6EZ2zfW7Zw02a9yXAny76VE6KNr52f/Sp4+2JaP8ePCq/BnSKa2UiwIJZoT1SQgbWOEOz
QLj4FtOcvJD3yJKO3fjJVcgTqkCLHxg/kdsTqYMAVTjUKGkVwI1MntaDNgGkjOfAO5tD0WxnoAnb
ofYEGBwOhAPLQ5NYn2sFN0FnaWhxDDqu+8tkiDw18b1i9Dpm2tgdU+qv9NN7fxe5tJktTdtVdNqQ
Vxu4IEWTomY3CsDK+L2aqKCp26ueflYGacKwKWwrTx30VKP+ZGvOwaX3dQQe2IRZSxuvSQK2QHQm
j/4XHrTgQVHgCmVOVhvtALljSLPCyqGgbFgXZykPN/Zg/g4Z+V/M/v8Fsw8bfwmj+D8jF+6y/DOp
/jto/+8f+pu4EEBVsAzDc0zLCCzLCXBF/xdxQbfg6bsuRH1TN0Go89R/kfa95Rmcyq4PgJ92ECZm
+Tdp3/oPl6HJoZ9mm8vP+v8/pH3T0P9h2+YBFtoL3IG3YVgr7//fbaVtn/nl6BrNeTFoYL4ibH2q
z96i8AI28go0MawxaoV1NprbTnvK4ByycjJG7HEFeaRquJAl6YJQtvNwXIRLjSoASNv2KcDPfNZt
Ory2fS7buLV2nXlKhlJcOutAsysDYB/ZuFbVF/XYeDNL3CsF1GfLB5E6kTaRBNneJsaAAM8iOEs/
7rcIi2gYVBTIatd5rZ0iCxElolrRNZfu8Oid11t/DuBrRnMxvRNh6XgBhYnllSZdzPL3DzUDldqs
iOW+0rLXIEcpUdO/+32IZW2e0RHSugaHT+IAdzMCqcN8lsjl/vXi9Yn1IJaXrLfW37LemqjhbQIc
XMAZCJVsfyVymDGOFnE463lxWQ+60RU4pSNYWynhXJNpngOpmSjIl1sKVmHmJTTWMoAKhqdOEQ6G
dJ7zi1/AysF4oj10jWDojG7gERjbHlsLHq+4vPw5pEYvQhfpaDhli74iEj12XlbDxC+Z9YXwypsm
IhJG3hYuLdhGInssF99H2hb35uD/xE2Tb/pmHgDi5z/yGUkcwrMP3+8Jwp68h2hI262OjqQiXai8
LPVwEOHe1kcH2vkgo5EoYNzScPHBlDxWboFD3EGu0nbe1h4b8xor07gSXWZPVHzggwaxq+/J8T7q
yZSdNN8CoyDjcVN3RnKjTb8srB5X2i7ZlndzHSQtOs++tKnV3USkCqXK/IoH5NhigRmXum5esUj2
odEq3BJOZV3r1gFU1uP9Fnn/NFX4b6FC3RCpHrDAlNom1pzkavYt304SyfZDHsgje+ajrMvi1k4C
0pGoPx6sIe7tjZERHEP24HSwG4wvNilzPvW1jYkluvQiGxSe2lTDKC/+WDkA4QCFev6M8JDngnrg
7Gn6roigJ68vcFPXP5nUyQ0+OuZvQKT01PEoy+QVkO+0pwu+X5+blxe4oqD/5HgoxOcX7F7tQdlK
wrgrZ5AifKzBFZwPJz8EpvbTg0G6R2hlnAdjTg/OUvrtWq75VfyWppa3l678b48N7XubZLcC+U2Y
Z0lx0cxAJ3Eeez7wuXMbVIiA+M+hXC431wf/HMrE22kFAHoGQGIEF6mLQTP1kCpkPMs9ExjzmYxT
tpiz529dE5iZxiamaR9mJ34ZxUxzZLJNEGoEEBPtixvOXGRP93lsbC29o8ZRUy7J4v7WyqggdXQy
ae1CGjcbAa/eLTH9+uN9tsg56pRab+8XH6s6C452f6wCNwyUidmuGoyC6265WXv2tjWy6ohkIJ/D
n7mPkgh+E6XO5TDkn7bDX84PkPGu4icyVTkXvdrKLB+xBKKMCtpmoU0hkyEKp90xJCxUuMFd5KPJ
dnCpe1HkYPPbZGQHBIueZ1XrgHX9SQx4v1v1Xuki+iJyj1yt5db6GLliB4KonYM0KAHB7cIVZ7jH
QrkCg1GAza6WDevi4NNqg3z/R6I1F/Gngcp39/tMdiyOcUNo+O04saWdb4UFK5WozWZrOlQtmcba
XVDixCHaA3IXVc9QV1UOUJhWj7dqa9BB1WerLFF+6o17cqM91LP5LPVSp+JigZAXw153Yjz/DdY0
MD1sQCeKTerFmif33KCH3ZsEI7kRJ130Cy9aGyT8VgO82LRALipUWa6ygu0gliThyQpCwG6wxcob
2TfJ3hHaN4pr9M5OiFDTATSgbVbhkLui9X9riBY10Sp97JZbuFk3lk9ayKbC9XQIirE4r1+AaZFI
rrdkVT0qvatZhqPnE75Vnl0HqXCIFq6kiLBMXnlEQiYbECRGuKjFonZaFVA2G9+NRRV7GytrOpu9
iT0KyYuDc2lvzfIBaVp0bgZpHdm2T/LdkX+tOrkGAQhy10UnxXqewJVzGXhoQNF6Aolzf5GG3u7W
V+b4irdjHWD3XV6dufm0jSIaTVGK37dAkO4Ppjg6ltpTCW+olJ5QiiCLYzjc+RMtSGA5b2b+ODRj
f/rHZ1/v9lSdMSFSTZgku+31NMgUaLIezcf13nrAvFZyWbo3uTl9DaUBgY4ggLNNQOzOqRGHr5Is
tDTIdZqEBTrfjmz5glKJ387TTMfFDLod+YTs6LQ+OM+3o0e9ygVZJlXZnf2yvRkA+B9yBB6bzh3z
XYctcQuMGqvfknRBV90TQHBTg9BwHY7UiIx2WtA3JKk96YoBApVnvINtjJpt9LqjjvmPZqA8r4d5
bBnAUAnbCIzyZBeEbhrUJwqSlHziir3mUmUW0TGnp3aknLqtzRER2KLD/nNYH5Nz96DHrdqvw9t6
WBV+f+7Cw0RXLRCxxbFHsk0FY4mv2XG9+mPdYDRYb64HAKAU2VFU0nFVNxShfYiDeB3dRVy4HhRu
SFTG0Xkdg4qZIT1RCZLqgDa/2d9pNcZbuicf6/+7jrfre/nH3TnStQNsnL3r+CwIEexFChhwRvmD
+R9R0uznbxS0iAtQg35eDxLXwFYWnBHiEQHVek1zMJXzq2D9tRsXTIlpa9u5rMejWT5rkYvWqVy+
mQk7oWoN/FivTYz7uF1tF6yLT+pWuIqTh6jRTgthrk+MPST197zJdik/KPxmANlvMjA3iHC7CvLf
OM0kcuR+eS5mDHib9SYORYwEyzN/njYKlMl0ef48t750fUEa2fUJxa0FI/qM3MU5DhFj3XLPX04K
eu7m/Ofu71sIcE8WusOuQSiHwJgXVxmaoc16Hmu0zP0lbYhKwnd+sBg9SrMcz3aa6zdp76HS6QgO
qDX/EHuLcL8t/1rJNpRhjDNBVDOpP8HDP4SG6SJDLEUr8s16c336z2v+p8co1g9hpcUZHFPki38O
RYlY22iQl/zr8X/8/PrEH71jRyItfFnL/n3p1XUhUIYsV2HTuiVmmpHsJ7PCgD8yoHcgcZtIz8kg
rIZ/m0L/3F1v9bMN83idYdf76zT75y5tpC3JhdTwxxZPsqGPu3XKMZfJp6Umk2NqZwrCwUUtzfYR
/ckBaey/xLQANPDwUXfwj31DiCHlopv1MHoerR5m5DDHEUtEUE1ZDy7e3+rhaer6czSjDTiKPosO
aGR2XXO0J8Tgbh2PaCSXmyMaNmSimlGd//nUv71KdOmA6rHgja6vInVPr+rT7DH6EGvF6oPM3ZLS
JrfWQ1fo8u9nMBLN7WV9lF1LUyDT41XzMlkBda6K43pzskYu1z+/xZROEsKe6PNLXGF8qBr2Ahtj
tc/8/uX//sifXxktXp31N66PjdJE9++F68P/eFUyJT6KtOUHft9c//ffb2R96XpfNB6vWu///h//
/Co9LTGwB+RyXTxvYoD41wf7x7v4/bb/PP3nt/8/PFYVF3R1etvv2Qid5giNB/tRgZIa7RoqVlov
R32YnpGBjuEsaOCNRoOxhPAONZQMenP5mgrKhPCvX7Pa6lnMzngNWt0+AEa6R7tf/2Ar/Isl+qfy
kmZHAgR4N9Q4+8rk5UZlx2FhYjgUMnmh86VvuzSLzi5iGhs3DGpebKVSksqQi0Dt4dM9W5VgpvFl
tyH6APlO3z/PA8inrtHfsAbPGxp4JJR7lxh2n5bgWU7NMgiz5WPaMJ+noZP7XGPicz1MONNi0crY
tqsUL6pScptKdCV9W+eHulR/RW4iuHyHCJ9u/26qURAB88NPlbfxaNPvJq8P7bbFjGB84M6A+rHv
q5Hs7MbHUu9q1snr3HPB5XLMZHaGn16ixLEvFVVAhj7xnvhwspLke5i+8gDOKXY8RKLYxOMyeVM9
/QfPSk42VXH6OuM5tqwD+q07o6Y5K2IanzLuvl10P7Ue0MWOqEikbrmPW3ZuXaveNM/9djQ8W0sB
o0BvmfCjuNenRwLm9la2d1rShWSN+9lGfZjk1hcu6wcsedlrX3xB5NvR4Dfupi7/LFrWug3dekvo
980EVb0ShIlxqw3zoWTHYXc18LOPmQDFrV0G8lRlwNn03I5PqYWrl132YWwb/rIuWfCxl4ctXZkD
to9PfZbJdmzjVzkGABdpzYYUThQeeLIsaEcfaKe4mxFQ3YjPfg/OoAxhs32mfNPPKTN1aCPMR8ch
niFTvESeGbEi0a6zywK0YLVaOq5BETJiRCzxKNeIQobYePKH1kaaVoE7aOxHYftPfp3fDoHB7j3O
Mr5P8V0n04NqxoFKurajlU8DlVN+EG5w0FCAI/rvbkqRRt9aL2/41wClQWUsh7YKE8EAJ22D7JiE
YVKwwNo0uKSqlNqxnZ+dWb8LaD2eMAe3Z93DKt1P0x3+nexUaPlt3diwyvm+QhquQrt2D33TbI2K
PD57mPhydrO1H03UrF0wIC2xQzu2G/qC6stcdpP4M8bTUL9pts+w2qM5BiRGWhrAoiK2WRMBG/Dn
ytygV28wSmfpxTZ769D03mMZWumk77WcyDtSPH40lvPlSOfR9nX9Ry2rt5ohKpz6DMRN0+lElc3t
wZyHngCXq5D2hBGVraNtgtyc4DVsMNNEZBKi4trabqfCITMe3KqT91P5S5/FUzVJ98LIutHHhLHv
2btp9CB7bOuKkvNoU8DSviGPvyLY3MPdOwY1Pj839WVYxK46ID4R7POlCMtefkdEsJOyEDw5XiOP
zaVLATTZkAQ2jdvIjYA9zPSPhwu/Lpebc56parHMg1St1emm6GnJot3bDBEiNxfVAWrnYRsxOFVF
L3cqR/3QQWUpJD41PxlhX6W3TWSgkoqzjyrTmQOCkfB6FDZWxcjn0Xwm3h5sc10SBUDvCbceACMg
FqGTH2kPokDSovPC50o8J9ipxr5kutc80Pmy0G4P2d7L5PegAnmIGKNCfSq6nVDscW1EEkLJ2zId
7uPecve05YfKfx66jKqUi0QQpuG3cM2LM1nIaAbxOdMasP2E0AkTg67k+7Uvg54k6fbVah1CAfSp
3E89J9p87fv8Vy2k2PhB6x0r0h0cZIt2/UmZgs/U65wdI3sPovE4u9WzsaQqySr7Rt4QhxVJZAfa
bEuwsFU8AcSiwRxskWl197l3I63CRUaZP/aTUS6sfns3xCrfqVpU+4BUjjpFeZYYc70TeKHj4QOX
BJHAw4uK8zP1q5wLJH8KRP+C3JCQJxP3NTAtxMF3pel+9Vj5kLeFgoCMoCcAqAHEVCFh2I76rwGx
1HYw+l++UR6zpNcpynn9HuwDRtEac7Cs51tjOUGlDz49J6woGQO0Kpkd7TSjCMIuq8ttbZW4HXBX
bcdOfNXDzs+rZodC6DBknWIl3EqyocTRZ6rKDzizUCrAn7ACVC61sBuaR8b3VGIzIivBtlEKOpWt
Ib/uvzqpjFAPCDsz0VGIBDmoxA9kfvReY4ZRnXlIgcO66mH4dPYtYs9dpMfQ0KaJBpeHO6WNw6AA
7zNrybvtXOciwuYP8iEZKnFA9/tuW9m5Yje8bwfn0rmue2uUybVdMsviANdBlvu31Jv9fVqokS1a
UAIKjYl+neqHJjeOzMLNLlA2On0BHz6d36okJeI0Ve4OcGwJQ37qNkNPC1UM2QNsBqTD1NitZPwE
gqxvU/4iUuaoLGeEbpr5l1nBn6cMZZP+uB1JMy+0V7qpF/lZJ4i6Z+1TBaI5j1EHzBcV4ont6u0U
lUS+xskdOtCrnRhIxuu7ojTu/blVYNxSBD3auJspJIexio3ThGgbGh1d/N56UQ2t2y5hXqaAQJKf
9eJFDJAg0PWHOsbA2papRZlHe7Txq+yKLtj0fR2HnSqA1UMl2YzpSNcvIANAQZtArmd6tNjHbr5B
+HI/knoWpvzJCs87TUiSwsimpQes9YLzMqEHXDtHWFr7KA2DKM/uWPmB5vS8lzpDmAfigl6avFS9
/WWj9TXq9lzZsPGIZDaRmVILTFIfgSaEysgALSlU9NNIxudu5jzSlmzCfOHmMY8tznpZgJZlBdub
j/gkzk6c3s6AOUwN2TlkiW6H3jTeGmmCFrL8ynEL7p0GkXCS9huKvzSNHf8zSntBEZUloBXIO31x
9I4gTXoLHb+PF86p4r/Yc1C7t+MueGu18jHAVbgxbDFREq7vdXEeyuowlF5+NlPB8knXg11mWvu6
Gx7Z5TJRc9W1hsYIh6BsmPCaIvDTQ+Quz2z2nipTZjeDMHZDDtxNK5EGYU9Nlm3IXDw67Dq3Gc18
w8/m62TVD5grcW6rflPDXJHYQXB81Ev7GJLhDJXjIehbas0+AszYGsI5ruHDNdWFknjSgLEpW4+d
ovZD86jASfZeIaafCjqEv6faVN7HIvDuJkH0bRV8MByBFmMxD8UbpWfewbMmP/fS6vqZmHm5EwYe
t6YvR+Dxgg7MsPMmxzpV5vRY29N4DyW82OmaQYxH6qJWFfXSu6/ao+2m6d7ojmZM6QtGz2WS2S/P
mcWmY07aksj7s0rtb6Gx1sq9ToOwRkFoyPXxbhgHECnPJUvCg1nV7s7Nu1M96AmWcLwcFkMDA2Kg
PwxqvEmQcNzNvnNyiUz38yHYsUzSQlhRbcgeNiwceZvZCWmU/NpN1VOgBNKCnlAnooD8Ctzgdnsa
jDY9WG6bhyqvxcEbty6d71CZwt1XdG6YO746tyAWIWdUFrg0to4kSgwNJwst8hLlNS2NfcH8yjIy
OjpF/Wi5T15gGM9Ra8AGGeQ+wO8Z4tRxmuZd9hTOO2W+2iaL+8CzHorYeastiT5dfzB8qDhVUwI9
NMhhGyUCN/JZHitT68OxALylc8anRFNUfNBkpHV3zMcLKrQla1inmDw+YuXWiVVBUeVhtcSNiV3S
vFc0OlH2jj+d0p+2vY+rKO94SIswqert/OrDeEC1bu4GC+KIHSW0fTT50cV05rCFqa1X6yxh6IsJ
cIQdMIByYrYZVP48Fcg8yNj8tkrPQEtJqOto+HJrCE3fVI1J2e4vMykUklQQe9guzoLkoqp1nW3r
0R3MULAcjYg849Sr612O95tdDvzgLt3TW7zmLv9zXjl1GEhivAfrTic9gVUXjhj86dtsCedLRffR
MfaHFhq2Q5K5761KOwY8mv+V7XExdZ/uqJ4R+gOGoqrezNQYECWGEemeoDgAHo+f2Kj4dCay3YJk
D92Dw1U37qYDFouVdyr4Zg87CmkXYPwJVyqSBtkbLLKCU9Zqy6c0cdyldzCfvZ5wV1n05+qCyv/L
ER7JEa2Flcd8HdLhVzszKzmjs8fu/RcgapTEyx8QpQZ/M7Zt5GPmRTvtBxiBuCqhvxfBWzYbCL/7
v7pihGsTn6rYPrCs/4SUgIA6YLFcBu6jLstroo3PGYobN9dwxjoIbipn2pYzATyQPB0IM5tqtJFr
WuO1iodzFUU4Ab1PckAwHwxxsJtrE0IbAb+vMfrYDXUy4wbNEimWbjNelH1LayhG3I1UNZmLFx1b
UjdjsONPZm2nfLpj70IlyNEuijUpo3BAuUZX3etcWtUtuxQzi/qNRDu9qacIYEELhDhRP+nb/kq6
eXmKwmNs8tV2bSTf8XdD82xP3gZ42bjhwgD6qAJG7Yi8AebnGDZVzyQa+/ANOdGxorUQwLoOtObV
jfV+v0212H/k6hmcGis+4uPN5NPQy8W3jrtt4xXOezWFknRSosKktw3El9c6FP34TkoPFdlIuxqo
qkd9ZBZbzaCYKNvqVzI3GQjr6ZiI6QtOthk2fXqKouUN6H15NJK222CSzRrtRxfDQ2ByvWWN8GYp
66k1+3ur1B58Q9yRbkuQHjla+OqHn1aAq00xP7GRbzqLQF2RvMTeArUGSGTFmU8dR6Uoi0lhTpL4
PgAueEgKksbZhbICyJHq9UGBmFjhuJWMapNhhmPpUyklXAdQNqa9EYQ3p4KSnq62BLarcIzp3SQT
xhV9AngK0Ni4yagwCAdWS+4Nn1Yj3/0OLtnsjvTIIPzlQ/o6GZ+JabzHRYoNBAXrppyYnZUdip58
RAMEXa7RKBndK6RnHGWCWdle3Lc2aVQt7h2JZHFqgvyYwylbTJMEsnUvYnKiazucc3+Bl5rmF9gq
oLVd35FwRikvY0aeoD4YStfhxGS/gpb+tNag+vbKeC+xR+8SMJ9hYA0Tn6jEZI7LZztN3jbXqmrf
OY8YjF+64RdBRHroGi+Dgwcy9/0PzXnxPLinLvFTrPk8uI/sFukTbbyOEWA1KrY5xH6aX6ekhnJU
ow/CYAJidYLF1rFSbVKblQOeDixgIjSAu2iLLLnw5X1CCs+myUjbEel9AEEt7vQvI47aw8RbCGuD
kY/3nFj48Rp65gbL0TbQr8seFXIAVonIaLgg+Uioft+6riWfXUdvr5km6neH5beLL7P271FkiR3O
jW0XxDUYoeAlk+0vVVS/Fk2JU4i7vqyMDTuVaOHxNOI1GQJ/awo/zETO6lwjwTbB+SKdCQvFTzsv
7okVc07N3NqbgnVnv4AMzMa66lJ7kZNBlxjo6LaHDGy8EowbjmwFGIxnJKcq+an1sdg32XFkdx+q
on5m0rxa9fyAf98PUXcvfycjS4Nw6DEmkPcgwr5B5z/HfFv0RCcRTphgBWrWZsGjNRjvVZoH+wD5
i+We6tRF9mp5TwkF6I1vXzMHiQHQTiwWyT31uGHjDNm959A+RWaBLO/ZnSA99vPjOIqHWEwnoepb
JYt92946mfle8REiAmq95medsNkYtHvpzHy9iEgTNXqb2dsvG9MZvT0XLgvaGBtjFn9Cln6Zzc7Y
WHN36NLmV5ossYLsEvpC+XtHe/GD6Vg7+rUnFHHzn+ydyXajXJq1b6VWzclFz2FQgxKos2RbbsP2
hBXh+Ezf91z9/xyc+TkyKjPrz3lNtBBCqAXOed+9n93EeN/KgI9r1fabuQx3Or+WEZjbieFgZD6I
ZXmszSk5aK80FYyMASKzUs9JhnzX5fxjMH6XHvR5XxoRYrV5Wxznzc4BkvAVq1r+0bfum9H3P4ri
x9jizCdz+gyC/Ik20l2t1OAGiw98UyDVqw/ipR4yq3wsBoMkPMka1Qrnh8v/eY+M+bVggC31pgBv
EM5tjK78niUNVjnnoYhpEZkZhYLpaOLsyPTqwQIa0bTqN0drHxBh76KJVjEZXXdiWqgsD81HKtI7
N3wezf5Wb5VzhFu7JzimAnXx2jjKKVP6HZIRDCdhhKR9qAFFkBLj61r9TYkv1RK/pl37Rx7eGC2h
c1VFtkfYCWSKEzjc6DYgF6tWjGtnsD4sLW9ha8lilW7cDAN4GnpoVJEYaUfVtnPiq6ADWtkeovCl
mYhryrv5TgmYCjoqCrT4fon3q0rt/wR9/4ugDwwEkUL/XM/33028lMX3//yPz0Cm48//+s/Pp/wt
P0l1/6KaqsZkiyAf3TB/UfMRrSQ008bHpgHxVm3979V8AvCghMxooKKJHPmbmk/7i6ELQeqSITTL
1f4tMZ9mGzIg6deMCBdvOkJDQTULIYlpyPCTXzIi8hqt8ZTa4xkPGaWxGsH2ejMhb7/SpAxDJ8Pb
w0wyeK6iAoxZqTFrtuu6JG9wanwrOnivY0cYMj2DiI6XhO6sS1a0yds8uuqkaALoX/G5tN4d5d11
HdYHBt3rSgUTHdPk6Ai6hGjicn6MyoGajStFFBR+wuYF/+RZj7pgl0hNxdeNBrohRUbGynxxWRzM
/BvXcWfby75YI99C5HQUWe1Q4ZZzGTUbTdF9UxZ/1xu97uRsWLbYza9FPXPf41RvcQdjQsXCwMPD
QDTe55bQGFDmZ2ky+8kAmtzWE+Jp129MzFl9SOk6J8IGtrOu+3x4rPNTS2tZ3Y2yo2fJPmBn04/8
uptlMCc2hRIlVzXo/xKcUbFgRwQBwyIqNfRJn7Q3eX+FxYmpNilSkirAFZ+uZCk/+deNZsuPH2qS
25XKrx+1E5e0HKwQGk2gcBVYIWdIKnUryKTONrjwqPWtq9cNvrYaG/3ZGgEyLUhRd3Nd388z7CFD
4tPWpRWkti7FvdEA5P77h1X4WzS8jSTfKRNTU0lcg6fPl7RuuN4nDkjm/H499LX3X/ZZGPKrnbsa
Z+5MiMlvr159PixffX1L6z4+X2ld/Hqf6xPzak9QdnFFV0Unt0k6TuSSYnY69dMMzs+6uK5cb+qF
dAMT49DXqnUpl09bl6xagfNeJp9bfK3/eoLV0o0tq30uW8CMhfnm21D25z+X19VfN478r3w+vq78
h/d/2dW6GNdjskst4/HrKevS535+38Uvr/s/FhP3pwEUmjLjn2/29z1l9mzTJ9YdObDnY/z++L94
87884ZfFdQf/4k1+Pb4urTe/PP2XxfWh2E7KjZkZOwcEm6cLDv+vv/e69E/XfR4Xvz8cZ0Zx+G2l
UnIwrYcO1jbEt7+9Aj0hTHTKgrVoYzbACXVOaV/P+dr6t92uD9jLHTpa64jfu7xaEVLrkiZVDF93
f1tXmkGCsEQ+5X8srpuuD61L6826o3WXX3c/iVjr/Xzd3bpojR17/tevvm643qwvg5/oUenHbLeu
0sn6GF7WxQFSuLpNWuoK6ujQbkQSs4phZuI6UKz8qaL5FNBkOpkXnw+tW61ru3hkouFAHWDekIy+
2SnJcFofWtTEXnDLsFdkhXlJTUAKdNbd6EzJqcpqKdppqcH53JfUqjBExBu3S6nGU0jQrl0FIUll
Tz/ixnwNlgrVodZsCoot3tT0PwA906vqpmk7ZD9nql/kSUVbgOG5N1cFyUsiPlUZSM9sorTFLKDP
rwwnfDeWgX4Kl6AN3b7cC5ra2f7yLj8/xkwjajPHJKKtUkQSOf/GOVsvsvLmH637Ei9+Pk1eGdbt
/undT13Vl/xx3fD/YzcotHuah+ITweauF9v1lT4Xv3YjvvSV//SdMHuAgziX+1/fTYssqJKF3/VK
tuq9VgnmutTJT/a17vdtvh7+2uZrHbU1JC5f9//RbpkTcP1cn/21i3/vZdbdfr3K127WdW6SvuY4
LdAgMuqa5KVLl9fVdWldt97lCn7REnXefa0fcApwLZRP+1xcH0rW6+r6nN/2uN7N1yvk+vDnluuT
Fvmy69Ln41/3P/cZoc2bCXFBPEw+h1MqhJ9U1klT34B75ycKcOdyVGlg5HOIVW+c9q06GhuDESn+
wpYpVqr6S2BQ1aDECNak+pEO9uILhJce12daw5HDpNZK3X2Ty3wFtzzg3N+7IBu8NBVvhgmms4qv
0vbNVsRRS6v8OAq6RmWgR8So3M8F83/AKOAN2vo9WQbCahlhkJ93Q3AKsc11sG+rSVylTaZtsrh+
VB0FhnnZvmSx8g4ZMSZYDnVIias9HAHMJ/riUR1v3QIlRgyyyRodAHLR3uzJCMlUUh6zYkBuPG/b
OnpP4Y4yJLYPRkuJzwpGbFvpLq+mdjtM2QgE1zxUaU02ZvyRFqRfMOOghm7bZxUXAGAOvHttmn6f
MbdSIU2LE8iY0hfYWTJd/ZYb6XSTx9VZBTmDw7bzIcE8DGOZwCDfuREexLqs3W3u0sozuzn1hjG+
tzUwaXaYpZvvFFhyWLolORoKNRoiW5JzPC7EYscQiEmG0sZXtX3ow+pS4zUO60OZ02WpHHmesyKi
rAwirBE10PpTaScIKrWAOHGpL9Tf70w7O9Q4BK50HTkME/HC60X5hp1h3IgupFgHlnUzR8adbvzM
BtdA/RMNT5lD2BDl43sk6WhF6leC7Ca/Jza7n+/CPLxK8J4k1fRR5VpxpdSgh60Kzpw1VuTadC2E
tgj6TFBE8bGbeTSdm2vSjq/GjpNqrRrFzgTuSFey3YpcBy1Wu++JRgdFR09xng36fTbcW8st42Pk
6K9DdBc0qEurmEjjmowdv6o6dFvq3gwtZ2tQCioY+1txtetjPpa9jMdpFK8FGq7boaeC1L+IB3Wi
xe3EM2WeVvlDIbClLogUjdTnktrMvqH0C14KrtJiXAzQICXSJIu2+oRyw+ssFBga5s2hoipsFlRu
OzECYSDDOiqy9lgnYDXjJI588g3xcyDJVOLYQdMdbkfonQfD7V7DtP+o8Ln6cE76DZyxQQVbJ8Vs
txae69IbUkIIKqOzTyKEjOVmlAirnyDsA6r+2S7LCfCqSxUkS69hN6o+itq8oErXdlXF32EbNSgc
cUtXeze9kCGGzq0BhWK38Jpg3+aekVeuT15eTPASl2g7Y2Zj2uQCYdbi4Fm0+2oZW5pcOKXNgDSL
ZHztlunO7mTAF72VTa/3V+sz5iqSgQ7zdVG2lyIIq1eBMiTWQNY4zi7n+GjTvEHVQvEwSe56Rvuk
RmXiZGsR2hQBckXtcwrU5lVdztpJT5LA4/OEWzPU3ierybbBiE3NCufqMhX2cZ4oijWZqyKqMwh3
y/o7FFczrcYcvjqhuJ6lxfllBka3MQ1iPfJZPKHw4RreyOioPuh2jhFqxLmaj0hU6zNd/4fGiMRh
WZizxom5mRsgmVqJI4d4UeqwYXutCmCikbWHSn+ZRqZ/A23ULSEfTyS0F7tmmQ/DmJbHCUXf0Lca
qNsGjAvJBksyfDcbNP3TiIyr5cBHxNOUOwPFTgeO3lKCfW+FGChSqVHsqyesALSDOsM8B7QLICO/
GQxGbKMtOJ9WBHYJ9Cx2ww7iobG2Ia2O1qx3mjil/BuPFnk4PdL4maYnriZqy0BOvpWoe4yRGmQl
43SoXV3Xo0vU1NDVsmqKk0/G76jk8HQdNW0rGQ8VP+5GH6I/FjJ7CrJ7qIIe7GR6CIr60gaE+wjo
hJlC3E+FjN/vFDqRE5pH+pL8KWQ8kCqDgjoSgwYiU3yQUUdiEAs6L8QKjTJgiJzfPXnHQLVl+FCX
0zOvZCCRTTJRJyOKSrKKiO/d1mQXBcDgoKloENywt+XUHEtyjvy50O9B2T9z9CEqaPpqM7rEImXc
69xgV8rApFlGJ4VkKMF7QNEHI52arGyehk9wroZ9b3zXSgKY6CHXniZDmSg8PUwypskZZGATJmL8
LjQMFfuchtqjJsOdOlKeVOvNlaFPlY68S8ZA5TIQCp/3gyEjosKGsCgFDiyCzGwPD8F6yCpvkMFS
/a1dEzM1coBxpKFgS2KQv2RR1TKUoSWdCnOTTgdXgESz7wZkgn68RlnJUKtijbeyLoK0K4CKDRmz
/PdQ7wgcj+kx7b41jKI8Lo1qwOmuIzuLCQKxXQP+PBmrReGa/wfmQJ/0UDxnDfFbjKSPDXlcvT6j
CCGha06I6krJ7OJsB45RxnhBKoKvQrJXHzpI6GrCvkxSv4xlXy6EgNF/mTzsfHsC754XG62BObnP
sy67mMj/NxkZCd0cfG966zTodAJGSKi01WxwoplCd5qyK0dKcYC0BPms0h+KiUCENIibbeacdJsS
v1lDEegmV4N5Lh0FQCRA7Oivteg1z21yrCSCVU2lisPsKACSi/KViloOOJkRUW/HO8Wyn6Zh3tla
/lQsk7npRHHIQn5hp0ViF7kLSF6TxEWrfSxkY6k3FsyjRnSTinLcDrNFQgJIJK8VBexfaItGAYzr
Xu306QaM3o7QK3IDODYcWEI7TiSd3w3fhz7ehoE5+bEdXAwZMscEj7i5VL3CQ1ZsG+oVI6EWh7g3
032bxM9BnmRXsDZunB4hzTDtEJaFV6qMtsMai1aRsDtMWDdw+cBWxYj97PkcyG+6IiGvxLKANp4z
34g4oCJEj8zC1Tb1s9LixJtNBgqtDN3rZPxeU9LRFooLEZZsvp6MPrDE257z8ZVNel8kY/wKGegX
WET7mWNx00cqYX8GsX8z+X8tI4e6loGAXXdxjbqBrgmht9OrW8vWn3W6eWWwn+xe53yGWNVJSI0C
IpsDiujJH2QjfjbjbrI02F15SGrIgDqNl1ITsStkiCEGa+wCQX3W9OjenLKB/2i3G5PoZzo92+Qg
zuQhZjIYsZYRiQWyqRaxh2eY4NeIN+m3ud0SEPlBRDOuZ5m1qDsmvZYIWjlZwcFAnGkkFBmeg3eo
gAMI41ZBt5QWwbFmCA2O/FxVS4HlhxYAOrbMwTrroJ0mSrJHq3x2eEVv6ZvEAxnc+mZtqMea+Mil
xILKOW6ba25wbRfJPYzc957ISVNmT8aEUHZrGqXMpSRR81RHJFUGRFbW1aGQCZauofphe0ytkTxG
dykYz6OTQscFYozMWZmDyfTB0823UeZjtjIps5aZmfY0ka8wvBeEaYY29L06hbYdikdMcxXTun1J
/OYsczj5Wu6RGQhfKarr0FDvAS702DSLB6vvf4YyzVOtVPyV0Qvo5QrLa6SfFRDLaqz3hyhHsFZP
nJqjJDoR8nOTUoZec0NN7QXjK9h6mSmayHBRmTKaETcKXzbx+jWBlIFCJTNJQbeSTlrjYbLaigLC
WPqh+jZ0M71XxOYGjU7NKO9zV0AuX1NP8ScCVpx9wrgQmgZ40vo4AWFFXCqIG7ymXIwjglR7maha
Ea1qxT8bod80MnEVjYqXxVcVSLEt4XoUlclmJY7AgzrI4Mi1IiJOF/6jA1ohBz23QInCEE3ZjCIg
AaPUer8eIabDEx5kJuw03WkyI5YM9RuyxgDGdDI/VibJJoptoJkPtuSYUmkYUR72anqKuz7cO9hI
gCxdBw2M0yLMviF5CPdFA+qqZ/6jU6946koUzyZO/Jo/mKv1RDmPlDtgvWBdjb73c/yIntL2i2D8
0MnvcNxBO2rz8GGHT5Tjyfhr54+RuINnK6KfncrEXZjExnbUUNQlMo/X9hOZzhuawYmAtXPVIed3
ezXcC+U6d8cfLvKtaypHu9gyzCttAuqZxqjIl/AYUhWGulN8t8p2Rgi0WDRij3YULHvH7f+oRDWD
KQDdGr8PetpsajxjyFNihGJjT15Q97PJAzh1E3zzGfROraM0srkoVI77LlX4ZQI6vnGvLafdmw12
eRe0TRuEd6JJnwFRHkZNPJntgNyRSfLGcBDeBTW/av+Eeo2dBUO1cdT0ZlDbM2dpYqNxU4kGtLtO
qpWpA5AYz0rpQFsZyK8QxaZKY0ieSobcpdOiw4AyYd+4/GRQlpqOQB81sQJ6jHV2qYOTqZD9B0+B
VSO2zGbK0uvPdZqDYHZBhHX8elaoBxF4AdgwldzT+gA9c5h5yM5qwCNGBP6ofmgzc7yM2rjvnIZI
SOBJmxGuwAa4ZsIbCZ+UaggVuv/LVVL3znYYkL5O8ckywSpSIrgZABncdfJmzoI7pJFC6vAcjOWX
9YZyJHrPeZFWXuev6wobYtHSRxzyf67rF7BiOg7hfS1Q/AoruM3lTc+fsXLqCwcFDNmua3ZTrusX
hDw6TEQDL6t0YKx3QbIYl6Rx4lvcLZ+rvta3tvktZvh7ta4SSq1fMngWfj6CL13XrTckM+ukWcAX
XTf55QHow1DQP194XW1hZUP7WxbH9YXXdUGEjt7tDJ/JKWhU+SbXB2OM7CfLnh8+n5lX8Y3jKCj2
ouSOWiFAd9B8mhbfjfX0McV1gFgQbcOcZOdpsszLeiNIl/HA4Vi7r3XZPBT7oIWKlapKomxgqhtn
Q+mvUiu1LrG8WTfuY5t2DoFciJ5ar0DFzY8KqWyzWJUgRkreb8ql3pG+QAzvej+qLJ2R0XRJWnG7
uJxDhqUeOXZ68+ICEby14hPhWebFYHrzecPU6rVPogWKc8Yes3Bp/akwuDj8ud2UEtaYLeSorzty
1NI+hXl8yau8v6lK9ILrP2qpYnJ9wFG4Wd4Cfcyh+CgivNOT8qEKQnSIcrP1xq6RogWCnNv17rqt
JtD6WzWmk/VZ6zp9hj2MiOcaBSqoKDV0LxmKgkuY8oYNo39DCuNe1vW6kw+3NlzzIBEqn0NuFvTz
sXL06Hrdglkgul1gO/HC/6+c4+6ghK59wZnpkJyGzUuLgJcwx3Iu6wNal7RHtYJ4sN5dHwhT1byp
M3hYSdopDPyjbtfmBtrhmDD1dLDOX9tGNQRa4LAOZuc62YkZYfKiBNFdBWNSisPTreEE6LCcrsbS
5FJ9a+s6hgTCjdm13ZGaEuq5aVL/Dwv02ff/X1UElvavVQTp9wJ+9d/LCORz/iojEO5fbNMyHUd3
TVenoE0b/69QIHhBtma7tq2bRFyIlRf0NyiQ/RdLRWIgPkFCiNe+ZASQhDSNreFL4NAR+r+lI9A1
nff2q45A09idakgtA6whE+nj3+sIaq6TZqX35hH0HTK+3HT9MG9PUWw9Z6YTH3s9pgZlm7Q3dk7r
2YYG6MFtCPqr1W1Pf+EQctITdv7aulmEfhO4WckQUoK0nlxOcSVcuKOx9NNWN2Kb6LLMF+F1r84T
ceI5kJ+AcsLQO9/COZn2rkJitokZV4oRu5ACo+Us134kkmmn5KAqM222djpBEds4MEAVaT/E5AUJ
l2S1iAcvImpy0zlMTnLNgPldOh+QSe2HNsb5qwMG4dx1m1m4+VuYMGT+VF7lzvSIJtXaczLf8LNM
nq3aEL3m6IK3Twd6xvQqfzs2VfTE+J3yWo3oua8pdeFdvslFuVySGChB2i6q395F9tidYWgiK3OY
UpZlijw5g+SRJseYWPPLYileTIC4h1lqurXKW+QiCBsRKBM3nGuMwm0maHkweWFf/lFYzh+BY2T7
uilf3JnwlRxX6mlcTvOyWAwhC9UjTjDY3GikAh7LnnF5oJ+ihsHVQNCVnoCaS+bnMdcf4G8YfpFH
39ylTrZQa9HIYibgZ+Wyu4wfQTbddk1wISUj8Gs1pUg6cJaPB/B31PEPaR+bJxvWtIVf7dZxQe0v
DLPHXkc2Z2rfAoIVt12hNl6QBrsASR7FhHoXMPRGTl/uTBcZczla15YmdqIO9ySHXw2lgXFAhj+B
eQ82BsqovZZS4lMLoJJA1WfK9u5jZZHuXqNd3cdyUG9XyWEZizcS6u/Ltjk6MHcb0cebOneXm0Ch
Dt12WHi5rMXHGRy6HtZXNGdM9I0RjQ+1eKuVg1tX4ROuR6dYfD0s3pMaf2E03XfAXTgBH/oiR5Zi
TW+RIP05szVvzJG+5qrGECQ8znYFaNkWL2pjEf0HYmvbudpPpY6fqE8HbvXYZAJVRpbzuTTnOzK7
V1MwKCWPbiL7pfzuDJSbwhFwZiDQzseK4hxIkr8G9Z1Siw6CE2WVtOK6rqdEmjgdxRd0Iq9qFf+x
kCPu6yXTaqMyd5j5Nohj8yyr/GTB+ZHMgDZHuC+DHlrHNLgoSTht3Xx+gSdz0DGjzToK3RokU9eG
7j1XxIOh/GEtkXrfTtb7EGfmHk73ISmkyZC6a5rNEV+ofteO4iGLBmP7XCaiAmiqMGsSdoQFdvSm
3r40qUHkGepUqKWwQQuvxm85mBQTjKQs/YD2ClErG9lo5JeEL6Mbb5QUku1A2dYDzLPD9+M5cHj8
xiK0gqH2ZizuS3skXXMZMIf2SEr7xC9sQhwnDuhIz54r1XyFZ+xFTXcK43DjVh21ye0IXpbPVJJu
Awb0PuGI64Q4W7F+EzQOg1JrKLzCRbQ/DcxYsxFzZ2r4ilCOZHYzKnGpKo/eXPfJYTLJSppaADkL
XWQSc9/1gVHEnMNpRZ+0nbP4MVSiwQ/18Tp0kSpgzAIJXbsTooq0p0Y1figG9i9c1K8WubLegpRG
aZIroZhvLW7PG4zWx+C1tifG6hN0RTPpacDE/SGGurbRoGxQghOALibC7u5FBSw0hZjxYOpXju78
zApqHoimzW0MvIzEntxD2B9t1RBVOfrxI5VGepINthA3hAqJ5oprAH9zU5DaRGnYY8TzOhYz0lWD
njokzSPGMKr5gXGdCDKgcmx+vsEf1Bim61DvLDrjNP50xp8HhzntJl9ka3zQEs5lZDLk8fQ2YvT1
ST1idOT8MOPrhqxtyhGhJ83Hi4O3sGwz1LFIvvf8apMLfivvEySvdYZxHyeAHbYN7YdEOYg03Git
SshRQcSZpOKTH4BQdVLic7fMHlj+4JBmNR70n+UEQyccgf2EggBVG2YOQeUkNukCqhG29grrtwJ4
7tSP4b3elQqzYXzpTMCBkdBzVK4xiDLOQ1IFWCz2wkoDeJkjG5jtNttPsNPmcjrnQXsdiZCQDbCV
WIgavFFGopAfQFqja4I/riLF0yICR7IxCnddnT8HoAC4mE1eF+FmNIKRzsQAyU1ZEt0vY14hwien
57ryfdIy/UA5kkss7UVMiMXtMFWvdInE2R3JM6ZZiBt0elHoZB6n/kXpihbNuUqseUFhSi0Qb0dU
pC0txUGbQtIOzRMnA07KBePRWB/3Fo0yzJWc8dxNCSd3D5PZ3Q7N1PmZYT2LMnyubcXZ1gPA/wRb
ta9ZJMMlQVnt4lnYSOdvMgjJ+zFLCTImZ3Wjh+n3Kh6fkhJT0CIOrYkKvDcY+WNeHYzxUIQJ7i7B
99MVzMnsgeleP2FBrm8L8ue3lgsLoK2pI0NRLhWuiDYqWmEcGgCzh7SKD2M8xjiE3OfBjp5iV9B4
M+CTuHvVNJjSVcOZCjVvtQ/5ZReLsp1hYUfgtOsEXFUHC1fLQC2VK9CwHetnCtOlT7AytvqFDasF
k8GQ0uUK9KsinR/SQr+1O96jwolkQ7FbgQ9Cc1rpmmsbhFWWBvPdnNtvdKjxIUzjcSFZ9GSFGDxL
pJKN9Es3HMglhX1yySNCoOxzPOfdubUGXFUwdYsghnhVf5/JfEv0UxE4OAQr88M1gBpo8w5FSvsU
1Q3ZhSXnXND3E8Yev4/pb/VKdKsvQ3atoVEMOfisybgmFvBAPKd9FIyaRMkXGvfuQV1gxXffciI8
vcYqKX+N6SEiiDWYyCfR6K9sFWe+WLf9zB8v1eo3W00pmRPBpFEp3TiczPykqaBR5IQ29Ii4df5w
GMkbzi3mj0bmY2Rq/zIoZevNWbW3+8z2lxdH7d7m0szPaiAuJaO3U5bP7W6czPCEZuBNS+pqV+sO
I6AxfUwUBeyXvGr3YVAfMeW7VwlfIBi9YeuELXC/vH1ZFEPdR2Z17Whw9fvwkelVtFPzP/Q6BS48
W/tyaI+BBLjROfBbmTBbpIiGFIeTVRu3yQHP21GY7p2uuxNOdUaCsTl/m2MQNA4eSDT5NTi7Gk5g
oaIP4ghDotDpx6Sh7Bv0WkDqiEh9HT+n59bELY5WDJUwIpOoDI7CWWI84gtjJpdzF6PAfjOI42Tw
q6ezwl/UQBw0YHdyh7g/Vy2WIAJ+ch8IH1FMgXvosZN7uVEhzDCi7yD5RuSkzS5bxA3XpWnrlMYM
bcLu+EfyB82K4JtOr27pH4dpcD0Si2EXO9sgSpzdUCSktoX6C9SAalvYxBcLkr3WMVeqxJC3BV91
Al94CoCnJdBISqLGsv6QC/tcGU5yHG0ugbMMjVgwom6bCIi4ZtL2tYwYa2Zq+kG1ZQJ7644YHYxu
5i3V6v2SVYeOoIYoJjvJWjDyIBjza36EhjlsrxnfSImajwRVVLukCMjuMGyGEqPjK0Pt+CNJ2YQt
WHvLtXTf5sf08olghtkAUGyb6jZdXkjC4chOkg5ebzNcO4vzpuX1j55IL78pwh/x0m/1AeKkBrly
P8kOaoLzce5DF62rhZtGHz60NsT1VVA9cgxOyvPo2FsTihnDNpPhJkNNGjKvQzkaN+PHaFTf58je
1fAacx1VWAxKfBP1xgtpBYc+7UwycaAQgqbm5CZ2DBEFrWvEATqWr6TatQCJj7o2NkyGeqz60XLv
UMz0ce0BkXfKK6vFgjdUPeA3mjRWZ9L1mYTBrINqd6Mio7Wd9B4Ygb2xlOQBBoblJ10307VjCE5S
9/dYVW8pGzPcLDdhCucrXoM5bXS6xdH5KZxwa6kYSwal4DhpfNrCVGCz4VTmP5fIJe14QNJgC3Fi
5qo+zuMR1QRFJSAPcdm+M1Z6Y6RXQC1g0mP2W9fG35qqsNvnHs/eNEjGI7VuPQzI9SlpbdJN2+gk
SQ72gCiM9lBOjVVl2uKjtTiHs3pMtN6+7il/e+MYvC82DjCUQZveKYxtkeS214K56YRCeZaOjAFt
YnB2gGsR60X43POsuzVN9DfLIDjFgc1IS+WUcgAeG0O/jXoLZUzSfQNXiqRgSN6AR9FdUojkWtB0
5LU9bCyrGPy2H0/oINw74uWulcjtj5ND0y8UiGx67K9GsxyayvjIjOxhqDmV2tq1iKj8DqAYPBJr
t1mq3gKeVQnkA0bQnqFoM41pDDAcun0k7PEM9OiopGq8F7XxHGJe3dT9WO7tLFPhCTwtzMI2znCy
9dshZCwRqqiaIfp6YYMZa6aMH1rKu1Hu1Y6hbNEOJrHCObVH/sg7Mwj8Rmn3aaz8SEYNjIVFmzQo
ucJZsIY8Jjs07Jwo2pH7dWVC/YgocUaIK0uTNko9bBjUcj3XIm0TMRDzUvRboq3xmxWpwWxVJB6X
0w8hnJuodXaJzDIoU1zl1ey+xqb+jYjP7oEK971KcIMPCQ4ijukl4ZNT8MtB2BtpzwDcmJmb1Pdm
xWzeJcuQE39g+2GFGUytvmsp6jA7Tt2dDZ2GOXYB4qU3vaxMH+FZnNF1NQcMfY+KC+WlwvAKtsPs
1UcAp5t2mrDP9YgoIo0eUx/D0ACa57mifp5nwl7nuQNyE1s/lNZ6qpKEn11/ca0cm3BCVLkcRhma
b0Fc2I4jubQa1UxMZxD4M/sqTRFI9O1sbCKyH4wUi/hQvnatEnhljFtUH9/GOMJhz6kgLoTYJ5H+
IKhTZqpZPZr5flB1Ouk2TZ5GvajEUfrD0nHNS/2J1M0tPB48Ack7DIVviaitM3We64WUvQ3Xy0n7
QNb6RsLnlejUndks9R6FZowqatzqOSSUQOvPLgVq8g45hqMRfC3vEUWOQMMhWQWCS1SIGEf2++fs
rI9t5S1jcuOo488eA9cIyqQcMbqpPc41CzSxNY5QijB4TbZZIAccB3/pnF1hk06dhwAU2vLGscfg
LiBuCD1gA+XUoHOjKRulF9e4CLbM3hS0tXRvLSHuATcEBwwfHka2ivqANJDOPVjS3vbLrDt3Jvje
qKdG1Uakagr1UR9rh9S95VsODFlJAw+za4DdTbtOUckcOkY8dqIl/jDSAWpCZGiNqG4w26dcUJk3
GVkBYxfdYCdmjfOp+gxF9akxONLs7tmuxbIzbP19LCmk4wCsZrMmqIuRA7SSCFjutLXI/6CyTUQT
p6hYtoYHnKyYVh8I3sWGHFGW8ZIsfMikZaPL52vSpBgwVTOQCVXVSe2LX8hPaO+1CP83mKfvi4XV
O4FHaBgvNjbd687tHuIlelwMkMjY2E5pbFa0GMFTtmgMls/F9X6S/0TKUR6VuEsOEvdZNfhL1hvN
FnugEeZ+vbcKxGvMxXthBhcdBMecO+oxiAoXmuKi7IJevf3EgOb9sc1B6a7IT2sWkAzXxTET+47a
236NWmvS/rBOJkVjugBkJqildjvcRSjd5nr8KAzkJZGGFCzUowsQx+e+bWDtCwzNsCOYHdM27zgj
v2OFtCOr/zFm1ZF0b4zurQVfmiVP7W1irLJxQgEUCEkO4MRUZ3yfYfNuQ4CylYWChdVzRtOsLd80
IO4c34ymp8DEmCnCGZ+3yoPqROZGVceLETjXoHkZQ5La5xOYdcRUThFIi5nSqYg/u/k+UMqJwcl2
ULOODNj6nVMRTVnDvjZFDs0ie7PH8aYMldEHKQsUK7zRnVMTm0+jIdL9EiNVQP2yoSvk5ZUgUNdF
i6qqb7T5ETH00HiSTABtE/p95hJc3DnVK5cHBLndVZ1Ixiz0772wrHNQFYzolNTcN5Xm+g7EmrSz
X91Kf6lowNdV1VINQhwwufVmLFHd5Kpn2lq/T+pwBi+QER+YcVpZKvSeto/SB8hZ7zbXdHrRvxBf
QX0WE3WhVZuqbm+gsxgHKyseFmXLkOxuwLS9x7NEM8MZXnJisRwjALmR52g06cRmcRJuamPXgJdL
HXSDILOWAC1WShCScWMa+hkAbb2zBhO/lKQoT33U+6rEOep/3qxIR0Nusq4jpr31/h9757UdN7Jl
21/pH0ANAAHbj+kdk1YkxRcMiRLhvQkAX39ngFVHqrrndo++z/0gKMH0SJiIvdeaSxNjsV5sBnLM
h63pae8EwQJNn8Pbll1JxcICcCdOvc297/FA1aRukVHMWdF/slwdBW21dM/kJNOuvQxkXRmn4tSd
FiJq4UuqMpA5CAp8XfwDcrEtMIbEM6Y0Aq2FZ3z55No4y308M/ebXaR5y0ftFhqlSzzNPg7FPhyg
Y1nzfZMw5F8oosvi057wa93gh8LXEB2X43dZTMXIdvs8ns2DRTn9CELw3InE36FtbRSANoFgBp59
BO+H+vQmBN8+rxdSMbPN+th5L8vBKFwqWojeD5b67stLGmH416ur9xakdsHp8UhDRq+DLq/I98s3
tt0ez/SyHZb1Avz5zjWnB1v03/0BIVpE+USCY97bfbMPojr+i+O5ID2Zj+nIHIhZ68MQAKjfHWWc
dvsFGrx80l8M4bLBDuypeVOjzmrLR29E9lpzteISg7/MR+vbO4N1oN/SHYqg3Houp9+olwwbybFC
OmztRjvBOzjmeYj9SnkrNJ9k7brwHxYnxEDIUoRtfM8YjHNC7vvwaJOZshQszSkftb1A4yPXcaKf
dZV3A+aDGdkYya2vEu71kMCDroFI8omajXAgIbPnfYA0MpfJZoMTB8EIrkb6uk3IeKm1JjRj3KRr
iotkNakRxnL+XaDkftFeO3Tf/IQVJf/aZzSaRvUpSFgst5bFssfpsfYx6yOS30JZC03EuoEHXfXz
UFHmoeWWqexbjNPdT9prXykP14J19XkyUl04FFVMsChMQySzLdD+BPbACdEe8shjNdXgCSsbx3Nv
nvLMvnpUCnCiA0NdFsJtyq3dcci7gKxPoqq9bOWK0V0nfkPdKGgJ2wGDtjhSW4bqTK6UvD7Yp2MS
n0cubBujY9azHIzLolL783IrirXmQMrgRmuUWdP2MXeFNVasZTGrXeO9d3quskZfihPQInHqnS96
kXTH5Xf4RfSdqeZ4cO+1wWYqCAkf3ep0Yao3X1qapbgjAeaHkPNHE8GurVj6Cqqvq0UNZ79XwH1S
wZ51heAfFYx/uc9QObYK1O8qpj+5jgMQbiyXCuefK7C/A+F/XlD/6gFIyFpa7HiM1H0GyQCtE3xI
lRUgCA2wGtID9JQcATDHRAqEeUO6AAcaIkQSBwZ0X4PKIGiphhpLLIEW2NFNjQp9ZY+4G6TKL4AE
saF69UhtgQpuwyDJVB9aV7kHSJOGdc5A4yZSqQjawKpmzUhxei6PJCd0RCgQp3pIiVToVbYCp/7i
Jpg+iP6ILs4SwEDBbTVHZDLEhDN4oUppUHkNcoluYBcHtaDyHIYGJpOpMh6sNFNMpfnQq/wHkyCI
TiVCuERD1EREtH1ClRMwqxcUaOB6hDYbwN33ut8Czh/ztwoA1sYmdoIMcLkFr4JDjUiKmGiKXIl4
p3ZI9n3NGFu/xF6FeJ04CwMTyxnMPBtzquyNY7QJ05MopK85NfEam3d+/rVwR9NZET9iIHi6mIPr
7CLPv6dwS8DGMNUZQajTuuznjjEIJupeJUAi0NzYKqPDU2kdyy2LTALNMJ2DrtI9xOxlnwuUpBSB
EFUjav1JQF68iex8G/souksVOWKQJnNabtVqdbn1645IJYuMcN7WKR3T9XIHsAZGf5WNlOlfL7C8
yvJgy4ifW+rru1pX6SiWSfBJmRA8sNz0XdBixJVCKLHlCUfv8tdfi0YSjLKswsuiNKmyVoxBMEQj
ZaXoOsCXs7qSqICWMEDVPuomgrBcPzQBuixGhJNKdJEq22Ug5IXiirI8GOk6l3tfBtG5mjhi/Eps
uRTwu3B6DAWZMVw4jxVnVQi13SlXyTJ1Jp01JBR5NibclYkELYnoDESVPFom5zXIkkDaOAushG28
25HO4d2+xF32k+rKWiVdibJWyTLdDkD4U5wyx009/0WmXqCooIrOeKDc2l+LIPqRqfTTkVTgtZAV
rbdma7a5s9QwTyLN3lCuJrD5QHbQpnawj2hm9j7qdb0VbLKsad99l5631239UTwl/qs1URiPbUyE
nTV94ZJtrlwfhM8kqXSVzaOroL4e4emrpmOenbtoHpEswnNF6Y0VvfPsNdOj7VjmL1mb7AIBaqIQ
PRdZznh2hO62rdgKNuW2Irnz2ugUZFhP6jR6GvI3/AwAxfVbMWlQO3TiVE0N00MefAk6dbCXW93K
ULUV1dEg3Z70CQYLc7Q2EpccD7eorqR3oUOHxBMEw8kzs+6syrJq1C9E9YEsmuaXe3Dq5E5Mlr2B
mE0DJ+u+c2WQO8+8zbTxRB8fEOC4R1/7Wk/02PzsSTGD2LFoZ5ETI4unxiWWPojRuc8lewBnyr3v
jw6aIrT0IkjgsVHpoLpIDhrbqIvxe5VUjHFoNFsduLDLSRG0kW3aYKKqCeQVKr7sifj4ZjMIJGSc
ADmCgy36QqILauj6+qyTgB187QzKlHG9Lev8OIKIhGT+raIT4OYRYdX1NSvp5mh3mknqOn0Sx8/u
62DT9VjNuqC4OgY8vdg9gsj8MbgFNNSElsIQf0O4AVdl21di4Ip2H3heqsLot36JbqdCTKT5DdEW
4SrHsCPRfvbUDMj0MCj5lai7LL/a2pZ5oRCIlcDTb2SAyUAy/BQKRpRfKJ9bKMUzYNPDIW75Ve3m
fazmG6+AAChD6Jnhc+MYj4ZzITrgRyOuaU6KB/W/R+LmV0xu0mOt0MOT5owb28EgO+OyOHO0G4Qp
/rUgZto8Tx7n0jxK3gg2K2Bs0ilMrTnaIUJ4Me0AcjDmKSr9UURnPYIWwSmAnkPNMd7re6/FuFMf
fIUAWGyHuvJBOo2Py3FZb1t33sQlo25pdv4qHXEAJFQYCSepmcNx5pVhKr5GjD1WGfRHpkL04dQ8
k1oFP2ZHtfTUqIUZoaGNqinh6GybbRy6115LyDQhN6UPSTgBdopO2kGdvJArloXruvdtPjcIKCkd
r5DSAcf3YAat2/G7g9cYYhqTGFd5riFgHrzAncicDpScoFxli4N6uXO8xZKC2F7NXgy1ILKdEVqu
D92ajCusHTCbYB8V6yThWMFZNiFfhTJHOH2xSg2CK8ii5oenQbdC5bAeiOxccQr210NkS+wDcwy4
aSQQJc4deQrVImfKc9Lh7hBK083ao1fwTQpNXfKWByk17CFyijU+toaYHiIymKy1wAnUzTGpguPY
bI0UTW3rhS/m4gLPl2ABW33jUWUC9GwaoFmoMrTMFf15DBnsmX1OKV6NUEU7QR2CNExT91/rhWEf
oet0e7+TdHt/vX2iPgiNPTrdnFsUiSRPwTM7deB8wjWWvy2YjWWhmeWl5NBnfES4D0MVlyDlaBtk
81dhtR0z1+LZHgykqk5PBFZGkQnbAk26UgSrou9fYTNSEiZI8tAQmuD0OuYztQhdMWPCJoKkdQyu
RmoRzhywoTbuC2rDoDpY2AQYeYGWHLrlG7YAZVBMy4lKQGJi1NIoYxkJYbiV+JJpnBa3Y4Y5kvjN
ZlM1OufpfsAmqcbazL2YbsROuG1bzqjc5I9ZS3CQ7PzHRYL2v8if/0as56KH+6/Eengui5/vXfze
d7/r9T6f9qdezzX+cEH6gO4xhSNMz4Dt86dezxV/uMwEdF248Olc3yFe70+9nmX+wQzREC4nSwYg
CyzoT+yPpf+BVA94AXHDCy7I+J+E+C16wd/lepZHzc8nRBBtoGszaNf/LtezzQlJIYofrIw6ndoA
KF9YX6wYK0g0w/+3u+610z7SRjx4+pBgipu7bUExaJ0mDuYvZT+ItZbQY694wTF3q3fekzd46Sks
quA81B9jn10Gz2oxpjjXuMTTpMdI4DQA/Qk9xKm3RtCsPquDAlcxdAGoDIjcoV1SzDTge9QwBizp
SLuvfPwvtAq/gSr64qIbygwEJXoo0bVzSXfvSEUKJE061dXG6ALdhg+pDONSMu4xviVGUaGuQDgy
fgm8GTlJbN370wNzoicYzsQYMYyYo4+oca6OnXzvpX/bOtGNbILL2HG10ptrCjd5zRATd2PPNLwa
mtc5qp7wGT5gB/raZtDxCBVpuTKiLnGfLRHd9W76gcgBnZZdvWZl/FEqRt9Yspldx7x38Mo3tnEx
C7ZTGvKZSfN5tUoAotFO5OY+CNptgsuJWPCtblhU7qwr0Ef6klTCDM7o6dxiyCl+CGR4TUM8k85m
C1qSzgRPSQJoh4MfbKk3gAbMEP460w1OHai/Dr+qlR5QTEA6zQFq13yGbKgERaTsoFOIR3mkZEPe
FhvbEV76W+B270HD8zBiVqss0dZYCc5xkaMeDMwWxJ/aU7DZ0yp+M7DxJ1ZDjnBEbTIdw6NTg+TF
t3o/u4xPK7Rj6oUTi/rr8msHrfbDqtBvsh2qDK5yPXovCVZArLuk8gLjuG/R3tlkTVGeX5OJS7o3
muajLeuNHEZcqDg641Ze+0LVoyjZKo74hiI8P/wcghZEPBW4vbdhGPXRCjB0GcnRZRxeY5ddh3/U
71ubrqBy0JbuS9N5w5ns+feAYBYqNv5T4jYF1V2MSaRAQIJ0KRytWj2B6kdtdWchCOPMPd1pg/Fu
Nu8GfbIHkpU2RuZHq7AHni5wZ/tOAAngZM06sGaXHHguTNJrICO0fFZpu8chYFSInGw5WALGszD2
oIjWhrWe9Q9gq/qGTPN7BukxTVv/qR7DFzBc1zTm96VTkOv2/RDjuDeNkFz6It6lE6kXFsjUpC74
mtUuTDC6TkE1HtVMZAjWVUWD0sHN6uOeWIUPuqSADYkMlnmOXQPNQp/5PwPY8nH+UJmQAYppn1n6
B521cTUjs1ghDTtmETqS3LavqMw+RoKWAVqzVbh2vtjyENGkw47NkaC/GFRk2EfH1WCgBrOai0XU
IGkktD3znN8qLABw4218NUoQx13pDOymLV3qtnmViWOsIN+FHlNTUubXGgcdE5V9XeWXAEHZKhZP
ro9rdKjSQ2jMxBV8T+twhyKUMTzbGofjh26EHxZEZKxEONafICvsjBQAeoQFzHM5aJoBPCxZjfR7
82NtjRorARVUN91mEfc7XvIdRSaZyaMPb7sOXosG4GrPT+ha7pPZCA3aYI8gKMDHQ1sRM8OImMXh
fEp2CTIw1dewZbb13fbVTXlfx0X2zLl2H7XTxePsmTouAszqrqhUCab1jF1NAjmuoPw7cdH0Prv6
iI6MJ7nw9bGgZ4T2bKuwJkRJB7OpoycAbvHQe7g/EgwWh5zq2dqs6OHLZqI/aqpjtq9osMQAYBNO
lmXTfDNL/8PEPbTW2oxOWT1uAvDYNGODPbD9M7WLcY+2mlzE+dREwtyKmi/kR88twJ1t6hLwN0kB
TIKuTMEUGpwlZVDFvUdJVXAxSG8EG4IRqncTIlAlmGHlx+IRuBaaYkJYvdlaEZNQbvQk/RBlTqqM
VpQ7BrNXqfELDpaNRSV00L8UhQsa1vui9/ah9AzmoYh8b/S8YTDXo57U877d+AhbuCVhU4Q9jE69
2MsArStOk+1gEKczYK5dS8u/M4S5s8StlvNTaEFxMavgPQVlFRqAgaIqoZOZPQrCENap/So7SVa8
m867smr8Pfbp7xU2HlrnNu083Vw7gioUcWHgX00ELBa7izqXUGu/n5o02YR+90Dl4FFv+h9MXr40
Dt0V0nU4WTjhnZv+WPby0T90KSP7pBmQPeylJbFRthMMIre8jUW8o1HL6bawmmMtGBovFyw6HgC0
NT4oJeRgPbSIGQOfMCFIFd/FUN2OU/eNAv1HROc4mfuvZc1uYBjZD8o/dJkElurQzPe5Zdpb9GnH
oIW84vmavcr06Fwnfk0tlsr9aCMsr3ZT0B+1ECM59unrLN0bCfmI3h5n4GCAPxwF2z62MaCgaglm
/adOe9SbEV1G2XQPoxmHVlF/jXvsk1XIxUgzEIqJ0dBXrqMc4EPTcHHKrhqK4PVc0Oxyk/wberMX
3NYnY4YpPHKdxL9S6fpPAFPJ2gvGN7z80PMsaLtO+M0i+WY9VBdbfo2Iotw0jU3koVErlV2Hpdzh
ZOOnztFXmHK364odwb8HrEf6piFWUstCTlIhuSUUxYuVdLWndpg5VXj4DILevIf/t65xDu2Y7U44
X9Ez03lkzix0QoCHcz0GqzqkeRsMfAlJdjgUb7Rwk+XiS7gKInvzTO92uUv+y3I55OARSlL7mqnR
V4JaZtSM/RBzQtRC7Wmeuld4jelpRLKwLjBYN7Z1ryOUjQ092vk9V8pI3Ngw9hm/MWzQ7OpRk3yX
yL8RrQEdpcx0eCE6cZjGNiy16KqGLnFl3rgQFYnPNa7TrL8ue44vSipC1B88bTpFheZs3ZEQzJ5L
HBpQJ0U4hV8dkcitHIKXOMlRaNj1KrzCtEzZkUCI26PbbcaIfvEs0YcQg4EEOiCxpYq2JVKjJi5+
epKI6dh2EPDpRL33to2nMKJRQ3SDC8Ddfc5LhkqpxjDLIZfJp+pSKup0NSS7zrAe2OTw2BynO3fm
+Oeinsru3MiBuv3UIHxqtg6KtpMgvt3r0OAzAv8aEcNHGCxBrC11SQbHFDobn8SEMnshEGATaa16
tQfmdd9C18ZhVVW4KYJmNghxZvG5rlNr3xQDRSoTr90pKrNbtNQwbIT+6KlaRjWJ9rSQB0uitbww
2RIjj6HSavqTreaXS3tlWV0WdOj7U7CbwrY/OdZ3+a8GEWrRcu1MoCj72IzOae7dWg72llRNDH2P
bkqTGGRaiPbsmw2asW7nEOx5mN0Yqa91NfIIzlqMdC9KMYOic4JxkYCk3+cmDm+rQ9JCXFN/WkJp
xzz7YqtQ2Hq5A1YnyQQxhGejJsx3Jv/pREsgrnGSJLQIOZKC+Ri3/srriXKIiisVWn1bmCGtm8kI
L8gML6hXe6KtAsz3OX5fijIYYE2dDoZwkA7RX/UtQW3eGmmCdSDLi8fA/umMRfAIKYcBmD+8l2Uz
XCJXHy7zfRY5BEEJwL+ZZ594ly9O9FbRcDiJAE9vOGTHDFrdtm7YYbxWH+loBhrBg+pm6poMcRw0
SGqNaGBUGj3OZOKOH1GKyc+I0OVWBiilcMOzCy/knJRxr5KlvhbaTEWOnXU99w4aVYeYcNMQJxnR
I3Z0Qdvp17o5ovV2iugHDF/zhJaFOu7nTQuPCfk8jB0D3kdrqOQbBGDmkI38M27UeMMwh2rU6IG+
yM1LXQ4aIdb0ukObMq5aI7aI6RRx2MWaxN+KhIVMOy+LVt39uSqrZ0QQwc4pO3fLRIXqqspoRyxi
bE0JG1R3neFMFYq5IVLCTVrE8kLMhLsSpq1oNeE1n3WoXwSNnuu8cD5vBRYIIgsoC04a/rY8pK+D
U9EClnVwFSx/EepJALk5eBtEXn2r3xjCviETfKAMr52rUW++pk1QbDxbd64yQG0w+P1wlrV0biZN
uyQKMzVb8pE4J+0KwoWIQyrdtZDZuXZ740lrCx97ixPul1V8KVeRw1F2JWMzgjzMJ7QGxqWdRyzN
QwaiBBjqDv1EuOliISla4otH/X+f2ibJ8en4Ne/d/LnqfXubFQwQ0sJmeA7UQPRs7ch1nn6rL9x9
0nj/o+jzuzIuuhaCsJqN/wbpVbN1y0GT4zjsLDj2qCb8DunNfM2crbLpD13eFoTWUYgm5COdUBgU
3hNCNCYOEGfigWg6K+bq9f/z/pbh6SZIYpd2+9/fH2ObSaoGqR6tO36x5/rauAwmmeyJOP3BYN9s
abf1Dg0EY/4ET7+P/xn+LP/Nd6f08n9/dReHo2mhBSUH7+9vzeBfAypSECgyMU9UE8a295/GbAKf
TV7abOmEvLfh+n9rXwWxt9N/U/syDVtn5/p/865JoUPB3sZVFf9e/PrzeX+5Vb0/DN3CXspIVtGr
VYnrL7eqgZHVsoVh4kX9y6Zq/6Grcpjr2Ly7b/q/0a71PyiRueTTmvheHdf+n9lUccr+Y3fybdv3
1SdzqH9Zuv2PI4n6Vm2nFQKybCiZdcvurbecq58zyrUKBOpU8jY+ve19PqbeQc1SQmaxlMMiOpSm
iUAVOeeK+T2Vse7s+/OtH3QlarHqWzaWGISM/udIxRyX0Iz8JCdeUobyYyhNRlZTdZu5IJBoSgLo
LxJ9JSDghNOeQMh+S271VSSvRFvsUtMk1nrkQNYbNBAysmhSiA8oajPSlPBsyTw723d9OMEXqdq3
vA4p1fTAfiY0GBu0lVH/HkY0mjvPenQKCiaIyMihhJq/Ceh2SRW/nQ+ES/ZVuocUGQFSwIDiGKV/
m6QD+aUkb+6SKAdhHVBV0Oz0brTbfg34v91jX4IjkenTycjDd60x/JOVd+Kp60R8wFT+NRJJfPWB
T1/JBMN9QGAEZKVguiQubfhmGFCrxfnRyoUVbwt61NsGc8YWYL5Y+W6oH9Kx7TdN7PLh6jba2iKi
bYJcMp6yjgJHfsP5qAW6OJArnqHUTeEmB7G8y4BVQEbUVmaSpo+e/n0cyuMQFcPPhhLN3AZfIfiD
YvW5aGhG0O+npDY2tdzUpLLvZAn5jOtpvkkd87kIPLot5GYZ4PJAjza8UFmvADm70CWHAOvScPak
HO+WuV8lomlfjmhf5nrCj6BlF9+o6dTywsLTxDYum2+Cdt3yaIBeV5tU8/MYP+CjQ8Bg1SeNEOeV
zgsmeW1Ty4D+JQMihSfl/xOV5h+YLkJWN5u9JxTjg9b/lDnR2fVCBV8HaRKRZNCphR7JPxdtFKe/
rS73Lo9bHvLvVpc7ApJrcaVZl2VNcxx7nQ9juW6SHozbP95jeb1quWe5OWMAR2LmPPzjY1gJ0ofV
3L/Uos3Bk/7tgy6vabNXr4KuFpv/+uMtz12eAT7M2Hp6jGtUfedfdyyrYRLCzFlu/vb5Ph+pzc82
nUcS+lIMOL8e+NvN5YHL22BQxoRiV+vRBBimfLyXZdEauF+xznRrR076hVbjsLKG3N8MSoqAuSQl
Emd8KvKLkw7pbwttskA1mRl/02oS9jIiw7jUppcRYtxOBHu3ll+X5yx/7b15QmdiAtcIrZMt25dG
z8hfMck024iEyM6J8a9W38RjWaAMZVcy9FxjMC21y3JLRLm3JaS9WS0ToowkLunL+dgkptx2VIsK
ilww+A5OPosL1ACB/ZyFj8P1wrwyNEWF5CZ7ob0h9sv9ZodixW0HesTadC40Wv4EHYS7oZLWJQwd
67Lc6rAQkWA4PfjDym8FP7DGjjWbiX0JC0LEAp1t+OtvFFW3oodfO6pHQO98b/zI22SpOMRSOudK
DSgjNTQ1IjQcltrujN4EMbGV11wiKmE+gocE7GdFGMp6xr9IbZFHLQvdyYzPWxilkn0l01fTERhC
kuwbkfH5XuT46wgwQI/nKlchQ9TW5B8epUOOH4A5jtgFVgHbFQoftfccNphR3eRu+lxU1GaaWuY7
/DQ0uxmZb/UeKKyYcXcyURgvU4Ky08/LJzIDxgtBkuNlTEyK3gY2SVs9wmzuJCWFc86Z/iTt6Brd
xdJyNlrQGQjDS/s4xiTwouC7JGoxjIk4AV9a65DLtpnQNl4rAIO6yncZN6QdxGl5I4o3hxLEBaGl
Lq2Q/iMyH3KI54tGpwVFRIOmLckJh6yYr878afk7Y7B6pVtesltWE7XnL7e+19ZJ+F55mbKj1Lxo
R8Ay5ynYoxcksBCy0sq8LSycwrRN0Fx7zc6ImRUNQ5NdAp9PEs60RWEMFnb3OFA0QDtmXaB1ETWZ
SwSrnVNtbCrI26KiXyq00N5XOEiXHYvK6rjDzJdTeAmym9oq85u5ZWZPji7qJbVqabh6JotB+UDy
K/L3BlOhS3SU1oCggNkELDW8J6P0rukBlZWuF2zKlJwbkJvKYV5l0Lqmdj1SbVr1pCfduna+L4XI
XmKtQDKJuAQgoHH4lAsuotFfWk4KftCbg0RirJHDbpYkKtSLRCBREgGpGuPLrc8//lpfnpgQJIbg
Uj3yHw9fVk1+nh3oltvlrZmxUi+LYxxCf3/Cby/9ebNg9t6CRt6Vvz7J8n7L28+L4rWRgYqlBqj1
24f47fFNQXsEygGea91AP6GpDJBl4WkctL9WU9Wp/8fflnv7wQKXbKFu8PYmqrd1E+gOvDH3Kvp6
q03ZuC2DhAPO+V5js6M/SbAaxjtHGfCUE69XnrxUufOS+dXGrDcq116m/Hu2cvJBTCN+PSG/2DRo
cgYpYtURlbrK0tE6JVyaAfW2WUZSamW8oKY5OibsXAyElnISLtZL260eBqc4RFjY0YjQO1L+Q1z5
txpZVcqXSJZCjJ8RERBBXOB6HEmWMeQNy0Nb2FEwOKJ8BRAQdAeEHK0blBsDZq5yQ5LCXh/pW2x0
a3A2bcfLl1RgKP4j4AjNV6l8lcR+QLF1t3mT6zeuiUGv7tong5YdlsxIeTO5LncHR/k1pXJuplg4
8UjvUuXpjHLtDUvJAIjOpoo7eodaOUBb5QUtlSvUU/7QHqOorhyjuu7gHS2VzUQ/ajAwVqRC+8eS
JZGQeE5tnD2pcqHqyo8aYExdrJdmTHXbrGlpiTAxGUiKY2TjwbB02qGGcrmCi0K+3+J8BV+AZbiV
L5nBCCzImDinwr3X+B0a5ZwlGg0qhnLTJnabriTeuw3xYN8qLLcp1ts+jOiUih+ILqJdrj86yqMb
YtadlGvXxL6Luz/Ado2jN8bam06+j6wtb45Vk2abWDmAtSF9qpQneJzxS3YzDmsUwedIb3AOs3sy
FnPuJrvPL0XavBXP7uI1xnQslfs41/tXpLfpxh/d79LV0fmN1Sbtmnhf0QUjd2peecrPbCpncwiD
xFVeZw+siKkTD+vfuJ68q9wq2AbIZAHjmdijUoXvrSAp2nQ9upcZQ3WEsdpVDmvs5Wtdea59zNds
MXGD9XRc6Wca0tlNx+7YKb+2VM7tWXm4S8zcmU16Tak3X6J2F/ngY7ryw6XThVev18/gN6QsvpXK
H95iFG+wDpMj2V18LOS68pIXmMp95S4X0EI6qrp0ZgbUcI1/FvGAgJK+TW2ItxEm6z1s4BXm4uYm
luxLngO9QeXB28rd7lX6baMNj3lPqExsrPCOMXxWjnhbeeMd2MQb6X/x4Rhv6a/ZaJuCFe5y4uKx
1gvBA3UbbW+U5NoGLmu4ScPxkkpXoBrz9xEmfeAvOyKnv9D6f7aShkMqCA9Dg9+kp8oZ9Tj9QdOv
qdTdhFNRb9DkNCaB2aVREhrMZ7SHQ6uoAYbiB+A46w89SAEj3fYiYJSdWRRa9APIxOnZt7svjoi/
jYpKQG8s3OSKVJD115oazkrrOK3YMT1PwGjEUDogZZURmFBa/8vYiuckbTtgEJm/DZs63VerlDTz
FSTNZs0obA8HAde8oim0iquQpLeO4izUirgQL+wFIAyjNYAziRMOy/A1UJwGCbBBKnKDJ7trpFgO
PVAHD7gDgCgdE2YXbQyJkc0ZfRgQigZRgIUIFB8in/jccFDF2q7zGE68pLsO/dEO02c7c7WtqVgT
pqJOQKeyQMlOeKQhUviKTaErSkWseBUF4Ao1xMlAnDh2lu0JKe6QW7bOKaY2VoZhth4VAaMHhTHb
mxgwRqMIGYZiZXRAMwJFzyjBaFSKpxFpkDnh3OoIsN0SkKpHU53/FYdj/OaFeK0h/vsHm3OIlpgx
Ayla7AaM1lWB3LIC0YbF/8MM3OAQu0DApxD4iJWCASn65NYYuoxJOJsWUEihkCGTgodo/BqJwomI
uPoR2pek++4JdGnoH9JNAX+EGeuIZgUkCZnn5LsrTAlDu+Aw091dWzhh14kYbhpatiby5A2eDV61
1cWN0WM38J3hCDgVQ0sqHyL4KMWgQCkKmUI2MJRy5U3o6uTVUGCVDMIK+pvjTF+d8TfwFXqjOSf2
bB34ntjajYcDX7N+hP0JRxPVcDb6KrwjKS84B5hxViBVPyJKGCtTgV8EXiYJCYYzFUwY/6uAENMo
VAyRB2+mBjwG9yITZOJnoco0SGlXVteRZB8iPmRD07kfzE2kpqMRXJpIAWrwKCDBBVnD4OFOKIhN
DM0mMLgCQotFAYxrqsb7epAAr0tY0lC17kNfOwrYOJaC5EzQckqFzenpydDShMRDM/bKXnARXn6r
w9opYO6E+gN60Bt9MyoiixZBZ4bPU8DpKeH1hGb2LOH3zA6mZB/OJl7JZ+zazr5wgP0MxUPFzJOs
XyzNNo7pKiZjjxTqBNQAlOogwQ/jvMHnReoLdzBRWCE/eociCA9DAYf8Oj4HCkGk03rcDCVCadhE
vXPXtqj6NWI3m8RzV9ZkVLu7yivF1qudx8LT79OCw0+LFPgIAlIGCUkqJFIHG8lRkCRL++nBTOoV
PGmscT3MzIYcGqqiNg6VPbw2CQMLb7qTCsAEM/xb0bN7aSlu6jwKGSLDdO8q+kzQYRTGaTIBOsFF
/CkhPMEYwbaooE9oNdMtycToMoNzpsBQmDf5EUFF+QoaxYWx2JCjhYgHolSXQ0QrHRyQZRJ9dWP7
GxHMAb1YClumKJ4i2me4rqt8/hHN5NYCpO93PQyrWcGsykiDoD3fliW/axQa65BpwzqGgNUpFFau
oFhtRxlhfCCzYm3AzHJgZzUJpnVQWhUuA8haHa6PjU0PgYjL8hQnzXXwkvgI5hkeZ0q7tFYRxUMA
P0JPy7eCGg2Q5ocJnhctzoRM92ozYYmHntPYVOLCL16ST+tlyGUqNJi1QMKgQ4BbYe472369g/1y
cmGKURCHjmvfCB/YWKawY6T27siGIVYDIhl9Lc4fIMp8BStr2vmlLJBFDZCBxKjDzOkq/3ai599m
tjgPbnqIReqsLUmjsm6I0EVygwEZSpoPLW2SH7aCp40KoyYVUA2IZ7LNYaz1fQj0obEeSXR7huQj
9l7EFD7pb4ysFOdQnGyhy+NbmpK86juYMuKGoA7LO5sw/8/4kvIVfuNX2q/ZPocCp3XlT6jfjL8c
019VUWysIyRjRJWb5S4LrqVvydspp9Sh+cHagYd/F0defLSQgVWeh3EHblKgwHQMeLtLcw93Q9/E
NFE2UMrmux6aXaewdq4C3JUKdVfDvDsIvXwjPz2cM3HUZHIXk7Gw1RH6rHPEHIXvglZREL28B6fH
dTJgfB0cTNcKb6UAUFEN6zZvnMe4tz5M+lHgZZHtm4oHwqkYGQsAmAvjuhKaX8SgCTYaWdxuY++S
2gX5x6R0t4qtcb7p6dTXHP2nGEYg0txtNCWYDKAHpgojmJoABfu5ZTwtLgZWJgCz9qmcm3FbKAwh
XAhMXOGXoqT7YytUIf3QaONCL9Ts6bHDJMiVFrChDeGQYjjm8RaVzs5KzfeeyszGNmdiSYT5LKf6
THiDvzEaAVNJv80My0D3WHDV7c9+0nNR1MKbLqyuQztMa1drGFgDDtlimLtgkTogqobCMfubaQTE
IMuJYOoUU8hQ3w0QynXfyuEbmFyuxg4u84Usv+FktajJ23He5qbB1jc1ew0cGSVh7jN5QWwXaMiv
KJW+tCgQjU6qn4IZTmA7V7elEiir5NbJdZcqcAvCwb6zLdBEeXdjoIekPt7fsJ0syDq3ZmSZOwcb
6TS2/4e9M1tuG8uy6K/UBzQyMA8RHf1AEhw1S5ZtvSBkK415nvH1ve5l2lSqsrOr3uvBNCaCpAgC
F+fsvbYFuah9rrzxIa3M59roGfGSYbAplPQh03ocNdVMT83XYpHI8ALfaljHuAM3aVLvShshY2bs
5ml8iJPA3VdKRC5G7ZwWXGAbsEZ5cmzd3ZzqW5WwikPv6OPW0LiPsRvrUGtDctP3xU0GvsEXZ4uq
Ipc9NAJj31Llj7bjAKQhrOFPjHnko0+8mcDzrAbRtTWhfhEbob9VgKtO3ASRRU/xv2oYJcOCwo0N
Z5ndOVF1Usgl2ucB1n9wg88DtevPdtSh5sckRoeeMMcCwWb22NfpTEk+xPzupg+xXgHfaBzg7Fwc
AFf+nlf9eFWH6AsLLKtJNW3gQFo4BLFYBk0Ww8suSIqZihyrSbyfyNNWbPLhqSZSwur2LnVyiJOZ
vU4ZE5u5iSIK5LDfT+U+aCku2Jw6iPggESjSB4Yut6FDIHHiDluOZOsQTOOTngx3jYvONxAQQBqR
SOrCFnYYfO+0Jeg9Z+wKf2/CY4HQA2/fyS0xewxmkHNp1a+WzKZ33ZJLMbcNcKMRGVFtUiINMYLt
uK08mF34IwA7s48LkmoaHApG0ds0nRlumIt3rPuFWGKbc/DAtdD3+hTiodchwy27p6RtdUwJQnCY
6NopH5oDvQbaFCq2jdCh+dz123pOnohGLbiEdw+TA4g0HEZEA71NLY5eL7iY7eC4xaYljQeb3XHo
W7AQ8cwguHCJSOCA0gBIO3qBjMWzZt+JTfyzY8UlsErqNUng68Ejn6HnalkLzArQgN8dOByninzg
GK8jwahc7MxkC5jgpctKzh/ZwC0GaK/YcV7nsMqEkZxxsDPu+2a+8ag3r8M2QQNQJlyxMg85nMOt
jQFCaBn3OLbhihcAa3onQ5es6luLU3+l5l9DMOMnDJHPYIoJUnUKqjWEzdOe5uZZLfRjitRvBwbk
vtKWA+M3mkeqyAevXwxK1lr73GQEaZp9W14vsTLzFX1J54i72UaBxWUxyJ4MhEJ416DBoZpFeVY7
D0pmkbcaWceumCrKgDNZean5u7eEz3PbQSCLJriBKBZXujG+lhUZ1pGaPNNOhpwTXoN9KgF1pzWy
qQGxefNcoDvhekIhx1EwfpIxY2Ui7WEqyOPIE3dTL2qwG8b8yQiDHskgw1JdLT63BjXgZQKhly5v
3Aoulo7ghKZRNWf3Ed8YNe6E6/ydMTKE7lRqEBO9/96z7806+ZFO5u2QD0+NMjq+Y9Py0LoKg5HI
8/PCwTde22DKdwoMO+qq3JAuBjAJ4pqfMu7MDprpPfQL9hFn2sWuft2oQbKj/0fAoMq9avxM0Sjf
0px8pipKv97sHjrxI6UeSXRXpqyLzDyOXRifRmeVfkPxJg41PG/aCIMGT4q3jTN0nD2a1z4yd5Oy
7F1DB00AY22LujL3PVqqO9UZt2NiPo92CFfRarkri5Yfy2iAUFJMfviuuq6/B6HwCY+P7jCu+nB6
syDs7qJZOTZu/SWYkEkWJdFTkeFRvwq8H0gfpm1VWy+LkWl7LpsF45t2RlY63HJYdH4+A5bArF9h
HwojgqyEqXEGUU9jFpPgtwx9D+yUJ2NQsbwEoMJ6jIBNm96rqvk0ZhOHF8IravbO51pPaUKaxQyF
13fUkHvg5Ztmljhk6gYyracxYuNWMWxMuN7YmkiRS67mqF85Gqnk41jeVhwi/K5JtclgqFM9zr40
2A/9qNIIBtHQvGs6Vn9qLMoaf7+3z9FooxENcPfMB6NxGFqrmyQ03yzFgcLaY0vULUSw02vhAu/Q
Zrf2bQOddtdeU57cKGGb7ZX8cWi/JXU0nmrDeMlJVqkmeq+g8yKkGi04rOmNMWby6Nh0Gy30LAuw
lX5oqAJWHjflRLxEaGgti5s2ZGFUHXG7ddnQiq4oiUgLekiTQAaHEXndtlReijvdo/FMJN+8ifBF
Qk4GNIMn4wbBnra3Ej5+phpvaUhglNZkbx0G6H1U98HGsWyajH1A44rhJeEECixURbjlOKFtlA6x
px0Wm2Yp8226hNeqPTeHkpgLRRvdHboqPPlgSZOxP5IWFh8UqDpubMawM2MOjXr+NINVWOu6BoKz
cQ9djHnLHJKNl5v0oEq33kU975g0MNIaCpAppnLdJoRTqE1+aybt1VxQPCRxsdw5lI6PxkD1pTU+
l4EgBxUW/Qe7uYkZvloZ7fEe7XCnjHdKrDl7fjFUDbr0HkcJ18wRzV8/4tFoc2WL0G1cAWjvdqXm
3XWZ+tW2kLdC19wOQ+ldGfanLPbmVQZ9CWsaotpC7Tecn3a5WrxyZ3W9qAd9UdzbsfbQu1cBZUHl
pauohQ1UCnazmxtrI2uvFTuCUu8ltT9b9gB4UdWQjt0MxVs8o7iyxoPect1sDQ/9e69zOTG/x3ZP
Ml/5aGR3Yz/DgwkUxrNB2PkVWGJfKcwAiNxcrBWqDIrygEFtbE3uQzXseVaabygCUTdX73DiRrtC
8QoOqJFBfWZcx6b95DjNznK7ftfMGVazYSH6KcYP1CMy9iYkXpQ7hx57m1Fp92CMT1aSzatqcoZD
nE3XulsXm8qk9GjF5VpVEcorhL21EwjSuLhfUv2V3hSu5YNeztM2b0z8wGlMFXqEbR+r35rICx84
N/9wooAiCikwfpLowzbjRslvtEPsOtldnOPe00ic6MLiqujDYxsoMCWXtNnrxnBH57+li0OsW5Jo
jBrQx23njEL1UKf8FgvvWp2GzxHSRH/pUv7AUI18oilsKunRMyMRY6NzUOuquo7qLD4sLSXVWcHr
0m6D1hy+OLO9U9RhvItbTOWm3SlbkoZmAKuogMH+9rvSRf8+KiFlhCHsd1zFKX+20yuq2BcaEvsO
5wbHR4veQQqQ9SvLwGYazuWnXjA/ZOa5jCe3Lhnocl6uaUSY62Ub+RRX5qnKbeT8ZevLspgu9nqx
YpWfAnso9AHndb4k2VZx9cd3uzm/6l/u0iXSeEWwpL45byT3ztWQJvTlhc7PdJLi1JVjwiht5J4y
CPaI6Qmy+fD+zvspiIVRkXtt3+22afCF1lDrPu5Zzp83lJ+kda3XCD+zL3cdUXpCoCn+kOcniuTX
yx9OLouk/7YIiOkTay9/UdXSil2MVxn96qdgsCg2eNQq46R6yXTgtJFqlxvENVCN+gEVd6Zw5zJw
xZxAvKOo4aKra9oGF87eZcx8f2MbtrpxJx2ksJHsCGjSNmEnOBNL/ynjDJd0JM1r4Xdu+cNVVCb1
ikvs6Cf2zGmeZOPRo32vd3gOYFJPc8tovig+edifZwM9i5U8ZMM34kVVBCY5aaJ9eqMCrF/lCEVX
MwRSwCxXqM5x4CXfRQujmRUxVqiuK2N5TVtAPD3It1E3dx5aEsTrK8faKoWCJBIEFuAZrk8JiNl2
6JI1BQqATMGdanBCTRwUAoYVc9SPhJ4ssAP4weJwvSWai5oruZRLiQA08Y5NHYGoMMwOk9YOM1ay
KrLoeoqxr9g2DqQq109jl39bGv68JS0uo3L8UJ0KKobtp67QcR+ltGscDlokvNOBC9teEfEjncAG
2vOrQS1vHpUv6HSApOnTFdIcsALIkgZYNmsrbnZVCrIuioyt1c5fkeVw59BtA7dFkawkWxPTgh+P
DS1zs3rOM/sN/ua0Ger5bXTyjhtEkxO3QdJhEnIN1HoyMoflSxTqT2XG8LbiTLbBzZ1uys+9ShV0
WqKVjWBWVzFkKbG1Jwov8AstQfjc0EBP4gVXk+fuarVif+kpCGJt02B2W5tGka37jrMpWfMh7jNN
O3S4UADC9F/qUcf7YKZPY8C4Alr9mmbP1wWDCIU0AKNq8w1Wa599m7mo+QoSj21XIMbGHnflNPom
Nq1H4Rqrpybc6g5deaDaN5zG4EwgXrA6RVknucWbr70jIN/7qg0ARwxLiTbcfh7JoJrcwl4XcMa3
HSibgAvCQsbLyuvhny/ec7tURyvtXvOJSIJZ0GCj/qs69bZPipqJlockTql5siuML+/Uh38hD9WF
YO+9NJZ2kW4ZhumaBkMldH2s//76wLBbCGn/KwpMSOk9xal5pumSD4p3RDKti+CzOwwqyS42gycL
Lbiv5IVOfyYKtsSM2ru8LzUk8Ye2wWYJjwEDbNiftFzx7s1pxvjo5Lew//zSaR85FYT/zxv/J02v
eOO2yuFguJYB5+HDG19iACkzNdoDjeD0oNg4JOBXYg516Jz1SUdpMEHwSo7orZVE8XE2gAX8/R9P
uJA//vGof9ikLSOFxCT84T3EdZzYU5THB8Qa822V6YdUS6IDIz9iDBdHIW5idLcBdwdKzZChV4/2
7RIV1de/fx8G2s9/eh+mAzJQ08krsW2h2nz3JablPJtN6oSHvgpm8DmkQPYd7XnMrJuxTb4MS1ju
ysx+0tywvnZTbdrHFFuGCuYLrtHrwevqKwb0GAPc8ZpEqYjrVcYVXYO4RUA0AZeuoV0HKPUD04Js
ObbXFbihdeXQD28UetJFBgmsjLVX2x2G/VTWu9QrnSv5AGzHueqy5cvff+y/OHbJczEwgTuaq7qO
I76edx+7xzMddUOEM1bTcwBoVeknHlRBLSTR1NLXkbk0V0NNvuVM8qmlV4d8KujvZwvD9umqyMNh
n6ujudesfDgEZkT2W0jAXVMB+8iWCDydPj4CvTW28p3/Bw3w/8ijOb/8bY7P5ncEYq/N7++l0efn
/OQCIHU2PeLNUUvi80AK90sZ7VggA5BAu7anmax4p4/2fuO8BjOAY0Uo68TP+A8sgOH+ZiK0xvlg
Wzo3+arx72AByBP6+ENULVujy63i1YBfYH9Q26cJN53a4tWM3SjwuSBIuNept67tChVacIzpUfro
7qnRrUwBVVMG2wcwX+y1Ab4SVaCO9Nc6WSExCdeJAooyoeyIQKYkAtepuYPos9UWaCb3MG0XnoYi
8lWRJ1whzdmMpd6dKPGvQZJfUX1Stkr44tpkdHZWB6LZtvsTvWaaswreSK2OXlUPGGnrYAyx5vyA
X40Rh2mdQOkWkWqK2nyIDqT8nebOsjNbYdbiI67TAV1c0X5Bb3BTVnwsce7osxcT2Qth0f1umkSQ
+kwH2ouc59lQQz+NghvXaBS/HApuT3R41KQkwrYNVFgs1i6gQfpYJtlJRe4FmNbqGD9Fy8meCVBc
oKWiPb9uNCvwZ5cxQT4d3F5d9o7a1VuzTe/0MHyxg0x7BJQn8gCugiRvSISetbU6P/UllAQFkyhV
xAZHJN2htZlAsaISgi0yZEigtiu3wOG36NbjOOqVP5looIPQ+YomocmujcauDmPHoK0xtd+XwhkZ
01U3BEJwtp+99QRdm5uhWaUaE7/0JfgbRScok2FimdMmILms82lE5lhBtnmeq6BttxxDP9IRQ6BR
Ua9tku5R2jZtje9+i6rzOddDIKFCy24RfxzZ9npwQ4opabQqgpyGfaTfN4N+b6U9egYvRZnSRwOI
gXK1vUWudAMwcdyoYfqDrNhN5hyXQTWQaiDvI19zlXMfG5DyvqItUa/bhpvUCsE1N9pvJGgDdYIa
hZrbroiUzu8iXggSLhhsp7vuRPem1/X7gqv7bDhXwUBLLUC0GU3F44AbeR2DKCPVu1uDPEpoERb0
VkX8qRve6y5JvnN+ZXEfW+V3sNSPE/dZRGzSZE0SvpR0Dl8w+h/mCjOawuAY14Fh3Kdz+lJbmGec
snzsKdFTec6eU/z3tLHyDtC1QaZ5AHJik3MJJuGKJgjMn4r6fF/fTgbCIQdXYRrwyYce47YFFazt
e4bVmrbNkbitlJpOZK/StZ9RKYbI1fIJtUWPsX7oUAfl/MZX1TDty3E0t3bt7HucyxRnx+kw4NUN
c1zk2mQUO4am1dqpyQ6t1PmAXPLJ1kQZpCO3O1LzH4kLLSA6EeQDBMvTbgNTOXYhqpm+cfBnuY99
0463dpNf5aq9c5bq0VZm4LdBtvVIlSq0Jno2KvR4Y/wD70WQ5xjDR2sPpcNduVZXw+GgGz8/AtZu
/WzCdWumeJ6iaycDAUxIxhq2T7zrMm47Va8qaREmlC5SbiiMFBkZhRref+1t7BYAecqpJm2G+FB9
a4jvurNujCzCJGmQb8xJZ1uJc5sCjxUAZZhsAu3zPE7lNlSHhzwmh1GHWzTgOOaGU3dX3REw5Vpz
GhLmbdiJpjK2/mjX9/WcTVeE81Dqxka3qrs59COjaPwirsxdXoaicMjZacge3Noz91iL1whXKDmk
uBkZpEOSiNRbb1i8rbgHq/tyHcTRYxnVC9yB4hFqNLcUXf6DpCtybpawAFCufXfio5LjQB0fA8R0
AwxxlWosnOzQ0+6cWssQmI83w3yvG9gE4DOuDCOy11UebNxA/U6ycrzJdet50YtHNB+MJ0id4y4z
sE+guZ1TMg3agVBOf3DzcAs2s19he+lPFATy7cgbMOquOcW93mA9TAixUpa3IcUyy7DOmKfnRLNc
7pLQ2AyWuzPCroPJHd87UwuzTQPnXgYu1w2nsU+6boWHqg83WO0aceKnU9mfCIgHRJ8VkIxVtdsv
ZXwyYwbvaZAIaE2dXqE8Qk0wR4cMHFqZjmgGXeKXB7jc69mLF8H+aNaF4G3mRvtDd2CGVMGiIDYl
DD3OWgvgrn6nFBZGwiGmEc3d8TrK6vwUZVhHoOVy3wCRYV+My00HWWavNGirp1klziCHY7fkm5F+
4iqqPfT9hfHZ65dkh1fKO81DXe0Nz74mq8SC0T3TeW7QdccdGiz5LhrxVuRUvfyInMRByMQSDJnT
ngPt/C6LKJ1OaS9IdjS+FoyhgCbp8p8n65h4lu7Z8srlGNrGU6ka+kbpo/2My25Lqfx+MvLiCJFH
tjZtpzVwYtDkLIRJlfIxdIIE2VW5DD9yC2JGOdMN0hmGZywN7AwxRL+sG93E0j6bd2FhkhbqLdeS
rRZCjz1oGO3xzNJSV5breqLv8Z8B6L/iz4MMxT3a/23PW5cZJqK38v0A9PycPwagmgpjysRU64mb
TgMy1a8BqKZ6v3G1xt/pWtxSM/r75dAzNdIiDZtylUFVzhXDzF8jUPs3DHW6h6nKsgyHnfw7I1De
xp9HoNwGkexA/Izj6gaaAfPDraCKMVcNFI74rMF8BqajRiifQf35NXVeVk2I8pIZd/ZqlNNyq39a
NwXEWTTzDMNc7OWyPzkrHygu10fdDYmNGOkBYGdf/HakUTg43bYQGv60jaiUtG2LVCIUjCqxMBYV
R/lQzTOrzxs1RZKCzxbr5FYI3N9v+m53l20ue5JTk0JXsOnHrwP4CQxvP1/mw6uOJB4IP9zP1XLq
wzbnd9YqDnY7IYm7bFNo7Wc1YRSsZB1ZtcCC24AMtGIBgqiadgoFIxVoRLlUPjh2+6f5lMgPavE8
CQkblxjO1vLZclE2aPlRe5LTlw3lrHy4bHneXLzsuxf4q9UfloVF6W7b1CaQj4oZ1MPDZU9yyvCc
a0etofEKYPlE/NuylpPyAYRGebzM6lPAahPE43khjAYCj73WOX+Vl2/xw5cqZwv5/SOBXejfOoQn
2pXN6dF0qyPmxPpIHh59W3QHfhIBsRLsmfpY5lW0brSKro7YUC6TU+fnyUNatxQDdax2I4/TWS6T
qxnn0VeM0p2cg3ProivpoKHK17xsp4/mnd3TB5YrLge/nD3vVLxBpIuTptxIyAS52jY/KYGakA/x
qA2HPnuV/Ic5xIK6ygVWQrIlJA9CzpoO/jc0+CWFN6gWTplFzV5OdjMi4LAOD8RSFJvOLQDT0B4+
o9n7lhGEyrcP46CP9447+3KlpLrLKTUNdmQMqjsJq0dU85NYf5k3GrSWmV181acGzr944Db7jymJ
nScd4Y9Z4Pufl7ly/TM3P6RD6hXmfpLWnUABmbJy42hA+u7sJc0dKVdBK1j0GN5NGvH9ZEEVbmdK
R7BTWBslQX7M5STDgOJIPvdwsPI7iuPWtrbUa/lxKJfzEnLSxemYrbIctFbpBeizdEfPbxUHEVGS
2PvEnD3Vv7x9R0tgYtcqsh1x7FY6rHOJ4Zez8kGi+eUUqNZrgL7uVpLPSYEQoPcFmPZKBhTkudlt
l7m9l38Fbsnro5ySr6b2ykw8JRx2ARRlyAQzcynoVhRzzTDd+QnnDykfQhclUmZTQUDg7kh3ECHX
zrqKK4Ub/xY2+fl9aQvs+CjhCC1xf6/lm5LfCffbqPRA28tF8qu7fFfBdqkGxinBwkk+zSAuwIRF
nyhmM/GeqTUrNEVFsJCqr/I4CA+hOPrg1T7jM8ERay6HBBDGjkJ6e5Tr5BR1SF83s2zPN94cFYEQ
lVPeVJFNJB1KNZQXXzP6N4qF0Ec7ATs1UiJCMDowKecLgCCamyL4FwETysC9ElYCJiV2X065bR5z
MIWo4kGHoteqjjQyJ/4wgo0qQygQMZcreySEwULOrypRe5zFg5y6zLoLSF+guT/kIjShX10kQH5U
9hwSMifAJR0Wqynqxl9kmIhUuR1ZlXvc7J8rNET+5cO6hUkt5jI/wR5Z6ZNSkRP38xOeP6bEvdqC
0Vp1mn5Q8yuZJnD5lHJWft7KrGo6+8N2cpsABwfoc8S28Vp+cvlxHVTGfFT5KBcAnAJ5hlFDhgv0
k8P5HPe2/+54lUdHCb4PHpawpLTi4n/+BYsfutcruzwyNPCIzMkH08xv6ohfHqV7zsCC33t5QIAK
wMmiHSq/FeQHI4yh4e7iszs78KSVTtrw5Lyl4ZlkUEy6shwQ9KKtKh9UFxGZUteidU3qkD0Y3qbS
0R6jCiHvZ4IghDW0pM8yjGuA/NNRLguK+UUgi7Z6jw9aPthZSgZNqWoEt+XmxlisDrASV8dJ0Ifl
FF5vDlKsSdOhcR4RBbnwf117DascplCeTxwOat0ePfEwTPQZPZH2cLbqSUeePMDP82bdEd7gRfy8
Q21jVw2/Lfn1N+KLlA/L7LKwJsdvhQGNYIlFBJXoDsVBGRTRKSqNS4iTHo1Orni4GuXBLacusx0w
ab9Ux953UYQ7M3ep8iEMtc/WgHp3oa52VMWpUz44MefTyzI5W4ImRasj1sht5OrLrFxG9zLagTfl
VpFdmVyhoYqLXZ8n5dJ3+zlPugQA0BKb9/Y8KNumRVorGNOSLq23EyDi9r7UbUTBvYMWW0M1MCjU
IUvLw8mBoB30KMdZJoaScL0ZGGHfwDQiFp4n5XpOKrcBLXgsRY0NHo5LyygiQxrZzpeTcqF8qMRq
OaUwauaiIbv4v54jZ4d7o7fi807kpnKp3NGM5pYn6Qu11RYb7Xk+Fju57CkK6EDrsVVAyRM/PLma
bgzjWTkZyeGleE4ipuRsKkUKl3m54WX2vDqX42a5pXxSJn8xl33K7S+z59UfXi25PMfCcbLr+ur8
DuTz3r3L84bnfVCqCqjBucJbxEW/pAbKZXpkTCDnA90kUjnocAmLZfKh/zUlZxeXurbcWE5dnitn
+6WOjpm1kjNm6HBhlZMU1heA32JXiikut3LyvPSyn8tLcUVUsfwTFyDXyte7vLycumz8bo+XfX14
ix+ectluijlTuPFeFxcfiRWXDxfK+IdZYwYi2U9AEuUKXVzQajHauDyYVt74gTW/yUUE4HF598TQ
7LLJh1m54v9cVpZo4+Kecp3czpDjhQ/7Or/KX67vyd5d13ZNpUuclS4fVL53uayVJyk5edlGrm6M
hNPXeaH4qJdtLA23zQB4vhoRVuGGljuWD/KPNyodX7mjYfVXUvuxqqhKDVlPEUsO8vJhuI5C8uSk
pcsSgzZHDvnk/OXhvLApoPCRoaBzYRLjwst6RA0l3gMxbpQ7kfNy9XmhnFcpOPpasZCT5IAodZVR
kK0gqoyNd+wyuFCqYkHUbSCZu9h2fNNqjMWvKzoIpoG+bxDnbXMyl/FRm9qNM8OTGEwy43utQQ8p
BtCy4dPLseQiR9pRxOd3GxHeqqmlsLOaR6xtaEvFVFTn1nnKjAek3qa7vzDcPTmqSgrq8uCuGsrU
ISVQ5UQjtDjmcog3xdwmRUXGkEvy90NxEZcLbaVV1oNOPZeUsQddxEllajjhe4ncIxrUeTf0YN8m
8dCbZXWIO/L6wqo7JuLWRU7lGIrJctR2jVqox048YAJbjm0DTCQsrW+44HqY9NwHXR7kMnvEwWlo
QCxGF32OstSjD55ROeot8RcZnfy1hn9vabC60SXhcuyKK7F8aBdrOJTlZ5VTMN+xGGehTuFjCqO8
nJIPckVWETYBlq5YSw7/+UHPIjJ86MnLc6OUOSWLOF2P4vx8npRLEQXd0DDxtjMmiqOHAIFBM0qn
XdjM+48ba+JsLZ8m18gpFCGVKBOWtD/ePeR/npVr5bK4RreAa8TaFEU9AKmZhyOUN0T3BlZ0ueyy
Qk5N4k/lTciCUzGal9+vnLo84E//4zuXy+QsoaSMRy7z56mlv48WDGgI6n+ulSvkASOfJ8IcOhuy
yiIuuRch2GVWkZfMs6AMBlZxrDVx4b1sGsVU0wOVXtm7jTIj3sUxxMCBW1UPJ2i7p5NG4gnGFdLG
HDoGpYY2MrUh+XCDEeE2dEqs1FV/JR96OvxO17u0AqeWi4LG7Yh86AmRZRCB+3hQ++p8Aq9lNtzl
HJYjuvargVJ9j0LzmBExjWRnPMo8B43T+PEyiy8rgkf1a7WcktvIreVsFRAF9p9i7b9SrPWA0P9d
sRbOAVSA790/yh//oHDb59/i1/eF2/PzfyoHqLPSzPZcE72OCBSgcPozUcD5TdOIG0AaYJzFA78K
t+gDPM/06OWj83FNx6ame5EOAJAydFbalqPrrPqf//4Tlq/9MP8eUShe/s8SHlW1KA9rlg7dDbja
B+UAjrVUi+ZJ3SvkFJE4nIc/rOWEpmqr0mAhr2yl0r5NXNrr2u9WG3GBe8RnTPHnTScToFVR43Gr
Qt7pfhzvSFBS49uu/qKRudzFd+/+zHf/zFPEBvcX75Z6tgYEzjN1T2Li3ilvSouGsOvCGVMm9ahF
LsPBvLpTHR0mr/ll9qqrdkgxKlLfcBDzqw8OY+lquZndYV8rxFIhYiTlar/kKhk1qW9mwXVMQXI0
7MMMUX8ECB2XWEpoTHu3jvF7S+5wOuWrKMCRcFMzUgAdtA6L6k7sbrbzdSCWsUVK+JFZl9/FNiho
V12V0JQn7Mvy9lhH1yq9SfFSXUjD17hykV2KRWITscu60uAI48Coxq3Y1QgHonV7X62+m+z955uq
4fuL9yTeoHzD3AKXquXbTr4W28TsLgT2HYw24etsWyoAkRruFWg1M10z3Y7k1HcmL51CK0j92FVv
xTZRbvsNNOiIp7LaRJsdUhCqxaYhywg9mdE6ut2tmcKe7/N1PfAPBJ54thl7ezUPXuy2hs/KPmLi
UuqIogpd+prn1ghKYObVvKsx967F7vTk1A/t3jSw5zKbxuN9zdaQhFNk3nwdHRwAfCgowaBv31rt
yQSwwDNS9OEBryHfFy9eawzX/vio4vUgnBO6RYOVkWkBJIJVxDrI/6c9nf8WP71eA64QH4D9mFUP
2ireiT+P+OzixeVyLKbkW2/FtPgTBmKadS2eY6gdSfqk8tZmo3g2cRzqDT4tPcPerIfqLkft0FN5
QOW6spkeyrtEf0LnviFack2wa4yhGA2AL2bFxq2GiaR1MVCDzsAnUWfwcDBT9ElOU644ieUBnrpB
IOyWl5jXEPtt02Ebg85J2Z3YBe7BtQdWqMDTJt6VjUzk51NdvVuTRbRKR6DF+DwDpsW6WuzWr0zR
aR+2qQljIta6RzUbtjhNMTHyZ2LTMdva3lfNUPwUVgia2+1AFXaVDOVrnoAIwU9jQgnJazxz1RXC
mLVKasLrMOVoGNKHSQmevBAOMCFsL2mb+xnKf2827oIcBkBlE9gEFaRw6eS2Dh1T57putPWCGqJL
Uiya+nXPsGBTuD1W23o3djQ2SCh4Sosveov7XYmDmj4v1u1ZHb8XJoyPqAAsHfKDUbToLtMMnwE4
xxmYsrG7Z3C8ruzW78uFv6Bxy0nsP0DSf/z+r1xDDezOf3sRfSz7LvrH+rUps7j40+Xzj6f+vH66
v1nsiiugrWpCM/zr8ukavxmW49oIiEHWiUvr5fJp/aZjAbDoRRq2iQKPbuTPy6foo7qqRdfT5qJn
mOa/dfnkuvvxkkQOD1dQh50iyDXUDxdQyN1pQSwCLJ6yC3daMDhXcd0/wd131870uYFZ/jC0db1u
pmHYRKYGmwSZ/5IHq95CBHdL9gMoPDfIb5z6HhwfVqQFykCpaEejDCdU2QHKoflmbqpmP6je9yQR
WOmF/AF7wktomESvxXFLqxTP4ya8cfMsefRS1VebwvhEeoi7IT9R2WoLlrHJ7nwLyTWnxpAsy9B1
1xkA/C2JLwSjaANgUicPsTgVyV4vIcNXk7d1itA6QeZa2VzWU5wTvsYbXTVdhDqfuuihDGJCvaZp
06gjftUm9HYFtuh0hiYZICtahaN905oDgapV9uhoWYPk27D3dbrsY+gwYDy16oTjB1Pc6B7yGGSU
Hk2fvIgWXJElzZWCHmRy8eVOuo0eZGy/KsZEdAxUhTDhdknJYvMm6FD4BBwvR3ss3pp0JsuBiwnQ
D1gxOIgsTgMTZiZEmb4ZtyLZ54rCYfQM53CfJJAojbiGkFh7B2QszqnnPhW9hfENYV0KZLxGIREe
nFiznsCbmuiO6wOmB3Nb5BHF9YnwevIKjprJSSbw83KaX5ehvcqNT+AkATApOCCTYHwwVOJrlgzL
l61m7rWDq3ogINSz84egiy2kK615O85mfmg9agooGM01ekD1ZPVkv9tzdozSLr6hDzz5aKc+DfjU
t0Y/15sljgillTnnkU9NI7gK0NatxmDE2xnRUCRl4n4ptc9kktRXUGqfCTXq1gYqvs0cqM7DmALF
HIiODOp+PtilPa69ntL5PNbR2oZXv8SB9RxgR+j0wDjoTfiA9MrY1hmBDdAifKDhd7i5gpNh1zHM
zTjdzJG9nOYUadvUWfcNaQIP/EE3imfvl7EdnwCkZuvWUzu62tFCmBFYgKWibp2mJba3FGhj2Lxp
fNyVDojxzkwxZ5TGV3Rz1esM748Y3qG4V4YIMIgK1aXRB/tzJLwcyWztiwrGdulkt46d0aecqpDj
3h5Wbj1f55Gj3LXDkx2q1Sma8ge30MH5d49gjZfj3EQ+OCjCSzX7ymsD4xgraNxqx3Dug6rdV3pO
fxQuTG/WzVU8kf5mdCYYNUCICWIbn1QhdT1xO4Fbp29PyKruaWul+8VL69PylihIfZxYbTmA8kd7
6m50jJf3ZRi85T3+Ut1RVb7Xwl21wvyJMAk2f25jKY5xJNcjGCNTnzZKVYx7RVO1kx6cNOXFmb2n
Om7qWxj0eVIjceUtjcQnzYl7pXjYa0oNupvbt94RlegnNTdJlvA8eJDFrSrKja7R305EyNwWu/AG
APSptKfkBAhBWTPsUH1Cb2lquP/L3pltNY5sW/uJdIaaCCl0694YbAM2Td5oQALq+15Pfz7l3meM
Kqr+zBf4LypvCrAtSxEr1przmy5ohZqha0DRKvP8xhuKdht3UbCuB7M69aDiUPiDO8yCSwWYt7KX
qSJtE+hmePR9h7QC11wyw3bOXm5fWIKcc9+3X0FtFQxHvJqaNs3XdjratzqjzJSYK+xAFDaIhG0y
psEOqTjPloZdHgc/dG7zxvW2ydxGG2cMWdu02p1Q7UNalPD/4VmtVI/xsvdbjCURsNoR+hPXx/xh
OEIskzJ2t3rQfhDntPGZMm01P4l3EViKRSOqT6cdZ8ljbKwaxnnrPlLpGVBNrA49RjQ0feYGDySp
j0UerjKbgUk+5mR4+Np5CqJxDey0Q1CovoTrPVUWSpnCICI71GyxzZ9HraX5g06a79bzeN/DiUuL
+mFMH8rsM02a9lpR+9AcJ6LLlTuOZu16rtMNar5B9YQSRt2+ohkH8dakuSSJvei6BCQIm0CgGqxZ
4yfnAgRopYPs1wimTVOXz5EkqTfsKnul8zNulr1UMWpl5fjgksRwzRwdIfhAVVlL7zYwsGD0evZz
UsRr5gZx3Vn/MzV8ApriZt9WUbd2RuTaeZKsf4UspYmxReKEbNfC1kaSErEtDWw7f9yYY8hDGeCq
BzSyzC0QE+GEyHhuK2146zviRfelip1bIbThrIxAW8C+HSpbv2kdjjzZxMJhVbJaD36fsswPRG2J
dFzX2rMI/es4G1tl4VrEdtbLYuzf5ZAOS7j9aBdt3J3WVL6a/vSugsS7B6xlQwN4qOGxjLG8V7oI
z36IWdAFD7PApy5XY86HqEV4XwW46mgaZZuKAh7yjAauQNxZHmb4LnNcMqn8YklnEsNS7DJm4ujA
sb9eT0naYPC9U52cTg0WzKVfZPpOZdH7NEl/1RtSW0xirbHSbXNdoS0tR0JKcB6nQpTLJiXOzs+i
dA3FzrxxMibCMovkGtpDwxivRGosxp0bi3g5WdWz1djBDpKYAaArzOZourcxQB3duNF+mmKJ9gWy
mykhyATcYEkJXwgDFRDJ4mzb0KLAG+3SoVxPgT/RyBQfo+MEd1MEsjexJItP8zWmyrhk9U7P0xfD
6YuHtPOfGW7+zCzPx8TLPZOO4Urmsj4hYk7wcEXM2D1NuzHa6lXZcbkrgdCt6Nt3K0/C/XZwCMys
kfQRVvM+9jQsw6zfyDI88+zxAaxKGfeuba+jTAtfyCePsAcCUDEZQ6N5I9YGNry0/eY57gQC/eG+
zozgpeNMk8mShkfUygsZn1eWpQWZ482zY/gfgYCcacdxfXTCtlpDioc3w3B3FxNFDzKyTR5F2Ocr
ssKbFbbAdquXVrqMgtp7Gezxhzk2zdGg57hykTT7pnjrYCBAsO1JILONoypD/QBWTF/UduO8yUC9
eIX3FiCo2evwXi5ZS6pd7sNRC6pJXDqneu4Eein4xd1GqRL3tU1qbhUEoFvGxFg3IUbPwhnim1YO
D2IeYVgdgXdY3Iud7e/8yQs+S63sF5I0psfYS9ptp7Areq0lTyQLGUspcnvjVmaws8pgX8S9IOot
YmlMcJ2OnwEkZidwin05oGCWOu3Yktg9olFGzlOGhxfdyG40Y+LJb5tbO3uI5wyvuQGAR6G6uA03
sSTA6ueQI1y2y4eQmJZl6en1vhgBBCGq51Lp4GbCAheZ1W5sb0pvraTyD6qM3mgDQ8ktVcuXIld5
ZZQrOYTBxY7Oc53VpdPGTDyk6gEBum5aXtl7N3blx3un5NDY6vKhLeqz2e+9vFI/4LZb1LuT+zih
o0WOMWV3IeUqazXyl2QSSxF6nyab/1LMnMMis6aVNt84caUAPOQ+6a9OOufIWF9RTRZlgBZ4l2a4
9mdWfP0sell9WK376kEIetEDb6YiFmxwZAHHkwRxFIykWuVPg4pqCJl4YJj1hGt08PlqIO3k1Ttn
Voj7rR8+/SI/BCKYXsfaetQc+V67Wf6QWR1tq/aO9YgVhJQ4Uv3KW7tXIUwPWhoDwISt3b/IHjRu
KqlK8yVqlHwyKuIA+R6dOrRPqhOHCeYsrMsvy2sJB1NZu4p0Eg+IiO5nOymSGge02aiJHqoOUL1s
8sKzLVapH2pPqgV8UhMI1SugobmnBXujjz8KFcerujfGHR6Y5zKvGVtpI5aVyX2Nu+rOK3n7kePo
Owk+YwjFE3HZzRL8zlePn2JujDcrZx7nEFeSbTgmfFizCs0220NWQ5/GkJuSURg+/VJ4cfSYFnre
zVgOfufXL/6SwgWCLmZObgFUV++x6LV6hacDl+4W1890qPXgKdNz5mnd8KEkvYHIzInJLJGA9Mp7
snVNJ4uQQG+6ov1//mF93gd6ca81JnrrZIqQH+5niezGjOxjbmA1pwC7G8zWX3sFwgExd/R//dPP
wqyw61+NvIRGFRq4omCs8Gwg3RqrNRy6/oZMUZfEMdyFk08qRDb6ExCp5v9UTKTsZGDVCmBoRfRs
jFO8wYZMtpoTbg05kPkcQzWATIUisG4PvoNFRwYwU1pZ2iBR2xHhbDIyYmiztZXS9MTZ9t6Ug7ZO
28hZusmEhcBrLuVApHatmKFaE74BkwxIHOvdqhmD+1I6NrDRVsH8fkA+9pB37doJ3n+R75uPoHMx
SObRKZWtJGiqd5eeUR/yIfH3v4jxQ3czZqG+jRvb3fuFCO5ISQo2WRwB/lHRSTlE8UXAVGjLOItZ
fXzXTclTPmc5DLSoHuI+2RolvqSWBMc6iKMHI3W2hSw/XT3QH7UZsNYjtiXshyQ3nAbjCif7q9Zr
KS78TCcrTL1kZljScOzx1ZMf2vNI1sgSbiL6q01vNY9T5EIe9tVrBH1rrLpgp2fJS5s4r8TYb4ke
u3X64D2QbraMU/GsVXcBAbll43IQBV1Gi5NNq/OmE07dV2BSm9nupfcJTvxSs1a+TXbJvLIF+oje
p9tzMDnEGZSV5JiEEsJVfigT2ANSH7c9p+IqwOaaDS6wKc3c1qPykM1BB04nSbnLGXBBMKG9axFn
EaalbRivEio2ODeevO3SHvB7W751BAaiPJUPWg3209UBnEsvjQ9h8BT36s0erDPP7jlr42ePFNYb
t0EVPOhHmnvtisL+1x/Kp8HYlWR0lh6x3nXBxlEwg51jCqQzPZs+sAAv5zkOKsWxsEOw1OcFmSzz
7Yd/qucURPsgcJMDOanm3mNenacpqSopuOQysW+q3k22cayd8CguG5mJvTum5dqZ8+zpqjo3dTfH
eyVmt4L9WK/0sUVXFd+HrUWNk1JEpp6J27/iOLK2eiiLfXqC/lAdfIhTGKeHyNgX8wi4LX2fRF/f
22vNh9Zy6K1cB3Rq22ocAqujGkZFi9AZVmM6QEmbL2SqGS2nHnXhZCVvhFVK5riTvHGD1tpK/l5R
kG4ufJksdUMD5TivaUT6PYopfU3s5mSi/V22fQ9qUaOOopa5GGWe7gAq9hudsffCCyBOFH1FXe+H
MH7kVjfltR88a+V22kPmofVsHwwF8ThuepSuTrqeVHLUp2ZiCgJzgO31CepPAGEuuEP18pGqxFio
LhMbTYePQq1sxknL+QDNOrQCZI5wpEQHBE/XvavThwFKgvGzz17rckgfTfPTBh0AMgAoAVOOvivJ
Z2znxLZRmVtM7+kI8Z9IoH5FuCAKZDiNwWAcIqd5N8CiZgElE5Gz28ZU58g3fhDdXmet3DOjf23o
Ad7kqiHkb3IgwLURRrfF5MF+CCKrZXr/5tKRwBzYbJsa5KAfc7apxnKAJfGJaMu9O7aQw3+YdMpU
TZhj2m56OmO+8g+kQ6J2qccOsUqzySV+yQDKLpyPctFi3zo1QwBCRI8AsnlqO4T40UxK/WVT1f5a
T0hx72qUSWItU76MOdZqlMZHP6AFSqr5DEBnhPvSPjCBII4GHt86t4zy1PNTkcyvetFEayCrCwQW
0wotJDjGmMiexHCBAgk/OOFpIj/U6uMVKKEWLyFQvTjPraUWYu5xOQGX3NZkfzM6npJznJX7Zsg/
S866gA98cMmdIuZyOBVXBt3bfiiXaVA9uRoRDUmQnGs3qdd4RM2A3EddEpCXTvFWps41aFjQcloh
k3nkud5EY3GTDuln0XA7mFZ5EETILmU1s4OJ6E3hqA/muJqYaqOWy970yl+WYHNLQqgxXcH492AI
m/P8QYoWntCw6yx2OdeqjyZ7ySLlGIereo0W585xJPtCTs1iTYuc80coPlQUfNA3dIPocfDTFqCn
xRdUAQ6JX3t7nrDuRcU3Z5TFRgDzkZ68D3w+cNUlb3lg3HVD0wCdJnXPg98baHun8Xa+nn2oqtwP
+QB0rEHnktVL6O4ZCl2N4adOMGfX6IDzvAJoEZ7gSDsXubeg23Pyq+gSdsWjCgA/scJviCpaURw9
8IwA+rwHZfppm2lEWWk/+91wzFHkC1oUVVQ80GC6CU3tPZw5gCIRmyKObnTV6pQA3DWNv/P0dW2U
xI90tFYtYZ2rBsaIO7Digs6ian2G3vFz6sVnNNVX/LPryR/Wkeqfas/eudnwM/TiEiDpeKeF1jtw
hMepT5ddFH50uvFAgNNKd0FSx9lrlxhwl3L6RxJycItNAPmwvnD74QOoNxGwDY8P3wMHlaNA3wp7
3tq76JEX0jeuli3xxsZ7H02Sy5C4KhrSZ+Wl5xTQ5xEJfOY+yeNd3QmSBazFFCDzTZ1V4OR0XeUO
UwWpSrEF9iAu4HFrwM1U4K7ojqKhdUKHtk1CwA8ztsirHxxOIXpHyGsDzWJFRPIKYes7beBzQBDV
x2wG1qoKlzTgWh0+6GLqRx4qMd7lTfnemOKA4m2f93DioyF7IoeLFCTDZexKXdaABRvz5HMU+0yD
MyST+XSj0t0IoM9QH5XXv4pOYlkyqB/zTK3tIjvh0j1o1jkRGCXLp4zPnsfN2eWeAnWXlgQ8lphH
J6R4PkwTgPkbgctk0Vj0cc0O0GsdWoxsoaMPAmc4Yedw+IFVLwKpPYLempN3xVNsXSGS3riS/kfO
r0/0oEHEGDRDh69CwCQuYvdaaQLMnppeA0VihPSsaW9FOjGgdFvcPvjC6XpspDPyeLr7lomy2UDn
sIJMvyvzz5E+mJ0VQH8Ca5u1iiix9qEkzQW1+CKgx7GUKWQLONp8I+0DQewk4arOg4Ue3Hl4pziV
J5tk8rK1FoanFNkTD5vONcG7Hs6R8oZkyGdl/bbC/42ZpKtw3g/vSM9/ZGVBYiwpWOSSk/ZLUwW9
wVKNSPtpnh4SRhPBThQlFHAdOVXp+SvI7OFWq2hLiYKnToO4RjpDi+eHHU/VnDGrABd+OLa0qrx8
vNV4rMykVKswLenJGnJZO+BHBB67xZC2FJ5MzLUseoPz1u8HHV57Cg9e49ZfyAE/lUJwzvhc2rdD
vLUGBeQb8o4lUxr8zk06Y9GKWcXTyauPar7sj7Y03rLkZ+l11lUFTAgqkOSmp8+5KAbzTAdoXISV
eJP4II+0hHQdAIILLzSpMRhRapZYBxmVFiG01qY2w4cpgsOguaLZ++VMKg07Tuq+tg68AGqcLHZV
V7VHeZran3phwTObcsUuN1I2BsbG1EaiGrruMpq6u4A3NxUWlnuHloTuuCTzkozHQH0e7PT4NXLk
xEU8bNkXxc4cWm0lmpgMbukUS8vLnka6cJXvXwoXOW0Qhc9xg2Ra9sA3WbRco5ydC+5ZL8UFZQkA
exWEd3YFUC70EwtlnHwo6qjaj4Hg2BJ371XgXxpySReiJv5B+fRVc7Na63X9qJJGsRq4zspZzfB4
DpP7ZiTARtEBWkQFOwTUxWlTTTydmCcRpAioDpij3bPI6o00qNZGQmga7oNb4N3dGmfFLm5AUzI5
/soiN11mrFX2BLq5K+1dUObjOoye4W8VZ+HbcPC5DZvMX7d4BNY6ZKEAhjwspycK3AqKqhPjXQpK
KpDkZ5trBKmYVx9mxj52OYRJN7VOuj/9qGVqc19b+bELqk2alFdy7+uNJT2wVyOm3qwvVlrqvRUt
+cO9QaoNdgRE4GOyNWFXLuKO83bZPdHtb2EtfEb1iD0u/eibblWbOWp5zX4ltOA0+f4aV/u27Kyc
2fz0ktUxPDI3exwc3pR+ryAYLAa6+pXsqYd/mA6kIIjpK9fo9XUhaSj4Mc9ANkFujdAhlIt0TuER
5FFvKt+OKLl0PMThzPhMduhOd4bT8uBryCyakeG8B9Hh0aOlEw4s3PiinAVMiZu09+41z3msLe9E
WUDrfyJPA+vlQo8s8lIQHdZmz1kzYhgW01BgDvEwViQgAkYNERslbwE/HAv/Kx0/5FjhFPTMlVEw
9kNO+2CGa8ONKL7x6o/RsUirH1XfcMcmr5Jy1x6G2xCcI/3fZaEhCpC2Q9wPNMKZwN6jq6WcuWvS
Z3tgchjENjWXXn5OCfTiIOWUQrvL2sZ6ew+g/Znp4jqtrVWFfUpz26+JS9JJ8akGoIx6wV/p/V3K
vRdabxY0bnQZH6mxGnz3Ph+h+hsmgAa3vzVJUBKVB4G1s+8ruWqmGtwuuhzH9u/KsP5RO2BL8vqJ
Kk9swlYd8drApYSTXHFqhYmbXLq2eSmkdzP/rUrGd1kuDlSs28Z6QdICBWMeOQ03BntrKPqtF2YH
Pz2VTvbimuO51+0HF4ZI423tqXsxTeeWb9LtSQcas62MALFKAhJCVh+LtAVja7JELgYqkyoH+80i
VYG9pYeAiiSfOOoU451VsFTCZ3lU43QJ6+xloNHRWMDxnO42tYuD1efXRFy4aiue0n1IIE/LPKQa
3JPs29P8fbUaDd00OvGSRz1ewq6+xwHwoy/oak1R1y3slrP20C8IFJ8Wmrfz+n5njdBFzKRia0nZ
GQW99cKqStr05b2dtM+knHG5a3YA84HYXMhiGPrt6WxH1boiTI5x9mskLYRbUXlfu/eZYR9LsASV
GufUsm1GWbzoS/kELWFjSx2pdIZOpbVA4WiXgfQPrtx9FNGp0pAgLfKAbIQkiZ4GbfhgqrhMUjLK
isY/W0hidBBt9MIhV8FfEDNEt9bEijhvAeZDnEoi+aI2+ECF2MAlKBRtsid6zwQeG1VHvDsEEWBl
J/voiR80tg7JCI4nG2had9FOdyHYYNDKOSWnE2k9xKi0Z98e1g33iGaM0ESNbQg5rI0CkOEU3hhX
J3TYcV3sPE/byLgibICpS5HdeMXAVMlYeYr8tUS2jx5N4AahFcvudhAAOlgUb808BISePc43fqNF
b3lC14M9Le+O/ZgvO3SuleW8wOw4VJp7TGK5rht1ZdD+0scoquRw4ITNclXqz0avJKSCr8yCrjek
9f3II78wSIpa5F2vLeGoHyg9bstO7E292qa1EcN3v5h0HwrqFyL8jkMYHrOoeGN8/VqTpGVExNQH
Zrp1ZoVQtgIdDLQWrzmFi8aKqhrtfTLqjzYV19FU13r2KdOM+Mga+zLG9lrTzL3dlE/MMX9M1Iqt
90OX3r2Y6q+4DK4ZCrFYxvfMnPd9Oi3jkUEr+go3i056t9Xy8mIH7YohFXkVybupMwe2rcfMD9eh
bH/ShtlNEIza+K3S9IcqqV9TnnotK25xlb+YRf/aw4te+gInU+zsYrJbCM/bWjmzb98kPy9mAyLn
UqXuDRiKFXvMXtn+1bSMM3belaXUB+91UfYB4REVAeRXnUmazf5ZGuk5Gi7Mlz69UR1L3zzWSfwj
KRjGgc1IAv82nIajstGcaNndZIlDZRWfISD6Ku4OEuihxUNFsNkNAfHpKmRmGuv3SR2+Zql5k1Qm
/TwOuC2LCQ/Ys9TmiDVSn2g2Fg5YmrA4Bo67szqGKXrTn6ypOPVmddNM1lFLDdrP7JdqJsnGt1jq
LjSXHiv2lMXERCQ3CNAhV7fJubVZPaWhL0bF45ma57bg/PSQyV5bNEsfd9PSbpuDjQWT8xkwGviJ
zkmOZskCjvjFzUYA2NwsnpmePf9seNUmKKDnhPSvWGegLDt1RZRPRtMK76iXEuM2esUmr+Dt+CcB
FN9tsoshQNZahD/kyNqgFq0bnSThZly3zqMV9Xs5WogT6PD75gs4YIvwYlpAzvjo2HM3pm/ppFWn
qRN30WieXa18t4Zg51fFNkinW3LcFvU0HdO4/pG24UOeXtwgACvtOM+j+oGQfz/I4WeuFUxSDPPY
1PGDB4t+uPZG+da3m66qb/u6fgnE+Ere+jqN3adA8cgh6UtE3fwczfBO0AVnLLIt9Bm7aFJOYdve
D+BQQ83fxQ66U79hsoEuJkQo0ZMKEaYMo4mtjIJp68XUSKwYoLb5mvoiXTgDwQJobsx1a2Qg/rVi
mYlHQxv9VecYV6Zbdy7AR9QBN5xxdqFIngRJMMx8ff76dNBpPxRWvYNAxO1H40mKMzXv58j/9wzC
HtxxMxgnu0wBflZb37onMvAZP82jLeXmV1qRTt5NQ7JVEXCuKzaaFtCglu7aNsTX/LrxaN/rlnsI
yuAuMOgLg0xhzswLpsJ4JMsBIkPg3kKAfXCD7IZjx84LwquZmpumy58c+ADTnTQwZ3r4sWlNQ/WT
6qAFzJ/nHxrS8rl1fI574ac506Od1L7kZnHfBhuHNPp+leTZo0JSItppFafuu0nCAVWtfNCniZ3c
XU0c4BZeTgyYGBBB29OTNbXbSNabQqu3daiWNjQ0qZEoyFS+IHXBpMFcx9pdb4CpiInz6od+Vzkd
Qdg2bUKx9/r6BIn2bvStvR80BDRae/HStTSxx0tH6uAQjjul2pMIX/25ldnnn1Gv3um27u2MGSg4
Cdt33kv3yohm53vJpycUMl088qNdkulVv02e/eCl0RpU2F5ldHBa0l4MRjlanazGiSWySOMtLTzw
w86PjGnaSjIhTxI82ETH8QFasZ7YtZZOBtXpF1oemhLSBWQDTKAyTFF0AIbUfJ2XTJ94NTslG4Lp
j73U6pOtGmuOmylv4nznmiyPqCbu5BjsGuqJG/irvxTr/x+4+AfgokGrDjnm/xt4s4F3E378Tff5
39/5r+5T6f+jz4xT3ULH+TfZp/M/tmXayJEM08AI4aAI/b9AenA3YFkxRlDn6lLM+fX/lX2a4n8Q
e2LDQKXpAHCFX/PNJfFb14T4Lvq0gdxYaDUl0CdLn6WnfyWA+v2gT6rI252M6XWWaRWetCjngF+U
dCk7HNmEs23DVItvQdEhoDYJis4hm0ccKospwDTeHjWO1ej9K1xEsspuZxoc+geMB21W7xuju6tl
qXb43EoUVp1a/eV6/4uZ4ptuVeqmmEWzlqnTwUAk8g3YU5ZkD3XT0GwJo67A0IWbWGNzBmCNSd0k
V2ZCH9G6zgcRjMkfXnuWAv/VdfKfF3eVhFokZuHstxfHu9kZRiobApcDyI75tkxo/VYjmsW5CdF6
/qmw8R7EPLseOQrL33/2f319vjbXsh3uMfGdPjwZQ1xgn2i2qarPlqDhbvRYyWuK8dTxgVPE+zKk
X4qdAuIInO4/vP63++fX57f49ILbG16S+vb5h45sNxJBmy0YjmAZVd2DXzFxtBgo4LcJFGt9468c
Ff6sOpUs+3EkXUtsiYTMgJ8trKLS/nBJ/v0dATObHy72NAxHf72jmX14jPqahgpV0PSIBhDhmHhu
//DBvxl4+ODkAhgmk3BBvCbc1L+/TI1Ioe5KD1DnZKAoU6SXVYMdPRVev4ztxr/R/cw7TjUFrNkZ
u7YnDcKpKvq5Tmness+ThTHY9iEKhdr+/r3N1/wvROpfb81gfaASNrklEYb/7QrIsjOtwGhapHEf
jkff2taCn2RMLLDVX0JB0IDtRcUf7oR/XnZpmqZrSqFmxfx3cKvH1Lonp5KtW5cSuh1C2EJnLPr7
j/ZvV93EL+UyM3fxec3//y+2KV3VHO7imI9GmPBqUnyMKqe7kTCe+sN99G9X8a8v9e0LtpEplYw8
iVMYQ3fRkgHmt9FHEcUkCzkoEEYMIWEw3v3+A1rfALi/vjz0Fba0lO1yA39bkEeaNarveaCRzLaL
QGuynZvqh4YA0c1UmGLRuScEmO1dUfSXxhEImstux9JAjp7mMG8j6w85p7bVemqXOHE83re56WzW
XdV2/WIc4ttSDihBWrdb4xX6qnxr2iKzvPPGoVtmlf/F3GfajfG5UuRM+DGtM0KCw1sS7Pzm3mi1
H6KU4e4Pn3y+oN9uWwv7gY5oXTnmP25buPi2mTc8uInZxBtjCO+tBklp4POpiPm8b2Z7T99pa6dz
L3UiKHkFLZ+sc1bDQC6XnT0mNYM0XaNZ0TrGolB5v7LAAK18VMb0oAmo7Dq0ahXo2kTmR+VMO1Jx
FmUJy3cyrVu8hdHdUP8MU4iLvur1nfcCH582TNTeamb0/PuPbBj/3LtIRmTvmhcryX/fHtXITWwU
VEmzzUsm3m07Hfoy+hzQ2lIEXqcoR/XILGPZSznsMk5WC01+of486k24QY6j3fr5B0IT7VbXX03m
WquqMF4DbzIYhBCa60pjYxOgskQ3ufGtxLm4rbdz9fdIU8GV/kRHAAP7pFbO8wdWs6YjnVJ4Oo77
Jj2kLgmZ7TybEFF6P3Tq3s2La9PeGjFKIHBMzHidO7PRYXKS9zgcosl3l1bg0CLv4ea13b1f9FeF
EmSge5dzulvl4hEn51XJ5LGKpNy5Ngcnyu510ylQquCW4gwwmdBmZn9hrXKzZx8V4ROpBsooFqoZ
NkCVr1YUnluq/oo5dBJCs1Vj/3Ms6EXSV54R5iWaI+igc1dbnR3wIyg/u6K9QKJvlqATTn4fHuJa
pJuhuJYhraVRJBYNmeRG6Iy9IuJaGIxXJjp+7cHIHZSk7s+gkj9zpzpLcbHzWi5SkqhMw76ISbw4
ZKEucKDvU8O2F57DgLQhd21Rde3V9lVHU6gKaVQgd2K9Ioevak5JMP7hrvrnwqUkbG98HUK4zN6+
rSBD7ctWYinbtjC2inTYqi7WlkY4XLwBuLQfMJRLyC7+/b38r68q2XUxEWHmdb+9qospSLlTzLar
P9VWf9/myVdb2cdh0q70vZ9j1375/Sv+S+2jJI4px3AN18Ud9c2wRFhtRyZES+0lOibkMcqUIXqs
tKZeV2/SwQHk6ge9wYBYyOn8+xf/54MLxcmcy3PXnV3P3x5cv5Vd1Hc5H9fJX4rKRGdgansxxdqm
aMwbyLCO9kF8W/qHy2wAuvy2SvLCwkb5qyzOyd+/3RQ2JShWrrNonaPLE4bsLe3gSI3DPs7CN2TU
9lJ2SAZwoBxrFk9mlsmb3T1FkkH476+C8c9dn3eDvFaZ0jEcSqK/78dxqE2GXbg1uHKqIH1eNnyS
eEloJBFGjTyZfW0ca0fHGCRybBzeCpQhqbIBTS/bpCef6Kvfv6fvPjZ2UIX8Fk+cMqRlgLL/+3sq
S3ro8D5q1B4415JEWxczdAHC01Phj19d3duLukQKYdimz76XPKdW/jA6zNXqxHiN6e8vdrVoboCY
4JluDVJEST1Z8L1ilvAvRmTeNaHuHClFui1Ne6/x0rsSMFogvGENs8v7w2X+Hk/xn4/kwEUlUtvl
rPatFvGFpqEotOqtIyYMaYg02qPheOmazBs2ZQOyF+qIkqa0QGqQDAxJagxuxCHy4Kec1mrdfjMn
Shcb6DzJtqu+KEh4dmuX0GwGVn2SbHRJkyL2sdi0Ql10MwdgTWDfahDMPiv31h2cZidzPrAv9r7F
tjoAsPO5RnnIvOP336IAA/uP+5yTMQZ5h9ABTtB//xY9o3LTUfX1tovrZRMEu8ABKxZAyJpK47Zr
GFMiBMUNxLC9zZhR5MFXFBJsG1Dwd63QUG1gH9c8xn0cAEENW4xWkPlg+IjyFywA7SKaD7NNYG+a
5F1T/bUKEnWTQCYln22uf2xrlRaVtTBlR3fOLCzAajEqx94nBK3GDRNii6vTmTwoiAzwmKGZev3Y
5/bH76/Gr6rv77UR9/Rfrsa35wzRQi/8fKy3Pmg9WDVjtTTRPmNtSHvghypdsy4Uyx4Oi03M7NI1
MSmgRrp2UXP6/XuR/7bSU4CzSbMKGc73pU+NnUC/2dZbN3W6bS+IZRNm/Nx69B1LY7wNZTcTGNuZ
eOPP5B7jlA55fHLcYu+KZDfxxm+9nOk2XpaGo+p4cJgtL6pJY7oz1zhRxpRLxO/S5I+EJUng6Ar2
DKEJSi1tteJiXPizl0ohAJkc5s5MsgGaq5hBpgq/kqwZl55jnhoI6xvG1S9pIQmBdJmYWGg2tjH9
UiIV9oHJEqWsOQBRV+5mcFsABfqzJbw3w8mvdhuxtxfuGsHyc9vUSwwFIaZYzOGV/6GMKLn5w7X9
501v67pBooYtUQjOnae/Hm9I2CA6KGI5VSJ+AxKGVmICUZFP1PS/f6V/2b8Yp8E35qDMX9XnL/kv
BynGIXZWYZ7bFn72FRXI65xix9J5Vj3zl/+l7Mya2lbarv2LVKV5OMUzHsBAIMmJKhCQujW1WrN+
/XvJ+2B/e6hn13fiMk4CDrZb97DWtVI2JWXh4hgo3Zf//YP/peRlFmaHkR25qGzxQ//1J6N96VQQ
exzPpbfpeomWOxzdQ9Y2H7aDlWsOiYO02RL6ZeYj0zJZw0108jF1/QpRx1oFLH68TuxmVvkr4sgl
9tVt7BMc9r+f6r+80QFOo/Ak3QkX9t9J0GyCazuWZrMr02RB4B+rRmKAyR9H0qoLIb6aoPqvYdat
aPnbJ52JHzhry2Y0h3/3r78e1LC4vASfLqvvLqZjgvRnPIyndvaDUxLG7cr2G0b9kbNnyvBkxyG5
jWXPTjRjY1K5j6ODlycl1merYwrNWUwvwhoWx+Z/lED/7Nd4IT0unQGvi2v+vfzCW9p7ac+ZNIQV
HjAV+JyDweIERnLhpfLrf78a//qOpUUKgaV45j+iovxIsgDoxoZAiPPQ2mfX5afapX/hcMa7xfuX
xKgxXxv/9Yb9Z0cewmmhmHaXF4Scr7++IrKxkspyVbMr5vYNL/PVCugO4zTIVumoH2hXwP3Tf2Zj
amCDgfTF9mKd9kgDh5idRQifGGdEvzXD7H5GNvsfl0rrn0MRnmBA82jyYSbL629vmWHq8Ng0GZ8o
w/3FqUJEiAvTM1PNmb7xMxVUx72Lh4i1YMhSTsGTiN1ZbQKNGI9T7MvBR/8fHx73314vKmReKbrb
0P37G7lN+th2iE/dTV0it2aB8oBIg0PezEuuIMVr02JIkLhwtwmusjWF4wFkaQqjAy/qVOxK2xPP
WOM/2ekPz52VXNO4aS5JeYwMZ8bbk15mTppTHdXd2o89chQpNC8l14VIWuc2JFxCoMo/z4rLRNlT
wglzAljrR/1bU59L8kZB/jDhOTRt+wvJwve5y6uD4cjg1a6T33ON8b+30t1QpuM5t7isOXpWJ3I2
mpoa4P/7/R1i8PM5jANqaetv52JqhLACSr/e9aQlO7OQGzjw/WYoOxZ8nfci0u7qG/pLomb53z/Z
+pdaK+KqE0QmVsKQLKW/vsOFtBj366BGV5QHe2l2LiyDGOx17AALqHzrMGh932MWgIXMfNNZLAIp
uJP//Tz+5R1DL+Xh0Fm2Ef+4Miic/K0KXYLPxPSgXUSgdYZFm2DhCmaK9YsUQOsyVeVJuvZ/xfj9
WzPJD2eaSxMTMMv/26fcnklbqTp+eBtM+GcWhGtYvSPMS04oQLDSE14LeRacc59sFQvV//gU/8sp
Q7CBH7m+xXaWkM+/vgZUSiVKVK/e5d3MnjM6OHgiwmaJli1IiDP/839MK/QvvSQ1pUnWAWkH2Jf/
dnCEmVt1yWzxM3tWs5UdyNWgWv9xZGizFa1+zss+X1tjHb0YHv7/qot/O0GKzhVa/Q4PWvQojV+l
NNNNV0zJ3SBEusoGJ3ns7HaJZ3fvkqrDd4AuluAkx/gW4oRXk/ZY4jbZycjG4LVhxAR8Sz3baf6G
qQGVQaPlrxZahwO9/trkmN7IwfS4Apq0veUovpWtGjZCFcjS7NF5y1z3HXKEtxnsESEMPdE5sZZv
5FrxrywwdpJEZds0n5jmGC9uTBkZDOieokweGH/F51hgY6oq13gkfBmshB2TUjo4VxYb2C+/nCrs
7sQIiiF0XrvZkp89c3092GidxUtAB3FFlc1GWsc9UTYlPXeYxtGTDIglTZLpmHYEU5Kj9YppFzYH
SYrf40aSbRRUjIhs130oo/yVSqY7gMacL6NtkiLVWfdtG/2kCcrOyhrlKZxzAlDtEO33JF9wKnTE
dBPQE1lYsrDQUj234y+38nLODjtDgGegTDdzGAJTVz1LEXzYqZo/zGxJU0bPVAhjW9quOE9BJ2AS
tb/VREx72g35fBcWVbcpyLKi3wMkCAWLDowQQr0WGSQOaRXQvwW2jyAHeT5Xiqq+y9/QSnU7a/nq
9lCQziE6abfArReIC1d2cWmrqr2fGJPcHrJC5d23i+emFMNJLjcVyO4/7t0eiwnwafoF5z2GeBUc
78To0T/d7v15M5BGuFEDM7nQU2Qwk7BFelCFKmWYxDlxYbIMCQT5JM6woI4mzpHIaHGlBZqU5Iru
ZY5hWSVkiN/uzUWRb/LcNhGsJvODUWm8b6iAqxgexfIIm7/pATiDuw/nbF9p/9SWsff4501dditB
rXIJioZASAz9u5Lx+77BRUKNq9xvI+aBfRsUIKA6ZPVD7MYgrVy08n39SnR3tU2DIAEv5cXPblht
LRSEb0ZaVccmpZcxKJNNpYynVlnGE5mR1z4P2nOFifzR0syOI9Hu4hF7npd48UuSZpA+mwbh6PJl
QYl/ntDodg0k794oDLS02fBImaCHKUdiJEX32GSoE4CDw/u81jkaEpBk+aFXdbzCs1htpenLK6I5
eWXA1G/GiYSjefIZv/t9enRM0R8hYkokk0H0mk8y36mKsF0ydnGkSjiqpdsW1Fak6Pnj/Dq5i6Mj
6eczNob5Fa0pOGMruhIzq1+Ln/nyoNuk+WHsSj4MKtjVtC/fElRCz35bEtFu1d/qSdfrJkOZrmZH
oiFe0v9oiR98/AoPt3uUrhiyIJeDUN1aSI8Z+E6OPgX1HGyDOvvp5JjhgrD174sUC98M5B8zDaLn
kWBB1mt6hzBmXfB/+bbMKKGVhQG2B3ztsnSsZ7MoUVj1jySeNZuI0OtdRJjxtz4tQVOMYbBzMn4w
XNB8PVqDOhuTPR9H1SCTP1p6yBBvdfG17fvuZzIu6pXhaM1l+eAPtnOpGt4nlQ2AxNBFe26GCp6D
Sn+nfoEcHKceMwiz3laJR2Zwg7NFlm3xPBfddQpH/0chwxJ+mBoPxmg0373x1fMIuXKEu3GUweC4
lD1pgnX4o0vva1DmP9n/jttRz+2+QZL23fNZtC+P+w5Vbo4qZ9WPHKtOWDXffBdvtK3tiRh39HB6
lq/lJH5ykOQ/ISjw17NnjMn6Ebef/5rKrZOI4hWHd3d1QnFOp1fl1tZLqKPqgZDCb0mn42+w8rOL
bI2P21e5K8S5bPIS/1ZFamNp8Gowe71ykSHdxI+fo+Vmal2SA9PZPeasQNdK4qZzyq5dzwyXYN5Y
0zc0Q+5aCOWwb6smdLweLtvAfB8HpNV1JZvnbsSDFeHS1fD6ntvlxhqZH4wViO8kgZFS9R5j5zKC
dLoER9fLl7Jr5bMo1dofzJ9RQbxNHY7BfvCj76NTZvRrPp9FO+M94gZ7C5X6e/PJCz3se2PouPiE
7mPsB/Tj3hrtpHdhLVfgAsvCXVi3rCkGXW848PyTZ4Rq47VYt7AyTg8JMKCH270+pZCpMkT5M3HT
EwE0j3pssseR4JcHP3+NsIpuix4vW+8kNnI0UsgVvD8IHcG89g3fvvcXbCYQqXmPXzU4OszXMpVe
gimojomVqaOr4E82jURQPslVl3nllhVtc7UFGX4OmrFjbYfqWPgu79JgTh9uF7sKawM+yIFGPzbn
y+0GmfSrhaZ/ZzaEVbhRvQkToh7cOP41CySOKfHXsv6sjP4DESDXHOZsi9c1AqPckfWypaOOgCON
G+ES62mZCXAkwq/hZhX39jTvNW3EneeKjdFHO8dRv0WWPWW4+9jtTttkFp/GpHcaTq5nDO6mbFye
BXVfPzabKgj3sz2zfI3lqUmbt5aE0djWv2V/QpdNXhtwpNb90Qv/yTSmfM3460o5j4AZSQoRv1zz
e2goNTWkUbinsGvfYGs8zvBBGIc85GjouOqyWYpdlCSoSoPsLbTjvTt7H7ad7lzMQqN9H/eEMmfG
F7FwFzS9v+cWclhJ5o2R4NjsAsA5mnC40WzVilUodp+k6jdBN+uVAeSZZkjeW9X82k3+Y+3389rK
1SHTGK2m/NovompaJnIMDyN+CExm1tYpZ0R4xgY19g4v/9rLWTmC3qHjvCqH/eoUaBdKkMsEspgc
fm2UrB7/LVVSK5vZsW/74eQrDGA12evSe5Ko61cd7pY7q4+pCjzmtXFhrpH6fYQWDg0hCOWc8/Za
RvETCdX12hgnqGewKXDYFcuQMViRIsrHM3zIZRdu5nkBOUTFoW1gdzt+z27SeIBi9UvMOPuhRKxN
jREC2vZPGFoXRiX9KiTM3bTXwUzvGTXz73QQZC729gHitbXimtSvamMmjELrEMFufbYzYOQoQgAJ
KefR1AbYDQ9YWI/zL7e/2/gZpgbhT+/xVs2KXGGUkKAi0voyBEa5NUdLb1lV9QA6exIuK/viGfQR
pVYCr6RNOJ/PkeAGn0bbq3UVOl9G6eDb8ioHi190yfr5ajYRHTI8wLsYWIxrwzfLSjyXZGUJkhCx
eSUpRuZeGN1mClha+LhS0767xxIsIOgku3qoTrYlvoGOx55cevdMAr9KRskJ+KWmKz5DKb+cBhvO
MJcYiqks7oIe+WXBawxP5pVwkZ+1pRAYaGS9T+6DMFhGJ+hl/YEI3pEwmzsMovyCcWKmhmeslGyP
UbglP0Wtyd/Iz32cbGfb/4WKAxZM7WVb7eNqrLuey67lry0JM62e2pMj3RyAx/jdswwDpfvwoFXv
ECmP3MGqB7h2XJdUHxwKW+hdjITZScz50NTdR8kFUKpJXNsJn7/EndiJNFhj1SO5EGPl8XavEeYa
yF93gLxxZpzj7pDnqqManeooAtpc5oyepRQePtdACpIeoxLTfm0GOBNEBI7NZGYcQrHoi0Qfwy7B
r2E3gNOhA9mr24OdxHaMT+LkjEO4Y3dTwzbTTBSVWeNkBaBm099g2h2UvYP4cQ6WH1i7kzoCieP0
tMj/yHQILmuxf1RuuLo995Qw7q0TyA9WA+Iok1EcfXr3u1I0HawAxKj8ns11bmbN0YN6irxvkX3o
EXuQCC9Vlu3thDjhJi7ee7BNmyDJMEj1XXXsll9CJlkugEUFNhgb3THFe7mvIDekLNtJcx0ORUhC
6cg1c/Edmveh9onz9BtjHUbdflLIRoYhNldOYDfH2w17wW3Q2NFeGx40FnLfdeu5SNQKsC95yv6/
1mF5FJ7xpo142DbLV7eHaMFPogywneviKKq6PM4gUY/hOP8MPYoleBEuuhxfbTrfr8lOnbH/yuW3
XDdNhbFqLo88vfIwY7MK2gJkU8iFPzXzY5vo/IjVMz9aQ7qbvbSFytt9xxtabfkqvr/dVDNhfG5p
vZZ5AvhWI/2/PS7ziKPydnfw5IYxXbCvwZyACcQZcrsXpfPeQLY7x0TdNq417IXqd4Gu3YpXo35L
VTNu//gSZXV+5C3VIf/1ZpQUdHmQ8XNDyOPtZgKscxyrN8yNxR8Ph60b3pWYftYD4Ply27pOQ68R
IwDsgD7oOnsnvgfdOnM1mBk9IIqkv0DxGrFVNPiydmGJM5BqemDjyXXNCnj75K1j7C1ecTJ9Rba3
6OA29gDYZc6NtSBM/pwzsTrnIz4CGZmQrAxl8yEnl6ZqAr1N0s85tOIjQ74lI1frlS4PEi8MSAJM
yJ0TkjEVzXAD4FW57B6Mml41z8yPoYN5Z7UcrJMZ/Z4gHIxhOm6yWPBuavGgR7DeVs0SCRNigCAW
cbmLlLpqjjd8jn97FDwvxOx+CSW4PXqLSfJqS26cmFGFMVmb2TRT4CP8azTo8J5uf8/0O7gFiF54
+HZz+/a3e+aAI1VGwCJuX/7xc/64vf1TQKclpA0Sxf548Pa31O3p3u7+8bUOIDAvYVt/PjeIQTz5
2x//8UywUb559hz88ZT+/IvYZP3NOLpvld0THnX7qZnh7Rtv5DKdkC9xC8S73cuxOPw/X97+4PbY
3/4eUo58C5X52+3x282QLCl7f36rIGlIkBvTh9tDBMfMG11U701b0iqHwGmKiFCi25d/3sySRrqa
a17t213O9O7eXeIZwty5J/NSY1FtIFwNdYz9rj71puGe0VD6azUj/89AoO7GworXagxCXJfsAkc5
4Ql2269RWkDfEkzQpFJ8cCHCxMnhvMt0eiAzYl4TNeg84uBsiGsrx7Mf0okTikNqOMMZ3UDUdhXQ
5QGBlZ0Nn7k5mjvQUaxPw5n5/dro2PYK8z2kdXlIGXXQZz8XwQ8qtnStOchhX8wBUc8OWUouZ4+f
5Z8N3Evt2VcEK8g+R5FDDInf8MygRvZnY4s552cUPGLo2VZj/R6PSX4fT9A1A3sBBsQt4EVaug7c
mOx9QUyzOMBN83dm5D2XLeIijKx7WqvHeXJwXfUYIUj7Bu5k7xyrPeU6b1eQGEBTofZz/JioaXyF
zsASWFTRWvcED4NW0Stcu+/iGebJVbj4j5XjUD8lj041Ptqy+mpdb1MURoL/UXz2PTiEtKXxCJ12
3TcudJiarkKyRRhRWNDYMSxixsJETFMhAVHURr+xqioEGKt+jN1DZ5ZPIB2wzifw9xlGRo9BX733
JYDNLKx/q6R7MdoaP5E5qJUoR7g2KSTurVFoDLfhIkvsXIA9qd4UdbcLqjI6JhptgqA2ssqBlHJ4
LmVs7dP+W4p86ymxKGeUiE8G+pQjbuupr1AjOeYpilq1ySJJuHoH3NKE87ruhLC4PF+k+l25wCga
WuCtBfvmLvOqHFQs1v/eXEJkEk3yMzlB+YR13wILYDc6Y6xlZRcDO/++iedPNI7ZJXBJzXF1eCx6
Urgnrx+uDsIzUag3I1fNMQCixa6jo9qBtn/OhdoTYGcepkxA9S9eDZ7C0WP0cafinjVgHI6beeFt
VIGM942tftHd9mt2ONUuCez+QUC66Sj5SoO1vOpA/ZVjoPEiOezWp5qNYhHQEFb07ozAio1mOsAf
iBcammknWBNBqYBMH/d4ALOIyoTaAKnB0df+t94moiCDRw6UZUMIs+wK4zAjqF+JEZxRAXrhRLQ4
V6JCUQdnjGxjp7mbmSSiikp/BNLnCj87Yu1IrU8t86EmRJnlFqFeKS9BnT6EWGtVfh++Z1WnH+p4
J2MtV7NnX7oFZdfAiN5nZnUxLdQfvYdFsknTcSWnvsC/2kQ7tK8RllMMpLnZw7X0cQYK6n0yBkAB
UP5a4s0ZEZcKOD1rWdE4pRVFqk5KYBB1joEqb5h+CHLzyKVnjFVOu0p1jx423E3KN4mYcx26Dnym
2Qy8a/IQG3FFBxnal9xmLZyZeLwTn1yZuOJgzs1fiwZMGZpihN8OfR0T/Xz+KlklG5X4YVTqqxtG
FwjtbBBqn/i7wkeuRZD2NsFyz8eIfx9hU9sAfv9IRbwdAT5CmxHVOhVRcE4H0AlEwNR3dYmc09Ps
pJn7ndA5hWuYAh6XThduhx4nyN7VvJMtJOPYHn4LUU1XTkCEMH3X3el6hAyUyZrEnsUJORf+waCb
w/xnHQt698Svq6PVU4A5pv3qYvHfFvhaDpXVeZRARrSf+vhYd3JYJ5FMn9vR+R1750pdGskex+g9
Z5kEy0ewzdE5hQYE64vaDHvz+vYpGpx6AMtoPQSJpomL+oIdZbDznQlZJoXyuV5uBviULqO5sg3u
2yBydwb+siZS2fmPG5uzsXWir7hOKbBYQkCWHlj93VnMUndBnZ6qEpmKJ8Bysg4MWAEyHITJ4A1Z
d2wQzh9pKMe1HbK/KJJYVyjocJUWnFRLNWnvPJ0cIs1kxRYFegQDrHGbDJsyCIjvK4nvg6bdxpge
x/KXa0kL37YSrMlTe/3a9KW/JT6etfAYr7o0TLdJpRNkrpzWBpA6RkTD3jUX1NCcHoK453sVKyMG
tsp1xd7w6CYk4HSjOht8RAPjwwza/Aiut7orU7H1RdJ8DEX/YZvjSmQUO6UJVkmPpUWdOH1WNgBZ
39lNuAOZheLE1oY6oXLe9VSwj5YNXoZe5q5Dunlndw7qGj1/F3bibqUo3+ZWntOYpUYyFHLHLsfg
7YbRo+iqfcLUa4vySk8kL3PK5mnrEcaQ/GDY6K0obtHu4J01xtlmmxPpY5mRTWrvytbmjOr4ZEZ8
T4fj8aHm1zelD5Spw1Z1WJdxQ8lVkS35GPIbI2/MR9G2K52HaA4jlLUBSGBb5HAshsuQVCB0EFls
hmLpsRZEYJQbq8Doxse0Obb48iq7DR8yKsAkN/RVO+pDZFAqIrfPzmPWfM9qoK4Tw5dt1fVbSAtq
Q52ckAaCME5PKsShbMHIowupErEaqiE7BizTNzmH9jpJ3Hk76J5c+9HeTEzqVx7q5we4M5vG6Z+s
OUE/JwEnEpHNXEkJazP9wNJRPPUskAjkKF2sgSWOP0Ze2wqkTh+229OIRvzQJ9nvwQLI61i+e8dn
ggVP7rzn8Ip27qA5Y5l17S09x5s2GJLF43tgLjMdvE5nx0YHoKEUhLhihnMQju8gs51j3UqcoFFE
wC2aStRYNsu2MarwuQbthVGAecryemV1sXysXXrYeLIfrKiCjmB0lXy8kt46g17xcEx6kpCp2TJn
wBSjvce5pR+d+KnXTvGs8mSdk7T6iEYBb6jlZNuwbNu11f3QXaxewOV25zEVP/i41S9tCG0cnUl5
F8Vfdi+L76Lr66OpjHFlLl+ijCvWrW9n905fjYc0Z8ZQB8kWU6j1ZYj8GKp2oyPo0WAevxdTkywi
QKYkAb3qVI0PIZ487A1AnA1GSV4siQuw62EdWMP84PBrvvMk/PqcsA6olhGoZSPfTnX60yNeOYeN
dlUQd4B2q0s7quJF5N2eERSA4jD/ar22XzmdJpagML+y9kEi4j/VwzsDieacET/HRg1pZVpG97Lo
oKx0jr2RYjyYVtPx6TKxbxhdv1DnQEBmya5A1MNui7Jzqk0wcP3AkoTmpUxiAbfQ52inTMECjgjZ
/hBgkrypd1DhJRbMqpgGN25/2sBbAHxVF89iXBjD8zt4zXwAxrkdBWYlXLVbQ6X+Yy+9nTuRKcTS
dt+3w5Pneu1lktrkCmL1W1VNOJxxmkOMCw5o99IdwRLRKa+pYQfg22QfUCEJdntWtC+U/R60wJMi
6ZxHhzGCM0JtGjq9MycCy3L2TWTrpjTxoXsqxuQTax0D0SAYNpmcffiXwy6HnnFoCUIDa952SPz9
bhUkLhfceMqZJ4zuHvhF0IPhYY8iH3pOXYugg6sQHhCGGNJtoaS7tUsmIgYrMIQm08YXrrMyh6bb
zzqPD0h5DnMKrjIPc2RVnBSD9rcOoyqwz0S968yb7vx4ek1ryzs6OBbuChspczoW0bYMsdSPjVDP
Vl5sGp+RcoW6Zad8kGosqsRdsrB0osVSbdfNtA5YvFlmc+BEGpF++KRLwOd8CvFqm8iqGy/6tNy4
P/QOk+HGAXI9CYq+QSq4yCGXF3K3t0nIZdQsXGNjA9K1MmPaFl0NC412+TjTziJ3jVkSeOKnzYj1
4IbRz2SI+7P2NlYq08dkxCySdyF1km8WFBcBExVFd0dHq/cmYm1nrMvTMN0jnKbxkw1JuKmnd44Q
O0SYKM798RBnGvdnE0zbgajc9ZA9SlkHFw3eFPHJ+M1sQIJp480a2coE+iqnOt6SgPExUSueyorG
k+HaKZTxvCE/r9rxwsR77b7FlReD5oqNn/7wOw5K/82SH2qCXhV543Rywz48aPInbSTMXNQzHO8l
DhjLLb8V5dic4zaznvrhRWULlQxZwjmVYXYpAH+sGOXvMgQn1yLtGA/lwj/3+cUL6eUS4rVZhUPq
II+3vcZUMF9TroMLJEMm2B7iVd9BNRoavH+BwDH+jQlJKGbcRMtN4ybtVgczLLiuiS4LtMjKTsVk
gj8A16Tn+UWl7QJonKcn7c4rA/rRXd9J1k+e+71u5vB6u2Fst4eF9qkqmKAAhMD86oD8gGbCDJRM
L3MsxzPXg/7J7U3yHNOfA2NiptY9G5oUVVpAYMKZ5BQ4UaOh16iB+LU65RVSPUCEoBsYDXfs2GfY
VlWO9jlUJJhQMSimcrF+tOd1B3cA7SKkfmfaBL5ZbiHdyJOTNps2C+djyaB4I2zTuRtNZp6m0bPO
8Vg31166s6Z4uGboRgaWlLUcwxPe0fE+ShBvCzV8inqA6jECiydZa7z3aFgr0mDWPSSrXV2QDt2l
UGSskLGidczyRD2XHgwx1FKYloh8wP9BPsNWeypeOGfU73EarQBmgfsIy8csdcQ+ZcHABBRetaO+
s3znFHFLsR2lLNa+aKcHp5pgmU4+mdh53G3KTupVOrEMsrx3tKjGwQOgAVGPzONl4Hu7MeC7rshz
iTakJRTXYiLpAeHNS88n/l72QNOyzgQSLMIfZZx8Gpg3H3PQXnd0TQfEVCBcY2egZIRfNwNCWU8D
jNBK22yOaz85FG0yrnRRJ7tg7uq9p+AdxoSS7KYJzo4B4iCmxUyhQrRwBnftQHVYi/D73MznnEyo
u9kZ9HEMhGIpUn7HGNvylojEJjWs98k1qX/hdt3D0Bc7aYX1WvrF1Z47fSl6MT7EcXWcJssGGet4
25JTCBhPZq57+Fmoh9K3qTEsDkmQnI6BgC8OJaWQhHKgmEg8eMmvyP6qg955iypyDUo//1EtQSmj
O8ofzNXVKuYtNrj+gcba5/TG8AefinAAx4FXUgwvhSX1uaKkAFi66/zWvws5RyGtBkwHdlnbiz0e
+5cyTdU6jmyHgEsQ2l4b+rBu2+4gM4DTLQisS3c0i+Az7GzEm3W8JAVML64PJbBrO2JSG8QKNiLk
oix5RduWviNEJ9AheENqA2CJgIuEde382wcUvK1YjtM9EjhkE6JK0lFLuHqP8B0zSJtUahvLXGNY
gPk20BVlLZzNFhEec62ZDKJyYWEAXF3Dnf9Vx5vGgpON02Pvtira5comXSKq9soFe1dUabdS6Ex3
eTzv+1Kp9agQvWdqPSxUnlDtfLdyvwbzgH+EID8ThKJwHg3LIgu1NvaVmW+AzA539sj8x4+7sy6M
H2MxfiQ2s5CiI52snCeYJLNrHSpjgtcSRGdlZPpkVW24Rk1VsNBkiVpb1rZ0YJRxvV8+uhCjx0Jv
nfG7rGzKlOC+bgvOexdEkl/XXOpJ9nYjqfYO5ZSYiG0Z4Ki2Dg55P7aRXDKSoZZAX6eI/gA0tS0q
SWqOTL/XncGklhk/TSp6HjXRyo3hJdfzdK/MbJfFU3BMvK1lNWjHjaZcByXDL9uLWpIghQ2uBh5N
rOOCbUhOkKzX/mYebu5CpybjjiihzcCSLc+qX6zJ/N2UOIy1DKw1VEGbxIZnLHzzWMAXvRudLn6q
GS5NI/vaDvfC0ejblDavfaozuIAdCT+EFRnuc1v+Cmw3v0cG29+1xWQtCYLevlv6eoPBWt8KZz9h
74WIi2vBYxSO51YyRq+pHIvgLTWikPGiKne1mY7rWs0wbuMxIDunOvJijfgaNL0JgQ0PfWndY78j
z9c1B2pZROIak9QdRih3laaNcyLZaD4UQ/EYBW11IhKLyU8DDjoIqDn9djxxCM93Y5xFD7lgDiKY
rQlZe3dE/rxQQWnerA5imbQ5OCG0ERcvP8vPBAihjnazWSCnGKGsVgHkv1pfumB+sdiULROp4N6y
8wLmXjXRU/OLG9RE++8bMSNP64XkrPaeE+7enfwM083wq1tSHKQEWNw4jPfSjRsDd7Rryrekst6B
8uZsOcrfDU37blTAo43qswTheUJiF24DT/4eiE1DIJPke4nl3gvJuCCEM9qSTvZu2+VDLG9zWwbZ
k82erEkx/3a8qyPD9MlBAqMzRuxfiipvoAIp49h4kkIWayEce5DTzKY/2fPSZBWUL/EsuW73DItC
QzJYUOPZaX8yw1hJCpG3YDhMrYbGY7XWyvIkrw7I9JVKQYBj4Cex2vmlA2luhZlm96PyQRORr2WL
vjvUpST9QHOUUEdey/jLCnR1NV1vQg0R6k2ppNz5CZ/MICIp0uXciOg2FOB4gmeWC2sRHbJ8+NHm
WhyTdrqqEuiWrtUpx1mwkn7FhnCmHw4bZFgDfKekoh4QOcOgKXM/YosRjZu1vMoERlXBAKzOG4ny
6iPn3guN9xwjMUkpfH5p/pfeKiReif+eO4Y+/pG6XRexq9cJK8eHCD6NEyDpYkKbrN06dnYBy5Ys
9e+TIgRyP1nVITT8HGaPh2nd/WFORnisiXfBwDqIQ+BeKoYsjsGJYxjXxIJJPtiEkho2YVBDTkBM
EA/3GPuqnZpNf1Wxfhpdn4W+UytUJGDbU7eFiLTc5IP3WzFbY/Yn6i3DC3FgX/QYh8olr8R5p6Y0
P3LtXr3YTC/pVIdbCwRo0BM6Cbp0AU2F/baM6X9wnPECN3FOr+kTHZuLNxlVl3noRrjN3lmqZT3W
Ji8tclYKplySEl8c6qzJ7xMz0Ydy9K5OGcCorjm05qxmvbdaeM9Jf5ej8/hoKdc6Hb7FuaY4H5xs
Ny6hOEVkjNQBzjcZlPuia37ZVZO9KEZCO9ZlKDx6p74UnX6hqIKjBUwum8v8taRGmtLWOfQRnD+M
4OTsZLRpKm04kQZ31YPsXk0hBvs6hjPX2um9/j/2zmNHbmXN1q/SOHMeMGiCjMGZpPeZ5aWaENoy
Qe/909+PtU8D3Q1cNO78ThJSbW0pq5Jk/Gatb5mcot0Y0BtWLgbzJqEVmHFhCB2fKoAGFyRzu0XI
vs1H7T81YdGvjbE0d9OkPj2Ea2tTaozjI94DrFvdOi3aQ2UV9nmctLtS9GJtzPgtAYvAoGEQu9qm
p5kL86pmwTnolftMs4uZkoVcRqN7lSrZN4Wi1cFfzmccPN/SIJW7WHUk41Xc5U1pMaEJ8+CameMB
TjzxRdTSxx7aOd7xBr2Tld7CPjUOo97xPujLjfh5KjxIgf0U3hSWwTDGP2Fpke4z9pSsoMbmOJcO
rbJxjcleX7skWG1sMZfHNm+HnY/Fa+ObxAW29G3VKL/BzTIemYD/ZcEazlFQ3bPSuGUkMRw7SUKP
0hr0ASSv68B9GdqjOLlZgdhkDAAhoIULk1vYOt26Sd3okgQlH0/fWnu4bTytcjNefz34/Z5u0jMI
zChayzpydtyiiVLRrEqwefHdthj6zk6/SY24P/NhknLKdbnVZWkeyqS7MpWHPV7V8iWQLCfC2nop
cmqUYEB81CdshvpI/AWJMH9EXrPti8r57jNoIROm4S3h79jmVWa/m/2h7X+3Zeu8VrbZPvy4JVQJ
/RT9MAm5tobDnIa/Cyn73wWoXulOJJkQJXZwDVrhaJ4uvSHtY2ONydW3nD3cz/I7x2COBtEiuEYW
4amza6bjILZukCb1LtAFxLa+22hRpUeDVTos4tcmUs9w5riITLrzqbDLNQbpCcliBlG65vwI4ta9
9+Xcr0NABAWjvHu1vExmluKWrceHMw6k2gym8zajGl+Fwzs+ObX0uGA1hvQxlfZ4aMbyT1Ym1dqP
vUrS9CMocqbxMSihb7VpZqwbyDqg82V0451d5pwbHzMD43syxiwzD7eG7rwNrbV7rJo6wgSAt20u
qftrtLQxRS06uAKGQktTZw0GPl6dfApX3HEnG3tsm+HOqhG58bj/9MTsUpEX7TEqBr1pozrZzlYi
cVCFZBXjdXpJsvlPyfUdEaTw6qjOPlT00auEe3k2e/M+jDx+Yi9BszoP+B8jaHhZvQhbHL9jtToH
56xegt3m6IKhMblZ4gJdfrn47AwBiXpqU13cB1nUp6TnqsMx1Jx9GZjXHqzxjbTbo1kVL7ZrMH7G
mXP065qCpnXXlkfFJZS238ZJPTPsb0+9H26cJfdgIljwBY3wuzP45HonVXKuZJA+WQ03fGGraOPZ
wFMnpnlXFRcM/ywMuiO0zAs7Wnqssj9kSky7Lm6tJ1KXFlOwu6m6FDg2VM5bZ5pXwTNj03SFRaQT
p4iRMrqVGgrnhLZpYIHlpnPBXLBrn7VRmE8qPDVyj9kq/ZkwnlrL0WweTf8o2jS9pJgLaDwT8Q1h
IgZuUbd4webhg36xH65B6fjf7bgt2P5wKIJEDakOPbZLRA8zs+x+5GOMdFGWzikTzScdgXm2as4E
BYDdxA7uASU9t+jJ+VR4OCVpHz6G0X4tfGo9B3715evFZ0EFcqN7ijm/H9ggnoQNoxRGyMmJG1RE
4OHP/aS8dVvhN2pccM6BHrhqedEt/bYxw6ZNO2K3+kQcK+XGzxDBN9Ikz4TnIgHQ/XyWDDAOk9QD
I5nsNBjYAktl6/c6Yuyqsya48KnnOBgrBtBOkn8SeFWwVPWipyzviINhO/rObhuZ3hOTPekkdytD
cJe1p9L3yvesW7pn6AJ1fzCwDV0dbb4FLDT/FHbFEei5D9kx6esbk7818O0bW6GnZKAY8ttg2k5Q
ojZFl92KuY+on2jRi6Q0ryazflD33UuLQJmfax59hBXjncrHLzZMAHfFZNPRkjJGEdoT43gtEyjJ
GapM9lCKh3DsBo86kz98LYt9KPsXy9D3OkRw2yX5uA8kCYxJwD9TO+mTO/n+mT19wSZ4iJmTpMEh
TwH/9M7UPw24SwZ8B99kzeAzSaIngduQRYklV9yTuDyCI+6/nWws+QsEKFnW5Hkxm/p6iV3h3Rzt
mFdoTBu9MdgHfSNWqz6THsr5muTmt7Ymvb3PQh+KMfK+rgm9fWr02bWMYrTbrtu9hVzcDHuTd8RU
8Z7xIS3VrD3iZjRB2YMq/5pYEU2RMC9hDPqg9JV7IhmDrOuCiHC7YVVvZ/ZPH6nQW8MIh2rArdae
Rxy6WQ7j8zTJ4my0we+RcdBzFMTzrswRKqiveVWOxjQvQ5vdDeMrWTfZxZ/+eJ5BRq9to+wEKiPW
EO66fdUuroMott/cGShsZPU2hNXefquE+e/fypLzDlrctKvTviPhD1l4SrbGkawXzAKZ/iRHIHpL
y2dVquK9twL9PNgDmos4fiKEwLgDPtiXYfDKVGe6NLYKkecp7ynJg/BdfO0iurE8kR5AdFsjX8N0
vrQQ5xmnJNNrsqBHMZmd6xQRBm2OfR48LFFa1dW3OWCFhbmgPOHN7Pd1zcxBoWYDLNCpXdLRQruI
sPNFXj679bhvssHHX5LmN3fCB5nbbHInpObbHrDgju0uikq3KW5Wkf1h1ODvK8tEwWAN9pGKnFti
wYaOGQv+YDJ4zFDprs12nHedopeltp6ukoJ/XRZDT31niIMSTnvvZ1reMtHW+8TuoSWJ4Zk39meq
a2ieyEO2XRIOhxwZ2qpuk+CC7LvdstVkwRrU8p6gKPbJf+i74NxrCt6s6f7wcTIg1E3DhdTZhMgm
y1Es7AedrvOgreyw/LjnzHBBPo9FsnU+JvIcXitt1K/Ub3pFzny4d0vqoyGnxx4IDrq5I4OydvI+
Otvs3pDY0uJ62fTEakfc5qDYdIkXX7FwuGwgp89atuL69WL0gmUPHkjmF3yNNdmhrlS/96P5zGeV
nlDriefAPUVdlzyV5Omeg2zkmSZoa6Rnv87ipVWG9SF+pk1H6JLS76Fh6TtEkY9RqnKTul6Bvy0c
7l3dDHdiLy44YAN1AnkTO6uZucEunyhRZ4yvrIkJ+WpI1/giGpzNZOZUtqFvu2UEFNhJf8QK7eUY
l/YHOqkQkd1L29ORxFLoXUGC4jVs8rvn9MadhgERUNgz45nj+iy0cWpKPnmgKR+EB3QHhwTnXeL1
3+ksxBHjmH1mZKcP4yiynRrxzNTpnG8VOlAGJwmZXLSqobe1dFBtCrxzuM3q95Cp+Jpl94/UscK3
uXvINsy2GP+H7dx0v/uyfZ5K4W/gbQ9Lbs6pL2wXeJx+06oyz13WOoQnwbPmnPD3g+X0fxsu/z/R
9H8hmhJqrjCX/t+JptcIGYn+kf/jP37nLSPv469//ePf/9N/Ik2tfzrCIqkAvhQUpC84yxJU9K9/
GMr8pwPQTEGWgGDxN7n031BTx/8nQcps3SV0Hny+i8O5KeAT/+sfjvgnIFPT9nxoAgoL9P8T1FQs
eNT/Co8BjSRs20HuC5LTcUz7f5hpif/DuJk24gzm/aWtkVcFc++euMJ2xaD+GsVYn8yuCFn1UEgX
NBv3GjT+mS7z9vW7ThT+KUvV0/JQZCuUfauKeTh//Y7phyB+Pcx2otQ/2ev+znG8FIbB0CCvkbgg
YtpwHkQna5DbbiJwQScS31xF3p9B5UJdmomDXeXV8zj230tYHCyR+uembvTdqom65wyE9Eb9eAJA
OR6Zmt/5WT8adlXPuSfReMgAhYMya1JTuoww1ng8uKHV3B2rBaFv7jNL6yeBIY/Rfo551cVlm3Iq
/qDkOmRjv4R2oiqbRpG/VMxZ2UD4mF0WLVcLQHOloPI8zSYZLV4gH1j5jZcsdn/YbmPCgXPqRaPN
m65+ykIPL15GFgMeN8I2YTIvU/FPwrUBMnQRO8LYxZCRSYonazwzSDBWadrI7RSbPXT98qArX2GJ
YbKchkl2DHpjPvDxMbG3be8Gb4YJQ4BSFClNePGd/l6y7a15Yh9Fa/S3osMC4Oj89yQ679INjXrx
Z7nuLIRx1KgLazkmzNMK5GaoARWBWE62Omr6C4uEF0me6d5ysnhdSpHfc9R+iZfRBrSI3ZvIByw+
nvLQdtcgv/Aw8MdvsbfpDV0/IutPPgvmASp2WCUYNlRsFscmpd9Dznws2AGfoAgm18zrn+fA9J4B
s+0nabU3p0JmaGAy3BhAGp4UudIc7EhrWuMzBSC9xfq7aCwQMacVCS0YVUU/z+vQLJ+HSg1rDhAS
YXoSu8fEo10aPetI5kxDaLDY+jELDmcyxQPBCRPXPvb3xJDDs7PvnSiH/4Vb8z+d5JbvcJ/5PBJM
SGALn/i/u9f9Bp1fUM/sw6RnbFHOS6Z+/cXmrF4JrMWNCSfbtaMXRKywAqPmuxMAkAqdmHm1Zof7
Xx5Yj79xKf+Rd9mjiPK2WR5P1vIv/v0flucVpBzueyE8x4XbIhVPgv/+jhhIYGXsCgxiOhyOaYKY
1HVLY4276ZnMRmKheoBxTUVEid/Jz0yYxlNQuuca5Ual7PqD1Axw4hWRxGnmP3C+zmg3A/05OPiZ
8mCFHWb47vG5rWg69av6WSp32jiGms5f21v4ZDhGsTju8xhsPC39qmt7A+kN/0dRhFeZSg43IO9t
x/+oZYkXTOGd0Ywyj3bpduji2au1bjffvSm+9h1D9mnyjlXPgiMv7yJ15JlDONqiiEyB7+rxhoCU
cK7sL6Of3Q1MKNRzRnhlrxy/Mt+8TGjgzl7g+Wvf7NttkgjQ6EIy8RL6KgXZJFYJTomYgZY+P3+x
JuNzUHp69mt769bme2LFzqXA7y2BjTxmPNlhIELEwIO/U1iA2ri0Xk3mHFBRnHg0j4K+cSyt+BCC
N1jpOCWyKhyPwvCyQz/8yQK7xcHbvYlacnNHAluXbZADpMLblDPA7QhsP2vN2CiO1dbOvmfsChYm
hLt1UtVu2owoxYWTUOQIpZOu+/DkWG8mVm3HmIUy828mQW2PCgoLzjpsQzYUzKimOTs7DSAXH/nd
oU7s/omkKoYqRCHYbXEIJxpAnxVQTFvMymsYL+PMTBHlAY1RV3WHeDH9iv4X0TfEKC3rihZjghAa
p0RGTJlpkHrtxsW5r9OD7zXNOUx8fOxucmQJkK27tv7u+YLwSomQJ9VS7p2wI2wE2/7aNRLAXh1/
abzcI6jsDjNWkE0TTB99GKEGm2IY/Q6mCcRsmNgdlW3GZim+mniV0r1s2wYjjBM6ztmap1e+pzuo
rBdH9mobO1F/bciDSWcCxdJuFDcstbylAsYa6K9DG7YRVgcn2lkByEphvQNTI1uAu2NtTgEO6RqK
cN0ytSrYgoWmecCvpi5u4D2FMk52MQPqlQ+VZ1UFyr9oN7rXQmEp999wBDjHVE0QO+3gh6umaK+V
ZnEKaUUMqJiT4MXojABDkFddHbAtXaaSZ5cwYAkRK1cFO44Rh1xu1wDJOx8In1Nt8Vm/Nq0Yn300
0J7BCRA0xkQIQLzNnTE/Go5kk1K6IGWEQ8DYrhQz00Xb+mlUQEPHme8ziYJXGDvvhYt43LDzfW0w
S6viorhM9QYGw6L4HonLI5JzSvJbiZKF3thU2yCPkGHl9rrHhw39CPpCHE8jMcLs7RhZEapTsy9u
hdqGTdbhDI/yvYPqkQjAfN36QbLDME5YB6dUNdbuC6ak+lAZ+OOL9ImapIFibZLDHlV6y9pfkRFX
vOl++sspu/rgwNyIa2VipjOjfVRPz2OUR/vKST+VQen89eSp5vozNP1i29OLrF23fu9zRUvuGiv8
UZgtcsPBRLQgSmt3CYwcNwlDGqKlkbwGr173rSaMZ+2KRwuLixJo9FYaaTZ7UdbDSrbbGORwN5jR
pQixfYSp4e6H0vlZkvd0s3+y8y6oGbJNVw07xxV/hijjWmyCtduEvyISvAFHcjPmQfAIZX0QOTMI
ux9Y+cMV+XrGlQlCyNqhyGg8+1KOfXue2uiQjiycMuFWJ+SPn0i344ORrRnuR/vabD/LrGAT7aMG
niu0uvHiZZ1igwBvFx/YcudaznSaLDnDj4gJuxjynZs9E0Ho7Tqzwek1urd2yD12XPzhzEZ2M4UF
29P6VDYUVDWWp0NPcl0B8+IJUgWxNnN9KSeiuaoW5gQHh8QZ3v7O0NGzjul2wusMYlnKW1AL/6FM
rR4+gYGs+AfU5YPAGmZ3l6nbVLy3VTBn9klW8jPCxrDy4fLgjDWwX08kJWlKWBCMJBmWME8y3LMV
+e7sk9VrkNqSZJZsZ6ezd6mKTcV2aePFBkAknS/EZ5rNhlxLBBdGeE78GFPfbKLLHdwdkKY/w8D9
F7bJzMo3Ms99bv+WPI0PyehXWwcR11oq7e2QTtOpqQFmDSCmU6p9VDmd/pWoJH+qkDcQ8VF8NxF/
n2q7e0Lh0Z5zHia3OnWtc9ShNDbKVlzoHo6pg92xNd2VaFqFrhFpACzrW5HfEjOKjw1h2naWnprU
CrYDg9Bz6zjOTtrpD2Puph0UL1yrs6cfnlbXKTIpyFLZXFAbDoAs0Whad3hO0yZsLH8zmexGqg4L
44zVeZ0v2p1ClLfBDKurDy5o3Wg20q1jbaqWmxCwqrV1tTOdI7+9SJ5pOwQiMUZaRLhmP+FZJNlr
k/khB4SDCKOy2ccYBjejw9bs6NVoA424gkcdjP3FiIcnbADYUpffDYnRrFly4fWe2bi0HLEvqcVC
ZJ7NQ+UyqcxxuOIpHRklE1xr9jzLhR6PcWcFT5podNPcwzgKPrKSPJKpJ4S1JTYbLiusixh9Ennk
P1KvTMmH0x0qZtqSvsFbkWtCourPMlDttlgesNHyqAXcVUJFcc214lY6im76ZmMEuFh+0O+cUuyG
xmJQhBBwI5H9H8Ka1PEwfG5b/3eCTvOcWIZ4bXpx6hRVU0pJS91S/xJxiTvYE7fSFq+8nfiQJ9Hv
UbMl6qV7tBOiS7tRZnutq7emFEzVHXS0zhiw1EQMt2E6ij13sCIWrCNJ3x2GjRXqrIGIdVfd2so4
FlN1J0LlT2Ta5SEMp73JteoYZv2EE/rWk7+ygtz/U8v07KI03tvk+BjcZNyEmB/bEcc7P9wpJgXW
y41nji6HLCgwDObD5LGLM5+gl2wEWQk11Dti1fjuoXo9V5F8msMqfy5r4A7+SMwLE0p442VJF6YY
cJrIutAzdTc77ciqhLOAmqneWcuqo/GsraoHUsCL9pGNGKwRWUU7kuLz89cLNs1fRRzzx42QBqxe
4ELtRid9do475XL6e4C8Z3aKjNZZvjqQjEK+k8NYje4ef3y/bqVbXP5uIBnHz895yqzQZSXXcS5j
5mLaPc/dhoEuV1geQLpnC7sNwmw8hDMuzNi3SLcMQFfXyOfKAe22VyKStEghX2eTbLEvkZgTSIUm
ogdoERBpI3XoHCHyMIGzyJWLuvL711WZgUd69EN4SUz3rkqWlNjXGRyNbrmz3PGvkA5pHbd1sStq
09qR/MaEGWf0jpytD4vubj1EICSprsuTHzFexV7h/OCd8faARG00Nf2G/WoGA4qh95hO4Q413AnI
l31s/Yag266sVrmVHAs1SNrQEhHvQP4vdIMz0iGshHmJwC5E2aRjQBhG9ldgQmCPuUY9yRPMP05s
oLZ2Qmne9PLZxqy7ZYt61ob6OXaWeXLq6LcTFX/R4jrnsakAflj0Db3vb2HXJOg7YoIyk0HuVGgn
n8MMUGByfYI4UcKWI7cyX5f7ukUHhnALG4eNdapyOzInraPd9wBxO+sv4EBHQzsA2FF/bzv0D6so
Z2WYRwrEb8R0rg/xChsmtZVLlumG3euwAnmQAinwnwJnUWkNKts3TR9c3E+fJ9ttyMWzzSAC0SJA
4SDXO7Pwj9Dzi3e3iJDOgvhjbevZ93H8tNp0az8VrfQPU9bN+2K0buzlXRf0ujAcHB3oZXZRTfnB
WWGffnpiNG9pr9nrqUpu8sVAbuFwAK/MkSH19wp/2EvSWi+tP+27rkovehq8i80Pa0uDb22sWCd8
MAAMiFeGEuE4f/hUolNVJgLRHCENiCucWQzYOEDLWrjBkXBmT10VvwdRIdfWsmzEncZdoOTMkIEH
gMpwZyboptyOhX0DxgTg/XRr0d3lmJ4HpKZFCIETCESDMNS6QkZLzryxH8E4e8hFiOXrZjS3meWy
VKLm3iUVtTWzbFLd1Cpq6nDrVtzedhY571S5L+lE6L1VH8e8vVEDJBffHZCeNfdJ2OEudJPpYTLI
EV6VnsqIMVOYYyzi2qT/T69owcrz4CK4ztSI2d9xUYBDofyq5iAteSgY9DUNPPzXks7BqBkesONS
28y0UW9PjbqYwKKHGK/X18scbWuHtVsQCnNbx9a87VpMrV5hHhYw6z7GQJZY3ElDT8FoUVuNbmg8
gysszgOonH2zjN2ichl8zSqlVmB4o7Ce0FCIo1FM/bleSAaBD7zaGGV4jthwnr9+RX4fLoYoPSmn
xQ1ckJ8T+jiEqdB8JITiHhFu/8x8Mr+7HViYmAfBGnwf7CO+tvHGjpzSOHlwr4C7McN6gyEGca6V
7DxtlfcqGYJLYLUCQoLAX+QYYXqm1E/OOehR1Flxs8a8EpyAqSjWNG3jU6LHP2cZgyDGM/DMAFQc
xETWnNWyOimGdVRlHnyA4HvQtdkFJBx3Vi7Vxlls993Cnem9akSzbRmvQ5J/UOl2e9xZ6BLJcy64
JNepKgK0z8APRTbXW50G0bqfK/bozB4QcyXPRkEeR2onCGkA7q9yJc6YyrL7sAy9jNEGToUKrMul
3kedjl41XsETeY/DykBbhvS9nC/szn9dBifyXszK815C8AqU8rk8ggvCpe8tkpJwiol2TVih2f3Z
LFI6FehmPu40xrrVZ0FoG4eZC+xOEnlkRBlLCD946enYd7arlohFsH/TWBhHgr9JR+ObjjH6FBoA
zlRbV9uvxfXrWmmFONINPw3Uwo+yhDv3NYQsLZmcZ0YZGF+tX4HsoxV1cnogi/qOrWky8+FB97XS
c9KcCPkBOTL4iMA7kiIZBlIGN+Y1rN5mr54vNdOAa22Q2AbeDMG4WDmFYe5EpZxLdW1bcujD4hIN
PJY8x8TjbCB4xOcY72tKr40bRd4Z90G9ngged5W+svhYMSVMLp4Vj+vET4L1yNpvo32ir0rNt0Tc
AsFyBZ9U4zev+JvGQz0m4LPq+SY9NjdhGgzXDDn+2kHxdTOauVmnuT1cbRNbh9mgws7nIXPwraI5
7INn3GP+JXGc+gATT3HamuM+nMXvPFPluQHgjmODNinthbEn5X6zJEKf07HF+mlNxKymrXf+enFw
viHmG17c3vLO/YBav8/G7vBVgPhGfZo1CrOmQYCEqZx/fGZVZKHib3KU4iDfeF5YTGJisUHA8LtU
+fPoVechN+w1T9QfGngM1UOptxYn1E5h4VonGKMZeqyc3vaPhsvsx4xHbGhs33eO7VaHIL51TdK8
K+KkaxbxnRjUW55dLRniaRWxvmW5EFfXiHbmaHgHjgxM9ewcV0jo/Mf8xYsgn6Tz1IzBfE4uakap
7EcY2+qS/btbnMeq+WaXgvtbDVcZeeRejqDsXWc+OW7xGmTJ7quRLBpU5ozVv7X+QppoaG6NrDj4
DvQJnfDtNxOT1EIWP6Jm/l2E5PCq5gNT42qW0kPQvwRhQp+ZfMqdLB1nxKxy3s+FAa467cLDXIAZ
BL3Ph0wAOzay0jDtCz6/pxYD59XV+bcwMgYqT/XDXVo8VEi4iwWhvD1qiChjo0DclAw2Aaf8KUed
OjBTiOnVncpi3hRw0WZarml5GeaxqtnxoAGFwGN8RSmtz06EcNJzrWpPH2ft/BKqx0BSQkel/BbX
MXRHicCisM1X7ZYaER2O1boszO3X50/pNm0CYyZ+1Ck/0EDne98CROmnPbZ5WVM32+9TRhE2Zemt
Zwp6wfRPd6+tywxCliQqWHNl2tjXKUdU2Q24eCHN0FQwyMRcxcwEJu3FcFgwclbew2k7JBYacMnM
hkpwfDQ5N7pBgig7ZSSmcvozWLK6NjyZmm4hJTLpBKVr6E1oDu4JVM7W8bMYBbaKkU/yIKw7PDmL
qrmr83pjuLnPjKCXazB97Lcj+1UOtDNj6eWb2AjDNcosQgegcq0ActEmgIBAQb92k7g+RBNvjtCe
zlQ9moMFHqCZYlLpRKetDYzsOPT2N8Q386125DP7bWwBpn53MW3w0SpsbwbTvbYA5eQ0wa8khqC1
DItI/60PYwRsUbnEpAY5Yy7ocHhZE7TFe0YWNBlMhv94uaguRqqNF0KedrKY1N/DlC6ovrH2eC7H
pN/OPQHNuD4x+OLSmmQen7J3GTIN1/yU8CJQWjmy+GXX0WlCGb1DZtNucsPwTi6S/o0Iy4OaTboB
LzcPoQ5iSizxmCoVbmTmU/5HDrFmRCN4krGNdJjvMH8HI1qFzabDKYCE6TMZGoQZBc+dwfJy5E9o
b0v0R8J3EC/F/dbss4HgcEZBMfat7VBF0A5/hJDEPlXrvhY8OeacRVQcXO2pz5/MWW+gtgB/Siq8
h60ov/vAahhl5riyUxFt+p4YNKSAbSnUUTstDJ0OdkMwzPLEdfptZJwVMQX9mtzbXNeeU1U3u42e
G0mjrWZWEcTOblRhLUyBQL2jsbjVyUzvgCGTw2IwgFE1AG2W1rSzeYZ7MdWWH884LtApHQb2X1p/
xFEjDwA105XvjEy853JemZ6KDj0+N7CfFH48vphxyZAsZUGAXmVr2hhNdofdhS/N5BTrYSBZ7QtL
5S2oKDfyrqmJfPSraAmt8ckrGmOnwMqdLS6dVvgIBmDHZzstmpj37VfnuIy2y0wAdKSSyRElwdZQ
COTU8pJL411idF61NTHzQg3mraiwW4c8qttWPCUiCTeN/cc3WpJ/PbBduvaZZjh0T9ADt0OLMSYl
fQYMEoLqwclPBBVWF4RKK3Mq9WmO5adpaDwzRYl4bBG5NkP0wfn/V1G16gU0MVrjFueMQ0V5SGan
WTO1SV8l2V1GC9B3jqFB14vluWRvCsKEN0oKrP0Rzu3PpKH5pioSJyuWKM1rYpDGpBu2aoQZ6ROa
krWi4RyXMM2AY2zikdRhfAzgLn04cgY4hXbs2P8GrFiTsnDfKIEOpMqU26Hvgy0k3uAadyCSLSs6
8TcT/6r8+bXxKfpjxdpAef0BG4L/wCvwWQNUDn3Teq2cXw2ZffBpPPMxx9VFDfgtKkACu2ThUTgD
UzB7bt+kmwc7uy4ZdojBPgureDN9LmdlYyVsusBf6XH+llYS05X7zS4SVOcx8BRSYfBzDkhss4kC
BYbCPmMZeDKbch0z17QtcyOLlnUkW9rLrBxi1PlRpxBwPpB6/wmSmXaQqdvF78edyaP0W15azzpm
dpMgxNrOAwcLH5Gxj8qoeSDqpERxL9wd4koAS7cJcFruwpyqdsZ+vEpJD9N56D+PWkm0Vybot8Qv
d/E4ARHG4WO0E8a2HuWMSNNkXTa2ceqxhjKM4ympCCLeyzzydzCn0f+C2jirYEYUtvxXzkz2ouaa
MWZ+kUaRbAqWj+typp9wutXg29MdUklziTs8hO70CLqwP2pCmzF4hhwn0/DgPoz23OokhsC4dnw0
b0H4ozLwAVoiIE7YZ2hCT1RvWGGVV6wXzKkVtTxYkQYVehN/uMWvKdQYMRDbbuPAAeYYVeFZd2HF
2Z+N53GgYzQq/4n2jSEsK8C5nrotmA/nmst2lw5BPK26GCaxAx9+M9bZBctdwsoG9kU0Y8xDkt3c
hyyzL6b4YynMPstaGwu5e1JJ9wr/r37xhw9TWkgfwVU0PEY2E1DFPm2ZfkfodsLabl9GWWF/yMaH
Mc2/hg7rEp4lBvhq4zrVgLYPBy5Iwz8jD6pNXdk/cst8lVqqlQtpYIdgR2O0JMN7PelJr4F83B1I
tm0amvso1ncowC+O1R/h0eUE8WCGVVzmUhq/At04GyyHCSthWonKpSc3mmtLb8vPstkJ42ASensa
G26f0BRn+puIH5tBIeIslICMACSingHUeMniollsTFOf/RKm0Owe1ssqRYp52IkcNK7IzM/WoDRn
+e6vQUdx00c96wMjzZiJd+WKhgTa5aeBiIpbhtIFP0VcAkSVQ3UxsyS4hkiSr1+/0tq4JM2gjq0c
O3Njp3Z/QN/xbdD+26CZErg2qDtZgQJwlpevX329GHNjnnrLOORjrYkvyMLD2Ia/KtsGI9SkVXgj
M/TYFP2EQGX5Wrd8bWj6dt86i5TabuK1lFJsh8KDVmNTgd++XsBF6F2HHufvrwXYn3Z1y4bEw1l5
M7UfI3sN56PW2SMZ8xgm0X9+/etXAis9NUGNndLb4W1lnNKVfnxyZQH71KdDK6rfHOQ8YisM3dSQ
6PaM3NjE/Wju+PtxEvVderAZCG8w88Cp6BL8TMr5P5Sd2W7cyJZFv4gAp+DwmknmrFRqsGzphZDL
NucpgvPX96IuGrglN2w0DBiyy6VMMcmIOOfsvfabiaMIURFaeF0vYNrmGcevChfW0ko4Jhx+9ZSM
e83D6KSb0fiU05q8DJB3DN1/dJwFPaKdgmJgRYg6+n304m8lV3arsQgqr7imFR0yK3LesNg0G4y3
XzDm/6rG9MUakwOVP74aWpOtP1M8t7RyutnaSwujgibts0EERVBa3YbskpNbl4ynxx9V9Yob4d1g
+AfH0TiM7d405DYr3K8QuBmrJWonY+eCjckMqe04tTlgSpIqflTMUXPh9lj7W5hFdM42QEcVmYF9
jZ8L1t2AQZckh1xHyu2rTfLWG99d5kVUUvapHicX24TO1GaIy5Csk6tlVt7WHhx9U/UFIJZMlOhM
TGMzDQeyT6Z7Wxo6TenXxShOs+uVeHFLJBWe+1AgDWYrllexDDvK1n61pOr01uyoZBzta8coIuGn
XzvRiegfIlriW3TRaC6L/ooPppiSr5ZoXHQrnA8yDo1ah4AezfPFTfiGaBheKw/R5Vwplt02ZNPY
0joGva74nnqxVoXqkIPChb/7vRiQkWfCqoNhqcCDkdOewbbzNYFlJse2Nt8m/zsRkSXms2Q9SIPF
9w1cW/D9aNvsmFpxHi7Rx5qwl0zmeRQ51o9ljL5wzsPzP4gnv3EDbAg/JgNUzPpcSES/GVirjd24
/ywpMJ+6yIt94o2PIKivdRk9MDtut2YH4l3Pp3bnyOhsAqpk8EFxZnszBigUAG0rnj3GRHgnafEk
xCuDPfjp5z/yHnI7eYtrQ8+qNvSOU/AQzqGMrTmwomrvNFW3nUdVh3rfnfjXK3INgxX0FDPD7qIq
BbaxsJ8SE1m14Sg9bLKBFqhu006TX80al5cY0y17x0/h6geO7Ts4tOVm7PIjKzzNeAwfVcUnUBmE
Xy3toylFuwOstPOwCO0tzX3wXVhWaew29H+7TQzqE/p68sOYrFsv6T7aURVgCelCXXQIr9KfOH35
INMeu6bCTzllQe+rOOgivWOTlHtTVPeKBo/lTKiTk9Lbdbn+xlDyleuKydyaNG5wh5sK3zDH+Y4B
fQ9LbFr3mJo2SqNsBA8jp3qNzydCEoGUHf2qmatj0ikAMtBIYdQzhGlo2udYNJdqZLevix2g6Rte
SGrSXIC+aH0/oIPGhmPi2IEeIp8ck2OzQj+b4XMf0pq5oa2CCitHANMqgH0XyDGWDOgxsDcTW0Xs
tthW0jxslwyEDc0mvdiWrWMEaOrCFHlTmHnN1tDyB/wU9haE5bIFeAVngrHOjOGXhRDzvlPR3/IN
68o4tKKEXdrN6DSAK339e1fkm9RoOdrnsmAgrIOCbn7M2YrBamjaw0MytmX0pfbNQ4HXYSsNsFAM
3J96A3jHaom2/ylxtC7l/I6y6T1nRdu4AtovFDRydQCUQFt9A5sb7ehgbNrJesFDl2zcZyTy3W6p
dhHI+IO7JgSUjGojh0acPcODADIi1vOmPQrMQqC3YE8uoe6N+X5o3iSSF4DLicflUU/zmIJbrVBS
1mV8EikfqqM7O1vlRwq7r1kGbzQBSC9YjCs5Q8mFqkq62vM8nVsrejVZiYKOcdSO2K9HnXZ94tFc
tj0q3zT/BjEywYxm/tPU8UvPU5eBMNtkGMxDu17eSr/86Q4KmEoNqM47xo18LZ0+DhZrYNSwXGpp
0TpNTJoRcgqQEYvdAIbfUGVCGR+ldzqfRYnhKyhs5uZNVl/ol/5AHfAW18N4dDrv17D4PyPBhtsW
GhAnT/9LNtKqdP0kTnNdi184A3zf8j+nprd1aXlZ0USnHiBAOntfG6fpADkjvUrGGBa9BfCol6Q9
Vz2WjtW1n2t3mE37AGd1Gtr5mnnNE7aPOR39WTtnfEqiMT0bubVA1+sg8nVhnP9bOWdHS+ImzBJO
mfKso1zbXw45Ejs3sUNa9PTzC//Ot9YAtpX/hymLpF4AAg6DWc3gXDbiZNio0oDvgRLVnB//8gY/
xRV9vEHH5e3BGmEp1D9J+4akdkCpxNHJpswjtwWcZwj3I19Sbd/yxmGijBNmdiaOZJ+gbyJ+ayUe
/flt/KYx5jK5OnFaLmJjz/+cDmfYPVEISA9PqGlWZGm+rVMHN4p4qx0OncX6YTYgA6O6KP4ib/wU
TMcF8HTf45PxLN1ALP1JbdnGvtugDnZO1jqSJlCLfS6FXTUC1VjWnziGxI1C5u/pdOtn/29VpWcI
1k/uXN2xyfz5971hEHNfV0UpGEGl7T2yr1OHCdGPlHEgLm8/jyXLlpqeq8X7VbuLDIgxIK6a017Z
e3QM01/lVOTBjAXnIqsJTszSn4tMDndC1GTXcohH6/A3eern/NT1ghGzrXuuadncMp/lqXNJy8fn
ZHyyekl/RVtO49qmqRk6BLllDzfL2DIpkAcEevYCeSQylwLfDiP0qB3mHarEbDTrS5wzc9fI1pW9
mg+5KR+arunOvQ6xSqLfcy1tz9wYEfnyA3NOvx9VxsCB0cSGfKT+0pgJWjnX2dKKzlBPZOae0fQd
B2/j+f97d3qEB3KX6C5pzOg+/v1B1ZXd6lxp59TTN94oHuCNbrVhO/TflMVJMJU0gA03+yqdXN/9
+bV/X914bdcQpJkx+0QS/O/XLmBLon5XzsnQHXCFk9oh0uxDUh8Dd22b/vnVfl+usMSsmYDC8X2W
rU+v5nSWiTeJnxTm/M+xbkhxLTcf3f3cKH9NTfTzz69nrsvLp2dA+LalWx7SYiwLny4tzvyWzkcN
OD+KXHLBsi1H4r2hwIDX/drsWEcEaU3bP4ZS2MgKmRdhXlHt0QRcx6OtdO2jFTePH6LRssE1WFlU
VeRhaLWwdzkLFgYgcR+r9sQZ2v/L8mH+voB6jmD54oLZFl99umRVOkTzWDj2Kck0F3gG7ftMyZvR
e/FpgiNxMAztm8UgzPF5uwiqerz5Ez22VY44eihEwJKoqAfYbc8+4wwH13jzYqZN/LxUXyLRLvs/
X/TfF9s1MJTRLped/f7zNcezlupLI8wTrQYa/KAUme20FdCR4WhEtUHoF0YHWuFxqZ///NLG/7Hm
cSdD8aIB7drO5/3QpXnLa5fmaVrdAy2MnI3hodzBzXuGXuhvIjnMd0bnNRs7g0iXr5paOenTBo3f
8Je73Vjvrk93HwYZkKs22ZuO+Bz2OOgp0B3fMU6F07JereqhZdX83Lj/gPs1X6jKeeA4H2quVv/l
yXZ/f7QJyXPXLEyXgc3vywqzLg+bun5qdP2VniCcqcSavwlvX1rF45IygrZESQs0Wkc4egbtAVw+
OAPnzU3NQ1QAnJKGe1j6GsO9daJzv00N2QSkBBnb2MkG2LyZfz/Zxm0hNW3fRPaJeAZ4X0M7nIRY
Nr056PuOpMRNlzBya9DUXuM0xui+qA2GEbEDQMPuNzt+mNYFaFAbpqbVHXrSV84MJdbBH3xEQuBY
wQ4QUyDDznGydUgDDgqScTe+NNjLjOoNO9ojhD0FToJB4WhEhxjANjdKkLox0JzMdPbj1DabuNEu
BG/Ob9NoHbQMVZJW5o9S4+DGofaioDQyF/MZdioqqqyHjLkC6y5Eqj11cX7rVWJQnUFo/fPNa/5+
8/o6Rigg7pZJAfGxmP1Xzm8FBi2dNZyKMali5yUXe5QG37NEeQ9Dp5+9GBlGDvSpzwwKGSW6TZVV
z0A+xFFfJMNlmqwxFMHO7EmwIiBh66FlZFjSyGPfCpy2lbbBoWD+5Y2L3594EiBZZTkeE3rufdyJ
//XG42JAtsIZ8PQhExVoTBZt/tXHsfhelvINI+WpwER5ly9LhPWpYCZd9bfOt0Eskuz0jISGGEUG
eSgfLlGR4rGFeTu24IAYdlrHPK7pK2YvMdOqcGDKt7cjieWoYdagGGsZ/jcrG5HXGwT2nK2CSb6D
TP1kTM3t42TVUfdfyhuOKRZGf4ISAFYROYs/nu3Sepg0ZiGF/EfCtzoTkpEyKWTJPLQrb3qc/Z32
5lkNppQytQJ0WPx8nO4hYiX3YJ4+8EzqUHfovIQ5vv75rvg/7DpkTcJ38FhQeYg/R/fqrUqWwWML
K7yDT7PnqtyuDZGz4S/yCZeKIVbRiGMkmNd2fSpal1ChBFFE7jfxXuZ/Wd2N37ZUx+Lq2wYWItY2
+/P7aVPF4FLOy4mPdzy6JNR7rhtOtS6vqU0noXvIuzUEtEH3OBE2kSwo1SuXwVua1OrSpySx/eUS
/fbg8JZwNVm64+CW/m2l8xYTTTbNw5OZpBYy0xU2EDEwZN6QJwbtGRN5HQjE+Y5+/3x0IO+X+mCe
idm0/hINavx23l/fC1pjQ7fWw+vnKN0Sdw4eY30+AR7AF4g7gcTadp8yBtyMPR9aZJpIX5l7Bp2j
GYHb8960sbmPcyLS5ra8MdeP+H9g6LdUuxST5IksZKf85aL9vjs5HCjWogRzEwXC59IMjkk6OY07
njRp+hu8k/qxjPUL6lifOi33DjRgIUqg+Ycq6B80f9/WPNo+kU8XLX0k9raE3SeADkh5lKTjEb/k
lZdiHu+S3YTQ97Fpp3LLcnftYMY9sUKUZyaWGI5G8pZ6luGPlKHZzmW41P5rVHU/dZiK+3q24Izq
XYnOqqnAxFcIwgXwld2HsBoYYLkbPIGy0CFiGqW+rVxxFC0MLTmX5BWa4OIazEJnAVSScHPSYHpi
/HpVrCoy4Es0CyzkQY6/W+oqDfpsWRF66LjTZTzRG42QN2retrZFBSGLsfDHb003d7thruHbrAVI
zUAP9avVXRbckrhDKud+mZEgDGHZu+YXY+Y4Dwf4S2k2r4WixI3TItTsDqd25P2SOnqQwSJyk97L
XZwQOOD0vX//sYhmNA3Pujc8ETnxqkOCl7oWjiitLinpkcrsMOJMaClcO76Lm68M/DM8B75/cuR8
+Kik00j+mioU7Jk/cDXYCUAGxsbVKFL2uJJYAltMfzlz/H7zC4NKH7+xLyz9t2I3rXDIoOZSoOkt
qjWwCesZmvxX0NEWJCoGCOP8/3/6hcFjb7s2QwrX+nze7GLd7IYpkScvz7sdwEw4moN/zrSqIADY
IY3ds/Zdl9KlQZUFJZO236pXEL3jXf78UJmfChybY7rrmeyEmMHASH1+piqsH0Yrhc1oWntuXa+6
8BCxBQsatsh+99g37KOTRHea3c/B6tdYXO5EUZO3meXaLpGkwlXeeJem1XcOIjSOSedqEDpOWsnZ
yWeUvySEU4BrrFFmb5da7kRO6t00mX9b6b3P7SUSyk3HchyLn8VcA+7XUOL/2tjtgkmljWj7lExt
GnhaYpyWUuinkpAAkrTWP2NZNE4fX+UEMyhCSIjpjZYTfBzmqB9feoAEyk3hlbC4Le1lmvLl9PFb
yikeifvEwVOK4OOvhFbTPKR1sYnbbjnBk2Kg0HWARpGi9wAUgzzHQHHfz0fZLgxTMsc6pSLTyk1C
ENj/fqmjTNFiGs84x61TlnhzKBz1q/RnjXDcBcygUv1WArcR23KqExIwBmRLhVXCWsoPmdYw187s
6FQg14Yxx49NojUMRL6cMQsxkDgRVhidPr7yVUpBqVc6v+NO5rBq6Q+V6DDLyOypi2BDF1EbH6hF
i8Pk2MRV68hspuSp7dm0WMVQzLXPJVl0otXYBRJz2bvJl6SMBSEI2NmYJaAX1xxSAmXy/OHM/I/9
Cr0gljtwoGLCD9TPjGUauDE3LX03OnmKrLK9LnbCAVym087CprXRVU0Wc0QkwoSWxGS48ZgZw0pk
7QOFliUELcmooGDAasy2PPt4gvYFq/R2Lj3v4pZWQO852oFU230cz+axudlZXGzgW3m7wga12GEU
+3iXzMDvKmbvxz6Va/hBJZ663EwDP+duoHxhMo9EKHAKrbtoVt1fMsRPFBcNknsTwrLs6DV11XCL
olZ/zmLd38doh6XtR094/rd5yzOka63FvqQaLUiIDELtZ9/FVVzctxmCWWI1ta0zOs7xw67DtqVt
4pHRlSYHxBRdhb19xi6PWwtuBk3KqUoQr1patU8mSb2gKKd9Edc7pf7BOwsLdTSeRzsn6a+NNTyg
tOTnWpSkIJN2uFTiInKUZzE+in2HyHWPc8vYpJB4tn6rmD1GzjOCMdjxqGv2dYkfMu9r7Japxvwn
fqFHdI/VijaUQVxxkRhHs7QPMcU+GvXFDLtIwicet4w+8qo1vlWleLGr8punYoSlfYKvFFf80ezl
ThtccbBiAytfXB8dHYs/qPgykIP5FeEsZ+eqsMMRCtlBJeHIi2Y9BDXe5qZzVq76R4dSz5EdevKx
blGpYyR7/DCmzqssd2r9ZxN9F0MYepmCo9+lIkSoNmAKVVpWhd6IvGoAsYgStt0PAKTw9SLai1DY
3uyBCRNxa+k/MnnX48XZ+wpu35ig75v1wtwSOlRja6Vcx2XA/bqYDwRUVc8jGvFNnhYJ4iT+WLT9
HUYeg9VWd9CN0F1w+xFRC2i+Wyo59QOwV7sy9bKDIhzBF1p1sAZ8z1mBeXHC8BeShJvgwo6sR/QC
vPwin2azcANd6GGm5Zi9HKitGTvv1ssZedZHIKjNE2SGeNtIgqH81C62FvR2ZGyr/gjrbQB9p4Cx
HyIgKA5E//mIhuJ1653BAHc6EkgJCbURydHOWIWUzgNRWT2xJFaugg7VSDAwwLpzTEUzx+X8BED4
jluB8IuVLa7hLDiPxIP8bHKkomj7mosOTQhlCoaTAmHlxa8eqFS6C63eIqQB6W9bN7N2Xk1AXKHV
8dEbFKdMJ26fOddua6+yHzgxYVmB4VR1vXH1LTJp8/YR4w7pxLJnjVGKKOqh82moQNs78/MnJ6eC
TUf+0y0T1XxDQUVcJparYXTbnbAT76bFCvYdD1NLObuNEWOeUnzwawN3PA2tdlkxwlHMkKzXv9XN
RE+uGp9zkKHslPMcdE18j4DYe8rzf9gYmLAqoum6kqqHSrKNTWybiHkBU2KyGKIBIdTNnwz1TFve
2OntbG3zpCpOUxGfywliaupiLenei7mS+7S04m0MVJF8M5JxCMR6VPokuKTvSR8ffXwyp9xHBDcj
ft+ljLU3TrEGTsih/FLmX3plbSfcVucUNflhGJoTU8bsrAm2OOmLCA9Ig67RtTlWNiwpj1oO+lVD
/2HU/n3d6e5ukjq5mHn2YBMLte0aHvy6qQg+0PGk9SjMj2lZ6cd4Lr+w5bNQoVHlaus0+nzVY0hC
37blTOxjQZqARjIM3se9s5liuFzrNDVrUBHZniIys6Va7n0waA1Psy6upDz8ysmMnS3iYdAF4JIW
kwhTVFNVzLwb4Sxg8ZLjMglwTmW/Re0MXKyH/Np5gnNzkd+juudjyBryYSE9MAEecX5p+7jAKIBb
bLkykqTRpi8+IQ8AGRNsyyGumHIfLS1eCd/Iz1K/M3vdIjfKQ6sGn4YwB1I2ImStaJNMK/To2e+n
Tga1a3oXBHQwIEWd7JBu6XuuK8kXRATXbT4dhdXiOV+/NUNh0gVWWgvSnTXDcHoaWYVClyXUYw16
as0421pxPyGeuNnCEk8tS2Xpqor4trraj+RpbBfpYDgZciw+Ue9t20g3Qq5kFgIwxks5q9Uykl46
MF9MX6fsXfdfnPxqp7376sDbUCDj8GsRTp5N4/CESm37of2tc0Ke5kS8l66DqpD40yNh92EbafZd
WdlzKAd5o6T8YabtwRv85WiQMcZRisJo+oGcA/dhqR5c1yBIpzbEAdb6tchjYGJ9f2+q+XW2mygo
4uJiKt0/mLLUiZdFahtjT9z28WjsV9ZTTwLvQWGeIENWT+nFUXUkdrp1ZtoMnSImptQduO8tILfW
fvoYy/SdlR8dDXwy2cpvJMhvcH86l65qz/Yqtp5iC5hNfqkzWx7NHEhpRx7RugLYCPPG6WDxKkbZ
jGenIj8iToyLGJzz4hU/WkJurhGyIIsGz75b5K2drJwfI5q3ZIaSf0XeIHkZ1ew3V/RlSIrtRjsy
eQbyoks/JL5LT4E00AqCIDBnjzXIzTuBfcKAPX1ppRN4i0VmdzS+fzjLISzBxS6TUC7q0nodGWA+
BBm/67Yfw5CusbRNTx5wC1U9mJC2hhOZZRw4CJ9e01Olq4/HPGuSwCuNh4buSNb/o5PHiBjBllDw
UzQlmyQiiFPoGO7tCuu902B9H1cLIw5RfMLSYlCXfEdaPB2azrqhaK2COQPdGTl9dKLIQyePNXpr
AJW+RNgz96kp3tPIsu7EolajUnY09eJbNJFhyjzU2ECvJlAJr0+qV92ZVMsnv2jAgWXaKSrbFs0e
FWjejE+VpeB52XHAEHXedrNd0SxWBwPbr8nR/JHe3nM5m/q5WNCrjFF+BEEuGG8PQzi7VnJFTgLP
DXszgBL3YvQdxpNxSE/0H8m06Vh9aQuWFMzi5mjpC8u4PI00j+5hxfIAOjXM8oQFpMuv/SL8e1on
ToqAMmUiiMCSqrtVwxvdv+bBefgAnMS5O90+zqGIpneFbyUXzvsWyziSbq3toIHy5JNzuOioC2M0
hT0352IHtt31R0QeKogtkoE0fzzq+Jrvul4jy4FcJOouJ99XiXuf6bbcayVhG9GC8A5mAUIVlX53
h3w5TmOPY9UvH6WRs6GV2pMe280e5pvPcg9tfBEjZvA0OvpT2zxWC6AEg9wQds74EDW81jTkXwdL
PbXl9OIYY/RItwg9VJOb9wMma9pDAGbmTCHmy73yoHKqFrxNWPPAd6ZKX+7NHvCALEftDcDjPU6k
3tHcX1GS8dNK/Z16WAuk2V1SyXS0XeiCkrBylDnpVbrNvVGspiocYKrBeTQ4Cuw1/tCD03rfoQOY
OMfInGJKtkRzecrrtgltcqgwbkB3+o8IWAEnQDzKOBVz0cZp5/EEx+dLK8ww8ZvqATV2fUwTb2IU
0D94Vum+jzxg/oItqC/IAo8RRz4SgY3mUzrHNPawH099hkE9WvcMSq2pTE6Z/c1pNc6DlUKS3KjG
CDokayfVtORvlvMtbpd6Z9tL9I2kp00yOeSGZsMtHmyeuUxZV3dhV5ZIv+c0MW+RZd/7YsIDMlrF
hVwbqB2F/+xZeByR9931rU3/YpYPQjXqYRhQRMIeJtiU+uHjvh3RhG9HCcNF9Sh/e9eaHqdRGtes
t/wXdh8/FDN6eIw+uxnwbzigjw2k28vAH+fjAm71CxX2i+2P9lkrdQyWa3wPn8zXSVaCGR2rbZTp
24Zo4mMly/hhRco0RMSB1p5sAE3W9FR2QAvGfDg4BcZu2obeU+G9RosAgGL4TyP4lf9wRXis5VYt
6RqRw7igN7E9cbdhXqwjxohkmCXKbsKsyoFfrw164l2OpU5guSdtEDXDMIEDGEJSH+tz0VoALop8
2fvFCN0AcO6FrWaGD2EiQGrIKvf4e6Yq5lbJst9q5jSTloUrIpqEtSMoy70jNmCHmCcHTmy4R9DB
F3NKWjLQgXILeePbIf4leQiIS97sOx+pxqR32l7Oc7evI/2pYgZA5gneqrW9tajkH2JP8ODgfN2U
JKBdsFizNJvOMyP457Gar1LD1WVzgpuJdsTxKDCKqoSGnsTraey1QlfbbmUZqUy8pGtkaqsITIlW
VxNWfXXftIPaV7GPz8rwziwkwx5/tbczaX4F6Qp273oLJNlA6mmBcmczxOsaVs3aFx35ciyoDJwZ
mD9RlAzLptdCYEEhBKooHI62sIujEXk7Od/UW6CXx67LT0YXncquqM8eMdFx12r7Ip5wdNhMwWqL
edgHIqlDPxsi20o2Xe5vU1pQV5g4u0oo+WBlHCRJdPo+J/7MURtdlpcOGzLF8X6azF2cNV8RQEoH
7bOzTmUqaJjVoj9xHE7JSDo30RLfTW0yEtrV+sAlUw0JOJgThyGrSLiGFSqqLX0L7GbTeOxd6RzS
aLrGCC4Pk2n+cuUsoLt7l9nDF6FsPCntnI2HBFlmoGvWm43iOHSoKCiaBnKTuX4HV76MHkuDabGt
9+P4+AGC4myk8+CTLg+Z7QMzgdTcuEZzuhnaRN5pon9uUS1uVSfLsIFkTcGe9uEQG8UdLeRorKfL
KKaTRw0Bq5hVE2VdiOI3h6rlyLObmffG6KlH6nNuz9UgW6bXwStPXu7b9/hyz3VfTIhu7fhG/z4Y
Mh+yckyQe+ciq5y1pL3ItgGeL9t7o+nnrz28VAZdpAjcK4ToNq41d1jU1e3FOSZ/MHTAQ+wiUb+N
kn/4YT0U41IFU1/d51iFAPijvmxxVWxyr3tpe+uZQMIZm9EM7IQcwiwCEwaDaMvK/73UEjxohdne
jbzm0R/Fi1b7b5xVNi25IHtstRxzaWrsC1lhoCmyu1ZBaV+rTFmRTbw2SovGsY6Va+yUweh1Eexd
+tq19Mndas2EA29fPEXWTwMYF/bwduZYJQ5Ao82vXvQORfE7cfflznbHKEzMAn+kQdk/mZYXYrM0
gkh18Q5n2yHGHZMvlgptkltV4id3OAd/2D0HOZfGwMYxWrGJOhxBCKZxq5nPuUVLzDB658eydao3
bbFisocqqh3PePYLh8xl59UaxHBP3ORR6m5xztryMZYUXrZlw32JpodxhvetXC0nGMshyCVtvGPa
mWfVx3OoRku8D0YqQm0WRycnxJJa9MItXztqOqIHMAMtxWP8cYKrWV2NlOlFiuqYH8lH0AaE0R0q
NCVdvF9091di0I/ClYnRu0cWMM48qwrFauJSv9Yjy46vrG+Ke32TxHN3tJZhwlmlgXHV55BlIt2l
3Xg2Z0agg9Fe/wOCXAVkwJ+mIIsw69GAjLFR2ORsCjrvpO0Fw0AiGLJ+7CxwqfUye/Kd1V6pEA6i
9t17ra0F6N9IqtSijpMzqfQuTHZcYyNJeAvhNuCDN8sy/XQd4HyLnvl0BKdk9QquC7r60WSpPMAS
wXo+LN+1PVweHD/+dTT78eSM5ridrGQIPvBdUAVgJ03I9mOza06jSbP2QzTJoDg/OTQvN7kA6CLi
aW+7ki4sZZ1XNWpvk+gx+QXlFFuQM6DnrTCWb7ohB2tbV6ehy9/7zknvOMq3G+nATCfkyjsmdfcw
dmTgWsplS5n1j6Ypnbz173Q5X4zSiANLVMMuHofX0ZbdbuwKApNyh96n68rQ90YKvWm1qHQjQptE
6YePHb/vIEnU9bCTVFuthS+MexIbKlC7iRCRb44yj6kN5cfVr5hodTE1pIgwMpsBDgFd2QI3nYhz
JSPLlUxKdZJQerJfIxbZ3gPDv+j6w+LlxnWUAEJ6qeHYHkeeHQpRby12ii76LkeoCZ7suZtbIBse
QGkSR8fsZIP+2i6esy/WYSI5EwVl1Iicvm73zE+sY4M9iDyYCv3TgrHKiNo3/hvmF7MPu5S8bTW2
V3OcSBmeMYDTS7/5p/qeMDDh0C1q6E7hdCG7S1eBMhoynRz11BSmeixkRuS03dFK1MqbvDqjsB9E
Hl+kV/9D2KsXNoPd7j3ECTQqCCqg40vQEFvVsWLqUcv6VghYbiM5aSQgLiDNsiOS5vkxLcBb5LO3
6jfSu+yxaD1xdvrCCFg+bq4zgwsY23hrZizRSzI7F06iw3xPDzmwJAyPDNrpA5pVhnStMxN/Oiqe
xny+t3C5YRwmlwMfpPWgeSy2tqm8QwRkZtv0OBqplQWjiPXObaHCYPUlAZSiFr1TFTMIV/a2ZsvF
hz0mYTmZ7i43evY10jD4SFLndZx/eAnuLK2JKDHNqbjqsnyP/OqtFzRN5uJZlab5xRwIEFv1j2A9
mrMphh/U/EmAaapkZkHQM7tVYDtmdVGASnYWru0NbW2YCrH9KIUIFxbOp5rFaE68k+DQtEsm+3vT
zukLeoNvntGEYH7lT0G/M86/eJVHulKvJ3c2C7KBpuxi9owPPNotB1EtP8e0TrA2FEyurMF+iaJX
KqLnko7RYx3nVpAm+X3XFzqTjHTeLUmCwXRM8wMH+stY0U7Xsmh+kg3cfL+b15Sttt9E0Si27UJP
KoHv/4DH68XkCHRnNRfNTPW9QRIrEUdJ3jMNal9y0augzWX76q1WhGhspvu2JdZhNKpv+Oma21yr
X4Q9wCUas2KfE2rwdZnNlVC3aNd6xvuRjwu5opReB9X7axCFpq7xdOuhINV7t4gCy80QBdNi20Ig
Ya1yVlCB6Nr8IlFPn6J0oQE4m6cFiwx+HmSyR5ScNLr8Qt8kZvU0ZhNBmNq0S0DoXiJjPFtra8SZ
h4HTNsVcWcv5io5uvposZQGUfLq6/fwFfLx9G2a+8YYgtk3bjpx2i44hdN8OTwmWzYMz6Dwc6x/n
JuqfdPL1nEK/L+pkX7u18SUmKs019fJVMl0hhjVrdrI2ui9uWx45+AeDg9t9E0Z4lbkfIdSAitTe
jWZ+HeF/vCQ+NnCPSOahDETRkYG5ICPzS3F0O+hTVPGe0xHU0wMf5rVxgOSbdSSd4XcAX9c74f6R
Xz9/3oYNSdnbnF/s1yFayz3cqrO4mjfvufjq/KAbbDYbRQCthcEfkgtjo6DjBJEG6dbGohP6rMLQ
AeYDeGN5Gb37dHxCx97AKpYBqtm9HYThNby+XnGWbd69DSG5mykEdL4Tp/aY3tLb8OJ9s36BveHU
2ziABWnnbPGI8sfsse3CXjD6CPNy532fGFcd9GNxJkzpRhzNq0S0js8ET5QL+2lL4zpSAU4wrdv1
455ePu5VlCA4SPRrMpczmPfkOenJAAOIhluKQWXfeA3xneWwj7Lexoov/W1mzdrRG6srtrv66vXJ
61iXEw+qEzK3tr7nHATIjaBBilnXPcRVfSnyYXyvG2AA/aTVdzOSu1s/6i+EnO3UOBRf/4e989qN
nNmy9LvMPQ/oTWPQF0ymVxp5c0OoJBW9C7ogn74/Zv0955wfGMw8QKOARMqUlMpkRuzYe61vcSdF
mVRF1JhJ/koneWUJJAiZFTd4y03z1RgICZpTys20PBoYPkoexOOrWNs+Hptpc+3GAEfm4ZoBrgof
r2QlhKemHu3AIjPxcLtpzLo5NOA+/3zoxCl9xBrXT6qn4uBAbSPCsBWH24e3e1nLpdEXxZ3GOO3A
5OtOie8KOrebRpfVwavtink59/72oWA6sputIUhdozxUhQPJI44abjXmZRuZuw+3r8yhba0SS9Ah
1gqCoFLjzmFAuLl9MayG8tAMUXVYHsE46sq/fJ58NZpweHDKUSsOt5soDQve3Nz883O3e2BtlmWf
PTvHtawtv7MlRR7cY9jMq9tDJ02OcyUz3VWkEfkE6u4QtqSbTST8tEe11vttBd5ttqy/fnrbJuWf
3/O3z6UNACdN5GLFnPSZQG+iUolOgHASJ13AhgYRipjgAyef8tBi68zLdN6iY9RZevQYhxCDakKO
//Xm9rnIEeRi0WtUlmf9dsM8lt5pQlQSCRM2CWuxgkTCUFn1ByuBsiW66pAtv2hkvP9HO/g/ZP//
B9lf++OF+b+T/bc/lYiSz38F+//1f/4b7K/+A92W5uEx1xHjmQZinL/A/q71D1v1kOYhGzdQ9y86
+7/A/ovd4i+Qv6H+w7AWkTQvvAPhWv9f//m/v+R/RD/V9Y+Iuf3bx/9G8Wa68u9qZxN/lM0/S7U1
ZIGoRf5dLOLphD8gnM93JGH+QORmU+x9dW5+kz5wkMqi3/Cy56TArm1E2ymOGaTGQ3/IZ+003fKp
82EdMcQm4o5dd9Ge+AQaRLtRgUFZoN8PhYfzEtz0qh21e7dXzi54EnyoZFvUrvFbTGodGKbzM9vN
QbUVREAG0CK607gbU/OsKPTuW3pYviY1sZGOUm5EDDskS9t1XuRUmBYajLmd4rXRu+dCfxu1dNVZ
ebpqUxqcdmVda0UhAYizSWAb7UkpJndDPwnpZ1cMsLVT4qk4gecDKoM407/JCoyCdDaCNtvFUC8h
5ujnsjI/NDGV/EBScdLZ3gDY/zTz+BrmIQ0Z2qGY5/bTPOI0S4m6ryuXoK12lWS2s3Jwj+LNwNrK
XBPcJlqgNI4fSTi6b0KmyK5Xce6BJuAVagCYMUZ7FBZBR+IojRGiMq3UekizhodbP0MbHu/mDHzi
PO/NcSAeqW199nHCUWtihkiANWkD9CNmm/hesacfM2dSy6gwsYxtVkRYWuctPJbNCNcBjnANEL1H
a1X6+pTfZ7a6t+Zm3xTaHPBcXdGyvbixlx5CNhS7nzkv4+VbC7ys/qh2hAuTct+LWK4cmxWIpWo1
dfC5pO5+o92Ch6L81ocw6JRDpaZbA76PNVtfnh6yBpavZQRso7KZe1pfGd1++CP1ZeLPCpkfOX33
GhbmHYbnVcIcKrAzHbCES51O7B8J1v09wuU8SAv3YezMd6WnCSeqrWHe0dD7roFVk1D8uvQUJ33G
8Oe4O7ulX4EPYl2QO20qo0nfE/bPxLxgSn6WWaSLGY9LIXvQjfo7HLytuQDmGDP5xjTvcGYeupJG
q2QsHUw6E+QRJInrah6dbdJ1Gc/vAW5EJEG1j1ZIOqY6fRnWz9RjiJIx4gKUmID5cUgSVVUybOuS
jaN1p7Y26/2EM40COT/VaKo25M1osKsZ2rZoHynqkf7EabFJ2jA+9Sq90GzqH3OS7rqs2bGwwHpr
jp0uu2OXyCc5YGlV0mlltIThEr8YwlIN3wB6gWafEI9gH4KHwGA6Vcyjq8vTMBDGkChUkSmm5JmS
em1EpvQJC1d8cHhHVenDiL3s0IQwoFr0j9ivuXxBYMFn6eN9HNNPKvvxQ1tNYVSus64BMgpeyYnt
6tTiZS6VyNsD4HhOpYHMxrERT5BxOc7zXaqAt664dqUG1ItMhvd48Ip1PIi7sjMn+L9yZSuc6TvT
vFQZA1ns13gKGBGGYaKsQ1apTe/Q+AeovNO+lakGKpFFVqDpTBb6pBmAS5JqPxELUnbLH13Lq1um
FFFLmc837CJSZ3eK7W5JUPS2I3adQO2BFOq4R1cm+iUsvcb8ZMQ8NV78K1EIVmKq/Cjxs19s4F0+
Mu+DcKz63tGwwKNya7FDZ8exsxSfFC+88M5bpnja2ap7+k3phlA9605Y0RdjNIrOSn8ZRWLvKhAR
ftwz72sYtvi8K8CP0p0O3JZEgAIr3VRUILaGBS0SuVUgF91qj0vDRK54zEmxFpW+muWXORfJkyWz
YNZEurbHofCl1qk7U9rN2kJnuGoL525UaGXYM5xkhGF0BrOjwnCpgXBdzN9408W60eyB8793SrvB
4X9zOL6lcI+qucoGBCQis186PBNBwUIzNIjdWlocsosRI0XaPsrI+VPrnHiV0c4D9sIjnQ+oEXXc
XAA+79qofDbamNGL52yxwOMjnFpCDZIPNlCEhvMyayuIBnDkvUr8bTwbzI0JJYC6uLDEZxD3ylwW
L11JSLQqT6k0xwvaBLwVXvhVwF1fqyIL3FLEhBD+QvHUroaWzFTbEtYKTf+z3qYv9I6NTVsmR052
cs1JHRm1ikqgUOuLy2XAgK3cM0RaeTAbd1YyQLzGU7FuLdfb6FN/dGWUb3poPUw0VcRQ8bvi6vp1
glcZT6q58QZO0ZgzwDC38j12+uqsoSQbpu4wegm8ZUGgcw2AgPYJR6tOVx4YFTMdjNSL5jUP8YiW
1GPu90afYz6bwnkYkK4fZMdD1YiN8A1npO3gipn2WTI/w2S80l+DlgNRMYhkU2xraH4VdMagSwb5
FtfaiQ2tRW1gACirr2UFrGjK6OYrTdjSqOEZ0WNJxG3Ybt2hbC9xtdfDMmMlzbxtGVbnnBSbXu8T
OOfk5xlkMFijwMIHXT8wkDquy2m866M2vqApOOtRPa87C2dGa1W/2Gvs19kxnyf9KUcffCRTuVyX
uvc4lBkZ8K54RTnxxaTIOwAJc+AyU5m788YeA0+f3RgbnYXq2vluGQv5pm2/pTjVfUbhZxAB9H0O
djcP29jgFEkDObuDmLOq6mk+1v3aGJXhAdU6OdS5d+G0OgSGhxzH08gKdtmM86LPzuAJTozmPYYY
aNsheZ7VJaO0V4TyBLWfFW/q3lPHyTY4RAk4qLIuUN3J4ImNAGVxZgjghqnrCCj8ysloGPc1wCOO
4x6UPREfesxDbFn7KYV7K8W4tSuAk1xVezGzBw5KnpztHLHjIPbNDMGuYjvRMfgcZUJjxX6/Jdln
FQBoD9oIJKP+DIX9E1LaRgs3hNqj7dOzem0RgFAX8B9sU8QrnVPnSgW2BJOj7ug8FDwzni5XWPPy
ba6lH9kCvZ+BWbEvAUyRxLow4HQyyMwIuVObU3A4s1rSJt/yN8SvkXjp499t9zF5wM5hOg9b4TRP
EXq2h7Q7wlymYypAfFQVhYQeAxmC+EZbcsq7XW1H2cUsCPNx3H0JP923pYGnjFJEVdtzP9DQKyap
HPSiOmlmjezU6cQxq5xPSFH9SlvGZVOW18cmfUxEfgwj0D+mbsu9HnFpOmqtMbLKfyiHvAMTOIKQ
MybMmeDJwCzHpjnrr0h4h3VnWAhaFKXfEB0CSVkPhIBD2tUWo4TkoJbN8Fs3ywDf3dCW8ZtZSG1r
g+rz62GmxqqYd4SkLlF9DXJNXRnuEpM6W6cJtun1WgD+QqXqGtGOWJp6p9P0HwuaJyPpHr01AkQ+
u5o9HdWwcO+XS4ZMTIuYKIKKlALZUiYCxWZMbZdzsw7DCa5vzj7VJ/bB0wUb85A/9Ab5ETHVLYQd
xoE0lXxdLhhuG4KltnQvsdWCAXZQ3ZTlFW1OkLntvep07bXQRXXpSEoivs6Cb2gwa++fMhtQhYA1
QiJX06zMGO2LlhsOApx0hgWDVkujMQ7RyO62NqzLFYI3h0ug/tWRgX4kp49E8oRvw4Wprs0YFE2p
6xePtKC4c4Kw1vOdUzTLeFu+RVV9NxX6u2WwEqC1QQY6wD3PuoJeeuSulIlNeuhnbeWGJezLmq1A
wpvTXHmpkOAFw+R8ELy60uoi285zeok6BiwaTRBLLATwci8pXZSCOBPyjLNy+LSrdq/EIbP5CfF/
Xf6oSHppZTaa98sRtHrKftvrOlgO9xdzyR8EPr6VvHtuf5mSaTcPHDde0BEOq+pzSCzY4YBaImMP
pv5EbXpRVOBnsHoW1ruUgLcQ0UCR4c8DRmFQRPTGTIYLlv+p3RBluO0SFGxKu1VmsekU8FX2/GLJ
FsdSqgfqwrRQobVo87wzDevBaMMG8JTzC/tg4AKck239yDcuTIl4U+v1vVvYT+y0HYC5n2GR2eRT
+xq2xkb0MS0FAiSzZtzqnQuncES7WPbaqQ5qq3lZvkknb9S1IN9P1aFLxwc4N3duYSVBadK91tDO
6YjoE1DOPrC2k2YQCD/ZcI/dA1f2b8Qw6yhKrFUGbH5Jyhy6eDWoqL5y2Co0el1RP3ZV9DqK+8gj
orkpnrroaqUohDR3Pc9IZw3zxya2DaqXv/zCZpE9DZw7vPko+bo1MK5loAaCJ9stv5cDtZ/BJRwd
9nhligh6fhSTUq8GrdyMUOvWrrQdXx3rwneM0FcIlipGG1Reoy5vEOLQF//UGNhTcnSSZF+hDmYk
AHS5TnZTp0NCrPaRQaunQdW3mk1va3V0L/XkVJht94WOMHFdyy8zCJd4GrtSe5dt+zaK9k72G6k1
n60YnpUVsN4HJ9T0c63Um8mSX+Re7Wf3w3Sc1xCzmV8XT2WfPJRZ+9Ga8qxQXSfFfBeLemvKeFe3
1S9jUq+DrhPqSsECR8u10RbpzvRYSvfJnkpjq0T6mxNlJ3syQIH2+2JAlTKte0ocCvo1DkYYosa0
qjVnbZX5kzXku/hSCzbXOSQ2pIDDpBCQDrN7z4ksR/1LcHxaoZVjIMu7Ie3gY10Vvbi22NGIBqE8
VJkadnB1/FZ6l4L5hlg7Vc/bqe+OZgQQ3GYMMzJjexjq5Q2pX5teZ7qo+hFLRF9lpxiyWa3lvtpE
D4S08mR0yGnc6Qnr/J3TJgeboUPa0UzuLQD73RL4ekFLfBGIPVZ5pew6tzk3TuNrHMPsJAlsxbqj
NfA6WI6/WL7hs5RcOcgp2uQd5tp9WtIXBpvu2N0htcwHWwH0kA1HFqHVMLQ/qmEeTaU8eTa5TrM8
85femezSQNt9VSs+ENqdlck9YwL6yeST0Iprgx2nbfVDND93arsVyMeo7/Atu9911ASGoV09O3pW
nHafQN3G4ncAsc88UgNN2WzSgugJlT01L5jRSZdJvBlEZQby3Zzehzi9LZlYBTboYN5bRX2wXQT7
QAfCYgdE8KuKkrVqG49F1YLWr36ppDdO8CXFgPpa38ZZfvFc4ggcRhotx62i2Ltmcl+VYJybGGdy
+1uzwnv0jR9q43uu/MDk+hKxwM2ZvSak4Enk9ncXq0wpdfd5KMxnVWu/vU5BCTMdSoec9VDFEuXd
pbgx7PErAuuvplCXlosFMd97ldafgOHPY2yei46caFCyJCWVLYxDA+G1GMy9bKKTWdXHehiVlRw9
0hIs3vYT6trKcCO857/1kbec06ivpaQ/lVlLBVwFtaO9deRlFZm1bhXvLCkmytp6Gw0GwFOFsHw4
95kBRvm9V9LPktck9LJHYi2Bj6qIpqrBZ/a37RVJ5gNndKt/ZMGI/AiLqFLLNRK6g2LLq42pjtSg
bWs0O7WbtikHCwN3CSL5RwCd+9TUGKhPp97i0ibt1erBtZV+OfMQIf2mHInogLMs7hDwrOOsoYeg
tEfF/HDONBovrk41QnMMkDcsKDRyL0lTu3iK+s7P+vhb6NGmGcxLkoUmx3aT8ZC0/IlqqYE8p2GB
9NFrMFSJrkWxhN7i95wU+V3k6UsdCwTprsdEIi3pkYz3CO9Z3TLlSbBt+mFRnwDOHxoVRZjmvMw1
V/WEPLxM1I2Y4n2l2VhJ7+u0uc8so11I1++tUW2YBHFom6+zafp65vrjpD6MHk0ngwALW7x6srpv
DNHQ+Co5mSKVNHImkeZE7rwyjrsI3mMFmg7eidPTncA9NhA/NnZbpWs/tMq+1zJ8PSTKJIgruwLB
MzPJbryUS0YvrL9JIyYGKaghGzwwz+ZYPZd2fZyc4a430mAiFjhtyzfwhk9poT2agMz8ZjrVM7Y1
uDZESzTEZxXYMtoKkJoEd7gUeqh8thXHQNPedSwmdhoyV6+2tHMCouYNnZSoonuLja2UgjOY+WAZ
4xUC2FtcXOjhH1OSPnVOf6qH22HMdoJ8j95403LmEJWJgCKjNLAx1YZY5MSbOqRPNeBRcxuxRgzS
AZrrnmcCwXhY7UtHeS6S9sO1I5jpGZXWmK1aKygH+94SYbdeflapTncxXYpysuWqw9CkA3Fzqm9B
hFEKn5QL3xkjBMUFrwph7KgBflROtFHY/25151CiAssYr+ne9Jpp4/3AX8d4I9bw4erD2lWbHwJa
kVYR4OZb86toyhPe3HU+h5Q4wxU4CM+bwpzCxnucwhl2pAR7qKJeqd4He3jx9O6jaHOCh6xtnefb
vkKgWD/oNYBSV6WnZk/iVE7faLp+JymCPzX/DB3gprNAuAlL6yHMOAqT0pigXELTQo1IkryBGJ/v
njhF2SZkGeIQLpHiPJZjeK/p3cFNGSCmEqYcwRCPnXicCXbpJs3PoYLpDtZjXUJhNMt8pyWblk72
ol3C9tyDoyhr2pMiR6iNLxLq2oaGSkI4Qn9irKyuvXKEzuiMj6n5AV7+wsmVgilHm+lM9/m8h639
WLUZy9Uwv4kB0aZT1Vs1itaWXV5UxX4nXoRomw4wi1F8Z+10kP1P1JTLAv6SD7YJQ1XRuWTxZhl4
j6RG37Tp8QApaXMUIX2F3gWIITjVg0smScPWzz1wU60bmDa0wwnbyHzILQ7owBtXTjK4BxPQJMoN
9UTXmaquwn/ZgNue6W5XFTUWkuqV4bq/866kB9bpu9abhzVhg+rdzGVka1RGFihaE8bKtTNV+nYe
Sx3iVlKROMJvsjpiPk3Ai99PJXIobdpzAvDRCnaew8kZ+bHWto+y0sUawVu8ttpo19shcqw4euJE
8Au3Lv7TNoWfMdAyjxCAO4IwAzTqyUmPsZlpjfmU2t411Bp9O5rG1R7NSyugNHtYXdECgGCLoqdZ
kVfQjS+h5dS87Hi7DNnj3+gac4fOW27znAT4XNeom0sQlWkKkMaL17YmXPQH7UufQUdRJ+dVr0ID
7orcozZfyONvlkKGWstRL6GWg28TKWuzebAwDSE+AZ2n9wPRG4XYYO6H199ynnL1svKLmtH24OLq
b1qeIcQatNm7M4h0xwu8uNnD7jWeq/yLIcOnGM9mPxNP4DyLGpYQjGeUnryExMGquqKsTFa0Kdsa
iQVy1bGohJYZDoBVvtdLVjQN0DjF0bjHcvIZ1wXv4KLfW5qBicipzX0GtHWVwqE2kPEEkaLicqym
u3TqwdPFuCO91h1pDoYf1kh5GiXMV5VWWNsYQkwPdxOevKmjyRtMaihMoNaiLBggDlhV9pj3+U+K
kqbOvXZDTjYBJYBe69y+xkL+xtXKdvdaVBUngGomtOUZOvpLFSMbJjr5sV2uZCEYi2DRZE9Ev+zn
lUtsk0ueYmTT3CiBxAhnE2dcbGIeUSmyPRV9HHBSjcEhjrm4pqnxJLXqhXwE9B1iro9OXV7q0l1n
2KF8a8AL0objO96U79nc2ij97Txu4G5ieJnN/VzlP71KhxfuZY9IlmjqqPJhBb/UoxXhMUdpoKNW
75pfbHEndZyQTamccE1BTGHUilOFEnk0vrStp5MH69a/kO0Evas0AY1lLguo2FnYQvStCk5Q+Uvv
LK1DsjdRunlBpBnfec08bCFHABQw1mStJtYud+t1WWAkiJWticWt4yUoeAMXnr6XDB1MRdmCzH0a
zOE9RFwaY0+c6wzFCnrKSHsOE5t+nKLt2bItnyvmPLrIDxgY7vSuokyQ3xyrGF31+Sf6S3IuR0ZF
uVYAgi3fNXQ36LOCUdUexjT5VsHaRVPzGKXGL10sxI+MWquUX5j5QMaNL0bCoQRiCd2hZ3Vk9/HE
l1IhjTDjfcjO23ZQHUzeybSkyUClYQeKYh0T9sAfu9CkkM7iXLTYFZHa2sgelF9OhBA5rbHHlCua
IKS4yTNDrlebbiFBI/IHZfR9QtdvdB+YoQSNGm5URSRsF6iuIOXrRX/RyNpQ0/geSfHR6sL6buzU
PR1mgOYOiHv61SUCx25VK+QgVAC7M1vsaU5/211IxmOEglkSHQZ+1Bs73gn6qRnyz4j6fmWG1v2Y
jVs5EN+gjvwwbS/t8Se3s3cr7N5UAt06RfTruMgfo2SV2en3VP7ATGKFpW40O9rpjnV0Cu2keKR5
4YMyDGwkkJnPQsMGOs3TLhfyExSW9NvJgdMEk7YmO2FlD+4jJLAV7utP8lxZGdWZOibnopvlcnGe
kFtOqwKJhKdqclvU9Y+SYHFmpihm/WxW8X3SOe/e4D2Hdr6dLQTvRZXUvjpSjIh2DRvh6i6RZYXo
XiJAgFo6bJvnqJCX1EGs6Yl4Z8+ElPey+snLZq/J8jqU0zrR0FLF2IOdbvHOobtlSgGvwbTbOCAC
fDjcbjyRjX/u3T5Ulg//9rm/ffi3/3b7H39+XtKSZ2oweipQGhf2I1w5vKkzT6FoBmcVLgoWb9Gs
lMwKGDGT+YcixTcX/YW+3Nzu/fPm/+NzkuFJ7oe0RRyUeHvylSu0dDPuN4dXQytL4vjmsPpzc/vQ
c5xu78zPQu2H7phGOlwhteIHuNKJAisudF8NyX9YJYsyR1kerikJI13f7gJ/RqNzuzt32iU0XbkJ
3YRFGTJdcbjdKIvC5s+9FrSwHdo7g4jorVo3e9fqeby3h/nnbrb8ltvH9YTwZaRl4RDZuKKEEwfc
reLQa+NfN7fP3T68fcGBmsXr/n++3C73HNjSGGVB/5NqVqn0LPlkXb6YZNQy0UzqAxO0+tCZsDdM
FWVaRMrlgXFqc7jd++fN7XOFQoal1/9yazAFyvhNPkO9t1H0xQSm3bkR7TjHSH7NjG/OhpMhEesA
OCdjVAbmLvMmjqI03/CJsx239Kr08Sfr3JFTKjcu5568rZpjrWGB9jzQzDPLJDLlkEhLgUAo08J9
5JYXgOzTQZjTThMqi+s0nDMh67VjLZ5y3j/ENGIeYBPktOxX0npVhyk/wHM+pbNFQG4xkRDdDtPC
4sm2EVLfPPutovMypGsevH6czq6cH9x0zA66GZIkXUUHdWp+iTRudgOJ9ZytSXdE1NbieTh3ZuOx
otpHpgwkzgkHo+6wd5qBAK5W49foFWanjBezKkh8j5hcUpM6bFUuWsxqKoipaQs6H7q6V0b1HupC
ex4scdIqVCOADPe1Pld76nD/2Q7z/ETWpx+VnXEedMM4T13Eu9+Qh1ABy2PUv8kAS9b8l/5cWGTv
leZJJAmSaLW6Jp10945mhHcLuIGQGPCn8oMoFcZ8tf4Dbqc4lSSsgAkyTj3WGpIeTqkrQ7oFE89q
5tH+jQUrtdd+jhIb9GhU5YWgsPIyJ78rfCX+IOYhcOkupoOK08DmVQEyRomrdjPh7kV5jh2nOKvK
E9MliZMTRR4SZEYqtNvKWZObQYOVx/ncOeV0pE/0SAEKlQ961Di0sprpzt7BGP1t0CKYGbFhwvOI
rtUJ3KGT1wUTGxOlajEHWcNRgj5AsdZqjpvY5s6kA+OG8qa7ZHkkzJ4UpnOUN7g4Edg64FElytxz
1aMP8+pCsBN5Od4l/Y39Tt3RpnuiAIEmz4vIRAmlCQOVgpkc3xWXXFlZYxvr2+f+fPn2FatwYpwt
FU/McU4IeiAXqBiLVxBb37Cy7mBjULum1aNJgh4O4nMY2wfI0M9SrlpFftqN8aP26RPQ2FNWTCgq
yDaT2lPSoazuTO2lMrLGV7z6w9FH2jczXdlmfhhBPZHTBcdEgXfVUSlq9nhXMYDZYbxvltRGA0hS
SZ2XNgTpkD6SGPgUSa1Emk+sV+UMr0Sz7YaM/OBc1WvIMPg44xjwXEid6ijeQxPlEsxwjD3BHZig
aMOTx16lSPd+TLBAT+N0bQjOoqF14HjrG7KiBOuslxHhsztl76NiUqZy8FRR22sF0hlNHPIdo23K
EkLFQXcSFZeCZ7eM+lI4p44x6mAEg6czS8mSxzrB9A0n1CfNsAMDngGU9+qvcXH4OARu9HW9LRxi
n8bKGMBBH10XZ0g4G78tznZ+o5nFBvvFQ5iw8hMQSKdvMfZSO2hANobIIecq2Sh6JY8w1PFEFMNb
bxsP5vwAlhotkIiuvaLnd7ii3FUuw5WOga7GS6oASaCCPKsF4b3JCBNkbqpVMyivYc3kVSeRZs2U
dkek32e4UAWyQTyA2VyP6YNlnVnxn7wOlE3qlM8TAXjKZNzhyS5Q8tr3rhbv6y79MrXrOMQTTXJm
FpXbfWClJ7jHnjaTw9Gvlz9lXXl7wYTkqsjYCeqekZqq60et2hh2VO/miDwpi3PepnfSC7BjMyhG
noZ8gvSv36kpFSXGjp5BmCy13m87GG9ViTN7gQUZHHIMaHe+Uc1IM1R4fcl4qqKjQxUXYNstVzlm
+jUNCrANRfPjROYvxwktv2dWqfYGPcnUe5zaRO5iSwczWFrasYk+h1jTX3uQUobVHgrHifZJL41g
ypRXTTk31Gd1hQLFFM133mgs08OhquPfmsa676gVBWJ+9SjOBn3gZByhFVMSDa8PsMOKA7QSZ/jV
2IFjZO5LKdka6pGIWyTeTlKtbdETyyfpRCRT+5m6hMDhU+S6sTiWAYb1o2+3tcujU5ZI1Tj8AMIx
qoukneDrk7sDXNjsOO2WD6Ktn1FM/RrM9Cftvw3Tgv+uT/Al5mjHumteC56swqKpV+rI9TjxMw+Q
zy5+tyD3JofeWddtPlWrREpMe7mzzXlNwFm1IsPxosWyJwKP4SOkhhqzhgGY5zNWjHljcaLk5b4Q
/2i9h5b208TzxU4KfV/agqBfiWGXCb0vYk8lREnlvd3RK7R1ymaaHjHcHiaavUIyVUhMjoEHsYqX
DKOwlUExc3WBU7nPOXquFR2KJYnh+lo409pT2i99KEHB5/OTMqcQavT4EGnl2aoWpJuqPcYWNbNe
lHKFtmdYOX1D3olJ/ZaXP1LJoKWmE8dhVjZauvYptZDoVOGd6ppnM6pRvnlwBLGeAF1ctF8WUQCO
Lj76CXQStsp72rLeDijABZuaL6z4Ic8IijaYVOAvix6YWe/oDLnnyFEiruha3acxuWcIw4qdV1O4
uBagyyqvluTn8WAY/W+7mV+KsRz42fYBJPldD/HoJe8vsdl+R3J4atAeUKiJYBjVcC0gzfdpeKXL
4m6aqKH73E0rVhtzO1Abw3ABPLvgWAttOS009g+MPtWnKB3XJFJvpOp9q0uI5NArI/WP+hUuOBPD
qXdmabqQltA4FjntCdA5fmI36qYp8W5SLAnQ4uvJ1cKjEv2UrYO8zsW0wmCMZHv23U0mmTdlseKe
ANi4p4msRW2ElIMBfQkHx8iiWg7e2c4gAMlpe2JEm9TvSpWY6pJeDTEelDAnHWHSIY2GM92XfGst
ubLqKEiMxbqb970CGxl7XWsi5RrmOi834NRF4HQ8+hvvMaui4jBWr1KxkuOfz9wwkGI5BcRPhsFf
WKp9vwoRhx1t0bBVRXUrN71oXv98iOZkK0xt3E1Eum04ZDNcXIq/KWJikcXH2z2bJvJusNL1ZMXh
Aec7Es7b3VnQcC7gAQdGqb2Us9MxOeRbbjcOuV2btOzf+KjbqWOMRkPFkBchjYiXe4nL0aUrMBbS
T+UtWO5hHZbHGvhJkCjC88tw5mjf2XbDomIvNMiJCEBsYb4D6ZKUv78i1Fncj3HppGteoLuav/4I
Y7I8NkpIRpulvN4+lcVuuEJZUq6azjKz/Uiixr5RrDWuO2/nRi2+bL093m6GBdMha+JNHY8YVRsb
DhZlVq8yVQ+ku8CyoA0S5FKnVQV1spysbcQrjh5QQYZV8g2QZsYAmFd9zAfohmhLSBdnCeS6Ln5p
kVDYurIdrMEzKC2Gi4VEK9KkZpCpWXtE7qji30MqUCRcPpaKEi/BH3s0oirhMaZfHFu5HlCRHkeO
JyuSqAgmg2OWa5KGie0wniJU/UhvoT52ao+io9a38BUrSgkva45DrTY4qXmW22gJr5G4e/Ge3nUp
1RGsOHHEDK6vtDZaVpeIQcjtk1hCAi4pmuCJV3Jyx+7olg07xhQfM9ekt3P7hQkdt8Y6VBIPwbA8
CZFkYNC3yYmog34vEjW4PfaU9tPxdq9L2Ft7qDb0BcSlDIvkXgy80zTxpUfqvPeY+cLjFXgj8P9X
Kkl2zXiMTdPzm5p6Rpn7S1fwABJVvumLp3XhnhBy6vqziqGFbfujsemAtY2VoUihnCN8+pMnejOP
fX5irF0Hrrup0AlFioVSyqWbZEsy7Eg5861xXEJlSN0RKszn+/9i77x2m0e3bPtELDCHW5KiJEqy
JTn7hnBkzplPfwZV1bv2LqC7ce4bBbAo+beVKPJba805pnoNRtZ6swW0FRS2MrTPSY4QWhABiFVI
LslF4qhtaZgbSfJ7A0j+nx3if7NDEFEGS/O/t0Psy/E/vRB//sJfXghL/EPS4ButNggD38FfPghL
/0NHhSXpRIlbhqyv4Rt/+SBU5Q8NowKQePJAdH4PzPFfvggVX4RuWIDrdTi+xvpb/zBC/E/GCNry
/yAmg8VWNFXRZUW1RNlQlH9QNOe864bCiE2/VtKXiTxBgjoZExcoM9a1ihgkz6Y8x0fKXlycS3uI
KnQ+xix/CIlC0uc6doHVcAqTZThW5juKaDT2bsJE5ykG8N9X2e8894hGZut7Mt475HcHNTOcfh6E
nZHG8qMiLpsJi8ShEpsj8lLxrh+fgkZM9zmkD5xstCBFUbnMBo7LlmlhNRbkHgPJ1gsB2WCBShJp
EpNLc2UyGgzp8q285oiG2K6A6kPbqgCaga6rbC0AuBs2Ct0gJBLoPeJ9kRoUSpn+gvJfvC9lGkiZ
khGgFbI0NrBA4Pak7laVS13o+MshO7bR8BOTYrbhUnSMrW7aQy57qtHieEbWEucWoKBX8W3C35h3
/di9jbEi3IHcZJWBNkQbg21QSNNTSupDpagnWe3zT9jWh7KNd0zR5ssUgFOT+m5PHi1DqTxdXMTS
K6/RhLYxiF44sGTmSrg36wrLNKMn9J/344KsS02c2ppIq6VeUWau0g0DdtccZYYQqwi0SZWdmu3p
QrgTZR4Fw86KDKwCcbSxUgyoZjR/6kImk4POItMY04ASsLhTh16i1gZy0hTvatOiXwVZ0QfqtiW9
aysF2nddgFJpM731g4q14iizErYGtI/MePV9mZ67lik6ldi4kZZrn0s1Cb5kLs6YZzQz2WZwK5Ro
I8uD6FhcHTYGvTW7UtVfRcEWGIzdoRCaYzIJ1jFAGa4/g3WEXWBNp4w8b2Jrok91rAe3kUVfHVIZ
yaN2p2plDmaEYiUufwSeHmAxMWVBlQMCSPq3Amk9eOU538BSw8AMtV6WpcOIsnXfGiEpeArd8ynK
OnfRkITFGOyY5HwXJcsTQ5VHWwyDb0mPxx1sRPThIULmNJ5RM0vx2hXHgV9QaBNRzFwwhPhn6sN7
gdl9B5L0lIYLKVQUV0o5dvtcKPcag8rDIuvQP3FClMFLOVMQtOFFT3bKgPYtavC9cYBtqYRdrTLX
UdtymMl+HgQ52EN1vjRMU09DOQ7ITn5pUmSnCEMD+qYI4owQlC6pcXZlqA2X67E48I0D0NCIh1yt
+n1lwaUCTPzS6xXt8ZRBUmTk+lEsv4SpbbbWkL+FM75fw8zomDdK5LcrztrQ7ohhPDYCabwhcdMc
dfObYuZAPDoC77jE3Y+5avDVBmdG5c7iDAU1q45BfUDDU5xyKcejoevjrrB0T69UroJzkTqqSWge
fBHHArIL/avVdhievcnIPgsGa1vGaERAjFm4JfTwtctUOkMDrmmtd+b3OIstNO40ecmPbUZOXDQs
V7OtaMtmfKDXJSBo4KiBEyctWrwbSR2FTKa4uSxnG7FsL5m8/KrIeMyU0PSYWa81mQhdxR8kB3uk
y5CoAkB2OId2U5J/8bwZFabGqpyd7QLTKSsW2BdGWR4WFsglSxC3JK4BsePbpINrDVph0+YDH+Bi
biYxgsytIAaeEX5qWcnstSMAjrJ0dq5NCe5oCXoaAIwy74QrPGKPmjbey1VGiupI4Lamfw1RxMCQ
zPtNoNcFIrEKNQyEYgDuTBK7jDm5npybFp+DlSGUBv+5LTq9dnMNcAGM8V2i3uvkHTlJKqFZLEPa
0Th3N7BjPKtGJNDlr9XSpB4XqtrJE+Y7Ij5xtV4IaC5GNysX2u7ztxbqqTulMHXkMPQYAIIw1Zt3
/JywCyZeZc2cFfKT8ZL/TNaIKb5Ay98QFJ4iNWAmNx+tWBndPi6+ysk6ioGR3qW9MDMC67CsDIzF
gx6CF08ZXFPI4IbmSZHL6IplDe2x8LNYsu7FwJvoLouNq9DGNkYYIWuEZhsr4TPXXIbM8XlprNgV
O4lYP1AqyJY4JxX5p6oLT4IYHKRxpdwQH6KH8oDkd3ipqeQF0YK2lIBkhhO1KSz5EBFa/WDlw7Ue
iLhbJiTg9BBSgmxrxZuiwVjHFQ9zwMLNLIXENVoETvQ2hudZMclzSzp8KrIxuSBYUFvQYEcbr9KC
NTr8rzKtUbVtGWIbBXxtdTkHadNtrL4+SkHL4aPBWVkSYz6TXVRysDd8N5Ll2JVIpQIQrT4KtxwN
OG03Cg7FRT2Pv6hGGq9aiAUi5ptoCXe4zoBqUGhBp1pc6HZ0e6O+AemZdP7QLa4+aAsZslWNaz+X
3arsD3Ewck0wp8qzhOzJnE0sL0P9hFkIaBZ+iI0xTHR4ZyigvUgynS7DEugW3rdmQTagDWXGWG3m
5IujBE3qCYjgMddDwjMaquRQbo96y9dEY357P2ZIrkPlbqms0ZcFAB9RnB6KOAdBEu+GwABhKHQS
TBYW8lzZYXeNxRaNEzTWqhQ8U8J/lYw6V+QFxP06zaOpjA+TUa5Q1wejo7FA7pYNDyXZmI1hbSXS
ZARYJSipiW8AKcpYJuICHOelM1kEMDYmfalINk99pcq75oGME2EXKYj65zh8DIyogm25wA4MKpry
Eb3LpqfJDLQt03QQkwHNqChJtJMKfYSP3qsJaTvmGugGaHJ09JBh6WMzrM8yv29jlgFWqrkCtJow
Ex6QAYR7sUPLLAh6CPyKBLK+nbczPj0UcbOIn7A2OAHhKo9WQ7mZZUn/0OF2NMJK3oWLIa1oK+qM
MJw15Ol66wYRLLZmHTL1jfktdzMadBmLE6On2723PdSTtW/IvYMZqdhk7fAwrbR1sycXpi6pYmSL
8XAl67KjRUnq5Bxmvl4p70m66peLYbIVojgaTmI7EccW9SdRFetmyXoJgJT1keZjuwm14Uu4Odtv
czeREeIGPzmj0dXjnmsLDjlNcPWJHAs1CgGOxBatvj5FdSabcNpak2zqGrwXEBWD60CqDSg2sIGJ
oTBvpK777FiDM1krhT+f5FSMkOlkvQPuGasIkEjgBYxIhnL71OS6R60m+iSPPAUpmeUJwcu+ubrc
UUIck5JY8tutsDKP8jJg8idqDEp2X/u3PbkR/tq73bxtcpUlVxVbu3+MB283Z2bcUAhhrwbxAWxh
6ZfWldjo5FAHYC8HzidFb0qOVoBZKAiuZ7qFXLFj/ephITnfnu5IXAHi15DpM/PV7DZHXTfK2GG2
//s2pHBjEwb6yzQvf014hyrMoPGsX/spRo7ZUMtwbW0I627AFber+18dGu677eJqZmwvMnK4HW+i
9ALSnVHqOk4eBkmAgbvuZhpG63oNvbp9rLfB6p8z1n+btKJvOS86YqFCnt7CGk4Ax2fp3/b+3txG
pM2KbVBFRnWM4rDLYaWUDdjHqCkqX1s3t5sNgGqxavEG/uuulAEueJOeddY6gL69F9rtbbm9V61M
s1aOA09+RCO6+JHWqH6wqJBoFhoVfUw6323Trnut+Vv3zAPIMp25nqngnUJqlBI3jT/diIW6vvtz
/v6fQ30xM0ovtZanfCX+V1Ek+Nm4HnMx30/sEfYi9C2IFzbmQEeEUcxPJtIRdpaR4LSoNXCzAbsI
hBV7sW7Mv/cKtUdVvchEcQrdW0ffxL9t8G9zujT12mPhyLmvb2vO6tbCsIlXqsf9XdA0ITm8C92Y
oG2uhALP3u2Hw/plV+opYvbN1EANl5bp9oqDEMucBfl69tDXU0SzPtptT8KDldHJ5vbQhc8xfkP6
YXxGt8/i9kENqZJ7emE8tEqS02lmnuvXZKMYscR8dD1g/3H8tuNITdUmuGf/dWAbFlXWYIGdJ3bN
uR3IfwoP1Llud6CtMUmubwjX8X9/v6ypYkCfJ/hlKCf+fAtur/L2etVYJkpifVtu93HaLvByRPt8
JmN6gF8ficp3maHfiqZC3SHjuEhUxIZqYjmWG9beq1xRXNQ3VHiOiSBs03WJN8/lk4DlwUlW1aIM
0wzNefcDz9k0kXlN2Ti/NmnKCdYkMLoocJGkK3ermbv09PdmInwMN36Mkna28Un1G50OHFMUWsPl
5Mixdh0iE0CadaoF+FlhcG70FYMZcaFXez9MmO4JMsEErXotu/KhVj2umD21GCFdRsriXcpTD6ve
aRpOSVF8SYb0LIbSgGoUCQNgpZdcfE6idKZtWb2GQ/EqG2tit8JXQMqTuwbe+a5UMbeSCF7W5FhO
+TEOUQDlokyW1aC84A5hDsDqHWV+y6ALVbu40EgLs363go82DDsfEyw+h7DpTp0y4g7IoqdamrFV
sVAV1RSzHyx1qNRcX0Ox25O1U9CRpMc4kyWQm4+JAnGaRsTB/BToE2zmPN/NvTleNZJGx9kc/FYl
tqX5muSLuVyR5cZeEJGEUefpMdKmTwqSHB+5cCf0IXOoNWQjVKnWTbOmEwHmTQ+MkJ6DwCfWPCTk
MRbZGQP1NzBI4ONzxAk0Cz/ansWKMIuTI/YoM8jMcGDz7TSkW2azR7G5rXGgOpIJh5uBzDk1ctYJ
6IttNc82wZifmLPDwEuGkzg9B6hkMErrp5lFRtfgTGUJGdvEhEesmV2jqp7MjGudghpGTFhXmWm8
p++du0ij1fSj1YbHVjffB96EJcKWDc2HA1HXHpos9c1cvNZZV9NdwDfQLF+pTE09JEzokrG9qOT2
4pOMeF1MecIsfl5ngNMgP81BwDDAags7134aIpbdXqmRBkaGPbf9Oa+GDaEKizodOivZ8oX/beOu
gMZlRS6wyFSetGONUR8XrVP2zK+lOjY2iYYOrBLba47+zJ53ckKcRdEha5HTa2LB1p9S/URMSA+W
vjgawbRTihk6/3xI1d5LB3r7gzp94fu6i/LmaWmMh1Sy3iw8HxhG8TeVCzl2qyOvqs1ztsr+xYxw
7nHVXjIK1ftXWAlXnqUtDfgxQykxgTNTeOGN8SYFi8MsIgIPeAZIOf3UiMk45mMIxzMQVhaO6QYP
/7DQrxl0w4tHZPcqwjNN1Qzmr9Y5ntrXZQ58Q0NwGeCkakLEKSNh2R2DAgeZKHk7TYiBjZTzAzD2
eFsswluDAcsNpJJLwb6n6AHSaaB30ilu6+FDlHtOfkK/0YCNsQbndKD3iM0A/p3BAOCwQQZMyjhk
I9bKSGUAoUuPrVkMjlkj9AfP4CYykyWlGdB1YHplnRw7TT6Mh75tIWWhTJxXKQAs1clpRhGY3gBC
Iyl+s1oD7KtXr6YqVw4++00pST8dIb8uQ+G7iiUWLXSUIllGGnGPAZdo9BrkLFTSNL7OaTQzMICR
Hw5bBYWhXeWRtRNT5iWGIfgJltGjKIfHiJhJIlXE5Fz1yJusRtm2mnG1IlxcJVNm1wDMoGaT4SWz
/svKggRIKAPMWM/MwiV/yp+Zcl+oi5ejpIJssPLVOtX/Kr1Vk5lCQ6JRPiatEbdLI74VaObw7KmH
3pAlWBCrfzhCyKp8qxkqowXP1MYMRya+lTMx0IoV86ThwpuCnC/yosuemmAyQpXgVCKwaiMonuJ4
PrcF3dg8VYatiHbEZwH7zFWj5ZCiEThD2AtHSjUDpUgvXvGlfuqiUpxkaE7OYghYUzLtXkQSwckZ
2XOca3bTDWhEhnCfR6tJJme2SfBXAr9pQxkCQEpAJJkYEKRz8OiRVr22dKyPnNbceOLT1MLml7bH
7CHkAmyTVjsCSh5qzkF+YdW/UTauPgMun3nzA/eJBff4azIedoXiaIpZh9A4u8QR1Jt0QP2j5eKx
a/p7tc6+ucQcSaMekIVzeY+7134wf7ikD44yzRHKDtWXcma/yXeq6Ujzl348Aki0p4Q1Wa8qSMVM
Eko6L2kZTmdc0vgitfi2U5QdRhKRRrg0tCWF0M8D5BfWWRp6eG4CZxlWtYxrxRGXhGquBk0UtD0J
UNVsKo6o95wP4muTavmdXuAN0HM9cPp+NBweScqMc0Zh7ZDhWrmCOiJ4UTdNfypheQAmem8mo2Cd
CZytzKHQLj+NyVc+lyzPKnNk4lIHl4GnVnbDbMv0z52x7f26jN5KEX/w0rnIkJ1oGIt7BRLQJdCY
1IZ5vGwU6PAbclPBzyr3yOFXzLDBC0aaUYpShnZBv6ICRpZgpsmuJnhHqccj6I/PyNJOAlWYq6s5
6HL1sSAAnaoBsltcckILe5SDg+L0TbUbY1zCcj7dzeGgnhSOajLptsTczEdVQVkuzHLvRcDVcc9M
LbNWzhKOAEiItwYcyYLLFVhtDu3nQMMbbUZvq5p0DTn0Mwk4n+FpxviVKulj2cPXxc02MElAKERU
3tDL1ExWj5RnoQOHebEwu21MFvh5HraTtIg+bbLCHkSrckRNsxia6Zc4ls9oyFCmqy8p/W27XRWm
t40x6E6dFsFOKqpHlRMbQm0D+YLRyXS8aA5VfVhu6AXH24Tx+BynXPxDgseD6sDYWtwaASIVvN7r
yZBwDiU7cZkjxqW37mK4UnY2FQ/J8Bl3h4Bo6U3HkghtKHx80hCeGnicRoX4DOvShxXA7GUW0ezm
bHhDT0eyagqLO3sXEVWMAM4uQVK6ysC6pYkvOMSCTWuM31Ok7ulUHoXcVDe5AekpUD80bUYfWlQ6
hfJ+ESmv4g51vmpcy7oY7K7tXE1JPtGwfEI54LqKxZpzEaVmz1FnmsJJjodk00FvAeNYhg6fCafh
tMhpELB6F3qdjxNukBCWMAwknCoLLuy6TpymJiUsVzadhLpSL0dPzhCpLcvaShrz50aSyw3Imopm
prLXlZzkNa0/zFOh+5Gu3htSVMN2TARUl5butnFZ3XdZ6okpRlyqgc42howVSpPWxwhGUCrmlUtD
pfVi7aMYhsIVxa+66gLoiauJJJK9XpemTSVaHyND8CQh3yd36DotSBtHxslrw7yX5qNR340LTQur
KR9RZ8BcEubeiSSl9bs5E9f4sKpDCsdtzLgdrSaqruesxSXb3PoIeZxAC1tv/72Jq4jThcaZXsCP
Ms1StY1A+ds4MiIXB2rrCyJ/kERqajaT4y0iza5ZH6iYigszkcljwcMjrHf9vRnGkaROw0xQ8PGg
yaRlLRzWpvfFBLls/mbSysDNafW+aWQUmXM/+AW5pxJqvwUnSzxwXSnTkI5AGI5+z9TBRxM6UmPG
x0UKC7i73C/qb4mszvs415HS9OhpzJXPs8ya5I7I3HzC5/HxdExGbjexDFuEgFeE+qytjXhtckRi
nVe7iuVMWMfJnnFXC2oeS4Sxtke0dfMPEmDWEe+yyAsmi7WwV1ex8xQoV6nLWKnFeLNH9FbaFIz+
bQPJf/IX3MlJrAu7YJW/J0k30tpic9v7+75SHKFIIkdpDImm/FqBE9gy+MRgg8C/3f77Tqg5bqll
0k5MxhUE1wHt0KudoFEcLRMBSE4SMCxqtKS3y6bjg1/bWXWB9T6ok4RWG2CTTc90S0j4PTIvWr8i
0cO/7anrzdve+i9q5Kw7xTJUt+2wCnTR2QTx6mtdP3Dg3xQ6MjbPRG9UfOWC7Oe6LPvVujckdbg3
mHwOrSn52P9U7DqjJXhGk97f7ktCzpy3PYS0iON7nQZn0f8gy5g2hVazmlhzEtVgkPZp/Xm7cbub
SJSOxBisRcQH+rdN86+9f9xkwdtu0kpB3bk+KwENBoesK7W84FvO4W1zu3smNQPzzaVvFy23KRNS
vI7JnaRG3MzWJ3t7ximLBDhriuQAYuDpzYvk6+vmdvO20YnhcevmSjrMgCCIjwll5+3x/+1JrE9H
NzUDu25P3uLtJzMHQhywZI5GTNGB+ajWzb01zJXTRxVmGpi7uKjzkGJlMWp0WlGDmWai8JoNAPMT
ZBOkq0pTqXdLbkms6Wlpg42hXRuQZiaTz0Lk4Uc6ZZ+sgTAl4d6dZVKupDL+geP/VHYcJekM8qOU
amdJIQ7rM+4dYOE+zVPCYQMUw5LA8HCIW7TQNCo8ZVYPHRVNNxXaNh34c40Qub+iO1FvbhGBxSxO
YLHxGXAPchfpqZSGHyHjFWB0Qbye4OkFFm4zKeXIHQw/7HSkIoP4IAgSNF+dHMT/E41QOXbz/yoa
MSS0FP+DaOT7Iyr/g6Cp3n7jL9WIJEl/iKrCf5KKN1lXpX8pR9DC/oFJQNJUIsbMVVLyX7oR6w9R
FC3RIH6JQYMskYX+X7oR6Q9iby2dxgkrH80Qlf8f3Ygh/TMPHiGhqIg8L8tUJJWcJvE/gZr4Oupe
o51zJ83JsEsJ1R6jOKSSX1jpVzECCoKXOB/eNlXcDR595OvthJdJcQvD518nQIJv8FEmYOf61TNz
2yxC1MLlZHO7WTKj4QSdRV42MtdR1ob5bcMKrfnzSvNv9wkFqLEAKRnZ7HT41248KRC1f9uT24k7
1YZQg8BghfMn9zcxcGDddoNaZtU9GCzoy5eFb4QdCSR01Kt+kIvWjhXTOVBBu1ldfcewEloaUQos
mxBiwu7nz9wuWboVjl5n5qeozZHJTbhxLYwkStcz6y500aag3bdz+mkVjFfwfQ3rCgiO+BgNvjBI
klfL7fl2sWk6+OJcL9CLhnV1nUNl8ASD5xQm5hOpqnvURXiUxXKvrJfNtAVNc7uyTotFx/S22zYt
u7dLrSJNSBOEZnd7nn9fZElmNPaM3OosXPzbRlrqaCuO8f00tOUububdDUCcNpgMsfTVYRAD4R9g
ceqDJ+l7s/tImL5F4IrErjUYRo9OBftpz2rC5v1BJROqD3ke0xfrIEuuYwLEeZCCR0V1ENWasA8Q
kf69CbWUgcS/7iNIp/DdYkwukymxGli7v7cN2UDVn3vG2vO93SeTH4y6Apf1Oly4PfPbxlhv3u4T
Fh02VE7fPhmy/k9ocZdQdobpVhZ22QNdb6JeMQeHNK3Q1FwUkioBzdn1k6w9GKkzfTek3RGvbTll
B1/A62CKC56Ei9vOvGAbOQyQKviTH8QE18JDDYu776/sWf3WUpz8mev7IrstkFXxvhtY67deoB9a
45BKJ07bxWv6S0qZ3byUpyim0bVRwEsx4mFtQo+9Xe6VCeHTd0l8BgwFOEQNKZGIRoh5k1iwDvbo
1IdpdEhBpWFP13M3D/vlU3wCUo5pmuCp+Io73YDubkcFzhjjABUVAz+8BAuGUuNClqfsxw+GsUkt
NvoPwZVEayIzhNUIZyPCm28XD8WDkqDG0XtYAevbhmdXwzqhYoB2GZllI908XitsLmuHSTrDIQcM
g8Gg4TThXWV9Vt+ob3j77ofH+KI/C5ZthZvu2D3AquSdAILHxKPfqiRDgEGUT4QrgPmID+WlAvVw
5f7qDfLm5iPdkwx1EO5yIg9Bk70BUYAqkOF1GRi6u3AaE9UBSLo4+AhUv2W9Omzn+Azgi1bR/EN5
MzZfCdUOfgGcSum+5BJNHoSTdvAVbN5drt78Wm454gclrAUnhJbk3RQhaiY7xg5RHRFheVWmQ3GW
n5SXHNunxjmEua6dhG57IZOFnj+58/6yHxjdFBsFdTVJM3w3r5W5A46FOzdmRJPjHt5kD/oRG0P3
UnwaT8UziRr3yWjrcPT7g9W8WdSVuxnD2sroJwdtS8HdG1gonXb4MmQkM0/mNqYB6ojnGXlH5wLh
Mx+Vo0AQmcOL4bBVP9Sf6REXMQsIv9qjO2NJicBPZtDrZt9l61GlJ8E2+aKjjbogJp/3JCucKXbq
M8BP1j9ko17S8mE41s/TWX7HI9684iOmkuZgG45mhXfLRpGfwSly1qk1YTq0QzJPxr1Pf8g4dBXS
Hyd8bw6beC8C13mENEI/hXhd6jRIsqyENt1FJWj81/Lhe7W27LHwNBxiWX6tL9Tnh/ZH/VZ8Mge/
rQvnHYYE+kO4qZD+IWtengJYRYMtjy5ZNtW5hU/SOdILZiSaeT4uMSzaVJbqPfPN/XA/F2ik0cLg
IbZJzvpATFFmO5PjIfeqeBN9161HcVO538MJvMRwAoejv6hH+NF4s4eT5WJIzl2kdalLez94jQM7
2WQkHjk64pRD5zaPRIGQlGdxzoBIszN/i8Wbn9FEFphoutdWeePcEVCYrwT0bxWjtnHVog07DS6f
vfwxoyby8Sxx6SEg63EiOmzZNG8Sk8Jd8k2wj07sjw204ipFLu95+wHpxZM+yx+LUyjsr92sM3vh
8XfYk5PX+Uk7hmho+Bpsw426H3G3gNZztKf4jXiC0SsRW9nj+5B4y746Jx2Na7sJtnyWdDpJDBHF
ffUY+FKAmmiXnYUvqHl8vqOw4aPnu1c8khLCA8qxw+NMx/45IKmwccXVeOZSupi8DtJhGpsBojAd
kHDJKXIwWCF2IPnZI3C3AaiMsAk/cP5EgC8bxga2gkU32aXBRr/w9b7kp+QzShzrK7ySTqbdG0jJ
FuXHBNIqa3YE7ml6LYenpD6lUAceIA2QD8mfCSoHruIsHA3hvZ0LlgVe2R6bL+mhew1OrPZXWc1s
D6EbPo/iNi+fNRbR1RrRZqeqV+bbTnqmlBDFSzvdG+IvXYAeKk7kcPKIc2YC4JI3efaTJzsR9iZD
vsv0StcRUgkv23hYHoLhXW5/Vq4d314Yw0S0IB8Z6JuQ25gUFW3HM39DDS2KkQ0QME4WRrSeMsLO
Rv9EAHVr8cm4WfAeYQeEnA3UGrTxb7bnPyApXjBteGGc/8UtazM/+gqxudiPADouYfaaIkm9Qy9H
/bGcxr0TvDb+GvnFpe8g1h5YzLIgP/WLzBBUninBHbjGyA/jrc13i+jR55Gic9ngpkNPcRpGIuPx
iDnMBOJ8L5WnFIAtZEIbGFvnrh4F+wkfzIR1g9OYq7YXg16tVB3SN8tX/OSqH+adeqfcL/fBk+lz
ROe2dBBeDaJoOcWkYCDArL/yFPAPNi2EITeSvEK5q1qkOclGCnbwuQv5QYb/ovkSkVfXbDM+lh5w
GpqvdraHjEeMTwFUqrtLJxi7J5pz8wGUgfeMH4RPUPuWoi818gJ5N62MAbssXZXJGbVhDJwtpHxj
QnK1RjtuD1g5aviPQJwKkL8sIkGkOdgGkwTJJiMALp/bMXkkELLXThKteNU1sxPNZP69XG3C7AJt
Nuyx3AAatqsrJyLGwg7ZYPl9BOOO1a1t7YHZ127zJJyJKZJ0fIzM3TC+g6uyk584vciJwy4k22Le
dnAn5cMa1o3WoXdTfQsiC49fXSNvPVjpszHuCGnGgxeCqv5SX6qT9ZabdnHhXpjhwSE6TGDtWWk4
5ktduTylq4zRwp6P09b8VF+Anx6z69y6WOBqp/sVDLe5A4AN9Xrb9e6wlV1rq2yK9+4ibIfLsgnP
guT3+/Z+PChv9e5C6Vr8NO/THbZjkyRDh/9HB3VXAIclPd5NxhOawFcRnsxjgzodCOaB9wjB1AxX
T7Djh6F0WkhULFctaoU9AJMhfVbOyG6RwPUy9heXHnGzFT+tN5H58sswbponhhAYxLwMAv/DfGCt
xLPYsmbX5m2vExVmZz5eDWbXF/WQXeaX8aV54v3nweL+UEGet5s7LhxYNJ1y3z6Oj0yhOGIrd6kQ
FSJKvit841l6Wn5I0VPiXV6cABj4lAFj5XZ8B+VN+NWfqw/VQxdwc/NxDLkiFMeAWfsuuvb78EF4
NL45cJqt9CR2L5BrtGdJ2WI8FJGuta4uvpjLAz04kWfyIVHP0KCET4i6ctfAUAVGX241B6ONQTqq
hTnNg+d/RFJHzM7AGR6j0XtyoS9dB17bb7JdL3plvxHTa6xv+mGr0+3OvTHHy+gpHxnhM4otfWza
+r785jpNC40QbuWZcE6Sfr5Rfm67OwTskLzl4Imqqr7vnsTP3F2sV9MDm5YWHoI/vOZte4KVGCxe
PrK6PQ/X5trIJ4n54JVAbSvdp29I8PC2m4f6PJMxY3n1Q/rFiydPcrznASALo/OyYr8+r7JMONZM
e/h9404WicDzieVr74EO8k9LLKjSrriq3R4bQpHB7QIfYyfvJKEGd+l98MIz6mnYrFOQ8H4ot/SV
4TtSNlm/GsvzFcXrVOoFZkkTPxjV55TveoTvKGZe11AUItBIR/BYTUj34573nLGKehwX/HQAAFhz
RhC57UYh5peyDFjn2t9TRoQx6K4hbpj+bWNEheWvmEnTbN4DhUbuQPSRv9Cl/3Pvdt9twySNJqao
ssIwASdlHaTDirmE0gWJ28ABsye85qz2KZcBSq9BMOveKK0CqXUvFwSeV7L+JFNbSDvZcJgsMYZW
u/540pSuILn7v/lttYLtrukj60htZySwW1PhtW7CYSMXrBS1FhKzUNLM7dcHRHBdUbLzVlvwRnIJ
QuIAB1ldZrcNisa3EEuvsCF2lYo6fyajzpHPSKTLzu3KFzJCfmIZALIjnijRyJJMnThE47DVmm0e
MtR1Y8PumQbyqHyTEWqo9vgDXPnQ7BR1T9drjej91CXbPFLxJJ2N2ZtKQrXFN40rBSqxY0kKQYJ2
3aaYPA2kaE+OkEBn2vJHVf2uPw224cgP+oNymiXcWwfBZHQFiBfL4Cb/KV7mM+lIrEWt3OYxWH++
4MUIjsTunfo3+Y0CaTnw6u8SLGSEUHU73bYuc+T2nvrWn+p3qs5w3GBVRI6zpr2bgPbIu7XRG0Pb
fQNucZbe9YfuU5jd8KdDY6XY6hvpYMxcUpfPfq6ZrWzwtMs/w3dypkitsqv2iW72AvMJ3lQaXbU7
jG/TZ+EVexYeEpFix+4IgXDhW/grMAF9TXfzT+RJ7wnrvjfjgnOStw6a1l3yzaKYSg/pbPDW/pTv
hNkB00/A6RpbiXBaF/4n9Q6/hihGwjJk2fJz80A6BlJMJLBY1LQjGCSufxcY61AKWA+foFEhF3Ij
j4+76uwZirxd7LRL54cnxBaQMyRaRZvCQHnJNc0Wv0eAUwkCWJbsXbKbDjwa9m9w+Va5mYHdUiYh
hb7WbvsaeBWS9RLCPDKJyikzJ5nt0QuPHJUVQkmGbmtNNbxEvJ0jb7Ww+ZqcifNYfAweDQcR415n
omanpwDm44axk68g3v1/RJ3VjutoFoWfyJIZbg1xsEIVqNxYheaY8enny5mLlkat6QPVif3D3msv
wL7A7vz2S+YVQPhyKsWZJ+e5xPq7cawvWFzCuSVpj7+/5BdOwqlCxwu9F1kw9/uJ/lnZgKNIG4mD
5Yxjs2rDktBwBhi8hIkuRpK2cRKRT2CTid/OT7nMbnVAh09NZfMnEPlnXOQXbHdJGFyHG9ULj5iw
kKkw+NUJ77WSYM4UEAZgm+/oKD7u2hy21k5cEWwwLrtLstcK17hVa7wW8HzbF4/ojHpUKdzpBw7K
Meg9I3HCSxuwMh3ei+X1X4jRgfyj2zTQWuqxJ/+8YpnpqIjtZgVjEoGBDCX1WV7Vy/HG26h8a1Hu
UVSZH8Dl6QV38nxH99K9isBl/FDhjdMIpJzBxUJQVtKJ4vxY5h4ZHbz2snCzBndBB1spLL5eDsNL
VQLvYq65GHFWVE8d8BMX50s2YQvS8SVEPr+8TD+NHe1Abv6NqqMIOw2DKnr3b4o/2lPdL1cvsEyy
iTOvsdujQ4EEAmIARoBH3FX8I8AAiRvOTqEzPOZt0H/CwIGCBOPl2fAhfL1yMCejGcLGuvvUvvIl
EjOiI2fAymRhyETaoXF5124L8TquSnxKfXznRWk5RjaW2GQtoBAhOrsHB7s9PxRm77OPyKMUXfzO
xy/ozNIGLfILb2mc5vFaRQ+IEWdwkOeZhZHCnw0dACBeeHcEFRDuNN/aF4skIgkF2N+pHsrsal9w
B3LMT8gwBZC4d78ccdEHdF50GkVGrbbpD80brooGPO8bpPCk5pDkcwFOrPQjmWsvFvNheJADAJSh
o2x6abNvWFwLBmoXT/zNaq95TGgveGgD/EBSLjFxI8XZMf8a8K8MBqedP9CeIy/KfQHYJ4zXw86i
mTbc5isgiZSlDsnAzq+z2/nJHkYbs7b5lj+s06S95ak3dK4kOVl2zNL3gJPpxkQah4i+9sNh14wv
mOWl9k7exoC7F3Ao3AbCQj6LJDom9qng0KNxAHQAJ6jAULfzrT8U634ZnCe35XUy/zkCazlj6/F2
65+UJFU3VM6GxsW5mxXMChb55BP+bqHP1W2ilC5EYxzxGMuXFTZ4l/yIy0a1K4crqBc3UaAdIotS
AW6iXX8ZnvEGgobC+sbebUUb49W9fpgOhWXDn7M4lbYNxQIh1mvMdF1W0+vHHTEF5T1Ww2q6vE4K
cifOvHm2nHDrdrAFXiaNnLAmm/GLWwP6f5Jw3JDa0HHybopLuhsOxkOF/ukQ7SP+juqyY8sRg/LV
ER6qLMRoOUXrvFyYIKExOisbDdKImSRVjGFzdoEjFsLvv+fNi1E98dhzCJgfzOCdqPXhnWhkgtqB
X+7RMGiSE2M5A7XJYPa8joolcomavHGaT5XAzAm3Jh8Iy/zlqjUHJ54QWdz1ZMMNxSnKwsKfxJBo
Ne32fTjJvy2v+cx203UnHzwgcbC7RHBlmYBqVx48/oOq6kqoD7lf2ShkAOLU+YYnE70/9gYwT2L7
+Rnldskk4N6wGO/TY9ix0ziwsUxMSMrA+1PaZclF1DbYaxLSjLS1JH/VYDkVKzpUnpWAEaW8GOB2
Ldm1Ahnmvoql9+ugV+hv+ew8b/XcIGirPJ2oRMwdN8pDGz2EJlnulfOq6pzU9KtxYeb7jtX4E3u0
xwuIrkRFpLmnS+/QnAzYIUgEGwhFjohsZVWeX9+ZkwXSBO9uhy3Oi9fn5Uvti0AcwE9eeNDvonIZ
GoeUpBOolA1dJdc2sbC4qQROXDhYjWWyhwfDa6GQBmUt2uxInhdJX7A+d1wb5J3H9MkBgtuF9cbx
aw+efu05taih5E1mLV5MkF+pOVvmounpLt/EC5cioGBHl/RTHJtwVfgJNI0DL0W5qZfwGF7UH43y
/63f9FBVb6Pd4AZvh0uL1BewX1f6Tg7hphkRnq2IMmCPqlywpY3JcGXDexIvBRszAYrjbw+/1F6w
Exij104L6nNSQ6feS19T7wFMzl8jj4Jy7ti+a3jPXvHXG1zcp4Jjw0HygqNTusVilZTuYjg1F32d
f6Yn0dMfFZbdEc6Edv0P0O+GlXQjt+LPqpHKONIichjrPFfC+F0Wy8bHHeaT41dlWV64JPH3F888
2KB77d3ml1q8h/NDF0dsXLkTPrnS0zWmjmtzV94lLM//SFGb6sVsXlrkcYlC7IMPYpPyDp1gjXsD
Mb+m+gJWRSBLuAd/UNGc+MFYl70i/8oY45Zu1bnDZfDCa84OoMAbuPhI11pC7Ms3T9nWIegtqMmg
VovYwHrgwOCY8Hfl9biVITfakF4IWBT24YZV1p6fPypcKPsJsYuVYBNScWxJvfvFbpMTXIfCCQ6U
rGeGH8Mvhj/r5FCdwiWr9ZsPSRBU024BS0sc9xu7WgcrldLNx+BNpm1/mNfqDSnCJvazxROzotnG
fBVdGILDP65lGKCIwC+UXtompSlZZ1tpr82HCWtGMHIHwfnCOnFG1cpSlhYZAzISorRXmRFIG9J9
o5K+Z9FCBi+2tHb9l/XF5mQa3t9YLDKKJpfnZ5OYcA3W2NWx+i/jbUpcNpTL4/t5ZO/ztj4jeY7g
/Hs4OsjvqKWpsFfqx/xl3ebGny5p6OQP7iVN3ZNGE03fXDSU/8FWeQSVG+kb85vqRIicJ4k5ySo6
ET4Tv2vHEkDnnMp8ZMxbXX0rvxusyVu/7H4z+p51tk938OTvGtTAVTbb+fa5UQ0P16pXBGxst1gS
1sxbbHlVetYuPOCNQUC2R3AY5By6muQqL2Bq28U29pSltXgerM24HE/DXfLNLUbnL74itnSvyoGQ
Dqp4BCsL3gY6OdRaxMhQtEP0+iIuoD9zRjavc8POvqQao34MkTCDp30CczbR9tGNcfJRTZZeXZHi
Yatk2m01H5MfxgHvEHxopsXWA9RXTJdcI5gYyMbw6oJNKngkLOXmqsgW5rnr7OfGJKnrSeSCnWJx
3OOu5Mr72TFJN19PyqXkYE3BokAb1h0lsrzMJI8CkcDEb2ldr9vH8N43Cw352R1NiMtLp2LuCE2g
OdzT9VGYnrDClR7I6lbFhY5vw0BgRWNhXIg4t3bZG/kMGaJpFMPsEVRNHyJIK4d+iNzUY+0In8Fy
uI9/aNCGwhZ21f0VwfvdXrHctYZldqxap3vi3WNrV3MjfgFcab2n3oR1LfnRabwOtae1C6CL4ieh
QuJTgeYjtC/FZaugcFngjCzHDAAAN3nhHiSrLvLClzL0lWZYIujYEv8LvdwYH4jTxC24z3Se5q3i
Gb55ru6hbEO9rCjGsXrKAWOASU5q+uj5RvFquMfDWSOra3JgzkVg81uQ9O9lI4B5tSdeWxXYiAIB
3qAc26bkQo9Ds68vMfwVflrH+FOuDD2C0MtDX2PEJi3jgzLvpMxtWBZO2DmVeWk6v2wWWEtFtMEZ
Vqi4HvN5uKBdPFyWeLaLhAQ+sQtzQBS/0Yk44R1HVSLXZpBp+fX8Y2KEsGw8SeSQBVQaUKdpO2nx
pj3G6foLlCoO5vdAPC9bgg01wWf30h2nNjaMTDPCn2mBAdWC2eKhesPFC+44gczlOmfzUCpzkYQ7
zSsXxWd31b7abQK5KHfDTxEouX4dv+lfMdn5X/thIokIXWZ9ut+s8cbYMWMN/5R3wrTem/Xg9DT8
00P9G4l9ip05fs1GIzhGS8TG7LR+lZ4C4UDWUle9ZpxzAD3pMM9v/MSoW4/34OUsb7/4lrw2kP/O
F4K1ma6Rb2sq7pMIzhwFTnfvSPOCwWb8urMu0hd+bk9zKVk+Q0vyTEkQGzCiM/25ueNBVM0M3RzG
RDWp3T7uCfKrjmAmiuKkc+CIVyeVohxDYWZ0d6VfMzUl4q4YXSTqXAv4iJmfFMfBmz7ZyP+0FfxB
5EUOEyxG32yA7+dHDrYmuJyWT+uoaX6cXbVlfYbpPJkUMHbyTYrP68pyMWP+bEHPazsT3ZRpcLZn
wDFYgNJMP5c0LmQ9sRffkgV2QOIufMicY1T3noyH3ZK3RwWcHuNX4N/rE8ymnR/JJQD/JN8kX3Cd
ed0u2iOobbD4xOqMGpRkICf0ObLf+LpUxsmdajkvt09ShuZiSY1mfRqXXHGe1/QnxIaB2eH2lRNu
foAEIFbhMHoAM+XHcRu+MT5t32Gnmzi3W37/Tg/PQNH6qCH8Apgktyp9Y0sPBd/AE36Hb/ODS07W
cIdwxH5pUWw8yAjg+uaGg9bF4dqfcTX/zY8VJc7K+C50u/LSaDHJJCltW5oDX7tjZ48AjBuWnZQu
mPWPE+7rXlu7TyR5vBfOal4+Ze87LLkF02TmZfjeYfLyzQWqOBgpXwrTQ/VNmVbsyF4Xr9iY7QWO
I5QRykxtUw24xXtQcl+aRfowdhrrWrCjC0kA59TErtnDOsp8LqNHRkLqobwUxdIQlgwXmDhIJKYX
RACupOQwDVcr8TCegC1EfAghb4a06L5ScB5fB95xGQuy1lWv2U275wo6+RLoiLVAZUeW2wVcFkeN
l9/b2TggD9H28prrUb0S5LRoboRtlMKyIOPwgvSCOI/+uY0BjVNgKcLNqMXO4XU+S4S5K48YtT8f
kDEEo6wl3DgGcwa071ciKPxQPpq+CqPFjPs+hJToob/pXrNGTdbBcr7HkA2SS/X6rPHnmDmBE/A/
ZTnhEjcdGJgzMBq6hW64QJaUGypDX3XL8HS+glx4jLHuOHHoF+kgrPJ99Z6duNStmpmB4JIb+8PA
CBVIjAhoxcABKeAyPYvqPlkPex0BP4zC3+Am3iZ6XwrvVfXx9JO17CID4K98Ana3D/D/co1+GUNE
eVM/nl7gCav2Ep/5OiqSII8ph7KKYPcicrP53tEu3I+7p49igHlK8prQYYzNoqG2y97rd7bm+M4i
48CTq4V2Vu4mB/d+7GxpZbV4Emz74kMEwrjqgDGtP4weXmHZyEzWMVqXcXf5+1TwnvFMMCFmZVzR
PHvKnXzZTAjkHbT8Y7qYsCjheIEinC6KdJ1gflvuJHxiDcLqMfjyOtWfR2YZmMB6ebDQU1a/jU0g
84dR9s3OyeBxp7espJQxNr3wJu24WOppzeiLp2f8m8clmkteT2owj7aVj/o3Pudf49N5/jIQPvLj
WTGvl7BuIoypOeqc+NZs6t9aZIlwpdvGNrmUqm2eTMSDLcz8f5MloK3KZgSIOVsP6vfO2+E7kho9
U4bd5E3nGjt9D03IETfmidnhWHvGDx4yRAAz73YMBoVYpiYbfdN/Tt+pxB60kz/mHKv2rR5tFHcE
NQ7DNezeJMVTKNJS73kM7z2+FiC7xs7wMRQ8i9S2KoNOf+5cpXMpN3Jmdi3drD19xTeaiiD34TfD
hMC1Bc/5NZHR/HD5y9yUoRMdy0uW2/inrjgdREJ8yHfcWgjzhiViLsljG1RupVADq4fwVzpNzJu/
MXpoHWgRl+xXAL2FLJu48o3/Xr/gu4NZ7ZqbuFQujBQFtzgLH/oJCXeylFay5reO/E3UQ/yDUuMK
cKddhHCFna/PbPFiTD5HRnOu19Foq7fwzKGgi2uIaJrqlWhW9+GbuRuWzBlK3bEI/5Ic0nUOko+Y
5NAyfBMOnWiz4suL8qEy5InPmeoigfzCs1sD/Nl07wxPZiJoU6/20f1M7/yM9lgfxS91k+4xK5Zx
AGDA+Y+PMl7nR+0rmGowVwJoABc9M2TWsJfyYL/Jd9nNz9GDZReeRcBmx9wz8iknN99+ftJWpyAM
yxEOr9P+GoPdXipAIQcvuz2fMT6rHHjn5DKf4QaQ6tVxgheE0q2w28eQu/pCc21b27+MB2ptMz90
Qg5OuAvMRs8ImhgrM7iFN+Vlv9NZX0THZvOqkEcuXogANhSSC4Dlpn3L9/qb4PJKk0fJxtrEi/pU
Hq2Vdkjd6jD66hcRycpgQwvZyEvtYFpee49vbN1oTf7dEQ2ky3QRNz0x9uC9AMtTdh5dafX0496R
F1i0TMYSHh4wC8D8SeHwKF9foru1j/5N59syvv15QbbErm+ZUs5utBEQpPGcadcj+3lRl9kJC4Ot
9lfhDAl8vYTBH1cr3vMPWAwqS6ICO82G3gHRjeUL8QbUgSGisZ6PirzS95SYafVurTE3evmf4Nu5
ZV2i7L8UsWt86l/8WifZyi9HBAtF+kig01DZ3+qd7GJ9QwAdnKNKPgwtXlU2Cs8nDKsc6R+SJ1sN
fYXOtkJYYpO+wxIR3+sjvE+BkRsdNRlMySfVe6m89xRJsyfJPoHGOEygVtnykyDLmojLEFNchzOB
E/ycmPT3hnmnugkil6TZ9/w92bA+GV4XnS2AbOfr9NzuhHX63q1gUen/pvx0jSd5G03usKJSLzn6
+IjcmDSI0dK8McIm6+S5kz7AdX9HqqpteEUQC0UsdAk2C6aVta8+oxVbawZPvcMJYW5DbmBnZ1uB
6x76nFda+wBGLHy4a30nMQ3LSYwPObfHe8V0F3RqHV5hdAhb/Qgq0ALAP7jp3lOEw0eIZUdorsf2
o7qJiNbh7S/KT05skoYSp1dYPsqeG4SbRl/DGlIraGgA4Q6FplTtQoKgj1TZxkGaMORyCsrj+ji9
N2ftMGxqP0tXseoYVLbX2ueA2XfqQthY7xkmTW8iBBJuZuCP+VvADNWFFLPBKICTT0BbgvsOcjQb
hSHOGJNvuZwE99pwxyuz7vqaXC0iZyD1gvjb1oX8HpPyywvdbn3Pgt0zcg3qWhBjftXC2xbhsz39
xZZj3ZN3GoaWFxn6GU2TVx3qN3QVfFJqAty5C5lK2ct/2k861bj3kzfrEaC0xgida2GFEVIkLtFt
Uk8Gw+ZZviXiUv/WkV3jmmZHPMStYbhaumSMHt/pqbo7ftLj5OkMrsS9QbGbO+lh+BHbZXFOls83
hY2JUcuncOCmy5V9Hn5UcFgUFpdKPzUsxWnbDkvreYqz46Asg4isIehJTv9bMf+7UUMgpqPMQJUK
2gS2cgm/UTHLATCHw/bhpM5MLy+WQ+lVkjOmfkeqMWlvtHoqISN2LcGWXbLK6gJ0mbkr4BWzJvzO
IUTtik3rO9mDn0VkI6LRiaOl93R9bXzkklf6w1eMNVsDCqBvNN2J0KP2nvJklPA6kGfCxzW+s4fO
FQkjF3B4npbt7+hjpcsO6l+zBe29uaVQVMNlVGxxaSX8NlIJxVmS/IulLzQqTj6BsT4kPvwKI0f6
ntYR5p4O4m3uI7obcMvQwToExx3WEJotQPPhOrZ7XPkYm/aoLKGhbrmnGUsvwpeVyHKY0Du6yriu
IEHoawSTVCR84Dy7SwGU0RLfHgrRfoUNtMSlwjCC2lp+Pf5K9tJ9OeAQt+nHY1uc4nQv5zsUVkoB
kZ3YCHcWrsKwGvoD+naTaRczyILBBE4jOyX7mvS1akIWu04mcM1zSVlCXUYtRJGg8noBQyjZKbtl
z4wXnJW8jjmBq7e1yGaGVIeFCnazvavrLrS77K6erAP0pK6FG+u0DKyLpSBgEWE/y4VUfKJCacat
NsLhuHIwx/qqv+hf/eHfYL97jfj/m/P/+1dJ4VTXcyJu//uNyAxf6EgNH46/gNU/4U15HQw+7uer
f782Bbq6MFrj0Ae5tTJN0cs7gLGkYSeUAqAcTiAtlpEIhP79P6OEUY9yUVtVNc6WKr3iv1/695sy
kepu0wJt//s1aX7y20QcIi56/cOqScGoKstHHgxkkMiNJ47xjzS8uPb/fq1+/UaFc9n//zE1SA/+
/et/v/Hvz/3/r5hq98oVjfsWrTDjrX9/KM9MhRPv9YP+/VFyhGlMEjldE8RU78N+NZZ04+oEUaUL
lgofVtJj06+HpsCMqPUnOEBy0qLrHPTJ1Z9efEm7aVeHE8aSCEBDk7dW5Iq215/xPsuiT0vJT4oq
fMpi3y7UTFWxXyR5K0X/JyRezX7tgv34HBUfyRJuEtk9EPBOM9CLLzL4dGnYj/7cNvi7oYAPChAE
C9sDLYMWOymJ6BqCREtjGrTJHTzRTEnehDi9530xrPqY+hTFCVefzr2pdzGDq6Ybl+jcFlk8fBZi
IW/UANEvMWgTYlfeyirBy6XWxH7RSCbG9C3Q6HDIW4wbLY3pA4qJH1NkFm8qixJh2ESymVlPD1Qh
yFlnCo4O0zKiLX1FCCmMspiRZQy/U4Nt0fRV6E0dtMZm4CJMG8BmHDBWWRHd+0ReF7BTX0KSgPFA
Z5WI3zVyjdBjLnggTww6yMqVNBwFcwtTDi2G5DWrCWS6vt+FOrEdInRmPYLh30gIZJmXlxEqUHk2
fpIcMasFnpHFWkBELC5/BsyE0YT7QszfKoFNoSL/tHtFklwJ10DJEcQSX3dheNKx7kmVZjtX/vT8
Mcdn4g0Ns7f4VNI/NLDF6p42IJlCFxOfwdWq119/OXXH0RUzp+cpKAiyIk/+SL4GVqWKhjw2Kp7+
M59B4posXzfa1zgttaeA+xBn4FQQN8gj9xoySm0pzmYvzrt7IEblqsz/xATmA0EJNE2Y1yBx09YW
s4Ae0UOMhYxbY1//lrQEJLSvsyZ7fsYVagvpLSlJ2BgKE9LCjOudkRoPYkhaXw70Lyuad5OcAUqZ
EsxjkUjXGHptyjcKVbBNmYBRslRIvs2KYInRPEUvW21lKJ1X9OO4bKcZNjfRYULOTFHRi2vFSvSk
QQKHJIVJliFHphxmiZn9kVlbb0pzImcBTMSMJw7oJ/sjGPDS1Ij2XIgZtSv2toNX/ql5+INUE2gt
425LJSAqmSXbgqHJldBvZ3NaG7PCLkmoBtSk+RCwgI5LELSqZUBUYzaI67jOYSBnn1qVA3XVyd3A
b4gsD7jORnkWU1qCXniCK/dMVUVww/Dlv5go1rlTyQlXSjzhao6ypMw18rtg8g+HgIXkBoi7VbLh
3aokGVciq3rx/BuEtNtKKSe3ivcORoJU5HEe+zqOnuuOkiYJwtEP5iJ1Kki3hYzRnSg+Yc9nGF84
wctfrOizAid2faPzAPoK9DAnwgE/S1DwkGjbpSlD8Z/rZNvFFCp5Q9X3LNPjEH7GzbiWVHhfIiQD
jthwqeJBOamMIeJ0+MlxM8f1I7xHBSPlwsgku5BTf1IQIMd1Ovu4PjwXjYlmcoSpGvZPwP96VmMa
4PRWz/NVTQ9jyWiqZYY4phPk544VHL2sywVArILBZ2wJbp5O4tFQ8xYfYFqYdPwWDfFjHHnXhWZN
mFmmHrTsr6agt18HEWkm8qTsTRXIUVCvT13irv5HAZoYuCQiZNv8CQdXq094zaofKXCjrDCrNMCC
w6hfZKqwHigiZBIkbKMx23Xaxw+SURIPEd2G1HIDVuTM1Bp3vGYMkSUEsETiqTpaEhaqXZJtCoUx
cVJRObSSQgB8VdSLpzDtsenzZJ1QrNQMaHtq5ZU1+IT8DmZojIVByRDPi26ukd8Y0f4phTLmrd29
lrtLQeBa0RF22o4ibTzWXjRaTfSWlzSgGkP7WcM5XkwB2+nmjKEs+bmcb5g5noQgZE5RCekaLmLV
aptIo75ILIbkmPZyRBbmXUyBKYM8YYCPQkFKpnZJYoMn6NnFGl9yBb17tGYUrESDcnjQvzI9/51a
3fK1cegdXQSDz71IN2Q3DaCWyHIeucjfJAK9oZpbUpG6pkq/1OH3KMuh7s9hB20C/0nyAq9qgbi4
zsAp2GYw5ZoRoggWlyGrHKaf04Toe5g4D89EX2XmoscLkEleQyxKPFzF7jQNzbUpTq+PuMaBgEUV
6YKvTIFN3KrGOsmusaVEi4hclLUcM6Opn9PAGAeOB0nxcAtbtmJWTO3C6iimnww+esK2oUCLDglU
gjNHYbDoe21PBAbkZk0tcCeYV50UlYQHZORZ5NPyyZhnMBsfD+KZkMMZYsM8vDxXSCqJ8wyM0Zi0
RY6qOGaswflLqkriSjle9yFL3kgaYlVfMHVDIa5iZ0sAHpaXYg93RSglW68Bl8u5Nx1hAvuSA5Eh
RKvdMhHQIDe3cyvMnlrBniiGpoW5RIpD2SdY8JfrQAszryDTgWg1pH1JCMpfakFn9wF5KAFdGOER
MRM0WhiIJwOUhdAENVSml6NsfVSkUsB3RmRIONLYJyqoR6PT+/XcsLbB4CkyrAkFYsYMU4CLDXOk
mvoeGXNT+iGxFza+tG8TRtjwWq2JbKRnx3w/NlQ8TAreTY1QJhWKBot9LVnGDNqlMVtgYFp5dSTf
JBN0WWB9ey2AWpFMMU2icLGyxsTdC5eXlmjbqlXzs/xMrkIVLsnuaxl1NQM4PM2I+JTdLkT08mwS
dEtcJnlt3JpUk6+5+jYptcZFjqVAB4A5iSmKrZY04pqha2laN0Trwx0nsu8gy8+j3M5vedc3myEk
ypl5gKzHw0aTQ5jmFk19n4NC1Za5tZ75pxYE+PWKTPGL5DBGprFW5u4ysQJZrJQ1VHfl0PgoW4Fe
mTQm+A86ObUXPK4Z7Q3zp1xX70Sf+ZYAiS0xAhrfGAxLEbMMNpr0o6TatagryR1L0RsHwrkCSJ89
/Yur9W3mlpLqP1OoC1Fzmg1jRdSJK8WQGmSp8k08NJycdAZXCYkxaIaK7qv1sngExBKebyV5PXo9
IxhjeFDmMlaykrDv+Pxui+8QAWzEbQnRx4S50lIfXhHiE0EIR7UVlyF2F3YuW7NfGb3X1/B/xIbJ
tipm/jg2ySqIZyJOhkOVFZhkKZEfxaBXUgSLv0gqZEgx/jzJqwUS6swjbFZqeq7p2HoLB2laGR3o
S40bSyr01kIsGdJnEYab6k4X8sTRQ8armo6QUZT+tKH9NsWWPxYeoEFPG+o7Hlh5we3JXFVba2zV
84zJXoDzfpkjSZspTvz5GiWxukABPi8tDA9ihjlqwKrFaGU7RBrDFIylJAOuEPE5q1gDpR8buaLP
OZRhjuB2QkraaKRJEMNu4ozlzLMB72rYjRa3xMDsp6l0ybEm2JBDdyUXIFllWX6AiDDKNYJLCPWV
xKsmfU7xCOzwnqh97d6ojNVkVBt1VMNTmaRuiJt9g/s3AJaqL9SqfRhWOWxzy9pMFu2KpZV+Pz6e
2k4u422DVNgTDJMR0BTTRxu3SNLObUYcdsdn5TElsAnzIKWATN+n0PyKtR6vokl52Xe3mID04TZX
OcqehJBpqUAYIQ9UAye1yO/DpOqjJsOPmq6553LMXEMs3uKg0iABj+uBnevmOvkZbctTID6XpiRD
0qScxVx0y7jfhyXYnuRXoSniy9w7VkvlhGfkdtCiH2PIA1SOX0EKsoN7A84REjdtW05EJ0pveUQo
mkAUvbJQpRLKcQmo1tH1cvhb1VG0mKi0cdH45YvZm1TdysJx2QkV+F8INrUZM1AtpPZsUIhU2nRV
xxyxohkTjZY0kmdp1aYSc69ozI9C5h4eMsFPJbCj4pnCFGoA36ZJONRIC95FhmZD3HzkY9I4kTLA
mxxSw9cg5qcbvZdpoeV+oyvcH21ErqDxzPl/E9w5McSVz4jhp2mYVscxVI06JgWt/xbnOXGE9sk3
PbYVGugBSVkkTaGna4hDhz6GpjiFySIIaPVmJT0TiRfj3sSslrdRON3LADsTG0/KmRjRRYPnm6kb
03asCHk6SEYF3tUsUnFaC/AmRrzygCV7yvMn8Gmczx6XFj4Dw4qdbJ2acltni2jqXogbXEE2Dxyn
MicimhCKAh9rzEohAETtEUzhImR4iai5sFQCXqAg1WAgY/dIO+zlieHAQzESnKYVtxgzIgbQcliQ
wI0TZGlNP+p0Q2tJOw4iA7FkumJSsrRSrHKNCH+tPBR4YGx2mYiu4aZJAob5gQSt1nrpZZsr4u5x
g7NxbO/V59Mi+nleVpnawYjVIl/Rx2PfS3TeNcVMoCRAoZX5RnBHCfEl3M3Bq1iWWJzUpRBymh3r
PMdP22K+a32ZNckSU5tsJKE/JKG844sT2NfQsAlDg4a9r94MMXngrJVif8cT6gip9YmDc1UjPckj
7PFeaaGWTDxf8fXeA/ikCllUcmBlN1EnnCASiFt9mdCbOTGZ2USUV14J+PprzPpE5i4jSWMdr1Jt
GWxo+AbuxhfO1xCmV0dfBGGvazxKN5bZsDpMlbFOHaLygdJq0laEk8LQ+mV5NijGKkpOBWa2TDba
70iEU1EDDlQtTY/FXH1UW1c00PY/B55uCS6zCDsIO23MwBsLImyvK1Rb0zTWS24BBNC1Ak8XPqJe
6cMuKoxFaWnDC8pA4y1DiovlAIfUUYGwOsvPVVfDr+vU+Um3rTqDApucUFnT7+C41BAftULVEVXV
fxNHr2ZF0zbviJxNpppoCbJ+nMHSAlcNguGtSaNl38+7WZRxJjfh/Y1zubG6tnHLOoA7GMSelgTH
tIZ8LczyBh+ggcEWB5OaN1c9w8ZNFF19uM0hUc4Yglx7VYHM1TfGK+lWt3mf0VIVMDkmJJ15oJZv
lGeHUKqFOz1NL29QYaFo6Bqmq5IRbkyyEQluJcyqhusgZNUPcyGSExgFLl3wDWpGKdby91ydIzmW
vNepb/BCEZg6TfwmE02KeCA+FhA7ShmGYUnqQZMSfiQJwVmsUYjMzIX5YpmU3TJdWfTzSmnQVghK
vKEsPIKYzJAtBv8pyn8clD/RXJFy8qS7e3aDxA7IXfzuBVwKFcZrcoaXtVl4emzR0JrWO9FXbEKd
hWowLBzo4fcyhw3iLON7jmM4IRDfu0ak29GHDxRULS+xrreEgglOBKO6wjZqIVQJcw6hjY6T/mWG
JyQOJZgUBqWd5RmD/BBbhimYwpEwdzcGOheCTR6E0TROuWgC9R4UaEuRYK3FFp4HNnWfrQgolOAZ
kBSJG8v4AuYJQ8qmqu5sOQCmgCxGRVQ/aqUbbEmBeCrqTxmau/il6MN5rplptDrxuAVUgIb4couY
NHyffyLisw8zVH25YFRWvPpYvEEliRquHMKtgHDCHIBAxkzaBvP/KDuvJdetbMv+SoWeL6rhTcet
eiBAgp5Md9K8INIw4b3H1/cAJNWRdG1H6ED0SQNs7L3WnGOG5oNW0RDpaV6NFL98JZTORi6BtMJG
VXdINeMCPt2kiB9mIQUfrG2+NI9DWtIfM0ujqqnUX5zfXlOd2ovW+MyyLsAdqy3lTG3whw1Er1dV
VNFl7dqeE2qoYuatW8pqDA3HFIULfKPBbGQnVNLS1XwmMQashkrpN5y6aE2o+d7oE2LEpO7Dk6MC
biOqK4/ZyehVHq7rbhvMYMDBZHjLRuk98aynDNygrSTLYEXzyRvO4ZC8mlINiJBQ3mM5qCb9LkFy
9FDMEeSU712vEuDFUZ4T2rkeSWI8WFaHlIN5CyTIbNNJ3omBLjqYsqWu/CKjuGFKj4VVsjZMBwGp
J6Y4rX3h5BXexUMDmdW0HkxSWtbe5KH6L+snM8scfSxVZ8hLbKm58qA2jH+kBFRO4heuIYiCi0ZV
LrA/eWaScp6jxjMw9mVkUkAd6fRNWqn7Ks/0rYHyACBi63oCk1ATJ6fiQeBjooIfgVmSGOb45Fnq
dQEjitmoO0EFGi34hR1nkbVVmFvs/Vz9DFPBuoRRcZ1ETJ29rAwbcnbJYzNxvKQZE3lVX+uRtvFK
cdONDT1LK2vOykeP8AS6pWazIizR9pJLbNR0HbxnJcvW5qQg0u/oZwTRe1XkxtWkHM2qYVzpnfHD
QnyXYvXD86KOa60QvgFsu71u6qzchAtIzS+fwts6r9BK9IUyEdui0nOkWF96TLvnqn0upvkGVnq8
6gPfmIHPhDwPcEoNeqQAspjIlUwODEh6K09AgzDKjBgS9St/qmSkrAN5am376vvCjyg3NCeBBE9u
MSDqcUq3kPkI3SFEY+yxHyrtLLJsGicd8fELPQNpTgzdVqmvlWCCYvChFRp+oG3qt5a4vYoEC1ee
ekwdegWvoG5rTlYkUHQSXh4xm2pHCzN6+xPliIEznB0BmdtGsmisATlr8G7ET70FnFin2qsloLEy
o+It0od3sRHOcqUfOddee37ZHzAj94OoJHZALOQ+qjkG00Ql5fBlYFUM9A6OjICaITvGPUb+COl7
2jP4N9iyOJEMK9YjnJ/18jPxMyakkom8mKQpYrT+04vBWN31zWyogh+7HyyNpI3l4X5pmCON6nkR
0fWjw8I/wx06P2je/LyaljpMhOX6rxeXp/+n9/98+tRVvK+f1w2TDmPvSkL/zZ8M8EgQtb6kui+X
ls2S5F7NTM+fV5dLy23LvT8f/Jfb/nJ1eZwHbaboPqUZ+Eke73qJgffigk8zzh/x14vLrcv1SRm4
S0ihfchW/rAkFywb9i4ctz+v/yGwYompwEcTvhjpREzvJNgWCX4g8yll7pMYonxoCs1O9eDhwZ3d
eoMCLWcOQE478g0DMdD2EwHujmUypVmuNuX02x3x/BBDJw6YnWr78wnLw5arAkUhV++Dw3JTqKkk
WsgmTrZWjMmuUuD2LI9b7lk2eVrxx1l03kehgnFbzzB0RfPbWO5uZE3b5fLnqMoagmGrw92qoxUI
oYgdmDhA2ZppRUZJM99LOBeXBd1fNWoemogGTVeNla3nsDOXjTzMwRxBXk3oGycUIlBnjLz5GgS0
FjBhqX7Cpj/EnMDVio5ZUNe0CwXBjoGNbcOZKhXNoKhs2cHnq8ttadoj3W4NMmQrMo4h42FvWO7p
/Eya1l6R3ZKeqvzP5yV1wAl1bHVCJrDFET7CKyyvXfjCTB4RugMfBz7sv/7er39ledlfH7PcNTR0
UgjZwhX6rzdFvsxv72x59HLHH177v7z75ysUZlS7JDSA1fz9pf7wN/PQ3IZxdUgkJsAwsxj+zBSQ
gmaRTOBbD72KcFGW8NkZY3OMKT2Dk4Ke0ZkZzTAhpHT5HqtSuTVKj65AHuwMgIU7PYiqo9D2dJVi
+vgAvrugW0dNshN8dCtlDsoLxIrjWcJ7V4nfuhqk+66kEV8lTPUrZi6sODVW2TMtVNepidGzlEk/
c6xMGSDAwCDqrNr16H0IOqWAuqkovFmPTMDyc9wzpFmliHRWFNd+E3tOARccsxLN+i6rEH6SnWir
A1CDGoZHlt46PxTWVYEGirmAAwT82lKic7DLoy7S80cQiNSKAsggEkoKYNo0TBODfneDXzFMVH9X
DtKDbGQXpre1PSQiQoQw2pI4k287XYLXmcHgkViXiV6InMrEz5W310SCnVuGXnseJBpLLR1MSaFN
185q8MS39l0+jMQUYNqKBLTE2lRMHFpAcQy0ynA/RoSSZiFU15zeohddAm8Cxj1ZSGikhlCt2IQn
XhqObEmHPOhb5KceYvTa2/smBhDRsJ5jZJUNfRDH94kH9lsUPVlN8V54b9s42VRZ/SEamzhJSLYB
HIgPKr7WJYvtSCvQUAf4dec4IhIgvYOqvRma8i4TvHXSaopp6ihtNR3teJAjDMgvXYzc0EjKZ1wG
6coy4ZxUkGRXpUmdVIpD0LPwQAFyMD4Iaj7sSoO1g08PNm7C6mD0wpk+QdU1j6XIvFhiZdpkMEzg
r9s0g+HtS8deMTX0Y4QxNWZ+Ehql3PSadxFk9SMr57otb0dgF6Y4IgsrIWpBBmYYY2Iv+zYA2Cce
LOPML4VTkFFD43QGUygU+E4S+exDGVFEUPZVTTmgRAJDmLZsZ7H0IjbKTY+FbeZjruCpJ8oBHDDB
dE0F/aHTq+FK7VH2mazFGgowXTOsrQGPhkQeaS+o4ohrKo53xDf0BIQJB8N7iNVOuyOG7VuTcfGH
yZPPBAVHfYZuV33tahFcSjM9B1vBB/5KWEu0Jc8CSYPefNIMnBd+vbA2S9Z6TY6JT2nn1EpGNSWV
yJ9ImbMqGS1tJLB1ZoAJHSx5ncfGp99VwY+c8pbnWYUT9OGm7AG3edR1N17q7UnM2FHMfJJL1duV
fEOCpQiUOnPtScqbYwKcmZ+XQVRNe2x1qrbtlMDcNoV3In+r2qsEUwFHSfeUBE4iJqyh7l7LpHoT
C95BWiCCTb27IpeudTCw9OP77oR1pzEVVNrxS4p14VSF+ATkmhIecFrUNOiw4hAZeKR5L0GIqHrK
RJg6sL1torjtJvBO+aRT6+X4gB4hfLJcQ1Eh7jILg6/fHlQUdj3GnroCqcRwvlF6aHyFQNwggX3l
R6pTNqgTEZi9DnxPRd8mUdpD/BLXG2NS+4e0qVAZRghl+G4RMDcBmR+iAMBPQnQ7ZofGCP2r0XJO
JpyBbyH0yX6Q3szIElHDZOgv5fhpVMPWrWOW4VJgaOcu8D4bSmitpIHEkJF3DS3vq2yja9gU4AMn
Bfes13J0D12HLGYEXE9lSvMRTZEYvdEm8tsLo+kf27ynbdk/lnUtoi0NbjKEdrukWLBpNDS/gyRL
zOF5UbrEaFza2YnYWySW4ZlO6rSBdxLJa6G78BZlR4Zli2KU0oc61KU7k5Fp46OEHcb8kPl9AzoP
NSlCDncSSLTuI0wV0IDSGKWxXmvpTlYAC2lCcMkTZqKk4HDc073beJHZ7BpfvJQTujCaVU+ElGFq
6u76up5s2aT2MRYkwnmir+57s/2MIKVSaMu+hggkYU90DLM08YcgljXfeoUHSQOeWTbjQdRMjG2t
semilhJ+rlDgUYwZA5phtiiHh6GR0YOrIdViAdB0MR0axDWJ5qenWWTGnmvkXXiMiyldV2l6pE56
EcRFgB4Ssx4RCz6WRuW2Dfr/fpji/VjxQ1tTTcZ9CJym6DzKCMOrEaMBSYbhElO33/cFjZXUxMY1
RAqmYQIKxSF+heXtGMPwmug000U9OrWTgD56xGqhy1iYxEqxfQ0p/NiNx7aKkn25Gfv0LikkxtTM
eidrmmJ+g8VXr37ATA7RzBQPOk2tbAqhiOqcmVPB+NLnQ1WXaeHE6bHqOYCo2THbm4YPT4R+Lo4F
0Bw+fYTjXRKxZJspFuQyeCTETJOQ6loEtYQcKQgRSI3j5UiB14Hb0WbGBjXfttwxmbDxSkN9zOvG
P1iB9hImkA2jSmz3cPwRXs0bqY8xU/jZUyAEwT5IK2s/qsNLIACqqDNl3EvM9pCXsKkEzV9rKXKC
CB3UIS4zaVdac+go1UOvlt0h77K9aLA4KFlHmnUuueIM+Vw28r8uLVd/fYvzE+owpDG3Xm7oGpnp
3DC/c7OXHskvAvJj9KR94i1HF/mcDs0cSp+5TB+h7Pdj3OxN2eQijfR8leuZ4kiWAICkstwMJmJa
vSo+2n/JQue5TOmXjWqyK8jzZrlKYCUVdBZsjkr2xT723ny1JZd9eVNKXZPmS9LpXTDv4bHK+aCJ
YqInOVpYXNLULGXQJfm8WS795bYOpnzd6hiMKhJx7GhePglCwZTWV1rUl7F29tuWBV02/5Y/N/U8
R21DzbdFOs62WtLs3EozhXVBtvpkxsWMvu5AjihgcTaRQQQiozwXwxnKOpVUY6xEgXrexejq50iv
hcyaVvddY0o73YBYtNDppwQhr9CUJEaJ/UyqmtHzbYHrrMq1UwCn3l1g5wu8e7lUzUTvotdzihmU
Yv2ZEVsSMc9cTGPJwbXlPSyXdNa3BFsg4QJtvzDDmxmTjo69C3Rvp5XQTOQY0a9fBJjgEzjbu0C5
py2S7zPJLN0gMoGy1a9TzzyPtV5q0zYo+Qlz0fF8AcuOUSv7QpaUfa1ExBlxDl01OuoDQ2aonNHJ
sC4tI4MWAPEm8aApFAhKC7p1Y63KttKxlqGPeS08L3SllIBY1AtCv25C4buf1xXLpp0vSb2HmH5S
KAz9jsk1stB0qoSCSFWZ2SEjTg//HSc0qF6FhRA3ClE4s6G+usuJ2XSHOQ5gmjfL979cVSgpJinF
nF9jAZbfYMkAWDbWAEPFRCtgT3OAo5GwIJIDBVEpOSYtipeSCa810/p/7oDL1THCU56Pk+e0tfmg
KP1rUeCp66ZZKxlNUb0JxOFDwR7PuG/s+qE4/FuqdnWgNsJwloERTtaO4g7wTZ8zLzVr4JOxm8fr
eE0Iz1Z8m74CFhARZcI18mp4jmvrsfwQHolTBouGSBWl9jwXhLkcMSG2cTQZx+BpegUv9jVc6Fh4
T8FjitbDNUYIp3b6DURxPigHl7InHcQCXxKtgHGlqGuaINCtI8CRdMNfshk4BoJkw6A+PcCTrnpA
r5tWdKE6Bt1WvJ8uzWfO1RHZIAknpJWtSnqArzKHr0T4k9O88Kd0enHIv6qVeI8ZjSZhihsc4Y1+
DD+AsiNeLiyeNCFnwG8sHPBONRFpH1DeXRwhsroJtE/EMMBqCkCjj9LrHQCrdXhtacetsBkjtHgk
BQTyCbbzaAZNmcfx07/KR9RpgAvW+GMhEpAvqn8VnM4SW3/Qv7Sz/CC8KXvvgXo8c70aOxbJOnxj
wZE5A8OK/Bo9jxfva8Ab/tzDwG5c/yiFOxUDf0smBKYEFpIbtXQEuljIyY/AZ6eCRfcqf2E/wAE/
0Z2ga3RMDtEHjsvCzry1pBKWhqMARyx6C4y9AB5a8plDWlg28jhAUf2VmRjjBpJ46+6I2sIdPvxy
pd3frGbTjEjljyM+b7PkZLhVy61lPAiJ+wdc+5UZiZ9nf8va9JqHWVP/4xfZhOfOvHC+fff1j18Q
noiayHRCM0ykqZKm6dz/+X4fIp35xy/SvxXl0EeJImHUFPfFHLiwjr+FQ76NP4jPu4dymqBb2Ije
NTScMXUpKxpH8zR9socwr0Wjl8xsl5FUgE3lMW3aCQRdsX/5bmDuvOwKs7MvYKg6ZL8JFmnNJvMG
V0by9wLRBGXgj+kbut8m3aSvUDhOeEC3xY/uLrpPH4sfDRUHW3aqW7SHWPuSvKsYXNzunOw596PD
FNlhMdZvFXekI+EadwxmaA22yGawUyOfxrevYGwaXbm3VYejg0AcB2XppOKOan4YJzDMA9Xs45wf
3W5uVfelP6ZHcLzBN8YEDA3GNw4owq71A6s0B2Daa/SBGFL8om6N/LV/oLHwWPKjY7WBVcw9HNXw
GgRk/UjJdhhmvaNGEgpguVVwj9isfEZiYZ7zzRmjBF5dasMJ398eSdSrETLJ3iYfaPU3wp3yAwrm
xlr7N7KwMHYrbviYzJxG+cVU1uGx3YnbwFXP+ELVt5qIlg2IqNBu7sAAInhOn3PIIrheUDatkTtj
juQ4NXADfERrO9xlGrjWFUfYeJkRAI+KaN8AkxFGx+zAaezQ2QKzBPZJBzvAQHhoZ+PFAZ8COPW1
dE+zUgqY6RwpkUMXn+kN7LbI+M6jwyyDNN8tRIYdH9HfKFfpK0135XZ4ZwnOW+UE7mr78nU8WK+s
K11mbhvm5lsyQSm6AVo4v2pvKAlRiK73kWuu/4c9f4b7/4cdX5dFSdUN3bJk9c87PiD7GkWX3J9l
szvjWQqceYxh93oyrBd5VpiuQmhdb9hmUDZhNHrCkVTPxO9Zq/w/vBmCEP7Dm5FUFcWzqJJ98Nej
UIuaQa+srj+HMrVC/jXiLsjWhO5Cc65x2HD+cPDZRdAx6INdiubi08DFZvmEfyS8LG/n/3wO/xew
4G/DQv3Pf+f6Z17MM/ug+cvVfz7mKf/9+/ycfz3mz8/45yn8rPI6/27+20e5t/z8nt7qvz7oT6/M
X//t3TnvzfufrqyXpIq79laN97e6TZrlXfA55kf+b+/82+1/l3dhiuYffrn5L/z2zPkj/OMX5ENh
lof1nyMvlif9FnlhGn9XLV1RiK8QdZlYi/5WN//4RbCkv2uiruncbOqWpIqMs78nXsjzXdyuSjq5
qZTsfvnbb4kXiv53SzcMk6fo8vKK/z+JF5op/WW0Z2YuG4rFiG+plLmYsv15pw/1UI0SqQ4Afz3V
uWXtRm+GnpFTZ7+MaoV0LlVleo4sIlkeqlgm9JrijGhu1Dj80ofieyobYdYcl4gp8Rr4IIL70LqO
dTeHcNcWS0oklAIrIVQqR1OuYf2GLSQ9/1BIkfZDpM8nffpKbzwMpXachDkilOjL+76ekDCnDPBU
Iryr1pJzOABhTcno3OiEETE5HOkiT8RwKDXi6eSlz4uSCRfzm04+DkksrrMqcaU+erZGuP+x6cPw
TQqmsZparn2RWixidMasEIFFoWnHOkp+mKM/HURlZ2SZvBloBTYybEYkQC+9vhdazs5jllVXOc3s
UVMsPGrTLiU0Cb1wAlpAYfT2iZXqk3aml9TKtclMD9gKwEYC0Wxt7DLXxwYaW1H1LA7Yk3LCrlZo
9kRXKeg0tprCOh6uyWSQzo4w+7xsGl3eoS4a17GIjANIkJXI/WZsOT3E1K7AF0TKOo04rUJixb4b
Cvcqmtyzxt+rq2JyNak/FBUskHBk/SdN3prk0xzdPXkAdEcLuBktWgEoMGM2SdtYHW9VP+5ES+nX
Sc1UwExyV8+Hizq3ihP49shshmuVdMYq6gWyw3OaIJ3Ayj3CzR6jQ6YqYO0n6jtzrrcM3Kco6se0
nwGRA7CfjEZjyPJ/E+iYC5U+JznAurCUkatMAYxEazfNqaGomr6NiFtGKzOZ/ILMjrUofSYT/mIm
QefkfgHE2XgR4SLFfa3eCT2YCCbcc8HOU666zOCdGeabpwU9AG0BME9SgKc3wnWZM/Vcgs4Uqwel
oxcJdlChPsU50hu0Sk6G2acZQriBbQOjaNCTXzd8NG0MkocuTCissCCuq5y6fXHx5eyVHixhFh68
RpnQCMGkr9t7xTYtzXBrhjRGlYC5Tya3DM8dEwGjRhKsQd2pcQkNcYwpVJTuDb3C9DE1FxMKIvm+
4SlGiFf7ioSVgr5CI1AYM0b/TKtuJ8QxYBglNz9ipld0s45podeQq6n3IdjyOY87SinvMDFEN90M
TpknfahBjuLPY0ou4OK5lBWe1hL9EIW90ZlESBMN9U271UPPEQfEorq1z9Lwji5ytB5a6kZdI32a
qQ+Kha6zGGuULIdkK1gWgjuh5UxukXUwAYrwD0Nt5yqJbb2XdJhooKKH3RSvp4aKnhpVm3jUtaMp
xQ2+wQDiLjiE0Sd2OUA/ZXX7nuiGaZI/tWqOUmwEmJrgxKdKpHhVmM8RaVD8nF5sB6q5M6MARFM5
MeWRMlhNzL7HIr+KPVCtTAGLn4dgk2OKGfm8UiZAykVkSs9wXSLIlcIUmHyIgi6dc6GFS6DT+y7G
/qnLCTCdKizAQs1H1ENY6QQv6LIC4lHqP2Ql/yFTyEJG1mw15KakF+I/1YVhNnSW9Zn19VkBsVIm
+wCVsarBkepj9L50mVI7MD+q4NVQ9WFz01MY5b38laEEokO3Uq9Nk12SoejtuC5fRoLZSV8mhj6Z
4nyDUqVYeXkwrLo6Y/lEN0HLKOWLWfJd+v0Dhb0SVYSTlizGS5avpjeALG4Hik8sWlol+EiQoPHl
xR9VUu78AhmC3PTfdB9CR4zzzyYBgoq8C/lbNVD2YjqkICIklBMl5RRmbmsZyD5SCHdkg66iQEJ2
4j2kfvLddQrPUkdqGRIIyCmvrtk0uUJfXhPrMSBSdxVo07OlCkiGEw/5vrwt2d/ITz7rRf0UJuVb
NoTXOvHQouuCTxGGtmUxER1A5NlbirpxX0CxMDV5pPyAjK+jiLE2ZSAXBh2vISP7KJhEJ+v2DSDb
lJUV4Z9f2S3o/WsSJMNeHsWz3mgcyINyiFLzJBPuE6RogVXUklGgycDsOyyIBS47Q6RYrpvKs+wl
b0niheTpjF9FKO6KfnwdC+rbZae8+HEBQLoMnweRFOag1VzppRD7GMC/T0KOii07DdHhE/gMBk6v
n0Owy17r9aw08QKUIspEpZ4epqz7RnFbIke3Fc+70yQRWa6M7Ev+zqcgn0veBKw0UX6xat8gk2Ki
sBLAtzRf5ESPjrlBz4pj3doMATAptKQk557NBuO3LqMRFggF6YrqCwnjQE5qVK0b/taqadehjPCx
C833MAxPnURxXPLQuDO2PAlV/SD3nFm9qLmpWnUwq4h2lyFsBsu/+NreK6n7FRkjd4Tt7xAI07bP
SNCTZdMDaCce0KlxH8dHEaeAo0beZPgd1tq72s71ilB9KuVGJmKgXqdWJ+/qlEaW9RKJ6v3ol+qp
DcB0dmO+H4XwgaHHrHn1Wi8B4nPeQIN9yKzpaTRyYAA4x+tRv1i9+a4J3Q9dxKumqDeTMxCRnnBX
qQ3S+0E1OWIbVwSniMfKEWRpl+jURGuaHkwj8l0bPRshq0kyGvx1VhoxPm75NfW64szbg+akjI5l
cOJAJHA0FPyVCFLQlsxjeN+OTyoHhoM5oPHTLw7VaScEPediMrt1fuIxlZnKlIZrVT1pFNA5mC0d
6G+z8u+yW68kO6tkcduGHbJOXXypPY2wIxScfqF+lsOdVyq6M+n4b9uUBUHILMqvteDQGhT7Jt04
Fu3krzTCe4LLOKksLXxSvBOFoSuSbm3KqbTAtgVDVZGCdRHSPlZbww7K9EO2kkujKSfEkB9yo735
9Y+hQ00bSm4GCRhlP9xq89GLtzTDnzpMeOt2pr3qBgt+gOZis5lDT6c4PRkVgoa+ep9G3K8lofWJ
ei+V/oka5Jdc6rsaeKrcUNQkr6LVimeJpGIU2dVBLBFMlMKWvXFTiFPg4gjpXDotGSZ48yNrv5sA
Iltesy5K+wp0WZJ/Dt5+jD9RQ7lBjE5f8o2XOqOv52tfmK1AFHrGLYSI13cCuTUd+MGI+k+iWa/U
lz3ap3xjtJOKqtC2vSb4dLGz65g0hi14xluYFYdModfIBOHkFxodmtgybb6lnCqpfAmwPddM/dhh
bbn7mMAE09S7Myr/w++aJz0S5hBSABulsodIqWCrkNitiUjclAEra8gtfCa0dJhWpkgmH74Wdjkj
OEnV+OqDTZi+CEUMY61FoYgp0tzm3ehIJWxLTExDPx1obT/QgAcN7ItPjTT3NlKGliEVH9ux2pWm
vov7GRoxPE8pJDMmp6RB4s4FZybTkKQeN+kauNvGcqn+w2Wz+gzshsWvykoAMI7O/NYUEQxA5fQC
6TmpBGTcHdRCS4Wh0LmNKr9ZcXOKfOHDCMx7jSQ2dISg1nvSTfwJKccMsi8wCtW5uZ3iBzkmGETR
tUepygq7J/nF6+qTXEeS2yT8/DSot5kK5j1moFND+GAhikLCNQuoZ1EPDIpCR1T7LrtMSA7EfJIR
I8L4BB2RftmDolguamZLgAq+BNQ/3G36QvnbPcv1sCwDx2yxTS2PXjbLHTLfPSzP+dV+bpZ7fl41
ZKJVpDHc/uX2P/z55cHLG/vLY+I4Oihym7m0+RppvTyOMyyuieUi4z7e0p9/qtSkran0AZN1koHy
9iE3IAwvL7xsJEuENTR/wp8bWmp/vNpietmXuH89b6T8Zb6ny99YHqX++aG/3qbuReapLJMp3dcq
XYp23kxpi8sunCEvnkhhZ7lxecyy0SpaKtQ3UrvWH/NggvH85+f/vNrFFETbBqFRmTCPACD5+x+S
cj12S76hRYS36OuCkm6ENPcOltuMbojtnlBmOx5Cb1PTc/o1MWIJiwjSge7OcrEV/GsGjiRt3bIP
jsKpVs+crSbtxHoiip4wP+igIFbemjP1HgDF8NrfKQ8Uoi65XQKOOzBzoc3+lLqZZxfP0zMzUgD0
+Sd6MjxGNjPpffgoQefGVmce8VRGdBxYBdkAgW7RxTrDApyAXA+FcZc8mldlmFaf1CkJEqjGI5bY
1KazLq46WFD9pr1x/LJWgW8nQyp5Q3tGYpwOG2AbvvcMPOlaTF2dGIo9YBguNp8ZMT0AVUYMh07e
vUGXpBAacGpxlI/65MGhsmtXeWYowX2wIQkLSdDK+1E8xge8h0RsgVrEP0eNn7w/3JKc0k6Ji7lJ
ekRoF9CAwVGjrnVKZ6RVXJOLeQVcGJar2G3ajYhzxmcxG1zSfX7vN5v8fubRAd9B8nrM8D/gQN/J
8gs04QGdiTlCdT+xlYyVCWrshn960ulJ8DLdsGPdo+9DN3Up7tfClrI9S1a8lNC4qnjPOEoIH6oW
heiCnGldS7YBZ3VbffRgDDwO95H4JLxfEWiRqT1tNWj/h+QhfWOATq7hStrmdkLyX3lH0OEKBTH+
bdOhi7SSmeSu6GS8W5sXw7qA6gH/4UFNhF+JWaZ1YB42Irkd4PlklGYg8myWmA7OlOgdesi2Wo8v
6qVYf7Iw9Y/WiaTl8SXDhvpGK/8IzFS7ewZ6egFSfKR4OlABRvSjKg7Lw1Xi2Ve4hdXWdK4Yl7h5
pWJv5TMSt2GrV+/L3EH2d5D9gnM0d9B8Xf0anvSd/pV98H8SnG7VM87fj/AJu6L3JbSb5lnFCB2t
vKu/puGzYvrFF6BsoZOnbwHW2D2ZVLpzE6/ZMwiLK2fFnPCJnbDGO85i1AnfvNdP68m8mlcUZLPI
cj2oO8/fW3gJZXCQV4pIpJIZG/ThycqljUKx3F/nT0RpvDWCvRFjR3He8vPFv3/REBXT+LMPBuyP
C2l6CUlQ2lYHsk7J2ltRkTVhV9mDTf/Vle5HnPRPVNPPN+X+Pux2gn1rwJ1+FBDxcie6hFC0bADr
7dNj5IA1lw4TIZKreS5yNwRugmHBSTmWMptqTt2DwowhfZbCjaCJy0hQY4E7YEWsyFOPEO9AtkHp
Ems38E3lp8QZSALbQNdtKCa9oU76/VYKGht/D3CjgyOR3ZP5ICJaUCIHOtLK309A7p943ehSuuUN
rw/7MmEpSMmy3hns4kd9ZIUiY+h2qbNQ6yGokZ3t8xQdh03ldBsMJSFxLdUFranCEDJezNMA8ZyY
ry0CNDvY3EhK3sKyAyscQoFe/7qn3GLbteyENerKGJ3q+TN2qy19iUdqPpy/CRMgJie1U6h6zggp
4iSc8fsIK9p5VO3mw5kfk73sgJncJ1KD+MDbTuLu/onuJT2v7FJkJ4/obmocez89iHvtk5bVQMbI
dIe5z9u24Ib17VDuwnNw9eG/GnZ+Glb+G0USehPPNA5WdMjewnW8R0MY7lnn5HdMmPjmchehYZfe
bdAiGR+IZOO1eJp2QXDY5KRxgac7v+XFVb5rvzMQCuOlEjYkR5ZbOOA6uheLby237PK9Pof3tF+x
McKVq97kr5jOkfSDmS6lrLJbhy71ycmRChisMHQJyJmO8EQt9b370ubAo1OJqY3opNUbBnWozd+h
eImU1Qc9RZ3eJdRprdzET8TCPMMsh3zsCLO/KtthWKUS1ayCC+BpYgYKJ73lbiXYzK0wJ9wybTdB
dqVRbq7CNdDaEztL7vKtrH2S01fjU/DS3vVuZ1z4dqYDwFo7njMXTMeYVqyN5AzO1wblI6/Pno6H
S+1e85PETwQx9CXuHGK26YFR89pzFOJHAGk1HTlGwrWY3StbqHNPkoNWQjWPDbqp+4h6DUB49P7Y
xdHgu/ATBn76/oYXaAX+npgO5YOTJafA0h4OOLEYHDB052+AKOB1+Gu+g9L17wg0SjbDx8hMFd0e
aTmc/rC3z789pZr8Pd1PhLaAqhG/FDAl7CinYNNt1XnfK2hgtT8IK/Hmnz1kihfJ9xQuk8c34jKB
Mt0tybaXe96ieIPJu+rnD31i6Bm8XRhsOd52Ed2zHdmWvgONeAvfdvnn92TH0tQ5+OtN/TSIc9IS
1ut1fEb3aXt32RV+9hPJpoG6RfbHN0HKQJ/bUDMG3U0+RXje5m1SLxqTXfIAeAdobxHsMQEHeovt
E48xOfeCC9u3f0pvnBkYRp5BNMyEHHxDNCEv7Oec3rx9uRLXaIC37FbRl/mtA/lGgFxxjtqwC9Uc
K6XLCWrDmZQPOKyI4iDrCAcpjKsP+YZeieE8sT6NlNBW26M+R1s0esCuPWmXcL9TORFtEMeSYLVn
u9dLl+zUFTgPNDjwiImnFYktu5t24U1roZ7VBS3+c4HaDG1a8GihIGAfOMePLLw/mmfxiQP1Fjjk
Efh75VC+EZJkM3gyZqDix9X5YRx66Lb+auMf2vc5hpXD4MV/996EAy7hg78BnMk3aHcbTrH7vL5C
1Kcqn1zld/9AQ3WgAkKs9XoZmBwGJ2cwNjjKkh9XWCEYclYYbGmWnflx6ifIOXyF4D/nHxGmP583
cogG5VhyO6pG5FSYs9h+zeg4e0FWDUKGd+TRE2MdSX3/j73z2G6eO9PsFcGFHKYkAsEgiiIlSppg
KSLnjKvvDdnddvWoe15r/f4sKpDAwQlv3I+LblNCo/+W4pUDlYpbnAZhpe9jDi3lOxUXGDxr3UW+
m/NHdcgOaD/YAlILma0HR1jNMkJ0qOT0V8P0qvFK3wnMWQohRD/k0eqJr6mHhLTuE3So7Y9n6lth
d7BFj2wwNELLAmGN3qYDDxmIEo9coXJg078358hNrMdqZzhe4BLNsgOXksQts/xJsWNqUpzxMqEO
cA7rT0Tg8q9auDVZuJ2+FbxJWbFOAuVe4p4yQwEdPiN8lPqKqqbcoZNoKdFbYC7nKD3QmE0xCHUY
u874yKh7xN5D0U+iIWm5qVXmiD6V2BxXhKkm40qIUwuO5I5VuBOeUHzJt2beAi2n1E6mvNJc63+D
U7CzBrRZiCRQ3rRn25F2yCKcE1LvO+WTvY3zBENaAsrP1sby73ly+YW2y8ZyMVfqZ9p864nAmI+h
ysI7s/NEdFHt+x9A4880m9MJXbFxwPVGsIQkEJvHU6va2lNNXx77tgZaHwvS+VoOQ0A6ZpWOalNb
0rxhVTRxFmSNWdocV2iaYHF3qESCwts216XaVa76o/4I1Q7g7s/oKSZmxFt1Zp0b99TpfBEhPp+I
iQzih+tZNkRXNvmTBByHMtHOIUjcwGuTvLQhAr2ZCEGHtNaxV2zRIY7ZxVjxsPmoU6EyCXtHhoRB
LoJIEMn6wpdZrfK0n9QzIZUlo5bYFZ6C5CFEavCUvhuvAWKb6sM0uAzf8E2r4D/Hg72PIrA+dVSu
2eNMqEqf0c7OAo4HmmYormC6EH4UR79WaTdg4LbUBaWCw/Lv0xdwxYnLep4hRHAv9eamjjstPGpU
M2z107wXnaFH8eVYpo/TgZYwRFGRW6n3eUYzzo+gHpPYyQv7PRa3guSImEWoRgGo2KDXwvn8Sl1X
/9A8zs+gqkbZFcunAd0v2IqpTVBFfG7jHQSCnivQMdJ8RT8p7XUWXoLpzYy3JcRjbAYIsO+duMEi
vHdEmDHBaYNstzL1SrQmWK6BdGbtYGDMXtifMVCXA9UrzHntTKDRQGVhFUFDz8VGw6c+BevoMZXK
5+wqpDeSOvu5Bp7jIzPFSTA+Zi7CPiWyCThh1GRXtrQbql2TX/RoP8EuDG5ZAkYBF25b2BNJNxj+
7Gboi696NeXnWnMsZvQHuJny2EtnzJlV8K/as9kh7PeDlDDd8SgCJ7NrGV6tuimUmKy8RcBRIsGt
UHsKtmLlqAzNmSRtCFLIYG/bItagQHBIQQnvjPxQh+Bx7an/xU+AmGBeiYXQZE6okbICcnTAcEeN
4LddJLZYwRp1A8tBKBie0kSPr2HD0j+v0w8NG9AvheWRjklzW/uqoqfEL4yd5OoUqyTHGXA+Rhjn
iGaT6ZkvIaK60ZFwNMrc8DNS2sppTYRd8JSnUCRwSATwHuKwxUbkvySjERNbmwewfGINIvWlow3D
uVynj4jlIPMETX6gsTs9IP9jqB+m8dhQpS7uObIlGQ7C5/iuEtv6rOg+w5f54VSSte2PDE4Q5bx+
Jz6ih0Hy6wiMi90r5FHtiXyjjw4bgTaNxB0Vl2Oa1DFkFTXezdjLwrPmdrmLxrsONe/eSE4efQcU
b/1wJFG/V/rxdOOi2XOo8VaqfUgshKMIg4m9bskuE2DaG8cD59OmO7NukMYkhe2ekb3Cfq2Jh7vY
Hd0VaDg7OhL0D+FH+tEd3yu/3LxX3woyc19UjOn0VG6770plB0cUD2m5j5iNaT7xEO4GNg1T9IWw
QLtpHvFld/EpvySwN4mxE5nFvfsQrki1T1edQfpQ7OE86U7yhdmFGB7HmHG8VfDmbRpV6mfTbz6H
O3tpYaPNxdyTmMRT47UoiDtkk8giY6Xyb3HOT+meG9p0V223Bg9gNrrrwUvU/TMRXLYbPL0UDZqi
2o1P03ffbDFpYnlAX3hH371GMIJZXTt5+z4xKytYi64lE/cwnYmuD2Zmuw4oUQleUS2n+rF5TMnn
PkIwHk/rQTJdWVt8Ep67Vz+zjZWX3mPBwQ44g30w2bOOxZXFy4rMXHLlxAvY0yf2oI2M+TTuUKom
Ce5LRwBtzLL5h+r9bzopqP1B0iyw6QVF2sklFvUrPksXljufkuM0PHZ0YH1TmZT/xJf8YhxKz3Aw
7/TT3/WEwzn5Ep3liETa6jZj5FeIHZ6D/lwkb4uxb9H3GvG96T9Ek8NMHkpCCJjFa8K0f1YwqKx7
8opPbrgI8Wk7+YcAk/CZOkH+ZVR2f5EdLB02yAIZY5vnUEyPTK3ujKcq3TEv9W33BkSNjjfFPYs+
T9zwmjOxkj81tSV2V3U7LFoGh/boeCt9ETiK2xZblGA1Gf0swHGhd9t01043SpLe9bcWHTwSfOx/
FHieMJo06/ZjQIR15OdpdHHaBwVUlg3YxZNsalFLHzdDTJGNPzf6Oc5/Adzc+fBudC1mNMdxvZaF
JJ2z1pqGjngT3JL6NI5qDVmTEAHUpxF1Txe9iCbaYM2qyiMgRPFNJ/ahP4I2a3+YQH7gcQ8yVIct
WxYqPIs/2OlHc2zkTXUDTCJ8rXLoyjancGFwaHN4RCt5VrcBkZfaDo8ogt3rLwggx/EWHYJ78zxy
YOJ0wk6jIdrcRJctrKdrY9ypmIYW/DHtgS4QTtzkrl3ONtAb2ORI19kc9jXdCR/BL8Ju1pH+MKmC
ULtJ4+tIL7FusxJL/RZbtgHFeDhWw+v4wXnGx7znnoYt1L3dq98cqT6NeBM+myr8Vi1J1W36nl1v
JVIox/aCNdK/oxrXl1tZPqxQZiRayx0VF4QZO+xYogPtz9xuIurVNnSuLaAQf5SDZz1hmx9yBw+T
vKjdE8OUVylXlwcppg/hwzz6yArN8oGyyGQ5UioiuzgTHM/FFVsgf5dn72aQDWOmIgWxOnQYYes+
jUozcZA12PGTwLB2Ec05zanHd0X5IDCHJl8godGexIVYs5Mc27RlcufGcxU4o/oIPqi6E/OtAKew
8WCHmu0hfzG789Q88dRPIgng/pAO3OrZarAEss+Sg6AmBpeEFXXDh9w4ivMrEbpCp5fiGBQ0Fn3y
HxEZixKc9f8elOAAMpZ2/WfLuEztQV/tUD1+BNCzQ/zsRqOvGX1nuT0IBz6jJ+LvBb/FmVn/RWzE
Ur1phwaLiQhLYLOhHfHx1/gIxIBdAAyZjZV2TlTUnozgQJ+fgndFu/8bcTpMeCjJdyxevCUCltUe
8Tpq6kn3bOrnoCN8vu3u3Z3/WyNuO+1uPdXFE7zqA732+lsv7HC8Hpj3aK6k3kDvidPdB7afpXIw
w9g1zngaZvEhjuDD0CAsuAF7yk7sqHwM4Wu8NhZzxK6O+Qspf5e4K02OvlX0GJzuE+eSEkdKePoz
cnhrQFc+oMyIHBjO51144BgqbTZVnYoTEj8YUcgOhbucqI0nIxADCXVwp906IO9cUTuykZIIo/Nz
9aI5EakOA6JE1+ffDpif2G6v+OrVFXLvn8jlJ6M13LG12NaoFgaQt84+Nj3s0uCtf46+cF2wi4nl
skHSaFO5xk5ODjgWhx/we8FbrF4xMROCfuSEWvKPn+xu02sueQO/o0OROlDSj1w3fXlXghosrVVB
J/Pb8ARpph93Eqf0XaKn7lMiiQ2GlNBMILmp5+Pab6aYWhFPVFEVFakqxgs7pIa1SW708sUpkt3n
FsWJBwY5rtGecUKVZginP43PqjPvoXFgV7ssMuWzu1JLdiTgUROtwQA137DuwanyJdF/XCFMComY
FTYCUnzpS4ivSFWHgzEiKTspOfernBy08F/kC7GoUn1LyJ1us9GB3FN7mCVURgBeG4gq/YzanaZY
Kq3CfeK/CldiomwZXhrtCSlxWTwgpF/Gn5Bwzu9KLa0pmy5ddJowq9C5Y0QpTElxkdI9TlLwNo8n
5V6cU4ez7Y1hE5N7gJ2F/20SoUmhVCBe/TmhkhsDLPbZGlbc0vP0yTuxrUAQIy7FCT/254zqqZuO
U7s1QYKUR+VTlQ8yGxwCvlTFTusMTF+QpcSxCU5JejY0jzfLWiCyDzIjg29xVXbDNX8hkwztF63n
F4jx7/x+FR4htnSf0DisK/wqFjFZdoc6uxMTnEiTyeFTVkQUHQaEvQvBUII9OOqrO0LtxuhY5gb0
JwqkYvqiNXfUUkm1kQzFf01v/C6BnRrjAnS8BpHR42kMGsklZyIkhFuN9KTxCFGDL/i7EY6oPe3o
AMGTGBmmxuOtrMJHHLHU7mRn0Pm23krht6M6BhonEaZ4T6x90t8Ly9XDXaX6WM6tcsi1u8DWzzUL
qHk23hzussabxHmdPPHqebBl41qvGpb2yKwsyP06PAeEsrrzMuC2OZEAscnmaM+uGCZgN5S/GnSu
nmvlnflCkZjPxNN5ujUB0nodG+63U575QHYyxqNiS5lu/DRHYkSzC9khmsjXuFzlszhtVemWINil
QsNJkaTdltF3NX0zqP34xp/zOau7AgxiA4oLO0s5MKzcEfdFEzfSqDNgKWXHJUnk60mB8eOF8po1
n2MMj5yFjDjjpdLebLkJXW+U7ONfQRC0DShUPcEe/OKKp0iI8p3ZyXsCLOPco52pFF+564xgY52+
EPbnBZdPZB1RuADytZvJxK3ZKTn5cKkl+JBkMzUE5Ihqrl3H5OXouM4vtPpjOfJQOecZVRgCAgEN
qspZ8WS8KW2BMUsHAoAO2WFu0cdrBZDooRyuj4hdgakUaOxwF6G90vLj1e8WGh0uWmMu9QlDuROF
X5Ww/ckE1UkMbXCJkxCq7E1nnbSmo0uvzBVeEnJFnmu1Ev4+mU+g655LQNaTmIa64c6Yk7gnlbKq
o7JXc6Hc60xFECz8FJ14n+Hn4zn4C3T49gwrf09mfH2gSJOiBctcjlcsLrfDpFccropFxE/4FR7H
6E0RqeH1trlblKK5NACGDB1DwDXCSeD+FxBu4aq3zR9xvUyC9SGBUuqRuItIIfEA8UERnVzTN+Lc
HoM9zgZoVjYjbpPpYPb2fBrf+eDhSpZAwGNy+Vxuh/+W9sob6oR5tAceD3HhFK9ZVZFAPrMqNNVn
yefKodP8nqyABhWYJLBoU//GQ+TN1oURb1motYbMHcm6m3FQ8X9MlwfLAuEz+EUeO3fIba4QIHvQ
vfoSymgJEB1yFmTQKJNc8weUgWL92oA30ZyWrF1ebZfAncjqWrZ007MDwRMhJZhwZc7z4QFVzwKl
nM5sPCbdFoU5QEXcz8hUwh7cGcuRx8Dv0k+6zkUKUwg/gyrBOaX0lYg75g5zlbLO5/FHa4BArYrD
XAW/x2OQTAgoNIBDkN00q764aynP/EEkHkfrSL6O+cGjnOjOyL1a8vgkcu5RhsG9R62Y98kd6zCu
q8/A7eOquOzlSGKDZZFW264/MMm6x/6JBGnYIPBog0bvbnRPEvWoOvCkmC1U6Xik2GBZo8Rb2Er0
QTMxV8c61iIHy3HqXZpTRGtb5RJNLP7TYtlsJ1Z/Gbq3hDKxlh5W+oTVEyVtouxCaWrlE0TWaHFp
ei1Fn9Q4MnBUjKWSE2quqN15xlzmENxYe0Z75SW3u1Zwoe8T77DLA2lnDJtGsKWBeUuaax1YOoIp
0ZEdnCcqHBfUxNfh3yDvXjhwrZmTZv2sTv4/R5iCbaHbUVPJ+AClxxdOm+0IfOpl8ql1485m5EKJ
BkO9VqEieiy4Ys06bZtHZOFMKMA2xIky3UmyzSykpgBgtCw4DBia7agD8ugYqJUxTPvP4mYUfDKw
7EC8bjRndaQKp+K6E8rEIWvtGVOIgCzlfy7IFvrgxiUm98398VyZlgF5O3WNT47ZwfqsLwH3hOPE
ZIz3DCxuHpfE/a8FQQbFRdtIdwKC+ZuwXH1T6iNjGGD587Ic+Ph1EgyEMreAiUzY1DRUBZ5KlBOv
bEPmQkbXyaItmZDaph/mzWjVW4/dcwvBOYceOT7F+iuL0TpEX1Sp5k/rfIU6ipNq+qDfk+J9hY9y
5KW4GRsVr60cb6lF0/9RnICfCneRGs+/ZWeqrj6sIw3jhZ2MKB+N6I2HaaG0lMLZFXOsAEfrgQtA
pWUdcB1GxLZChP4lwndgL6e8iwwj1VP2zKKYD4NyoaS/vhFno5LDMkFYopxQECG6GFngsQzW9aOi
Hkp9oV1RfvdIp3TZH/kGj7quDw3swcG2SJxTw/IQvDCionyisishci/brICSPQQh1nana/Q/7Brz
c53XyoVnSaBVJCFK2rOm+YtAPdAmAUWizulbl4JLIrnsQAVhUsq5cmsdt3k29+zDsmyx++Pig9ak
vh9Wh4UEoJ0PO0318s5OQ4ftuVT3TEPuAjAlDrSAoc4CbRzkaZCWxiJNfCt66EIKwN1QZPE4XeLR
SsFKoyLTTPxy/BC+qFhhG1N/arCoEGGf8tJpGVPMG+sVUnbV2tQgrjMJAB9qyGt701Y8wbNvGZ7l
oIQPZPbC+jBEh7mAz/wKY2XNehFKiJwISWBWaLNnr5IJOXXrQcNaRGZF/SCMYJGm8ap6x8TkUTBl
qfgnJFXEqGeyAjVifRhZBpBa+BHPHEawzpjtJPFG88CP2NpXmwOtlovwyWszAsEMK+2mcwsVVKEt
J3khctrvhfQpI2c2r3fBb5YoD/JStyukECiMhFhFsbWBDD2kle267gVqP9+IiPDxRmuz8nhnMk6c
2xnH6baUmY0k/ed1A1nP7IxIms9OQoHygoAZcuYEg7QLy5Li9KB9qdnokfIa9jJvRfN9DH3oiwlP
DiRQLizdDr0w2hUWB0DpxA1R7MCqAPu21LYOP7zb01uyWQYeGDUw/UHRduG4E2ZXJHQe2hWNiSRi
4LQMB+DOBHIYbqG4BFhcbCx/mxGLtXrM3pgzLCmujJ1ogafKFfxt52xG7Bw8opDO4sznobHz5BSt
6CBiSC9RqGW3HxSEsEFx3gmaz6+D3sNvxl4GIETNWr4tpTPbWB+fGpM6Y2xzoKBbzAY+jE/l7CNY
xkvGEOOM1SJO+KiPZHA0i7D9mmTgsfJXeUhjDjXjJ0visKMlJ5kARaovkHnIZ672Hm+FCZJ6bCHZ
AlV+hSYkKdHhgdkfjtDkfNYM8bRM+XiiJoCUDJYYd298sck/EhvFWcdfXY9vKk8If1JZBA90LTPo
Wqr+fCotCCZzODdEmIA/LyjAC5LpmhOgw20LjQaqPZuHZiH5Ftb0qSt1NzGY62uhKcgWDZqe8PZs
sHW9tPu+qWWqhBMsJH18WMyMJsqiM/Ya7JdQSVB1SankRBAm9ipdRVZgUvYAnpS9tapeiAlFVIWa
+zSsvScdbRR5N8v7FMA4qI3UF8eIRLdAU0usNwhXNylYdnQO9mEfhGCdZYTQilERtwN4EyY7gbNG
l0Y4I6g/xbrgSgtPBLrV86iP2TYMWoPGimnFzakKYINbrZo4UiuIwVwCGJuL9t3k4ccYcMhUCqdz
tORebzgJdk0YmrAJKJrejJ0FvMiQrpOJlCpaSP/680DXZzdIzfPft5pUyTFyxOvfW+cIZuwmIjdF
nPT7Qp66fd4CchvrmCHrh2MsU0SZ/p9/5HChEPPvdRcZFIPKFZidmoXbqFW9D9Pof/+jtJ6mlRwl
41xjbohP//6FRE++zFnv0fsqSAKt/zTDTE/xv1//fTWA0IT+kfvzH5jij1Hx92UmlhQ0wglOoNos
B6GmslNImxlFnKmh+8lgjcTU+9tdgPbT39WaAhWhTZ12SPWtX/59859/uP41lZ385N/frNLAHxp8
sA7q7bZBrQfaA6Wcf/8AaAZX+Hc5f1/+fVOr6rslkkmcFLqVwlwEVaZy0gF//9c/4/ry//re30//
viejKq0keuwpBvh1FFLcYghrSl1qhNCBvxlRKLAD1C+NKLeg/CIDmAjtBWE72uKgaVtZp8rcOvaJ
qSMPbZReC1ISKUlxoVhMM9fwdkJkoJh+gSQ1eH7BJ+iNDIug3peB1TljrZEYWahpSwihJQYwg2oo
wnOxyjMq6oLrtzbSRS0xT9B1mOQtnU2rMBO4Lwi7/cq9GR+rjgN5EDUE07OKmuYZlyhD/HTtJjTV
FHYtIhPWZH7m7bXRCAhqjVTcRFIhMOPBouYofJt1gjpYRSKEIIna6JdZlh7heZWeolL4Wo/Bppsw
T2ZqDj2tgZ4B40LHJSA+V86uEoH1jVWOtHLon1rqKiuiVmaKyl+V9z6keTGWFJJwTW0HU0/W0MTX
gkC/a7OROFSlOhbNfU4+MdLhTJs3XNEGAJHdGMc0BBo/p/X31Asc0KD6QYCPaLmTTE+ElGw9hxC9
h8aWrEKEBBxeIdoS5LGRTgfKw6AOpj0OxEctEWWrkYqQXMLDgOj9UoqdTz19rIN/LxP859IwYl9a
qEEqiTKbBAj1EWYeKizvQ8mgNfWoEnl9USx8h2LC2hSBe9GsaA85HW3TO/2BwD2MgYp/ZRMp0Ws9
A5KI+iiErVqqXlZCbiACpEmptpsUpOuqDOMxKkjA9ASr9IB81EJsR4xRj+31JKSlqS9OeS1fEWmw
dVohfJMQIqVedNAaVB5ZcDnA/DWDYHhiNL6VPVcsCClFgYJ57LtJexA5u4wecfEJLT01ptizitI3
o8MaFbVPK7G0Y9hzwOUajaZVHN4lHc+QOmZEVGXUXqNhQoOwKA6WMtAogZjXYGilnUmreS+VgROO
RXaiHWwsxwFKw6CcCrm6LGNPhRSJXlpQloNkaK+1rFBKMAhe1cdwcEZUlUw0HsPwMhbnVtGte7yG
EDXHglx3yCeA4nHZoWSsgaSryoMmNCfD0MZdinSCHmqSO441tSos3m0tGJdeijn3YnSvs9CM10mE
nxMbA9Ec47uolhGuP71tiap+1yDnhRA0WKdjjwhDUaBUZVDMgNAS5CbxEBko3kF+spMFTZPSQHFb
Svo3NE3IAi1d6iYS5++sfhuhMe7GhsY+2j4elCGV9wpk0rDMsP7n4ENTEEQU0hFB9RAW9S2vDXdQ
JevYVPWRfpruQN8KqD3pV5lbGmgqAmccAeQaKEhCD0jTpMQTkgHYP51HuVTvxeWp02mebaGz7QuK
I2jz883BoIpNnnGSqmSV69HbPR1S6IsG2jds4NzLS90LpIyToGmfx6Z4H/WMlrZe8hYle1hnOp26
luhoQiYjYjZ/mmmF8FIcOWZEy9tIi0ottd6E/a1aO0GRdmMMEEzUabUpLGo9mmWEn8M5YnVDbC8B
zd5IwMJ902rKQIyaDthaM3yhx97SZBjqcmjscxRw6PIJZjvtI5TCw9aXRGHxR6WYL2oU7ZJKOzBF
8s8skE8m+lByV07PiCJ4Rk+bmz6SWRtbwoZR86a20041O+GwxJRpgE2kAWxagEKY7fMsZpOviMqx
5tEQcqT6O4zQc+6VH23Ev6HjCtSHhVUkSfPDRH53BPAGq0tbzpqq3BtLaol8LLHfgOgmtEggCkQ/
PiFNWHoFtUtohskvJdRmyogsMgQZ6Nx2qdCmI9b6dab/dT+H6ujFAYDeWS6K/YIho2flqvGlXPo6
uQWSVbtsxqkvJ896WIoPXVAdrXBRDjL5LD2N5Vs3DyR1KMVqGwAgCKlNs/UNmgia2Rj/zhEKbbIS
PZd2SMupX5rvQrwMR6sqT0E9Zx4MiJjuAfEDjBrefEA+y6yao1ihOZJKEbpcA34emYw5k06SsLBt
msPoCqkROVJevTBLt1UtVHAJO9zzAfKXYGmZE7cCWcBQu6oooGSLpju0lP4kU3BMWlmhnDbPtkuF
2VmOMVxEvN0sJe1Sq6SBzFTSD30w3Do0Iv2QDh0SD2uIhN7hsEniU5zWrmrkv60h0R8gIfMD3CYM
xnEVAEmB58j3Lg9HJ1K1yRuHCji4Mfi1NnPUqrLuaiPukYEcZS5mL9KgUKPRzhfBCEmKKagM52je
WWVZ0PiI3p48gQKs2Vp6dZDdUZT7Ixoij/Dn3qayOzd5S4wgnRSQc8MRQnHodXE0EIMekaOe23Ni
bBm80hPkHHGgLjRsQ9eQfUxnSlwEJK8COfDlachwLYRm32k0JLU6QYW6k7Mb7T/ncZ6O4MAehESH
rr/kdEFg0NcVYCqNZkmEs4igJELxXSAgmSWag/2ufgQivc9M9qdClQiVG6YfY6Hv0NtY9RP7I9zv
J4k25LBo0PITzYICbhtNp2RXDe2zteJZB+ig6GPibC2h+RUvWJul2VMqoxOnauTQ10VCmmlhaD76
fbPlphPOoTRQatJFVJqWHbE5s2bNiFLvqUZJlXkynOh6nNLil8Z9qMK69lEtr3UzmNswBqNfDNy/
TsfLsljxaY7OppZT29C/QbmjmHXGG5AP85IcurqZjg0wcOqGv0NNxzAPm+4lEp5GVCPt1GpreInD
dwzc9WqRWRLLuAcnYJqnMBy+wtYIPMFXtGqHpAFcrm4iDLCUfp1j0qdSfogahJG0tP2SusFrZMyN
2iQI3pjLK4qJq6gGft88s4zfjbZ11HDpHE0aSDdLAUfQkj5I02lW4ujYV6RQzURxR8kiQWjg5OCG
Q0/E4V1Bs5DwYA5FxlsTW/4o928cOE86MGBESyBKINrLOnXgnGnHCr3JSVo6us3XGJNYXicrLv2E
Org5m7hJmQZfjQC9YqmkB1uF/mcdumt91FBBPANWrU+ACQjrgyO3iBCY0YCszFSdFQlwVmqRep1o
xEkjsC9jsgTsTemnWQbJsQl6qoOS1NN1jZDrpEF4GEV0ig07km18JO0gTQBhjVm6QwI9L/2on6Ss
eaFtnXPSpHozoSFdltlyppng3lxYj6nOowQUQVWTrIDyichzimNl69KFiFmX5ZBmOvR5FrE4FWqb
EAHviNXpleZkYbtPhqF+aSlbdCvy69AdnnS9IXyhVjyyDINuEMnS1xJCREuD0mGcgRpPetxhAI3o
H2k+wE7ZVy0Lei8IyB5Az2p8Ezkz2uGGa1p5LW3YlAPzMjcztLZS7X2G5IPmcXMYaTImaCm9N2p9
zldmZr8s3XZdPHo6g8EMGVxNV9eaXExSIXcLfZpdoIUa/diYEQI7U4ZIw1gSBwkS9b3E9nWUXPzJ
G5iSkziC1QTbeYjhSVss0koO2cYUJvgqkpONveQHQ45sZQlLXmebLEY6LRSTXtmgvaE6Zp5QDEV2
WS53Zby2IVDwWUiadJiC5UEUB2knA4fY4U8r47JaBZSupyGiJupCOSMFYTjUeylt0ksfW4kX9STX
EVxodmVpABnTZ+UoBikAvkEnahYHyLNPvj7SfmQaPU4fNIR9lg0R51VKTAqIoiotCuaJZyrZTOv3
HL6YEGy3SwrmOyml1/A1M2jBTzDqbd1Y0mMLM5cmuIIzTxaDh9lI134B0ieBlj2LInERXZWkx8qk
GVbFtEFYHsWjqTXplFdgQahG6FIGmHhVsCAz2ZUH+hh/6tmI99ZSxkROkCbQK38RYDznXTa6Synt
g4bKbctoi31DGK0IuVnRDM+dwsNdBYJqccEx1MB+jaZIGdlMbYaQIKhaFu2rIIDAU+TBwmZJGr+Z
KUfHiyDkFFP13y3dfqH/pe0eBHkIT6aYnGV1FG64uwpn59fStPVWbQ+DHhOxMck19sJTWRjQzXAU
jJ6sphhwfGcdWfTCeMAZsotU+RrTSKeuGd3DRM0L0g7g2fPudQimF8IOGu6TyS6ntbvSaGoaKKzq
GPTKSEIi81Oc+71RNewtdbRvyfQLjRh4aZ0O9ETyOGlp9oQlLzbI961eqDjglisUTobkDHtM5yKj
MlRS6D6Rxtw38k55VMfBHwiPDKignaJZoLQdbZAH5ifbaaIsYImRtcJOw9zWhW+ZzoKDKcWvU8yx
KkasRmYLCxoTdpUiK9xGKt2WstdWYhuddQQzq1A1+YXmrVRGBexn8y6OGliwOGaJVhWZnOVVisXn
KCFVuAyk5U0L/K+ckeoPZpQMhaJ+j2Kg28oUkqSk1rytKP+ParIfUTTgduXpwxQrV8EYB0+0ZoO8
BypRn2NI+fUcVZRqCMC4OwX9jSa6ZMv8siwzLWQWAeC+zB+Ktn1eomInZGF4zbR7OwxfU2JRRBvh
SlaEOcCSoigmE7uVW3HfTjndIVSQgP+nXsHcD2Z6ipqjIonvzQKSIVesgwFtAPU23aT2dnhqrXy4
pOL4o4y0kZiI5gFUsLRNa6TpFZ27V318qcpS+17UaxGnl3xqwNIWC2mgZFqTzmSCWotwa6qeJg4k
mLbd71Bbw66zyOXBrRk46RfLg6AEmkyiohF+y4ewkFmQQHMPaFXbAjV8jpTe2bAGt08QTyVMlByq
If6Ky+y7MsKaqG792EhBfyyopRw4VY3F/LZaUUJFSiUf2S0vH70pTQ9iL6AiwSDBrSi9WgmoA3Bg
4cuPUjPsjDTHpxk7t2AH3/bSdBwGFOHkUMHgj05LDl3OGgxSF9Wym6BrbKd5pu2gBxwR634urzGX
tTFxbAhizF1FQLyvQc4tGFNydabHl9QFOkfUzqqvhWX9KLlQuknffhY6T1yOg8qbF/2sZBIR6cRw
WwGryMC3q0xaaVSBbsC+qGnRp2B8UiGBWPRt8dRZPmpkt5NBrUeqESoYIpkNm1YBIZ2Dh8GqvmPS
lF2X/2oBMMhepwcVaUGBnSawxA8hp5xICiFAzhl55JhknKACp2ybz0KiCwphgrmtS79RS7ZXFVcu
GKJ737av07As50x7tHI6jaHRZx7Mj4LaRaBKgoDF3BJLt3gPIWsvXdqg9Dm2/eZ/QG//L6A3Gb8D
NNp//SdK7r+B3h5/igLR0OGjiD/+E/b2rz/8F+zNUP+hW7KuWqDbWPmaBUPwX7w3U/yHJlmSxI9l
3UK7Uf5P3hvf0k1RlBXJgphj/Zv3Zv2D8IWsGxLoNktXTfX/h/cmyeLKc/sPyKFqGipkdEMSZdWQ
JJ33+290zywHJpNXIuHtrLqOCShm5Iqv6kwvA+KqVauTaxekc4FKnSuLlOeZssqxC9ihLTJtZ9VG
9gTRJm8pVV5YK561dI0DRS50cj2kMGNt39azYQI4015Aw8BtEbrKniKQMasaS3TEFqECJshzhLT5
nxLS2qhMT9M4UY0p3YsgTGzUTMGpqnQq6FkauaaCdlAWdXv1oc604BFcJXrvcB8I/2ktxRWjFe2g
gemOmpH0TAv2jrZOKSJJe9ObDQhLbRreLbYDUo4aAWeLttpmRF2xb7vnJHqKk4Ydwxq8qEuGXSgb
b1HQN2S+WkLc4e/Y6l6LcKATzZQoz5V1BGOFJyJPNH9n2T5bonlr6CONvEhBUpyntG6LDvVGLOjA
C2MS/1miipugl2g0i1KyWsKU+obcfJK5+EX1pib+IDzrBp0vSyIiaDzHFq17JmmkSLVj/X+xdx7L
jSvZun6XO0cHvBncCUES9JJI+QlCpSrBAwlvnv58gLq39uk4HXHu/EZUoEBABGESmSvX+o0KkzH1
V05M9TTSIfxo5x4DFgS0g30eogGl5Q74S3MayLAznxwSdIsspy3hk8oAeZwkuowh2LHYcQ6F2Z2j
QG+OivmrDuvkpHX6WZM0LAyslApqjPBaJURCmN7PVm6lCqIZuXatxj7DhEVvjUywRkHfRwoJV0dZ
pxqWG3hFx9ELfjkOUsPYyRdBDLlZhHNtEWGdyaofTWwCu6on2S3sHeN3YjNiyVLz6SvFB0EdQF/6
7daxMpI5VPotc0Q3VG47ymLNeUL7Ddnh4M4gwN1ZUaheGMZxG9PfLAV/cz8Qp0E4EPfwkXQcS9lJ
OEyt+8n2tEIaH/02BAA2xIBBe7xcJ8Oi4lftyUJaLqpLT6RoYbmTXt7UOLzQh2srYDc5afgk7IkA
KFnaQVmvExOgSUZ5CpvcAnie1YPuC39XaYGtqI/8SFZ3Hky2rZFLf1Ddgl02UKxHomeVBYF2BScU
9hJp4albI2POeFvDZfXRit7KJlZ3fAXMf0M78VNunCWhUGvqwX3bETT2g9oCs52pQZ313oRhspMH
MeKqZAZ48jVk1Rv5lamncJnt22AeyrNslb/73OcrQ31zzAJBg9p/zySqKjJ+eSG0gjaPzroNNrUH
Fp8nibmRVSwaycG8OhVQQOT4KKyMIANrYmZf4lJJ3nvFaJ6Lj4i5xqob4DmN6m2MoBEGef/gSPYW
7QcS5Gjs1GMGoCfyH4NeQnQJClwygCPTjBHnX9WzyuQ2mjMFpJmdCJX8C3um1VRjSBJiRkd7QXcM
Wxci3QrqGVBGu1I0gDH0W9i/HDlZDRO76VcU94cijxRkh4J2k6rWr5K6T5E55Z3mOI+VUpH61oEs
YI+9Np2sOTbJE16ap96XPV2A3m5MwFnJO+UHZmTgeLB9ZD5g2m4YYYzRCzCS6HUCh29jmMv4x776
JT58gUGoi5vZBC+Couuqw4EW67ijb6MpkDUD89YkQfGh1H9piz5XGVKc6Eqvtzqan98w81dxgTQp
HCl41ULhUqytrFNHGQrAgCByCYTldRsFsOZS8PmF8VBpAVWMIZyd3+iMFN3yiJJ2NU7miByjZOzk
T6laO/sCt0LhHJMW+fcKLKJM/2A4nm6r6q7CQS7y44zsWvlq2H2NepYGzTivmUhpL0UqkH8nb7kF
ixPueo0JlqEY1a4dkucuwpq4ryOf9D6aO129H5n0uGTE6+cJZKHcN4+NAc+RMgIAxWmeTGbhsStJ
xJhadoe9HZhLkndFP5JVFkiWxeOTQI+K2LKxr69TCrkh8VvgLmB7ugZclQUVgtm0NSB7NZJ+dG35
oMWpfEJFkhQwcOckvkwj1uxtGyBTYUYmFtuf2AkA9W21tTNmgOMy65N86E7NM5JN6szjoYoINALQ
TpmA1zH7A1ZN68kyfuuZcpUNC9SsH0ubysKG0ZyQoSqiX1MDZbSN8pcGYIUK8t/K13KgxGumopRa
TUSv4QLLv+QuKjcNxtzSpKMkKJRdUEA/dXyKNxjbroyYsgf6j1qgfZVm/pwYdBgjyWzIfBFpqybe
KraPLhdzMiDwQPin5KoWI02hUQHpVNpt1oc0Zn+1Ee36nZTzHhOIIJAFthN977VAzH89tePWIL80
YkZalOBhRTbjb8eZD3VpOv+hxKQS1cPS1RwakTC9wlHeyjCtmLSP6FqELVqRardv5H48hKpCYs3E
MyS1b3KhYIBuqROEL2kgP9LtJ9sG1y7AXeizLTCig6y7Uc49xpfIKxMCD9MPHioQ9rkaYs4kHoZ0
2hcxTW7MW7Qf/eidwqlxDiR5E7cg0yODHFGVQkgvB3RUHO2SOUzfaoi0mkIFc3IsHnMDK4KC26fd
lVjI254a+x/BaD0h4QYMskSp1sgGSjTkSMvxM5FshOu1AOWHqfcUR183QfLZO9a+NTPgGwa8UfvT
CDMFvN4zxVOvT5p7Re9fgm4a13FZQ6c90Sn4rmI5x8aM73xOsMljqDftWdJ17BdN7VwGlIAiZuxg
lJtNTl/gtj5zmbpBbcQvBdK7dJKCely3N6oSmxdShOjh1DNqPmPWQy01RB7VPimiJBzRA4gDMfbh
jYZkd/dM4pqK6EAataFxNZp2LvwQkNZAhU2O1X1QFC9ViyFhNRdXrcLyIoWEsoNUuzYmv8Fb2NtB
0pDx6J6mmNlXrJDPcYwGxyBLPQY4r9O4KTRRdy+F4Lm3s11XuhZpemVW9pSX5W8Jy88ky9HH8E0v
cFqYUfbjrEULLtDyfHncmCFS4VpI69MhSIHQE8RWQsPXOjNgHVBQhSkadwcy308BWSptx8gOJp/E
0mFZ9I2Bfn4KZCxJKLxglmvybpYpyjP9cKjwwf3bYtlmDn7/vY0GQMhpdmhqtti+pn8tbMMGdCHz
ykoB0zSQDfFivPGDseDlTPcdQkjordYHf8ZMgIpKNySRMbiOinEfQ1xJWrBVUQXraIaO1IH45yKZ
QSTLx2WHIXpzvVyItDi1+LOpizO7uIQxvjNjk+9rnULest2edy5ry2L5i7qFpEYdBsd2di6blrXl
GN/H/DmcInxGSTEmYh+Xv6bY1A5Fdwsi2cG3RE08ISUXqMUGrDgfqObyB9Y0yh6ZMXySdQdDyPnc
7Cln9fsn5s9+G7cAiuQUDg9WLIv9ZJVZpBKX1WXjz+Lfti1H/LdtPtoEWa1VOFH/ywDz58jLmu1H
AEVj4FMF2R8sUdGyEjPS5gdNI8we/OLyGeHrZwwnHbz9/sKqzI91Qal8g2aWx5wOuOB8A1rMoX/O
AEZs8mWbbAWQK3Rnzgn+s00sa/92QGTomK9YM/LwLwjPsgYKSuC8w2L5iLxlBmYiBVY2Y2aWQ30D
Z5YDfq8Gvvmizl6dw+yR0s5eiMtaMo3c2rTJ5sGkRT8SpRYnDZX11FPuic3cGsEg4+lpAn0OlBpJ
VCtGI+j7sQVBybe/15d7H5v05jjxIe6bz3pozXzPxey9s6yZEZYxy6JvzonI5L066SDLkK3mipbV
BXqW2gjTl6SEK6t5WV6jZWFZMU9BzG9UbjQjQjhMahRMyvFc4dXRcl6icXR4ieaPy5o8f9S7GBG6
5bPTxQkz0Wbj5xa2DqJ4kxy7PRZ4olMGMHdjUlf3bHYB9lSPhnJA+9rfqM34XpfkR8dpuCr1SQdl
drXB8BqV/1phxXuwpB7GD6H0NqFYtRWWDzgGiFeui8e80IwtydiHXEPgywhyMuvFyHDZatAXlZrJ
HIroAHDnyENF3043wGmFLQFaCapuV0/mp6oo8a5rzbWWwFNQJks7GLF8KdtUWTuRZlMTduK9MhBF
BIm0t2tsjmuzTo49QrwrpfOzi6oWjJDmROxiMbUW1G0OPrbdg4HGtGwA6DYgUrZD99apebRFmKOB
NVvVmzgFv1EGY3Iw+xxpIueRwozYVw7zMnLf4a6V5VmvDHHmtF+HGIXcNxRSUBM1g/0ojfrZsSkV
MCqA7uywRteICJVqFn8IzSLbJWqDKFbMVFPMze/bNGtuc2NXMbT08+rPxn/7m2WvMxtr/fxdUZtv
OP3M3h3OedmXlrPV7rI6dXa7xWn13i8AOU428EZlXiwfvxdMS1wnTRjnW10cYqYzE7BMVESRVDep
ZxIkoPBYmryBUufcD6C/tsuB6p52vKxViSwQTJgojwz3P/t8DOLWHagQxC35zXKe4sujeVy+2M7f
/jnEz8e8NsYV9pLY0QEVBAbmhylg0HqTzPKFYlEyXFZ/FulsewrycR+naKvoBtZboAWqA42ddyTN
4XsnvOXLtp8dPx9xi+jR58gD4bW5RV/Bd5dFkIwfSGbKdCT/2iRqgYYocR70We7Xcl9iYeH46utH
JIx5hrqpn9IZbrqYdi3PwZxxN0iqMgQHWUGJcln9diLTjBcFhJ+7uFgti8XZSg0BVHXVRKnPgWbT
Ij29qoxAPfSxUHc2gdOPt9Ky9m9+S8s2XVVsHHLQngV3jkSPwmXk8/Dr9Msl4wZbWiaCPv70UGRR
tJcm6g4RQWQ/nsFu0FF1XOWy1mHL56VSvws0tTzophg9o1N3TFzRp+fVwBYXAzXKE3R709Ih/viQ
VeATSKvL4Xr59cEcqSYJ7aLN1llxKtVAe94xh8ILrqWmL2QVhDwDpIpE+Fa37YfFfwtwUXGo4iRo
jstndHbgU9bYtG/iIUC/FByzQCJvGg96Wg17O/mz+JMti7hx9Gy3uGbJGeLLxyAG/efI6bed1uKp
VTcJzggWt/vH3GzZ0RrU7ND6mscPsFIs2xkdGma0reXo3381Dzc/v7j81rLjP26zFz/hnyMsa8v3
frb9fPw5zM/p/WyLZwVPPyBnVlvxs/9z5OWPrW+r4uXcf74Tpna4mxT4hfMguSy+L09SLbImBgTj
VuC8triDiS4wtwLIsYon5qGgyrhpCe+Y4vMqS7PbF8mrEBbsjKJeNhbTAPu/Cbd6HJu7CTGFxfOt
CIporVeagmzI3GSWlssE85+mdcvaYNmXyo/UbTXFKL33D7E2y8vOLnGRzfDfT4gUTnmGVHNeUH1r
5nFYxBaDiTKfz3ISctXdehVFAtseNwGIJviVVn2wcmGtbVtQ+ssUyKCI3VRNc9CyEu8IHKSBsvV+
TCmFCDQalXslbRw0ESYmBejrH5ZjMIpTnu0no/EqJaVfCjsvorJRNWH5/wsL/1sHGZtM/38uLOzz
39FH/t9qCgqdAd/5l4GM/g/L0TXDUh0HaL1pY0jzr5qC/Q/Zkcnoy4ptGN+7/uUho/zDMhxLloFZ
KnTWc6KfnFQT/t//o1n/sNjh4Erj2I6K0df/S00BaMpcM/hvNQVFU2wOR1VDBfiicoJ/dwxrVexx
p3CQ8I7ZTHrrpaY2KyBE2Z0/hskKpxs3BZlwqWPAJWYMGF0fYTaMCjwrPVbX2qB7gKaIROQoWEkN
gJ+2T72MWSBR0kdTZxguJOov08LIQs+Vh8pU9UOXRB+lFYZAS0NkGahSH4sC1HKazZm5DIp0b0JY
pPC3mQqyOSV13n0zvDYtquwyAn2i1brj2Ae8i2q1TrKSbJ1F5VTLipOT5tTXxu7UjU5Cng15gNSW
zwauPBC2UEQoy/jXSBjkStjIuvXgr5DaBhXZtFeJcbVy9HplRaAu/AzufjtSWNQI+ny1HdEE8tej
Yb0X0hBuRzIKgajSI0DXFX9C1i3oPSlAH6HtFCT+6k1VEZLHev7bMI23eE4dZMg+JZP46gDXK1v4
G+mxLYChUlB01moILjdmok1BP3ZNCT6WH+jc4oHSSKeADkXAKAW5i/MficlCZHu5+whb50+Cwkup
WqcsRUsiV+7kIFXnABT3jr58NsqctFVCxrsJEUYemotO4rpqO6Q2o/A+q/ACVAv9V6CHzV2om0w8
ErPcFYF8k25ZqADzqCnEaAxvVZO3BztUNmArnYvjD/JD2X7FzZ2jqsFLj+z4OsNKda1Z6ifVDOuA
kbMLvYV6rBNNFx2h5myyrmMEbWjMdPOuTB+SeabTkXczk5Ri6YS8XY1A+z5rpKukYZNbFslvs4SW
101QLomF0WKQ+sCLrOxadKiIhYoyQcsE+Rbjs7BWLO2httGmwD6B+rtIP/3CSXEFFR7i+vJK6XuS
2pZU7yJbeorQXXfySnsIQwSQ2i5DjHwMckAinHQO265+LobC3KuIXwFkVNZa0dd73wKrqpriRH+/
cWofsoBWtniOGjC1x/44yn1wAbPrbFp/bFFmNG99UogX6u4jwnV2GrRkXgodXBZjexfoE0xtpgFT
CIUYhM/a1keUONp+10jRcyIK0vgiB94f9Hu1rrdSaiGRJmOvYzqj6ipJXm5JMsmGjqaKJrV42Opo
JYXTxcSkrdeHRyoQ5CxJDE2BSrZDAkTUSvJ6VCWvBj2AX095Z4Edd4dcwGDP4NSplnVSimSLBr2B
NjVTjl7OwlMk13PZgOL3iC5cH8/Vqnc1Bk84Qhi1IxSrkkZcScwZp7R8sPrYviQx5O84Tsk/d3K8
7qw/SRDF+z7r8PkGtUT6Gy3GJvgloRKUkK70nCn7xBjnEmrS6DGd36k8b3QWQnoajAQ0A7CXDLcg
R8giEegnK3C7NCWeJ946QP4eW2ijNe9HAr8d5jUGjkKNue0jt2+ggOF+9RqP5TFuCUJSCMetPX3m
qU3JrjXPuJWiwjAIJB6C5qE12j+JHDiupDZQTaMRgwhpQNmSMmgDLyM1Lf1anjVul94gdtzlZM4m
LSAwOKlqfQnI/efBeGnKDh+6BPJBhjKx5UO9LnDRscQMSzICewPef9c18VnSyPFrpkARvsOcWJZ1
8mwFTPgM09C2Pym0jv2QDzvUctBaC0xA9Dmy13MOobNBFZEbGHCjOuspXXuEXfqqASnXKdpVFtYb
/t1kcbPs2EsvqUp1IGuTF0kHlgruoXPHfkTcJsGMySkDuj8MtBJEIZ1BICvV5PQRJmJ2svMa9oOx
yRUk9Ca1sz2wLx9BqV66KKSckBTP9igsyLAYW4cJGtp99EcpCopLTo4zy2Q/Zp1Exlpq7FuBpk8A
V4ZiX3DvT+11iFCjC0ycPpSq6Zkx4AYJ7gPtmxjQB0hNx/4KlAiisto+iWbGlEZ/7GZoPJylV6I3
yk0sDYYX6+3rRMWamf0rsP1zIadX0K3XRi5/6zaGiVGXNVurt09+ypAXjW1zGIc7Ra6pVxFoBmIA
PCSJDj2GgRpR6wUkD7Yx83QhX6ieiLtWsZ5yJq5nW8FHcxKwQLXyLaf8c4wV6aQluG4mxfQxlLHw
JiX8o03FcIqtLyBYaHo7+1zCiNQ2tf0olE0eK+2DpaVIGU53mh9PV92nD1UTf9Nixc5diMddRSpv
VdYR+sK9cRc7o7EyrBE9hRTJ2KnCTakGt4l5szsg8xngBaZKsnxnUlfRBnJYSdqCSm4lfIjlqTzV
9vTh63l8SETybFpyf3GEgY0Q0GpDDOKaDWBwEhtZPZ3eAAoNTI7AOFdl/tCrIXo2NSCa1hHFKq+k
FPcG8Uc4uXyqEpXeP6KappoIyFYmqSIkiOxMjc+Q7BAvt9XWM1oAjSli+zHGNVvT0EZX8Z3iqMn9
r0mDXBOX0rNmVptWd3514Mk3TWkbnhWr0HwyHTmiIr+XDPNAfRGzZWf6nXTtr3hsdVRzEEQtm3w8
0imRN9QYxylh5bZxG2NnWEu+TH0DqozbTgoFvqZ8lBNCHMBA3cbQcMBRIOwOUAPXaj7hDTpLazbp
vcgYC6Wxnjla8jyzfQyFAxGWHP66EUN8ruBqx6Zk7odqznPGgAxEUuP+GONWMChfKrMEzxbm2Wrk
XQBeez1S/8AvTKwSzL0veMROyrhLtABUszCJvjTZ8mLCxFUQJijoNjZEthx20PhaV1h4NSRd4ihI
zgYkrYz46QiS8D4AKI06aadTH0rHPdW6D7+EAmNarXUOOjJHei0pnmFBsJf15rcSGMOpzPpobaQZ
tG2uJH4sSke4SlH9HmBYbQuleDL18r1hZrZLaoaRQNfMTQPxomjSW9RUiBHqV1uBeySk7AUIoL4l
g4rWR4qqWJfrlJeYKyZikDaqRNW3xgRJifMLBtsIhhgIYimR/qw2igpNA3XcdNs51bO4l33JK+wM
bjSeKmskvvWt3dizKBJp/AARZLmYPilPoF1PpIfgZotOAGqVwsro4QXO1SKhkjoiPpZNypvUNjVB
XEXHlgTAZVLUmkYA5E40urwopeujDTMpyCUWkkB8q5Mx8EIWs6CoyRDR7jsj6l0zV+lpZapZEjFI
McXPtlYiKZ6dQ8m5RUkDGD5qOpDX40YvSfRM9TGL7enQjBEaVqAIsoEpoAO2kY5+wOcFgm2/tVN7
2ykKCo5SzCwU7hxSSkSBFvrrDWzgfeOfwyITl0SXQVmS9BiJ8lcG82w31slxHv3QKL1BkmF25jfV
gkI75DbTXa0iE26NsGkdVWZuK8QsF4osZiYpZIzTCp536z9GevgY+aATyQx2kL0SmMC2XuEDXVAw
IY/fHsx5YRRURraUU/75edlIjK3sk+qq9bOzdqVTnCnnLB3fjdGw4HqlIoKzY+gDvPh+QH583p1H
jbw1WvmunJNbjCLlYVn7nz7+T9uGDtte4DJoSczfTau0QmHEFO5/PMryd0AAEPA1B0qWREQAaJfU
2rwwqIVRq/zrc0MMvw7tFF77z56/rf6cVGBqEynlCj7WX9+WcP1aBUGhurJNMPV93P/tVSoBsvBz
3cnlFXgfSxPF8vnIf7uCZTURiIhmmkTS9K/dRZVD9bYSUtezx4sDT6ZsCm23uLlY4BCA5s47irkF
LGt1CjkAIvf4tx1VRXeD/y5OhVSqXaVpZkT+RJMKnYRUaTWnUJaFH+eYmiT4d86pmrmr+9ti2eZo
QwhFJgGPlseT17TpTp0TrEu1JEnRSmtC2Ca1paYwu3LgFmmWPqnzAw0zWmizFE+yITtQX84Ozrz2
b9t03UbFrGsBkRG3HNXSyD28Mg/6mBIBGgKd6zmht5RIVCOBrS5XzH7DHNXZEEnYLopQFy2CDiEL
jv6zWGo0SynzZ1sB+i6F1/5d8VvqM8HUSWiDJqdoLq4t1b1le9cNznYsVKRKyaS3FrAJCdisu+x0
QvMaKjlwuqVs9130WfZoZMQAvle75YSXOs9PiefnozqO7XbSj7To06InMJ9BWjdUx2de+A8j/Ic1
HmK5ink0sj1mPVKJm3nwS/lt+fi9ba53oqjlJfv7cTsd8Chf3ceAfLLmIOnbF9lZeSmUijq8Vpt+
m5zylXV+GQ74G+/Hbbmu1wiB4eFm7frWjY3t/XR46bcerI+VCQluI1LAvCfH34Al8G9elxyyU2q7
nn+rNsYDTknbE16FLmLNLjQVbzrUaxj6m7f5x050ziSn75Nq/RLb7gnVpv1Lbq1fbGlr3o2fbGjX
/CBl6ZtBmqP4rSCbntx4sb3s9OLfGsB5BDqwmDCuxO1nTxT8wLkBv+DHPY5N2/4Cho/AqHKYXOy0
V12/huhSVGvh3LIJ20ruBVhorq5/jcqznt9xWxA1qKf7wvjk9ozIEk/T3jFeSTgO78N4B+gP2UbU
hNRDWYMg2ED0lqUtTvUdGkzjXTndmxATcGSY9tCPCHIu/LZ/TpsAaBRYr/t+yyOhZNbDpItPabJD
waL7wpSGnIWF6VDoyoi39tiCeckJNCWngYdLBdyM1OHWZFCAGc9lTRAvNLd1VhTXWeGjo2/FtMfJ
ZAjJEKyabKPfhahy9Me5eIA9OAh54ZrO2WbC/AlFSIWJ2TMd3invnb9hqyFc0SMyt66SW0/NqcQm
tD5E6dbKLwT/848NFwXKTLoqXid9O5daWpdfxy5QMtfR3gxQZFuBAJTvJsa1M/w4J0JhkXCjdXNw
CHBSAcJTmbFv9l25t+27FGd7f9jwn/5SbFSP/k59oORpQAFK11PjJc/j6EbP2h2qZ8LF7wnaxDU/
q4rbncODxJUeQEMiHIulBNIC9i8Zhwjkc2CieOEv+T5FT79fd3/K0M3fuTvZ+Oxf6RVXjoq27Qd4
im342K2jxB1/7epHebsZ6FlPiExX52ZG3f8RBWpP+8zVcBBIf+XZOe6hUSbPUPAreJIJcL9ru8L5
ZQ0+88vHbWhNPYo+8CLOIeqwFyBh4iTtv3RenLJ/6/YDytvqzsJ2YG9Q3Rc+zgQDLboLYZT7zSbT
tDUhjpEetK/hS+PMV8Up/qAJtIa0la09RJB1vGlv2D9hgulWz0q8txsv01wx4gG4ip9N8eDMKhni
Ucm8oHyo8ze+3lSrQJ3vh36HkycerTx1hTl2thmGdwlYyXhHe+SRte7LdJA/PXa2r+RK3ufyKhJ/
TFYwQ93QkNJpl39RJBrQVbkqAkefO34b21SQPekXj18gdjkn6l1SiLo407iCcB2SRaeh8WTtWz6d
w2cujkPyQoQ8WKu+AswpkUHHRExDlws7LhB/sN261awbajBVQbPkqEvQbm+j+gXuFM/MD1oyIEmV
Uq90CoMzjTLFexe6i75lI457nMzRrg/pcpdypNrtp1I8OuKz1X7DrkbyC4fQfVHtZTDVJLaqLYeM
4pNU/cLcjXI24lY3VN4z9dQR3Hf43uWKp/TjTmk/NP++0wgB0RItHxIQy/QVZf4my5Dui3tVnO3b
pBxK1IMknkifFivebyUHjxDvO+bi2HlxiLD4/YLGTPEMfzKoCMTWvHvkAg2A02s/2dqgMXGNdfHU
+rQBa2HtuG+ne+fdvuMJq9WO+9q5H5Fr3zWrSxReDW/85A02lRXdE68J3UJf7SBnWbvMuev1zYf2
gCYT6lSoLayS05TRe7LG47C87tBt5r6bPvaNpsRveMqh/aRfHZgUzXQLet38C2Sb2HAqp/yZPNMI
kcgFmcyVBs6HwM/qJv2pSNS986rUVPs+5a3YgAiudnpCTH6B/Xcz75C8W7qmqPU0EgbZRjvQCDmT
4TC+oul+4R6QdyOL4U36awsYMNj4d+O2V1fBIz1ndOLB4f7F3bLaJ05B548Ny+02lKJe7WE7bqn+
jJ/0PnSlA+9aC5OUYdHfKQfFm0cOPVhjQ+TiGppt8mc6S7gjc0MlyxfDIuMaLM+OTibG0IyktHrp
SW+8/Et6LxjcpW134GGRxlHvTAUpxU22x2iJ72fx+5t+k85/IKjKn9w6KmQls8Y1bxKv43z4+IVM
Ct2uEe1RNuENZi9d9fLzWuZJllucwPB9WO+YLa+kJ+sB2aRXtCTfrQeGP56j5XGDwo/+kxUPEnM1
jyJIC8EEhXTEOMzALvOg55FQR+RrpRykpy7kSdE2tPxeqLRIuNkoaW+nBwAkG5oW54qJgpudmNjT
HCqcX4YDAkUeoWSyny/ZlT8/aHkMF6BpV82hPDF+2Xc8JeeBt35iJK63k4sn60PG8RgPvBfrnWnY
SXDgsMftZ02noHnynXSWnpQDD4l/L/Hz4H5yE8zbLHKJ/TgDCXecVa6fy6LxM4R2h/k9NY5iA4wm
XykPDC+GuTaK5/RZvfEYixPDs3+zzsibo+dAH+U5MV0W98o6M/oZD7xliP8GmMWF+VHl+blqsJHG
Hb84eQxlCHOiRen1Dm2GxsKclG/SVZJn3dKL1q9vfJkYJaNJO9mRrhJuwLSLTjx4Op/0mW5QOfDm
US85cWX0Aa8M7sb5javQ3rkaeJSModxZbHE2WL7zU9b7W1WfIgbUdxZkPEcg8OvgkWaf7cdgg5qH
RIMWG54LKq0YT3/kxrFmnNw3Gx39ybmxUvPhBCyPO5xVaw1jiPlbw9xIMbqmmaVfnBaDPz/BVHza
tdVO+Pf1J6+1b3k8FWxyGbJHqN2I2NGvnpGdi/ZEUdKJb45Yitm3uZXqm1TxVBr6SZPxjEF45TIQ
LOhbHDu+yMXbRHvBFSDD5IENupE/CEm8tk+Mm8iA2eU71fyVYfT33ILiFN3HI5YjHvSDDHM91O9y
3Jn3c06fVt+gN6nyJFcCQWwLKhlAzyuaGdFu4BaDRRJOfSL50ZErCeuav6vard6ZxzSMdhPqgtm+
sbYUtQA7ifq+QuHLfBSUD1IVtVHFNc4f9o1J+gpdFbqGYe7kVDTz3X64BNbT/Vi+5pggYn36Plta
yWQD3ABHj0RCqRvDx6bZW/50mm++ki8h2jbqby9pRmZxS9gkNgyrdndEs0Y5mRAuLNciLdF/Dgdc
N51oTgIIQO/xG8Npz2H6CMHIeJa/PIUoGfvbwjmL4tk4YwqPZntKQUTxfH+b5xdn2Ojd3Azs4iyQ
t+aXnoJaAUaDDvZ2HO+JzOUeOekzPAtBRKzjoyTjF0DnT+TK87kGZwPtSLj+2R+buf4zQ6v1FDOj
pAEHG433FP+cu5KYZm5gJ8Cy/PgN0O48nBNn03az3eCs+3vkJOq3bnRhrjTGSpG91NiWr2O7l/fo
rNKZt7tY3w76ljEQ+ZzQvjR8fBjsiyK7YH86Z21qG8/z6OSa6io9Vaj665vilf6KFjAgPkdOe9i2
zjkjHArWkTjr0Ro3Qa+A9kIvQLeCvgIJMHVPUZAZBtHK4Mroa3qavJHkx747csLMOGhboM2gLzFv
3bezU6QqVvYjeirkHQnSGTHqdqdcsMklNgCjGBII9wxQrnYeRiQE19mp/hzqLxwNTemB6h7cfoRo
jIP6qLyXa15KMLjY4wCtro5QDW1CYzpkJB1Rs/LJsqfycF+SkUYnbGf9ciqFCX/4Vqo4hXwE+E4y
lYmcWxrjR/eceHwxYIqKB/F1qo7cCihL71gMDdZBN9b4iIftKgQW7kYpAjp30YO0IbbcGDQuSGjM
v2iATZUyeTrJBCTauX5reN2xUrVdotbmau4oWaSIH6IGvBIXpIA/eeWKeMNLHKOiI3NswMAx7yNl
BgI5BwnEPZmvAf178k0j+Xg0rMkOfTZfDFPW0ck36JpJZzoTHm6oe01yLuJ1IO1Sxc3O/ZnkI8XO
+kEGeJ9hlroqD1RaqJ6EW5kEIqFLJrlYQssddKgN/BMocJTEetK1JgC6Vdtj4zRUFGovtnYvv5XS
3IQGXuVs1bW/bSdc3ZcSIs3bDCtYNoT3eBbk7XNPpdtAQ/cVrT0E/wbtLJX40B5GZt7PRb8yLmO+
RY9Tp+fHS3J4HQw0Wxu3Xsst4pl/EFhYjW+t4SrCi1G6Yw/VIxy0862MXWj70IR3sFQpqHMpyKqJ
fBcQPZtrq9iY8hY44+PVcetteFkCE5VZGz4k2NOCFb86hpf9CZ7GewY8B4p1dNRl7HEfC7jCSbDr
yAsw6magqNr8FGuEIR4mKr8DkvTXFjfJY84wuMpfsB11sIJ89HdMuhHxbUOtWBdmepBjGBZS01Ps
eTCuNYlhHWT9LDvqUPpEuvzdov8p3zv4Jw2QvyzEHIkYduVUrnH1H6B5a7+huWfP/rsu0WXgK41O
+w0Of74yrk4brMQvRIC6fC9g3VCMxPlqpXVrujHl3T8516ZU3AKjdpplt4tj3Kffecx6t488Wz35
Df3LcKD/oSngTEuoKmGcviutk9FcKgrt1XHsHiLjPugfp/RV7zZFOHph+KZxAmR04e+sMh3Okwno
4KSgmX+Xfk7af7F3HtmRK1uWnUpNAH9BGABD17V2p1Ozg0UyIqBh0Gr0ucGXmZG/GrWq+tV4fGTQ
qeBws2v3nrPPqn3I3/uPMuUoP0cqskoeAVuuotO4wrHnHeoTuzLJjl2zqL74f3hNr+Zzc2MQAzEV
fSnNaKe7EoGH7MEXK8I+8LgF8Vo7ZyYBoOuSThvCg09WjJo0QH0OXihp0dbATtZIzk4gi7fjYUYE
ANPxP6bNcLJPIasbGaiBwUoIwoDy4FNuz8FueoK9D4vNC/N1wBXp9sDDAucD9QLoWtD2B8AK1Mqc
95ZT+Anf7KbTIFwVe7FUH97G2LBmspmvy5dAruTZeabJsjZpDetngTaYpYq79rWBxA7wj0k7jTvm
qN4GeAaCJ7odWGGIdVw52qJKQQ7NiaHHgILeu2rH45jtGWM4D8GR0Mlns92VhF1sAa3h9guvrKbi
PTkPR1sn4IMUAWsH3/aOAJn4vZDlbIWxUzvaV2NFx5tVIeFh2FlzZp2fBAcSwoz75C3fA0DHqPpe
bvU513k7m/IPxVac2j2QgvL26F8gZp/cq0ZLYeFe1VoddcS7j4BMtHVIFWqesj8DxzuSPFfDU7SG
OgjtaHpz3oOP9hnPvx4eCFMEPrtj9TnzZJG/QkoP4Z7lHCNUvBp3Qn4VoSoXZR6VXFfkwhAOT9YR
QSwkXkDsQRcMBFPbVRBGAoqtrTpjupvXRHi2rPmXgmjAvbuu3+JXVlGidHDGbAEXNdY+ilm/j4p8
Q3dORW3LjyJ6cqIVr2LjXorbWOBTW0xiL40/VF2y2lEj6BUwOMi3HP4zDHsViQ7vHJ3Y/qgQtG4+
xKAevXgV2GdGwvP/0Z9zxVNezSe5hrW1DmDp78HnJ6yZx3BYpPRV+F2CfUZKrQwAmyybZXvq31wk
CNS08jU7Yb3Ff9cS71a9olFQBOWkGFOJGi60I8MsTlWMdBi1SYRB2GwW7YOQKxSi0EIZzMCycHDr
rodmn7c7c5jRvL3BqzV+ptzkhD6+JeB1xzWlfrF2PeKtH2j16/t8PrOjJFlH/BB8ftqGboZ2Hjef
3AX4wSh7sy1jmzH+IH0hXQJau+Ch+8Xoj1MTJkiXuckieMbPJx5d4lsIkUZisYheWhfu+U6cFWEx
8+odPJMQxHq1Gd6SP9Fr+5XQhaH9vjK+bbonK2+XjEAI4Gbs9fqUoID/k8LxtlBMsI6T/sifQ9za
Q0Co6II1DnUBFcfJKFeMxRlAmfWJdoBJGyVcl4t0z5gJfRDtAxRAVAis8ig6CAeL34pHMhuQKzPB
2Mk9Rf7jVB5IjL6TEmbEG7/4VA8ENOH6cpLjnF0yrbxLeCXXxMh36atkr+rBYEBgXPi/4txYJ/tM
tqfawn3CZcyJqDlE76AO6BRZ8+klfOmMbQvslojEO/QykOCjV74XL7RUv5v4gUpL22bihk8zEBdP
HYyaljDYaTXtWDqSg9ctfDJoun1/MV7le6sttuWW4z3xQFzQ7rF5dd5DVlFG4uS3gukknWHYBfEt
aVGvkZjLyf03V4BT4B+U+eq3jVO5ESfrPlBPPLskl3bn5NPk3EuQNrcIeBAiRzN8eWuGBIrx8mvx
VXypb+9sHypO9vQ1rsgFUAtY5WPKC7odlkTJrClVfseQqBDbRzfSiY7cHdEOpozc2teheAjoLxya
g2788U8NSd7Fa7Geq7Kr/5Rbu6Ah/XPOFzIG+Dz+73J2xzvzYsCWlJLzZT7LqFn8bhaky0+7gGy9
zF2b7lpbkyTOEX1+WjgybruvhlBe4owA2O9Chm7HYdfsBrQIy/k6EslNoC/l7dm7YHsgNU5dEveN
bAQcvwJRa7dAvPF49y7BB/Oq0GWu+q4/0mN7+WQA5Myr7Uv4SgkFmIScGqxorHTyBq9TUQOQw8o6
S6Id+Er64lfMqKzDHs1PAodNzvHEXdivwy+Txu+HdVfP/p68Evc1OgxP3Im/y/jWgfco4xcRHNz7
k9D4277LZfQMMXvOicU7pF2SAzRCdmRuBf9G2idJVVt80IQifWRIFhfXJNwRVWnqb6QELZ0DxRnd
jcR8aHp/l/T7xntylXZqtOAWzMPTABQnneX53d6aZ0HVSA2pkzwZ9MoiYIUU4B/Tw9hqLgIvHGh/
bRJeGR0LdDzbH09AOMuwkUjQkDErWpKYQ0kKnYdbP5/J5vf+figCwJqx/tToORD6eQj386i/D23E
rP0eIZqgtixZB/796xOzMvZBf4h09MmN5pT/vAnmD3/+zS96SvRQ2p+gL2ibcxyeQaV/H/q/feXP
J2zFrOjvQ1RFpl+a1I+2LRH/VSF+G30H6bA8/LwJyvln/LxrM7A31j/vSjepjbUL1ZQ4GbLY/vvh
3X//mn//zQu08j+/xc8//jwmS6sIVnmw+fu4n3//++E/74VZCJx6/q5/P5OI0EIhw9b09xPSavgh
Px+rnrrMKApv9fMl/+PH//zZKEJJptFGXla4OqXJazorvG6NMorm19zDjfJx0xWwaasy28ddubNt
N9ww2de3plWeg4yZVxTTu5qsJyMBvmf1jzUJIW3B8S+xxF4DD7YCFrOoiIdrGrZ2J5T3KNC+ZNKc
a2F+eG6zHXN0lI1OG02D998Sn2tV/dJiZOFpxJCGYuZ+awKiulnnoOfIjIhiue0yw6Bj3IlNB4lM
r5AVJL7r7SwbmWyYvKZ9TDxLDWBwrNDg6U/Fj9Yn6aDCi+HZ8owZkhQ/gmM8Zj7lmV6u8w63rEE+
l0e6KLUlyZ5x9hYEs3+JVBIOb7b09lo9UCoS2hX2KWm5OI+KMLqGdbYRBok7lhXcpk9dioPbQlDG
2HAQWfVcRNqn7kwPuU2GafDVdxazoJxzMwuOZ16nCgQZGhXJlNQ2Sappzm4LUMeZaOr47seAXHQ5
yPyG1AyqVVVAuU9QR3ICYPrKLkLcThAg1isEDR0Quto5TC+97/4emwEWYGH+Qkly1gP3LUiQsJrt
tB2Sb8M4BH36nfcVuLZ8oggIa/Sr7Z8wl1+MkfNjq1sdcSRTuA2jiPjN3VQiTbRtjtONiUy3yV/d
MWZWbgDrHg+ISfZZxpxl8k9DZN4B+d5G2K5RX6GOyg9jwkSoIk5TbzZZQxBB71CLsdz7FapGYT63
3raTTw5gJEjK5rq1py2omGNAz7OxP7hMXzWiP8NLr4YZfwmqrXTwhsVkkOwoln1B1yPjmlmx8buI
W/JwdZ9hA3gTnT2ehKeWKzY67qlxobFplU3CwUTyemMI/plZnVdapB8MD2VQiO8JD3/l23do8m9Z
UdEH9Vq6qfhs3S7/bQSA9sJWO/a1Wg1C5SCF3e2Q0QbDBY6WZJ5TU1jCoxuBQcW/VLYUpquvgqx/
LiS769jYM5a/HvZdEp8G9ECEDZGtq1WwOPS0uES1/j4VRNSUptRWncV5MjNfhtZQ+zqbPoAgsqSY
BlqZulohA9BWaAPfOeszfSKuJ0V5GZEb61niN3fS2jCaF7+Xn83oXH2m0ng8yEzQh+dh6I5dGq0r
h/Q62WXBytDPoxs8uiEeOsMiQtGj/WH15n14qTIaOqnXmfuYWWZhNoS1ROLZaiX577b5WX7rlven
TLJunygu11B2bLLj0bQNf9OXfHNvHNm8Ov/Y2MCatXIg3cE+GFB+J93foPD1L4hfj17c/Dbg9Kx8
Dg8QRJ5Rk1cIMVHfjmVwnjr708mRLwyKOpqJ2ARHYw17jqnFqH7FIJdH32qvia4kSdYXxM9Xo0yo
PyqQoyLw//hWH5/69g06EsNGfTjYqeOsDYvpdjgaEjW6R1AmphPQhY3Xs4tjlar8miIjpyDv/oh6
ekTtHCF64Vjo+2S/xSo+Ok79GrWcLjKzJxkSRS8Ta4YdqSQPr3hJjYz4L3u6FJr2EvLa5Orab5Hj
kRem0ZGJ9L0MRmaVZEK1bfwx9sZrFyL/Mqsm2OoaJ+YotDEnjBbtIfjFfk3ydE2iqzRIhzRrTjT6
JQtTKtU+uKnfXVX88hvmPDYDyOxghZO+KkVE3LmLZcj0l60DnNnsCKlzbXMuCZm4+COUQ9kSVsP0
09Zoe2qsPaDhQSwil7yFaflhF/VzmfcXrvllqsxdSUE7tDFTU01/DSRNr8R78gG3ZdO01YriFgkc
pFrOxlC5E8yhLPojhkdLDYS1Wg7mCBXeTGElSINTOvKYWGNvhiGjMF1qdoeiy9HBaCQw/rr0W1OS
/Nup+SMc2ltlSlaJSL6SGQcHzeJL4m3aIw0ejq7PkZ/1G/+iWhQJ2GDWpNFtHrG2/gGNMd4Mkkeq
KUCtLjw4svMuiOxBgZeCXxSlLRa4unxLhoKs0ia/WjfcVZNWYN/MftuZaS5/OYJxQRm+p82XQ9zD
UujQhdWoE64DVBKh/sHMHjS/IhS9rC+oq2dVKQ11Q42cbPyKzGcQUH6TvWhh+2WbFgFu5LLb5KS4
majAw6fpslc5cIOxf46cqaY69a7IPk3csQCymHsWcHl7c62lGMYGF5i7EoyBASH3io550dAEkWh7
h0LdrJzZF1JcchT9nkgRb1xEglhl5ZNFM2DcBwL4qlc6Fbuec9e2DY2QKnnSJ/NbQeVUdXuAQD0E
NGsLm+opRVzi4t9axKNjn3CTbcaG02dIR2ytMpjCnZ92+1zA1ezrpWUdtPbkWj7jJp0xQ+B7aE2G
dAfV3ocQoSNKQvTpWuO3B+9lode0jLKMFm1HQz+Rl6xV/irsWo/fljlJng8jlY4xe7jze1uX9aYT
xLM4NS0AaR50HxqkEQ0DMBnom5VBhDc6wXXdFt9G4uz+P6vu/4pVZzmG8X+ylF1w+oX/a/lZKYqH
f3OWmf986X/R6ux/iZktJ6SDu8x0bOevs0z8i+rPEbr+j3nMwtP1n84yy/mXLaHRYeDXLZMv46v+
y1lm/UuK2QtmWh7UaPxg/0/OMsPE9fZvzjLPEKZleS50PmTylgui7386ywhsKLMqhXodsV9tnaF4
tuXobxHkrfPCbPFTuuFDAO8pz6CN602ArabQrXve0l1JMrSwmGkZ4OTOvdBKbz3VJphhSLIn1h4S
iyZh3whBkkExQ1yDTYDV/1FpNI3TqGeM0hbFq1XNKUCMr/Xpw29z5mheX17MJi+OyYRrJIhrphSR
4T6U3gSm3vaJY0sY6AfwQkfDt+4gAkbSIw3ozawQR6dr2g01nI9Tq7Q3xZBRho318N14FJTSIEw7
c9KjyJ10Nw0k7HWQwN/0qlpRQg/vEW1nrWzsNaaxZhtnjnql+KMqCKEVI/g/DFnQPg/QVwmSGotz
C8/2uaa9gtOLLaFALr5wdANSS8Aw1k63aTZlx3pA/DA9jH4o9p0sPz3Xy1cxkY9GOYAKiGx5ih0K
1IqxLWGyhWqMi2VFr14RDmvXCVfllIGuz07AUMdj7VNPcLFe9KZaUVRY+9ibnpSTWWs2mAp4kvit
kbMIWlvQq2KVTaYSll060Jam0xwW4S6f+nubdEDVzcfeNZfw6gA06wamJVFDbEd/VLfeCxOIBx0t
6i1ohze/JyclG1KOWFkMgbZq1c7bJn3QIdKpEbPQfqIMM25i6O551RmscDGd9izFKMSfYDonTaYo
hRLoGrNpsKkgmY0Na1vtgq5oRYUruZWEc0yYBSQ9LlES51eIX7yOyl0SZ4zMRke/Rh5iMV9ZT3XC
drRm5x9kWF+lmRGyaPvF3is6Dy+8OWwp7oaNzZNDrHa4FfpIDCnd6D0ycRLtYjaWPBsReMQwnZpE
sbUXVNRGr/1Rtf5VaMAcx6C0HnTtEHS+tTfw1J3s1iv2A9+U5PbIYnriBAcLjw5TG2A9nRUhWPJj
b9s4RELHncdeW5AQ63UwvX0r/aBtm5yK+Y07NUc/6YhXytviqCcp933IGbG2DvCiEYF79yl1SXyI
BvNsWdhC6pRAm0jEjwlR3xF31kH6I+Eu8XiQwo9vEUFcTimdh8EaESGEOR8CpyYttZp1Cnm69vSI
sJKSUUUhxuEWYzJaZRo+QK3TefqZJaP8hmw+aSSnqvElH00qdy45+c9TCcZgfk57+p4YX7ZmhhbK
Gh2iUdtibXBiWTz1Q94ehyr8sqCu7asSCpTtNMtcxkAG9EoCxte2k1tVu3G6k4JwLMvCvbk6M9XM
mP/8kZyr3EJrQ4rNtGoEWrdmvlkLnyw1lTtiVRtFsh67RB6jPnnVQ1HdPGU+OkFyiHy4TGYg4eH7
6pj2AGdnZnXnBOotU8bWrTiF56zAZ147r3YTYGGtQcEZKWqYAdudDgBtrKL4mPvM8QA3kneXK9Qr
LcCltgF8GcchIY96R9sNEC3KxYQXmpjb2qoAOpQO5sWK0JjGAMk4K34IUUKglCo+6CV21mcNLHQj
ovasTMZRI3COvUd9Bk2xOYQS65rtTS85Hr+rKzhUGwpAKBRieFrem/QQCk+5S6/Ozt4Nn7xAR/ib
UmrqfXZXjlD82tIqaG80+cXxhuFeRAYdN7dgXgK2F8k7E2MhDRdjBG4OoWXttXEr80Ek+tXEiXOV
vfswTYm2rBSHTQnN6VKSege/zuXcT/9azc6j+CXoASbKrGCusFId+rax9pn3G0m071yX3NnM9dY0
iKJtFELviUwtZnalfdmx6h9j37wqpAI0gdqzo5PsRzgSg1JKu5OD1TMf21d9ZOU3futuaF4L7v41
Jmb9UnvArnLpotQfEI8H3sT5ra3yVdQJ/1BBkBGl+0mmgvdi+XCFRcXRPoH1PRQ+eULxnEQXZwOi
DM3cjLpNMuxE4JrLZH4KpfqI7V5cXYChIzGWmE/aZ8UIx/Tp4RquXJlGDB2wwVIbeS22CvQwSa3C
k51DGNN0+IBZIsZjKZO3NDKAQA3aUfo0uZI0earG76Lzr21oyudY097o9B2LwoUcN6PHErOvF2YI
1tm0ubRZ5rLTTmV1MUO4ICMaGTqVHyQCfIwOj+yyLNy0VentAztn0hKMQJuiJtp53PHg8bwKSOTe
EtavQIXeSxmUNlkdwQ0+QrFsExk+xmNiLvsxukP8K7d5xX9A1c5ZyNRuoCtj0FE7itoEAFvmb7Nf
ZdknGY7pBA8iqVrZdpi0eNv5RUttDWjSCU0IPbZ6alNK57zOhq1jKO8qcSLphutuXCBGS7uz9ZNX
Mh1TOAu3cgKj7UL+3ge53s8kWwMNdB5ces0TCAmcDxN3ptE55nMPF/wQxcZtijIikYVj3wX3UNCj
llYG7Ggf8mFrmzZtjIBE5hSXRV+afxDdf+KgNF5G46h3ufcypv2dwuhzykOsFmPtrUVSPwedFyIL
1Nv6RJtoXSTyMxQjyEutfyvqgwZHGEnfDETyiuRsCuP4z0ZCB2kfSiaDY+ySYlpW+q6q2RPbtjGp
ARpjlVSkqoWizm5eSntxMj/NUrcfmPQa+1QvrZOZEG4cl+zUoaCzKepc7qqmBYBthOpJRfFELjrb
ekvLmiHfWO1Sq1bHyrRI/MwC2IXJyCEhlTte7hjm+28nvaf+5B/LgbjVxiBlhjQ6456kaPiazjta
pdp2dAgOtd1XB9e6Bq3AddlchroIjgLwRTUqtS+ShrgSpR07chM2Rsh8y66L+qH2/KPHAnRS9CiW
YZIl27qqnVOXhwenRA4bE9WGyj39XU4lVYE2i8r7B9onePaCergHevvY1JoNNbQBuuUg0jBKHcNY
gA5SNSfklKlFOqxsxl+Vjlwp91BLh5jPwkjGZxJX2kVTVzhe7STIt6M+92okCbA8z4sON9RHD9Zh
Q48RoTuTHScx9UuUcu+roiINYSRBhWfaWsvgXXoBQ61StURQMHLYk5BFhKT0Vh25L9fOaSke4/7k
j6XBMdcPULXaSAFkCW25M8OTY6vfbTUg2hqMjROigKkJkdzXvaxulqa99go9kCgfyYVRj/H2p4yg
rePAnrzHWW5s9JLGVZ+0+RuQYiALwaBNN8NOvt2YskOY5NaKwj1L6sIVIM9qG04AJF3vPbeZ2Yn+
KnzxaQvMr/iWdVnWOAvi+sHAljA0jXvEO7ehM2icdHQ8ACGOaTf+YSQYIpwkHzUnw4W0iMhCmUbT
I86z5Nhgrmsjf8Q+jLq3qeLmllFqDQI0Ozj5GzVrdsq4ikvHJYhXiCDdhRC5lrqGxLezAgPDjfOS
4YVH+zrpu0wxYjRdUliHTm+OCXM3pNRE/gId3o1yfBZ0M7aW6T+5GmOFhlySrR3315DaDS04EMui
9SFy8ppv+I0cU3uK24Ppy+qNXC2+w4oYrfJaCBI9gv7BM6NynwC0amO10xPwRp4x6gfbPKi5wi5j
GloUMkR2gTSkA9EN90wULyHxMUlLzCxtRPbOYron9Bj0KBzPKqoWQzAMNxXky9aKjD2tdGuvDQzP
HFQclkYRXvU0Fbs6IZ4nJZkoZ8v1NYtUqZw2STQyvAwbF7en7Fp2O2facupCnaHRIyhDDZq+nNQy
nneUOulesyoW+59iiN+Xyecg111TPNYR7mBOATTeGbD7tPZPbtLj8E2LaFuZxaM7kDMTGVFMRwd+
A6P2M58/pI5kypogBNQSky6cPVVrg17+IhfMon+KMlJ6sD6HAZNxZx5LN7F3JIzlI1ZIEyotT09l
G5f7LtfzlatFyckmXpvmhbP23LFYS6cc157pWQBs6XM6XbKOSzQH0ZDaj9WsYnEUvEAcY8XaxvkO
GEH1d8sbjUvlcnqaPxl1kpStvqAhWgAW8Im49OzsHngM/BXLcejozV4FnlqOXdEuSoptRsq4PCKz
hAU2MeOwKHzbiJpaqyys0JnaYaBEwqqJaBta2DEYJuQegxq+M05VxGZyJGRGEXJoUmHZnAMWIOCI
yRv+uLKQq9pjT02b5FvAQt4Lq+gYwRe8VJJQI7rVIea1JtWjn6poC2wG6EmaYFTUsgOdZtIZmDFE
dWNeVGEANlZl6O8szeQWCM0S82b8FieYe/xa0iOblwGeunWdvsQOHvOaNEQmqLLaN2WC6odOUqP6
fkcXSJAqHVy8Ps+f6Buh+KACVoSvBBSMK3NgrfdHRntiGB4z3WES0uikDfoWQ23KlWbgwEKfHpNA
Gz1NdYL5JqnUxnYdcLzeIFfuY+HgKDCLiVU0aTM2cGRwneNXW1fTum0aj69eXBoXvyFiN639HjAp
t2WFzNzoIUORe3suxuI1CtFepA7DLZlbTGPz8b3OumnZCSAQsfKdjYQdTtsADUgZJW8tw1CEfShi
knaiFybpDptafrB7Ztilr9wNHcngIAakb6Yo90Zp/zJk1a0HP/eBozuzPifVdgP5aOyrtUV6uCIC
ucblwIE7kmOypFf5OI70//rO+KOoX9ZdjP01DLrv0S54ulMax6WQJ7BfjMtqwR+XlRLkduSdCGui
sM1QffUjSNOqZDBSJERJJwlpmyokVnE0ZY0QVO7qGjGgMLxwFbm6u6NjTmFnOOfEiBT8WuvguFQr
IvL1jSHaIFzU9ncE8o3wX2xSfWBuR7/Be7D1DIadIYGgi4Z1m15v+enY43c97RvOnbupHhANQ+9Z
qjz30AZq+2JIyC8ncmzVutZwN8zB4Tmc8ScFshZ6HXQ/Uabk5uSfB7/74OTKA9LOP0yyeSWtxtkX
pt3cKnXLI+A5OQAan/1oS8Ad0ZUF14Wm1RbwszWl3mnqwW03Dq9F24a5rVeJAbEZoXBUT79lPEHZ
K4eYUpxDWDzKU2pqxpODF5dnZErhxRQlliNmsYGR30E3k1NmNtc0lWrRNUG4dSRwaZmhYMovgzLF
yezddA8gBj6HmzOrNdwaFes4ET9Fr32h6gzxkh+j8RQp9q0a9MRo58ZFb4qNBl+gyUL/JYQE2+pF
sglir10Z4OyP8LnR0JCe5WXbCOjChRNBsyXbwMSsEuhrGU0FVkcSTxzL1JfGvAUOlamfoM09O1Uz
nAqY5N2Y7Kaxuo1M4I7QWaAL+HD6R0IeLOKMSIA9c+7Yxk0ubw3MiyLV5n7OSzJQdOmOdPbY5hU1
UcaiGiIr9+KkfIVfAtO3W7JdTtvSt1ua2TBeosokHoZjZpaHPaQ++WBktXEj+7CrWw6svboVRrYx
6saDr5nZpJ0AD4UtOKMdiXLJtd2Yj/0yMxkEJOAhoARo9KP7aD8a55bjMHLA/i1ttPqlxB9PYOhX
A9jvUaTRG0Th7Bj44cfPjoULe+HXOZk4RonoZ8KCQiNmMpwKdRPri1VZ58RkgBK2ZMyxyJl7lhVK
9gcraNKX0LJCxoGr3vL42wiYLBhTbLOoM6+9jgBT1X6wVdzkzabXwxIea72TBIQ8TYjvOIjoO292
X7FXX8z5r4W6rHNqFtHei/tma2Gg3SNmcwfqvaCH4tD7aNdFQDlXxia9JgMd1+QipE+dnc7U8j5Q
AprjPbPb4j0Gzy+bmN6RReClpOefxAKSTR7/iUWln20gUXYG5k3Q4t0zoYBEPpg0MeCAXojR8Fq5
LweM2zODy0eDS1zBvo6m5BgN80g98ZoNMxb3nCul7UrZPiqv5/cHo7nvsmrHaCXfdqHn00SM1UqM
YXROe9vEz4WXMhhx83iDEF8zTqgU+8Lu6zeDGZgw6GouWMmvAjHNLo19SnzUpVJp3llXvyRolmEo
x2VVk2QNPeY91Lhakv7MkmIvWATsbrc6M+46g2W0b5xmqGz6W/khxaQ2vVWVqwortfB9dcoyzb6H
IcLDWn8Nu8b6CLQ339faY2TZB4Zi/t4x3eAYy/TAH9Nf50kHjdxqK5Bo7NKIdZ5dXFtpmkYzJtMf
tBgsQRGRLNwbHSxPBN2JJfEJtyUoIiS0tV0M687nnlVzs9bq6zvTJ5qZsiNBPg9dcNoofJVAvoTq
5aVOHgaHJKvYhilrhQj9NTe/QlChG9k/gepwkdXtA3roJ4992TSQJtlEVC1rgjMovgXOXAeFVZcN
zHak9Ok3gk/PcpcfEqftYfA1VKd9ghwzQAEfQU9a5C1ymTzx5bLoSJU2mzrY2EWHi27uWHQTk/es
R9aoRQq6VEp2ZxcQn1dWFeOxSJH4ykt9UvTKgWbcCN64K4vTeOqIC/SZ7gUS6bRnf770Qn53tvIe
k9jwHgtBh2CgNyHFrXc0AC4GehVaziSKZQ55tHqw1KRfPoazYJTi7twHyWtNCsWB5RJvGH2GB/oj
S0hbpMJOQ7YfqPVo6yPXgHC/y4lf0BgQHEZjhP9kASeJymwre/PdpGsOD9xZgzeLXkHN7WRSvZT2
d9fB5afDIVedrv9xEgIojbn9IQMq53Dw9i754wdVlBdnhsPSuksf4kE9OlPjbqm+hn06igulTrAP
dARlXkjcZdipGlSQhrFBmXRcS9PZE+jpMYo2DnagKnrBlSAbKq52Gn4b6ebUR+wVscksos7rr47J
NVIMjT0HuuOQkV8vtfxTaib8lwSqGWRpdpyRcpgl+QeL0AwuXrLKREfGfuQ4NBUCt9/GgXtx9bKe
LSQwSKxFHdM2TgAcTdYC7BBmoPmN/muIaA1mCR4TQCyHJrIfdVoom8b3P5AXICBULJPIJmA4FChu
KjquGg/S8lg/SILcxzlGqCohv9dQUKhAyNwUED/cmrATmBnVsq41BK1tuXYati+3bsOFR/dqEcUe
lb/TXtuAqnoI5caGVkTbiLBKS/WHNkC8NoBll1w2erf46N0qvHGsWFXlnEqTiQvgLYhZsXOpWydB
ulo+CN/kwJsqrCBZoEia4/dMOmfi77U5Y6cN8l4w5JqnnkHWnGMRkBpXkobbyWFHSc3iqkAuwPYh
wVdHpPfdsGgfflgH8UiMQDYm+5Jc18PPm4ByPVGuTj4GzcG+x3eRBeuuaPwNSsBXVZHBpoCKxjU4
/5kUn0ccHS07/eOiqIFN09Yci6VLnyYH9NwkuC5GRMpD+Y2FiV2UxCQtOcWV9z75bz9cCHNyBdAy
H2nBjAyd34ADRscfjigbZjSurkny5LOhJZ8BSeHPG1q+gLGYvxAXPGIktVWy9dvu9IN9GAezx9XQ
fzWhV+E6TB5d6qAl5V69GMd5LiHUXugExuZZz6Gh40RIKMOmz5N7Tgrjwolye1Ujo3da50B3UG0A
aEAAz7LTKAcL+eOSqD9uXqIYOWQtBjPp18Tbqo2We19Bmf5SAtZH4T5NcfobhSR4Rnho5cQgg13S
4V7BghPWB8MKwo0Z6i8+/PWDCXVmMXbjhw3WcYFijyowRVKo3epBGjCz0IRKE71bmGmHUR9aoIko
7suRJ6LMn3VrwqmqE70ROQJ24XDjzmULVDAFZuysI2K0abV/VD1CFCMupi39CW6eIHjpRGc+qwkT
cpi4O5tFYO+WLpbNQvmbqRifGb6Ttz7PSKZaVUcrn3/W5WREKEw02SbvUjWrWKP6sN1aOxSG/RRq
kMt1Daq4no8vZj+Q1hM12mKQtmCMEWwRC7Jmt4F4Gx2TdFP9EBg4Q6yELjcdK5B7BeMTzjLE2ojQ
a7gJCFgw7CFbtypA9EifPmrLQz+/GeuiAqml3/+5L2emLKApYOLCeRZRd65G9ynzfuEHq/B5a2NI
7mpbfroeNKyq8gjozHEqZzrS4jb5M+hgPD1w8A65dgvN09GeoIqgLawt6rpxZl52w1xHWLsid82D
xheH/0HZmS03jlxb+1VO+PrAB5lIIIETx77gPEiippJKdYNQVakwzzOe/v/Aane72w7bf0cHg1RR
EkkBidx7r/UtmS8NR/7GBLHr5WK8tohbOAwclBgg6SHuHBICnW9sUwCfwlJsxCYy1M2Qqkc6jutr
yoOhvHdXll/MqOfkBc6YsAF2nsbmfg7GL8rDuGHokgJn6D8befnafHPDu0w43dbwb8wmDnBvLUW1
/FSbzZPSSIIH2jJT/1i6WNPlCEw9pCSiF+R03cYUSOyrzPuUIHb1DfdTyFNPGu7lYMXJwV4YwyPS
2sMwkxqJp7OqrCPTje6UhZKP2MkVTbqOiVDHjnemQ1YR3oM1bmTIDF0qQsZ/M7SUg5WYcK1OxYOb
jGItmSSBfJCZt6FgRSGV7MI5COjdIdsvouAxkRXdCAIJUcckd4ijJfHI/RQ9BbSf2L4ECmEo2m9C
Zzeh1TM6BtC/tDRMTM45LmQnQ9Qxfo+XHIX8UIbtxiU8gfUn592HGJNJlznWszqENRlDAQWRcPB1
WRhYIS+qg1jWnnRJPzBjdeqqcqSLJo2DNqx1IDHCxCS69IRlrsoKrgnH2vcsNJBPBTN7ZhRfFPm0
vugPrA0npqj0vNvI0Z/ZEAeb0a8uJDYWp65cUFWjTdROHRBkISyIC/70xmSCEiN28ehOICAEadxn
ZihwSwqkOH02qJNXVtmO9Iub3oc0xn6SHl5n4kaAC26H/ikjWHU3agUEbRxfM+ER6uxOL+XybX7Q
cMGr+Os0xgM7BCw+qX8xF4Pgcrm73pTL2q6iON/GtntfmeF5lCHvzy8aSFclGnYrfaqQgO4CH2Vg
WcB+7/Hxs9ZV1CqSuhCKNDHo7fJqK5/PPQxmTu08u6BaqAjxYNMHD5cUYX6EF5xK1V3KFn25k3Ci
J8X07g44ByLmaG1eUzQvV+nllV/vDel7H/kSl+GIV6swPjPALNbIy1/GBytP10TfrsqSFG8gs+eS
7QztWTIDZN7sU5CfJXwMELSPXK+Gbd1Wj16BwZaidD7ZZscQQAgSezN9640C20Pcv0qdvXeBM66j
aZjXBsB7ajypqJCtr96yOwFqa7E8WzlDNZcsDoPt6SkphEsmAoa+GmSZkoJIVzG82DbXDJZzKKV+
Qj+edC+MYoq0wXIxiLsk+dppjJXf87l0peSchuQCnFIhf1TKPiqbPuZIDvL1uk0Dq0OQ/G6ZxrOK
RrCVHCnogc9B4BwqoR4bdDh7TWQ54q+EGGTWANJ9pkvXpOPej3ej6TCcJEhJWdXL1McBh3d9l7Tj
2aIjhIky3E5WrR6tGnsOxFCWYme84S/ZIgQYnoN+uLCzfaBawyxn1/U28xxShSJoF4IFglp545n4
5vSMtYYzqepKfED9dDuo8tC+JmYnj3NDMG4+WPzlgp40efOjGSp2T0WEESInAjzqaeYNPqwkSkBM
wU19oSMKvZySpXEPvkSH66W4+oZu3KcpclO9NOYsXQS75LmKDXg6YfjAOoFQOqWNYTPZdulslyis
MxE0x64e/G2DizZewKk0b7P7IjNBv+ITrS3COohzTw/QODVZiZMCl2nsusw2j6bb7PIA+aWRuW9R
6iZHU7CJ0aBhGImc68ilm4DipouGSxsgAmBjktbdOwCxryZ/4pXjQuyxRdcAbGf+PPTVl9yRX/Cx
pFZrn80SsKkZE9CKhKVYkn0t1xgAROCvomDHI0llvc7TcG30j4UcjlQ8gqskUYompq3IwkLJtGbj
JcSL+ZPuN+ycX5CyLjCW76YwDo2Q/tEq0cJU6Rqcr30fL5lJrU5qrHY6XgVV/KwZ2B6aqTskvS8I
x/jwC1R0JDwdbWrJde3g+/OKH4gH088ebsSyyY6yCZMv3r7yUvwf7CAPgwJ1AO7ywysb/NpNo1dQ
Eeje++cIONfKmUcXKFmJlFUUW95AsDMdGmSKFEaay/j3tU7Q4WokiwAWV75yXjgI4KzSEAqbErX4
IgwgotNeJvO+l12iIQ0Osn00e6Q7Rp0DaYjY4KmAk2qdm5gm2bAu45Rvjgee2uTBgG97jgKiGFBL
rnq/o9Vo1s6OmFtOcFgltjMwIRKk4wLoptP0VNe4/5BgTWuUDM1dF/f3gW52JZbjzBPfad/b926n
8VtVt+0s2k0flGR0RbTruoame4qWnQLbzhyC0INgzwIVH9yitNeU0p+z7kiW5Xe/xvJGFmm8jzwP
TZJJwLwP8M2nMcRqxS4Ft1K6EFrJSvF0v9XzdB5HXCtK40Ou62Y9KlRblkI2JhWm5trP8TPgn2tt
3R6kpT/6W8LPI/p/deaDRVQKw7GD/NiZN+PWZIC28wmal/WzpS14OgMahQhY7TK/QvmD+mNrNg4u
O5pchYXMJckfEFeQ05GkNQNlJAyZi2/a4HKEJFQqKih77tZMZSjjO4aO7TQwb8SgTkoqdv2lWkOh
UxD+odPgDCr3sx6dDTHGQJucla56BiQR1N+EMS49CxYNQzFsapLsKzjdCQgQL8wucWZV03Qjc6AB
UVNhtQqxQ9APrsyzYY8YhcPkOS0rcZ4Ke21VhLnpPgGrarBJ5jKnkcwgB8O+jsw2jusO1HH1SJXH
RdpMIatH81YoAmuibjqqFB1QjS/IxhITZkO+jkhszGgUbKyo/6pr+2luSWWmzb8py/joXxyXuDth
MTai74iwHvQDCcquGutTQaipA87z0HY5Rp5U7mJ/YHqIbSBVVrMbEz67QAyPRg27OeToKBP7xGA0
XVfETMcK9Kkv8qM9ggNDZ5lsAi1J9WnEN0a/8I5KmNRNTDT7LMd7M4ZgMT5S4dQnO8LO6EusL+78
pYr6flX4VUvTa/zsFLcBodHMb9TXdLCQFA/a3HUR53lW9G+If7BFtJo419Q7Mwg29mkNCIZv2aXu
CE4Mf3URjciQlp8yOKbaVQWmI0Tc67ZINa2gY2wZJZ75/J6keu/E/MbZKH/6UZjheLBy59Zyyeik
hCANMmnABoZceBNY4zIILwlOIxIr1aFDnpel/U2QQwWwVF+tco7WsgIgZBoFg2bmFpsAGlxNIwWi
crYNjOCtlg/Eqs6fymw/c0Spga31ICWWybgo143mWmRnJr1ePZiAXonb9ZkOMBMft9kscWA7n/OU
6ENikxC6jE9BBg/QtMFdjw3gNDNbjoYG7X2UyrXto7Qb2nlrmvFz5+D/ZHyUqZb+CjJRVxQh59yn
FB3iDokGZTrHByIyq3mwQjc8M6a6HRAeon13op0nxdl1/NfQQxrdgW+JgzE6OwoqYmaHh6WL35LU
DVkFXEfM/n82sFMQqb7KpgHHvQqTLbqs+6pMSQgcm52AD712Ve0j7quMXZVFp6wewru6nN7iu7FT
36yU03Uq809lWzHl7b0vkfLkLvSwLoYpCS6zWNqQ2ZkUYsjPfcs5gRqsX7UUb6fAirdldW4ZxUeS
67LHKIz9fPTi207MxgNWbRrQ5zTtlvSr5Uwc2UOz9mFljJYdemV2fXvGGeJq3R4x4pWnawLK9ebn
Q03h5Ewo/q/BOXCoE5ockMWyDCiotTQWrjfXEJffHv4HX8ugW65aCs/ZSxXMVBq310ydPoZgbo7U
mZPTiZ1bEz5JSZgU/oTaCExDnQynOAb5fb0X/nrv+vCffe36lN++4589RSlwo3R7uk2jBOEEEfbu
uKnDS0gq8zYQM0CXokWZN/nzxmhoz4RzvM3D+pMa1PegC2qMBIS5+k6iV6pyz7kLyqt0zHynkCOT
N6q+qx6ZaWth/gW4Hovy5MqehiCcJR9zwDodegiXBdu1ppK7cWJP0nnheBmAFrWw+je5PQFJkS2T
StocNqPaleqiM77I1RSiO0bHAqQaAkHtf/lCtKMH2/0HayYmfJNlDha/vXWqdm8vDg0p3oPY6mBQ
NADnoY8YQPfwGxCaTE1I812cCl++uSwdR9/Z5KP1pZT+/RSAbNKU8MsQ2+iGr7J0xNmHxCpahqCO
pi+EBZKP50IGmkXP0EL82KMoIl5kJZcdpeMbL132w2y87GkQb62YPmiuhjCO/E9BBUU+saa91bRE
+CTEHXUjuhq8MWoJ+oRdi8NkoLInUfz7PMW37F24DJrNC3po+tIzS8HkpndsF7YuFRHBDzrZRqJ7
zHxwSMYjKiILC5T9aaidPVV6xDNMcgxk9K2hQYH5Ihp3o9eTuVtD5jHwiLbDMG1EFxFWbPUXa87e
3G54Gkn9XZm4PDkVvBRNj6LZEgRnN+ysfTQDurCsyj71nWufVOE+k7iF8Xyp6Ebw3Uu7aCTkdnJ3
xBDepV1nnCpPk6LaAYrw2++VzYnbVvzAorGMUzHCS54eAjqwlW4BN4wXyax6xaLZ1QAtJXCRLAlX
UwEAJxyzBxKRnkLPBR6TSnKoe0zahoDb4yw5Xe5ExGBj54q4SKzHJHxUg5fuE1ZBXh299CVKy6uh
gHiePLok0p4nD7Bzkg0HtdR4fVEmzA9afx3UaCW8gs9CBJk8Kz2/UiiSH++JbeAN4aH061NJtEg+
j+Jwff+ivljgxTfmaN4xLT/JeXKovLNXnST39mjdkyb8HoYvMISTs2tCoMafBTQksh8JZUYMQPvp
+oM8bDIO78kYaDmHYOJaegZ9WDsHdBsLFJNeLDnh+HQn18etLPcZIeCHKuz7Qz/Ze8s2CfNKJVP1
4pyAcbfSuxjGfZF1/N6env600oF21obtn3RlcOCwH0bjSvWfeDs2eW91SC2o4PVk7kAsQsn2LU2w
YUW3ri1e2xGQsuX5700pcPQ4+zbVb3Oefh7rHk3jWBz04L9ZfugzxY4hbGLuMmfQIF2YUdUwMlOW
QvKckpnV+Z9F1Zk7bcU096PpLSmx/ZQJ/ageA/jWj33+sGZoPhV29WGSEVOHSfzYIWRYmZWzjond
GRIVPeYhk61uTl+0qwFHpOzXKR+2mokUo2k3vmRJfDANP9wZhQpv49bxCJKITLiVdF0GdVOMnnHo
opqJYw2RAqMDGu/wIjpBOfPuyBRC4/yeoy+aKv040soJmDiWiDp2pHY8pEsVNWiMZHJGt+AyeWDu
CAIkHZ4BZ8Px7GK9bpapQ1F6X2PcB6i5OtyXbjqd5HL4tTateq/hYw9y3P6Ml8+hhLoAg5woXHak
OPqIvCMUldhTh7lVGb/GZWkRGhzncHnp5M96cXpnUzCz+mE0s4UDVCVAB9w5TB0mKLGYV9bz5HmU
NJhBTTQzzHYgqnrReLK6cfh545VYbQdJ3wBj+y1RF4TDM4lwLURBGOrydI5PfitxrZrlQy8wVC8D
jevNNbrMNg1wCK7/Miajs8J3AP7Jjrqt1Y/fM7OA7Oghda66+cyWqUiWK0jSwqaDRpmxUcQ5AcNs
6T05nUnbabmZi54WYctksVso2EJGL3PJcwmu56rmyO4s86Xoqb/LKMlprvI9KAAorJY1zTHlD88F
LzXA2Fc1uDsOjQO+XmaefX3rom96K0smeCVCs9wfX+tlgl24ZPqYQ/IduVR47N3SvPQN6nfdKZqB
kfGCXjGb/egekXG7Hg14IWQRgu5rHDJunZE5gInHrXQBhNCOC8+z8WOiX08loc5OEzkXr2Wknc+i
/nDLLbZSGy6CGoAFSevz0DEoNk3EWPbgRpdEVTf0z9M9ioycfVl3m/HqMaMWj762v46N9USS0fxm
FMXZ08P4kVnRrXc/2HP4VmO128yGHTHBIYJocGN8+kHxIsMJUoM97PqYDv6EZWAOGaJ6sow+y857
swa7/j41r5qsgjQnWKFVDtXSYBNrZf3wNWLUuAiMVVy7xBn2ktowR7Bl4UUBoRkQ5hL5H8ms0FG3
8zqckAEGxZzjIkYiSoS296QXCbhX1O4XAZ+ibOCK2Y9OFXUbuw6SY+O6OzerPtGjYnCVLm6BbCaE
fnq343s1RuEz8am00SN7EzHU58xgZdNV/C7TOjjbPmrKtrW6Hbvs8kiQI3S8ongq0MiVvtmgL25M
ytnqcUA2qjyr/4YhnlAE5r3PZUgyJzvblZ0/OuSj3Phi3laTyE9xJHy0Agi7pqoMcMAITFH8HZ1Q
l0fSn296OX14VnqTB/G+SAb1Q1bh0a2RfFO8OzAN+aCIdbcvnSvEkaWw2ysUFk94vqhz8TR92AHJ
80ZJfB/DJ8IVu3MQ2jhmOnFf20i1x5qxonacG9kV+6kYqts+tOZ78hnCfSJDWsC0225dx3xokUsj
X27yW9AFTFdjmql9bbqs6Z14a+Qc7aJEavL5GFNcbwhEl6fkdQjb8jZP4vI2qyNn65Z0V38+pJG/
b1o1gQiMbwkdGu7dNvwcYlynSmPC05XyMXZ9e2N5/UKxiMptalSLTQTDbhK2a9+wNevdmGztsa3X
ie+0gCWbz1rPyU1gL595SedGJULdkGz/ye4kQLUJTWQb/hB6cZI60wvjIBzXM3bOXqGWthkHdz7j
JrasEHLLBJFrCjM9tP07gJY7K4UXEk7Jvfs0OAkSIoK7127RIZDwxnRdQ/VpBuSYmDfYEktFL6nE
NFOwGB+MLHe3rm+k67/zOd7TVguK/L8w70GGJ5T2L3+yzX80DNr4GSW2QakxD/4xii7006hso/jg
yAYTz9zI2741T5FsvQc+rl1Hb+qUKCtvV/Rtto6aGq7iTP7nHFMKWynE7OkUpSha4pe+cdngZqk8
RUkEG3Cws2ztOhkJt6X1ixXKSkO5Lmq4pkHZAMWJYkJwI/bOSeo8t6nX4P3oxNlK0OEXQoKjEua8
pZ8UHmTpv6W5Ndw2XhUfZWddSvyzt7/duFneHEj4eg5ExVxLsU/qUcCZkwboM3cN5GJTPHba8//N
x6jsf/wYXUsw71Latfgol8S/b++PEV3Wv/xJ/PcQYoiYZRsc2kF/JzJTvHV13EPAjuG/JpDVA91H
n+fP5dSg+dEpWbVitB5ROwJNTdMCGE9qPTJ/bS5azTs0CxhYVIb9hWb3EycuZpxOP5tTYxwTr16h
LwnuxyTGMk4C6rZwnG+pqCG9iyh8kNgQkVyEX0jiQFM0ztkLHuN8owrIZizReo3807/Toju6I1Fc
SELvW4lPTzXVsWXuzP6sES+gIpqfoZbfxv8NPop/crhZ2G7/6E/1LJctoMR4Tg7d4l/9u88ptzqf
LBL4bJ3Ek59n/dbxm305FLzdWE5sJckpQnHUnnsTKWvY72KOgf1gdaBr1XTn5555EzKh0FNaH64G
tthuocAEtrfNmDeuv9tlFlzcLfiG6RNEgLvRzEbo22gZDT97I+GvfzIGdUbD869PJX7vP31zDm/Q
QS4s1PLvf//mJlyseT8je3fS9Ii8lPbpDo5R9CUsGyyQQVFxKvGHYHqldlbVjMDBIsAzFeievmAT
XKflQcV2us1dhq3MT/sVlinzE0HUwJbrjFY3hxWhWgXiFSa2l8DS6d/dA1d0p6XV3k0dKDtDJu23
niXSMaf8lWydeufuEf+MJ1y54m4umnwTBKZ+82GeZoppXD6aL2Ybv0Wyjz6xuyGaEgfMQelOPqYI
wVdokRBiDpA65oAMM69ynrBKQEaLI7WtqTkImPdIDmRucphS5+hYG4Et7SzD+9qVRLMEwn3iokfS
MhOCoUrDm9JzwjuKWRYEHy9lHY/+uany175x+o+eYZev2i9FNy08aaSg0n5se3QMhL4DF7Nb9VTS
y9+X2ZifXArqjSEwkmYVcj7d9c7naiwuop7tD5bWA91PHw7GiKE28iFed27wTIQzOUbCdu6w2eG4
MLIDpsuI6wQ9yHDHdbvezfAH22FHFGDzhu0N4Xhz5NzFvzt47Y2McbkoaLnWUJefSV33Vh4iBbRY
6hSHdnZorXra2y1SzD6WGmVVa21TthmhX4i3f30UWv+4EtlaC1tbxAiZWvzxDGPAExkWntyDR8P0
YCJdtmht3ur+Ne3lfaRJMVYBWBuaifKcioRstQgWKRJ6Kn53aLf1MnOMTPk1s+nzKmZ3e20yJzcn
m0nvNIGLxd4hG5wC3aKqn1t3pYkcJZaBHmRTu1ur8Ojf++EbwjZEG3RH1yqbb82WZ6buYB8IUP43
J99ir//DwoKaAtebYxFYKEzxh4XFsCtj7qQm11gXlyiZ5EVOQGyd1IjuArs7Z7nMDnmQw171kMn3
ZvdMRXMxBkDVU910943CY9lrgKyTHdwafuoszUqwtjOe5bJH/R1kPcrBRQg5j+8C99/KMnAABnH8
iZOoJLlgZSZ1c+dY4UkW9oF2NIj80Wc+rSt7k8oMhrK9b5h/bWbGWf/mIxDOP/7pIRIoIlXxe9B9
FHAG/n790b1Z4giuFgRb2V+mNHBvu9piXiY/O7ptH4i9C09VEH3TCu2GisrXIfJBngTjjvA5GnKZ
V76lyaXtxVMK+uxWZ9J6znSgVhUQIpeLyNmu6v7Vi958ZAr3/dB/rUbTPMhqwudmKPPFAkKPIoUz
rYnxq0zFpbWATfuMscMifckZvF3mqH41ghaCiZ/EJ7hC3ZOnT76fl88dHaFNlY3loeuK+7Q0h0vN
CPlmDKYvrtn0yEyzXVNOqMNt56WZYvvSSqUurJefUxWZG0cCce/bqH1EP2TdwBq4k1VnUxpm2EMG
47bDVQSJWNnbaJjLS8OoZtNOkqRatCWs2ccmpeTvzZHYp6maH0tbPLpdWZy7qn60rNa9ITcMzTDF
YOnNKI7RS+6ZtZ6NosRz0ubR3u1s3BSzu+9m79yaFaOCwQS0N7kPtuiSveEAEgnbQG0HA0EqNsWg
VCjQdeneSLsxEC0hfxmRlu3of3zXk2ducVMnKyxgOWE3JK2kmbjQcUj3hLDBS3RREjegU7YR5fvW
FFm1GV2N+E4YyS6SSX5vRt0BySnyvYi63J9pdtsCQuBMcNu5ySn6HYOmuR26pAERzLVXbcJS8MLm
iv1fSkfPCDE+N19tUdL5miekXHP/Zmqr2c8hIhSckez9OgyOZQ5JoY+pG+o5/FGl8h7d5q1AsnUZ
MpqjCoepizBnVVF23ddp520dbVvbcaLhEk0iYbSeowXUqC2myHzGZ148pOFIfJTDd4a+w159dl9Q
iq0sTd2HwtS5ybqJAU/pG5/+9YIqpPePS4uWWjnCVUI5nvrDFjkUBo2hXht7pqnjejERXlLt+2sU
3eB6ZvW9p4h+zMuYkGLRpNtSKzLvQiJ5ch1AT6BxZ8RwJQrPG+8bQ4bHzuOyloXes+250aEGWbDr
9SAOluW8trm5HssJWmNhN5d2MpDuVT3wpDBtCf41SOpzCwq8+5E8wvtl3PfAhhRvhYBJGeWofn2G
864p473bk+SetT3fF9BOGXWechWyklsHAM+6t4duM2CVviW7lrF5IYCUecU7Y3M61UDouzAsUfdz
PEa20HcyJbzZciJY10MN60pg3c6m9jUbpL4fkmhr4TZbfHq7LDxlRtd801MD6Aj1rTDupfxK+6I/
GAXT8iLezWwi7jQ7XK4kw3AAHoL+xIk3Awvyduj5LYEE0Gdm/nywnOC+zWMkN5RgjOamI9wLe3P1
wdv6bDm09VK/nA8AiQC8O4P3go32lhwX6BTqIYeYdGLjbZ1C28MO2OrqgH0+xJngWVuFDXs1V7l1
SXK25giTbtBhroVRstnA6FWnKGMGrElnqF4mbGB3EbUtSgjE1ehd7OcY5w2dLzfb9D5azJjM0YPn
JtVdhB5kBluxVQFmPFSScRBn37wEYYAHHknUvjxLjVfxesT+z+922c1f/4/H34qSwWUQtn94+Nfn
IuP//1u+59fn/P47/nobfauLpvjR/stn7T+Ku/fso/njk373k/ntv7y6zXv7/rsH2yug56H7qKfH
jwYp+PVVUC0sz/xP//G/Pv4TzI9whPyXmJ/ze968N+TEX3/a8TuV2c9v+QXv4ylAPZ7Wtonmk4Gg
YCUYPpr2L38yhCn/bNpK4s5hu6qUbf2K91Hmn83lP+3gf/T4F17D3/A+zp89D9UFZ5u1XJOV+P/B
+yzxwr9fikx+AXmjVJqObbmAhP5QYRAs5aLCGp0zFu2jFafmzUBv8oYL24iza14HZuTs86nci6mr
uFh2aUViyIhgW9tIizq9RIjPi0IJOdrx+rVkec71Xr8IV397WGAl7dvaPlz/Mfe/RL4qj8OCWb2O
Ja/3rhPJuuusIyjO3778279dv5bOE9vO3/65LZpkX1rJudZL0GDoVsMO+cvWBugODf+th+mxw6bX
+5VxnG2SBhMTuJrl1LQTmpCfdW3B5lQp6AGKkJUDq3DtmSnRBuZzjpv3IJSxGUIjPKcyGreO4/yA
IlTttehDdVNnWIu6GuwucimU1Nw0PgoehlyvIiP1ebJGiOgmn/exJJzi+hn5+Q6wgbEneZxgxSVi
kd+HXuv3D8cSAj6ARwLVxwsCkZhrKumx6dzdpotGXZBGxXSv2VdlPp6uN6mN5yR3M3KXAHymNFNX
mrT1dSzj+nS9MRDoYHZZHttmVx5S3jN8gGbj91FP3NPfXsb1tczLC7reu97wOtpdYw4k+jjMphft
ym8316+1BduFIW0POTHuh6rF5hdB5I0Jk3AKuu247O003CrDUgi9cPSxV0AYf70xQXBALO0PY4tk
oV0k0XObGru5D5+Inh+ZsdnRaTZ3kahHUh8ZEuD3mYawZ8OH81pWJfFes5WSt8cmQyHs31PZ3pjx
0J0i7JYDEaqH8RIsckOv4jJmgerY5stM1Sr8YsOmkLmxSclCPJzIImzvi/RWlaAPi4q5Xe5H6jQI
G0lPJb56BVymX6fi19G47DIT7VS/vj6KioJtV8eIpkA4B6yKtMjrjR/97V4x2f1RpI/+rF71NIG3
5KyKsNHALwcLerSWdOlux04lOuRsNw9e3G29RagaO6gPJq6NZOJ6sGFRbG8gxDQQYsj9aKX3w6vI
jyJQOEW+PJOH8/PZtDTwmV+fqZqPsXnzGSA0pkU9CR1lNrsH1flqhxTN3IpefjMai6FOWo+bQugl
/525fuUIfB/ZzHiL6FmEnXG5yRBwra4iAWfC+7iucBb81AvYiSh3Zlk+/uG954Pg8/B1uKedgJdm
GRW0i56fFKCcaSA313PTJhH3l9OUhJSV2eU2ypc1EwPvqCLje90TLmpkN07DvFW2LhE9DX2tKvS8
DVMqAKITbPnZF2iPDMh8YU/MAs1lmzzM8tkZY4KueuTkuu4/pYZDgBlj/V2YV/skYUtVMG6WfnZo
2sE8DWT6kLC7b5jYHeUix5gXP45jQG9ZyQDaqDvBmecgZzKxYBrdnHEulJkaDQFERcRc9aZiv3SA
Z7SpBWANpSTaArLGV+3ykO6DgKAVvKNob091ULYnWXvpzhiDryBeqhXubWiLrRMd+gi1WR8hqlum
3EbfAN1E9Sr4/E7WcoM68pd716+5SBm3iRN/u579bgUhGqoEq8FcBNm2dxjEhmUPcNLGFRA1NKQr
S9TUAGRpuDVBCz9fEjumQ9W3m+sadP2S9pBJI8WC4Zi+i18nb4mLTJqYaOwZMxHYDdNUileb4PNf
Toafd6HxgK11+oMnMi4ISfHFy8FmJeChTokHXTeQx07OEjU5us4NXNFy4WWO7IH6uxBH7E4uM0dc
MJvIcu89Qbv9+lEqlA2TkuchwptIKf7JkQ8zE6uoYHiArxc9ZIqI7rr+Xte3nMxtRITxz3XZDQ3a
+1Da8DNF+cEUiBoTuBEGk7ohRJ+qyvI2KtCo0t1SiL4RP7EloHdTF4za0Fhu6lFXGzuubwzpDPtr
sLJhLqPAJXcZhC9pakaLt94jF2MBdgvYY6dwIX9fH/qy+16BLSFmqCzX0/Kr2gg7Ky2bjymxxLaI
svQ8hGZyhgHfccLZARfeMUbqurrevd7o5Ys/78mG2ZbDslnjnlmPTuutwiliMqsspAIp9iEqgOw8
m2l2nkSXnbvBKbeFUWA6bO1hiwEEh+LEMjNCeTj6GZomuEJkSfphjFppPVuZdzLRSZ0CjqKdSrLH
vCE/r7WKbQVcFhLzoZ5TJv1F2/IRNMVRa6jEcrkWXL82OSUDf5g32BxZ5xtXT3th2kedm/Brq56e
YMsZv/e98pKngz5GTnrbo5c9DMM4kz8M/X5CZoV5AAMsTm+I/Dai8UQcXcKlZ1+x1+ZZ57iU/dkj
+KkaqftQ344lRpagMACWLH+frGbser13vQnZCO0tTW6at85aHGZN0D2OZFnEOCvbqKcRXSkKAGZ0
6QkFK7EC8DSWm9wt4x1stZduocNHy7YHw/ovN/lyzy2z+MgMZ6Wv1Pnrv+Ye6OfFY5B+1CMqdF0O
N1IgGafcXydSIgOtgcMUA+nlun+X4JZxa+IMSPvXKCjep4bNG21EsPdGh1l8MvejEmAs9BMg9CWv
0jI3KNMhopVbfxxeUpvMGd/pYqCNr1APmi1Is5vawHRThkRFebyVxGB9CS0iTezqNeud58Qf0fAY
DZiScPpqp+W2ISVm4GRczVN02/p2upchAQ6ugnTEBH5tR95LJqKbdphxjFkWTFfrRyOdu2Ka7WPn
y+3YA/BuRTS/1F5ABpLC34EvngW6enF6wtUitBHtmN1l7PEsYoAAOSSAyJECYdS5A61yYwK52FHt
fAEUVK1mgOcW+6ctqFbCPfLsEGti250Rdi07xkNa0QpK6WttihEGXVMs14F3xudYXssKRUAh0WVX
W3EYk1ZibXQ+Zfl04jfrMCsvfjTAGGqXq4/HpWXGdsfYnTAu5Tk7tqsdaVl9s9HDQHSdyp4j6SWb
kp7RbkRz89JwTXJ77K10NpH5G99a03J2fYpXukYF7C/q79ln9zc63wU9wlX0/9g7j+XG0XXLvkvP
cRr44Qc9IUHQy1BeE4SkVMLjh3dP3wusuqVzq6sj7h13D5IhUaSSogE+s/fabvuoaWhOWhzc27Ak
Pa9A6JnMFBnuOFvINGPwju027Bs+dFp4HMt9kIBAzxbsRawSq9Xor9M0aPd9lEPWFai4QFsiDQmP
E3mlpoygWdd7RgIDx7QGQp9t34pGL/YGff5JRTLjSHRTbQJkyE7SlcxjDAl3FkzHSxrnYMr0rERO
Ze+x5mTr0VTbzWghZzaJMRmhM1mQNwMKB18xEftObfgkcBsB45wzPLaA5VuHQFRSKxmHs+UrLJ0B
KDLEGd1IHBVvvSSTNU445SXRprBrkGA20XPkCJAOqfTvTkeMnIsDcTDJy0qsy8A2Z4fQ6y2dclxB
pkGKMfz95myJvlsbeorEZpTDuSOTs+h6zy4nbaXqTuuz239j2HxWXB5p/9iF96kVHyNmSWuOdESy
RrUAchg9GY6+xhCt7mbaxlUcy7tWxzKMKGRaGQM3H1GTo9Ns3m3+DYvVl/Qys4wQeyT2kzUHpYda
5QR0g5K0KSOvZDqgD/q8k6K/xy+VePZERmMtYCSZ7q8mrDkQouBdGwxDtlYfqFtFRUIuh90YWLd9
Il0+xUSiZSxlYPqwqLArose6kQwe5imBZm6zCa6lGtiIWcOA9Cy8FQOK4Lx/kLn5S1HKLaZHAlcb
h71zgmhMvoRj8RlGYKjmwenW1YyjvuOFQT8YfUob15vdd2+aamSfWmt99OQXDbTLvqN1rzUDq2VI
l6yZw/hTaNoesPtoYm+kYX4lO3PMD2Vl0TNdY9p7KEG+wWmDFsssyTf8iWy/fnW90c91xfWeP9nu
f/vxP93lv3BdjnIIuFA8wiJvdaqja86IvpxxNRxvdMtLl3O9iP/66vrtH1kk1y8takZfuPYZYwKK
5Zli7/oVZDOkFnC36tQ6Kzk9w/Xq60W+3Ornpj/XXb8Cw0719n/98c+vSaT55382PaQ9ZffPL1IV
M9xPERy55VH93PDf/oOf39NjDqVcNKyU7vivP0BSOW+DrN3PwEw3c1m94MAuDvG1gg8aCD01+QTZ
tdu+Xnm9+LnNz3US+S7pWMsd/+k2dk/8X6G0byzMSPr862Z/uy0qSCrMv/3+aHlIP9fBU02Io73e
8h8fWefqLO5YA/55o+tdM4dYh3RI7kuj1ueNHOw7zQkHv9AotPuG8cfPhbVUXddv8WZUaIqJuImv
tVZfLmOUn5//8f0//wxp3p+/5Xp7zKyEzIywNMhKC6jJeXQA4+NehTp+bYWzIkEtcv1yNmyaihGS
7di01IaLLfP61c/FVWT+862KiyjjYLr7uer6VaEQxmE144DXHFX6z0+v9/+n6/jE4FL8+fU/t1Fd
974kbAcHta4dorznoi6+FUavm65UnO3/H2H+10aYhsNM73/++5D0z3HlMoX9X//jyOyy+0qn/zzE
vN7pzyGmo/0L1LQmTBcZkiXYEf45wnTcf5nsMSzN1NkS/jGn/A9CufsvpD8uA0eKFDZkKoPPnxGm
4TrMHXFGslRkDf7fGWHqf+eTO0LVIHCarq4TLSGuEop/k0iwvoWcRV10GMZNUiwdT3odAFmjspdl
cF58t6Y914fMNh7zErINlIJop473sZIdEmUY9wU+JfIrEyI5kMyvMleOZNBRLljDQpeGXOG1ZU4G
GaAztLoPqYIsbBhzmGgW/W+AgWtw42A/VMN3LZhLdTNI+L9ekn9QueBi+z//Tp4p5siqsITB8Phv
O6OxMSczFZCegnpGk2i2/hinOdlN9IuB6hIShb1q1bqhzdqY9jHUuC6UjoF2sIEqO2e7QlOfi0BH
w61yMq9NthRpEh+Tmu7PCja1q3cHFklPFsK1tdbJh0JRP+lljLvrRZZjlWBFgs7bDXyDMGw4FPsY
6AzU4Go5jxeb3GLS6k9zyvYSDdI0K90OX1i1meyRXMJADEd22Ni2Y+Mj1Utq2xSQH4/30VEijQEK
Fy4znwMLGJK01MP14jpzIXfa3s/K/c/Vrs3WaM5DDNwt9i6X2Dw9FvPhehHF9EcB1uX1dQB9vbjO
o/UguB/p1/3AbJmXoCdOfNikb3JX2uK7l/jzJ4M9pqzpTEPynaUau5tkoQFEHc9Z4doBSZuqeijZ
F24Ly71hkkDTNi4WAr1DZh2a2fylGRzJlj1jOqasawGm0KVfrAWZVso8OBiWDtoQxiIIE76dW5Wt
7l8X1+uUktW3Mdm7ElTXNtabu3G5QcPbrwmHJSIxIgqQwg3FF36VVFBG2ho3XjHaCPdpTQh7R8Jk
lfXm4frVtIwAm5dUqXq/ZUTDiCpg74qbnLPWrgxnJo5/jFIX7Ah+6tYblLEHWQ7qxtBnl+CO6kOk
nYZRMuQZWfz8k67dqxgbN7Mq/By13Mm1iOIWUV9urhf4a4iFDWV87BHsHjvZLOCw7vl61fUiXBxc
fT4rPokG90jrlQIxJ2aL60Xp/NZkvpyTXKTkxnuZkrAhB3CqvKkqdbS9q5EjKuea3FVTIwrXJERm
ZrcPGKyv9GMt61PG2W9NbMy7Y70BdE03Y7RI6ZfZ6XUOygavxl1JyK9C9VEOVoJ61yCnDY7PChAd
5MjkUPfH6yoitGfoeb1DQnjjPrsW6JFgse83zC/afLb2TdJGx2IKLV9348cwwYWYmVm3Hu862l7i
B9Nz1gGdq9zQI8jb2QnXHPArhDs7IftEgcNPFKjLfx1b0IkhvU1sK7NTBqqSHOZKXyvg+fZsUToD
+9UcOBNbVWbdVKP1H3O/UQ1xqVYLymqU98oyrEfZRCiVYlF7yxfub+95ucRhZvwJCb8bN1HFWA/B
yraNTLRGMBi8vGcggKye+W/FHBuIgOGiobKaY1rByhFlC3Kk/SCjSTmM3W6cYbkEzrguOrtncBRl
RGpVD2E59UeTANoefy3IjqcqnyGxlmSXILytVxaVjJE7GzMkPNzKSoTake4LRoFMC5ttEEb1GlUA
wYA8RbyL3a3QNY54gOOei9bK8Yhm874Pv+Rk2QeYMTZEzQvDWna7jArXbiaBPC0HSs591c5AKBhU
ZrWFUHXf2J3t5UhtWJdgEMiLRxIv8HJEJpBCCZogdUqC4cfRxMLe4+vFOHgdiEtH6Hs3fIrKUT+M
aXG02vS3G6YQnplapxBJU9F/J1L1hzlMfEckp0YbGFNn7mtkQ4nRNJi+YfYMQUnuowVlOgUYTZEc
0/bAuHBihTikxPpoGwxaVyNCVClinVTp4xDinKz0p0Jkh3lijcQ26kZ2FSGgTvDNfMcIi3fYldWG
hdP1bT5lTJviugGPmL8XqmptqkWaFbqgIuoCTxgqTd7CtfWqEDThK6Q8JrbR8n7o8HYgY/EgkssD
yWtCWOzTG/EcxJiHOU5cbP250eqQ0a/S+K5klsgb4tKn6P6FbR5nATiWB7MpC1gLreiW5UOxd2ti
36NUhQaq2t6MruZGi1TEXRqDjEKVHqkLIy/OYKbmLi5psTowhtAPLTz8AN3riTAmG+W40fH2KtC/
jsboFZa6wMnfjK2LOHMR3H1jP7sxHAUfbIPEtR6rPUEU5tkiFZ45AFCtFlJu6jBYL7mHPrX2jYYY
a6PHWYvWE6ypqCEnSRUqlWCR4RA7tAqAuGzVyf0cE+nHtNUIotALqISxea7Z35Zw68hv2FfMqX02
NZtr7Z1GVbEjBWVXT/7QltMuyQmt1dyAkOIs9WRcvQgtYmXmMuTRJ4yzMeVL1NeYqlGa66GO0X1U
ShabSbuJs37eowfeJWEJV3mYNg6+0VURddpOBvN5XKgcaZXWnkmcvQ52Uy+bcUOvzvEIlCZhCcCo
3DJeHLdMeTDu9XPOw5iUJxu8D7JsRbnH2cHP8cvIXBwWtJijEIdhfQUBCSYcWcx1I2jMLW6vteBu
0SZPjPnLTZfiO89MAGs2WDDWxVBUq+ItVqnMBizYKfQWHO3M34K7AZDwg1VmZ9ShpMNnLlZCo97U
uuIvhzIfD8YtALb8qej479IXy3Wp9qyhx1VrWpu+ru9mOZGhkB6iuVeR9hOeVqIAsTU8zmN3r6p1
tlWu0qv+3WzN5zjTZ04oeEHNmLelZqSKp7YarFN33sqwXgFQBrXVLlTbONFJy7Q6vyooClXC+ODB
p6eKiu0lk7dmdAkIf7wFIf5WFeS3NXOOs4qISDn4mmu/Zi5zHqNQ6g0wcWMrJrbrWLteE+EuztIB
NFVuaXfsjcQdqMetISGIQRIAYDc8QmzDV98bvzNEW3KKyRZ2VD9xqcjYsWMPlVj2M82cvMYurD1M
9dBrfitpaxw7qE1JG2xbxyRgtNM3RZEzC40N+YFlEWM64lfOMYm7G9ksAEkHNRlmTbrOFUpgcJ5s
n8L2ZLsVp5BHQ+RiB63ipI3VGf3tvI6Tyl3PzZ610k5jNbNu1HB4n4gRH9D/OjJHEt6RYd4pXm01
vE/N2esx5B9tZiXMfH41TgkDaS5eWdUyCyRK3TLkuc00gya/YWUXO/Lg4DaFHB1ZHzZ8erxXiKJB
KxwKATa8Tqtx3cnpVCJG3VL+4aJFKp2bXCgoGM9k1ldt9yrr/NNxnWjtULsnzS9e9Aep9/eInJGq
ZvndklifZXnhN4sCt3eNfF1qT821zguTXZZp3jgVBLq40+fMFBkGRLQtTN2vqgCqi3Fvz6C2C1tD
kKqCtUlJfE1H9zYMCmKj9U3fAbXNAig9dtFjjtCLbxKStSq0CBVx0IcW4qwwYnSstPZlSwgKiDcf
nxXBmA61VPo6ZaRH2MmH1RLfHEEV7xVCa3jIXmoBmiCt9E6TAUnRQ4hAFAPsCmNmt4XwW3QBW8NY
xBQOAMjsrEs9UcsXsPlT0SHjL9ArV2697Qs8IklXPQkxPo+j/Qqb5kEKiLZuSyQxS3rfxpS2c8dn
2GBbezScnU4kVLywRhLQa8iV1na9bzs+wbFesKbTck9vmDUuibwQmBj+UujHfJxa35wE0BttVD3G
CTd9Ge5CXmW/cLLCT+fGC8mMYhNdrk2zOcIOfgYzCmTX2AQh009VIyYAw/bJKLBmjYUojpqB/sN1
vmX3MTTiifPNVndzy7PM7jernn01j7xfYwLIm3mu99Scv+0uG/wwJ04T0dhKsdyzK8Ojkt4juxgu
DeWY1GvM1fEMGDm+MEIHaKOGuKvNr7l4K7s2J26NMqgXFu/DAcNPeYkWvXymPpHQw9TLKfYqY3Ve
jeSFRIeVtHri90IHWn1CBjGbYVgSee135M6tUDJOUchrq81HzvvlfZDe4EisQtIzrVL/HLT0Uluw
avNMp5Mz4zPgusk3U+tOtAbisqHiOFzpcCipn9R5iJHJ78ekqHazhY5gsBUapyqFU8QIeJWaWLcD
LUnW7CbwsMd7kbIPm7JKWwcO4Atd1aQXh1greoAHIkx4qlUKydBJnqpM3uvmMOxrDc0e9XjN32zW
ur01CpuIeQwiljSPCsmsc4UiIly6KrMHegriPrDiaGs3zN9DWu5x8dkhhtyUUfOKBf12JGgaAg/8
NooYbLKXeswNWIMcC1t1JqMoc98NvRRnNjTzzAaMVPsZHPdtMVbP0ESR1ZnKuK7xXxH7fpUCfXfY
M/Vl8VIE4KjhfRQlURHAm0Y6OwUBvVr7wG2dreLW4MdsciCYOT+m1fKUciy0QJY1AXQnd2w9u2hI
AUiXMCQAeRLK7XrMqIm7pr5xumyBeZKbK2LxERb9uNE1cVvMHL3YQh4rxXzKLP2s1s5XwD7ZTkqy
djKOEkYmsk2afiWabXosut5MA0ifGsGQc+W0DjUENwX1Ln54yPzFrsuKXaiH66pUE3gplvTpzVYK
C7MbDo5zSOWIScIjdPwGsxOl4ASybfzdTfHbAKl5FQrt2a2ZgUwNjubhq2yzcq9MO+JUgdQPZrBK
i3C9aZNYHoNhKUrQs63SIfvqmojAMfdLLtL1jhZRktGArwhoDssIV2GT43L4gwl2tNkTa/L3kDXT
IzBouVIFi/pmD8iZiju36m2dyS8zYLuMnPFOsVSdCYC5QS3arCJTr9i/WOTPzSZBo+Nq6rDSIyUe
2HbGBlNrEjIhO7C3jpN1pBJ/HBAZh/oHPDpxaD3ZkigwdBNVaQqArW2jFh/TiMPRre8VK3yCNu8Q
wklSYppeyqL81i3S5ulFSDUG+OMb9vTej40KmtXmQz+8Z53zELNv6pX0RiQ9jyEDq4RTIQCn9W5T
wasD8qZitMl4DJTXrJl3jUHjkIH9NerqgV9M2ZRwAGuc9FVtiHRLG3eNBGH0VIcir5Vp5Lct4jzZ
At0aij2inYM2KQJ5GthtvLmKGp5AWdhokoCLNTD+O3o5TORYbItMegAmOfsn1pqQomgtqzaC0AbE
qKe5RDmU8C6B3KNSYZvIShf4Q8Lyk4yyeS4f1ZDVjJWLDaZ3E2hgRw0YzDfLvxw9Usy2Z8QXFhUQ
0VvzjQkib1dE1e1UlquOgmTq5n2kRq9SIcndVRYaWeWsHM6xJeBvVIQpFQMfB8oCMlrACnlkwfDx
X55I4PcvzqkvZ56MJWZAZwluioDAkhSAhNmAZGf0CLpSvBszqhuEshA7ZHmAgV3xK9zfWZQ+lGQ5
R9m3wiygwgi2SogN8SIiB00VtRScFodV5Az8Mlf31PbPibS3jhk8ubgxSZOALEERudbrAOeYDO6J
pPX0keRQHJCIerrsFubpr0CJUTxc3B5TeqIdgklSbgyFtVYTB5lE2gQsKYqZABPMwu1OFT3JQAwe
OTl+Ya8jm0ugPTPsqqP/B8Azc55AcDjuAovnLQBlThHp4JVHIj5MAJhGUdGRlyT1wcI1/ZmMEWTE
ur0ezCjcBsj/Sz2HCmGVn67gD1ai+BIsn0g2wfnGLZNjhAyJsICI8YnghJQ8l6HxnPUo5Ue3OpWD
8jUMDefY9j2O2FeQ/CBbGKOATdPpzDGk75QHE5kKgSf54xTelpaxgbTBLrd3udmwE11wQ9ANA7vB
D1JHf8d2rvf+nE7Db0qLSKkuZtIRG2aOM8CwWV+zKl9VKVk6jaLThxxrFuOTzhNIlf80asWhMeZo
5XCi5KwHwc7itatDHYQbB9E54EgX0wlkFakGjsTaNQS/qav6m8KdLhUpCLssDdJDjhoM3tWhq5td
48qTMKjmyVcfkR3NT3o1PrCpum0dQ/UiK/ouDTIv0ZaiJTEvZlY9G5FxnxDranbP0jRuG5aAXZ7j
ZHXX9khipJ0+tDqflp6qP8rFJSfhI7AJJcoDwFahjTWSrnUG/g0JTmTBG9p6XwEPQ44DoAYFZhdh
0PVA13J1WuX7TnZg6ttbdfms6fK7qosXadNLzOzBzb79mqWirTA1ttBRrLt2MaXiH3isC/EUaA+K
BSDTkMrvpp3OTuiwkFaQKfHuGb0szznz1uNXOpc7G27nuteAGdbKx6ioLeBJBWJZrn9SsEEZQNDR
NeFrZcH574j+q0ecum0f3yHssRLrt+hJP5ApszIt/Ih09y6g44xleQtD9bei5A9y+ZtBxT9ZMvHy
jgO5o8YkMWhi1fBKre3EQD0Hkb0qnLNwV9oYYeM32l+aMe4RscqbUj2PYSwQKpf7lDJ1XdRO4Nfg
/HzyEdDDKJaPumQA1sLgjPk+HQjCfuSh6DyaKWaEmJBIgONYr+DMmdq0EXHbM9VvlX2ouA8xvYJe
qZylk2cFdzys7jFfxTOygookBZZT3X6sZ8QLTYkPjSi8sIBlYucINIDNmW0ARjue1iNIJzKtBGf6
kE8p8XAr4EGNn83aG1nJKNJKktTSsjhI8Ow7DDVM09XmGBBfvqLEZoQ5D195i8u479INIguQrwO9
uZWTGUPMF9WrSk8Hvb16Tn0NRQ2NtwaPODaeHZOKhphGC9tHdlOlhHvryvyJTVPZgFVms9qTNaDR
SvhOXyJQqJBIzOlLA/MAaNKlCnATW3CtHkaQxSNc46xBUbRMn3YES7/LNn9yayn9iPhxg1p3rdxn
VnQm15FnuqhjL2r78eRE9a82gtdmxIa2lROMukpP7XNAkU+tNX+MuTsiSMmMG2PmjVA5E/nZxnx0
h9BTcpGc4dGs2hqOrpg4h3AEzVvnNsKlwkwfBbSNsn1LlmIMAwRqYTDDtyDvDGzPTTyTBTFrOsER
tkUKA3LcwTiLLkXIDmwpkrnntoWxzuBdk1kVpfzdiGybtufPRJcSTIyb3dlAvikfhdoF3mxklq8p
MXnZfXI3KW5ABzI+DhHSPgmRij3RvAnYf2w4xpEPUXC/chi8sAgKuOl96Y0JOSK5Yz64Io+OMWyy
KEkOZVtMR6pkDl9TZ2wbu/6M8/EXDnoJu8A82GV2lxVagv2rL30QD+bWtgjCCxL7E/XVprFhkhSO
foO873Nk9nOsJKZZ9mJg8wZl5TawEQO0LRzu9WTl1E1yrqiRLAF3j0n8R5JOwaoXwOpoHOdT4+Tf
yYRhONCZSgmHjgC2oYkCKrtvFM04L0t/g/G1T14Aoi7eve2YlRccPDHSJH0f99VwoyrRc1AoMZK2
8aNNqupUI38jJLIkv2YkoNRug5WuqOptNEz7aVyGlUa3hvCmt2RyqyJCq1JTxekJyppp0m/jyi62
hUiI2iFEZYfpjnI/Io8PpguwQmO64AxUeqgeiVp293GhbtSaWA2rRXqp7qPCMPdF/bsOleHEi/dr
qBLAgXJmmeEiIdKUk6328dF2XnV2ItsmpcS3CRY9d435NAhd3rrlTaELIO0ddXgOxoR1Qh6miFok
qyaiZSFJ9zC689vKydpDkAVUyqYFUp2JqO4AK0Uu/MvupgspT5dyiqBkWq9w8pDGdq+pMprbauAV
telB3XZst1b8XbW5cU9axBPtcnAInN/9zIIS+RA4ibiiAK5A86XDIVQ6ibUN5Rim1YshwztGR8OW
QyHEsNZ5KHoFxP3sPAYuZFwh5XDfDPE3WJldS4/kuYBSAHnL5yGOGHjxkdTc5qMgN2O7bAu9eBix
N6rua2zJRyyJhPuMZbNCf7zq9Cl8DQM6DsLT7udhgg8eRz1LMAHdL45fSrYEfji9hCSXtCFD1Lm0
3zpNv2CG9tBeKdR20EuGztTPVBCdQ20YFgho46IiXpqoxz4GqqnZ/U44xrTvB+wpzDEzM1EA0QzG
Kgog66dphF8cZY6tRedxmHamGUK4KBu4RZJsdhx2jkdE/U6mJD7DmfDqbLgZxMxnsroxD4DJY9Jq
q5q3ID2nsO1TeU5ZS1ww8sKnYgRuLd1klI4eaWrG2jFtB89d820oPM4IDZvscezBeTzXGtNQgi+/
cjRzaedEO52U2cKtXo1BdxCBMF/JLZ+sAJNjYgNEpbPuzIGIK+q72ROQiVjkaQrWL6ryCH4CkrIZ
rS4aZEKB1OA3Pu98Y7Oz0zpjYl6X3gCG+aK5wlIZh6A83Y+xFDrbGYnzUnZeEsbJ3q6/F3ydp8Qx
XhQBcl5XDPvGDO7qXDdOalVc0pQGL510Pp5Jf+u43Xs4JqCboNVPivNS5f0H0QPRKWXbTcwQ204h
U1/n2epzqNNTUTLcadWeebm8TWmbN1UToAq1VE9HNNTr7QRjCqpUT+wML974aJvvUPpu4tzIfNZv
3UHDPrjiVILLtPJtdxJrXTWtXZizltYbwqfHELDOXBbkWsuHTomfy27YucZEEhjjY68neTPJGc8k
3TK3X/SQaHsMf4GyoPYsUu9NMqombcbg3k23qREqb+IuD29ytRyObWt4SU0EWTRYnOmHakPI8inX
hsbD6QRip6o0T8TDBX2rtU9hjICcTsBOWQOiacwJo9+qEYwjTRH3E6JTa4I/nxnNboxr4cFqUEHi
yK0QKpsbNf6ibCDA2InlWtj6fVoFAGcZN69ijQqk7CUtnJ1fUuIEYOESwzHMXc1aH0k6EvNfoVFo
66JVLm3W2jwvdngHiXbYOL3GsBEcSJ2hdzcALMSAkorZvpg5ZwM3nm8MGkIO2t26N0h2NmzxVQwU
6uOI8jYgMe4lbW/r7ndAbX4/i8K9aZR5UyyK/BnRw5QinO1Aavn2PXK/B72fql0bMJYbQr257VTt
E3d/tolT5RZIKDybpDtBt2PMl7XRuYI2Z1WFpxpD9VwD6NVCBOFDoaHnTre1sE9ZDzCzc7/T6GOw
032u8mkqjUrH3Qy6VhrE11EDduRdbCdRwK11FIp/oOeIk01iVEEdtzKBk2E0GYwZze9ekrn8XdQd
JTLRIlmtv7mmLH5h+DxgPu2mmoyRyAYUpndbG6bntlY4vJR1dsTH6ZXKGPmzadMUBZTe8BN5phw+
AKQeo6BZK7NqLVGgTKRjZZUNw0UugWPtGKxCkyQLMhw4GOnhpz0lKIl7TXjIz86p0jCGn1yM1VN/
Mi0yM5IxP3VduqTgMWtkoF17U6jss7Lrj1o6b7vOTE+krdcF3Aj1GpOugBK3IvVE8C6A2py5XokX
wIN32B6HXoloSW1eqUl5Z2SMfymf760hnbx+mD+pNpRVXX9kHVlTLQS6oC2sA94//NBZMXhiNLb4
Nzj5TVp+ry/1jdWi52jqeFNCkr6xGJdjb6HB7vXsFnO+zYyh3UJ6F6kFr7L8SupWbtDnJuB2CTuI
aT80WDtr1xFL+gwsFjbB/PcApYvsQgzc3dyn/W2nMKQwbF5OAHOfrCvPyHuT73nJcNE8TmbhZgJb
5VHgNBfCT04qnvnSNO3PpEEE0EEqh6cc3phGx7lvHpeWUdskqe6rjIrOnDXg2sztrWXVvHwaH+m0
Otcx/6fgWNGojseQgGgXoFR3ImJ0YgPD2GQVLmvijHds3VkaC6baxUgehMsnV9GKNzcpbk2ZS68R
NcuX5JSNGiktGAPJtzxdL0iryk+mHdBZ9MKLSt4LDRoOilikyGaKetllQnDNn6lhtMOUFjGbI0ce
Zyj3IrN73y6t91ja7G6jWb+D0M9Rk70iqgE2EQ3QZ7iGr2FbHBHW9h5ZnbeFmeQvecZr3bJ8Lyys
fmFroiNZNp0a+yrRW+IpxZEx3dasCA+uQ8E14T3myAxchqFJcewsa+XG1aPeTQRel67iManDvHJQ
GoZeDgFjlWnp66GX7ToelDXqE2TMdjrClJsJlmlBJsLFtJxMbtMGY5+rD5uKMpAi7nuEHLeTzDGH
Dtu27rI9sIgBXjlE525KbQ420USBUjMhMrThiC5l3rrEcYSiT25Cxbmkas7Ueu4VymSXwR14tzUB
Mqh7xh5P6LI5lPHC0kJmaIm9S7LazfVCtZNNHJub3tTjvVEaE0P/SN2WI4dZZnIGurCkfomoqKyp
L7YqfJ11hdcAQEFw06mNfjdmnThFiz1CZ+Sq9xH9adDCXrNnPKe6e9Ixp89FUd+FPcr20TpIi9pp
hJS0mcIdgB7ha+gJgB0e2ySDJmiaJxHFiPsbbE9I2j+wGVebPFtCJ51wIrQTw4oYkhe489spS6E6
9OI0jhyYSMPaK8+JgXajVPLeZ+6MKb7h5C70gA8ZdspttkADmhK190jlHQ6QeEjRmC/kLjlrbdZP
YZfaD24+fzkrtxPGc6lT1pYKIRQlOGSry09J6xw6i9eHlKptbOU5iRr2XUiPUAun2rg6eQpKRcCm
OZa/9TT+ZVeq41cqNMHSro2NGROR1uUGH4EZ1PvMu0kK8zPLSRQf8oQpJvIzQnZOTY0UpQjtvZNa
b0UcM11q3TPuw/AhYfFIFPGaspgjY/ZUac1wg/hLJKRimuEtmxA6ugLatkM9gO91WcNu6jkkRK9c
hoVy8qUtxnWTJ7tS8KI3dAurrGehFtfcpQvJhyYQs53Du44FGeM7sFnbpkIeWGBg4Cx2U0MRoNts
jiHJIAHDwhWI6cirSQlalS2qdcbdGRbsrTIBWBIkOHQZFBSRT3vWgCyrKQ8UNrt+LS9EvM0+zFsD
2k6necpUvFnOo66xGlL79CQzk31NwXSDubqLYwjw9DuMNLptZkCk+lxo+aHSJmxjNBeBA1iANXzX
+mKT/pUkzZ5pS+hpycBzJswDrKwlqMd8okdeIrrV6XaOMEsn2T1AJzqlMTpEyPm2LtS2lT40PVtQ
ml4LvZ+D+B/OBXERJAppWftmpY6yU4njCrpYua3MoV0FJsfdOWdspjrWRhpl9NhbA8TMcr43wBhu
dD1AhSl7ZdWZDaXb7B4Jmg3AvRX7sQTnHbfGL3fJMs/cJZOGNJ4C2jditemQFNpzqiU4IxeHqrtc
XL+68m9bK8LuMqvQLqDmwGAYiRRYpMvXi6saA2kC8bKZOrKEjtAY1XqSM4VCpXSg42DhE0sK1oh+
CnVYAYx0zTSavRA/uv78etGMVei3pAvx0Fn5Xu3A7lgw+tSau6sb9npVyDga59qwSxZpG/70pyiz
pW9kUEBqjhkM4tMWGIa1maXrcVBuDvNygaYQAUhiqvRhOh3f1PUHJtzdHxfPWcsf7Szqs0Ihw6Im
FCtZMtSuV7kEQP3BBfoTuPCnHPVv/Ie/ffv/Jg4C+yGUhr+Euwtw4j9pqU+yi5v4o0Dd+29EiD/u
9R9iaudfYBuEy0fFMexFT/2XnBpYhLpwE51FN639obT+Dzm1/i8Uv0J1iXIVtos75C85teAXQpBR
XVsIF7W1+98kQvxNZ4zgTIfcaMD7Qp9t06MDjPg3PXU81UMnea/vCxOzWhw17tapp8dqZuCDo5u5
kaUAVOdoP9Xj2hzzwReEzGD09ohYnc9RKvyJfC22D+nJQZGyLarz2HbmfR3kT3xQKdoGzZOIsdjf
to0Hw8vZBmVFuPgY7XONXY5B5cjY+2CJ+i0zKvhMtejXMSxRrwNZt65fnNsmqlLwmw3sunwJZ3ol
GQCMaqL3CA8hkPYInEYT/YMS2KTzDgBTgbbisOQIUHVsQ4mScgoiPN2aB1HlH1VmdDvLqB/rCr54
zaR8LdXWpTVicGXALwqZRDEe+N+EndmSo8i2bb8IM8ABh1dJqFf0bb5gERmZ9K3Tf/0dKLfdXTvq
WNWLLKNJBZIAX77WnGPSRCi07lcLHIvUXcgJLNC+xFrJwjht2XwADS+yjyrnCQgQwCE75VuEFaSQ
j/V4InyagThCTBcQ1aTwE5fgeeiC+HHPjcEZ0cO8R0YD/UtqkHMTcoZcBkRbIjDwwtL5XQ/E6m1C
9kYeiNVtbtALKeggryh/wMqj5HZDiR/VtX5MqS32fzmj/w8puvH3E8SykKCDLgGsbNLA+t8TJCHL
uC/7qjpUwnvSW2Jxrg+ZqxjQOYoI3qlDYJF1t3rHQVmZjthI/ufN/Odj+cZR4lwFqiKAtFlQVKSh
f9PEm0BWUJClMES0ht1yVbwLg97kvtS6u9DMnzWv+BVb2b+9A9+YKcuflYj8JBgWG1+E+PYOzJ1j
zCpysoPSYnomuMg5sZe9TLQgF1qiaUnkIkQSzeeqWgzzmhpIsBnaIy/DOdCfffnn92GB0lR/UKwL
c8a+HpHlSR2KC/cPXV84bn+5aBMd5BGk0uxgRbwR6IettbqypAaiestSrDTgociqMsd3kvQ0QLtG
g4pMbuG0j8Ix16huf/Vj5a0dZzZ2Xpntrk/lBMikhWkieUge//mgv3MFrwdtYwEBguVajnS/fXoh
VwAe3ISD9pp5G6tp3yYukvleQ+KVOASCA9jeiKF+dwz6SXXIdUj0ubOyPL2k1fdVO1OBtofIwk4r
7x02ygiNn0mt9+uR9JcShAHN3XVWJ59tWSGNMFV6hACjWFqnT69TN7RQeCPM+GvUQJoEdrnwyswH
KtfWR7309C+veDkxvn1MhADzSplMeBaYyv/9mMY0zBBx6DGOk+EgNOq/po7ZuwzPEQEOZ+G5vlcg
mNFNKzmiYyKYC/YkpBcnpg3F7r0SbGD7nuQ9h3aT3thsaMQmxoexMkfvqWc2x/b6pgvoSjsVNwGv
QtZaZMGHRwbYyu7q9AiHQ98WdvdRl+O8bzTGAyVgjDqQa0IHEVMF/3a9sDh9e9m2rpNMYunS41F+
u14yQ0k0tgI5feM9AXAceMvn2ybIPrUu6Hb172IqN4VpaP5IXb2hzYno05cqpAhWSIoRQECnddY5
jcGbf/lI/q9jMwzbxEHkujA2vvGPSCsmf6xB6l9Pe71J5XHOyreSKcmmVs5TBZ18BWTcvy4HZo9w
y8ESUITseEQG6HHofY1dwarqzB8K16tFsrjfIufjtFSbrq8JQm4xuRpz89u2dHdVmE+zN5GVfHJd
+64OjWavmYPul4jKNnS+7xRSko0WxggPq/yIpOVHbAXO5Z9ftvH3W5iNasIwPMNxsHVdsVB/uWHQ
4x3i0CGWaXYg3tBRubPU7K3xMxF5Pcf3RS3gobe7oWWHEfAF6fS04OvoIcktsJcxgsF/OaRv64rl
2RwG1ahOKWNjCv5WeIBwgUsSefEhCsh3zvT5Vo8ca9fkBXB+aR2i1k33Ya+fTM+1N61sbmJJd4Fc
yH87kuUy/Mtlej0S22CWQJKvbv2NepkwdtUajcu0jYO1bX2pCC/Z4mshGmkY1ib3oRR9HnFN0bKB
XDKzCPnLoeBOQ+asRSufM9ekU4EWZ2ubNjBl81+OUSzn5d+OEQTYguZc7ibLu/mXD7BzMmT65cit
RNk3Xmt44HJSekbli2a66geivTnU85OM4S9V0afs52plD6Z+Y8f5DQXlV5oospqrr9T2ksfRQKwC
uKdP3PzO1LJwE8RMsEuiy313zoFkmNpz10X1upxMdclGqj23YY4giXj5l/Pgb8xR2zE8lzXdcKRJ
iMG3K5Io7TSusWYddAuyQg2NIar76RS7brhpSfZmPINUz2SW0Bo1ZQUxFMwqJxq4qqSxKAcilPYy
TbR/uWbsb9XGclqYElaDA26aWtz9doL2bJrLOZBgoxNvJ1v6kiopE9b66cnWEdeMOG7XcTo/uIEw
ljeQHAoetxaCQohQFKEhCxsz3Y0i8P0AHnRTVkIeLHMy9nOmtjN9fJJ5sludUcpW9jjsYPsYKxd1
f4w66kksbZpuTrSPMof9L3rFALv9GlOr8q2ZKNnA6uC3meig7Py+q0nVmkoaVgjJaMMtyQheOTTn
yG2/AsxWp7TrbgozpeHe8zm26b62q/bDneEymEfeapTvUbb3Mmb/XujttHRGeFmiSbiSqwIO5P6f
P/wrS/jbaY3yiu2RZIdE6vC3D59yNRhmqWl7i/JjD7WR1ZuE+HnmhWed7dyJvL8PPIeQoKAvkF27
2RZ7YbV1luhtIzR3jLtJX0hHSDGgsOwoZ1jv6puJKJxDUxa/SmHVWzQxrwFk+D3XMzHZXmNv4G9b
2DiH+OCSrbgO0sCjTVXdVn1jvVfBE6Y/ZPvmubSzbNvM3lsSRg5jInMJfIWdN/VLLq2yKDtAzGfk
blA7LfeH8TTQDWNC9XtQst3Yg72wTHA7OTr6qQHthcm1/BEpui7ZMOF5YL9ApifpdR7095QNf6zR
2AmDhjEi2XSGW5LiBmtqM6B/tUOGTEU53XLE7aomVm3WyuRozSOzd9v7s/UH6vh/49aNb+slF4EL
7EKAILSpVf/GC9S9AtRexrukxW2H51PdpkGh01wlq3Aypl1it/jh6YHULrNcfSyenIweu3TL+8g2
6JxLk3lHScA4GZIrphet/8+n0JVJ/L+nkKuzjlNvmC6P3zcFsWZyEmmKHu5SC9dD/5gHYeiXOms7
giPitgsAXDHemwD3edZQ/4R1+WOKKZMlSKNViQbdmiXj/5kN2L8cHf2Cb/dtV5eSFHPXBsXqLd7s
v963J1fZyhoRqrpEZe1iRurrsENMmsh0G5hVuEbVN500q51O5MYIRmb7fE5MkDLLohcxtf7nAxJ/
dvTf3jCBUkbHWakLDu1bVZo1FUav2gz2oyBjyRYqfchHyi7DPRR9ob3xoy2i8OIcxqi18+qXl5nV
hyjfaSDqNMlF87Ojr6hpUU6KthudrPIX5Ux3CuRA3AAixm0Ui7sgn0d/IEB3i7GN67rnqkDgLtY9
nW4g/sc+IgA7HcO7RsZsqbiqD3yUl2RUX2VVwpwnl3Cv2vkuMJlpqxAjreSd3EZh6EJF7cXOaeLP
JokigMqoQ9Ky6X0voQoGcA1jSt51VBjHyOM4e+ZpynJ/6nC/AJxZTXW0xOjt6yI8dRlPhRJYbW00
matEDx88ZyYcPWLxz8NFoxaQEAidl6TUch53Ua9+83GTVM/0a4ux50s0Fa6nrOFF5QzUFplbgSVp
rwt9bSIBOpVhbGxkZCVPpvvOmx1dRDE8BLoVbOWA4jJsU0gLbKBZ5FwD0T+W3yALh5eA5nGnmJd5
RbOJd05oblyzak4sqD80Ocz3YkSKJGlJ2DPAnXyI7GO2dC7QnMQ7o8zepaGNpzjrotUQ59SzOdFe
c2+95/S8qfXAdHiSvCrNuWBJGU85KtdVzeq79zqHFatb8gujINoRrOq8zSZzQXPXRP10aHPzN85v
86HLkg85k3E6MW3cuTiYmXUsa4jj7hiRW5s3boJkumveBWHxgYiS4CZbpvTwi6BvjgOfpNvDSElM
dBN5RRM9aBkXeAO2/LEmCFeL7ioTJLWwCmKRUZexuzF3rclVPRcdhE8LFKHQAkScpXwJDcayhDfe
qGFE6uMI5Lk641hEBe9uC2goCYvyOMUeOsbB/RlZCONwQ6ZnekCLwTRDckov/Yltc751GInwP8Hv
GBqMlgAWyZqox/bgNMPXAPBmF2qOgTiEqGEL/+9GoYCkeXGxbBL8Yon0cMS3703DszVj9KCoCjfO
3G362mhXil2z32OYRNrgnCxP0RYiemnTKLkzreaiJ1mEKAWuCZEc284pCCUy2hSxDUM5C2jg3omt
e1P07VYWI3VqxyxoLvFeJSMatSzIQ5Lj6ru5W/6EI88yK/V7nUjYqGfb2DIwuxbdTRHgLgMkXMN6
Z/iG2TEtjB1bHJPo5SoHOkJunIYYqWpsakTiHPxGipHMwRSju5W9BkbBdFChlU57L77LMqaos2L5
Eu4LAerxfWNozEjSDCN+qfcXz5iMFxFwQUbms6mF44u5DL0shabJpGBCxByBOOtDc1s6apcGYXBG
+sF+zEXzKSDbEVHcF5NzoQaqkjxANGvPGAasWw99/0XPf/Y6pp/ZIsVnTD0GyctBx8q7NTKEPNCq
s5VCdLN22CVvUzFHZNSF9caLMB9VWGVEFN6Y008HIcCEAuSS9rO2spKSiG6LcZ6WFPZZx7fPZtAI
iRbsnyy8chFulXM/YlgCdFITgYheTjEvwaN67o3xEjgkJJggB++1sdsYywvHpjbsjN5tfCvpxheX
SHPkfvNzaphn6kdtj6unuXVNDi5lVPQatfML0gMPvZpnXGa3ZohDLB4OCXuXD7N4qSSOHa2M+lMv
2OWyGsYRXGkuq21FvODZEQ1y1Ti1XgszdDaC6LrTZCJQLDWlv9fEZawSvEUKQeSOrTvvk0t/wmBi
FacM8gzDXEYr7s9yED0zOgv7egKQnqbPQwOH4tHR8Is0U2KeDDv5AYODiSaXK6XkzSRjn0KDrX89
v1kNt54a6BZGO1oTwa+8p2vArvHLLGtF1IHoDkJp/S2GWN7C3Lsnvtjh7ENayjabHU4Bfo88+00x
WXhKi70to6d8GJtbHRDahpwEvPAtnql0uEgSiXMjOxgDxloPa3epG9UBVwfiXK0XN7RJ3oDd4yJs
gatGcXTJi+wEDGA3Z/W9TaD9qmwEw2/PJoQuU8SDk/V9zAaUlMSciGb4KErrpUXHfSFyytz0jay3
yFeIMkrQSNvTzfVZR4U7UY+h5Kfj0Pg4P6KtZfywxoZ71UAwYZTpuEUbReSuXl1mhfz5iiTB3gVP
EkqW6R1xFnCK408hU2Eo8DwQSJw09/iYCBuEU076rYE/vH9scifZZqGo17lH2vdkJKjZSgc5YrPw
/zmHOpdMX9PKjgMhnatYNPrB8Ep9H2IewG8y+NqQUX47+Fwyh8DJuMKTTdM1KCEidkU9XYayeQYJ
Qg0t+res+2hzmjfsWMSqcdObMUJZlZCUto9hqgw5Eeb0oJot9wvMPFmCf6RIbsvGPheOk5yHKG8o
1waGqoJRPpYYVjUWwTovxWPESJlUJ83DG6rXzSHRSn8ocvesemgnQu6tepHyzdmBjKi32ZPGOSJ6
hCSWoy4Xkl9OCYg7MMHwW7ZsI7t27xVgNN0nL2L34E0t4HllrIgeaza67tiYadxu2YJKv68g0om8
a066s2geG80PItOAi1mJPbYl4GmpNFBWu894QBF+RsXFsyLg0DS5uqTqsApi9EiD6TQPChZ9n/h6
im6sT2yHfQzp0U443mZW4eHCwtXfo+HXk7t01h4yizwHlTNDmbCTbzKC2yqyvI+NspHFjjNWvmQ+
WKBsdpIZzoppSrR18xK1iz5UB5QML248/Bi01zF3xhD/Ly3iaV0TcfaYLgMP7uMHrgJ3FXtUhnYT
PFfDumEWXUi5V0g/1mZoGWeT+FY3fow72oxcckRUc0suJyTbjHVmuJPVzknbDziMx5GVeJzyW43+
94qdH20nPK5aVm8JvUeqDtphUs5LOMwgQlVANt4c3MvaOy6hziun1TQsIoA5pjHcdm11I2THmIba
iUBda51Y9iMlNbI8Zzh3ODZDrNPbqZ+hpnbZ5+QHRfdZhRBRULhgdBPvocRHNAbZ3rXSp4bWyIos
urduwKPTswwcBhQWq564Z0rihY8yOWqtBZRtJpRxvYo3QCZ3aQxaQp+Tmttb4a3GtAt8pgL2Xph6
jBLV10dMK73eb4hGQfPPepriW8tYmoFiPQ3zm4l51E9DQkosUfYYii2xHmXe+kM9fVWDgGaQAXy0
qpdkaCIGbgrhuZZsNZdyAk/BFi6OD5CMFCFsyCkusqxRaEBt7u9oNUDUksdjjrAaR209D9qb1S5I
kemDvT2aj9rdRYrtdjYeXOjnqyhFeoQNuQGXqp4jNnCUFdLn97Z9TwJSGFWfhoOdzwHuOLHI0YCJ
Ln1Byy5xdonAFqXqKPebxDuCLgW8wuBuDkEvjhp5CL6H+HeNkHElZQ5YDTXIiqE3DNoc/z8h4WRL
oBBrs2GTzgQqJHT+V6xetyLcjQAXpiZdjWycugh14NIM8irzI+6qSz2RZNci02y07KeJpN4Lz5Oz
UNDJ0OKkL6gUuvQG/XHLct2QlhJ8AiZ+cGT+WDnNHoH+c0u/AcQmTY7aY5NuIepI4VgUwLy9kBuf
R1tmFWRcLojHf4IA3eTDktaHOrtFU0Qv0dgIDOgKJ8nBWUDEP1SZF/e56+0jbgUbJ8VomyzdQL03
+11TRY9VQy7yFNjNhREgl0Q9aptpbn5QHLFk93YKCtx7dmKdpdModoBfMEItD/0SGepi+1vHwIEQ
6PLl9QfXX7l++efhyuCTNE9X/fWfQ9D7sAA+rr/nXMl311/0GB/+53euX0+1TiYi27jrV39+EceX
t/VG/fzny7/8qeWph9QNIX5HQbA3wO9ihE52VZ3zUfzvM5ttZRLAtxzxf552UgvrF3HJ9ZvX47z+
68///PNLf3mW0DMfceggF77y+q+HoWPmp5Anr+2///3b8f3lKb/9zrc37vtb8+d5lpcYdsWzp2hG
TeEF4wvz2VbPD7ZS/S1T4X2foA4Y5PjhZYBw+rDbjdhwEalH81FrJKrbns4+2lkkcNzRtgmGUPy8
/XAnXAr8JB/e8qjbRmn80afFJWtog6rKhrLYbhsrFZumjV6GdnQ41TvX19u0XcVwmHxj7F/DqPAu
ErJBrQ8BVpaoYGmzAETkCAOLtFIrQ/R3+pyCXiaT7NAE0VG5VXEumb07sjo7bp7fCVKEHTdF5csW
jA1I5EOdN1aOqf9WkRc+JPpnMyCJM1Ow40VjYeL2rHHrHuaC+lwb5w+If/fpGPnoydaGDpbWQdhc
0+3bCNKG4FWNF6T7wyEzoIU0gw6ATNw30zKHgGi/dsdzC46hijN9X/azXNcE821QsXY7qFK7yHIQ
cmb4pqdxDT8Uw66FlM3V7lAi17RIik0heoLvK8mAXOxDW9MeQr9hx7YOSytY1xp22Rofuq8C4oHG
DmW7hcdGf4xpdZMwJH+6fWeuW+GhNodZ7AwHh1NnJc2vjJrNFLwbLc40aKg1fJwsZOTWXhBOiLU0
tXg3Fl1zoTFB3dPj7cy1m3ysvVvNPdT5cKGv8aEb/a7Uu02YIp/KFfugaCAaQbbPiQjcc+Tl27jh
3RPe9F4Z3h3awXbXJAad3Fzb9kPbka7QLCz5BMJvm95X2AuIWPQkuNfpzsq4oVowfIH1bHunuRkK
O4MUNTDHEq9mj5fL6SlEapmWHC3tdADc54Yd9a2LbTGsb6QegFSYhI1LDEPaWLr1Lsit8Rgq1OHk
ufN/PSgBdF/jagxITdWfU6RsxH1q8X4GAQc3n0mOY3VEPU0rg94D4H13VzREZTlTc1jyEETEJHPC
yCwL/Gx5xxo4aR2wMR08wbVedDSnRypvgNFGZA0zPoz3lRF/AZUhFEgXX8GURLtxWtAjrePeRGio
jJ4jRmeCjULGAUbx6o6Xpi4504SCufKNlmA0jeUvlSFw0QJ8gGbcGevEtrt9R8I20vmiQlcZaGio
RV0flpSywuPEcutwiSD7snSlH/hPEVhNUDn54r0pnR9EDg4EkHwm8yOqQQJM0dj2MblBk7uu+rjx
Z8S4qIXnD9uikizi4TYrgifCsL+YIlmNBFwhF1yVdgyiloPMs2DfS1cD9AFFswoRlnuBLdDwe5XP
Yvc2dnDh3MW5jl4bKl1b34oEPxSdI9APaUrAb+lHDRMB3ZYsxFB3V1PdnEyrRAQ9f5K76gKh8kWO
iKHBb7HVM/kKUgVhIL5J1k3rSan0fhkPTN0wsmo78VbE6ilV4dm2P3GVB3RNtbtmRtcS5UA45EL8
yCYchro+wicK+1toWtOatLqCj7Yy9kQc/QAOxk3DAtFg2FDKJDL/tTmgQBZV+wZV5dRKA4mkmL/0
ZBEPTo+46Xbx7y4ICSFDOtt3ngIgbPzmBBzWw5hRQyTWiyER3VHno2C3EPRrctp6wsRdDmU8ECYn
IFKUKMvWuBi8LdtkTImTQXvOzHI/+6TGGNswPuGAAoqWYcdtEeItw+fQbB68At4sNwwY6ZDC0/jF
08WqMol/wIyZ7OLEuOCD2PUzjCTLo4tq9Qd7ip+I5GzWzBTDjawRv7uale8a6DOA9EuXItSm0VIk
ZrnWciH9Lu+fEtoWok5+55p772ImAaxvjTAuLD9+UHldE1muuEam7D5P88tkm7rPsEBI46sVwvRV
257zsH71Jjx8yeJR64b8qZqxjCY5hgj4awi0gtYhI6VacCDZVpI2u8kFlhKLZoLR+o7Bn0knVd6h
WAsvmn5D8vdLVSmmE2L4CJBNYNaFaz2Rk7Zx5/AlSa1fZj0FW7W0nubZQZxJSQHQSD6INtpKsdZH
3DR2LcVZcQVEjfap4BeuBvmmNQUbFmy7pAXDarftF9Jkj3oNSUgnJcwMem5+0yFU2p1ex/XONVDT
p4sbfJaQxSSzsyhoup1WuC/RQhOs9fzdodCrW6iEZicp4XEkbobReYIVsjcC6AGKKzSd4Rc5ALbL
uLQgxwzsZ3PmpGUy7vUEPHyGYDjugo/IwreTirYHuFFe4s7+0dHA3XotMPlJ7miKvvVGG58IEfjl
wBbEGRet55JNYhx4a1WRzzgP9IXdmDMz8mxIXWZB4qghqn1ubp2C/YYbT7DiOlVse+KkA8L5ZrTE
5EZuaxeoQhqn03lYqBfGUEKNqtsH06GnUVvZk+q2mqOJleDuyVYVpXvWN4csMY1TEy1bPKXMY1u2
T5XHvt4FzLXuKhuNvdPru9ii4mepOuoKsFUST+wHG9JzkkJuNL3P9nYbEo4OzsFl10Mpwm15YLI9
KwgYYbtYN+kmrpYO1WAFOZwSFk49mk5jku/LsD9UBRmZWKm5cTq4TDZFihAPGsczKu10XZgjNpp4
vDOtCeRCT1NY4OIudbp53L4HzOEQK9O1DAXq3ggb2VjuG8drfTtHqZ0itCYPmxm2F2Q+fxEnCsQv
gkvptxF/7Yb7NIly3tgEw5KB2cGdcFMADyLe26YDQrOiYQwDC6YbznX4iyQBkpwa6foJufE+PaGH
BJ3/rjOqaYPTaS5F8UVfPKuB1SGzIP+FAe0rNLPXzsITicaa4sioT9piBC/A7s82NRAifRsTyi3u
Jww0mjxxEX3ZJTZFgkTEcSLaAjugeaMNeYS7GKzz2JtvoRFv3WOIhWvPbodGnap+5GocfbOsbmLP
Tm5q6RwaYlCIyvDIlJWA9ZxabN1k31Z9ctywccMEnevQB3BVT1Hu7Sd9ehiDHeo5zVdNs3OSpmc7
g28z/oG1DUOTH1cTb4/RVSt8ioTcef2mEV0F2t56qb0Bv616qQmx3xCE8Ipr2txq821nBYBPzPai
E0ULO6W9IOE76aG4w+TEOzBIgGPRLcQPm9xB5yax+5yLvQ6AHtLvVOo16JyRO5vEJ2zhaxtZGmv2
Y5wjuBXacfZthWhNGkV/NMJzObZPzAmStat5OSbt5GE27tomXySbKJ5qgLgrawo2ODPLVYfJddaa
M/pAy+/HnpLLwyttO/VNoFfRhYihh87o6X2W9COZvBvaLS6Dx1w57fFqxaF1S1O6iJ3QTyq6KX++
2fWM1xvEQaYsGSyB7lzlmlaxxFbiOTSZUXWhpq2USkwmMtjG2rkk69Yqgb+ChiEqPZJ+uYRMXR9k
SLyGFVE6JS1mkuXBCeZyE0lodXand0e5PGBkOcpZF3sAVRBfO/hmJbZNmFzmcSDiiAgSkrDaQcWn
wXkmMYY5gZbN76hzSdXp5J5I8PFYjQ0KNFGeg4UafH3QFkrm9V8sV4RY0BBaX78HK8ge6+SYmklz
bHG+k+rOv/C4MEQ1hrDdlWCqLDXVx5C21HG4vsL/fi26XOJjgzGLl1N0J7tLsJ5XraDzA5mc4APA
RldiuBgwwKxaN3w10yxADu9PSYWlYfmbhYgUP/v/fz6m+6bAa8BRdIYjLeskX3nFDEtr1h6tJYZI
vTNoRkG//Pz6SyORH/5oQnubRcANulUa8J90geIU9tqp2H+EUq98EtAZoxdRwapIN6LpJ9CLkY25
Jy7WRU2KA0ywbl3oPREOBWUFZwDGAH15SFWOu/MGNnV5zC0wB6sZ5ExcBfHBI2VhRzto/+eHy/6d
D5JB4fg5uwK6YgIX+EhYTniFyRKyLeX9uOw/rw8JSwVprOQamUu80xTDhs9hYqH2vUmcHA1q1SYb
qjjgRCEw2HF5wGSIZIZxebtvEjzPJNSSQUO1PWiu+Q4itT24cbpHyw1zIA0/aqfWfFFw/rZtvu0m
TGHXB/rZG6OTlMoDgU0TMDs6GjC9rj+8/itbvmzciklK62GB6hh6Rhr4T7H01mQ/vqisYpRTQ6Va
OjhmRPBH91w6YqKVBukond65A2JFXSGAQkTTZ/iepYlcAFAjXIvfYcm35364z9xTGugvgHWYZgY9
XV79ZWZfu0KyemeO4tUwjRe7Jy2nhd4BBe4hiPvtNI8gkMzuQE38qwypm3+EdvcGZcxG1cdTE8Fz
K7XhHgXmi4LThlzneXSoQAjYwSrM3zbqdqPVn9KyPhBf3o+Nw2az0omlnpCKucVJo8m/dgda5qaJ
KRiqQc+OkuvXgpbS55SM3JVK6B/TGfMzm7rlW/99UPSjGDp00aGYWkKy+WEm63qnJezZl599+9U4
W06+61Nef6x3rfSb0Xr99nu9tySUXb95/b1Z2S60MOtSpjlToSKHJDaJbM2o4TfenYuVoXapvfgN
rk+8aeg25dUCBqUCWMnca499o29c7ZQngXtqiFPynQxGCxyMNXPBe025twHsE0QWMF5q4sGGkA8k
B0gX98GDJZZJmK1tw5QwAIEB1Bb8SLmMNvoY4NrYVvKRS87Qf3fYCW8rmEnFOPh22VwMbh5nB9fy
QOSMS7b65PXJA9CKhIqe4qYoiYKGa3waVT7e2MCh183SuwuzJT63aj9rZJ67EsknJqw9jQQT/1X9
xLZfUtPVO9uGr2W3+tZEo7zJ42L2nc54NJJ6xK4fUnQHrMUuNcbEcr0Tzo1oYGhGtbob4arWSgeP
HZiHxo6ga7mAFRN33EdsWSgVUVxHiMx3dCLZ67fGbwkf/ZjCdlIpk6REJG+kQ9CisWZfsuZPw6tu
uP0Rvs6HEWftlijPnypzL9JR95iS7pw2/LLsQj+Bzt6EIQinqH8eUnOnp8rG+IYfU6f4ndSutd3+
wHb2OW9ck9kwgzojn75K5b7Upgi39TIIUKW84ep4jr0IvYERkvor3K3bRthqhzfu9rzE8mAJk71E
FD0BhL6TNiIn5v1zBtEpT7nO2qHa9mU9MHOZux2Sr1/aF/usgbhE58lwQkCFMbh6vBNPOE7ao21N
8xrGdQRKU/6uygEMx4xxTyFba8SROWbuaeiCG1AW6fxosVnJbZMIq/xVONZPWUA6XSDda+Zqk79o
oVumsaPkeEQQL1oqKLcdQ6QO6+4ubvI7Wr1UuWzOReQPmrnvVHcuxrnc2hpYKM3q15Ye3xFQ8UOK
6G4I+7sEMQCpfh0US4LjwN/i3PZqWtfpxtZ0H7c4O02/Tp3TVOG4FwyvUpQkJhlaNJDGp9BgCFw0
0ZcmZtKCau1U1Li83O4y5uO7hXt1FYnhDtb9fePQq2jtB33oX6OsfyuiCPPzuE/o2dtJhT9vyn+4
Ev0ZZJiV0LgsrKE8l0XxwadPBpQV3gMQ+0mtNQMvjw7mlJ650evMlb4cVZ47Z/g1GtavjpE8N+iP
kYT6RNkAAePubi7yBq+kWkJSzbPMp89cub+xfVIQ25hmGp2r07gT6gsNzGdvOD/MJ9hTCe0dbpRz
Xf6cdId3P/o1uinNM8B+a0gSN1Eu3tN5aQWYzCxU/zJ55sieKEEs4IZcoi0dCnBoCNzfOS9jP9GJ
UaXgvplC/aV1nWiToBOmD69v6+V50IsAFjYwtk5jehJu82i4uB4U00RaJ/naDoD2odVZZICSWg8a
n16YzG7xC2TmfBZSMKTnwFMF6AQYwVNSt9WumAtG/fUp6tr3NtMLRv+vsZumeLBJtTbI1CSGBkoZ
OK+0qVatZt9Go6h3RmHSBq3pUaAhN4rB2wzGeCN63KEIDJKJtPa+qc/OyGCDzfVtFJqs6qCisQ1Z
9XNDk9cJ7XM70buSyz3LtGHeB9FBjyyQfW5Ia836OejIcMyk3kyuEW3MsKP21bsnVyUPgxpWgDaN
sVooriT2FRqtX5w83K04AQGF0f7L673WEBsJEQud8CEZ1H0ntI/Acx94h8leGFnb+7sp5NaTV742
waYFR6517S1Y82MZ2nvC0NgwmH6ZDy80mITUfyN+LjqPCYFMH8pyeuzb+bUa4IZ5RnYE4nIG8dit
ND6e3kb/aNDAMuKfCEPSTNyLFIuKbL1Pw9bVOu4ByUaD2KpYR1Fj9+uqiNWuECUqV4WU5CNES7fy
+uDHPOi9TwhinnFVRtqdDRSH+FYENcwrO/FJa+I02/iUrKD6CU7x1aKvk1TKYZfxq+qQoTVOwOxK
2gD21UsUO89MLWiidXSQwS7+Is2WNdNw7+Eh7Lr6PdADvMJSv9Fz7ZIYuKPJshvJznSZFCKIA5tn
zxQNxYvWsNqWXvVziezqqf0WHHG97d3A2Coa++vJY3tqqTeGSdZ6SNxqj1UBm1ffo2szdaqHcTqY
Zv8VtOxf0m6+axzIbEGU6xtkMzTLi9/6/2PvTJYcV7Yr+ysyzfEMjaMbaEKAPRl9kxkTWEZGJPrO
0Tq+Xgu8r8pUV1WlgaYa3DR7+SKDJAi4Hz9n77Vpi7K5jo+wdXgoUROorMUOm7ws3W8txXY05JK7
pe/PBmmIGyb39I/K51IaGMdaRG11QjAB7u8gg+6iYje9pr58jytw0CAQwBfTTd0wS/40GAoccD+B
7i0BOyesJUJjEIEwoQw1nG7honE9M8hpqEFpgS6mdakX+qy6C5h7THSC45HR6010ij37zpsd8dwq
yCE5Sr0aeYWBGo9Iiow5hbPlU6L7WdtLULx+RxQ153bpuMQTXpEhmvbLELcHi4MY0XopHD+LvMGo
Qb5eO5wvCacxGD93f3JjOhQ+sicSU1hfTbMJXbSMm0UiraqGsj+lEP92s9e0AP79l8grmuc+y2mh
iG7cU26mW38AAmb3eXqubPXYMs+7+KJ3L07amju8JQlCMbu+GKXfhLFhXn2z+IxHd7lE+CiOMzOx
yXfby7D+4dVpv50Nvl68e87JXH0nai7O9UyLXG+WChogB8Q8XztLawyALAZ/t9owVVEaB/pn906G
eu72hzcAfTLLsGxtf5/brjqlnYUmiLZ+7EzAswY2UUOAL5ryjv4YW8nd7Q9DodzTfJTmYnnwGNyD
dZhWVyKiT2By/mUlWO0KZ15jWsF8jah+zbYWl5nNED/5APminmHdDZ3+TK06PrsYpfXl2bNJRS10
2zw7Q22SGML0ayTF86U35nKHK4IqMcvMvZdxy8W9rT1a9Ws81HAD1v/hxIbaGesMn8DRzShsCE8m
j1coTBTdedctd8mSsK86VDONDmrB77k8jlmJSzJW353o071lSudSLDirDJkeHCZ0gdN2S6AniH/c
yLrz3RnZ3EBEg5NjiyjoBAfCncQWjnC/NyHwb/oMMug04t1XvsZwvez5bSOD4aVmyq90ei69fzd7
+8lqCFQz9dDMeujCLZPuDESQGI0aGd5Iysrk8Dv30LCMS6zY4sDXI2Y0NTIH8lnDmTdwZEjARKhB
P0SjddR8LEYJ5USRGdl5mEc2LNjpfvvUL1ZCI9CAvkfPHBMdQ4xFg/NvD6GXULs7A8o75DF9yGMm
WFKjgzZnCzdpqxCMbvuWnSnt+MeWHu8cLtm+cWjEaw19xa7rvXAaUV8gHsBEKU5koGq04zpqRfdE
NuwDlKujQeOPCkqDWWC+eTpnj5uhd2hEGuhxB6GIkx8QHfx5bKBb4WVbQ8SK0BZ5jefWvSbZXOyX
Xt43i7gsHcj12ZU/81H78sUk0JICm4xXeUsN1rUruRDodTi6Rvm5qDAfUwSWG29mhVmGT6HU3TJW
ACZHUFQ+uB0yO8lqooazarbNClNL6mpbW8bp1itVvLId/uQRIbQ93TwkTvOdm0Xn9b/FZvfNXHCC
rd++J4jEGGsmcgIgFJkvjUrVvTdpnD5Z/y1YV7NKfsJGeKo7bTMbcYSQJUfhRRYumytBAczOgDmx
VIsayAUCqACcAyzYflgJYfFnkcFV8S1Fa0DVyzVLfxeV7ZOcVNFAdTr4zZIAV1Ehw0wjLMWaY1/z
ql1JYFiyY58mmMxPNF4BCFoZxBW4x6ygOjMy5x2XTPbQx9OPNqL8SIbhUMUc2JYpu/gZKNixFAR9
DqtlGjahT8nkGKBS4tyKqWb65GDNnKyzktRO6Fg7s52ik+UUPJV60T+Bsz5k4ivK/YQaHMX1zGj1
HGXJw2CP2jFiJt3HBtkaaYVPKTHOXTZ7Ye3FCLCKsdyW9AjXe1zfDhat4cXP27PqjV1bsWGo2Tsm
QyOPOuarzBYMe8blsTCKh6QtnQNJQLCJXAJkK7vRgOy79+yHr/rc/OQRgvenofX0Fukf3TXPuqaT
Z5r1m8kUau8M/WeVZWSX2+kTquLVbTJfVAbbcEg9TsHUF101vUkCYRZnQnXCzGN2aM46RK4kkHAD
J2NCsiwf7SgH2or2pdOxD4iGExXRJuiSgPRgpcxO3F8pvbzmwQb6OpNvQkBDg/u8EsdhQUoTP1bN
KPCP22cPsIqNaJmphP1eoIiw7NHDYTJi6K7Ep7EY2q7KPXroTCS26dyEkd9/3qzxtytWVj253ul9
gjEp6rCFLq+NfdDBA24azz13XNqwknUX1oISsTCgcOZUVijMcX+mLvNwSZPCE2TU+PbjSKBKcLNQ
3Mx++tTbZ4cbPIjsec1NtZeDjaL/rhFPt5+SvUSh6eNpBVOA2LuiBhmTDgVU0vp86UQ22j1CBNPb
u5Pj77FhUBVkHjErXR36LSwUUWVXV2du0pK93eRkK/mI466131n8W/ACfbu7WTP1WPuMVfnCWZ+Z
2ZIcmL2ccyOn2MRNU+efyRTrB8OhGdwtxja3089KIGJF0gK5fvXaG6PYTRMD3KpEwhTxBEBQ5dy5
9NU+2a7kl6BcUQIYwDFpItPThI1n4cNqJmzeyEa3tYKgFzHg9CrMc7H7s6AZF3DCfIFCMwaA+UEg
ttGxsLji6KJOJUarTYcDdnDQzKbFi2hnXjrHakzP5CCa8WGwqLjghI+MslBLRpIYZT8aNrefdEmb
/WtJze22DGIR/czG6CXuFSsdMyTka5x2BwJzJl/7Y43QqMsWKs64MKHJMVBLrCHorOAGa/SuoMW0
OHS6LH8wGnpx5lRZG8PjNfI2C5MEKcRkQv3PxktqW79cg/UI4vxdnVBR60C2YpN1PmF+jJyRZ8G+
1ybBl2TaTy03ieJdeZ32AhrUD5pM/ewHzmIEh7BbpXzZAoJbojIKIw2VWdeF65VhGAl70KO462ZI
bjMKDxqcexdxoVUWXjgYyedtP1naNbiqOqrsYTTt3wDaUNT6/JNb+45MTg6EyedMLTlX449k4bsz
ag20UF1hh0aEAtRlpbbfC8Oq9k4zl+fMByMkMRB0Qz/vyoRDrmdSznvFpL06ST+fJkMcWl2/Wzqn
u8p26K81M3cQysXRzav5uNbATjG1D+CpOTgo8XOIJ/EwUkbqsykx/BVbzTLHh7xfJzxLyKytCkkr
zw7V4PwkxLc43/7QxuEjSbSYZOnG3pIncNHiQSeYXSGvNjiEnIH4vScTCeXIRsyrmvX0EC04wVlH
nxi2j/vF1J8au3d2rCX22RqiM2IU6iH4Nw1H/EPrtR9+YZhB2xmPCRjYsFfadnLYJNebSl+xDskg
fmgkRYRZv14/2msnW+FME4TVCZqgfMrL7BNr0ftk2nOanXt3g8BJP/bewW0Lf0+Tn8RA9H3ACvWw
mHR5hBkI4n6V3RrDaAWGCR1h4NujMCCDkTJhWk9qpjTjbccApq8Z/fEgxtDZ0x/ZiBI0d3EzUD8+
2jlBIHOMpWwJJe6ejmz01QLEvTRpdzWVDBIHiqbCyZ9Fb1fIcL5x2HmhQ8gzu+GM3wvtEO+tUUEt
AVVOzlvfeJJjEOVSjLqn6to3SWUctDNr0G0hor0C/sm3fBDQbMdRodk87J9LtZ5GB5ezfwo/vOXp
d5lLMLunuG037QxSDmXEsXSZ+tNZG8G83pc6yJIpUu1BhxKxRsKEoylQdMAB5NVYjYdufDc0DNcR
ZRmBm/S/OR4SsRT0hTzhekFtO7Kp3q6T4/zQJrRpwlijGXEM3d4wBH0yjqi29Cl+XSgEQ0pX9noY
KAako5Qh+i7hFkCYYnxD0JtDnslQqwVurAGxhDdFFK0zjUxcdXQUeFZT+E4gWjN6BixYpsFSkyP3
6ftxoOph6JAQ/OS5R1IIieZrkpN0k8/V/N93xWdZcTchpEXsbWiQnVfbuTc+x0b/prit8ChBUvnn
LahLht4Znm/gwC8GKZasWDks76AC+t3eEajN/ugdUyP5gYu+C6sJIxpUCMoSfqju3b0qbY6+kYRC
nevfOgZ2umVeqEuW/OiuXAj37pzpSutaBS44GBI1+o0dIzJBH9CtOHuuAFYXo3ziHH+nxRgEXYBi
t5V87HYjogg0+6zkneLAl/PjQlLyYRChVWlmn36nrreWOjYSguk5xSOTqGnBZSrUhHNx1z4lS/uy
i5qVcpGXD407XFMWmY1WfhLS2GIj5tM0erldQFa3YjmUUZeENu1zsoD4Hv9aE4fppBn5tPOn7JO8
GYCPFmYZIotSc7TORYaAwp58Ukx52j11z5kkuWuZQm1K+rbv45i0uEXqeFe4wHpLPIf65K3tjOE7
paFzaAlvf/Bq/Xuen2O/Nj9oVKB4rpblkgonO9jWIoMYs3qo0aCqddimdVsfU9scrtY8HsuRw59P
auwVFjEM/wWddU1skE+UBW5eCCkV8k20/dzODciDTesSoBJPRUhiHVR1rfq0KwOAR8HzuN4h0hh+
9756Nc3qClPgbqrBgURyTbNi39WlONL75pAzGIz16DNP691j6y2LFFWivq4Es5+zzbKoWETK8Ujx
xInY+1gGdXILfM6OyN/X9ZDnBNWBSzBN+pm40Uudt4/VIn70KvkqCueQTBWrWgaWja4GEQm08CEH
P7eU19ZEh9BK185+Qbkr1oeonXmhrqaxt9irFbJs7uMGqDmKH3IvKDvw3ZJTq2i+6azIfgFSvXAP
tw074myrm2dMc0Q2ETQa4kEn7eo8nk3pfTa6d8yFjzvQPIKMxp7VN7+jzuOe5ebSB/tl9piTk2uF
n7nyS7UhKR2gIWaWpWLzJQCPMpZBCptf9ulgpt7Ei39Yn10z65ZdyduZNe9l7lnupJ7lG03roR9S
Kw5rOTFbJMO2uJW9+j5qeBj0Crd0R6vbjsVdjQ5vc3vncsSlnTkKVLb2PIxCYxyP/Y0qoln8O3P1
BquFjQCucLfpfRa5BK/V7EKz5/a/gahuj0sMnhKDxFVDO01vke83xoQwDGQZ2Q3LEuDeLYaNN2f9
a56HeTNKC/Alu0qNvzYsAX/Uhh8oJe7AFHIVhCtZwCAsp2Kp9uvf6wqpFaWrFxYjUiEkQzJq+SYF
E1NFylk0kEjPa60/27HAgUfa1DGo3dtxp3F1MzAtnqQhveKIWrv0bDpJRaiEZ/VoqGiHVBrTEofF
thm4KTw8TYUj+fJK9rChLD7N0jrJ3MM+tnKysrQ6FC4dRQD0COwcPvbiZ2qryrPtwadK1rN9qQGW
re3fdsNJJSrZnxNa0G7S+PtCI/mRyudtBGKvSQ533P3knmEZuFlzPdjs3EBrp5DwvoiIvrbjKF4W
lAguAR0u8COGOxgytMl6bk073SBvc9jF5dquIKQD4Hm7bpvcHDWe9GWPRUPbLi3uM8j93HMfNd8c
GFb/tcNYY6TaI8TXGCm7z9RUAOlEdxdEUuh7A1h9SLrHs5iGt349ZRXSPfcj+ThpzDbt6YzLk+kh
w9sdFkv6OZk89FI4+2HFvTo5ZW2LiwMDkjzESPzRWC5IShaflvF6P043PlI9Ct7tn9vajZeORoOB
gn2uDyN8fupGvrLZsp69tsnuXCW+i/ITjNn8gzGorqBT2hVC/AJNL07mI5xLdWoNmeN+Fn5oE+0U
IGvI7zN6D6ASG5owjrvGkvnMwGvvmXFOUE2JGfIrdhiFkQfhvjN4go4iK7aTP7/mg0pCX+aIcFTH
iF/v04DmIQxu6KH6ZERXbWHFMl314lloonj4cWsQOuW1/nIYu+7B4D2eMxchm7LlUaRTu5PqvqPj
taBb8rLoza8MCZxb7tDhOPsxxjW4NPA0YEYYEMOxmvpy11sDe2xMAYS5oYZ7Xy27ue0fwB5halF5
8WRYKG9qlm+MNIRTCnPIrh0neKIry5BM6eph5rT4tCDgHNCT/IX0+R864YtqyGv/9cWomfZcL5mM
/J+cQUJp/oP5/z/RCa+/0ur7//Iv/kkmdJx/kGpkC8cyQTtYtg/fZPru+n/7V801/kHwuIfT3HVM
B04A/LF/kgmF+w9he6AWXF+Hjggl43+TCQXQQtt1AQ3pBvlpK7Twf6XQP/zFH/gLKvn/IE/8DZ4F
i8eF9cYvAg7jO4bzN/xK72a61s8ahDu1sTdrXWgw0whROpu/jZP8GF6IcAkXtoAj9qL/cKH++Wb+
hUb/Q51Wffdv/2r8DbDGi0NttG3PgEwCm9H424vXlV238DoIGJ+hIGPh6M+EB6Bzp6+LuR9Tuud8
o8//b77s37huiOnsUaa8rPxBRm1SgsPeAyYLFF317myDPSn/i5f8O/vo7x/0b6wurOVEqY28IqKs
YXk0XHSj2xgZfRr22dv//+MhaPhPL+cZwN8Q75i6iyDv77TJrtAadIvtbWWOTogj9lBbVs0dJVnl
tZTBpDpYK1Hd8QH6K05uV7+cCB1z7XLDCBLDC8KMTIsg9JIHG1SKyezUkgCwyNKGYWHh1uz0AWKr
/h65o7Gp8ZTtVIknkt4lG/pm5ouHautWNEdXi41V9nvChUgUa2E4ZdN9RLeESgE1jEMOS7p0WYgN
rwqdmyluJFmIfmNf60dRm0/EbwscPjNoeIXtZOH4AV3+jpjd5BShDgRc+577bP5aOr9aHudEgMDP
s1tEz9chNTmsNOlhmhZ9G7k6mEd6TwZttIMjf3Vq5s6zWL+xYNeVerV1YJDVQKxsYa+yIDegmXZ1
J3IEbPtEBPCRWcZvIunuzIiwUr+yvkH/X9Om/aAP8TqpJuy67qrZ07syAfK6PVeWAEaS5Ohs5AZz
9YnOu9MRrbQgFS6cTwCoDScsOHTLKFpkxNPr3LF7NY380OOWLwYZe5VqO6VAzpc1AA0HjERo1Yc2
/81w/JvEiRa+Pt+EiRXSMflVZpw3geeVgVEtj7VR75upUFs5TNGWy3bQWvWj0k4OGiXwiguj6IYW
QoHTNjVWyn26FaL+cGkrZymTwEF958v8mjgYeGMEQ3J+VcSakF3XkG2KuDR3l28s1K9x81WV3a+h
awvm6Gt1lXVaMGiByrNy607NR4T9UXOdnVkxHrSc8dVuym99qtfk0iJcf09pza+6su9V/eC0VNZ5
JzhRkorb2DTAqH4Ypz/hFGsAJeC0rjR+pK63wuzAwJMMhF9rCgetYea7DtoKixZP2XHVPBzjk4Pp
Ctnr5kggA070WnxrAFz2qMwDQV75JteAoZAc7Gbpn26tD8uOiU+i9ZfcMnCNWQAazEL+oP+Iqrvu
vvwa8aWWuDPBzISh5fy0tljfekGuURFzz5mLE5Bmjyq9hunq8UZaAW1pqZYy0EdUr3pmXguMRugD
8yBpec9uVz36hnwCOURxYxiXOvNx4Wm0uywdhWuhJUcUFFsEvDRdW+6fNoeKnhAgShQWJRJIxyRv
JbcM/2BsCVzji/Y9Fp02+gVD54HfBYysZ42PuBgTgM2GqQGv3odGMl2ptR/hCPx1+1ZrqkmE/IQM
FTjVXvEI+YT0pLhbNr2AD48rdg3pxJ6uGUiblxyUn71gQXHy43rfEPD7kpfTnTJtkv+K/sNonTiA
OrCtayb2wvXBG/jEsIwmtt4Z6Tgwxe9Cw9WuEv0wDujMp+Xsmm52JM2V5rtFNnUuH1CuQdAYuitA
h1etknjJyU8ktILvTSd1g3W3WicMHKx5DIu0LfdZFm1TGcVbe33iaoTdgbunibHzRzwh+J5wxwkz
O4z0YwazwUeMCBykCU9nHhP8oenfpdE/Q4i/I1gwWLEogbH+YWFgCbqBNV5IufOd6XV0ucadLT/c
1eru+gOWPIfgEV+ByY0JpNWQhYxv0Uga5mAj4y4h3tHhnkXA+rlmdyzYkcvjejt5NXAqZbKYxX2K
uD59Law32Zpkt3pEetml82jXuB8dHsiECBxVKxpvaIsinW+ebgcUF5b823KEnEB1q8sEKflgD/lm
KLDIlxEfiixa3eFFslh8o+Al/UXxjQAjroN5AigZPUEY5//mSxWL+U3cD2ux7x8Wy3lKLGahvLF+
5i8rv35MBUiScdoPsnrVTOKX6QVjHyBXbf3380JSsVu/++b02o7qVfprIzu6Z0KH/ztFLRNn8+s6
I0M98Tws7ZZFFXn4hCOm5n0ilmWNkeWHTO3XttqOcUOmkLQAJdHAsLkbWcsYdVmPkygeDb18LP32
j7+44YihPzbX55iktc0yc7k6Ld+JESWNziwzYBhAvx1BsdDKU7R010HnUpQz387AKCfhsiJRdQMS
4zcNHC4ua4JODiQFxH+CNVP2n0Cq+SoLjV3TR9FG+/WbeSlrZ5a+FP09UJt2oT2X42ll/dR8Plrs
EVk2a+rY+ZIxmHpVIKJ5k7QOsCpsSmx/kF+W2wc0NBS87ZCcbjc8jLkP3EvYw+nX+qSf8pqBMthH
05pws67/yY5MhIlJnlPGF+4TLLLVu/LRFd2Vrf0jseIfMse9nroCT+iSX8ArbwYXEomf0lCaE0Ih
TWs7yOJzMZwmyNZVjZlovZmMHG2DXFqgqgSYpFO6JRgzqKcpf/QmqQ51g1KgbyJEhG73mKmKRoEP
68aTzhoqg0uSvD8jkSowpvJRVjwU5jw9iDoBn9Nd28rWNqsavlh3vqQvrsxkH4VWD2hWk2f26DNf
YRRmY82BHmGnN7022P13wjaXTZ7VFdIr/08fV/sS12KIAqYJDeIBOo+PAIULF4CNHmuhzaTxxJ48
NLvorNUr2ehBhk98yyqr7ZumBAyVJhCH8GOp7iynlwWFku7m972JEa1w2iX0Zu+HbEGcDiYRzAn+
hdYdsXxgn3XhfQZ93BVb3eZXsal+dfaybUhjQLphsAHOl5z/6h4Jt4p6chNG8x35VejZ5b4YKWui
bDhPWT+cMwdZTWvvRobYl0UDBSUGwCrkGxBlZP90XG7ltp54qdn8mAz0+jWWoKTp6Movw3F0WpBy
sX+/yPkR5Qc26wHZdURWX84QKBinDhRJUTGrsfhQSeVxOQunBGCUv4wL3XcTZwEjZ3izdU6kjrOw
V6CMJ65B01m010wmAQyiJg1zXmKxOiugcEz9MWsrK/AZJTPge4Ss/SkI2QgIi/zQetjWiCa5Gmo8
pG5Q02FiujZ5Gxa+J230jtKnZ5+ZzJFQeqHCm3cuECbutbgJS4kLRB8W76AJeTGX9t6anOrcLflb
rLH4jGhDtmRhb8kZm+1RP3i+AXvKaMitThEXggSlLIuwCxlrNBoDrsPoTb8Xl0TJzJL08Ww4UsR2
qn58wTot6OetumCiK/pE9zb8d1IWe7oUE42Z7ovVbjo7pDbGFhPTfsbc5E0DasGhpiUe/cIjPm/+
ehNpC25A2Qeh7k1tufhz+oHqKV1t5/jhrQIWEBmNAJUwc1vgQzDWxbtM09+1OEKf0DcHB5DlYSFm
Gilms87oErSMPWJsDqGbPBEvykqfrMRdYwLH+CQJacX5DhnL8qMqNGrKHyS7ck/60p2gkViltMfY
e7OW5kuaMX2w3SO8kc/IE2CuyJLcQ+MylvlrdHmoosRoringaRZgioI+6lE2Y3ZL4kY/9Gb9RP4U
VVLb/e54NOkSfaF2w1A7Jr8FHlk6k8ABs0JfKSlL6FPxhpnqoy0T+dyevxZ9NLZzVWCRQytAfy/n
aWHJbTUC5qANp3/dUSwUqeulPC/RNWUcEPrzLnIlBixWj1hdjKkhl3ioaI4LE6IpLa/1JGFsEpI7
IR3g0J616KGwv+KCL7sjVHWLceGKNLrYYnshphyz1Fzb6VZ5Ubu10vQz78eCnN6UE0iG8NCHu+Tb
C7MmYoQD4eURsSI9xOMWrrxL6Mx2MBASaKb+mlpQtmOTGD1OX4FftLBPJvtXSUwmxdYR9+/4UKaK
ZcBGchtH+4gtfJetUwxr6v+QmUrhNuefnIrQppo05ZpWUAuXcG8s2pVNE7Ojo//mNgYyahHuBgd6
V+nm26qIDHqD+e+NwmzUd6CqtMBK6A8TlMJkJCGxW8davbbqQWwke99oh41EHAg6rMUDn7Ee9Wbg
E06AD44AvNq2LiJFKFAxd2iXI4O7MhjW/v8sxB2B9V8DB1ZGg0wxmZuvU342feF+lbH5pyJw+iRt
SluwhOSWmnyvjiAoYXbaI1KzPOh0GtC0Ot8LZ3xyG3rYRu2uUuTkGHuAlAsz6h9lQviWa0zbxM0Y
LA1/bDlHW7vpONiq7NXSiwRQ9jQdqVHvbProZgGCJvWsemeYY3vuKC1Qy2h623PYzLMtNSUxs02H
l70bOGwQJ5U4A94FPd85CvVs7EY7S86oEzrvR58bdiiF9pw27pPZjA6nibLbF9YqeoM1jmiFqpn5
HnIxiljVdPsoO/ijnV4tO3qOruiU7KcOyiJqBewX+PGI4UQwX9u03Uf+bQb1pYYzh7eoOvK/Pt2l
T0KDjN7JR/MS47II0QCw2ox7S7wjZevRoPvPGIH6I5UVg8DZiRAzraBVn9Qr7rgLhXC5H2eea3/y
70HscyKnZZAME8TVTlZMUTxvh+f3BbkD0IX5U8gC0yaz7qGI7zIckseKzmxUOBMwy/lzBXWyKPKc
GYh4tlNUcXb3mK9xdbnde9KmCFAPXRH7x37CT+0JyUzCmTnFdf1lBiC4FZmcDg62VljJ3uY20+S0
ye3p4wKaY4nF2tb247TeaQXR0kic91ZrIhi2d1PCiVEaPp1oVksarghXyRg7ofkjPZtaH2Sm2vFV
JXUc0oE4VJ6OR80FyNPRb6jyrUYeA8Q1FwiAvhwI6zrXU3PtC4zVvqP2JjNHN4U9lIgFiFWyI/pZ
D53K+lkZzVYaYKNGZgyulnxMGQKi31JfToKqZtPY7a9aAEHtZgOJmTi1OtA9mE+LN4OragHy5OWj
vrTfuVLQpriGvsT9nxAGxPrP/Uu/8OB01U9dQQaoK+Oo6uaxTrVfDQ5AZtkcvkrs3aMSQTUa7GmU
OQxk/aceqGZ4bxCQxR0rv/Qph2ECN2ljVmBwwFoTJe6SvDsQvF3XT4PNSTbq6zXbNP/MrLjb6JWY
AiWQ0PMyz5Wgc5ivEIBoO0KCDx1m15fIxbVU6cjR37TZrfaLYydk9pR3pkcLLEWyDHmy2JYVuWBo
+ol/WXaiGb4JzXoay+TZrcjeXaeWTtFyZE8qB3sRi6qrnS3d1sIyEZIJaP0Ov9MMYf7Vu8jbmvSj
NkS9Yhlz84C5znJu4KAWMe+Aq3uZpfXYpeJqORKIkw5jOmvILiys+SgE76ZwvIOwxcVfEGExSLlq
EZ2UjK+NqtZ6aDB57hBbrgOzEi6VJvaCE0ro5uWuLNpXMqWaYEYlFq2qUOxGIoyb8sFZtRAG3aSt
ajje9TCdwoHCHv4Ji2DUIJRtx4femiXdoXXepztvDkUS4DYtKOWaSCkGBwOGfsQyw0j/oFDNQM4c
/jiJ04bZ/jZfrxoul9nF1Ejr6Bru55oxCEZblgwoWyM6FaiqNoiti5J0Wqeu3YDu8yvKS3+3nu9Q
P8mtat8JcwaRyoiCeNQdehBCZHTFmH/Vm7bN3eDyOCaqSC5FRvmjhHaqdfOpmLofbtWD21AYhcZS
3eWu9FlQIL5YqbNXbr7sEtwJg2FUwdR1KlQpS9iKrM3J6GLWnjNUmkcybWZMZmmC2YCW4EGVK/DU
qOeDZskAQSf29aKx3ofMvQyI7HcYj6u9QDt8rvMZATTzb0tvtONoZ084fstjbdqPVmtZ54oiKFqX
+hxmsR7VO+S7Hc8c8AmGzwZKAzq/VhyXQathxLB0VD1qsT6TDkZp19ybLo4za9U8+EohqZ/kznRd
wePsX9EdyeMwFcfRNO+LtrbPM9wHEbfT/pZYU0LDkWNCwwnrCzaPv/ZqZ/CLYOKYliWcmnyfDdvu
EkrdyPVpp+lJOC3te72U+3IA9eih1AMTwxHeWHUWpuNRybnRg2/VWEY6K7gJXxqzwBBCJxOgzP08
Te8Rccwbx9TxBKrkdNNz1a4lj+10WxezV5jl8kieVXRyyCDrZB3vcX32wWiWxVYKWq2t/Q7V2dqa
QGmkI7+aUvtZgErCVjfjxs3ZFQrbR2TEBTSZghl46CgovV3D4DHOlUA8l/r7ys1kMLL2Gklkg7Pw
3zwbfS+YQzrMKNC3NomIaxI7nI5ToeTZgbeekOiIXo8dc5prKpY8zOi0cWWq3U1YxV2zMVTOJHIV
NApdcwiMUTs1Dl0o1vurH6x0T0QUUt2yZerHnVNojFJV99uJBO0623zDPnFNi2rbxWkS5jLmaPTT
kcZ0iUNO3PN+lvJYl7Ax+onmI2Y4nhUSz28T7zzJhp1tU5bDjUPuaXDPc3PPZzq+X2SD0BQseGdS
E9fC0u7HjDDreb5UlbGKBs38QTTaJ+m5aZy7oak3v3yJiWlCt8Z8sTZO8Yej/TEXJsxAkTAtoThF
LZv4uNVAvFgjQwUXuxYEzQKd0dWQoCFWDRUfhSprmB7Bc140wQHCXww7aP38q5pZ35XfZvvqFdTy
FolXFIy2Ljet20JUWIUUORbkmUFiYK1CpM4lVtNPaM/Z3H+g8/ExrjNzs9Jebgqr1JrsAKRKsl0i
6FUuARMb6dAJ8kHV6W080aVFjLr+Zr33XjpP4dWA0Zub+e9pmsEjq/IxVb+Wzs/2dFGujoZVIUFE
sO6iKRiCgISrjYbyFKaR7TOSXZuAC73xemrvJ5MxKYe9HhJA/Tr1wFJjyTgAUs87eq61tjYdkIbO
/aTRgO71I8aboBzLF+3LjtCnL70boJ5xA5XYAD7TXd9YaKk0sbPHZNcSzDSI9ldrH5XM0aq2HMk7
O/p0onQXIbeluNr5AhaRj1rFTQ0m0I73bs3WmUgJBraKKNPeuMAw3nQwV8uO533iU3i1/JVLMg3A
AqPxteNh021rOX4Rf4aKzCjuHHD3dh5TuGed2tZPs3OxHIVWz5y1bW+XlIgue16PfbNxukvcREyP
B+NFa4Bie9AMYSVxITWCf+zkMcawaMvaoDMAwVDPrfcI1Z5o21+eqRjaDNojFeqvBgEhAJr3LPYu
zAkeO4PFbtJOTcr4eTHlrzlXTTA19cFJ+Whyrn/RGHxPZ+tl0cTLlEOw6qerxsxxk1s+cpcGdDR3
/C9ck89Cq34KyV/kmjz73UCOgA3ZTgO/5GjNU9EAI+3YLPPFxqqAgoU+1r9zdia7jaNbl32Vwj8u
otg3g5pIFEm1lmzJsj0h7LDNvu/59LXoWyjcP24gEqhBBpyRGaGGX3vO3mu//Mh0ysg6ZIwF9FPF
L4LukTLWCCJ+xITTcyZJb7BZ+VpUmQAZ9rsfyYtRsJITabmuiBnUQBX9S49RR9yBUwLPuV+J2Ilc
tYqRcGXgCoIxPC4qDolrLZCl0c5Qb6019bHQVeuJoGa8nFwCkdsRRQprcWxMopVLztwabRY9rvV1
38o4u7cTU5L8Wr8n2L42V4OZGeh24+ECrNnDnfwmk23ORfuhob60iVUTrJ1OpCuAdernCBQzak2y
fkwaXAxTY9xnjXB7vY9sOePoFIbFsIGoGC4KjB/BeB9zcxeDjkMnkMUfnUa4SFl+LnlpQBVB7TnS
ibETCmDdk2k8NRrLfoS1fpUFMe+Bu988IexpDaMEQ1c8Sb1iogulojfhNUXnM8GQl0sCH/zWugyZ
K2ZfQ2995CY8EvxCkOGr17FntWjxcPbmVahHXi9GypJaBHxoAdIfDkYkXoipucauTDcxnqgpLxfb
VvE0n3xJiWmVKhJy0uxiLpF2XcwCOYbFjqxSbvsdxxJDMq69FDyiG6aA2g/Y1cvdz4GlQkADPKNP
93ifmjyuEWcb5zHOiwPSlPKii9teEZ+zAQxMU4v6Thuje9xVAWo/QkOIaneEQgz3Bb06IqH0m1YN
qodPh7JA5AJp9/cZZxeVFlNVlbJXZ8kjuozqpJvdtkBG6s6kwrpA1IlHFdAMKddwGj8bAZU2TP9p
z2Gv3mtYvoQxs9Bv0ILxuc1348xu0hRsugEPQvZ1Viq+M9MokBj15Ohpt0yIgi1qlMAT7hVkFMwl
27k2d6jbwZst59SfvRCQOCpf+REFALvBqJ8CjS0bRNGJOHgeNkXVTaodK8XEDqgBvxBK4/ojf6zH
EFwDltPIb+iNjrQRRR7ez0KPYiFfNYN/aTWUbRXSvZ+hC+mJK76YasCcliBAIrkUIBjfKdJEWyWl
V8zMs4jc3c6S/gS7FOMXMiwDnRew8f5tUaGZPWq6n3nOfeVbqXnuyOXqSKKuXJXfXRBuTJ+/Fnwi
NNOyUEjqRda7jIaeWDFreY/FEhBYJbPdmpQuqoKrBYvWuoqLwi7ygp7YRCEUGZRe0u5FuEF6POqn
HwVYiH0VU8GMNd/U1xH5Vjs5tt6tgTYpkqNNmZqTFyecAGKD+BRRwv1XQPW2fZV6R9r7l059Uigs
AhSYKdClGxR3SMlSvIRUh0MUuRtrZleem47WNwAmh28o7odpJ4EbsfN8tmHCMweVbOZ8wpuUuW/I
8GW9FhiNtWiOuHvBlRSFjTmK35EEDscKLWPXGzup1T9J0LN2ShOIK1QBih0a7Xj6+QnJs2QzUCUa
+mPkkEgAkJakRoSrqHNFtog2IClRJYxlNXA6XpeI68jILW+4M5OtlHjGeJEF5mzcZuQehE1JsuQE
4N9ktQ6kuxz5e/qV6U7qBWYyGXiLZUV6wEqIzHzoySRHHBnGJN747I9eLYxnUlGA4FpZ9NCK6Veq
ssuMeg3BmeOj7svpSxUrbi1arpKqrzCqx8usTVwlo3NIZcYJ5vgzFw3apLJJ10YiXKvz3zBJGbT7
FeiA2ds0BB2l7JRTo3HMQxtfm7US9DY+WYufppp7PB9Rdc+JedmYXKZgdYH0wvoRv0y8c+YkKlCt
5m5XBpaN0xXkrQkOQKOyIFcKQsKqjFyj0H8NNOA1OWXOlpA5NSzl+RATDFFU52HZ0FBhKmUtsuHF
WKeUmBSNiLxtKZq+u5YsqBYDIrqIc889YqVF0HXyyqX0/+mX0VFo8yXoWKT0FiIMzCz6GlGANNgI
/HsAxfltSS5XCFeP52tRoRgfjebLoi9vC8A/Veq9ZYsGkwY9kvS454BMa9VW4wjNoaEBp5LnnZgU
M2+K6z6x1g9SVB1KkuDpEfbNtiqTU1ZWoP5kQPha0hBdTgNL8vt3sHf5dewoxVoJhI66ucHqLrZD
hEKTE+ti3QNRZy3JGoq48xuo/hTGTkYyLfLmYHI53SxV8LE/qKUaAtWDFKn6N5nrGS4ujazR8Cqp
tW+z8ZkcAyd16/NPUecnuuM7XxdhBxugkYPcPGKQbvdlJr2nLZrIEea9OzAaQV1ylkN1OW/Idq/d
TKD5qebJQUmmb5mGiN1Br93J1JZcNclfchLHEQGOFIfo8jvh6PRkCuwRZ2+boPBdXWs5HcmyO8YC
g2+eSVjWCeCRgp72roDfdBgiAOjBop2QUKcaFEqnfHgqRWL5dI0tlIMNkkp6faYxV4+GClK7Ql9Z
WOdBptCpE19M1wVTnqAkThv3D4k6SLtyzohVSORNDlPZi7gPEWhuOqQtQDsIJK4dVtjsfn4p2MV3
igRBFon7/P9+lEUGmISfV6Q+rOpOlTenf/1R+of8p5//t2rrWXn5+Rsi8Rr78ipFrMDNArxwq0J0
rnmO1OP5a0l2ixwl9m9iUGoAa4/XPDLrh3QgT1XKA8XlZpOtAUJZKFBm62IxA9ZKKU1gLErLkywn
EfIAzmTwYMEufH/U56LGMmv55BgwWHL5I2+Nr+QyBYK0jVriQsrJfyibYZ+E1nzmM0Q7scTQFWso
aaNuheTfehDlssTIG2ymQCZ6L6J7TDxLggDmS9NYxzJRNRC2JfT3eb0niQ19Rjbtw0dKUuuA72qb
a23hxGX5moRJSyVheI0zaZ2Nfn8Ucfi6gwlzkLAIPPKWcgxqFW54yjNUMAmO5dA59PVzpPJRss+y
0bUivpEM3MpKzrT+WBVw8+BseiU5857MkSmLcyeylH0d+Qkna/BwWVE7QlLcRhlhRuxnME1UTpDK
yBPMuntbAOtJyqcJDtVGktuzXsMuHnSiD/2m3lOTgsw3Y4tp017bCQuaK5QSdUuYHlJuPKD8a8GC
0MIML74pLXJI19K7VWB8jwxn0PySx7uD4keltCIKLN6L2TLTAbhgrx2jR9ARp34wjFVI5XAjka61
o4u/rUS6yzjdHDTuXH2GwI4zvLaBqCPpA4MYooQmKWcwHcNQmlM3c4IKmvakiDKIwdkClD6SB9fQ
VqP6oHU3VDoxF++J0CO53FIAxJEpWt4AnpwbKXyy6WsCi3lHULHCO7gjZITw8wbtRxTSba5yXG+T
Ri0v7/Fz6pbcOUnOYEettapSiCRdE9L6KpNgA7ZCXnUC8z8py885VAynDM3HshyoTJR0cauJ1nS8
yJD6UIv36qgBfqj13URuBBrT4VuOB1IIsDdY9O6MufiOFe1ZG6ZfxNIgK4rUg2Zoe3pvNoUhipHQ
a5bK0h1ZHoDnLr8yiLWTOpFS2tYpdupwVp/0sylE3aWL4K7IAQVLUYpt6E45WTi+DvdjMLY5hCjB
yGCu0t2CFqZoTJXeOAKTHlzNSCmacSH36jYz9/iPYQk3grXrQa5sK6jMu0HjYzD8s21ggaMvxKLh
DmLJB73zZ3dMZOUY+6VJjkuvnQqfDnscHptK9U/oociqkWPxbEh+viHpMvdmuj0oXNDOtzjHHyXq
kLYmaf0jFdjOHgRNeFSwi/QCBzgzyManVqW1XgttdK1UwnaFuhKvnVVN2DKN7IZkB9ahUXAAJiYY
F2s7biWfC5XKDFvruV8/D1xjsJgm9TMoHUa4FpXPASjA9Sh2+XNb0UQqCU16lkwc44S4JM9iXaZr
ypfxM/L7dE0iSPj84wSVpCR49if6Sy2H1NuYIyJIY8u8sTBRkG9K44a8qljjea3PmLU3GM1lKtzI
o8waReLPv8bhLJ/gb4ubMXrpUtKEyoHeum8JtBYr4Uz6vLaN9GY4+YHan9o2GsBKl8qhC+ljLr/f
VgMhTVbW06cytGMjtXtceZ7U6eZzm5i3dkAXmc8f0BEjG/ooNRHsSpvMDF7jucVEF9a0j4PGsPUR
8KOex6NTDFCTmw7svtnzIISxIDULizz9ysmJ6hrzcq+rm6qgN1qL0nSUOZdQGEmUTdJm78I0H2CA
FOdYj4GFlKdhUAo3rRLjPPOOhVg/5EG8s+Iqfcw0lmM6wBm1V4v1rM/RRfH+/QS7QTLIPhsRHUG1
RCmh4jlfRI4t5JSaAriwqaNQRxdg9EdN7emeDL65Q7SD1aTuHtsg3rd1MbtVM9Ct0ZIz0Cmvq4d4
Ny6aL39mke97+skksB38whzW7bzzK0PHfBFxsuM4xSbQvuViMXs02ZpNNtWfph9TcMPGuqzaAenj
YH26mvAGUCxlrdEbXe61dEnWkFo1FncWEZz1h6pma9DDiq6f7s4BQiyEYCUCAZkqT6hgyyDVB3AC
3m0r7UVGlQklSdP1Y8xhk0sTKBJl6vYSoIZVTgn4wSjiA52vPSBRAHe+WTilGWEYTOvRY/gtIWMP
Qj9WiFjxO/YRxXMDCEM+wXFUYYOttTTUvE7XudOPuY2hQtrgguDmENNYVONbo0vVOZhGMEMUxVi2
iRYpKjwWCtrR6Hme+/kxoIyAmw5tS66I/rEJh3Ct4OnuyCzYIYkDCEf0mB+mLCVBvU66ChblSE2A
DzlDDiRYzpglmUrd0RSl5NSQKzUNnXpICWbfEHti7tSeIOYuCjPoJhP+CGG5l8kPdAURqirKXYjL
rymtbyFCZkYWHruSZvmoScpizsgw5vTE1bNqeWmgUbQsqNVifj2IfkNRIJ6AT1vDA0KL0WA5tuBn
7dj7/c2kh/kaj9W9GOmPTKKF16TLwa+M6rAHLam4svEAhLewm5CGTVfK2U4Ie5FVvzuMyMswKoEx
jM2iOnAyOwWz3zsd443WegIFJCyuXOsk1EYEdozWuGtHtaZ238NXUUFyT23ncDNJd5oh1JthQolX
BK+CaCF7p2TsTl11nsYljw2fj8ce+iLLXINCxVyKP15t1CdLxq2sNmns5JWZukQDVRvLXzyaerDr
zIzNs6wvjcINuOdAAFN9oIaaE8IzjyO9WF88cLIBTGX0B8NoHYDfNWQ//eHn4sg3uaozXXDDavaM
FJRhqqEg6DUXTap+EfQap3OnpZuOz+PAoz5qBnLcNO/1TSJyj65EGWW4EJzmTC4Pzcz1QlAmEBW6
SlmHvAFOO5RchwzdeB/Hz0rgp7tkhrMryvre0lvwEVrrqXF81oqJKkkaEARcqd0Wvy93oTZIpX1Q
dNJ+7ukPwlCkELr83s8v/fKTP1vI0rR6olidNZqd6YDJar0hwcAg/YOcM2GNx8pR/SrbKuMk7qPl
P/z8JOe0+XNrYQyPLSjdo4mH59K3riavZ2hIjNNdNK9QiZqX/mVA7n4N7Gob2dI5fzHf+l/WgfxU
NcRr7AgUfoFp2eoz1wX1UjEQ1M1wwermvysY4YZLU7kWWkJhtZRVYAWqTmitpNegd0o39kQvdfON
/ovfeCiedP4oMnqJ+0axyp5lfF6n+dWIgRGtEdlpZ1JzCB6ub8YhcuajIDqC91xjoMMJygH/gWgm
60qLUPwwtvIpVtbKU/KhG45a2DPIA3e0q8TOP8trQqGtOhrlAyxo/RI8k1LdVB99eWRBWFAh7CO0
MvO91Gxgsyiy3eF0xTl5RBmdQYXMKdjZlulGJTeG1ImhH7lIYeTH6qMASeFl6dE0roLwi4+OOM9R
bkm7RtpDjWn4rLYIS1pake8wVseTikyrXpe70q2Sa/bEqVuFVQAKA7kia8cFD0m3zZ/jZ+ENKQGl
JGwPm8LttI3yrH6k8l4WVwq49/CrPSo3awehOvW6DO2xF9BMXPV7AHIZDPhV/Na/Z/1KuYS2eebD
TWv11+gOd7Ko4R5cu2fJIZYCqe2RSIUSKNcTuxoSIpcbp7RBLtKfVGMF/TpFhbHKb6QyoSYRrjEw
G9yc/aZvbb89zQ/NYMOMyenn0PChXLmCtz/Ea9CFT4OH/aVwaPYI8Ybu1h5sGs9m2uWH7Fl60K75
sFb1Syd7KQrfo7oDQNd3QO8c60m8GFd5smUGjrAlSYXj5Uu3wxswUxuO18Ih25tHCsdcJK/xNh2X
ERBw45i84E7Drnfyr/pYvQqXkQg0R3Gz7bxR9zeEkxvy2vgwd9ivCGqoJv9qOPK+kyRyEk/S50i5
fwW6GpvDA5D49g07xJ0FOFO2RbmRIndQXZQYLZvqydqGiK+btbGdspWobOObKa47brLjzqDIzFS1
u2vl5Cfu4WgJJmDJu/CZSDNLt3kiDS2W2m4O8ireBU/jTXDjk+ZGW+NW52ct2hLz7Af2XbrIZ3/L
2TQBEHlvoW181ftszTLYUCyhtuoE0KBQgr5CcHmp9z6KzXvnEBb/uHDa0bGtWi9csuNW4Wl8T3f1
0TiX7vsYrpuD4pYbVLmVjef5nrxhCHkyLmhcipclsBgm80ZNHEJDQ5IkvuNvCDaIJ5pqhQjxJCrn
1pP2FH2GN5Yy5YM+3yKoRwHuUv1OkeWdFL4YlJpe/mR9aMkaf+dNWNMygVx0bffmgNzBkz6aN3Hh
vK2tjXCstmK3RgVqrce1+VJtzScJYtQvoHx27XYP2dPi6EGKS1aYlzylgydcqRXFLY+UcpB4BfTy
q3mJ38HlVBvD1S6zsarvJSjYJ+6J8zewxTb1soP4pFysSxhvKYP525kC8olviMs6GGtz1XwIqt26
HDfyDW0ifRfuigf9ZXCMN/9Q7wM398rvxgn9dfyBOXvqVhah6nRP+MtXpbrqxJVfePTp9p3xmF7A
5EVOL6zSG3X7F1FZY/lUbW1xdduNh9saMTLSuuE7EI8gZuKOLXFlfKLjnMhOMU8D0hp86KxAVzwL
FXsNgwZW5QTdBGkeSWQg1Unm2vLNr8rn8F0w8Bqtm1/cWMdNOxHSuaIZm64Ih/OkMxEraEeIkNp3
h6jmYTOYyElYtqZF+7AyH8oLRnOzgCREb2cvDC4UVwTQyOv0TbPzb0RfqlCZ60cEkeN8Fp5k+o6P
8Q09t0ApeJVmLgZS6Th5GO9Uj55pu2bV/RWczGMJ8tAWN+1BeBrP1mF+EGiicmI4WodAO/pfA7zB
AxmHVIDpiF7ZEeFW5C/a1Tgbr8ETW8KrsVU+hUPjMf9iLvUUDDL8aOvQq5/rHWKgCKXoWnywNpgZ
1uGr/h3skYkHNF9XMvHEawi+dCRgKTKAIQ+uIpdGrrVrAnQKpAExmW3L2phPNbk/32KwEXbxGwAi
/1HaSg9V9x4fsjucMap2BM8tQeprbm3IZODiDLydh5SlbPK9ivVQHFx121R2sM0mJ/62WlI0Vqat
DWyZKnFAaxq9gmUHms3MIkMYms1rtm1Kj5YSmgqDcb4VjrRgUVlPtoJYhgaIN1/C3BXlVb4JILmv
w42BNPuiTCvZaZ+toyS65R4TpGasKnc86K7FNJEehJdk03oc3eVz9BUc48I2P8V+q7OmngFeoF3o
bCNz0QlzCFJ/5V67p8eZ8RGrG3y7aVjL+XrcLwGom+KUv1ovnNGlQyWA4QbuaAvv1PmR4/qf2imB
CHtOiPf0Z/Qsq/bDEtHpITA+1j7Lgg3P7ynoL/q4m/ep3bjNOsAA5FZHwvU+8rt8nV4ymkYflH7C
nbmH0qJumtfwuZw2zS+mHPSudq98CI98u45EMI7NF2YMD3wRc7UG9hJdk9CzrEs8rDppK9NGI61U
4Ckxp1fKXYx2urkZt1pyAIfuSe6MSOOl9VqUu+YKRqr+6cNqG20AgeKexGDj2H+3QPiofcnUgtz8
uUEwuO5vwuvMN91vCL0mKAlEI/2mTT49Qq3M98TNcvdfVYfQUz9U69IBzUTZMq0BCv3yt4qwtkgB
eIw1TyCh4UY4JP7FFqYPni2+vD0GxWlDokpQesOD1h300MWNAXj3m3xZwqc0gG9HevLaBWS7IjxN
nDeitfZcXwZk8h9Q67Hy4/Q4A9NGUoOy1kCZDKBxw8QE8OeaXgY+j+wJCAznrNxKuR2KaxpWyB+6
fdqC0F5N+U5+5P83SErCbdBvyIjo9ySTL9rKBHT5ij6SHjpK7kCJ584e6RdOCnFx09Vj29qNeeUi
KXRHDmzlV/3YWlA0PZ9j6FucbaULCxTyJzm6URTMH5uH6CHHU7kbqk3w1N2TyoXMyIyhXbMiKmdL
6oBT/gLaG7LpP2sPo4JPxeFWjDJA94ICGMSO4hzHOVRI0Sl4N9/kI4tE+hVf+jeD2p1HvMlbcai2
4a7bt6/qY5m6Ex1hNKVPkAGJqCOkZR3OJOra5aYyPOutzVwTRVG2L0glyB/IP8ECGAIoeQjmp+Kz
fFtwNrg30TyYHM2/iBDB7pF/4+3K1C+8ZdML3kVsWKkODAntPBbGNWdGApkfapgqO8qk19yNun3z
RLfTvwvABI/zd3HQn4qX2Fz7nnkNOH7t8mc8qGulXY94846lZpc8LKwj+rpisvKUGGyXSlrXKFDW
6Y1zXJu/ByThUho9jtT17rxPzKGYB9i+dpBOMOiYj3Tc/PKu9RfhnD3hlBlBKzLNuHUgFf1A7Dl/
sbFVGCP20FSpUfp78Y5u5anh1rEDFKHRaz+ZHhlRfH0EdmsX7YiOPn6eHJ8z6gcDX4DSsuPciuGH
POB1/hZVdv3VHSAiM2XYnlDVIch/BthN1pXHucXOLsCba1tzil3qgPQ5mocSL5jJKXgNLvKBk0Pw
xpxJ932xK7HAqC4RWeWTPpPE7ix+2wQF+wZQCdGhqOkkbaedDADUe+rq1ClUsJpI+R2AIHQ8yyfa
v8GbxILFiSq2MZbk+8R002dfIg/381V4K8c3sbj0xOm9UHUO4Bk6nKAiF4kCQmqOZySCjypBRI9d
SVgLx/oW3z5nH3FlffIw2FUTjvFcaLZAoY7ZdbyZ0ap/I+K43gEIo8r+OWkr7Yqhhe6kRODMuabl
51R3wnYBXD+SGsStPWr2IQc/mQwjxyRP+sYELVCOOyDlLoGLyNZk/dwRcXso3ntzFezTa3AquUJZ
nJU6BDtfFAIe1Q/6M1xEObCaG2wy1gHFMgRAxOK76Jw/8rals/gGrupKMYOXxR3FHeEVrw80UM7i
4r6webjCPn2jdsdFIf1q/D0CkqXLfg0+WY3JD0JR1Z7MO4bdj/i79mJaettyo/7yDyZmTZ87H2fk
VXG0HvEyUtcrD8Mua9ZgETfhZxbTw+I+5JFqyDyqd/GGPYrx0pE/sOzX3Qulj7Zak/7MpcEOHtRH
4TVzxF/i5IAzBA0snBPWQ4SffOXtO6Eb6q8auD6WcLud15CPhm3Y2yCaf/n75h7U+xgx71Y+CLax
y7C5hXYF98PcAhd/tcg+GZmhfNnfSOgFsOc7fCAGWgnbHx3NtS71pb0h5rybMELwPyL8ZK6iCHWm
QwhJeRN/s/pJqa0D8PmYKPAFq6++XHNE4NiEPptdvr13l1A5pJ/aC6PzMXr3XeLhfXuMbGtvnCT8
hZ/0FhBdWPMzROxiYyhI4Vfqm3AQvQqj/MaChWKz+ut7Wid2SDQBQp9NvG12IRb4s/S0LDaLSIw7
nLGVzuVyiTXpMLjU84LTdJNeXiqJtrxN2YemLZ5zNsbqLUXLvh4d9cTA4SGFF3kffmF/NR9BgEbf
8bX/xSYgPElO/ppfp8wl11K/+O64NZ5Yo5gUxiddt4NymHaggoxXUuaAzMwE6qzH1zawO+ggZI4q
nNLW4ZYTsf+FcpzrOtrb+EvlisHJSIXQuwqP2KvER1b5YDVitzjGeGCuxal4R45uEUW3RhhAqJ3/
GDyFzKeVf0+/GMP9C0foCRLVWrxEDyxHMksOlrMV7a7m3ty11+bO8hg+EkO5is6VM9y5u6rH/CA5
xn6bXMSN8VIz2yoEpYXD4sliqb1ytr71b4NHN+Ze3hCokdqKjnTXc5R2phcu7PAum0OJTrKyG0ek
5Uez79naMZo+6ktFFG+whgfJkjFczZdp3Ft2f/J/DeM9bhwhczXRLUiXYddft55xIq2dq9/i8OES
N2BjXImvywQaIXjty28CEWRvVp2ME0BHnocXuPyPhavtp1P5wCqI5tDaTbzZ2q0ftd3o8g2IB2XT
0BC84TEOV0QTU5Ig86+gLsRGSXPrtByf8RJ+5BzLws24ET+JHkiaDQv4XWAhX4QLq9IzjuV784Kd
QubiKV2EW6StA63tmUqd6hqIoAcrBR5Pa2b38xNo2h4HamnZDbE3tlEzpRHvY2h6W+KwC/qapEDT
dZOgbW+ghif76Of3E0RYWdJWDBUr2TdST0BXzT6O58kHVYlhSpnTFyFVGsdoNT633gjyTtRyfgxM
uLwqtbMqxl0ScfZCpYxCdOjOiRhXbkroox2WPVbnickwLL/EyG7WHZ0NPN6zggyuOajSyHFpLP7v
L6NZHzu11N1ED9PdSB6w2qocKNM6rXbWl/VVNFZ/sICkA6cvCoqw6BM2WSlwU/n5RZ/JShcCl+YC
RUwExiQ71hHHh9C8I7KsvbDkYI7uEQsihWcV7ylKDkq0E9GIWnwVknNAxWIoAxPRgIT1uT4Nqvwp
J+DF83jhXpsXn8+7iyC4oWXq7KLizkW+U7e2cHdXwfSllP4RwrzMETboMI+9xLrcMFVE/Mc8iE6V
PfTKGZlvM9vjeDEaYgxmrBZUZmic+eWz2twnFfXq8nNkjjAKo+ZTiOOrBUq9HpvHVpgT1kh1XYzp
+6CXlFCn+1QKituq0E973ZEm45xMgVcK8knh4gnb/zGX1CeD3LmVIZMSQHAoUTIKIUX+xae5sxla
87nsZs1JAtRA/jjfhll+4HFwgCHrlTpR+WkK4JSMvrOhPP8yZcI1LT/E0ReSB1kfmnxsth0uK9aZ
NN0S+caiNXqDOIWnWsB0ghljcv2qc3sxiNYLFAxmhnE0U2vc9zmHTFKhHQU6GG2gWXUtS/5F7rRC
tp/hryLEGdDgffyj97nTvtWhVhCJMOuSLnW0lOPCkuSFgf0UVyG3Yclc/9f/+F+/YXT+x7+Ta0AA
lf+i62w///d/aappIl4yNN1ScWfyor8BXfQxlfNeMGtvUOEMFBaYgp79QiaGqsmIdckqt1bjXanA
lSSM+vb3l/9Pvsvy6pakiKZOh0j9jZtjjNrYaoVRw/0avv1RtcUmoHQQU8UQFoES4UBUu0S80n9/
XQns0H98bElWDMvUaG6p8vLGfr0/Rnmw4H3+p9gAdZVHqabTQs5HjVOs1t3IGM6Tjhd+FlHTZ/UR
G95Rt9Bz0k7mZlsoW9Uadv/wVpbP+PsTkGQCNki6s3hHvz0BKdHECXlo7fkiWIS4EsBCCF8hHGxP
eAgh/9GfXIAwDN+R7ll/I8BiJhzPKfpg+ofhYPzhvcjwtxTFVDXZ+v29aJEvyUIR0SsHDczywAa/
YAXSqXwP8aL5gqn+w5NQ/jQAZSweBhYTUVf1355EQsduLkuBiPWccp8xZDdD0dBJctLqZliby9dv
SO1bWZJ4nuVugxO1GjnaIwfAZZLuFGIIkBjHxApygQGzz7ek8Yf8xMF2i+Oqrp9NNCDlhDK1zXi8
JbEnSCsp6+akJVWbyGwvf3+of3qmsqIYWGTNhXr127ieApWkgyRoPDNjIySPDUpONfzD5PkZpL+P
HEVm7mgi/C3DkP/7IB5xOk+tJddeX2tX2DSXPjP2g0Hxu2XGlJRgjSG/zGUPjsHih8HcjrF2xP8B
53BIL3rIiEqb8jyQQmESBowP2lS/rHZhlpRvaVUf5wmARqlXrtj4Z7ELv4s6q52/f1nyf9CzWIMU
Wddk0TIlEJ/LEPm3yWhpKuBwWeE6YHE0DYwCWgGIw45Wy5TxTOc6yjxgwdsR2pO4lJVNJ6/T50CC
6RomEEb08YvQ9y8zqQEGwlxQAmgF8xCc/Qxe79/f7h/XDkWlcbcwx2T957//29tVGksvjIi3y8ha
dxJUGwxX63nBTklZf0toqS+e/rdR28cKtcsAARw1mVVqiu0/vZc/zR6FhVtUUdQjDP1tCAQISyTB
nGov0eieGFUy2QttZAqpCVVy5QYa86ntabEHtDGGMPv8+5fxx+mrWJqsinDedAbib88Ov8m/xuCI
oMiuJZkicx8hEp1uJpjNlawUq2aZefiyEoAgy8Pp5afYpK604GRGbHLY2McvAqB40oj9120sfbVG
QsE1OJZpCbsn5ZZNmCt559c+9D/gROyxUVIwjfvdQllqFwzV3z+Y9Odv1tQNdmNZNf9jXUKDygAS
a68p9lpHiV1XcAWiWnNGUDOkvyTbWbK2KYXzGPLL31/9T/siI2whnokA95Tf9gR19NVOzdgTpoXT
I1CaGBb2eT/ErhQYt1jLKZAM7T985j+tWqoIMUmF7wPJ7jecXEJceD+lQ+3NI88Swc2bbhZvf/9k
//Qav30y8MkyPlEGLCK/46zXrmpm/7D4/nFMMhkkxWJe0OT+fUxaMawWuWVSVJKjDLQAJlYRa2SA
aUV+IU+bwpcabbSqO+KXuWBqohmPfjhND6lf7aO6P/Yi/lBTlsjES+lSGVQMwil8i8rAaRcmKZFw
Eyyw6QaHhMroAowKjMcy8j8W4Jjpo9L4+xcnLVP5v6/2iihqpgKeU7SQ7P+2p6ha2SkCsCAvQJy+
atnGVyqh5DIiKIjkTDOjSW+4u2k5gLsJhIquScnRt4Qi//e3Yv3pnUBy5bCqyZLx+6JT6YZoTqVS
eVX+LQQ020OZ+rXRSvRxJ8IuW3+vAKwIlf3fX/c/TyeoJk2EdYYOW9/8+Yb+beG1Aqmd6yStCHUJ
bUNmTjZ82eui7PGjsegu+ZN/f8VlxP/2nfP5TM3AOK8p6u+nY6uJopmoAtxhKoTeGGU2R9mXso6f
/z9eR5VFiQfMaq4un/zfPhm5B5jLaqPwTGo3s0/uEiRuMNX/cNY0lT99nn97nd8OW4KS6mRv8jog
KVrBUm0039zy9ZUwIguQCpW+4mMaFVsC70bW7fJVjbdGFV/5+NQa+q53BGvRXCnZRkGPJSmh6MSc
hP4PaWe227i2ZdlfSZx33mJP7kRlPsjqJTey5CbihVCEHey7zZ5fX4M+mYkTCsGuQgEXxo3jRhK5
uZu15hxzNpIaTfgmsQ4mJShCN8N1aQK4aXxqRuQ/Yr8vVLIUdOQtkMJR9EL3aYSLqMLzjz6sZV33
OOZHxsYqK385tss8DVLiwunQEYOV3wjfRACf14sgH3/iM1c2HQdKPJMd8kh6+UXzs3VV5AVxQKZz
meHa6eNz58w5ntJqm1jIInG/aQ5KCbCPBeamrp7nG2RI2gkf49b1g29daqsIV6HrWL15gLr9S4WJ
N489OtiO5VLDHDVnKS3rleDPaHzg0FyuPCqsuaAB3trYbaIY8YDbB8/hOJ788P7zkaJdWZjYUDoW
k4GKMsy63C0lyagYHNNy8owBAuhBd2yT7GB0+tGV4gfViHamDvEBO8+LSKOHSgQmkKYOq/8+D63t
kJlHzOuvllYutKB4GpXku2aTlakbNRnvib4ah4DCTmnD8fefZWsTrxh4zQ2mxFVPcJCs8Fc78QFb
G10qM3jOW1qnCkBQQ/xIuu5okXo11s1RhwxdtQC/o4yGSCruZBksTGyEtckvRAlxHH0zDzq8nNEh
1c09XpKDXrdHLHO+fIuGbGMY2tvgaytPAe1tUugwpH5uMm1V9LQeQy67R5qvGYYJpaYFJGnEFXgW
bqb3qZtdPK+c5hjY2tvH77X2vsqrA+rbedVCqNCR89WJ2EIlX1u0BRupnquoXXs9c5pmvhp6tsFn
sU3C7HYM9AffMu/9GDZEIJ+UMb/F7QJzJwiegi7+JkmQ3dcBTB7PVx7rrLo1G+eNDHOq+a58ybEj
PsQtUTcZfOOxyR85gzKmJrD9FyPkykKhC2ipFJ8sVJnOxWTipVBLdTmgjgZDlvty2NaQS29sQR0y
ldYSivZbiIAdSYZEzqJy2+OqpwnqGd36i/cyLecXE6ihOya4CQHLQ1weUaiytG1XpPkaHAjydGKm
lXAyqhGGiF6usbWWvG7Sr5SiO/dO/VPL1WMlUdYEgWsu8ragm+gq/qar+y8WMe3PU4fBCU21bV1z
oWJezu3SH1olaGwSjbEMUO8qXKSyNF4Ql/s7r5ffvHSETujoybpy4GwFSrdpyFn5YlGb4MiXlwi+
LeuZ65IDyI7l97m/HmIiNIYGvKz7BBEgXeH/S5XFBzcEU8esj/phlyWIEw0SfyeaRj15zs1WICtO
4KGr9k8r3SXYCSjL9w/w/sbb3FOQP2Es0c34RhcoZz1Zz0dbeTDahM8S1jrEOdhaJlErXmPPsGwk
Xyye12Yqzkfkv6oWtQ1dv9iHVXFdJDGeKgitzV2tC1rv8gyDatYm8lR22SlpBqQ/xggsJj9/PvL+
3EGb02qqOSChHWFZF/vMuC1wN2kRdhSXdhN+pXk/DCeqdcvQLvednj6OCuKhz1/0yphi1w7u2nHY
GBmqffGJiyrPG79tknUeI/lES1jE1Xm0G6Af0b3loZPO8Mj15zRyDqio3z5/+Y8t4O9Pm6kafGxd
MzXbti43Zn6YFJmZlKTeWbVJb7FldNg60jsyfUfzPkrsQ4s5gPa2RU9aAW3RUZ0oW3PWq+6LbIxT
M32boPf7ocLLX/QuFZP8PAyPRnMLxm8b5Vj0HfnV3fpzmuCNc+hg025ZvP1pSvvH/qe0qFvbTcob
x3QfGLiBR/ctwoQPgvKL08G1gWFQ9LO5TOyErIuXCpAKe24t4nUcwzVwcHj4ziq1mlsHnTeWMU6U
tXj5/Mb8uWHm40FMN4CcT5PN5bbLLABrKi4hKcx3sSjO+aCdQDLM1UJ7+rjksZcuTN35Yjz+uX01
VY7khjpt1nnhi4fAqihi1J4Tr5Wm2Q5JS5BdfB/a6v7zj6ddu6aWSrnLIL+Fy3oxhbHt6sOQv732
M+tgt5zhCeSeCm4slfm3UjH2sakvI9VaurAFzIpZVho4rZphEyIKBFJFrIVBaJXifTWyrkxCXANN
Zf/u6qrNifD3odUrek+YH7ZfiQ9oDIOjYfXMAd6+Dutd037TCCSc2RGMKO2roWZNK+3l8zhNfY4F
JIyV5uK1WUAIoAnqeC0s4BImRj8qILAWVCdnXs+7TQ3TbYZBE1wDJJKMDGY+AarilHzFKeKta72R
kKjw9gN462oYAV0eakPDe9ynMcQaVgIi5nnsKZhpupzjjEMUUjTZ0quyx8TERN5PBJkP6Fg95W/6
uEnwiSWTo+30wTJQSndhdcCLPn4cIJ6AnQT0CRM5pVZwcF33va6s7Ucqy5irkymenGnXKG9gH4Pk
CH9Q10P51gP3U/J2DYhL3OhaeQbwvCymY8AXA256SP+4sK6YSjOaK8zLATdGMFwDk4lu6JTvXoRe
LrAW9rBNJWq0EiCKZzXbPINEgmnqDXfOwiiqh8/fxNWHi8gB2hdCh/9/MZGkZsnmwc+TNZ5OJFV8
bDXWTq5Tf3Fou1JvZAQLm3Mvk7pNre/3EYzbzciKMkvWnUHTCW2i24DsYJ6uynbLFuoE8wA9OLiM
2rBIa9P30mv3nTt+9Ub+3KlMFXqNNpFL8ZOr//sbGSMVGzFo1rVWwb1o+DLv5aryz3E6vFqTlfMj
36a07iYjfOr++H+/4FwFkwXddFX1siLHY2C3ccBsNsTe23S9JfqyVHpfTNb6n4dkimDMjPQZKN/r
l09tX8WZNubMGHZMi0HA+Z8lRYI6yznEA9ElNnNWZNTrsLXFrKsZ5QDJiTwdljpRRuylUZpD5BwF
W96pfRea4iWFmaN7hA30yAMrDYHT19PwtdmGGApTo+1wpSzj2tIF4dfGKDubrUKut1IUZy7lDZHz
+0H9cta/ep10A9Yd2Av3j85NwkVybKpf66G/V7QGJHJcnBvKpiAhXZQ1SfijSX6YgF86BVxVx47U
LrdhhgDm84HhTE/A5XTAjaLJa2oG4SQX65xodABPfhmvMRnj0gH07wJ+gEBJeFUcov3CJJXX1UPA
boItwUG41Up1vzmueUrR1uTvvY91JUzbdcV2KWKBBDVNRuPIl1aQWNT11q0lvNuh1k9uTzGjYDCo
RnE26/hZGPUxLfKz6NV9AaieLDC8TPKbdK1F6ZM8hY3yTKmaEqQ4jVr5aEBrIvxqAg+/hznN9sBN
jUWu23s8xo+tAQKmcOQuaAzwFgT+EBzpOQ7AU/slCznmMuxVFKe9CtZS3wcMhxkZprB2vn/8f8dO
CanlKhclFZUg/xGpX62q5tV771BhZf7D23e5tZdeNZUUUla2Um4zYEtu3G47mpzz6YGQXYc+KBjW
lkYKeE9SGFc6Etopktk58uXPJqg2o2qelJBdZt0xYZeyPMLieBhN2bEtFTexDH5GPzQBcqQJECXY
wwMOr3UOiyyeOFNOYqOMVuy3lsHlFlZ10xroHqe52HD4lgoBH7xUgVunxUmQ+491RT/LUb5YBq5t
MDTV5BiJwVtMx7jfZ8XEafooBCCyVmptpvXZo997W1L/NL98yuVwVgu0Ol5yEPnwxRlHv7IEaUyG
06aZZq1xud/XNZ5qE/v2evS0N3Btr8D+nx0tWJQiO0bF90Yz1sZ6eLcnY5mFcCd4VXNnn3vG2W3r
Y1YC1HMLun7FVKlaVT0CCt3LltR7sFSJ+hjIZPP5s3ptdqWmpdns99mP/XHsbqGt9tLP83UXoWhz
sk3ZUN9Ju6OMs81YxFu1c5ZGgEMLleaQ8ebQkcw6tTkmNeoIJ8A6E9wT6vkz6s3X1FXfRlhwkfuk
pcM5rtQvzlRXb6+m0ZakF8OZ7nL1NRURhdKt8jV2urvS7iSioWe/LnaqGh58NltZ0i+GyF8NrvVl
rtCVjTWvPVWedc0SzNW/jy2mvK6uzJKxRXjKDXnwDDBzz1OzsvK5pURHnPXbYFTfikR9o069hNi2
yjrvztKbI9b8WVy7yJiBTxtqdvv5nbx22OXNcZwx2INxcruYdVPy1wDOcyfHOn8FN7YcRus1spgu
/cCZcT7dqxm1Jd+y7mxfbM3ef/7iHVw5V3FnVGG4Ngcs93IbWDhmWKcZ1aVyaI/T/elssfYrIOb1
qynaI+HWz3lq7/vYvSO6V6DzyCPjlaTCt9rxDwRRvmZA9hUia/EUf/F0XlmONQNVjTBM1qQ/uvMt
fEsyIMsMJXTDuTp/t6zylFQMoNAvD26TfdUMvjZYDGK2dEvTdY57F4OFkeHlejVma6oDS0lAnIRn
MoO8Oi/s4BgFA/+x/+Jxnu7xxcpLv161DIMOtKmLaYb6x8G9GLteqh7FKxzLLyM6xh5vuFPf+nn2
VeHbuXa3//laF+NNKFEcmeZUKBPwsarQw2CqQerihKOF57LPAbC5yBpNYxWo5d1Y5A4mHHfnDoKH
1p5jWT9NRN/UdJY+/TxZDBs1N18A1ad08kknAbeUjKtiis3tHHVTKcUJS2wAQt+oKdZCkdg5u6KR
pw/yMRLNlPYjbL7i3cy0NfHL68hqwa5E46YKtE2ZOYssb++H8M3XnYWoMpR0ztbFg03JRSc9sM6H
lVqKXSHbO5ECfVGGlRwr8p/LUwzAp1GwmmIATdrbtB02RoNLrWx+RVF9aivepZ/d9RkEk9Qbj1ZC
p0QXRBrlmLRvQgeETUK2b/HD3QRT8GxuCpgvnvpKlM23uLIJMWxmymAMN4C0RT9vVUJyDIg0yxI/
2gfhUvBRliYqSdx45tZGE+REfrlMe5TSanoukGZRWazIwap3oz8ksFAz1hG7JMknZwSCF1iZBvGe
rvDDLU8wTlBaLavI7xBu1h1sOkBR3RARENHEj03KJtEQJmCQRE34ExN1H1kirATrLuidYAVZCMk4
FewZIQyv5Gz2xDgYq4xYIFcpDmD08Ogw6kc3O4A6nxsF+zFH7TdVxlJoQY2L8Qu3ZAeJ+F1gD3LC
6uR67pSM+d6G+cGX2UGparQUHponE0t7/rNytRc9wbeYxflz1G9gGc4cG9wtjYMXBziSV2DyBlIs
gnVg8bdi71Yl1KoBHGAE1rJWNtOQ6O3yIAZn59oDJlLe5DQPAElfoW9dGTHcQy/Yd2Hzmjt+P8+a
YfX5dHn1+dEcR2NyMJCtXBxY7bIq68FmQtIrby5tZmRyMYeCxAtUQuZgL5pR7PiIX8yD1zYp1D84
vSKmQKt08bJWMMBQ8Qldrmn/aKq4y+KUen72xUx0dTmy2GEadGxpI4qL1zERBwGvF9m6G8S66Ro8
UZDgU9y6VFNy5HSzIgwOQuq3IbE4pfb1TuHajM+i6thcY6qwlwdHUaRlWnQWHQU8HEmJ4rRB/94p
9p7/fIdQgEOfO/P88ZHJfxEQrT0HibhXJYBkl+IjubT7upYPsU6klmvvvFSng2UBS/YIoukgZ85S
LeMRrLy1n2RvuV8/NoG/hSu+E0MLTIG0qdaSOBQyqvk+QSE+BuK0a+ZDbp+MBgxczHTZDFOPMFFu
dAmtNBgmp5M6nI1sXBPXjOjbudEITE4DFSH/m17FCHNaDPjkehFSHj6WxUG6ORp2E9OAWo/n6W7m
kMHwf/Xx3I3sZ45ScUpGczGAz4oOEt4S5F52It89QmH/7tgFzBsGHL255ocUatro1mWTSlZBBE6B
KlSVOvVcj1rSyiUYRw2EcEK8MZEfpBAgUK+T4h0jFWBSFTZ334LlRxjR+SaRBrV5KnoSTAc0/05R
++AdBA5tDQ4FvUentbeViokykf6s6fHYttHzGBfQN9JJJI7nM/R4gQkr+PkzeG29tA2O6AK9G0N1
ekb/sV6GamWlWdxm0A/pMelPqZ3shk5dxRpxNf9fL3V5RGsLeMM5yMd14EBSzOALZ9TYwSTedLXy
xce6uku2OVehS0GOxnHu98+llnqRl6bkc8XrKiBNz88WQZ8vp317pA3fNBLTR5zs4Ia/+JjXdj1U
aShJsdXiHHax67ElsoIsYXrpaftCQE9TLC91fecEYqcV3F/+/fmFvf6KFpX8Kdj0j2oDcGrULXAM
1zKSGMDkCarMWfOGlzyR7zVrCFSnxecv+TF1XO6zJn0stU7Uys6l+GesCqj+JCisoz4JbkxCDls0
jpgtBUGjqpyNtX2sYDORBdclR9c9EYSNIGZgjyC7qdWX4zGvDwoLVYXZFZ9pWrMjDceVGJA2WEoO
dYLkESe1djGiNwpdHqa4cWMXjn0zEtHse0V947g8bx2uNLIGqG3vWji6c56VXRjCl6J5W5FKfJQJ
xrgaJlwqjHWe6k+9KB8yJRtmHpVYBM3zoA6gCQslnuvkJ1Cb7XAdT+7zsgKahACQkLD8htNndgPH
/1vkQp2wgON9flWvjlrGrEEriNY0GtTfR23Xe2SlBSJdd2XxngwEHFNJ8cYN+Lo73VzUzTzC7zh+
Vci8NoDgAVHIpKBr/nEyqFplCArdTtcQqt+jkdsnxuo8JPU5nTQYvSwOcH9On3/Ya6s/nScU7+r0
5WN3/Y+ZRxUyRpAM+TBmCcnB1dwIdFrT0i9zaxu52n2Sl6dpf/L5616b8f7xupfn52g0kza31BRj
c79yiaqHM1Tddbr2IvP272znn/2/Xw8BFlcq1KQQ24jEOJYyK1yUyuvOJdCDUKa1kUWPfd928xDZ
uk81VpdJTYxL8csizI3u07ga1AAvuwszg7qhxo32vMqZWdXa8N+SHPqRbff3kW8cYFX2qQfg1EgQ
+Snam2/jxapMYHme9S1CI7nQdWR5PbF7FYzBIAKcY41PdQPSZIyPzI2weyFPLYNsw54WWzRukwq3
NsltLx/mEtuNVGKfsN2JuzjHjVQqnDc08NczTl4UjHP2+kp2ImajwhJC3dnTVn5rkXFXV6TpEQyJ
lGqRWd23djQ7QuA49mi1tULudefZPiTnDvglmSYswTWMifjG12EIx0Z/MJNgO+2bS2m8uOyI+4qx
QaTCwg/6F9MficGqT1He3BH3UCycWNn1sbXowM+GSvBLGeWwsIJ6S8ZsfWfJgLQozK8k9H6xxFx7
aMQUQE3jgaf1UtSZJEWF7rKgrl5wusqNlxYcRa2aL1Zh7Wj4vtRElH0x0+vXBq9Ak4EbwqFVfDme
OF/65BYyQdiJc6cDvEd26+lzrbopIeGGUzqUNrXgqlCsbS8i0jD17vowitZ+lB5lQ1uz0Gn7pqR2
6NGvzCte0dsTbtWOE1oi3sHihZfQAFQHm7VIWizAmgUN4vNn8IpTwMRjgc5DZ7qhVnnxXPjKkKCp
TGAeeekS/RQOd5WKdy+1OzPlU5G/RTg7pj5lgL8eKwFhe0IgzB5yKuQ+RkRF1Ku2YRausyOpeui3
sDqtSC3AiQu/nUiP5Lk1lp5tAI8vIF7WCgEUiTpFQ6vkvoZtsP78Q33Uly7WRHb7ljZtplzKP9OI
+ceMJuzBTWvdSNY9EfclRXVQau6pzu32Rur9UhNeMc9T0OGprp0C+Aqc4TPsvT7ZIHUWr8KYYwDU
Sjdwv5iHrgkxEG3TOpp2Cc4fhVm/t8bCa5lsCzfYN2FyVpLyEOQYoy0TI3JNxomE411Z/Qn4433Q
17cWra9Z63HyrCvnuVumQfZex9woKPXI3NL3gbQCp+NPNJm7I7QGtY+p/PrimqpXZlC0EUgFELjR
2LnsaqqR59uUjVL02ZIgpRi/XzMwbXjqluRnNCJc3X7Mw00XbEUHeiCP4vFWqLAbuuBNHUr9ngYa
3e0EYpDhTfmcTYnqTRvO/sjjMiQ/yIfMFl1W30NHhXtCsqIoqHFkNk+LFbbKPIKrSm4nD9sAddxy
w0cmKwCVWe6sk1iYpO1mnKVcY5vrJOQYAXXhqfMFNyXYAlAD0pdQoGjbiWvqveNTfHypSiNAayiU
hVoWKE8V49G1wpcMGdLMaExt1hXslVzF3cfip9MxBdtR8+Zb6tyz2M1k7Roh27y0v0Msffc9f9v7
sJ/8yJr7Rn6Y1pPWeSIG8/u0KawT46WS8qQ1zZtOr6/l322oa3T/+cOGWp8C9vxd125EUdMgD3ZQ
69u5H3a/bj3VuBOsBr4ZxSuqhVjSZUlkinAOxCFzfIQIyBTbwvwq6vWYTNzRQf2e5cPPL8bCtaGA
IM1QEa1wqL3sqg00E5KqNtJ1H+UJWEhjBt73MfWrfsV5jusTikNrKoR4TvMXPps41b5QllzZtGAQ
dNGZW9OKflngJe66LNNpgyZybl+XFM+2A2K4FSXXBjnpWgzlYsRHOgthLX/1FF+Z/SmV0NOhjMsO
8bL6ntFjb7o0zNZxQ4hkkUVrM4dh5gC6nxsl9qocM9LetY4Wz8Ay9QLgodXaK3Jyn4PaXelZdOc1
pb4xhikCsBVACMnlUq1N2/TeLbTMOYFJp9AlOJS9xYpdDXtCKf9exf7Xb9ui6sP0+TMvCF71g/ri
n/95ylP+97+n3/mfn/n9N/7zluS2vMp/1Z/+1Oo9vzun79XlD/32l3n1/3p383N9/u0fiwxdzXBo
3uXw+F41Sf3fZtXpJ/9vv/lv7x9/5TQU7//x1/mNWwCNGNvzz/qv//rWZG5FTzZJFP7HDju9wn99
e/oI//HXcyj9MAupZ/399/7xS+/nqv6PvxTH+pduclC36SzjlP0QeXTvH99yjX9R5zFprqLucS16
EH/9W5bLOuCFxb9MTKUaCm1E8Do1rb/+rcqbj2/Z/+Kv0UWiSMShVbftv/77Ajz8vbb9feeu73c5
ovyxLeL1DTqPHL5RzrFR+X0RdFsS0HIk0gCLyoNNsOUM6DtjdG/VIREkPqcw0TCRlzjYR2cHJCo2
Ww3OoEU5JiUBZjtEXbPttMHY6M4dntK5RrbfWuMUss0LiZoARDuSjHaLIf2pksSFtsrTODV2raZh
EwMiwKCoQAWJ1GDiPrX+0Qnzmd+45AFWR1t/ohNCZSWbqqb5baLZzcIJ7uJf4wiQzetfPadQl1QV
MK74/feuegifpVURetih14KW5ujF96jyf/RhU26ZDSBE2Y8h3XK3qrS5axuLVtkMv0KwoDg4vKVf
ZZhgHKcd1ujiiEnTnW2nogrgHACpK7Pv88zRCc8wjbXrNCTGeYhpzKAn+tl0N6NpTssPzAO/GIe5
GMa5kmW/nJRYxZRfLqVAA4KdbQ7X9Mx53Ju1cfQo1edEvCEpORkAbJkbn3ra57NU7+ttUtn1ltv3
GMJRX/p4qbfh9IX8iVSJQJpYfbqQaeEvkI/CgqgVF3TwSGKGmhG4psdBOFOI9pn3YsuBMphLSesq
Ujp8EhEVMZKqbtA58PMGYfKSYf/kBeVrbs0baga7wal+9aRp74vQ3iUlHzttGoWiOtuR3Awf9KaS
hI9m+a61lGamsUVaZsJfGwP2hVSt34qOhISAOMB5EHrieTAH7XkYtc2k8NNLGu16l9L/6DzyIYmR
npsxOZRudDBiR5+loluWKFPucX15GzdMiP2VTb2MxcPQBSiYFKOC5ziaZBc/FQNXih4GWIIAqY1m
+rs27HWNtC9Obb2rbWSv8HttsoJfYwYD9Qhf+954sIY8GU+wGP3Zwle/tFUyA8JeCuruBDBz+91E
hVrv0qmNknerE6cuIFLBz9+g5f8IRoL0Oj3uFqrHoVCaiygp8i3x7UNm0WBws73UOrll75Ivw8Dd
cvhEIDKBWPlYszaLH3McaZAGSEpV0pQVgqA6tTPzTT8Eu1ia0Ppkot3kdnosRigebIl+9L3eLSI9
klvRtHvOlfHKmR41C3IvCfVRTfahm2Fx5otMcUuMCqllepYVW8WH8eWXYFNbLa639fTFbJRZSl99
LbQ02/bJt1CKb6aa7j1pkYsioAPWP2PXXfk1oibEGDC5MLmS4EINNCMgcqFbya80jJq/h2xY+Xum
l5ALnb8lTvoiU9VbegkOmZJqU4npOspplHUeBlPFqbYfXzwl2RCmBae9Gsot1eRyi/9jJCGIY3Q+
dxTChKMA+2bcuv1aAEExpgujpOVtlMqnmGZQJPuEUC8LSk0LwcnLIvI2Up/4VXy/VC/8CqQ7To7G
hjMR2XeuHWHfi627srSUlS0SENfRA3W5GJNpUFHxxO/k+90WPk631fH+JXUybupcLGtfrTeD3dwH
EbziAhHArMVdQpkrVReYIReyUvK10yiS/Fj6V60pITK0rrGUrXpflt2096C66TQQIz7eZ2gdWaK7
ZZs3402mgjwy8hZGBDFnQKfPblA1y4of0py24K7Gw7ojsxtcRwxaWZ++eKNBU+Yx7jird41qzEgO
y0oSKgzHvSt8h0trk2SbQ01D9kf8Kp5vApCzbUnm0zz1QNk2TcH+HLWgo+gA27Jzlxoc/Qbtwe/C
AgZ0aN/IrPoxOHq4pFM6zKsGhkarlQdLY6ZRHO5SGcbO1jFiSHN6BMnOdeHn472zUmVckSPh2/IB
toJx56qQt9Bk7LRoYTN4l24vne1Y+CcZ9CQKkZ0387oONGFM5nk3aNvSBHYbVNwMK37TSbdZ2DaQ
XbIF8l1dJcSF2yifBgJ7poWol+YtKVQFJNKs2/c9ga2xR4h0FR8IGJZgZdT8UQqx8jUpnweZM2+V
1bePf6Eqipa0Lca5Ub90ma7d6mSG3JGJDoQ/Aa2C1E9bN40PiMzzueqeDURQqMpcjzVzr5X6e90G
SEtzeYhdDGloaFuXroce5HeB5KyTptRouNgVWdfCeOHSztxmqHeDWhCPmEJo02OY2EFoLLNRJ3la
FAUcKHoWM9vD+T4zuwh+ixBzdwB160Z0h2PSmdZOD/mVaNpuSbfGW1cGqQhjbjtbBn61FMRIz2BR
+w9+8MP0RmtHCT5ZDpIopaBvHiSVS6Z80k2CboCsxDN1m/f+j4KcP7S6cUcp0N1Y8De2ulDsrR2E
e2nCOHZkl8+zPn6pYK/sof5bS4U84D2FWVpLY0WLxzUhSuWKufASj0Rev64WOtED9pBQGTCqfk7i
RrNlTS/naZC4W1EGLzatjz360ZpGHCFFcdHZ635w9W1Nlx6YMHoja5hDx6nuvay4D0SeE7ytws6p
pxjHYNRuPC0stmnylhmsIrXgnpaxu+tCQNpkzJ/CTiOuhh0Z80ST70ZXs9YJ3hIKbX5yq/K35h/f
4BJmtIWaFZMSSrUwfiCM4yEam/aYGZm9mkIeGsUDMxbVw50tiE0vJP8KVdyRjUpSoipOvm9sFMV4
9urY+15ZencTtjE8ae2mbaP42BrjFqVmu3Vxe8G10+qt64T1WQ6rRCWBMBgrPJRV4q0i06WKkibN
qh9Kb0n4167mXAUMjgS9x86oNg6qtajLxcHsUIfXbSl31U4YJOU2LTSs3jGqNZngwPAmR5dOKFXn
1qfcbdJFm8YNw4oKRCMeDaqK97ENtcBqy73vOsM+K/YN7eJZaHn6tnH6W6duCcaVwlzmvnk/OlW3
xA7S9IRfuaQvLWTLD402+7LC6741o+s/aHW2Ik1JLKwasWnBkPVa48gt2o6BvWd3Wj+SvzUubU15
bcM0nWsiS59SnxzRKFr5cST3Xkc6JKvQuFPlMRilchPoXXJHR5xMxVSDClmZMPlQm4epBIsCf+dW
sZla3e9D5vsPbCLgisZev8bCtYqiCCRuDBGuIEX4qTVDYIQygqJXhc1T48ZQbPsO9vlYIsvnaUM6
VT6lGhxTPPc+UtVtbtI4ks6tllsY8N2B24HPjUO3EdmoPMZjHYbavo7DmCJkrr8gycJUSh+2HkkK
B2yzp8O/UwR5zXSB030UjbcepJ1tUek0aYn7WTZjzLpf8hYMJShWaPONfUcQC/5DUuZ61ZwbVm08
lYwveiXWsAhs/4z11L0PI+QTApvcOvKptlYGhRUKy/kmMVP30LfyXkTDoaW+csK32EOuxL4Tg5Ha
BstIKsmuiIZoqReR8yQN/TtTH1bxsH4K+3pJq56CcsCIYxcGb7j3gbsF4ZSdkP6MohyBBla52Rg1
1mu8JNDzux5n7X3AFnExVCqMFmmC8mOFvB8a41EMgmLxoDkLBU/xvLACe0mYSb1i3yxXSuXA0xp9
c0vJDHquiWlf8/14PsYGoVuAI445/oF5nFXeoc/rl7qCMK76TvGEFp031prBmwUxL2wL90mO8JbS
mCBCRz5lkSYBoEHnYOUsvlVRkc0ybeJqWYl+A5lJn3tt/sNJZbv1ke7M7DyzlllVPmXxjVtowY+o
k/cWqNRwYKI3keeS0gdAWgsbQKdoHVg9QKb3NQedyG6egzRWN56RJXPLIk80HtUVhXfcekgOKJ9V
423YvFf4i2+GzmHzFLCc1zEbYmypH9eVNEWxzBC0b0jQGTxN7k2fHEu2Hi3QaBtjdDqYqExBG0YB
SQwC/YCfZgTINI77GqR04RLbOgwDlVDDlfs4r9xZJNIEbmrZ3+UiOvNXvB2qaPfGIX7mjHFXvzeC
tlqEBPysOPcRetsTUcrZsBx9lKw+zu4WBx9ebPjYqlptNI3rDpFqQQzb8ECme0cOQ0UcBQ5w/ExG
u0wCR1tZSf2rh6F6jOPevDGc7iWTlE1Sg82h6hFwx+O/GUfj1tWCepmWJsOYGNmxC72HFn5XE1gW
T47yixCZaGMDRSKJzY8ascjSGChHjW+RgQZBtVb0m9Qn0xImwbqgo3erK8M+YvmsmOzvHXJ+aDlR
hctyRn4QkkNRcUVD1VZu2X3h6A04GRGwOkPmuWGRKLdKQ4ETZc6PAKDZsooQG6iCFNKG+JkVcR/h
jdKk+W2Pny5s6lMnCixWToWFtgUSl9j+vigLwoJ0PecvjzwSvljDsiu3Tmn8sjwHkqSuyrkws+ie
6Yb9RqFVjzKinjoEARXrqBYLZkmY7V7kbTPDKeaOTwK6wg6DREH/rscFcud9owTRzWJRyXVKEWNW
9RDYs9SEAD7gMKyUet33mYO4IkQ3YhcT9zhO9npyi9IiBNnd6IuqyYONFzivgxGsUukkT5mn3ism
8PzJgB+MZcP9iVfm/2HvvJojx9E1/Yu4QYIEzW2S6ZVKmZIp3TCkMvSeAM2vP0/WzMY50x27HXu/
N4qeaVVXGhD48FqCRVNM+Me8zXlvctZRM9XdFrUTuU29KU7oic9GonnUJ478qSqooAfbVMXKh4ye
AgGfejQ8FmZuoVA3Bczv+GtVTnfWAqh7qN3P/laxNjm6i2417Cdjpfx28qfgaOF7SnJoOJgz9VjM
7XcrFUtYtlnC1GcL9CFOuTdQlm31AtlQkUGOYBD5cyztyG/1fJAm9Eq3VA9ZSjJg2zRih5RhpInO
/zEuATkvC95xVYtzLAE4x66Y7jBoXx3UOpO3UvgG7H7RTfHNqJ6krdJn10+yS+eQjGrgE29182T0
De7/ICFTAYPfZa70XYU8HHwa3XXqBtdUdhRv611Qddl+GR3nbHg/TZKczvjlR8Q9Hd8l4YBm8zyp
wT4Vmn8Vi2Sr3JLwcKPMjr6YuHaL5DwkBiU0gx2Tz0A7kRc023ltySgeWEHWAw3B6XcNGt4X3W5O
xT1ufDrGb3WDoiGy1Tb7ahfIoo/824lLd7zLjlnNh3Ex6dNM1OPsDazeKSdx1kfXhxIwTEFgw7ZX
HvIAQdiuTzh4ZhNuaTEg+sO3BSXSNhmNeOOWASpBTWkfnotsi+yr3Y3QNQNxzPko8w+OarFF0bSc
XDVFZgpNmQ5kUnALPFqO+5KktdoXSwPQLmgt6k1DnNwXdEvz3DC5dGW5m+mMx3GDRoFYilcX1dVd
UvI8CT7vHUcA6sepSObHecWatmr905r1t7QhdzIv5MGeOrldMudXZwa/ZDmLfWVVP6Rb9Md0HXdB
m7sXLsPUr7q4lrveFa+2c0ytIHgRQf1ZUOOEzWdleLXIhfEVkIrbXcbaJvKiGuqzsup2g1ATJaE1
PPNJvEMQT8cmOzMKpo/orZqB4wcooXxPx/tO1Msb8jCEm52yo4XEg6fK9o9BkyxHw8vvtFavFtjH
FpMUx0HaXKmdH8+GMQmCD2FV1tH3Hxui8odAHBM5jD/4QRNKERZd6z2nuR1hc90ZE30GHjbeM3LV
AbYsjWbGpWuWDXTcakrDE2An1xj2BXbiu2UCNozd/rvrVdWGwC2KIGwUW16+PtVG9jxrRs+lN+K9
el9uAQp5TyFQb7VUoAEJAbQNoVG3O9PYlW427ZKCphkk9OxuI/XT1AIeUqFpPAdciTBNLtR2Qmvw
NUHpIXEJtfXZrVWzfRDe/KYn/ADe3HAUKrLPFAUHfOXLvZp854GtXz6UFfmhVslB6ar2MR4a/+ya
nkI/7zORyTnq+jb7LlJ95EJVflS3eguPXhuVdbSCBHbGpE7B2jB3qD+6lO6wHiRmmNVwtUzwF5+3
hbOVePuCosy1d4m17heQVKPKjzofH2t/tR8Gw7bDzjeqCJloE5n0g9OCwJt2M8OMZrkMjDUWXQUs
uY5sT9NzNpPd/qoSbv2YRyLLoc66A2B9IHVz2k9lP3L63yR3QSYvgWvBxi+KtglffJYr5EKXYHkq
5/3Cga4ku7JfQ9OIqrkXRYx8D/ly7pOgZ6vqm4Quw8BO6LxynqkvbDbdKOhrVFsdyG9NR2BqdSIz
G9Fq+qRvP1K3/ui8sXqUFQuUW5+btLtymkcsqRSjq8G6BsQkq9OQo2Wdu3jBB1CESIQuCE431ULs
/4grewN5X1PtwUPqBlXY960XNgYrrGmzL6qvQxl0b5Zy7ju1fM6Z+KC0kZ5qyMG5r6/9ZKuoXdmx
gjFKS22/8CnrHpjkKkX7neCsQ0EkS1lljyvnIHMOMZL0eV/kSpyyXXwh2ObsfOll8AA5+80Vk70h
Oxn0OXGH305GhVfTpFufDtBNycRDDRmUpivCQsi9mtQZ2LqnDc2jD8cc0Q+nL8m0XPBbvaSlQ5lS
ZrzUpQ4YO1UKdNvOxKekPHLqu71Qm6nlxUM4AIg1ZWAArtzpgMbyOa/eJsFgjTzqTYKNGMwbWKz2
WBvuVJ36N2vRtGmb9bugNThlUmjLd9bkh1OReKjxDu9ad/g+pk62F1b8GsT5j2IunH1hmOd2UdOB
Mz6cOAAEbKeBqDNaBcnnIree5AJwCkZxk7xQFlki87wtXicFXjGePIsoKTnZ3vlP6N7iNqQz1qTI
zw46lkrsnYX6kcTPX5yGrOySCgEAbS6ZjbFGMGswCoQgKhrDwwbMsun5+sw6/446grA4x40ZMZGK
T7zZsVp/lzcONlkj9PEM7PPWb+9oaCAmky/GadWBmKue3rruS/nzl2fQpVQDHxQtW+2ymPSXG/JM
+cRgJW7kjUMQdqDJ/dz9crP4Y3WHNern4lZ6da9yn9bm2TkzM4igP3mEa1mOJDODWilnLe5UIogM
W2qT8BvvoSlAaXRPeCvK9YM/SVqYm+EjLnx05wWK2pXbuxUM5wU6xMKn6gSnbtLFtgFm4TJNzn/e
CNoazn3b/kg8Brk1y3Z9p+sL+ptgWr/MsjIi0JRgZ+bqLKfsK3Gm4UhCSAh+95CbC80jnU+dR0YW
OvFHA+oDup7sBwTf9ASlDZ0y7fAr7uR0XSGKKyv5MQlHvzOpkJDp1ReZefspnl49Zu7QMagiN+Nb
ZDye8UPfEvAMEd59FDENo8rwiuu4ADl0xurv8HgPm2BEviBBvJeAJ4AvDtlx2x+RBCBVyNEcTolP
4Joj7olVKe5q+A7DVq8+acmuJkpKVR90dOdRZfw2cqFOamXFlTd0AbnsZjLQTpljtbBRzQTq1/RK
48whDVqrlzQgpKrDxx14HqCNKO9G26BHsdRojjSTWTmyEKA3um+SkXa2DE6Omttsw59xdGOFxYAV
MEu5fZI+9caVrEe+1XJvnbVxiIlwxlNFIvIcUyxSAXmh05nJ7ihWh16f8eLbko6r9pHpzgrVg7FS
iyOwauwtDxRmMFGadoFPUmDa4f/g4jnr+r5ulyd3HmEGREdQZCmienAeXVqyGjhbc6UiqQpw6Sel
027SyTe2wgBh7xqiWpp7a2DjRVsLnttc16l8Ws2x3eZTUYT5fdWTkI8g14lS10/PQ05abJe4x0Gv
H7Ewv5RoJ1Y+lyTuMV9sN9YYN3vDJCnSHr6SySp3Or1kWt0OdZq0vYSGuGGY2m05dMm2i+1bR1Xq
7QfWX14m5V1tlvWxZj7w1RDsnOktXWK+viHZarXmR3taMkJVe5Z7rWmKj3/H2fp7KRznUZrQOUE+
PxZ4P0HcOBRuqJXjEuftEcfA01NThdQbqGk/ZnpCQ7km76kkEWFATdLNj9bid9tBiE+3T+S5yoyH
uhiO49zkp9K8ZdPX8Hdxh3pCtF+siMqCcYnb9uIYFDPcOhsvdcBEAbGUUMA7vkw6g3JU63gH+Y4j
IcC7SokeiOkaUVf8mgfjk9s1FP12kHLVSCCutJnQ3fKzLgtMwcp8RVcPBLDSB6uyRex0v7h36M2j
dfRehs60kJOSWObe6mf7TJxtM99z1tV72wi+gqaa3kvzo0m1JiI6HQ5LV6tdtxgWCXd06wDAxIfu
qNyJa860E4X3RpL0Nw/MeRsHw/w2UbE2r1CcyOJpJvyYGsot2jV9sTTB/7mFVb/3vGGXZYIyi97f
unNVkfeeHKAlsdUOPnq29FBn75qx8pLTvbUYYLArqnQweLqugRHWyjy2hH2h0lkwGtlq29mwhJMf
8zeIJ4M9kvsh3t445jxq61MS0yCc3qIXg7nftcQCdA5/U6sWl9La5lctKVls3J/kQoGdo36JmgKX
NP410o+rq+r4xJAT2YmAv1sYC+GSDqrBqCfReJuaNNUKISTsDd2pwvxYeHEUVGP8dbzpZ0U618mo
zOXRHb1HPbBvkdG2c3p6SaSrbmTI1N+Xlhf6y9lMhXpcRANU1Z/inN/ri6ML9Xpwav8IpL5G7iT2
CdxbOCXVcpRDu2tzXZ2sSb0hX/I3jngdBhxd4+x9Iwz9RZB85ubeNmupZizooakmSoi1WTy0mjB2
YnrtkzSD56TV5tl3wOVS5KSSbbWxXeMK9+W2l6ofmzs9csjiyTp6qQFKJrhKo0eg0d1gY7LYvIvB
f6BW84FRu4um1D6SlGXdG4WJtq3lrKoyGoBtcVeBmvQyNh94hhmAKbFYOWjCwWmZLih/tN35dqFf
YjgCHBctGfAT+QuRbO/9erpOK7duDtalnY8uOjZtm8yFTveufmQVbRz16n7IQGb72sRYY6qS9iHJ
54ax3eGevjW0JgcQGNJvgCgsFxp73RYTWoFuCbj9rMhXKxRPsVwETpFsl9cZNVy6gKWoNL4uvp4B
eWXwrXBmdQmgGKpembspjsEdyvbkF7QQK/L3MtriT4MH7Z93yKOgR7rUeUnwvnGosWcU9jn3GL3M
5W6ltHnT5Q1sqjdHkJDUOVpsdam8XTqCor8su4pt/XEcb3t7lq57c+4uK8lqlPYJdidYAOgDZngW
Zjp+5a1F+XBa71D5mZvVYoduLFqEp4CWyQQic12+uQ0LJbERIGsulU4hEJ0zxhYr9GRquK8y/61y
+9e09lRDUFw8l1m79VFb8mYA9fys5xJLMGM3WR49ZhQOUuZUrSC0QfcKvladRnt89VpShmYprxm3
UriWyr7SiLu1p/hn4Qmq+2ppHDvDsyMSUT9VReVNJ58si310oCDaX/2nOe4XiHVT3LX+fBTu5HAz
JhPW6psfq8q5OqxFctCkohAuMe5bjHxTzLg7BGa6zdT8qS26DTXBBa33OXsKvL38DKzlMPtkk07p
WoVeY2I5VGTIqAzxqYdXPbTtTEZIrO51hT0ALytsw9U340c+wZ0bxw8yJdNYEwOgFRa2aR1xU9EF
wvrFSrWMD0ZyY66kvzBUt6EKCsKv+ulorfb9sjTe3vPVL6N461oOZ89vd2QC3a/FnGF9ayI0H3Au
9iPY77vVhUPscbkc7K0/Z0YUlC5/K32k/pi+z2s/bV2NdW6kyIFpZ6AVqkbmWpEtNGbtfT6vP42G
1kVzmX7yhiRVcor62f6pMeun4HFdk+kFwmuHFLO9uKO8l1CISyF16DtcaGUcPxWV5wN2EqbJPrRJ
8w7QpyDR2Z4ubtdfYWvxhY3pk5UlF7+j0s6y5za0pXcaU5QwVZ5TGBaUR5UNb7Hvb+E5Jnql+IJW
ZhKYVjS6GgA7reHn03VFZLruCQcFyCj1BiNAwsV/dmmbZXdtymFrueQEgQFtcrTEoGP9hKafztBF
dFfdpPTGxu42yz6agg6YuPauyOMfO4vyHNN+Ul3BkOmUF5kgY7AEWJCqkm/B/KOqKE5oF4Eug3os
q+QG6Jr0itqBW0ctMtSo5jgySNsd7fa9SBdJjhwtf45By4waJmqbNAnwxtLvFCti35umQp6n2ij1
JiIrfdoq3dSNI8+b9OaW0BinutkBmvj48bLijh7s98EfL009lWcKMJB2jjR0jO4pyaxDbnHtcuYZ
CUrZ0LM7DjuVUUlrWc69qgJ4A/incM7JsEjr4UOlXJ5QLBI7AbkSu0c8Jn1ULJwsvuLUJBvUbOvP
27/Npvni9N61M4IzF68t0N4msV5R9kYu8cEtBgE1uTvHQZxDSuY8Dq9Ep23X1PiG/nO6K1vxzTwM
ZM+otL9YNlTFUAT1UdGqlA/uU5BV87e4NIj5LPII8VO+67p0l/iV3iRJ00UtnjtkiQnI7GgZUZ3z
Ar2lvawKIuA2AgvvD5eXRVzNl6t2U0ix5LPjch3S8I39iNoiJf3dOOtnItwVMfOOuXVMskewR5ao
IWUfWkUebJEq++FQJD2J7sPtazOphaTkfguoQi5moi5E1etdnKUZQbAIKmleBhPvoiauL3E6pPBF
wjpmjF2V5WNz7sJaI5CaiuZqekXAkYIAOSlXUnbmc8F3Ekp/2hHpWpG5N31OC7SzJFIiGvy5OWq/
OYJ9R4Xtb207aHeO0QlitTDrk1gYASuR1uZFuGTabfI9LuY3FZfF1s4dg5loDHBQnErCIznlzknt
X9IFsbzppfH+9tRSxDsiCZrNepvn8XWs5ac58DXIjC6326UB/2UeksTZaHKUFlO7x35bFL26d627
tKfnNvP7z9kqzA339XJbOEV/FmZyVTQ/UzVX/nKWlaZnc/6ZUp6luarZuQ72ePBxqrdaPbrGoUUk
dWjEEm9zq8Q25oS66VU4Un2QeSUNUYY9bT2ibhJ3CWEmvSeytPcZE1eUKjzNmljlyPStLCRM8IqY
MTtSCsLw7S/R2F9rG1yMJ/9Z2DfoJq0PmO7Oyvb3QwmpoOeU50S0DnmnZb4lNhBvmTAKVDzrM47x
bu92L2qtl4g29w0nbw7QO1zMYXnBB/+SC+BCXOF7BAWR9gCNSr10m8H7DBqRHvQXRub3BfZhkznI
d2gCeiqr3N3S+4CFJnO/Ur+0ogwX6VY13W/ERLNxI2/r2Y5KycjecRvxmuplmDlk84vwt51vwdUl
g3lQAX3vmbutoZeZtOpVfhZkcG4NDolTDuO1TceZQoekvlQ1nTsNz1Nsl/V7UbQhKuGftcQFNCUe
KdiwTgFD4MxxNYCDbrkTk62sl9eluwz9oj9kKieUTiYyyyOzWMA/05k3y+bSmcWdAyYPwvxcB82j
rQQlwWNzohQF1jppCiKRbS6fwTxwSfb8Q6NYToxd/cZeyCPqDSKGGhqDJbvX0ciCvbJ/537unM0f
NffTyFSGPMoW4aZbiTTMkCCwCaDlKsRKQoLs71Jco6tl/c7mGE9Tpr5ZZgx84HrvylH7rHKtB8tQ
1gPoHOYF2oG2NrQw1N4axlBye/D1fjtPWK9mTWRyRk8W9C22pu2SEqLuTPJ7ZWUTRamPc3CfjbV4
45zgfefuvMmwKy9yVWAqvtgmHmqqImumrTMSyGUu+4KqoLAtwGKtQXFbCtjI0J2Rbpfbr6P+iKEM
z7jr6HSc1SOrCDv4SKLrEN+VRs9w6t3AWogmGjAyvbpbv8eE23G/2xR99oaX2jLG6qWfK8LM3HJH
rsqu5pjZptB5ZFmN22zJL3wF3TPKqIclXrowIBlvU5VPi+tfdFd/Hz2/JNMPbby8tRUXM9XnHSOx
cKGjFhSxY0vN22DbERkC6EsJa4y8/seQl7DTS8gYfpLDLUCF9mO9rFR8zJSkJW0A2Z0W0dzYOzlW
twJtfN2iud0MnIGC9SJgwKrm7RB3mLkJ8+9geRiFgrCNqZOskGuauCV48joWtsm+t8jD4lV4H9OY
YVXcrF6KPZVuIF6313xpDvzT6uOXMxCzqxx41xH1W8G+CLYdX1GjUMllEvoEajD01aFMiRpwkVWe
Chc8A4Mag31+tBq0L8F4NQeeCXulb2jpJNQaxiSUV19VSpRDQXMPWnnNvszHbffATYKLerh6xhC1
qUvPbZp79wEDlL8O9Omhp4oWH18HxkpmicC51DkB3wTDRol22QmkcRm66lec53rHTXo2v/fpCju3
zmhpn6Ra9Ln3+vFolNYBXyLzfbW6IXvbNrPLFW2W7xxKhDELAG5Oi1sjtRXJeg21mxNNMWpEjOBo
HKlc4GpkeSw7UjVYlhUGVyggbmMjk8sKb7bM+VNbU19vD/GLGD6t3vi3HrikaGezZoMXDRkMaOow
rCytJOiEDHZSXND81VlG/1qptiYtGetSUXtp36TKeVydFnCqjgKjo9GO8lj16T36NneHgJuiw97s
v5WBKHelYYmwv8Wm/CHU8KaEJFaRu9TNUaFjGrxRruzKskuPMqCu2Wm7E8ooOuw6wLk5fXWyZ8+y
Vhj5+MlWZbf7I/GsuzYs40EcJPVeXA8FmPxNbMlJcHVWJGRUE5xcW+g9ePd84gm7AD0Droztt0En
dOMto3VIzQH5xHTFtTvsYzpBqg1hHLSiSrphSaU6/nk5Mdl9XO0QxxX589SbaMKo3Ikqj5L5f6m/
15tqMNPjE2B3t8P23JwM0bcbU1Phq/U60fgApocYYY2LyJDqUcXtspcMAUuOsqPzm9AMbo8m0SqR
u6RZ6FoBkHiAAC2pBUmmRnd1EATsGjP70VIRME08HK4hs7AkXpkBmuLxIPipB00MgUYybrlkXmUA
k0MergULcaiqJ8U5TJvDTVRKnjm5fV79ia1EbGM/JaRXO0G0Evm5TeLl+02JAU3jfSNox0d1iJoz
tPqEDj3ZHBTO9+2wGh8Ua5B3VtSPoxXLaFKE0PDYXtCh59Ci4qNeA/MEX8SPbmqOGTkVbYpdykmY
YQKx4vVyCgYvwlJc8VSYLSV6Dun4EIf/+tEV6YkHbt6vfrmcpiJ7d2skr5Z5747FmfQNaLdkPuWZ
tZsl0e/0UZ4T/q8tgscrGYUvq/dp+wmF0zfJcBk4e1vmLhuXPBaW+J0YmmrYknLcIoiplChJiECz
nIOBdc62Q+LEmFkwSMbFuEU+2FD3hGx7tKZXW1j2vmOTCzxdH3Nw91NcxP4JE0ckao9mStuiEBcz
LlradHG/SoHNOyYnMEwXlsSYuHMoRlIMc/3mz9YcLpV34QDMNo6pqIksYfl9otx33dg9IZ2etlnl
PQVcByQ3kmoa91VCXWRZg2ouS3kGee6QO/H0GVxtnoe5eV1Th6Cixnh3h1lw943RG5eff5TDHtPH
v7TOCyDq3skDAic7hqflkzZEzAHjWlD7qK5GECSn1dzVKiFqk2smIGZH8UBzTZKVNNiYXlKIZudU
12Ec8L0hO92RktvtFEc09JYVGaQWblop+11vl89/niorBg2ZREpqtZkS1xE/2Py3bzH76vRH9fzn
x9o3MPvUHc/YIEbj0evwmYCIm7hFumon/OW1tAK9Y+h4mzw6Ojl6kt0iUxoeBQq8WOF8GyrrpGJ0
d4t5x7aNMPn2avsG9Up3WylmbOZnZ0nSyMxvCbbudDsdlu+pZQ8no0v4T0gsLy1uAqrROWKmuLvK
letK18TvtW1cYuxpB5s9ydXVU4k/YWcl68CenBq8P538CuqJc67PmTEQOKMarXbaBVTLhUFSzW11
586pwHh4Il+i5U6dOAexcNl3IX8mMkZGmcT7bnVQXtrVMWCeApibQ9Kw1k0Qj1FAYlzRINWdfwKQ
c+6T0pq4HOh/HsDEZkswxASTaQBWZ4lDXvttkxPFs7LU9tYXNRT3ypIqHAgt2YGJPRF/ytCnywT5
x85D7LMJ2oHHzWnQXnkFd9T/YYf6t9/oP9oBbwEI/9NiG5hkImG9sUHlLHwvf7HYJsGkuJjPtANm
+a9VOtRLS4rAa4yPCJWks8k16xc7vnNCeCKAUGDNFvczAMb7h/Qi/tDfXoxD0hzFN6T2O1LIv6Q1
lKleKKAiic80kU970ul35VIhOSrMi2i7Z24kURr368ZAfQUUlPYQHjZ9jJa/oltuktemecatXd95
WVHf3ZTQQM1PbVoU9y5IWa2HKKefAvRpjrdT6teRJ1Lj6jBO5h7NWrB19mksqzHCWDDQmeYhohxh
Oq1s7MPRz5cTNSmUbRbVPrOc4mkchYMw7r6N4+w3zP2XqU0fZ22bostFasSRo3jg4WPNqo7D0VDO
yyJ3WAKSEE2wSV5Hxu4+aXksC1gD2TDbO5L5Jyk5NhOnx3iZWzuWo/Gdyl1pd8fmhqJMnXEvZsjC
KqUn2G/N7G0NGC3dst4iHcGhkiZHkgv0UTnjMTZb9+pk7bvop+ouSY2G9nouNktcPxlt75+AIbAV
9Nq6r33WedtnbJOSDmGN8R4s0Lev5o1frOf4LsiN5BUQpUzgzLl123TB5/eT54HCDLASSG7tfVni
zfaanCJlSaoRazLYC7bSLcAPhcjYWshxNd9LuVZPhvSfiHqm0wAwOiLCWpCA2uoH9qVhjzzrhkX3
X0VcJ2fstQqPBDFlliiNO5DDnxwV1qlYeJlFDog4WZV/dmL71vU433k1m2CzjPMFpaBxS3O7mlPX
fM0p1SX+I6dE/YnQINvIND3AWsrPANEjtVCUmMZzcWfAUt7aKln3cXGHBZmDHmiRyBPxTZDUwOiY
f8d2cvDa0t+iahtRCDrrWxU0fZi15W+7FWJvViwm/CjkKIxF/0qR0odVWhPYJ1DYtJTmxXH76ujE
1YO6/a/c1RNgx+0faxbUxSZDZee3DaWtfld2rBdvBRGE7TdnhSEv8QRZZLdf//NnshomSy11+q9f
ND3Di1y9LIeY5PYQ+Vlxckaq9xReNqr3BCOpzBSsjrSPqQzmp2Hu+4Nj3UpuBiAf/9XJ0Q/UENGp
71HgmngrmtnyuVma7tIErhmZRW7yVIKl0i2DE8ctavqldf1MQQXaoerBrDyKXV07hJJf7oJgCjal
i3gsHd2ja3X9Thj9r85IBSf7wAnQgGLg9qo3oumdJ+ZNVNXxtexY+kpRs12lwtkllGBwFxvL6zhR
uRtMhX8x+zpnEieqSgIWPqE/bzaVH+TH2CG6WcW49nQtQqvN22shf3eJnl58lDTSGpPtUIDSocyU
5yw3Cf/A+FL4hL66JQpfz83BAhfvy0+a/uAL7dzFiXoejKS9zNqFx7TInW/taTe2PbZFtQLlYaiO
+Mz6XeysULkAOQaaCqxE6zae6Y4tmYvT2r4nkng62U2zLQuahXObgnMwppE7YjVskiZ1wnGeprMX
ICqFnO53CEazveeuX0C8fYjYr9ybRNT6pZ9FMgGW+YeD4q/RZxhAJfWttw4Tx8QW+5eDougtEbuD
2RxQFISMvn3oWHV+MkWV30ny17mgFL961jGOmRLJgJ816N8JCwukmd0JbVytjotSXWMigWv5DZr4
Dy/xb5kMf14ioeW4eB2fusm/vES/dwH50EAdZiun8yrBqDH5EHhovcTZLClMVFWV/4rZyp2i6sKx
FEyn0jYedD5FlvlY1kDvKfBhSLYnaRj97F1cxGpZ48sQXZIF0A1fBWbYbgYGeqDORvzDKfgnIOw/
T+Rb1AXNrL5D7in1Qf/p920NpPTmQnQkcr/uQjnrAwa8jcvlI5KWrC8E0OA/v0vYA8Gwun021w6M
JoI8dp8JfXv74vQZ3fHzJ3QSqrmmM9DrVnjC/u9L4m8R0fj2kXnczPsE8gV/+7yxIdLmEPco4XMX
IVSXYDZsTfcg/CmqCet+1sP0Y076x270+/fR/TEvUPGeSzzkWGPs8OPq7Np1Hc2xNvZNFRDW4J2r
epnvfETc277gqJdkIzBgC7GZqfqM3LqVzKp4yCQE6KalNHSv6QKMgqraC+4UbzFVoXq9Gos/P7Yt
1QkEVRySLHBxyyL1N0fgncJDGAGyn4EmHXoTJu/PR/P/Dfn/YMinB9dn4/g/G/IvuJ8QT/z8n4b8
f/+h/zbkm46HUcs1iYIl7Zb1/29DvofrPiCJlrIf81bHwPj43358ciHJicHBb+PMdki6+N9+fO9/
kYllW7gZ4c4R99v/L3586+/bILUEuPApHaIckQ3xP5/O2lR5X6XFemhXFM3kf5LW4gyEC2NOQh1K
uTmJjgW8GAhDIEM9T/GpLDw2oQ5RyuL+DOArkJtTK+bl/5AhZ/01zyMwTaICfHKMeJv+34Z5ms5S
Wtbd5WAMKJU9h4YgDXkqx+lKrj3qiarH2k1gK5uYVSGx4kAe/mFX+FtkOS/CJ2uNsmvOC3KK/5JE
NNJJozuZzodlRP9uEl1CSOSEDqflQ/Hiby2gR5XY94Dcv77ypm63UpNUZLyZBS+xjOHiAkxBHrx9
Pjohiv4qbM3yoxw/HKPFKDXwmg3g/3+4Ct0SR/52/7BcU9C/4viClfbXgFGlFrw6izcepO1FcaDe
kJy0W2HbhzJOqjCfAXD9KjuDTZoRzbEy4jqLffl7ZvIuR6N8IL1Hh38+67XQ5sbM+w0FPSQQCVSr
kp5Bm/prbZnfZoGIhU0JfBGPh15syv7Gs1fz14xp9jgGejq0Gk5lxpiRmAonlMIMITo/O2SkVm7W
g+X1sHUzXAxJT5D5TU7sVElOid8CiuGuih2r2LnY7uM0n7aLZ4zwCSUw5ooZ2Qn9urjMWb+NTbzs
AZ7u0EIiNvgC5mqJCauR9dFR7XOSGA/GnLQMM/wO0uubP31gUJGYjDJxKHrePLMSIvmy/fCQso0z
zLWnq31emUBfqywiGUx4ANIOx9vtk7z9NqrqjZs/oASDH1pVtudeQbBY26MlcCj6tIrk3Hr21jLM
IEoHJKJ2+Z7UXnZIAZ6BIp1+o0XyO0ia/DhVmpnXl+lexOoDZuK98Ukl7m4LPBaUVVDxx4Qa2BqN
ZvsxZTf7X3HGMfOjNJ0isnMEBouRBPTMYNhxKIN14Oo7ASnvIXqZ1wwVgo3HMctfQQW7KPNQFAYL
T1Vj33k5OtJhbR861OxobwHe/dzd18FaIj0mAGn4sMgqTv2r46BK6YZlP07tzVPsh7JFmlyMCUBo
K365nvFfhJ3XcuRIsm2/CGbQ4jWRWpBJMkkW8wVWZBWhEdDq688K1MztuT3nWD90NUUyJRDwcN97
bUbvCARXBOD6iO8IQpcvQulV9JQ8iMuDcDqErnWrTIXLqDO8N3Zyt4rooSxc+j7pvYa2ZFSG4wd4
ZjsDnVwVoRtzQBTUzLzQfaBE46OZ6vA09PY2bpJxNRrJ+2il9+U3yEpzvx8GGnzmC1GRdICQzXQz
gLwmnfVNih2lj3rg77ZSr+i0vJpqAzAjMd+UMGUYEHCFhamUmgXxGGnh03GZt07JaV3N0bdThmco
sK+6uXRUIz/qkCnZrof3v463qettZl0H29pCl1UgeTssHjU4ulUaVQ+BxoFYDGyNUSysWxMOdVao
IJiLcTUIlHp4BdfLKwjhQqxEMb2YAzFHoceRmtQWJ2ZPmob83Ofe/EaoBJRnOBvJcBvmPPMVICtD
yEcnUuzYDQg4nLB0+Jr0eaCRGIxrYq6dQzHA3cU1sS2MTqXzWF4bmNobBnUUvcGlj7mHyTULaBkV
U0p5YPROuMEyReC99HqltcBLOMwfST8Nvq7qhT9G/eMcey5mBG6PJ2iaq53uWOU2qABOewpT+jl7
A8JvHfXB+CRpTTqepnQb5uK1rrHJ9MPvsKvLTZkpxiEZhrdiIjujVCzNj9CZkNiEvjRATCcMjt6Y
Ntma0JFXhkwA7zL+kApsXystkdyNx0fKlpP3i3dOqEj0G2TkWxUPN3pucaaKRevZcyjxMTtROKyW
xa/CIoSTTX8MlTdTdb86yaIhe+qMFBroJywFNrSW173RCCNKPaFBvnw2ZcfxIbzsPs0q1Dx3J4xk
V+GnXZUdJwk9KraNIZeJSLZztFK7qJr5WedcItJs0jfQvdj4sh9KpF4oeexJV/ATRnRIsTi1l0+k
a1mYceRhfFV+W2P0XI+cXjBAEObwrBkW5368d7USkm7IqysI6Cr0vmV1494JAt3lebCOCj4jAfFP
lMthil6GIDamlSI30awxt3udwaWZk4w8T+8ajcrN8kBUKZzR49HqDNocHOyYxeO3xq0e8R1bSOr5
2Lk2MA4dwudZb2KsMpwafWOtNO9nApRNVOGP5RCZB1YzkCff+F9wl0cSV4K2Bx8dgttnUGjuyimL
u5fVKW2R9FtXuQCVDRePLhmxiekY8Xote7QsKMh9bLFlSiGYyUrBsMFqo2oR3mOQ9nDXpFY/V9cE
Vw5rJUcgoOlfoaGig4sjmbZbXo0gZyEwM8Fr4A118TcDre2G1WC+Nxn58O0YHJYDE/wKR1qYfivS
/K3gVJoM0Jpibj7bGC+nVOBVffeyHEWGx7ICpPKnEaWPNQpXJ+Aqoep8nMy+jEOTWhlS/vw86Vrv
d1WU4vOdwDPMHLA1xzYNYDLLbHHXMw+VQJhu697+kLBGT2dRyeUSLWoEwcy6UXMVmBwtl+fA78q8
pEFcfRUY70ggycgpjsnGHaqNm7MUz0zYlvBgpZV31GOiKOI3Wz7yJEoSyNPH3CjuiPWYsjJNpZV6
61U+FegaYPVKLMmBx5KskhrKIs8HT6AUGeUMuMOQ607CSFBT5kfNLPA/J8kvzPIcxGWFqEG2gowa
JglK4cri21aH5MKlz44wZZkpCv2xUf3Yc9bLFZveb7ruvOh3gmwDRDWabtprDEGNrRlYrz2vft27
+X2pA5SR435UuUzymazQHbPeFw9TKGhoOuxDjfG9rbioJClepalJv9Oy+yhN55pbim8JgjFF7wOF
zjCRp9/FeAPux8SwCu7KyME1OaUsnc+9GOG9mKwsns1YZQxWXclCps/5oVAnAmLZlcv3zFDDn31c
75cXopSbtEIrlilchdDKMyas3S/hj7HX+f86LXhP2TBCuYCCXja8uX9KEA0XTl/lCDZYx8qGw4J9
6XoqbQ/i22NpBDtbN7ZRxGkeDtVL385vng0ZFlZHaD4YaYHk10HVSafEx/9PdY+dxIQl0jQE4NU1
B1IXKBsg0Shd00uNJLFSfrEpwe6bcap0gCR2maufStPjHDTH9zCrOSPlsko6ZkPtw7tTi/Luhax2
lcEf6g92gxvOiLCCy/ei6dR0XeYBiw+5hr6C2DXMqa8ACcBdGY/R6PT+csrqg+zJWLQ5sGVulJA7
M53pV+iqTCqZPEEL4sylELP81lJ+e7REVmk3YmuvAA4GstT11Rn5qa6RfxOaypsYsm80lfQhPI4f
bFA5xcY3+42tVXogq7gET4X+A4e/MyHIVwlgaSJsdlTKE6NEFunRbLaMy2+lks1bY+JFFiLcR910
aHRWZcVy7HVKomA7mXsUrZRFAGJW2BVhjuBeFLZKQzDngCma/Kvpume9wuVWxZzmhsP7mljvMo0L
MgdJvx+NXNhJhjzFrnDgoZC30A1vaUd3vOq/kTVQ0poVZIQRJ47LmhTp7WNLobcKsujblY+f9ynA
aLJu1GHYZDb92Tq7J0lxLZXPbATqowcycWa5joprG0Yq0mQOETu9Z13m4kjnOqTU7TGHh+QnAkd0
3pmnKaZ1a47qNsQCiDgkl545SsRU3JfDz+tN2KEKJoV+Y8/VTxTAG07KCzkXHEaynhNjfl3KoFj/
yAYt8JfFONHc21KDLIt4gihhpSXqU2C0/FmKyEpNa/iWZKXxUXZd8+rVtBcLOOgro3BvZR5fRySO
CZ5WW9/BAXkYo1ej1NbhTJmB/KbhIoDdDizP11L7OjYxwwHidddQTnlPDV7KMCPWg3LF6O5bLTnu
ZcHNqOvDY3uzQmTMyE4NjnEXf8daemegw3pp508VjLMBZaMwj9pUX9052IoOu0nhstNOEmkSSQm9
lSXqLJf/OSWOFN+uz/WIasOFq+1oH0HPAlvX/T5qrHuacyE1J/sl89KnIuG9xhFydxpzWMFIMQy5
d9dgeLm3LvZuY2GwRrb2CR0HQ3aujjM+dzZw3UM+xKCXOEQrO24ZkV1NM7vHDVWNcOZfFChrNNmU
OHlwA0ZKMchrH4fo7IU9sAMWFC83qT8bTiqRfFMlsg3humeZyB0nXhDZptwmFWc6HxQB1blubOK6
Kf7D2PqpF7+7mEUCMhA50fo13ZVK+ns59h1U+DvcIR7eVm4BVgnBaeD3CAn9omte8qq+OIW8vqSw
3fCByHrBMr1b5rLp7mPqYcNO17l8b9wBgoWCbwTn/6do72nFBXP5mOcIVw/MVi8JgTJY0TXU3D1x
D+chYu2puuKuNzzXWk92MQE4O2jJxII2X8CBtSnWWKyTb7lFAiYoF7SXAZfen+NYXocr09yrE08r
7yjb0/zaD1CYtKdJHQG2JpRIk979ptS8m7YNWQsKMYgPxm2kvPT9tJlquc8dIoixYY9mlQlyrIzP
Q5SamH7OpZrHl7JMT0rJB2EKd1vZs7JXlOoDNfprq7o/I897cDJxzWzOLynqZzgBg8hy+l3Ckbt9
TFWWmKq/xbNdsigN/c48KHLzp8pdSix0zA2DPyMstZgAyYGS7hR4ygKkYR4qLllUyh4AOjZ9I6TL
xaT/vWw6BcJ3yTwsZgpCrZSOjuCHg/29Q+jJ7JjSgrSQV5sL5MpzFOb+KRdJ6dgQuYh3uOF8UenT
roRW05VetwYjiE0Nb9w+Co3HIvO++8DBhzlkayzx6db71EXV7lCfUS+FwXbsVQbwXXHmYg0yiEqs
mbODLgN8vBqxQWDhB42LEUgxjF+15kOSx7nj9AdUroAzbMyhgJpfOBnF0ZL6mZZxWEbBLIK1QBy/
UgsoJrioHLFOkJTwOpAspEZSH4drkUVCZVrqalsYVQ92DJTvr39KCk/m86TBIlxAuVKGwOpYGvjh
EOIecay9kDBAs+pfjUW6I59EoFOs7GFEi+Pywy4gT1A4WrzRpWwo6+NH6K72Vp26/thTiB0dq0VZ
ZEhY5IzuBGdkVQAu5B9V0zdx5kb7v3705yZuPngpeVJQ2ZZfKU3EH6p6zA4YkVVajf95N8tN/rrx
X3eG6A+Sn/xn+dny7fLVXz/zlnv+64d/3eb//Nnf7jXOUdL2dGr+9fKw4PNceytRMCb/v8denl7j
OMG6bRHzL79Y/gnU7Bglk6BrqNQNoRA8WwjwZv6fb4r3S6D7Ohiimo7Q2lYRbqe08dXcJCqxJnvG
r6UKzOiHoDmlrgHwUH4fOvZTV7rVNpBIQw+BGUZ4bKBt0R3V6N61DiTJahyOQReWPoa5EflVZh87
xxRQ8V1U/DxvC7U2P1z+qaosWqNWVFZWaChHumCM/oOU3Bs4escwS9zj8tUCWotL8JsjwjRLa65t
GUDFmvClKXWpHyMaMsdg6p90bEwQ0thhwiT+Srn+lgEbDlxfnt+MHbsvJ9/YGjMLLculSDLZcd7y
AlW2IjnDl1Vgg9jxeizagKTtgolDbMIrcjwT3IXt/eqmTTIZx7qeqnWYoMgMg95HR5BvLDu3N2YS
gyVhK3/wLNwjzL1TADOgMQMCQPVAKbcemTtt9GA1Ac2UQjG4RutIU1yDkz6mgGjYdfbWDef+ExQT
Z6U1xYPiAlkrau8hUMXGiV9DNTwi5QUAFRD2GgwuYnptDvaGq2wnJbqk9nCOmxgnjmN/NUF6LQ3M
IuQ1oDrvZ7Y0+LZhnBR+Z80ApILwcSRC0ejC68xsGJwcfIROfwHPhYosi0MudG6xNQz3Nz71L7dg
tqxgW6LvlP8CpgBStmq/KkS9Y4+KG2EYFWK5E3F7tZLuoSnxCSCBRc8wsV1BrQuvcsCFaLoHxgSX
oh3WfQN3gakeuLruV6ZN/XPTMKQ2zAAbKGoEIP8kx3FAuJmzF4GWHUZ88D7RJtg7DPE45k7FUk0F
OIXOPq9jQPklwcG55N/bTbECap3S23EKLAXR85jbNkVLigDbQrkx4aNYhSamCwiFBcPIF+b/OrXA
9AM2BRfo3iiZE4A8c8GQzp5Bwi4ucvAFExIVTKJOAkNiQCtRdQmG9Zahtht+VFXvbcymPyGPFb7o
jenQZzWzN8ARdG+Rqvd3zawDOjD9evBe9Jg29EB9rA+9Rt92gFyGLQJxlQo3r9qXhotFmcka0uH2
F8+A/YoWeLvUKEk6Q/XUI5iu4mCmlRG5+HB2phqRcq+66zCqW55Gssnj9DCHMTkSni4e0tnB3Agl
DsSBzBujH6f6UPA2vYpu1avQ0vZt4HdN+cXWcB+W+t3k0rhLqcQAtqubLkBpH6T0EJOah4JwSDs1
2hJUcIpU132AxnrhACIzqlbJKK/irY5PEd3/2hmEuYWLUq06S7u7Fl5CBJSoPpB2g1LhuNfyFUqd
N7uNrrQRXu3ARTbPYoGp+yps7wIJ4BbAyvVrl5BULX5slGG6KY36ycaVloqdnDpFvGsRdjjP6a5l
M9LL0rDwmmXvi7h3D4VXfZKKtdcG4MnzZEgJtP3gtNhvUzBqflsP6JbHAzuVT1pDsGmTS68ZJwWy
FJfaB/vBjJJuW0MgfMBEw8UYaCSqdgxRrDPAhopReWry9KfWERjfNCGHbUDTBvnOSGBWa9OuCm2s
WwXwKNxA/b6unPdpdLJHHTeP7M4V9twcKlH9zj0YgnLPCyzinBZ0EfJ5xH2MtSBBZLsGBHKtjbLe
Q6zZTnp0a8v8gs8bfVgne4+e9jj0/WWBTBNHuDPitPZpfHOiAk62UAC5uMfnoNQxO80Y8UpchL0J
5pInEFmIgFOSq/GQRBd9mA7JqMSHNk+vQ5tiHiZ2eiMw/J6ejN60XpSY3Vli4yOKgqvaYsnqwizb
YBZ5s0zrdSwwz7B7wYCBmaP0W314mybvSiW39nrbRkBlTcBCdkiwfyKTt/LkVglzx1IHWnJg7E/v
TxD5x3DPd2TkSE+/t7L2rW0cvV4ccVX7Rq946IXYnAo4drgDXsocbgejoGDakw61hWbOhIM94kLX
isHclT38Jhsch3NVA7Y4YAx91xqfsib6Msx+EwfiYQIu4HbTSqWKr8ac/LpsnWLOqdwMlwW1itl9
JdFIb6KCMdHm3rmrrE9T9jIUOoy01pmUKOs23TAle5gb/VKK8gaP5V7k+iOzLSieKMH6/JNcjT0Y
1puihcn23LtKdG6FsVEIDRzCgKt0fm5LwdXyQ4NTMAIKjMv60TWNC26R26SwbEDuvCT92uz1Txhd
7JGqel+o2tsQ6k+OXW1D7FEWoEHaWhbAco2ynNCwh7GpTmkSMgfo9qgVjvI9B7u6j2f9hzaWVy0L
zzpuEd2mf2A5NNqhTkBqbNdxlj85anauQ2q1lkusZIWBOJ4RoVCQ06YygVc3mfNssOda9ZyX2YzD
JELPU9dvGBRPKJCeCtN8kx+NvCsEYvuKlc2lM6bXl8T9Yaaqz46doJS6/whcBAuVc0M37XWsyaPz
mvFxdHDJJs6hgRw9V3u1gujTImnTc4FzZBYTL+RPWuYcwtk+lkoOIRUzZJrp9FyGCz34lUl2q0sL
vBsxI4z3ccJsYNA6zYAfpGjvzDH8ST/leXrG+8ueUUV9RsfTDKTSlmS8aPaelZwJBctSi86uYqt6
mpViXg+88VPGyhY7T42b/yzmEPLq1aWpkzU1mWDVXUnQrhqR8rNhJWsTOkumm5trBNAJWWLZxVAI
q7y0o34eEJiv6kQlkLhKn4EZ/aYn9k6psq7K8qsGcCVRJ4WEntA/wNmkpRszP4Ef2I/QUYAhwdEB
l2JLcIoHQWWiweFIpEqHvLargawUEreCT/9qSgALPMCUpig0TawQdEesky1pLVBbFE7mwTy1CTCX
Inugrg7Xk8S8WPBesP7/LuG/2BIEU0skjKptKomIGWHFwIRkNZD4GHA769YdP5u0+rQlYKaQqBkI
1Gj/aCqX5xwSjUaXW4IEIzK0x2b4jjA47wjT8aG/Bjhe4SOkVvgBxIR3e9YYrFIejN6wGRSw+rkL
TUDtkBd1ToTQ2q4k0+sVqxa9aig6ucTppBKso4xsqfI6ezMldAf9GwBD5ZkON74+sDwJfB5Lgnoy
iewx0d5pifY8SZgPnZcUbhRerIDtIApAIcE/CQSgZAQFxOr3pcEGskIl3rVl/9FJbBD9pXFVQxIS
DFAlWEiLrwLOkCqBQ61ED5UwiEzwPJaEEpnmDv3de69zjAxQizqJL0olyKiQSCObdhsX14suYUfB
0H0ANNx2asZQS1SRPyN88AsYSfBOeE+y6lXpp4sNRQnQPHpboDLTDGCphbSECwmvGXRHCEwAadSV
I6FMgE43jEGQ5M/9tyfBTWuLWddKuNENJ9F1gO6Evs820k9zpr6m1gP3G6PGYi+cwoUC8wABx9yb
8KL67hG2tuVqn9XM5JX/JnQR1Ot+Bx82rYetbfUvKtN3gtKHLZFaK2a8dMWqgmaXhd8GEJo6pBv5
Zy7Xbv1fvwNa75uU93VGGx2VWecCXOAAUXkIMGoQRuHqErxZldquj37WxN78+0/1qGQ1Qiwib+Ix
uxrJA+PhhOXt5V1AgwIrEviTg42Ou6OSl9/qSJ2N+HWer/J+w2pCHEmwJzcOeIwObSahYSkrIc9q
NAryLmHhpDdXrGtBY47emVekW40LEg6rdcnXKF43y9fyd/xXkqPsceSACsIywm0oUrWq29QJDQv1
c8A5pawMA6QZ/y8Z77KrQI6zqxUORiVcefz98ivN2cqv5enocT9J4V3qnuA1QYAa9KVH1iFfo2PX
t+q3fGJFO6WMKGnzxsNTmSA5BjPa8hfEinp82+ceLZyCEweKrrWSt5CPV0blMRKYyHkMq6myzZwH
d4OoLvngZd3hA+AFMLg20vHALHmsirW8O/m85MMCuKbxmf957dxHZe1CdlvyryNXfQRVudFyOibc
tB4CX7498uXJt/DfL9XjWekj1Rx9s2pmM4GnMaZ1KEYTDTd2yISjjZ81TMCw38FHDZfbCOb9qv2J
2WBjCroZ3LRJ/9w8xv2gxoEfcHc4ZECRgYujj0WHAs0vsQo09vk18Ne9vAlmrvUsXWdSOq5lX/Ku
VIXetcazoek+1fXnIIqrvEt5G088ZPOjvIV8ToX4HT38+0mF/FA+4VBYB/lQPMRlwJtUsHlOGm15
OHl39tAR2PNgQN9ni/LszfshgsDTwYYvxDmvf6iCIZZbFNdRp7FYY6ppDenzJ8en6Opq3etMOvC1
fTsU2xgl/GQAzzcrdrmLQsDscTZdlwF+2SbfXG5vysjhmlvVFgjtLUx076TmGHmZmOugESM7UTmW
6EWrBYeiG7UXYDVw8hLzu/Sa/TgyzZ7xcW2hyqOltKq9haCV13quwp8JDT0uNvoTu4XPvB8REjrO
4yKDMCsO1D5/4CJJs0wORczqBgQNxhrsEDL+JsFGvgGZNEM4zKODERYvoifHb3ZR6yAdrqhxaDdk
pJH0T/K/3Kv0TSllYlIK1iAa0omr3/ZbGFNMsLiI+EMUfauwi7ex80UsW4WTfHpvg7pnUkOLWo3p
fM9UbIR0QlitnVdjTj4MeBc+3Ag/Y8NA8AWDwvtktS9pSD00WzTZbZ1pkzFxzTB7tnHqwRkL6zDJ
C1adaHJFoUtpl9Sebqjelna3Cy2esyR21goguPysyHmlJicwNOwyvzaZx8QQWBUz3nu1iHx6rBze
NIWnfLq2HTEtSSYuYUZha8uRmdqioCC+5QuNarMh3/jk6QPPv/gtXMGw1sg+0E9sVKWlYmK4fwB9
s1dzBkh6DJRGDTZVW74XpVbA6Qd6EKBjrw1zO2sMWlq3E77ZqS9kqTIl07N7IDqGkFVBqhZDChEG
8R62EdBkOZykdt4XDr2DIqLRraPrA8Zr7OaAHA0P02Ti0VSZhmlnQI7GUtqf1DIzD2WtgmamGTEN
seEPcphpgQFeWvjZIRc8zUV5JZCKrdRyQP8HjHgkelIN6GVrcgw9wA3dZOIlDChSlwPddSI0/AXh
Lho8bXMMYPKyk5mcHuxOw9CvyMuGCou5cycPebjnNvtxK9la1dmekO5PCp9q17v+kFI3Kq67L8D+
XUh4WzNWwfjgHD2hvMF//opdtOmxl2yXh65G9Bd2qsSbUS9wIZthcQAei/5LhrmDGk7gPD/8Yiso
95UOOkZOVmRuUg4GOD+Z4wGknXvKY46LQbXfstGFIDvQOO0yST+kbpnjx4AYo1088ZdOYvmWSkWF
IuxmSGXGwBqdxGAmFALsUTLsCqu65QWt5mjA1adPwdEw9Ww99Ies47ON3wktcMHkeC820YZbMJvF
bhi/qDjFZkomfYemgZiJeRWM+g9VYzgRDdDNCPf2p3FOt91QXI1IfDHvjlYob7xNZJY41qpr10Rn
zU6+3ewCmZPHyGoTmwtdZ3kuBB3HtpKPr2hdOh8e45rhg73CDEBZprZnD3wfuS2bMUK9lRekpkhJ
359xqhwoLiqpXPB8KPL8Zo7v9mBcNOp9J0Mi0g6URy2hK0jICKnlMuRFKpHelEamPTDqAimVZPGx
wy0px0XL0ADUiOSV5/dURuSRwMsEie/IJblas/Us0c4MexjccAJ3pf7QdgYgIjZwhbJTGTmmPSgq
G/Qa/gU1sZn5DF26DRwmAgKKUStw5l1HFXt2TYbdPKOLKwyqMvkgAHLprWrvROncm8x6SSN0QFLl
xaWD6pFh2dwWdIc4gXObwyxzs22Qq7/l/GwR5sw96zAPerIMdBP0ii/hBGaWj8eBTkn08Jm9B10k
uc8dwbUgaXVPVZLedS2/GiXHQuFFH5J3u2oYautd4sAsdTifRygOnbq2Ai747ex156ZlB6qO71HY
fESyDWT1KHliMAgrYmuphsb0ps30iApeYT2WRF5FBhi+CHq+HSKs9ML4FwIx0loSInZDWmRKSFoi
FTjCdGA5Q5flK5xM3jlX3G1p6Wcz7Z8J6YhpHXKA2D0vIl5yDAPJssvrjahEAzbLeMHmB6Wnm9ax
6EasxCg9RGJlB/wOj4aw7omtf5Vd86kmkqo9UwMAJ4WKz0fgmewvQoCUzp8xI4F6xyjAnh11ANnR
9LQyKT5c9a7UackxU1ezezA7d+swkyKg6rsOm7d09HaJxTtXO8y0nfa7SNzbH/HU0Pwsym9leCKB
oDC7U0pY62YZ+WFBuMy6dlSlrLORSs80ctZtDF4pKnsENQ1IkiAs7nJiZ8sh+8jwZjNNMRjQhJ+U
b40+vKSaR7OG/UYPzBtyE7vKuLSfOG6ei1pZqQpZk8vsrEMlUgrvB2ioH8PIAiQSZp+VF7EIA8Mi
iDH5B0OG8feQQBnirNlsTEhhcw105/+/5LvWOdHQwLbk/qGhmLplKMrkF8cy1gWM0TPi0H3e0EY0
gWIn4PoW7ULS8SYVClN3KY9SWxa+kQu71CpVMUeDqMVVkUpGJ6QsCjznsHxnBfD0CjRwvCfVMQrt
nR619mUy2OHgg0+yjv1bzzjSkwO8isQ0NqDPM+6tfxBEW/8tJ//zsgme03jt3t+cKMi4RI7JAt6B
TsoKC8c4axfPQTyqcGnGOXZJy28xgZbTNTI0KlczsFFJzQW+vzXwYKkKoFwR6O9IFGMJRgmwYbL0
TRHys2pkATZ7n24FPa53tx12ktVyFaXB5qcICnrMOQc9yl96IhM87hCpQfwty6ZIHqeplCKPBp/H
H629FDgUBa2goJquVFkfQ82KLVe43NbZEoGDdtUq3qfRqfxdxfMjnm3zH9404++BlvJo4YXqhu1a
HsPdv71prgNWqCfwbK/EBgK4MrjNzCgdWRIts9yxfml1xmKLmHKRRzB1OQiTdpy8tLBhOTtY6liD
lNe+UB7CSt8u4ph5oPSawUb6DkhNtnHZKW2hLvY2h1CkRk+0ST/+qNlM47XXmePObJGkuCEc4j1R
JE9tP3JRjQ61AP5CU1qegf/h5vhf/MTOfx8z8MdQ7cqXj8Hg7x4sYsNS3YvDBgtvo29jYroCN/Th
JoEzIJ0EYQb0BCmmV4m4QMwcnxaRnmLwUca5FIFLNXkwBY9WOZ+Nytmw+O1nm6Uu7w9NicRyKRjG
anoaURoIeVEJzfw+YTek7ezdiiznATXaLWggWH+UU5APzIi8+Y90yEpAKlVsK8AHQnLBIz44AiKY
i5IqGVF4ZOPegZcCzm/RISWDWYFoKQ+2CyvHltc2E0D8zorNg5BCLEAHgGSAR3UG7aOYLfjOq1F/
pnc1QHsUTq8p0gRydmz8AFxdGVfBALHSCj05n7ieeGt03DTAzEOFEuufXHGq898LmGPomFYMjBmG
7ah/88VZROfAoBnqfSJyVkiK1R1W5nGtE+2aF8ODPdtkDrW4hyFaH2270td1H31zTS47hM16G75O
8uArpc6qqIpT5OUX1wptXxH8kRIX77XO5r9gfvVnUWq0g2l3K8AYyQYYyU91mH85cXhHe7Ydmvim
e9m3m7Jw5MoLjQ8uqLXODAVVWVoTn9II55KY3X3Oy3JDYhKfh/1RSR2nGdAbUvqIxKsp2+SO8gog
b17lZTc8es64aWdg+VWrbtNeX7t1YZ0KbQAnh9w1TY18DyQT0J7ZnXGAHwOvr/lJoR2CQV/jOHts
6NXtjTEDPkGBEFDEqKjJ0c6uS3z8VqbmG5Y2zBviLjX4TmXT7GTBk8qwRc5mtCjQLeOXXPGJvMOT
SpFGaMF35oXbFpTNyjKpAhcl1fJ7nULOqJUntQ+/JTFGhkUWevNrKSjDvLzaChPMGg4EyCLODCnc
qh3rNgf1We6LwzL+4SQ1CQKQZqL8Lrem7KINH+ZptIqy9sfgWT8CtVynVoektw+wjnj1jjbkuZqp
uDyA7GyNAcbN4kMKg6j4Ie9FlGlW+m3241OV57DJItLkEjT00HJofXq/CGV6C+tsvyhV2+inCLtP
RZf3FbGHIMLZKSRaO4erKkxl08PF4ldM7NROEAjATjSuSFy0nVuqoOCVqi5ZcTZZA1tM7i0RlZ/d
LDq4oUUuzR99Wyf3HUXPSafmAHcYxu9jNKQuTQQnotUhBXRmxNgpVekeQmcmYSift8ye0N6b5a0D
RzNXDQxGuRWmkt3g3lW3TWc8uYH4EchVyJl5cLWt3uJK/7Gc4FFdRqCAxqco6VEAwPpk3qFfy2QM
juTFasxVpFzbWgN1e3fD4YqllMWGfQ9Q9WRnsSd3lZpSLqf80zy2RTg8n8dKPJexuE7SN9EySm7Z
HsP8RVMUZMM6NoObQvOcuFWAJgZQzWXb3So0TnqNVsBMea9J+aNQ+MNkPETxAM/8J51+RVkO2ygC
kw6qSWdmlBnuqbRR+CetEZ9q3mRzLhFJFMWPAXRo5WJkSwcG10zGX7tUaKcOeZqlQDKB/3JN9OEw
Te6wFzrkQ9fJ7dUw90SZqQ4tiy59BgfN9UT1LFJkoqvF3vKgQIVal4HKANAdzsM0f1rppL+kM73k
tD8rEV6wGRNL67y6EWgiNuAqxgA6TjF6TxXgRQ1omfZWQUO2jc1tETW6P+hGv2GH7sJlBZDeZTu7
VSzG/12+Ft4ou6QtO1WTwV1bIuxBpFlAlLc2izqpxdYzxRAvCZ4cJbEEVdnRSMtqmyrFcZ5je12P
qkGM93zR6ZrvImLQIjyqB+BO+nH25ktUmCkhqPoVLBo8b7MkPwVqy2zOKoKuH+VUEdBjVZAILEJZ
dX5qKfQYBOSaI5I04+g4hL4sXzE21FKwToquPs2arW+Rr+1L1dDXkW3cbE/MR699G6rYpr+EFGUA
pAWjWn4JTTjr2ngnonREr1gpJ92pT0gexn0VzMopdhLnWM/fyzeN/MnyFY46hqDYtHn3pmTDdZwM
HcO9zIjX96bpeCfgJgmoU+M9rrwUhAZBmcacr8kbtRhNTeopbMSlY/+zF8P8EDpOss8Swj1jYvP4
p8pPmVIovujj0qeNaJ2inuA9OJG75Vkuz8JwGl6G0XyLAA1LIIoa8QNRf4ML7yhgG+qLwbB2udvv
9HCKYBKDWGur9JwFiedD20GzScRKoartvsxonGsMDzeGho63QSF4cvO3qkNep1vhIXVq+1TKIiTQ
BHq6kXBzzGZPZti2+8Fyd45GSyWl7mTQMr55+P7neFqPuv7LGJJ0kxBBcjKrtj6NkfZVIU7f5iMW
/agcJSI7DwFdT5t07LWDYxYMc+gSngbddPwkZGzIWvwSQFBI4x5LdqAiZwkwHRHz2BXsIQ0jgaf0
ZBFCWDScLpGnXXUoRi4dE/SDSpPsx5ewmLWjG5O1p311c1jQGAq0HSKnftdo2THsphbEBCBFjGVg
jywJXeoCY9XPDFH8ZCInCIUTAWxBAjIpQHuMc4EeoQyUZVuYYjI5uqzUXHgSZ73cR4iU93/YO5Pl
xpFsTb9K2103yjA6gGt9e8EBpESJmhkR2sAYIQnzPOPp+3PP6mtZUWVZZr3uRWZWxSCQANz9nP/8
w3FClrE1XayL8yQ+JzDEKVaAQGnGSNygNCs741YxgLMOJUpV9TCzNHwbSC1C3hoflYSrwl9502bj
VyTg60BYI3BTlmpSmwG9+iOPxZtdrG+quijGpdoxJztMJuO8qO++jxFsR49xH0zu/N1b2KZIjNrp
Us/gVADtqd2D8uwVNTqf5+SAFT4T2iqY2uznEkUnRc8uzVxs8QGgBwPEr3CbYD6nneFHBepTKsK0
hIhWTDhmXIlEfWvExtmwcTRhqLJdB+nQ072qOqldOD6mqDjEKXSrPMT+D8N0Vc0bAN5bfOOe5PGp
OOSIX2D1t+z9fAvyPNPnNQT9LbrsfZLUYCzKEbRMJPk1xbvkw0r2ubBgoCNsYpQ47zokAQkiyLBa
idUBNZ+iZcepTykt+En1BDWnyu86Uq5BOpDiZMzh6oZIoPw2BVfcDAPX6aE+ExJUbrSBOC55ZSWS
WaNa37wrbv8Y07m7SeDmYARFNh2MYXrFunq8IZItw64xvm/zqQr0LlCaLUUQnltkBK1OLzrCs9+7
DcoyiJRfVh3BKenAOQuL/raZV48cXXzVMS++TSupQfXN46w151Yna9NZmVWaj3S3aEPE9OrA3C3y
5GttctYqI6hBe82k8bYQaAfa5X30YKj0erM3l+axce1juQiEJs5RNdCuZBsPnUteQvUwFZ0VjB0s
rt5tb3KFpkk9oK/dtGH7SFwClWi0IIkQoKtkQvv1bs2tl1wCmrVU12gpeIze+KcpHiharDvHhDdF
p4/x3w/532QCq1zckpgDpt+p3mRBE4KimfOtFVoZAxlUVFH4OcYTdbF8I9bYAoukjNykZn2miJ42
CmyZQ/oTd8y/uX5/SJP2O9K0m4j5CrpinGv1FGuYlA/d3RQDdBV7pnoqI+oigWDAGtYViW7x3mla
0OXaN3WByAkh9LA/WOXcb1Kne5WiHZv9gd22+SZrT4UfhGRS942D+RT1ede0Lxmja0Qy1L7kOmN1
S1uPd9Bd0mr11pvc53yxzo3W3ycuLOiwhenctf6rHiWQapnfCp9b5+OGvE/Ss4OBBAR5cMnBeZ2c
PMaU8BuZEYSHudyOfuLxYG9LztXCHzRAn7c4x34AbsHnn6QIrCB4rRfikzSiaj+KxCedExFQIqVI
oY41lGYzp1MtosaP8N343hujDy26r9Ccg1a/6Vb4VWtrBm8SnzXkO7vZxRINCebjVPJZwwW3MC92
e1L0qoeceSu7D1IXLHoTLfpJkBlyXqpUDuw9TjDv69S84w7m/9CL4ssgz5TZR/yF2e2T8Irj2Nef
ROdhiAkAUoD8ouvVb7Kl/RhBTolqRTFN/Vu7Q7pL/RWjIs2HOVTSfRRrFd6ubX1TWCZ0MWHrNBrH
SWPp+KHt7PC23sWjhbhxaOyDg/0zKpb0SyEiHkyHSAu7rQsQuMM9d6d+WYuXTTgaL17mXT28WMGg
9rJeion11EeyHuBacQek2q+K3olwQCE5kPNEYmsmG/Y/9rKIBz1V6bs/Z1e8lz/LWDSg0TVK6oFo
Lzcsg9kIFgyGSWgK4Rd26CYWpqEWJri9dairgQZHau46DUrj2LiBFK3Ifly2JM5Ce01NxkWIi23g
zyzVQqsg9fWpdU2yBcGgVHio/qiOObWjGDOWCj9vd/RflXBKKTAM+VKRtPFW4vVcIqdWAJzCrU15
/uAJi6XAhPoGQwV4pVjsTxR+hcSZ7YmEUIuFmgFEHofZQGZPmpUaACh9jo7OEWN6IH93hEoruw5c
abZJF0z6TSsc6l4q+9HQbLTPT8I/Y993wCum3BhwT26SzoCMJTymOEl+S/poydHyNtiCh+GcUjsi
HM90tlaHTUkqpGcdxH9Eutp5XMVzX+Mk5khVmdaPoN7Wr0Xushk96NRjpKqRfsShwomZiZpFVB7t
Oahj6VWfCHdvWzuz5ykqRayeLJxEJfbdhAznRrc1Shr9YqLbUx/BTtlxsd77YccEgMvFrc32QzeX
nK7sSGlBs9iQ7MmNYo/rKA6yCQvHcHk0FgMCBqqLYcWx3Kp1Fx8uhESINW6VQHSKjrYz0Br1O6Se
WvmgBpyqyTXJ+6kt927QMMPzQd/bovph9RqGT+u5m1ioSnUbuswrnWYeAuvn4M+vvkYsdW8jUFOe
OKk+oVsUHxUyiKAv3DtipJiSuwD59aJbN1X4E1s9sAfdROkbHpVNxzJoy71pX3DaJhOKbKdAIT5O
ZKP567zyDmz61iVLFSZ69tUu0xfRJvA/3YxFV2FhmT+mCSwhj6qpkhJDpVlWypN4bW7Y0V59u/mh
Rm7Lwlnn9cuP1TfuUn19GgtymqDCy3S/TLIUyl3jpz+U4g2lKOdqPPx0w/Vhhrc9Ve5r38wXG8c3
NxOvUzjet5Vz8GT/OgBVwBpDsyV9HcJIq/aFVHnJcbNoEMvy4VU/qen4NUwa1m5xlQH5JBWEc9Im
Os47dfKldfvYDUyPmWYGUoGoVldmLYHddCevNKEuZW92xFep0ubGH+DQkaudy/Ku6dme1ZIr5ERG
DTXkoGgYf7rCwGMX8u4hXy65jG/uebms9DFx9I9yYF0SlhuMgp2TfNv3SCLHngvXVfehfcgj2cui
n1paQVXmLv8xkjaw6YQSJaQmali1u1BzXtSkVz1DqBbM6lNA55Zhfkum1eAym+jcVwZNnCyyRqp0
dqbBQy4H//pmngvstsHsNV37HO3xex9OT8BhDByyKN3Fx0SwPDCodtTboLWEeah1oTAEjL5AwVHr
S3zysOjus6yZIW1mOzW5UAOs3rliN/+itEQ+0uaNBqnRWdNuN3vRApC4XuJZg9IQxkFJPQz2yGe1
AQ03ee5sGTXy4zMgKLIL4CnFIeoBbg5AIjYGEs6Y17tIvpD1QO8sa+nBwk+BHvRGa8tHfLdZI2y8
Rs7m21EzJZEG4wG2N4XQfLTkiUc2NpVcnz/KesyqZmx4073UC+INIbEvWWkZlJ7qLqex/W2i7vRm
AB8lVTTe3FWkfEqduWSncYplm4hqB6PQ02JHX3LWl8TwU9bmXI/pQf0s4uXWYCU0Avpm80rj/1Vq
SKLx/7v1ePKEpCAsLuQ+zq4PbEcSAXZoEgOaYZ0ovHkmKmfumEnIqQv8M7HVqfaY4NZBivawmXoS
ujmIoZox8/J4LEX7iLz5e0dzuzb+G9IHBhdgGTDqzfssj7+rNdQYxhS4BB+Fhlvto2rZez0KE+lR
IyVxYiawOyc0XQlpPSnAl2peV/vIASlQMfkHtCWUGXJlemP+DnCkr/TBaqcYGGgby7zPKJTm1JQ3
46JGHGuBKUEtXpb4bfh0SKXazDZnT+ie0eW8kx/MuQl0gT8D46US40G3fE+K6THxF+SWkaHm30Sm
NhbcY6Wf1DwOVbPm5CTJlCQQWrjCzcqgng848BaVTd8gX9YlobbvJTolyxZmZMlu6fpAqQplPZdI
KwSrQP4qFYiKNuJYRZDbKZBxw1Ab+hRqTe1ouRXZXBa++4m0ZE55a+XCYuxz68z2kxkxL9O1ZQpI
5ttNtX20oupLEQag2KNeLvvdZGEy9t62xAHJRi3BtnrbReIdLcxR3jJ2uu+6vwSynUmktpbglseY
fLmtHH7LXS8lDQ62P0bbTWRtpjn/kBjkNFBDKgU358clwksHJwfeay9DGqyj9ZF1OqnISie6hs7N
JHCtVV8hHmdg75LEAdJ/4YW/qAmGejdnL3xVvhZYFBNgyJht00dHwjHfs1ofpGP8OyksDMVZV0kF
nu5F6/OMn+Cmwb2I38evgTakNtGrRp0mIAOjabFRm9NCNESJNM9LjgWc7Fu7gcfi1+hjBwdPd4TE
vBaqWEEJ9ViWHjra+EveUXm12GrpyKSiozP1PzDpwia4Dmxp4zik+oEgr06J66SE+XUaU2NXtsXH
kCf3snJaM0o0atsgTxNUxSXvDmOVi24Aw5BvC69kmjbm+q0ZEOC6AB1CFhI4vxr4d6wntWeQa4IR
SQqhKUM/ScCfdQrbOQAWxyXQo9FjmP6HLJ7KZh5cWmcPLJccs20rgEkrEkEIkiZXg1+pm6ggj0hl
OjPekQoHIrY+dQYeGjYmW3NkIym+oI4C7obuzWD44Cl0YLYU3Dr9SH6VzFLF2gs2xvhLpOlBvu5q
T8zShMsNaaDmIUJH9Z+7jJQowVSZqcceVH7nl1cNGKkXd6kdx1vPK8NbZprSqlXsJAauLAu8xAno
o87KqsCQovh4AeWtHMRSBTWkWj+x5SLgAObF3bKw9u0a3cnay3aZh9bReibWKSRmsoXF574tTVdD
435TYILCMbRuiWACmS/KHKPNFxmn2cH2RA80Zmyjnh/TQ1vubZwTO0Eiy7Jy2AjTi4LudbU5urMM
ZRYJ5Mg1vhYbA6RMQ3raOM5LzAR8U2rrce55B8qSg133R+xcs+MgbV4Kt7rH5hYPErFcvelTqdTD
JoNe4nPPB7AajybVqZO7GKWu540cBSu6Ln+S+YkQA3o6ImB43OZHNvgK49U5Zh+ywobjGuN1wjdi
Y2COVu7k9F13QR9HedRN9YUgg71EVooKPMaoj4RNILKD9Ad5+Es10P3avVgEVo4TiSkmzyfL8uSg
PJZCxiUaU9uJbOZ5mmPac8i3Ew2GK7LPjHx6PFYpAWU6hyupvhKoh132Y0mKqxmzRZg69gvTqrPX
QdkyXcgZGiKdpNnbNUSuKRenJNQXKHX2UyEZH/k0npuWBPnFTM62BwerXeHBFZI8hdGsXjqsSsDZ
/cjREi3C3uQr6FsDSrrTfTJHJOWiFx6dpxPdCYqULYHC8JTWT5fCFm4OqpfSxVb+j6nrWnwvGtQY
TosLUOvy8+bU2bFCIXZlYq/IQ2RNsutHtKddyOq38/z77FiKxdAZ4zXtO1zN+chu+26ZDGQdKLlb
eZLLmZhy3kkEA5DG4YdqNjGgRAYpAIVH3VCVfFPmKknW3GvV+CLPzQYOOsD9cMKhChm5bOFTpkOu
wTLvovxXNRBDwRaq9rMyfU8ETYFVw6W0v+V+cggT8AExzs0G59p7l9lrQJv/rsXO3ijqp7j5HL3h
WjfM1b2UZ5ablGwJrLrt7CLAtLK7zpbkJDYaZRVCMV5vcPMDf32X3V0Z+UcvIdQNoo5VyizLCGNw
XE1jaQ/QgdfAXw7s2j9pZGQXRvZTmXIUGjtcIaFpNASbVpI+otB79XsqsNCiAvPYziX6hVHyl+J0
TGt8O3nJdxiHgHvzRsGcNaOeLXrCgz+6yVEZQymm10SSQ8Q5oIgDcviXCUi0XpSRggHQ6YZDuLGb
7FMZCzmCE8WvLGKtrW9Dan+mXf4mDYzksalXWNtiWfzhVd09JMoPNa6D7XdYuvrb6lEH4bpT4+0i
fRsgo0nO0NjDtuyY7MZy8ZFn+IpE80YNgA2XiR0ADRRLn0i3+SGE7rdHlMFWG8F578MX2T7NM+V9
hSETI0nAvNGVDlZUh4Wk+A12cS8y39yupfapwGFTSDnxjLksVi9MSCCyOjx3o4MJTySpDGjlzR+x
/NSZzyEqGoIR8ttWvaQMRsetM4pt0Rkk1KTieYhhz8q7z8sNr4cBZNHXd8CEd5KrhHrhqGo/1btV
2jkpwv3qMdMk4dxBM+Ki/2ohPkLMtjBogqKbHGY7O/Sp+GaYbMmwTX/GklIbG+3e70xGpNQhOPs+
e/S0ZFfU33rDa3aMd7a+6M9wzSDCSysx2aXN0hIJvZ+9sZMfEvMdixzrAA3wU8LrVffa2XCuVXtD
xjpqNDlGHQbzw7GxVB2cj9yZURRKOwnZ2Uh0lHTBr7LDj8GaXWSJtGw5v+1K+aykgthQQ9LRIypT
v4+rFaqARX9mO80tbp1so6V7lQsiLaCmEd+0kVW0IsBlHZWWuyY/moe0paEo5BeNZQXQE2VwFG1R
4nbs4RJidE/KvytbOa4TL4A379EBmnj3MW7dC6jhXUXmohhDLSgXhNMmI6ttPSDcNMWrRMfXyv0o
tfYqHa1kz8jg4w1NyxFj7EfpKVIlzt0K6AGITM0420xP/RdsS7+jIkSHyU7Odse+8lis+qvyPszl
x/e1u1nX9H2ToSHupBsdTiLFIbSg6XYnQMyrQlmMmZ0j7lYa0fatAudHeJpAA0yIneIWLmtW85HH
Z0+SeaoqtBigQIKh1SI/6pLraqquKJSy8VQrd5XuerIHU9gTGMWtRfVCCsYv4lWBvfhOXr3eFzUx
FzXjulX8KqYGmQwUXb34WqRbnGt/mMn8JB+P5YgsIOJhpi1mGCB4D3kaGiATM5uGbPSBZ2o3z0j4
ONAZ48nfNinRZlQam0ZWVvI2q4pYwumqv55dFr1yK5J/esEdDrY4JbPqAHvsFVAeZ6dFbhTyBEdz
lPU47w1zCkmiTjFlI7gIBS9bobZ3CvphuoZ3dMk/nI6NV2sFBTc+NdyJVZbanoTv8bp8EDN6Ncny
XAcY123jPauTZITlg92RTinPfD+tqUR4RX/gkhwUa3Frh8Q/8iVGwlfL4Yfca9TZ74Tr2YJ4tIcn
ahOHjBXbAB1nY0bJV4gPBgbdycmo8TZMyvp7X70slvOqHKRk0Sus9T0v/RMKPGk/aCWbNYq+9We9
i3/UmvVRP9lBZlfOrq15oLKqUIeN5qEGXZYASqQXylJVohfmucMsYWOP401aTjfIpB6g6F+6iYgW
1PWv5fQcF0ySkUS8NqZpMUjE1pzChjEobk6ljZl9uEk6561qm+kPNM7AE5/qHWWjGVl/sCD/v6Px
v3U0dmzrTxy43bW//o/Psk+YyF6Lz//6j/tr111/xUP3yRzzH22N1d/8u62x8P8mHbLB2GyciIV0
zf2/rsbW3xz2T0iWrmXaJn/iv22NbfNv+K3TUQtPyJRvi9/6u62xbfzNlC7hOpRUaXiMTfL//l+/
5v+MPqu/0/S63/7/n2NAfnc19mDI6D4kRMPBVfSfjG99a8Gqo9bqo95O58rWdyHWsm5cW4HmVbxm
HjLyP92kf0UU/M1qV17R1HXbgq5mQX34jVSbl3ZprzMF+kSCGUZ4q1e/mQJNB93AFMbDv6Fl/k6B
k5fjQr6l27ATbU86//66Pidl1P3Xfxj/M8JQlWlKVh9JRMeiECK9u1zqNbuKZr389Tf7F5eCJWza
OmZlfDvlUv+nS2EZbFBJrfVRog1Znn1JzmpCyCx45V9f6Xe7Yr4UV3I8G/t14f/TU+sFsufY4egL
tcnf+x7bRReDwxF3++/un8E7X//ZlV5eSxg+56Tv4L1tyG/9p2/FjLgALOdbWVmLHM/SL17T7mpP
nBAGQItsdDJuvBuj7RHxkoXKXORsRQ0uruX9X3/r3wm26pOYpm/yNA1he785cLuQw7Ten2o0flqg
Z+G9GKRUer4Y2nKBtE9qk/sZYi7y15dV3/Cf7oAlBJCzCa/X+e0OaIZTWa5R8Qpp2U1KJqXpjjCd
p+emn5+ZTkOJiO7Scr2kXkO7qSXXltgHQjpZP3YLCumJ11Rkr/8vH8u2cEUnlEGgUvvHByPaajBz
NMXH3iYnL8qdo3C5Wm9NDIG8/oNaDsEdv5DSVEkIvK/yp4X4AyxVxxfPwTiaOnkS0fWvP9i/fExQ
gdmeqA3YXv7xc5EhjXcb/PEjbIMWK2sTFeow7paFsnCyWREMWV2z/1GbVfNv9hbjdxKyekX+dG35
+396WT3Pt0cN9v2Ryv4BMx7qDzDyTTSjJGrny6xzfuvpfJyE+Jkkb2Ub9v/mbflXmwCG8//97X97
KuQDxagA+QRrTMeA5vki5vSqDLRTtoS/vtWm/k+hEXwlj2wO3kscg0xTUYD/9I2rsHC8AvH8sdLr
AArGSTDNmXQ56dbBZmxMdJC+jjlTRrxKSXbCCzz3pmentY49QeybQV9OHn9nyZeTT+TOxtL823ny
g7rTL6QooDYaz/iQP9vW8Fyl2EJX32RZ5SfpVRgweLtxvqx54KP/rKPDIArc8yp+jvzzg5AujpTC
U3UgS+tlWdDSViAInUeOxXpqBC9ohq3ZxkGxs7GGc7m2zQa8lHfFAQEa4c+xoOZxerZtcTOaTEqN
+IgfQwE7D06P7pf3Cv3XbOZKzXKduvkxafATiqzbsJpvKmzjUcxA/8zKx96dJ2Yl0NSI2LMk6HdT
NNFxCa2gS9dL3+hHu/vIhvSau/ops/CXHv2A9h02ImnUpp9+yRZRds/yfTJ9XmGMdCyqxifL6X55
ciuWd0bP0JjHZhfUExjSbP7SXDzrdEmujhOpMr3HjijcTHwvYxZHOCmveT/Au0RWxv1Um0cv5hMu
O7T5ba1t56W4GlzTbrlBJjve5DPynZbl2UiovfXhOml8OW8d4Gr1gIB9zIyA92DqiXqsDEbDhctj
qcgpJb0EnhgbmLz9IdH0U5btzUp7dTAjh9tdfOEOGfgtjAY3uiexM4YiV2BjGeuncKx/kTawsWe+
qjax9eBLdRmT8Zz6n7NXowTxpks8cU6YKyYDPvti7d82sfEABWAigZBPEnrr02yhQuIQ9r3x2UdI
XBRQBrORv+93/v4pk+6nmD1ffYdbUIYNY/CPZpxPZFBf5SXKlUoZjipt8hDI6yVL895B4/C1/Iqk
7OTIO0Xxc55rLHgy/YKn407CUlmFf05aXEcXdog1X5oGchnQmFdFT1Zl4mzbGs8pDrFQKHinIqdn
kDo8ZUXFD7c6+DiY/jBgCAtaxLuxxPLM9+ITQa3EtlNerHyibRn3QVMn2rZrUik0hhm5NA8iGj+9
hMuZFg+rFf5yaLJz9VkYe+PRIVt625filnV1pz69CzN3Mxvjszx304Z47eQqxVJYLVwnSKTTYt+R
WwWLmjEeXs0WIXj0ErzKkzycLV2cIau2OHIVx9Tg2SSc9gesT7EOGy9Wm9ZB11bdTZYub0ZStncQ
PbF4IP+af6E+ZDActnXQ6OHM+2GZ8LvSB/U6Qhb6SuXCXWWzgp7mu2VGTy4xvzgFc2m1lUgzzEnA
rcxZK9WR7ZZpxnSxYs4pbAqR74RYzmroLQh0AoP342s/UkfYWcXi9LPDsrx0KzWh2rZGedTHcpo5
8wrVxOrNc05kfb9cEGBWO9gr+i8mGyMuKPpKN8uU93k7ZJjOk18IR5mtr28jLD+yN7fNrlpjH5uk
f3cgLS2sgZHXxYhgt5CxutGhAIuBI8ufKIFnD9EgcL51UH/AHw7YNLPI3PFCZ5dB7+FjYUTGLbe4
FMmdCJaGfNdq1hmHb23rLbiSABhB13NXTO1thMvtfNLbRNsh67/XEeZt/FUbDpN+dPxxP7cu+C+x
msFEpgj5BVESOO2M+mKodstsXiDDsbpEVfODmo3ohwU4lpX+ByvPwIan7g1/D+K2qwjP2oX3qxM5
d3AWmGeBve8B37zKnm6xMYcrEhNCRcSc27OLdrU8JisEdxqMrkDo2itrC4WOkG5wdLVm393DsME4
NC6LLZlTLyCBUF7n2t/ndfqGFRUay9Iu9n7OjcsNfZ9qrKscE3VE+MtFEe/UC6mKFzGkX/I40Iv8
i7HTUdO5NWxxfY954dLrH02ov6RxiTTAeJpC/7QwkgFArzDh98i2UI9o6fErKQ5zgZWdfPnJncQR
+NaSGJiW8EKVaXk1jGzBqg+QpwO3XRqUtQ6vdTyP1R5Dlc8B7GfvVAJxir/cTPBmiYYtgwTIaEOC
L7PXIWSeErVvzcAdibok8GBV9D5Ja21j/BRD5+zCNYP/5GekIvVMNkSKrgaaJ8kvkXbApZKpy8z4
0jE1mA2ISpN6xZljFjGC9ujWnfjwMMfZYYiaHCHw49q+Vru6qncmqUXpinkDIqtl1xheD1vYv0nK
0trEcEIY0MdEFrIIW1HdlzXpTN5I2e4tn43XY43MvrVwZgJxfQqCCfcFObFMhjD9yK14O3hzHVgO
FxvZzJvUArhLxj2KJQbb8tlVOWtoXFGI2hf0nQ/zzOvSFy22br55xbMZcr6eaBCQG1j9TNxi8jnh
HBhX/uLZtBnVl5gv2TZApqqJsJf/5acOTZKPGmrRcJrNILfVpOttKofAbYdZGxNsCxJgr5EhRy0b
DnG6HT5nHYUJKRoVQp9NalfPZS8u5cwSiMPhZS0hbMi93BHnVSe518GAdRtN1ne3xE5DbUHOgE4/
NYp9XEN6cE2GSfWvunMuoNOf+cyytTz9jcw9fbeWKQEKK5aRVeKD0U38L54KUaHefNfQHjADIBm+
5plbdoS9DGB3Pwy4qprOro9K7LjqBAf7ftiJFPWvzbm4WxdRHeWEzzUNVjiFwcBaRmg1O3dDSfRz
+WL23vhSNsxiTAB6c/V+LcX0ZLje9DONvG2ciduI4dA7eRG6G3S9Nr2mlX03jlZ9pPlOdumUfPe6
UT8VfjrdaZ5zypI8PFhVejKb8dBgo3AfNTMG/1ivbnuTrGXCw5etlMjDIACHQnJ9KLW9nhgXH7aQ
AHbcmnP+lnCU4kgBIQJ609KQHevrRNE1a7PnhU5w/S+TQ1d4FbQbTd+JpFl2i7nsida4aWPrHpng
SzkJrH/eVU9u89pDv9v3gyst7wxyLWY8Lay7MmHs1jrmI9SQcmdU1UMmEEA4mnes8bxn4lvu4zwu
yGz3LkayVDcYyO2arCfcuxgedYP5m+OSo2N20ckumlNjD8TlCrgZol/GPSwG7Gea/kObxHko8f2Y
zT5IcJM5zHVxcqBtsSiyZx/Xf6e4eNC/oTewPlGKU73qHY6SUDrgUYl9ESJpxfTsy3F/9TPHhz5M
RgDFlUyJ6qElSC5ELLBNtLbaGulO96i3xtn+bmvMzZaInZwQFQqtiMaksXqWvmD9k3p+HIsM1mgV
H1yLC/rYIaExdaTPD0fAaA7Iz4gH2pJwPaTL3vFblIeLj8phIf9NT4Zd1GY6FlwVmKFATILDl3OM
IbNM7tLcxdA1sT8dOJHmYFi68eD57QPz9YzRT73syt7eGX3m7jt3cahjxx9dwkpb12nEm6yljPLy
XeklKCBNVDdere9cNyZcFg8ZOW1ruqkmgwgXjGnAuFfD1AiLVEh7cbjsRK2jeGCChXzU3xta+JNZ
DK+T5MnY8uqi7w+9gxekI2AytO4tazA/qJOutIhkrFGNY8qJhGSO7Ju1RZUTgROwnfmHsCyfzcY2
Dyvi+MSLrOPgwxjmVDhAuMCL0Yzvfeg5sBfe8pC84mXsfuaNFgZLBIuW0BPMs3pfRhBhOY4i3RwD
fGApivokOpCJuPF68eq5WRLQvYkgTMZ7sXRvPjZpZEyPzSZOpDUClna6SW2wDt7RmyMKxJIy3Rgs
XNR4CWACUrwbMkN98DHfxOjD840LUjpsgBbKdI0y2Ulk7EKdX+WB+Qe6hAQiqrZZQv2TAghvWOuw
wexviD1h0MI2ErIoyNx1ZNaunSqt4Xw3qbOETmeGYz0OV2yCSewjZKJszWJrH9WErRvdt7xHkxHS
zaRjXwctnKLZFwziXOwPjJlPavGAJg35GNna6p6slvdaldUje9K3yovOqtTtU9pMrIzmTUeEkonP
NLEK/bOBo5L52S98b9iAV78+yEoZYdClzDG9MBmCi1IfDwnBnptE++Gwd7AJhsQBErm8WoiD+YfI
EByXW6ZDLUPPEbIr5kvhg5bH8AdLfqme4NIUzRCYlHZEhH6pAa3BiOEIa95rW6JN9zaNaVAnxMfY
DP9He+DnU10wEGXbINkhRHkeukj1CAiCzcFjTGWzNUisZZB3IfbQhQyJ+xZ26U/8hrDZaDWki9nV
tLn/00qEeEGfho1eetvwxHoZKpLTkRzMkptb5Y/uOJ9RjL8UnjhjxfVV21Bz034/es2ZsEWWmLNe
HM7pbZ2Q4Z7WHZYEzQu+v8V+wsCi1nF0JQYzDwwPizzSI07WCGPdtYsgIkJoHybwFWzo+PSXLqEy
CNAUGhp5tKaWvLO4NmN2p0qqvnyCZIvVF80XHCj8HDsS2FYOVNmWit5/N3uM4BOeKdQe9YZGQ5dt
Wn89pQXRp3WI8xzsafWxBw/39MqItqNBt4DA82ha+gMGKNVOkD7PxFgy0oT7kuS+zBCAAluMz1bh
T5siNo6RNT1b03JKWorjweXGU9nToGG4ySDS97F6HMbnrKHuKfLoNiqqe1ERgeBglYvI56KewSDn
uJhRkzohP4PcV8tK9hayP9bj5ZsNbWUohgr/sARqX+gbG9eCQaO6ZPJ+jxhinnWHUkvogNUr65BM
A14u+SHMrtr5srUtRXEviynuEzxp2azW6XoanDc3RX+kVcttaZp3omFNdM7yBP/5znWXEyHQDyYw
xGKst4zssIYr+RPyR0v8w4lGnLzebLILauJ+8VIX59KKH30gPcsUx2rw3msZGlcb852BQxTjzuRq
yRZ9iijJwm8KflMf3pBnTk2+9I4E1yuqElg4ifnVi3I3VfxNLSvAef3hBuRZ9rvIhjte+CwR5xA5
zcaYkdkZT7ORCCCY+R6Nz7DVnAdthHhMFJXcMAaGaDnBiDq7jTvDeU+slpeU26M1NDpe3t1RaFAE
0+sNHpVV86LQ5CZip2udd80TgGcm7WVmLyd5LkO+Jcyl/GxH1rRs6seKkn0wmFbgmnBnQ0TpMfbd
9iEeeE3k7Skx/H1PJ8wbLGkbVsJ0+mDoeLvIVbtKdIyB4wfmas5WvfOe1aAXVAst8OZbQhTes5kG
RG60OE8l40fbjJjqkLfKU43X4Sgq5zrn8TU1fiHeIOVBZPDAS7YZ7WGBOUpGkIwW52tLCGLsWD3R
PD877ms2xL9wd15LUJVWmBGn+k04sGXAa2RfDp/mdf4uv6bQJKbMplj34ux4gJkuXvkKuBw6k24S
K84yfTNZHY0AqJiQx+3x4ox3ajZg9Qx+wx5+TBhaUHCM9dJoqFPr/LkhqWGdSBaLWf7Y7NPcx+UN
4mRtq+iSBlQy5MK3qQ7oNZbfF5GuUILoOyTg40SwqmxQDTHxqeNOu2HUczAoEl35aqt/4f0DOLVJ
JCWr0RPyjpb4KHJxnuWIumsYMDGw2ItpfnQFGdkKWIhfcwebBKL7um0z8eJFCQ147xckmfGCG1A8
TSIGZCUwDIZBZQbOnoF6FDj5KMTD8nFAbYfzmJvBCHYiHNlb81aaGLxBpjzAGaJbV/AZsRW+leH5
F95P0FyWjl3d5+akJl+Trzi300/Aw33TkgIzhLAVDAq/wii+96Nxr9ZDT3pJKwisrfDa38OY3uHb
/uGsxPJkzcKVsz6IZkIVvW+WMI9ev/KKq+UHD8AKsStQrXYIDwY7rlsDjHGs6NmWGfErBkahbO85
78cm+hIRG7eTr/thoi2CrXXTTsNzPmF4V5sY+QL+bxbDjpCTzASyyEYSFFZ1WpGEyvKZnaGsEV31
hbfz5PnIwGWjMNJC49RNAN1KBw9YutU0ZjcQEdVbiap/rHEI7mMeiEMYN/4tJhspyF3BFD1O6iPt
qYbSdqpABuNDAwkR+gV+as2SvHSiwWHoZrLQu7RZruGLC3fUqp5i/MuwgERqHXZnk1hfp2F7HdO3
PkKdNXZsMblDHofMp1e9Z7kKJGVevMs7blHvFm9tv9xNKYyoJRy0bd4XZMw57tU1CiqGc2TZZ3su
vhRKo2l86ZaklOb/sHcmzW1j25b+KxVvjizgoI94rwZEw55U33iCkGwJfd/j19cHZd666fSNm/Ui
algThizbokgC55y991rfqqD/GuDEYXnIjh6xteE8+H2z46hIimHNZatTGts6gLAk4XiKI82MUBvY
a0suDzQumsT6sFJK3ga5F0RKEKRrQ6yqkHY2Ku9daqPRItRrxPd0Uya56a9LyRc9rbKZIUVK8axN
xmc/AeG0SIYq6SLgtUSqfJPPbCHJQkdpKV/apbtWEqV3UKYUUZnOgsr2BmYZlhSu/q+aGdg9Led1
b0sNjtGdaXzUkIJR7HA4WltTQufGJOkGt115pcuwYVhNEGfbu01o+3DHEv4JqiWtz99WWos1+9DB
+/PXvdxKghq1Wq5fp7mvF8rRa3YrXWNtpsijM5vb64eukkFPHvd2CEV8G6JUbq3q3WbAuM3qszLL
r8SK0G9gCBCEkDRiXDtqpAa0HCALIXNyDI3T9VjvyyIEBsFVP6V3dQqUWCJBxOUK2bbF/IrPjcOd
GV8W+3Y0kblXUdAd1Yw6tDMEmRrnlr2UpbRBEFbkh4SXdtCmvWxVFAXN/CNQzWeJgDWf8nyrh0DO
NHvuEVHmL1WNabpCyQ6ndFUvzasgOi+QNtXfCVc0fKJCoTTu8dC8LqFlwmul1g26FjVhWO2L1AQ2
S2i8C8AMS3gszpM89PeznD/m6YC+UCdta5VPSra/6NMdIVqSZ9K+c2KZgDiCDNFulVLzBB5ymfRD
GYD7KRcVB7WaJfD0tCNIObefRO/LQ30Z0mzcSNlQ+amAp2RgbkZD2q9RxFnrZwrHhqSfri1gopNA
ERoNqIBJDKCpFATDLkzGh6ZXjX0e4y7iuE159IbMhfxY61HH36XnqLzaSvrWlfbaIw2T3VKR1FnJ
6TM6O0zbiJ5OCjAVRGPFDQGdoQLmXL4z6r7zvzzoeWt0h3R9gExXozbDFyLWUI71IVB46F9BSSgH
rgXjjwe9NA9dMnP8l22JRgdeB3+Yq9usXgM/1gcDJiDBMxiZwrDct2HFj8+KK2yy0JsHibBSnJyR
Ag+/iegXGyvUQSGunA4hq12AyNA1SkzNbZZ9b2VJHPpcfi0qBgrI2xUvh2iyKUclP3w9xGnwajez
7Qm11g+TFf354et7CdZnL6rT95iEkjkr5z3vpnYgYVM7fH31lz+qUa9uQ51A4BK6jqb1k2fYgC2l
IpEP/3yoxjCjoVgl3lAHtHDqKW5RD2FnDwhRloZ+B24LKHdUj3W+MVkF1PiUhuo9fj6A5XbvT+o0
eXIUn75oFl8P/YqkaNr1vqLh7/3zL5KAJ8pSOhqKpCqHrwfa/eL3r/oVp4M6ib8xx7U3KQuNuzWu
b2xJZrhXyXdtqsh3JdgePy1oDUaBsY+Qi59SET+qRlOftA7y6CjF+U4ilerAp3RXdqGTkzx4LxvN
ib+eLoZCzIKaZsnezkCMWHERO+TEAvovGvVWVyRxG0dy5RkJUCDbRvrYKXrra5wIVnuEjeMePxcX
1PpHGu01JsnQ+frTNOqKR4dfIiSDTIC+59cJx7m6W9S8uoP3bNIap0/x9T0Sazl+9MaNJl0nMupu
cSvRFENEhu5Rk8vsGrsTpeHKo4oGuvuLlmpsRFBD2l4yaH+vX+pF9EOZQpSOKwSkWJkgX18N66fw
p+/JRusPofaC9TrCUhn07ijMV0kmC2ey0/oIaSI85mBPEJEdhvXh66tpiO5pnC2btmIHN1t5OoRG
9pkwaPdSxoaHr299Pcip/ccfqwbgJEHXGbaJnOAn5gyCnuRBj6ARKLfpwFUuyg5jSKZd5lu7Cwam
TTxY8/yd7UjbGOYS3MPcLMfmXkcaGDTlvCMvwBPrXWyud2c32/IWV8CpztuQyw8TgFR0Ph13PL8K
3xGh4Pyvy143Xcy+SVceJBjoBrRCzFLjRvV6Pm28uVPAiK23OP4HWLNdRWpcLAOcisEFJv1hSA3C
Rghq6A7ZutCUQbmN097eqsB8FUiIQQQaFquOTE25zSZxiazEY5QodkHnV2Zq+WizQUwqEI+MwYaP
wY8yZB3fRm5d+6SL4B8qixMvE7Gpi4Rc0Si+15CCD/NW62V+Ba3pD8Rr9qxrQHA4EvKlbGkE2lhh
4tGKmJwiiDGSLrJ2+Prq64FE6z/+GOuV8HPbYufs98SO4G8r6uEQGRpPMkZ/fPX1PT18JLVh2dM9
Jhw0mGiPR/GCLxgL8kZgLvQQu2uwnttvGE2OemyyRc/DTRXFL1lUt4iBGzeqmnmnhN2jSE0++WkT
zbOMeVbNaDyM4SmIrYOAb+YQcludKlunSWeEe42Sh+QOXIOV/B5Y2jYxj20i76Jy+mbX1dOid8/p
xIlRIeB85FxK5SuSwyw4woez+qgnWOb7uElYSaKrXNDDAFxA30P7JouGPsHQ/qg5lHdN1m8RDlfe
pwpgOFbApI2jpe+jWRieYiIjw0NjGWbllikeP9tsXxI9f28N653CBCoh9ji9D9/JIH2btQbZf3tX
hDrL+qIzD5n8UIr26wuQxbglxdfilpgiWMCrzymZOdzicedgJPDcgpqkyeJUQ+jHLMhQsVjbYN4r
qnnJIla7xvgWZ+prs/BDGsKurYltbuxBWka0GhU9fw6JMWOmYT0IO3zH6/OOQYC+122cGsg/Q05w
uk75vUDSxi15WtTDUguGcYJ5r5E3vr6soIm5Eyci4F5Yhc6pHMF9UhhPobfdir6/EXWFaX/q592S
dZu8kTSPwDyM9TEb3IK9gFncsGluIViOHqfZ5rQYdMAZRX3iHph+7/JoUk+GJbxjXka0FgJZ8jCY
DZRTZsrahEyeeV1gd4Jsy10eNLeKPGCrpXz66ugldvi5toKA7lBQyXRYrJwocBGQ6bCiW/TxqbHJ
9NTlVU1OG6ILKCBVR6fQERJ1i5bA3GvN5gbXkqca6Vtsy/cqh0V6h9TMpM45MZGs1kBfAEk+p0ak
BD1toSzO3kRtSZudVtuHf6+30VaJ2U9SMFumKkDWZDMVVBXtL/qidllCrW9pX61swmKmVqkUOfIU
YOwTMxKzyt856ZGAUmdsZzn9ibXVZDNQ61G621ECd4xTNw0KeLb5Whl8vZUhbUZtdfyN+3BNb+XI
s7aF28uUGEyZdYrLPqDeRgQ+DvOnoXIR9AlnQtncxaWOIpxuT5kYit/Wr9AF3iby3RxpXFsHmQ+Q
fObIn7h5L53Qxnv//k1RVkHXL28KGlLF1PRV//hXXV4IqsmiJbJrcuWpR07UpJSs668Uk1yqmMdl
3IU2ydgTtuh//9ziXzy3IhuCJ1UQQBE89bPgq9UGPafVn+2qdeKdB9RfPJESPem0GSShX0ox3xmo
ReZJebJMsbeBsq9VGGPRu8Amp6ZBCs45gpFyB+PG3k8aLZ9//1sav4jCYIPKpm5blmyrKkPDn3/L
ooFhTzIsl43Fbxl1FIhW244blmGKSZw2CFwUYhAMDHYY3t9WyVg9pp+rmCOO+RRzaLIoMiy/pCJG
a/CmrrWclaH+NMviDYPjG2CnT64JXxMcysIkAggYc7i9+ZIghvJat6/twK7WLvVLMoMMnkKKwi+d
BmUCrujScM0MJvZAIS/SrNombLjhMh2h5PNkakQaysAobmqy85RoUKLwneT6cEeA0QcUm+urbWR3
a8FGn+fNaMa7rGlXJ8azWJuMsVHv9YLzLcjAhdFjo8732RTt/v17rai/iGN5s3VF4HYwoUP+Ilit
priULFofePRTjE+y5qFRpfpd9SbNupJp7aqKyqs9PZphAw4NQwG+1IsyaD4xoCXbAR1lyyRwSsqq
FrZaPO7aQdpm6849j/Rzljwz8SKG9E8ae7jTAgbAlVKeltbO/UFePvNFGljcIGgb9QzNYP1MIjoW
ahg5efQWthJCOIV+Nc6ct3WgWMQ0yZKRtZ+8EBKUSRFXc05dgoaomohdZdJ9o81Q4pNyDLZQL+lu
xojBVEpOGKbt7MVcqIiZab/lArQDJiinmll5msCEd2JyKlz/Psp4+Jq39tJHloyVT89BUjoMuUX3
HYPPOmXIc8FJAQMMOIVILt56wTgyV+Ut+QqMvIBhFuFArptqrqORGOJdIT9y0KNfRcdHozWXiuYk
0eRCw8Cr1u3u7qvXXknlRTPTfVRJH6VY+UUAjNwy0F+VgeNeoC0MRlIKLBldWRu2TsO4l8zncSvl
gvDmpK58xiUJWKZqX70JNZkPI7IpJ830J52/ZEJwCMvxXRsjMjAKP9D6M7m0+2oVCRCPxCVgGzu4
m9/CNRhz/VXrfVhGH9I43UE/HK6zkQEhWpF2Qz89qYGOWAPPTTp2zQFD0OPfXK7/YkdRACApMk4A
3Sbs9+elIezRmGhSm+7U9SWvu4HJ9zjD2T+k7liYCUUrbi8UOTG8vHV4tw7MylVJp60yqrrL/ka/
+6vi21YB7Qid+wiYsRB/+ZWIVBuNKlbiXUbiUZUnNxyf92vrOxvxrzbzPlgVZ+U4PK3SK3zVb4Fc
P6uW/jfvzb9Y3FUbvbXAIqEhifyr9LyPe/D5RRnvujW6aOq5q/D2JiQmomzpHJTi3xtKtWHRvxsN
85cQyXm79jeMVT+GnsJpySuFYGU9yH38ILRo9uiEBRDGp79R4tq/yORtTWbNQSFvK4qq/VWHywFb
Yww+RrspTQIXEg/s0diVhzbB+yPWYTZl/ZKB4dH52CAYHiMRjAdT1hpP8B9pUJ/mNB69PrZyD/2E
6Yi1GxWDhrVULXbps6pAjRHmlb39hEEXwYM85hSPBcE01WC3+zGdHvM5KaFKoIoVOYi/INVcW9Lt
J5taSMh3ormX0qzxvnrioRSz+zTLTqSqS6fP9oaRxlr2XOldusvqghidPo58bgunQ1n5aOSCyGL7
YkTzcraHZRPPzC0kFda8VhmHpOG2UQHN4SpTQHfa0nNTtRlQnoHmqi2/zBliXUndrT3HL6loQU/N
sqWHiAEuQeubSEQ3g8GCvBTFPbhvVk01n4nOkfa2rN8Aw/3US7nfGuouSLJmR9YADe1ySkh2biLH
WOpTbVfVXTbDUDRSVqt87qZdE8cf3RiXv58+/r816u+sURx80bX/z3/4jH61RiE4+wC9xcrzu2Nq
/+O//kP8/r/+sEVZ9m8wRvE+6dqXmwMb0z98Ubb55XCS8T7JtGN0g+cqwOlG//Ufmv2bSvsAwLiO
C0Rwu/3TF6X+hqdYJW9TlS3d5if/d3xRPM3Pp1rZRkQlC5MzIb+fLL5OvX8S1hPJZuedxn1ayFIZ
ASCozIEblwQd2htzy0HuaFSd+hFMZHjihzHJVd80aNPMhzoReUjAkTrqP8BxldKjFhi19TTScGk/
wxkf0ttiqoP0Y0gsitZkaZvDoi6ElkzAAlKA+lhyaqTappS4JcOK9r7RzZlJkd62T7FgNOyxDEb9
bqq7OiXum33St61sCL7rUT+FKx4yFMcqGrJrKllqRVybRKzTUEp05zW5n6JTb9t1eayLmFJEJvuu
usJwJwWH/U8XFJJDwCA1wSDpyn1WfKMukiQwimEKKZcJROnYbGikpK1JgPIWfZ/yIeYJo3bbSvNE
4gEQ6w14384gBYWqiSF/3xqnOYMtF137Aumf5I1dZrctz5ZAQ95HsP8A0CSZHitvyIfScI9cEheH
3GayueFInDJFivKx2QaRdqeNBt5SdamZnJQmYRfqLCrJbwBHvJNRgcBf0uwsOnfIUfELZCbRGDuM
9Vm+zZcIMjhnSDt4LfIWGacctFj/W13NQWjHynywx0lNXKzA+hrBYhIm2i+RSWTRaNXqPf/Qrn4Y
0RQ9hvZI9hZZEO22Tes2dZOmqWK/0ymXcJer3Td8Bj3aA3sMLvma3CuY9D8Uih7R4dKL0KsTeolw
YeXSQsw6EfqmCe224NQ4bxRm6DVnxZIBc1sH5mNvVsHoF0PVTbc2FiDFiQDqJa4Qs6wcGtChOf5b
NU2Jn2yFVsF7Rnx4s0ytHnsxUdakOwIOMVwm1AyREKyUDHp6LGUzMpsBNBTqJwsB26i2qBJBKrD3
dqldcMi0c7L+4sbkwDrEYQxFPjRU1mcBaMjRqgozn1sYAwey3m5HtmZhMvdJrLEmui3LJN0L5DYP
LyEqBrFL4nbdUITRypeqglCYaJVItiNG7PqcdW0YnqUpnMwnIhEghs41BdYhYEVRNacPjX5JvViu
+FQQhKQtOPuR/jlQUMLIxBAfsJpLLxUIk/vBVNU7BTqtJwWx7rSpNt7I5hyeuAOwH0M4uir43CJe
Zxb/yJgAPpB2Pm7HQkRbXYzxez0YIXoxoR9zBkjsO1qA7y4vtqKaOs8EMQ4iADH2BgN6gxqxU49a
o9TnOKxlOAaFepXSRXLtWJoeMgb+W8R6JVGANXGTkYxqLhhRTyi04IJay/cNsIR7ow4Dt+n02ckT
JdmFvSr2chDqTzJkfBDvdqxf2kX90PIR4QrJlhdNGrRbjobB7TjQQy0UpbglrC/k/WgjwsWG9haP
Q/8+ZEq17+VYvY+QL8ablNjKs5VN/MOsNrb0bJSXHF7ATkX8uTdmbpWMcYGv2nG5S62EcVAO5GbX
xmG6kxiJeI1khCdE/Eic6lJJ2IBb69osSfGtmEiBr3s7vDGMxtz2TQKylyO7Tz/f8pZ5anaMctud
1lfFLbN4w8Ug1pxVLsXtIDEAgwml3wzQyd9EDB+r7ssKu0nV3Vg4zXykFrOfmclwXZIw2xMHl7E2
cDrUiWm4kfVOgDyJtPyS0nZ2oySRP3M5Ke6bPm8vCjMce2OsJlvmGLnYUxpKz3K1tOcOOyfDsHk2
BgxDaXUTqZl5aw8BAsF5ApSq5iYRwCj18wHVO5Go2rKRBrX1VJmsLJFwm/cKBsGFGZhvBKqCUiJA
5dTN1bwLQoA/gvJ9mxJi6VmtvoYC1WrCXNc0nZE23/deEQlXiMxyK/fRPZoA49JMensha7P0Aj6f
nYgrfR/kRByKCkgisWgSvEdVPdSxsk4YAYxZ9MPPUiIydqu52FodRN0gt00iupGoNiN0InBl8Umm
lPJzjEaeKdRqO1p0A1DA4lw3jeZiNZ1wGZBE6Nuy+Rz1Flo8IXPsWqYJ8AVpknbJWRQvGmTSnHvM
0AzhZtxKxFNq5jnL0eZabZ9sJyvRjxzo63OXDvJWIEG5JRequfAeEIGlkhRIGnhZbmnFIV+uFNxR
MzRBO7DEdm7A4eMfq3w5T2LAVFrkS6FS7GuB0kYxgu5izkRY6tncH6IUo3yU6SixWTe9KTRVpBaD
QqjIEJx7JRz8WUU/w4aAFpQ72tfCJdiScluS4yan525uxA+ass1FT1pmW6bOJN8q863FJM2pUvJ5
pRxlH5T7Ceg9WNUE9yP6W7X2VLPnE5/nYR9JI73CvF/z7tH/MsqRAfgm9rMJTP+RPARxlbDMuGyY
5na0EybNXafRpCLvldubRbSbAy/r2C0qPZr9Grf4Z6TJ4VEhGM+XFqm5s+Bkb2S9V7xkbFHqIrND
i7WobrrAP89nw9jkCMAPQIIbNxnIzLBobXhSnw8XhZWD6DuI5+AHAmeZiBpOgOIAazMxCMiYRHUp
wldV4kbZxSGuO9zVyWFoq/a81qVurqi9G8Vkvkx2oLpquXA59ANynCUbl2NYGtm64YLYMO3JzQ2E
W7piLPs+GQPPwM7gmF2WuKadNN6kcGfkWjEzc0HCPBH/RRRY0/hdkhQIQkfaZAkVQESrhA1kLI8g
mOithzAGp0rhKs2T0M0m+BspgUzxZtS7xEsGmT20kSEkzH1/J0m0R/V8gfanlMa+m+POl3SGOkG9
BE7YsMy0qi3tTJv4AN3G/BQXRs9MYJ0KaXPavpVNVbuJPGjbAsItbKapH01HqqvolmZPtc8sK0JK
abXNc9WXi6+OS3XR6LdkgCIodt0EPQ75PikuwPMUax1QJ2YKGNkUw9J3kzKNy8niTcLaVVOzPkyk
NkQ+58umc7WmGs9s6lnpqErEIc7QcG9u8lr0kDo1W6nBPzXDrAcVCZxwTeVTb1rae7gMmqAg/jra
/7+ugrYf5cpNaP9z/cHfUW03cRh1/+vnP4Iu+ON515ripz94X+iF2/4D0dhH22f819+pB+u//L/9
yz/Kkb+rb1SUdf+uvrl8jP9j90bsYhQ3Hz/VOL//zz9qHFP+jf4jnxL7h6C++Af3Qfym6xZMgrWz
YZg/cR/03/DkKTpuXqYLnA8ZMPyD+yB+M1YHPg1kU9EtIav/rfrml34FsV6qauAdXica1Fo/9500
yZgQBZvLzg7bLdrOs5pHnhV70mN9ynYmdlnh1ygzIA/Vbv/QvWnfw4fuSaMbV7gzCprZnwCBSc9d
deyDLRJPpdgiYNEbIEw7m2ED3GI0Uo9YZ+tiXwV3rAGu8Is3NjlV9YgdJw8helR+1EfbNfe2qyd/
03b/dTCxvkbb4m3TVVAaf3XIN4GYFZFby05ezCe0gndRv2xrS70h2el73/SfEjRtKK7xK/XG3Z8u
iJvfxx9/BmsAI/+5gASYgCObT8rUNZZ05kU/v8MEyExIINRlZz3a41H+LO+aqxY58rfOzz9ZHNYZ
zqd5r92VgauRrOSk95Jvne179ETLFfCbdqs0Z+VUH8Rbfln26S0n+vYSk19w28PD9eILmD3CSJuN
fm8mW6rQcjd9L5+ik3ojbyvrI9QNw+ME/wTCbvQQMLy2SHzpl5DgttHPVIKLucFwsum/1Y/549CC
aNsjCctNz7RdddkoxFthHq0dfD/tKT+Nvvxjws+96xBIYFSic8xgwG3u6wvjC+XYbvHbuYBVH5lH
Rt+TB16OPz0Xn8tWultiPz4HO7RfqdgMb6G1I7Xmmniy5Scf8y53ewwrHvhZ6o1PcWQ+3UH8TaQ9
KuT2nVFZb24kl9Eukws23n3zDatNDsjr0aK20xjRojrYhA80jG2OKdssuZ1vFtMJz6DsGnwJt+lH
CPUu30jn8kHfLne4H4rnfHxAX8p0jLcjPM0vxZvhs8kEpMN/klJvng1s58ohDb0C7FK4Q181jrwh
7gSIDhQYfab5Bbujqp4XHEUrw1K+1WR/hmR423wbj8Z7eRNcu/Ii7seVpQdLjl3UifAt3gGQuuSH
8RIehmXHCfk44BlxIXm0qPzfskNNbgYn/dvSVT8TL/TRe+UN+oXN+M6uRrpslG4SErCd4EW0XsW0
hyn12TpqpESMTmE4idd5xXHZan7kEU9hJ+xkG7rtP4JzRc7ueXlp0Xi7+TVwsm/RWZxJdpf2LUH1
hbMwoiSBadkkW6oUBf/kFlTAs02Ss+biDMk+mltIddNFxBvtKr9C2tTvwr1JhJa5UWMHQdKoOPYD
4h0QninUB/OEkZBt+63fN05+FXcKSYGP4Tu2q/bYMd5/Dh6tW7xjXNqVM8AHRxq+Ny75ddzLHXES
J/O21Twp86pd8U4RXDnJrt5lL7bLemIjSHWSs31jPy00T/ot1GiCwZycu2OTfQxQFjf9USQ45Jz6
Wu6Na8twFDdTj84eCOJhfBHrh6a1bj9sBDQaN/O6N2MXu+g4Fc8m4h6VgkOn5VYnfGUTnWlFI/DR
x73iYYUwvje4CXiBhg+Ze79K3BbeyI0ybpMzh36CdsxN4zQXEAn9PjqniaNorIFq584ykgeKY6c3
sHx6If7RH9lj5DEyfCUVAJfIZt5NN6QqG9s5cvQ9Etlvs7ubd9GjJhO+DIPECa9mB/t7oz8Eb+2n
RBZMsxFnQFPzc3WYPFi89i0TK6o5iZP0nqSsaUuvCBm5dVX7R/t2OHev0SExNubrfCc/y27uRriJ
7pRr83cYoL+010BWKALkkG0qisI2p68j0z+110S2WPpokKXRwvUlFmArcvPZitu/GRD/sgivT6Pb
wrRlNjvaED8/DcMymHaBUu90ZXxYn8Kep/0cTh9LS0doploBPs0W/396nf9i6RdC/2V3tRRN0IbU
DI2DFYOUn58W/o1mTDS2QMbkz+ocB54+FcmumsIGg4gqfUOptiEOmiHBUxLanNitt1IdyVHAXzWg
8N9r1fxQruJMyIPcahlnyF4nKmyVcKZoOadQapzaalpfUWeQljLVhzUJy2+EgiUcAseGXtSlWyWi
GVpRG82ovIpHiYFFgDciW1YJikoxrNX0FEWFWtQwVxaj3NtOxkzBU63lrsvzwOcqN6VwxrMzbGar
fOx0s78P9Vac7axAL1UNbr5KXptV/Gqjgp1WOey8CmPJn3u1UcqG+jULEUBn+vc+HKHP9Znf4G1g
qoMyKPdLFLdynipbVUbQ1EPXM9IEuG3RbCUj6J2xwfmCK4pQMsxhSjHcxAUvgY+9YzkAcmi3ft0o
0qGUc2rWyH4WVUNyuU3WmdIwGQdPdBFjQ9ZkKd+nRqCd46GGukgtyEIFy77UJYSI806vm1to+CSO
z7lPhhjoi9XyI5XWp3iIlIA1tSCwm0sOmEGG7U4PFZXp8qLBVcgtf5ILXxIp4VmJbJ67dg005Mxt
yuNXqsR1Zu69NSTtHeCbdrE7T8uQhgS9me2GQTD67XR4DK3iTWNyo5bSd9rg0qHQlwddvCG6Aetn
5T+aUgt2erVSXBdxxZ93jiQd7F9p6L6Ijac+1hdPI9mJnkMEuJJDwkAMpdLQpVgM415fwnu5Qhac
Kheavztp1m+U6QfO47ulAnOgYeCbjOqpmnC6XHsy2bx2au+mqLhPgvBBxO2PxJpwM3IBLwzbsVc/
r19ro8c4mr5OLJFPnqv4KxfF1WUm14yidujDx8KGc0LwpAMTzdVE3ns5LGinScJLVOmP8GXPxNj1
qLH5pC1xKJNS2pLXKu2asqGSGxGu0bXaND0MEJROsjWWlH6h5UvTx8ylLkvZw1SJH6A4DuNMO06z
U/JA061EyjKGhr5hozBoACJ6mtkZusvAJzCD4M94dzIw0HPlVlXo9+M9JjzS5ECDQCWsADpoc7Qt
5N5dPzMZUuWUfdhZCE+wxzGtu2NhgvEli8mCFH1DCAc7KNo8c3GKtYmb1vRjekdXALdMJmE++54o
p3yMMU580wfJMYlbSDl4FfpHEr0t0/0y6K46DY9WO55slUxEU8ZpHjtkWWzaZUbcxz45xQaNItLO
1DDUtnGeX+eImG9yqk2BjmHdNJB3E4rQW/0mNC/0Bej5jnu904hHqXTgTIVS74VRzLsk73dtGmiI
PtdUtaJu7iR4pluNJGSX2WYDejVSDmFLMlnFykdch9W61iCg6AzDQelbDTw46TIV4T+WIse4UPGI
Yx9AgsoD/WdxyOKGM5uwO4winXUTkGbiFBLsm0RpGwpslTQFuqLHSRvTg2mATwk4tH59K7aeiyEv
EFnmSOvXf6RHdvr7V4P4zh2RHOGXAzcNFcSgtTZ4YbMqc7uM5XOys+AAQuSjDoXkC7rE3g24XYDO
1+WuHR2OixwBqp3ltufylsDDeDuYDkfG4FU8Mid9JYwCQs8ZAcwZpgEKtWObOobt2jcLktTWSV9n
ktA3NV1dZ/pstopHPFN+Ui/W6wa7C5lfrxLwx2v01p40fzoDPQou5Xt+5MgOhBKo8AufkfFiHdv7
aKcRBom/jXX+alZblIys9Lni5hpvlEO8z6i5DWk/F/nGTokmR+LqNsaB4+wQ0vhC0bdXbuGrkKkI
QfNVwTBqnlaQieaaHBABU2z0d+vG+mHt6494eI0WN01cjQyknv84fNaqpz+NJ3KICgb/tlOknHoc
EAfZxd6aT+UDB/nwBlf6k7k1t/KVHIaG9E83KDhoqJ/ZNwIFkWu/L9+SZWNu69YrcawlGxxUjKUV
w+2O3U6pKVX84UheVhkesoEF1Has5GKiXNG3hnIcUy8U/jzuJstXOV0hB2yPirbXE16O13RQqxz5
3IAx7jxGNXBzEVJUQAhwQKEWxLrjjcaNrpA/7qa3NWvTEcOsB4M2kjYmqpCQ/cRpChotLtN6sqZD
nM/bykVXZ10sfnMUOHs0J82LqLaq4hejU86OhZuKRDy6y1dBRt+eh3PBy2NmggrHAguyMdzxhfc4
XeFn2w68tboTvB/GieAaMUJT2uQDhjHMWBsmM7cl7xanyw89QP18bN4RBfLxoINBuY+DkGX8ahuH
FEdcuDOKu3HYT/ardGEJsy+6fjBeJWDhOy4LAkx4i6Gw5uG9edF+0I+WU4+SrKsODZyjTnEWzozW
g4mRkFg6bNpHHGuedLs8BVfqp/a1yana72g7NS7PHX7j6PtSnKr98IOarGgd7UP144txzt9AQctA
5p7Hx3hyVqDxhdsGikO5s0b6dU75iHX8fmXQdhvrlTtAfc8p1pisKQ7jJxuFKhf4Yx16mqtf0ked
o+pCrvjRoIlI7rfbPJN2EY7EY266A7+v3J8FGl2O3bzV3gS+XN48NCAG4IbV2/pRiQAp7HmZ/Ohh
uCmVl7IkAmFjgRwjqZXJaerwJpoUkpe0cXRSCT3zGBwsKlCS3IhIln1+Rs0cDwKHKwdPffoULluS
G410m/VH6V0j1+wuVHZ4hnR7S8prfbGvM3oMAomn87QfTincMgTBHgVnIG3qbXPsU386YIE5057k
ZJP9mG0nweJ5yk4BzGJzQ+8V0YJc7Mt35JMB1dwmWhO5NuYL19W8OFO8GXoHf5O0E6wZ/TsxnruC
HKtTtCuYy+E3fMm2jFs5DFCAjd70BPohvXbb1egN2f9/U3cmy40rW5b9IqShb6ZEQxIkRVG9NIFF
hBToe8DRfH0t8D3Lm5mWkzKrSU14RcUNBUUC7sfP2XvtjdW2kxLGj1ipQKdwibix6U9n+oWi8pB0
cNVwRKUv4BdfqKeViXheN7lxIq/CPH8Re6o858V23PGdkGFt3tuudiQ76kMJ1L35Wuxp5nyWW/r5
zjgWlzTQXiv6Cr51PtUEdzxPpT8/tqTUPIIiPMyfQ5Ad09TVL4yNrdgD5sHC/Z2gET+UDzo/V3zo
e/uL3+HGSdeuDknIVAjkAZPaMyDg1XeOde3NV/xGSweZIKgIKXyInnCtM4PkVNe4cMLxOz71V+mz
PRnPcK2GD/uGZ+grOfYn0hR8yoQbPV4HbQ2rtnhmEmKDi9gRPR84v6Fav7GFDo94gZTzHNQP8UP3
BxPnYnG6ygHkXSXN1Sm3Xpvfo2dcWGH1F+0hfc1P8UFXQ0B0+uIzTSeKfpFJmzo3w7GRH82bfrGe
6zemaRSYKZkGsUc8SmYcum+OBoB8Tt1R+SDTc71ypHtgh6EVwhkx/Y3KblB3Tuwn3KyWZ0EX0dEb
Y+cKed9LT/9oTxVucN3vPhTN1/AiXu0H7MGdElhY86JDItFkDviciBfid6nzmzyfa/2oZu4mqaKj
MAbVhbYKJsisPnOqVL779jdVBdl59XDWb8kLWZ9I5QL7pu6dZyXxWgwP5i6WUY/iJHVJNBh33TFR
PW3czecUGx6YnwdiHxM2pAegNsSC2n9F52lHLrv4ff1TPtyXOd2PQ3LyLEjXO+WrjA+URY6/PJb7
OsxvhAxqym+sxxkuiemSfjHmmorT2oUg77LhZDMAKswLi/+4hHF+iqYXhj1uLP3diXZvWyR5P7L+
OKiiC+clD8Xz4id/lHfJ8TgRTJfikw6E9qFcaYCAo1OuxXEN2ptCgCL13C3+Yl9iMdC0X44Ixou4
1k94m40/2HyhPLzLMpImz5RdhzdgIrz0gV+O9BeFfdhU/OJ1bl5jEG4mMS97h72lDthUFFa7z+xr
sNz8CrVjuc0fUfQMWzSnAD1qXLGZ6hmdB5mCII0vUhDI5awUv/ndvtZfdXTW35r0KXu0m5NDEuYh
+9wKTymAnYgjl+To1OuUXR5m11XDvOeLd+XQBPoe/gEkRRoiB3k/HDmejpc095Ju36rB+GMDL6oI
Z/TiFuHdbvy0n+X1IXoG8eJHn+MP3qCGKuBF1OSV7LTO40aJH2S/fLUIA3usb7obPzXncnUB7qJr
+asF41dDf+PvEhKcoWHcIc0EPAZvuzghAGN3KZ7Z89Kb4y6PzAeN9DiEqb986aPXvrKqayXLpBvT
G3vIT92zaEJ2Ee1gv5m0KdHYX2ko/dIC+YcnirGf4uNMn5kW67wHMZeB7wAT86LSvTwZT4DejCRI
ilv5o61UsX75Y1i7Kr+tzilXAvhcTO2sBzKeBLq0Y8S2uMhfOu2WQv8tVpnDCeKQ+GM1yazG0zzo
ft0HNbdeysF2QlreYunIx84rKIFaACOp7FsN+s4soq2mqDv9snBA/6gqN7p02t+++9MlXvfI7wR7
yRJudIx/qGGqa0eRcNMq4hjcgiohtAa/I12AcdhnNlLj7vSfiI+xCo2c48dufEWzzXWcvIiz+Lb+
TF+Rudvis363P5wand6rOzf625vBvOXAcWYO6SUb7/FMaBm7kKvsrXC9oO04o5ahuvQmkr8fcsqM
rvErfV9LgSK85oSEun1IffhoCxCsb/lIiZjuO7BwJ/3SHmj4sby0fvxQfFbHbJ/Mbv+bPHqQkslL
e6p7WFo7doqrvW8fbPsk7+cfEIkPXJUSk8sXYrcv1R9iYq/DhUw2/Te0s7fuLLgKMKG/zUuwVH+V
9XHzkRfEG7tLdqxQP3fB/Mey9w1jCoejzA5YFgRLBoop+h5hx4x9t0zrVdV5n2fsjQTU5G5CuuIJ
s6Vymu9/oMjDRQAe28v90vnDljg9bn96f7j/f/ev7n/NmmIW8jzvWZRH5eTMKRKu+x+D/GtCkhGL
mODpMktuPSntMSEN8Gc28wHrzNAytrXlLTNJ5f1qtHjel42pgLpHzUNGimVk1ziZubFLNPVlo6Se
YeW31ElOpmHz2pyBzq1eyoGQ2EFWqN+7qGp1DxYW4ndMN/SPVBYPsw5SNaOiktBgIEiA6GR3EHRk
mlGOQZ8zSmK4GcOnkpsJaot+elZQxsA2KIJWpcMuOxTcA4Mtr41wQBVISvtew58c2UTh6GxcWwzp
omEm6OArdYXqqY4F/qPoaJqrCCiYIyf4GgKj1eG0Zmjn0xgHptCiLmgJ+ab0ZCtE7Dw8tVRHOA88
x8kIg53B0RazznGtn076yL7e5CuNFHs6JVlxkxjfbojA6JL02qepwzxaWR8yEJDHaqGTqUvZU1NP
od1YJ4vNKUrIQ9ZkT8EoRf1IhTzV0a1Ioy9dy/twQColaniJZsb6R+BOUOTBFNddqFr1MY9PnK8f
h0YuPMQftMTVMveZRnMSWSgqUA+S3uu8JhuTL9sYpcIOewtLXTN/mHmlHsWEvK8czMcI3uzYdSHI
mR+9wYdvCHg9QCmzvRwhgqABko168anbHFYIanVchFYSBqKhQ9GExiS+lVVlfJTjRy/VMlTc4bMi
zt1VJi/NopfW+KtITbeFxryRXMO+2uaw8zrnb0twudLPgGkkGJFol8KoXBS/nXV/Um2os+X6LsGg
OwwzqQetnPwlA402EqchOya1fCK3PqKX147rK1HM9mHMJLgdkk3v24RhZcYTScT8YyrwvVxZEG0D
0YDbaWCQc3wTSCrOHslNM4LA+kQ9yA3t6VSDRpWTfZNDUd11KlGi71MrvYsqeTDZQ4Wj0W0U9TuA
yOlff7fMjL+yfcwV3LoNqc4kqB4wPHLkL+xrQXLXrlvkl0HWP6qZvKrWN4HW6JT3LbvOsjpvrMoJ
Xr+YV2D9UaL+vTamMCk5EDdIJF2tHl6rFjpBpWvU2pPzu5s9JSVJ1KQ0xitwspBhK03JBEEHqKF/
gr786EY6jrnOAAsPCXbe5VyLMYgbjgwqMW1e1qaWnxbFXunK+PiUGAyV6oUTXZ60+1pJOcz0gJFa
lEeL9SZlE8cmq6Oelj/zBgQgiD2q4mi/OPSDyuFopEPYqWPFoEcYeOhekU8SM62xpBQkkPpJX9Qo
NVZ/KLXFbxcYToRpA12EsRcKYDqGFb+Ao9goc3vBuTQb8Hkoknyb2ab6Hh+flL5ESfbL0AkO6RUr
JwMRIjpJSnutb9gXVcdxNUHfAgBzdexbOnopE0SWSF9DwbdJZD3QH5kXj80VO/ctnbpXpSWDW1gL
IOOewEJleHKmnkhBeXotdcyUqQo/KrcQuag9YwvcKNlUM06WrfgAHw5mKMInhUQz3lquThB0nU5J
a3Tku0C3fM9qaERRwSyGNbxE9vem2RzRlCr7tAZEIjo5HQ86LFOgii9iynBE9l6kgj6wK3mPuDTe
4bBW8dpLiwf2Vr02zAEl1ESB6WDJKizkJs4aQ66dnzO7paVQOL/agpNrnZSvM1CpVPBZQbbvAHBC
JtRzMi9pMwxD9IO519PE+N4gdcWyoANZLLLMJwOTWbo+h70I7V79SmYK2Wb4lM1TrDQPzDVwBQEq
sYf+x5kZ3Je9h4mEAr+6ANumN1PGF/epxi0Lo/eZiCRIyN1eTCaTtkEme6TrvpsidBb5VxyjlaIr
L+GzB70JDIRmk1V85oSJk3gKkym5FLVQaY8WFDwccZbPX+ZCxCRYvkPaJ62LIpXqTFLP5KlCMoVK
wNR1egJKSOGRpTcZW69RGCWiQsa+cz2CCXee4y6DswFxEAlnc+j79TiYIoyyTj7VnVS76PmeZjF8
igY6TFuulCdqzGGZmgggx62WJODgo78k2jUW1QnpxHWanZhPYyRRBjQAILudjbIsKIhIcHWDp9gY
ukOUy/vE4kxcxXFPHVVYHvLW13qe+FZDW62bxAlX76tszUQTCTfvDWXfTkXBaHWi+yvUfc9qtoPC
Q7tDaA/Kqr4VYoEvpOcj0qfQICXo12oQLBOvEskByq20qUGLoXklfpJDtDk8zxod3GiybnCfqMV1
Fnh1c6wjI7bHgnMTs9ZY51gFrHrfRxA+Wg0mH3EMmrRPGxp9WuEQg4cGTiuak7DTZ4nf/y2leQ7n
+iO3yK/G1ke1yEamgH9h2jbJR13IJ6gaGMVBHrgiQ+ubd3oaJA0He6vvOGBGAGlTaayPWca5Y02h
BMdZGkSVENd8rkPE65ZnTrHgI3G8ZAV0qTHXgY7NAThVORoCVNNzJ3OnucQw1OTHVVYOJWkRegbs
3JYUaZfAk6A5bnrmOnsTig1vgj5Kujs6coT3rhkhnko4lymIWNwokx4XfSiPRqNnXmdXHNnLOmhr
q9pnk/p3wqXUT5tw80VIsuHbpum2S8bRoYcHo5J3OArSzfXqsNjDM3BS+ppDB3nLPhQW8BOrM25T
yZbbrOMxJSs95y3Cl2adGzOSPJCEacbQiiDN53bBSNf2xrs6Q2uR8/Izj+RXQoCXPYlrDOoQ+Mkx
jT5BSLQ2YTpy+vIoYvNDtxGZ9ZnkGYqWM6SprJ1CPisf9xTUigpZKjYINaInYG89a0MtnlZJOiXN
+tzlTCBY2A3dVxpu41KfXuyqJg7YVr5h13UXslf39PFR3utNG4hoeIr7Y11Yv001lb0euHhcLn+z
Ok4C2xSku/EO1brujzP9NUWiYkt1jJ5mv7jtzF1ttX+sljBExeSSAJRUesPcm14eKGXeuqqoFBdW
xGskj/FZjBwUdNQRdQTeGILKc14i0WVAM8I3QhXUMsrOBRIIzEFF5HgzE41loq8RDxaYeSoDFraL
Jc+47p1bFPVwEpd1JTJKXMUWSaMyl09ApqwdVJV+o6rcv/ofT+cNvJJAYIk3EsuGZFEATITTBmz5
5+H+PXvDuaRy/BVnURneH1rBHcCCBf5lA8FEivopj7UW9rAeMB/Bxd+wMWIDyMgtKBljg8q0G14m
3kAz2YacmTf2zAahIaP7emdWiA1Qo9N1MjYoRr7Ba+4PsH5uUgnYZt0QN/2ddqNu4Js7QeP+gElK
CYdPZ4PkwN3890OKvEBfN5TOxrq4Ay/u6AtjQ+5YhvxUThuFR4PHI29gHrEheooN1nOfdv+/lv9d
0j9d3dd/h/8u+LuL+P5RA/7/JBLcTMb/RRjwv5igeqR7Xfrf9IH/+kv/eKAACTgEE/33YCjH+A+0
YyomTExM/2l9uosJFXPzJGmo/7Z//N/SQM38DwKVKHZQG8o2ijf9/0YaqCLURp7wXxz9qB9hhpBj
hB1VszTjf7rqOwVk+djGSagOo2vr8a0hJnSfx2odFok6hAt2272RR/v7s/uDmSh+J8vZQV5yxgTK
t5E2dXh/sOuF2Lz7l3JnNwyu1oc8Lb1IT3AQDoV5yOz6a5CjBEIwGQRkwnqJVv5AMHVjQgkucsvY
XjhTsJTODDeYRSQtszOw3w3f6wlzVK5R2aYQ+OP2LNOnrboJk6gzZv6iRDSOx/VZYNHcNysozhH0
iJmbzjFii8BrVdIhJuaBGmbXo81ENED+cKfO+ZWN3ZyssEVG8A5RpwL6jLGlONc5f7mKfuOiMT1c
D+fV2fUai4XZ5/gJ1rb06jRnwm0vlYdCxSTZZJ5C1YCJGkUNdH8JFSRx8tohOYpuGwdvWZA2eW6q
RHimBnMv7YHSFA6td3IP6BRFSD6SXwq45x0eCqZVjfyjqS9ODxExWyoVZdJC1K6J7xm9Cnh1G4pG
TdSDX2QlHT/xujlcwAkanW+rSzDWp0Zr8n0WZ3/NzIKeqqqAs1n/BQTJQbMeKX5oJy7HQeGYL5sN
vdS2dvWW6RvusL2NGMpek2tcMLzyZatWvXK5G8oazyT86DJtYpZEjSM/a61HS7KQkA2o7Jy8v+IX
gR2jMFUTOa/YWnk/SJV+gbNOBJ8yiTBFYl7WT5kyrr96NZjb6QfSUXQsI+I2FJPh59IVHr4wgxCO
4tmYHEx4mG3qik5KOyCbc+KEGsipZ38FvL6zcZ4grWdQmGL2RpZfhOt8W+yKOBkqcY4X+otDSRxG
g0R5ZF82NwSGEloFWFpOsaH9iJXMjTFCrA11RgN6Kj2yDIelwVloUfYcu7lwikIcOKOZgUM8xC7O
RXaIdKaicSP37hpXxArUS+rnnXJbV4Uo00xNXqhQfXgivYvff961hcxYbBikq6zyZub44AxZfM6j
sXjoh20SfGaav2blT4unTr3wME2y3ZEauhds22HVV98pI5akACiRy8t1nVAoIBF5FbXDq1eNEPBr
6daaTNjnPByh+9HT0bonM0aLkZBakAzcZ3Y38Y4bxvK0Ga5HW/8uIqX8SvrtYHcadYh6C/NqReRn
nfKXGdRLvFafSjUqFKmpfkhS6re+foqbJQ1qvT+QpkBTVBoX5AaMAdHCUKOXgQEGa4+jhlYOn17C
jHwgLAc2KYxQaVEZyI0nkTJDSYvmoaYROLRMEYall/aoP0QHOT9+1GYzUA0zgJW0uqXQ+R8qnTuc
gOb9UCK/slSCLze3WyO3fkUPhh5IHDQFDPYR9ACW06NRJPlFVdIrZV3t624KcvuhXF6HXlr3RkNf
E+y8WkrxM4AY55IxqZZl+9MS9hHHYespknWuS/1xpvLZPBfi1KjGbyptL13rZm/2fMZn6vaMWSnQ
MCB5zjFOX9Npc3bnXQL1vr9Fyki0M/j6OGHavdao1CokEsUoYW4qUVSXxuMi1vUq+v5DEsl7poMJ
7/UafztY1WMXQQrhZzQGs0TkfIpsonQsbF+NkdjGeBkY53PoU6AGtm5UpjSxoyn2+wFlciHCEWtj
lC/Rg0qpCnImUXdGDjOpmxGGA5VIOHmTqhFxXHHbDg4YwTRirFqsNHS0hsaG229Nl0FKD8aaWQTv
Kad1Na9aGjX72mwaPx/733op1UHtOD9pq3+MLWoYdQs9SNXmCjUqdROCBbxElRm6T0w9dSr+iqXN
W1J4ctlIFsmywHRaNNdq1kMkrP4gl7UgqSBBxqqdJhFr7ESMtVKA0m01DYGdl6HaiUNfpOojzdZO
iw6ZJdf7ZthGigsK2yZeHsB7D+ubNSOFiOjVEltuf09Es9YqW4QSjedkah9bK24PNBYIJUrB/9oZ
0UjJuKulClnu8m4NORDixc48g15etwB+0Y31V5fSd1Q61AO9Yjr7RpIFLMycdlhaTIdcnv4uc137
4AQuU+8sAQd1Zgdz64pqlfxq7uBipgzr9Oe2ro1va3oz0+IDvEf+PKXQuRyDXVMHh+gW8vQzOKW4
VaTSwtyE9+pQWFeac+pXVXJ1Rf5Ku/NkM5ImsB4IrTcPNZ9xuXpjBPfPjJE+FbR0ohiFPrZryLi8
S4MQf0oGBWWMhCwhRrbvWVXKh4Xgvr28LggtHPlN62+j1hW+mVLVpw4d/zle1p3zW0FRodDN4sgy
if2Sas9yXaLNSxIWZrzMQzNbgUVrV58Zp0G/UXzwSF/Ssqww+Mn/crDRQr1sQC1HteYn5vxKHuJH
iv0Ui3HqKZOBAjkbv2obJG5NK5SUdNtdzdhE+YAseiiygCjowNLmipuf5FlDWWOXVhtdjbRHl62k
H5qF+84wpW/DHnI/N+Te7+ijecj+SW5xWmYeiwTcK47Sy+QUvoEcA/Obht5gKo8x4HrUCCqeXhpJ
S2blhBzA/stp5Rg69ihLMEvMG8PclxQblOXsFL0c7dlrr0ab0KFm3lPIdRLKanGURhALc+wAYLPQ
BqRGf2i7uGKwVJiBBW1+lMWHxmipIqrYR+Yp7+Yc0F2da3+SRXhmZzxIfaNvMrZ91ShwWkzW86ay
0FpKT6YtHicuI0R85D/03MZpj+4wczV9kl4cmcmDJuLL2g8PqEuKYR1CJwWRnqQ2q86yfuQNN6+u
CucAGhRUfNV/sOsYQbV0EaAHNjMOJBvmn6PeAHxn1LAVsGzG15rM7p557QbXD6FmoMaulbAaOArL
UgUK0WyO3dx/RRu3rANqHnaG8pMO1BkR9i0O49menmXQajUKgN6Wjwa+N4KG6Zi0nIxdS1eUR0Wm
a0VK9utMKHywWjmMYFWOHrqpohXqYJGzSEo7Y5/MvZJawU0+JEX74FUubu/QR08Z3r71BkZXy0Eb
SXN0FJuqjjzRxgIAlpdGFnJ7FTtg1ShT6vUoF1XkGuzWXl+WrGC2dtbpLOzsPGUXbGJofWlORTqp
+a1uAEQC4nRk0wnyUgnKVYmpQ01zXw3+2CsG/CFNOXC6IGUtVU/yTLd+MvTvDmwwOI3BWxkZXEbj
hesTyw7RhwBoZboFdQlxrcRSN43Kkc2bKwO5eavGA7N4u6I0O2hCTk6OhuChHFsKGEn9iXOt90vF
/NIHvfXmuxEvn47txrGu6CxjoFmCJq8D9pzEI0fD2PKYsaTwfi5IoMZ4WzoLy9lJcn/VGv0LaXK0
xWGeVqdk6JEbX5VdDP5i9YKufCJ7Kr7e/f1pS1MBBjR34wA1nDQs5zEbKU4XwziSApJ4+H4JOinq
Z7nTq6C00vU8ydv6XTi2i2ITmYpJs1Gf6qdWoxUDzCrIhWjfyrgPUbXi6WuHheK4z06yXF2ygYLd
AAPtLoSytzdJnhqvqKwkMHI65wzoOBi02cmsLESyLIuR1KW+xkdeZqzctAkiLsL6TbQljooovWpM
TRpJZxKsSPqJIUyskmndb5Io5GuWaaD0JFWnj0aqYZLPzqua/54z2kJFkpGQNWMGLxz1pCuDeaYQ
ucJo733FKWmT0XLVGLjYAKAvJmLZa9+e49ls/bxHtusg8jctEXDmQJBbzFTV6CQXfNvHTq6f8SpG
vpIgoxum6kTWl3me8hW3Y97tdZp5jsGs0FafUI1vAS9HNcEJUNe4lsgFAUlsoBRRY5rvLKOz4rix
k2kBfV9v1dKEV3rppDV/YAJHhbqWrhGvXGZ9768oyJplCTsa9xEnGA4OH52tZ3RQ2VbVQexZGv/A
wtJvBIadOryqAKzqozbMsLQbula60RziMOmtaJ/E4g9GOdBybOwuwwg4jTpaiUx8A5NoSahMBy+V
nkTcDW+JYRI5nnz30iwHY9vN53XNToWkntQlXPUZWvb46Rgl/nE4lBhGwV3TwBIYw6hdQSV0wnbb
9UPwqf1aMkbZc179jX05Exc+88U1ZWXcO+16bQZrI3AiXlCFqgbFvKbe6iAi9rmUjCMC8HpXdGp8
7Mz00NhjjFuYmbwc239UE83gJKmIxUxWxlb0r3HTZwi8YQJwkyZV55D9xXW0Ok9WMp4r0D1oGVb2
Acs+1roCf9TunyQZa4szO/ovxmHIXGpY6VL1rWaQcwU9e0yrMNhICuTD4U7mDOzHU/4wL/M5jlMk
BmpBUBUAktHYjHG0A0PEx4UrqdGxkDTD7yqZWpn3hfxAGuarfIcaKfU+t1xDXvprY07PIIPYIum7
7WVZnKN81g59yba61MMVW+un1pSPs6yOZ6ELlWE0Y6ayh5hbV1thRRhdxFzOYE/GBoOIM+mXmyo0
7Exy8YbMGUgbh/tZV82gMxbsTRZCSNGYxHQa834EB+ibpvo+aEj9kmiajtKWQeYof3rbLrhPoVzm
bQBxKL0odLJVDttUmbkEUVHtjyISL06umKdOH1YvydnjZ83yYuqCc6VOFGNlW6D9iSgt6/jSNP0P
jVjTr+mwGwUBJiNvdkYkDOxpRfYw+1eeUzXtpc3Qlk3dW2fF4IpZB4JZN7UAbKZysbtdN6AbEmQy
EADJ2LWwdB/i1C7t03fCBVJ3lRgLSbL6nAwIaXphhYtkTd5qWdQ6qOtTS+oZ+CDBahTx06fKaz+T
hcTgSuvikxxtCUkNRxjZZxgpwc8XLCaNMxr7Uc2f9EU/bYKHYALJ4dODGGi8YxxQ5qo+yYzCLWw0
iEixSqU1cfZSvrDzIUEzjepVrdOfVeXHMVPkeKxx88/FbyrfXzhnMjoOwzmeuLZxSqMiKh1lp3cN
1geGZCxHB3OxTCYujdtaI7eDxa9QxREpLK38jnpWJE1McY8fDGfGFdFqCh/EzyKbaYkyPlYAzMJ2
Q3ezTllw9Lbn69avvX91f2g2f0U1hraJ/nGRbmSVIf+SkLHfH1qjVcJ6e7g/ZfFGXK1OjHrLQg2b
7SEpJp3tqNvGz2a2hySGTbJwHs0oj473f41hBbzn7aHR2j5ENf7Pi5AHdHtGgUNvtqKVP+Ph/tX/
9rSfwHpXUn+0thcoQ59BNPCrlivleH9y//asgvPORfcjd0rlUYJw9F5Q5N9f8f0rRrDXgjI/GLHC
wwTf/lRKV2wWaXyEDqSGZTyq/3qTtAxFlaJi4dTHzA7NYRTUIpoFLyB5HAad/sygom+Q5OEwdpXf
svCE9fZw/8qhP/evr/Cck7rF/zFQAGDH7JikmJOukqgzDCE9kyHUeoxzQq4nTxoF/ek1m8ZQ2/7e
PPccQPmY9MiRD51AAbKRj9cNenx/mIHQoDD8z28KdhSuEgX6DxeC1OWQPWVLUEbylbM9/PO9imr9
UOnQ9Gaoa4Op/PuhkEQX5Hb6MsOOgCOiPMWMzJmhb/OtZCJVYEQ5p85dE/7zoBRyE1JkN2HrDBOy
HYQ/0DNTsiI3QbPEIHNhew6LsWhDixqdCxprtN5JLZ8QUi8KL/wt21MpRwrkjGiXYb9PYVaaU5hz
Jx4V83OM4ymUFdIJWsDts4ZwRWwP9+8T2Ryjs06ZPdT2SlTyUG0V8DKK0LE4wreFM3I95+C/1/JT
yS7ThqbOZ6PoD81GpZYsm8HcNJHFHG9M7f98KDbqdQ70JSAq+Hb/Pv9+FjLXz+R1khlzaEhSpbEP
m0pO6OIxMV0WpdnHjC0IysOUCZrKvRP//3motn+01we8GPdvPmrbT7jD+NPtB7bbCyDbCKj2/fnm
3HOrAkcBUPGX2uCqAm2AKmxOvdhimbTAXmoyx6SKgJadHc91kAxvztRQrjuwMxJF/xLwsXYZuguf
9sMftaU7a2UaoDzpQrT00e6QoUnRMu/WHJ2jAaPHnWqcx8KIPm2rvsHs3AtZGMGYKc+t5rwvZTXB
TwmkNEv2IO4f0wVisq60aK4HjJilaX5n0rPuqC0pPJi6EWe9LUZ81jKUUeMW8uEkhGuXy3eZzsXe
5j4uBV06CC0PhaSDGsetcZggfJH+OtmHTI/IKLBDibAmv9aKt9hG1KIPdFGLMhhGB094yQhW74rn
urExXJXDX0q68TgaVKVS/pbmOlaEjPVS3otiMTz8bJA0tnY5kwEiNyIBOsxiJl/zY23JrulS1hdt
xgJMPGgeZB0T/GKCgzNs+afa95YyQyQe5wkyennlEhh8rot6MS1urcrV8P94Ymq3DF/zl1S89aW1
Il41EY+TXTOoNhkXJtKCerKOPfGfoZ1t4lTASBer6kgjFm9OJS4CmnzYkiMHWoqhYdG342OPRLuX
NMQOi1uPFMvlJL3XWvXCoHoFb7OdMiuxJ0SQManAvQxytv6E4kXmp4X/MCyr7j1lCBfSu6e3IalH
LKqfpF8ASDVVxMHVrKLbesuGqXuhk7Uz1WmPtmN0nQLaCFG6tzk2LEapGNxQ5bktgznfUsYPYdiU
ey0NqMH8xcCm+G2K8bOyZgarVvJ7WC0U2avk4H/hw5DiER/uVP3mDX9Xi8y3CyuAp01cuFbvY6F+
i1I8p1MMVQgrVxw9rhjayMyi7+kgbB2Qfha0JXazOaO3xI2Yl7rNCj6yB2e149N+v1bTIZJnDOIi
kvdabQGa0qfM7eIuAYAf/4BbwmFNQc5sYeuuCcINpPWgqLm7tiMnO8RQO6UuzohSWk/rnVdOCDMK
Fo6YAzVC2n/RK/iaZlA4CBprd6LDyCiErSRJ68cFpgddjl4GfMw0ZEleRYeXoWfMvnPor7p9lZxK
5bF7WjcLZm5PF0rwz1WzhwBcEf7zUdAIbT1zrqeLpuXg+tVNV3Lh1uLqInsmW1BcxYbxqcM9O1RE
1JcbophUb1kp9SAWw9c9iVkykOlRPSpIbxM6FxmFDxLWJKk+Yz4YzuGGx1BcD7JBpm3DibG3oZ5W
6GsqTIWu0m5DqDJ6WRdeaWTYdaBYkOmAuF24uXbbKKOwRuyc9kJqTWkdNfQYQZGi7rfA/Tzpj00J
IUcDoLe1tjZLoRbKrQ0IoZbPUS0qjufGtdnYvUYWCXek1beYUozB9mvRbSmMGhxJCsTqOAUclxTK
TYlkDEb5F43tTRhcY+0Ci2sr8Ym11a9qnB8Lv2w3gIGYOdolZqNA/J93I3vv3hiw+y5q95IwWOFo
8i1J/DdKgM6JWTLgTWOIkjUzsAvpj6GXOKGE/LfDfzmt0LTrdFqDRHVybGjlizkhnzNzgcI2ykff
0onChIAhu4ug/+ywDFNPR1BOJ/Q3SdlcZ2lXVEvYJCZK5UF9lA996/c1V17UtAaujh4Rj2T+qvr6
tZoLL7eGwUP8Qpgh5srWIEW1yrEupgvumZWFXS1IWKgY9uO+pkc2sYKPiQjsYTkDbn1gwVLJueRw
oxIJjYTDNzlcPvwf9s5ryW1ky6JfhA5480oD2vIqo3pBSKUWvPf4+lmZ7G7qVmh6Zt4nKgIBgrZI
mMxz9l47yl6sIcb73NQv+pLApzcGv/bwO7RaTIz64BJwDAWFncA6NLp9i7KKEq3uV0Yz7zMtPpux
95KK7MjOhXalIVikHpITXR7fDGlIyiXDTxPYkhPN30OAZrskmPCODTayzPpVjQyFMta0A400Hsuo
2SK7I1MV6VYco/RTvdc+mJO11WUax8z4EhH5QiEMlx/C1azy0GnPztNoYq+Z1Z2pzwR30Y9hwmdV
TJXLb2U2vNZ0DlYaFprRGb7FJcLMptEe24m0iA7PcV4H8BjKcDwPan/X5tmfFAPNwV7DeS2Og0ld
jL5lTpk/iA+J2CbvkItYQXOeZ25xhL/2Ql0z8SPc50e5qGsGpz0nXTePKIvNRQiV27wdkXupXvOY
50D2Qmvd1CPOvwaua4mWQS4CleGKXJuDDs9LhNbSJxV4U01bFxlhXOm0VnplOM2BGeLqoH2qgZRC
y7GNqUnSpjMR/RMoSCgJxVWzXI6O2U77LEhv8owLj+dVd9HEZdxLYPisi5GUlCozD6mqzozwZbLK
iDacwu0mKxm/cpEEqTAziLUdjJpJWx7k9nrJ9B1MSib17kNN+R6VNe3JOH0cg872VSP3jobtMbAe
1lNH2nxF7gSjoIVZKa2sg+MyELJbRINZRyJDoaBc0VWSbWY1wxi6uHhbtD4/meFIRYTpVUikb7Ya
bVxARInCOLfpzYD4ww8WMuzE4Vwf5ZpcjAlRSWj22Ag/tzyW/iBss4Uw0E6pgSMl0f6serM6zi7H
dmYygJs1cvmolv0I1QRbjWLXR6sEUipvMtWrVrbS7Zt5pP4hfjIniP/6tZxhGXdm0pzrycHtrKPt
XRpyQqDlzBTs8dV7TP7WsXgrcyqonYfFauHrAIj1oOaxgvbNzvdJYG0hkLfH68IoENu0ekwpV67K
e2a79gOd+UKaRvkp6kIE4EV8W0TV11Tsk7MKPot43OZGKUbH/2VbZ7c3g4ZDdZ6Z+dlLF/oTBJNR
7N2aeKpcox/dHfriZUxs48iZ0zjmQ8iRQJCl0DeYXlxdFpqYIiyLiQGGHLKNZ+TUZsQswquYT8g1
ubCSScdXR5Z7O7bxSQcrnxTUqeOkwQpEPe+otLsiaEMyjlFc2caEJbmqXarNYlhvdtjUdadhHxND
fblw4t7zEUXe5mJa18Xun+VMlZTL+sGhNd8b0TFH+AVinn1HJtI4IaYxV50oGwhNBw07RPdT25XH
vsJujG4PoW1RMOf5Z4F+K9trKCWnIiJ+ke81Fyb/n+Bwq6OSRExlxML7Z82o8fKRcIL7oiOEiqDH
29QIUCoJAYmNADtL7Wq/mSOsCmtiwPV9Z5MyKOaIuZgtksDBfCakjit/iNBKEZ8sM2qOtnHsjUv7
mspHN9LEZ0helRjH3KawTrWhnTpaQBQo80nZLeSpoOtaqKd61T5yOjpvYVUOu342930bc+6CTRWQ
H+XL9xnznGiXkfwM3qgNTCKBxofOxUrgONBF86Ck8Gt2fNjB3LtYo0c5EVKQNw8pSX0DRxgxJeVR
jS3GrR7Wf6EIO4oL/LEW98qbgC26neF1h05M8pDE4Zo2VPwHi8mJ0hBzQS8C/s20kBlIC5awi2g8
4bM/mUb/3dbnx2Qh7UEXs1DHcqtjloZIveXtCd7tLm5ivouhRJie1fGhoqwgJThTMUXEZ4qPWIr9
s2mNZk/3YCM/elST85k1B/lJy4zi8NrQuxun5SccUj2hjSL3Z1B/S+35BHqfSnU2DpG9ly8592AA
L68ub6tpfHlvWlX1US70duKDXm+TVd+iql8eiH15j0IAxISW7dphZjfTxd7FHkLoUrQo+2ASJxex
rTFt7FF0ITbyPzZBhmQ0mfge8B+8Labm4pyZVqr4eiIS5AnZuqRRte26HFPjcmzKjzjMNY77uaZP
J6blTe5+hzbwnInySFvP4c4WpRRxK5jjH8OEZ5vUq/IY0D5cm1GA/dUZOFTEx5LHi7wpF4u4Y+yj
HowwNXf5yadZqX3D0M+wBW9DM0Ndwq+bOJb4VUD7VIafxkwCh7E/DHmO4YpkcgbC9MOr+Y0rmALx
Kc92Vdo8KJmf1dWT0bvG3kv7W60AqOSEsMWY06CuhO3Uec3NEKv3jCAoRnLm0rMu2zRko9JtDeeV
QczartYijkGFsC++Vb0aPirqmpgY8ke30t+Szv4KFPq2rjRvw4zS3HkVTmXQ3mdcbcuuShIu5ypK
yKo8tU711eoN+h1IEImfghTroMqZIzQGbf4eeuQ+9oOebzMoFgUYNColKjZLN93VsfnczyejDm6E
XJ98CNwren8LNJEwk4zzrHnTj3kBqqn8oBzfPg7UKgcQVM0UzY9ZoO47xmNuWJMNNBcHp1a6DZBv
LOTYQSnT37tJQH7ug0YY+7Yy05mLe3w3ZYyM4cliTp1JStKZGDNIZaDSjYeqKT84IhdM3AzK9Dhw
uTK3BJknekOEC/IHugXFaa4tzHHYHeai7r+X6r3lBOZHRMokrQnR4ikZow5gKt1RfQnJkfMoXGwT
LQWuO3Y/SfYjlTAaHqYa7ldbKp4vD0aKzv1eoJ2nolF3o+3u5FnEa3SyQOQqEVv6oZ4PyBA4r5GQ
dqdli+J7UeEdJ9ixh//Xekqs5P8EhNQc1/tXrWdZdN+KT7h7+Zy/pJ6aav5BPoTtmKpGqoZqwpf8
CwdJQs0fqqVpjmqA5tQ1lXe64u5VVQV0qwP9BCYl0kH+0nya5h+GbVqegxbUguNHFNXfQMy/EFWw
NC+AzN8hqwhr+qT5tGzV1jjaDQO4pGuiIf0PIFe1lKkeMF28s2chQGI0oqbstgWE3xXRwIelKB0/
yYxT3pOalw3xu9u61HMnW0NnAJKsjk49pRcfLUWy6YufrpgRV531VXe7R7NqkrUzgKCbBws5F0Yq
hgYcFbVDX718yEeLJifGZ67yrvolnbvvy5JtSydZtloczZgTjK9ROn0UerGzzby7y9JZfYjQVaH3
W6VK6qJT6V1yoSlfZCbuuc40mA5rjIPu62V5AY8EiUuJd+VPxtGM85pd44oWR08PGdQ8ZEggrusw
yHYhT2O2RGmEYvkbej4crc78A1sU6ErLXbuNGe4XxPOq2TIU8nCZD9+mRU0f8o5Mco/cjZZB79nR
nRPqLMYZS4Bzpp/DDTo8rEBe/KPu3VMxZLDkLBWY+kbD2LRT3XJXThRaEcxsczwgax4x7fQKp4GV
QnaJOgJ5PE5FpgYtgxMQpYS+PycUloA9+raCFjOsSDnuoaYgI482iT7fR5lfZJN1VxdYpqoUT7eJ
HRaTHf5ycIBLo953A7SRnmDG9ZLCFLCrJ+ZamAs1a1npZvYGPB30tk7ifY94jGYvEXgeOOSoQqYW
uJBZkvYr7GI6QotRbotePepeOZ6rOvI1FzCyRieKhG7MpzbzvJBvgEAbeqOT865lw6O9mKavJ7nK
SICrEuMc+oULEZilO9/VhPmcYpc4y1RRIH+45oYKedR5JswhXmNJG+x7IjnAyTGiZHCySmvak5G1
ZX43HLI0wuiXlcE+EwZXFEO3ilEP62RBVRMzokSTiFhlcrVd7KBFtNWbfEGpFCbMSFPnvVg6OCaE
E6yGuUO4chvVIbVzo/qGxzPZKFw6kDkkt7WGP8OuFjzVxtnQ7aMSYvX2mmTEycFlJdN/empUHSJ8
mmpMJbSZmPS5lrGdSmjWRqPTl7fDU2fv2/IjJarhmBSwFGy8DDvTsOazquIljSMdfEUKzbwZisco
egkiLzuhy0XCSWg1nyfaKElOYFiroSWdVskUP07tWrUjSOzmh1XvsFXiwmvuHAqQPp4LVzBhopzj
24HWRWdglWqkHTdmegD49spsJoIThTgmBk7TeEWK1dj5ljfBD9qWKgw9jRh7ZJpictbOgEpwqfzp
FNONoUJe6RK86Hnd42aKR3b1AeHl0ALdEY0IX7PgtBDasldIN5oZGoa4rBuN6ZaWvNWI5w5OZSz3
KLopPhcdYxfBiskR18W0EoMIKNgCXnvTZ3t+NaKSJofOc43xEu7te4wWAHcQ3DrD5wy8DhzrB994
wVwbxkw60t9CGqG5/LYdugklZKxSmIeJfbYJ90Zgg1JWS/1ENM832mZ+2fbT3upjgivtNl/bWBnJ
scypxQ7leEDK+0aY8y1BDkRrCqnYQGNxFaeVujGz3iByfREovgh3TLmduzb0VbOYAOeiK+2JdfAU
j4FX9hYC0QeVNhm7ug/uIKZEINYxk84HQJxGhm+axnHn66byzTXyxzSLvllFfFfkhnWnOJC3xwBR
EAO8h6SH144Hc5tlGoj0hLLtRBOfChdmthZaih27Oz3Cgj73AbbJeT1WE805+gdZcxclekpNn1lc
0Q+gU+ijIXzKllFEFpNbnHlRe2S2le28UD1dN8lHtMBKdKoO8jmX+8QTf7mN6q/ZzAsVycRVBhIb
KBzJNXpK94ti/zAwGSSRoe3kMF9OsnEtMNAWA3u5IHQz31qh+bOj8rDQRG6n3dx6d/gbgLakJcPO
Cf9/T5jpXbu0B1tHazcEo7euI5PANoDodgQF3tUd5TaieqcuKoRz5kfoAAGNubQriMkTq3LRVrCG
Fv6ltZxaykUxEhFNiEhxvG7TuknbFBFSBWVaGHNyGSWmvKUtxZkwWZpHIy5pLtN8CfXlSwmLlgm7
e7tYyz5q42w/m/2dKlKW5aKyyF82w+jQtzmisEZLjwiw2a/SIwqXezsMX7sgf6DnDwFUY46ANsHt
XO9goDshqrQK832T6ttOE7+cpdV+04VPk10W6lpuQ8/Nr0lF5zB2zzm9gaOLdSFt532Yx3sC1SmP
TO63jtldB9/+RLbAT5zKQKNcGuKJ095ZYlIkiwjSKKIClyqq5WAaSlHu5cTI0T+8wQ72zlz6oQ0b
te4iC8uXR2FJLDxFbUjgxsC3kqtax+mxCctuWxuzs1eQk9adra6cyeMCnubOqsLlu7FDhV9IzuU7
UYwk+iQ9mg+ONT2Zaj7gIiA+l2iB2I6QT2vqGeELYk1neFc1tfQx4B/isc59NcOcWIAozMdWQNao
AwxBivpX7gGG2k/rzhzitawOyXe6Lj5t04EMUuDRkYCPXa5uZZklb5NpvWDyXctvqYnRQedx/ee1
yCLX5KTx0zaujI00dcmAYblYEL8jhaa2mSylMuPLoGYt2miVOdpTtcuBOQ2ipBOLyolcGISf0KnS
34p0Iq2T3WFROHxDE95ereo/9VkfKLn0AXm8u9Gd4+h7lEUfyhS5uAHF7j2JaoqLpPd4vUmifZHv
5T2TMzXLVt6V1zYdtWVoRPDgnJZ/PULeRyKtbw5tJM3O++srDZD9NraOAUK+miGOObl2eZnLW4hP
INd+eRt5u8/7Z4Jm2E//eYhcky9z+TjXt7o+Rm4jgXBrzoob7vLEef905397U97x6TUvH/XydvL+
ywb5nf3yb/yyKh+FnGVhBDKl0znD9nz5Oq8v/cvDf/uf/P7+3z70dx/ayU2wBW6PUJ+BeW20EejF
JDqVszahrVW1XdAszV7eEdDpR/UvHpOHwo1UilV528qfOUg45CPryWmz2g8XpARu5upc1H+72lYM
8dDwiqwaLDoaLVZwl0Ij4IiysqJnFAflU+VtudCiYtg3dAImbdAoumdut6lacDsmzCs6q75JVMKq
anV1o3IZ3ZrDgCwjs3PfFkWvWda/TC5EiLqqOyevj5HwfpbiHO6KXU7enGKVPfd6W25UxJ4v1z49
pRyzbj90DItEmU8uELCUlzU9xT9lJowDiE9CjitepCRLaYalwOoQRAG9bPH2udwqV3/ZinT4rbAY
kGDKrY8zIWhbtyTnV1s4GUfUeGBuZIcOh7yoNXow8VL9OR5IGdVt5kHiuJWLTqwlDIZXVgAIXJ+z
7wXJ9Eg4OfctxLySvrRqvX4fiTOGNlFLhjRSuVW3icpwi/GHc2v3g4Y7PmbxWkxM+fhiLWg3dL+c
gx2PP5bRu6/JXFzJ/yNI7adAqAgKeUKQ2+TXwLnXOfC86+fTxRVzQMa1un6LFXLslMYwFVR6SNYm
sHLpzaOurnhvg6YaZCUic7k8xBQ/MLTPt2rSrK3aZPgOZ3EOVJWp3s3wMOfAeJwaUmigm246PHeE
jU37SRT9CcMqyHbXCOjOsEdu5Kf00u62MVJqcuIjyM8V2PF06HQ4WsTYq6YBJpRf9frTyrWi7z8S
wM8rzBwUZsqEQqp8l15coQbxfkob8a/J26msa2v5virTmajYdlS3Wo6SYrYAnAAJdcy9FBO5Yuwz
Cm0R+8LPKiJi+vpLtPKl//OHiV3jT5gEjMcJYMZk5XGUwKpIcBbABx0CDDZcSyu+MvnLyN06VAeC
uJleBLA05X8j75MLNNh/HSrXX/KyQ4v99/olXO+Va/Ih//5SXTFMjD1u5CEn9zX5YeRN0m25wl9v
y7XLxiWmjKeGDoRr8TOESm8T92BdHizflrkmR7JcneShdlmVx7f8cIz8/j4AU/lG148cVoVLkp15
Vrz+CzFBHD/i2IiUQFm28jChbFJi1JrN97Ipqh1C7RRHTETYjXz4ZZXMsvwI5JcgeoZP4sQg91S5
dl1ct80L0oVZ07dgnmhr/n1Okv+2XHSDxiVfriIZ+fu7uXz6apnurORmKrvMH1hvyxma9uQBYasz
epa2+d2VH8SEY+Tq6kF+2Z44ccm163d/3eaUPTPz0FJW1wfLd7/evD5Xrl1/xusd19f79Ny4eO5T
JI/yu5Anzp70v2Ivb8sjj288hRYrvrrLh1/AvQgjp7qRryV/U/m7yYW3fAsVhXqs/OJxTs8cSvwG
UU9y1VruKb9flc++nKombMt7t8o2meiRJWIhzyXyplyT26435TZbjIL/T4+TDx6Dj1FrYH/+cxhR
tGe3vR4zgSt248vOLLd6OogndDh/H3dy7fIoufr5tnzS5VV/edTnN/j8LAV6+rqzv2iLmqzlCV9e
RuSafO7vtl0fIu/V5ShQrl4X8ve43pRr8nn/7atWGixrUq74HeVCPvDTW/1u26dX/fROoTjhTyqs
Sto08pjtqCQYQ41QQxzr18XiGhX6QHE9uW6Ua9dty6V9KB5Td+C2VpdHytOtfPHrQ3+5R64iYxhW
Gv2Hyx5tLwXiuuuB8svty6o8rn7ZKm/Lx8vj7K9neuCrEXP06aJR0mNwXH9gZbN11bzPyLNi8tT5
VlF5OzwwICvH53QqjLXa9uozp5NJyLQcSBzgt52lr5+rtD2YNVbAhSbx1wKQil0byrOuBd79oBMV
pAfDE+R+zL7N5OGSAL0GPWtSbeuxmBJa3wY2f7o51XmZQZ46YZcccjM/o8Gi3EidBM0Jyh93yOvd
6FCtGzD1KvIc9/kfvpxOFtjUvZhUCUsDXn6+NHl5lRfW68K7Xm1/ueTK1d89/NM2eemW2y7v8Lvn
Xd5hTL2z3eJ8AO4sh3Ri4cpj93obHzuTGErnQr4ojl9xexQ79mXjb+//9HTb6mB4204FwUac1OTT
c9cpkjv5yCGtaQ9P9YO8Y5aH4O9XyR0TZKbyQ4sbmKwlnosW0EE2dtiEY1PYfaIPpzj3SsUPXaKF
MB1Yrm84i0w/bps9BTvnOGI7BPxi0czuzJe2iu+1xj67MHSMAs2Rm1TvrmJs9Ta3aBBaj2jDPio9
ILqC0/M2Zui/HzW0p+2CJteMi3G1FAtJLLQmIZhDbgThA1nOypHxJR11TeqMu07pT827HUYWAghG
hoDnOt7iPsxUTAMjzs1sLhusRGjHxogMjRj5s4end61Z6UnjOrvnEv+W2vqyiUvH2oDBe7H7/iuo
RQXIaA5zlV7mRJ2NKh/hbwWF8FXtigp8QKaC59gcGNNEqA8AsYEEv71iG4BZMSL7AbjNKqBoMVes
0RRFhDMuu7BtIbe0AQF7ZvlD0bw7UzFtpsrdzq6Un7kyzdtc0eNtFfHJybXPiHcDKscUvCqd+wH4
Gp7OcA8zYU2ZAM1c8Nrb9YOLr85N4nqd2XyrQxav9e+GV3S3/QxvzKtV30os32kCe5vlxY/ZrQ6W
MhB8EU0TBFpyGOa0uK9L1btj3vfheJGCKdhx9w787EW0RbUReVSGIWPt0Jtvi8qvsai0i534egA8
LXShhnlYX5i2UTlvgWiXhb3PGhNxyIAecFIbfyxThp80EYgrzn2tiqrNCHJ1cBUAI5QtNBMeMMa/
lVIYT4ix3ZM11wDriR1r6vbZW0gYdJzQQ2jpPSVTByxKbeOHxOrfoojoSEQfX0r8uQAwtC9IqTys
nh74KKY8px40ZAEsyCc9loI2niLRlz4VDWEZQHasdT+Cm/bqb3NulTCgUh25GalBs523Z0dDrGYr
xdfevcVnC8qQiFrE5QqFcs0heF37xuyTWSVud79oh/0UNAH/7kTRGSp13kOSyrXhuz1mpPya+Asy
xT7XxugbDmZmcfaHesJZj3oTHV8yWHpqsllxbvpwF5laf+hGeLvGge6islWq+Csy0gkeGFwSIi3y
O7ML0WXb9Co8rUFE2/7IcYPDu7W/mDjZFpgQTqVF32dD/Z5UExmoQ5qQLFJ2G7vUNuxy2m03Uyun
34I7YTx5S+w+jZl2dkZmKmRCINgOz1ND8uhocV0p6bD1ehnu5v7P0ImL+3RMf7jaCA/OrbZJU9Kc
6+zbmWR2HV+Y3qvfF7vQbzhTgGs3ECpzGfqaghZEdMDpv6nrtyyBbYX0iTDFJmZymBwsIQRJe+Iw
OnRnngGwrkQu3QTmW+nrJTqy1G7f7ZFWQjK/haMzr5ZOP0OffJeZ9qVIuSenVW0f5+qjqK3oIVFJ
0SKgYoLY3FBsgiU9GE1zhoTaoX4av+qOzU5CjXiO45BdWhAhIxu0ap7e2aQ0xLbRbJ0SdJuhOl/m
0Mw3WquX2zKYcMvN+tprOWPoKvtsomJmFb3ErCKZpqq8Hzmltnwad1UwL+csKh6cGpJxF6Iidw4p
nrBUy16BRysUqt2iYfdTGuXJDXkPj8h7nbpnYVk700gfdBdzSRPfcvmzLeBadu0cQn7H7Vw/lWqj
fyCuq+BkjigtsK5Hqj9msMcyvkhFIz8jwbzQ8HbwWl90a3j1xlzxs3neTpB/kID197mVn0acN1tD
WWAwVHm0d018AFrNUdubJPk5jvUyAMY61sErQJMNLrgt6rcXEasKy84ZEeHrJ7fBWw1m8UEP4m3Z
BInv9h1xdEt1ajJRJFcVvoRSu3H7eI8/bLo1JyUARtZyhZi5LuUhQj4aAPOZ8QwWyeanWZr2vgYJ
3ZHGSviMuxuMNGcGb1KnXYpD15BFiO+ZdFiTGaGtmz0NTY7ysNQ8QJXziKjK9mcIoDdBBTHepcns
VzRtYq9q9jEh6asEP6E483ME9sDIMwq75IuDIlwck6bsZHZQFb5WHT1TvaEVFKrhTyXsPsJlWACq
PAyjgRK8BFdsNkBsTGB3EbK7worCG2PRny0VYGUxp+mpV4yjMX8jmVu5zfSF3SXKbkZFwSiUJ8OB
ptyqtJDkIrXfEdC9o1CAEiYfAoLDiC/rmvbkhg6qber9r5wfT7aXAz1X2VGL2cSWx8lKhwK7NZz0
kcr8psvLeKfyjREM4CU7I43eE628hcWEFaMdU16yXEBG6ze6MtwvXXLywJmChrC/M2PetTXFWi++
oSmur63ERjSecjVSgvBGt/WKbAf3NlBJbDKaBbDqoNGtsqcHK7aiHTJb/q1y2RtF4Z2OWkUveOJw
PKnKc6bx7YbCqO4FCAKN+BXYr7vNvgUBXX1lwfs8oTRGudjv4/llAEy0HvD0ZWkMYMkGVGrsaMyl
KMl8ikdA9PT57I0c4rXrbcE4072Z+ne62xygAS9UwiHZB1DBrVx7TueoewiDBohSqe/caDz0Gd8Q
VCK/8abkpKloj5Vg21TncWq9xzAOx0MD8DWGOkCADokD07Aac0IJAm/cJ+p8hLyM5RbteQi0xY4H
TuNAGLlCHXXC4NfkWbXbwUq3hR6XeCrzaRvE0J2HJX7qCTMnpMxmNF3DLp0Ljzx4hRhznfhOYk7q
50C7d5bsNh0Byjjvhrek69kYKG3hPzIinN2qTYSHFVkWvaiEVIZ4Frst3Mc+7k/WoBNrnJ5M5W0e
U2cXGpD69IxksSFuv+L1WtWNsXxBsnYft3jkiyIFaK9BeuLatSt0lO2ja33FH4HZqTqNCumH2YQR
1QD4uI+HkcjnaK85RX3okmZa2yK2KDIOAdIsOvtRf/DseWOJCFKgLeQ6KvdRjySdcVPlhRvQmMsj
BnMqw1mkmKslVG8deMe3wVhD4aP5pCcM95v5m4hYWw1W9KMqFpxyTgB9j4u7EWt+dIDeuvAD4fDO
1U1lPKGScFdtbCnwTrigZnYDIwnEQV0tR65KdIL7mkMwnldB3r4NqC/wtlRfXWs4gHTSVmrrwqOO
fuZz+hWlCb5Y6hLnpugeEd97fmQN1n4K3e9Rnn6x8iDF/Q4lvnMwtbQZfvZQs54i5zVn/kM7Gn9B
k1U2PMf4nFs3jvLuhMB/455y8KyclHEZz6j239VZsSEpMW4JO4ZinE3LIo0e46GFPLwA8gjAtKa4
kOOZk3Kt19lm1hy6vuOw1ogey/J73TCSwzj2L+7s/mxqW1tXOTlc3kDqWzTfDCIup6mjtY1nYtdY
6xGmJz6zvjrEyr2nA9hHG0rZUIfU4/QgJoHwrGAPHPTWs85MLpgzQL+2AhJcQoIu3NL0lbdi1Bmo
l1550mOa6bmLWNQyn2LODo574Iz+nC/uBtjbfFKb+3RSPT/Lx4+lN3/CWAMKgwQIdXSyzs2bDj7C
BpYZjonB8+uk3NjC2VBaHlStILhVWxC1YY13lmF3LBpccT/uiqQmxiZS7FVITh4xkuIMxMnPaMf7
fpqOHuMgRlXZbmlnFINByH7vjQzCQcQqUz+sjE7dT0luPoDGQfRCIzTa4xX+Ct+E2PKwue0KzPlT
1CgIRTUfYIFvR1V12zGBhltagLubfLMTUxNI+8nsvue5ToPQIBSzst2avd99jvA5zYwApqB6TJx5
V2omWlfEmr0xVRRj22ST2eM5A7ER0pbcJLb+gnT9h7MA4q6shMmCE2R+ZRn5OsuTHdOGNxDqqGzQ
HGQqLDYlJaPaHbl8aku998jWm3qUBJ6DqHsGT7cQGoBo4Vgk971KZgfRutHaLfJvRe6cnZgCEOAb
BPwC8NprlshsEmBa/MQ9e+Gow/UDnfc09e6HRbrjW+l6r3WTETFkZD/iRLE3Qa+htnEw+xrsX5l5
26QW0NzGeW1R9tAg1bZdaANmK/RNVBjFWulaSDATuqSgJkKjSF6qzsyfWhTeG8g5ZDohdkpi5blI
AIy1kGaCUgTxuFTRC215BYdXb9UJKL3Lb2lbCXtO2UKlhyYUTH3k24wHmhk5voswbV1SuyPIZFCM
29EADF7j4SJDYBhWBSHlGPEwuGXaLnS8eW/DSe4zzJiNDcYjNhno4Moe1yE8xY3TJMp2CB90rjc+
Rn36MBmXXGwXTDOIMHIixCraaln00C+tAFt9CCAK/acLBwiobw+aeAtq/phx9T8247wf06rj0Ae4
MHcUnzP3nKqEE8Z9Z73mTJcSmEPrElXa2mqaDBMVrz7gWXPVDuRybBE/RVtsanDN2gnEONwd5Dzk
zV2XYK/LmHxwJsuw+lvObPlRnpE5n89oZ5cxWy0RuYM24eGbwW13ObFCWZ7P+7lNHnLbKbeRNx04
qEt8+eh8k865KwKCI93JUNY2UShO1QwPSY6zLUC8FTkmnZMGdRp4zAQwWscBxx7o4zqBYldY2hF7
X0Q6QfaiJmAndC5aY2QrO8+J6I4QrX5sysdpbF/c+DEyO8yakHj6MIUYj069SOwDv0YTkngYJGvF
C/nxoO5uUqS7Hd4DDmgyWYxSzdZERb5EBH1v6Xs/aHpoA0odi52DZ9bS8K30DRg5bdFQ1uo5crqA
wQyAcXLmQ+A10c+M73JdKyRiV3H6Zzza3+nf78RHPCR2/25R5QLqkT0300g1bO72VhfuQODkKzco
ms3Yv+kBmCPHO8fI6S2jx+PWWaefMHfTYxDArOIS8agzBYHen5DYEgLJDUJjZS38pJU1+MwrsIe2
0W1PzsTKmgaMnP2CBq/puQz0z4vev+VaSGQU395dtzS36hSLjkCJ08MqWlhsWeF7jfGUuKIHaxPE
pHWiBjHf9XXZ+C3or01cT4RAGVq4dfokO7lat/p/bfH/RluM80v/17D517nM4yL8FSP713N+1Rbj
hnFNS+W1HAPp7j/aYg1tseO5hgEV1nB+wclaf6gaViqPP9XEj37FyZrqHx4B9BoALiwnjgtp9pOU
+N+kxZ8SeFVXtVTNJOxe003exxBBwL8E/WqQvNPGq8dbo34j89qxeqp0SB1WlnmP8vUX1fVvdMyG
iA3+lVz7+d0+xQrXoUGAxMi7BTfzT0bi9gtYOzSFwQMk7QaL/2tJKteNsSu/cBIz36pt/Ge4iw8m
9ZlVU67ddXQeX4j52jgHUFmc76MV3D1kveXp3z+qZgth939+WM1FaogcHOG3xY/3KZx41lotszJT
w14DIKQSQA3k1u3RG40Jx56C3XAII0eAVojNK7447TIdlFwo8Hoh15LCLblGhjAXh6nh3KpbGjFW
BbJd+GInuRA2Nz8w1feaORai1HEiQGsZ6X0jcpPbimBkSm+Te1onnrcBUUa3sq4Hf3FziH+isSwX
DOepBBXLgNVQI9bCEC3RWHY3LgojcfuqOqrU4b4QVFupCLMt+CPUTMSUEPTFdYErsTnOTmIjGClv
r84g9KXaDuXb/rqp0YT1cXEYRvAlEfstbHfS5dM7FWPTvq+A16IAvTjbLGfUkbBTsBRtOVMZRBaq
XMoNqrC3LULThZuaErrbBDtjGPwSdvpRunWkqU2uXZ1tbXMuO00/WEKOwWASDXgbOfVRLmqxhgCP
qqaAF0kdW4DX9egUJvrJ6+3SzDwmS8FrndV76p0Quv/xvnFqv1HjLvDlpm5RkDJiF7e3NO6+ugK3
EnbpT3cgzYpkkxbF/N+L602tTt4svJ8rpYbqKP9dqdBLKDQta/mfy1/FbcKz0+bxxVcl/0v5/waD
gaVKrqpuWoGkS56u/yG8JEyl8rYDKCFbMV78UUVKuyVOujm6U8VOev1n5ZpmZjTW6GrPwjKnqLg7
5VpcY8cbzOVAoHDoe5ST5H3E8IQk0VNa1xmp2ArJ65gIUesUws/q6Rg23b58udyEL4DZ86ISvQpE
5d6hW//F3nk0uY2t2favvHhzxIM3gzchQM+0SmVKmiBSpRS89/j1vc5hVVFXXd3Rd94DIQDQKEnC
nPN9e6+Nt3DCeSD3y1384q7fexzzkZfxFV3tmWEONhb/NhkY8JV8EradU+81ArcvlD3SjmcIZ940
OQn33HIhZHQtiQbxMAsnGv7hySS/rSrXg7SiycN2FH/zdW0dngoLzMwvx2udilK6/KO6qnJxOLd3
8q+R3rzr38Uo+wrSvllJQ0bUkJhW6zAKP3IonMmF8CjLTbmYxQO3zd+ekpukQiEnViAE8nupyEMI
Bsh6PGhl6+xtr9prHmpM+egq1n7bLMOFAEKvSyjqkVHc5Uiq8Sbr6K3EGyJOcrZ1Pny5vb1cE73Y
w5CP12e1MWX0acbe3ppC2IJmjN45C7km9y21cAuWbWL62YhdTO7EDg1QqQG7eX34l2f26odCmfYI
GZJcHqGzkWvI2er2i1xdIiYGW7kqF41rvcfcMrad1JHeHpCvbm47b+8mn6O4SOxzuK+B/Oazv79+
25w0Tjv9eYgbmIncZykFTlynqCKIH7tovAM+zw06az6aI4zZ8vPKhW6MQDrQUl8fNe2V6118NXyL
b0aPdXebtMZbtczl1k6JdSbXxxJvcn2ufBe5TZbEn+8sN+UDct/17X55TakMAAum/MzI1tkbKrnW
0jT+T29z26dPhgs0ue1/OB0TKNysQD8QYLkTLnYtd97lVip2qeJ4zZlEED7E5qRxSMu12+L3fYWw
qdqWkezR5J8LRaFUJ59TrvHPRXz4f3ytfNntEfJheN1tW679/l/9658UDWYMIX9vCDVsS62+4mq2
HcUN1wBy78x1flBK9Ysp1LTXJr7QCcjGfkPBxIEpg/6W0hqHKJpcRO1odVah1FWFZleCmOQC+PMz
2MyW2BTuQ7cFEKtfN+UDJULhTiiGpVxEFQ3vUuiJpQYFtDEi417ojQ2hPB7EwS8Xurgh3zZ/2Sfu
em3WzFyvhLgqdULwsULzXAr187AAr+3QoqcTymgaaEc3H6pd1vZgdefxqCCjToWeOhHK6pILlFBa
AzP+ZD5Q5M6u/6fUpjnyDGqEUnsWmm1awnAJLb6ets22i9U4BwK2qI0ItTdI/vY0Sgm4XI2FLlwu
WqEVj4Vq3EU+Pk9LeMCoKr8byxAS80qozTv9/ibIkVqcDGl6CsNV9F1hCiBbH4R+faAKsiBoB/sf
7SZipKDSL9REaDgTQ21Gn+OUk7cTcvlZDE88Z0AfMeIVT6oRxqTYJw4HA3fUoZ3xqILVW73jpF8m
jVtIhxGBok32ZGvea89Yd1mi7JRMpBqh3R+Fit9Czk/woH7ShMxfLlZE/55lZ2hJl4Mp/AA1xoAY
gwCKypH+FnrLqX5OhIeg0hwqu3Aa27B0nlJ6JoA0UVDeBDL/JHxRhXMhy0v6EEL1KhfXI0CuJjZz
aJdyMi4jGFPCE+EId4QqfBItQrhJOCcc4aHoMVOMwlXRI6bcWFPGeFln3GoPzoMNenRfqxZNEK3Q
fnY4Trb63xA1yU+zBDpB7iuNUduvuFvLyvyBcvOxzA28IMIQIteatKCMFuMUiYXlpJB2kkw4SX7Z
9oTThAKo2J0JU4p8zOXSMQp3ym2XfMb1PaALMSQjPoX0BsHR6MRNqBGLPHcN5HJidTBT8MTJSGHQ
FCZzdfKIOpVPrTOBgBNPkmuzuD7LtdsD8nnXl6wznjcQk1u5z2kab+8KmGUtyIRioa4lQa1ym4Md
ByK2poAxG7gE8bCj0FGDpHchycI6yl3ywTiCoCfXKgWdARBaLrUDHkSsz1v4/e6xHKzHmWbKjiOF
W7oeH/M2nDAUA2n2r/v69iNyo3ar14zM5S66IQpBbYBYe/Gq2wO3zekB447orefbccawTqJTwAEA
osjZa+54j5My3fXGWfO2lrud3soPVIF3UwDcUSE8K7Bf8numHc/KNvQIlgzG4nkB6kC1mNwOnOrh
ubEZngdL+9xNF9qcYpaUBml0WsbXQX8fAWPFRHK7Wyq9cfZqpg9aui8I4VXOVfrgpPte55zZO9rZ
HUUuO+f3pcSnN18GOLDphgiiIjwT90CitW09UfclRSJKjllxzJbKb+cdgR1EvJ3KC2QtQmrJ4v1j
jYJmW/ykTg7CARoZFXvo9HQNpk+9c7SIcCNvAW1Ikb3pRC4ShBjEn4n1ar5rCkFz/qi/DECZQDsQ
gL6B0Gvofq/s0AKZxt5Rd3ZxhJYeJTs4/4354Bab9HObPnbq9/xO3dWbi3Wq391Nek++PaeoT+/z
ZJwsH0rUpQvSn8vOeBc8/m0VKI8oNkkZmL95+9l3j/oP7YnMiGP2hUbIK3iWYD54dGQejMN4AKS3
SR6dLZQ2+5FJJ0bHoxsUd9qh/p4wsezvNXACoPvNTU4KmELewca+GGTA4uFjhI3PDnlo8J3uz0N5
tHbrC9ZQc5s9KffRx/Ijfq1/VpfmApWBiuu2QNK+sZlmf+6Bvd7rL90XM/joD+v5SHPuyF+V7Al+
8vmDGZOeqkecxgeHWuwGkz6MH1TiKQBa6GX7stjazZc+PSTxM1U5BHRtu7ObQ7jzNFzBxNfOQqnj
25/WPDDJUvhhVk9x7C9fo2qnqFvbCFbAavj0W38aaN3wo/mzs0kpDhDZjluL3A6Slil5qe239nxx
njw+Vnm0/fKTPZ+IDSZD6gjmWQnfjPWAIIKUBa6QeBucz8NuDQlo9570oLxDf/et9/zuh36hW0Ne
XwYynbSxOVg+5TiZvF0/H3rBbiPWiTDtZ9zC5btRn9V197UvcPM+lRkq8XuK4n/UCtr37TbmTir+
4eRdvjs/0G+MAIytc+ZsHPUcMhSefOOBjnf22iz+2XoBGamctV0dVG/Wj5j7YIcRhyPpEj5HauB8
JWligeH6zesDhWorgeBn0zyM35YXAPS6eVAvjL2e8m/ah9oTcbNRv3uoVU7ju8pR2Vw0upj7cY9H
tMZleMwZowCSmn3CHRPoa/FGfyv3/UgeysZ5tb+PT8Wj+6U5znfkxmOXrcsLp7+CQSsMpk+jvSGY
cPgR+e2Hx+mjbUtS4Eh813Z4p01zz1/I2+cTk35fu6OF/lQuPlBFrzjQr08+1LvpXfkjfySY2WeS
9qJ/iX5kL1DdGlqgg08kgB/eZ2/NG5zbJ5FevYu3NEYBHN1XB9rS65f8aN6/Ls/WJ+VgPKYfJdyR
yDcoDwfqTxSM9glQJr40SA/79nO/H5/0g3lWj1myaV91egnvzI6zI1y0jblVvqgg6Xdh0G8wrIKy
pV2x0XxmBWDzxzxotKCPqWEfOeiVp/FbcRSdaOiQNpK4Dc61gGvqm6mdUAJ/qkJ6QH61xT4Om4LZ
Lw2Ijb5zD+WT95UO8+u8tYP1kH0r9tj0aphLD6T80W32fC6aQURKjD8F9NjDTXXhdEt3FOkOUUaR
jOPwQudI21D6OhXThjNfT/frPQxjlzi7/fz0R3iILsw8D+Vh5URF0OM+9geVbJsNRFXTw1W+IWmZ
FGJQIJ/4To/9eSazPNArv+RIha/BZxhpTAUpp/Wj90VQQmZ8iyiDdnCxEVPQNG/unQNqNpfjcB9S
3tlHW6RD+/TrdFe1n5l7pcj0eEdvZ73hWEapVhe+cXGD6NhciPs52a+Ybd09AXaHOfOx+/jOual3
5CdyT/GRbxBEQTky9MmK+lgesov3bj5mn6M7FB/fCbez7me6kSCY/rovumVDwUfeIg0uG8A7+wPF
o5NqOu0+NsJ7zWVg04sZTliBfjLF3GiYYKQmnT1syUUE2ecytj6YIiDXqOshMASXi6QS0EFiDV/S
n2uTZfTlQe6cPJWAhzQf8el06V4YVE+5nN381682MjQzTQf+2ulptFQDmfN9hVDE+Yml3GFCFUOJ
Hf5epK06AMCDMyXX5ANdV38jU9imjgTa3JsQ80Ur4L8s048dlSt3UqD4QlI/XVdnldpjZ9UN4lSz
M7cdYkV/asgmj9xxhqHlEHhRIEbguksNIpXbocNDjkHLOsvorLUew2m1LCiFCjaaXOtj6Qv9e5v2
EbOPWD0DYqL/iXUVeQtOCbCP5ckRglq5dtuneeO0L9rhMVShBmoc/PbCD8z0hHJSAzmHnA5N2YfR
Q2Sr6sl1csYgNtjlNG67vbSXXj2mmXXfLIr2Jy9KlBhuhKorQ0rs0+meE/msPsgq280X20rY1m2n
aXeIRpI23krPpw1SSjVX8yDLwb0oCco1W1SD6WirB0GV1WztU64adNg8SlP1DO9vqblNhEPdnFsQ
JDvT4Ho8vM5Elh2nZNop1uzB7fmLRaYK1NGS2eJkRGoAC6hfT8VKJcbo0cDpwjF3BXWBP56FdlVu
qlMChIqhkjeGL07UqSQkE1awIcL8pW7dBkM6BwJ9AJrqGuZ1I3EP4DVFnppJm3KpXfqgM4aZVNTr
zMwAqxW6NF+F++TmsZZrt33jqBIXFV6kzVqTSmZzqJZgMZsXtevuHWY9aD7swygKcbJEJwArvjWO
XPUEeApsEqWWa/H4VkzW9fGbZUFlJWiUvGKUmqdy6c/MfWn02c33RQKnp6GPd1VnvI2dqzFzY6ES
QFWq07DtWtKoZVlV/sBycdt0+yrhQzIxVBmTy59XYqGURQCtNAFIq2HBAk/GZsJYj6LzdSFqyGRN
sTOKcCJ7MUOSpg99ZdWo0MkKa6oD5rtuu4LF9r/NuP9JM07XXfu/Bf3cf3xv37vsX0k/1xf92Y0j
vNHQOMItejq2CrSH9/urGycgQDCBbYOmmmO4Or2yv0g/BhGOhu6qtuHZwHeMX0g/6r/TftN05z+1
mWgtWaIF56gGTXjzN7JPDu5UXcJ4vJSj2c8gxqB93slzKRSXSbl2W/z7+2RqqictDv/929BKh/kc
EZppBppR0JMS/38ljaHylaPJdGl0EnOpGflAWg4FcjkX8GVHn/YNNOaMSupLPL1WbqUfy3VytqNA
N7swnBHNH3mvGs8NeOcSzjPxdDCf05rRmfk+gLfZomgkHoTRhT2MezUG/G2M637y6pfQBd0hgNIt
ZOkewnTP3K7oQE5bAj7dCgz1JIDU5B/f5en4ijT3mAtktZe20DMExroGK6rT19rFoYIFucLF2YbK
Rl0YV0fFqwMNexJYbFMAsgf8nfUCMttSgWdnULQLgdMuBFibvKfNAmlbQ2lbQN4u+X+QcOrZDlWs
yGGu7jwB6s4EspvSPqgIgfHuk1UFwIN6eyEhMtU6CvM7R6C/UwEB7+vyVU+jQ2dbw5Fm2M/JjOE2
T+WnjDgThsPAxEOBFYfIEgvMOL7Q14gfauu4p0yAyCtjcg+zgJNrBxJIakuBmzOV95CMPKxC87YU
UPNy+REKyPnogjs3Bfh8hYBOS+TViwrPr1A8bcf2pYSVTgam6pvA4+6WRJ2Br+ePbdzEezJsV4Fa
b2Guj7DXV7uyGO7X+84pntba/QqvCICoALaXUUNrd6ACgWocnDtc9xm+uwvn3RDAdzLX/xiTZtlO
AgaPOvgbosEsCCdA8bn9CkeXFDqBkDdVYPKDwMrH8OXTAbKPg3661O7DVr0g3UNpZK6wP2sPW3Hj
Z1D6UK2CTvDeRxsIeFnHOqIVMtTqPgw09Y9qHMsgtd4VJ+52uVrUQWKD/6bsenHHvAjoriG4yOhL
ozLl16vqh7rw7ICmAk0oLaa/ZJsPAC5tMiYBORpYXMgYg3I7EQs6udU2sqtXwFykLgAJ3Q3jOJFo
RmplYWwRbG7Npkl9fbWe54WpcBRXmBZiE4jVwikwtwwtCDS0HZjMy8DIe6jCxi9sNd2qenxfRCty
01w5EAc7+PypcaA1zve8Lb7HzRCQLQpIxXSe0z7/UFXhR7VApSJltK0FJqj5XiJNJUucMvkoNbjW
ETDvDzTn4dbon8yRwoeChG+GyvqkoSzVo/xbFmdbVZu/r/n4NZ6b9kAEE1kgffnu1oxOOsIGFcP4
7NbMChhVJ1SSGsrw/Vnxvs9a/UlcXzeA/Dx+NBPiWHmH9oA5NUNfN9RHiOumui/R2J37MPlpZ8Uz
l8ft6kXpvmLsvU0obyo24WhTrFebaWsOxote1i9tVoYH8mKZnDFyuS4cBaaV+ZYUy4AGTX9MW/sp
6xUPlRDJ2VYHXVkbXPVk6zCfFWor2bifkGLQaVfPK4wvQOzmaa44J5x0zoK2BENUDnepkb30BQZy
zi5TWXdcAAyLMllFeX8o/ILs3nOjEAyZvFkrVqS178idJpoes3t+zsFsBQmDdH3YETyO2iydlgus
qz2f5ccajeadUcz3gK84NPTmMDQkV/fzY5NHDESjzjk4BemLTvZ5Uep6Ezm1EcD6uosc9zsoRwpx
yFvdjKTfsKNIYrvPVeLmuyjXUQM39KKIit9YxgPtb+oBo41cMXOXrWIxqTNRWD6hCy4fwobQ9D6o
1YYsAj39anqAWmqkixFJf+jScNb0i+WTYj5tChf0M1GzVEQ/6sI62Ei09t3slFuGm9/qcPZJdyeb
DZmnEcB1rIN6CXN4VtYjs+ZBw0ySELLr69MwbrrMKu6NNnnW7MFvwEL5mHYI/V2V74PpMuGvNd3X
TQbl0IqJ/hgH6jOu91iGQTgq0SmvmNn2AojlmJSllcXeougHOzwwn8Jgoa9xz4TONPyFvFlxas3r
gGzTsqkJpT/0AsO1ZZ7aVY8Zxpdw3ivlo5nGL1yQ2JsSxjBolyquftTV9MDN4NLiq9rAMSPSwsyf
PJXYtKi6eOmCcnj6mejQNcqi/YjBqlOrnbhV9j+XcCFtI4tf0r6rDwiag0qL1l1v9z/TmVKJ4rpB
7zrmJbFqKnHaNnNwiRLYOQS2kETSFUdsH7o/175ASUnrZcoQenY90tuCyDOFCormWXy7ufWgOop9
b2BfZAIfV3exqX2fZv25XZYLlqThGI9LeRnDHaxb/GF6/qr1lDBKRv/7viTxKE2WR9Rwnxu1pIKY
epw7eACsFdzWEoKdt1G4iUDhnpoNziJOZCghmUUIAUoP0jg+vKSklNYojB3IsVVX8+xBw92W7vy1
py8BvcR4D5vQNwfeO3KGn/C2HLh2CUIOewUClTwtxaurR+QA5Y+OuZJ7r+aUGhb7p5WTR+kacHVG
fQzCGG1lbznPvCVoroyL3qSmj4kInUY9eMmmRrmMQ3xWaw8jFXM12jhUFDET8GSkl02znOEhTjWj
DBrlwVhTmSxyL/dVzqdNM4DypsOEac/rglrTPprRIwkKQ8Vk11+Kxkp8oiN/eqPmQ4lo9j1DOkhU
KEG9PjqMXbeQBzJOZ4xLvtpioDXbsWV00bpoxrF6IDkK3AbNos2FDbTTOYmIQUgyilRWskXi6PlG
Nj4yjiQWc46TwCuhLxpcjrddMjHdn9/hsc8bt+qc3WhMH9FJ0Srn0JWZF1Sr8lVP02Q/d85wZqxA
eQ2lATd7REW1ZkAkm83KzzNq4cgWj63bH0KSoC9MkM5V5z4svT75K8D0YIhUgvIUOpGF6QWmt+4X
kk0OGAv2S0/dsePHwnGCfcs160Bd8DbkBi0rvr+U2WXzMQxcMAyjQoubYOzkWrZs8OjF9w3tws3Y
wMUDTUWLwCmquz6GwKqVOJpslQMIaiBI2uLDWYwMu9HAtejA1PdHyS/ZrDqwpaWYjg7oWvxUKK/c
OVwQ6eMeci3KmpaicxopCF2axdpPK3fWOnK2aZpBgeT/9ej++1gIm52qInTupjIPUDUjY5/VJ6Uz
EKY1cb9jbgn7OY2fS5BjF0upBX2OAYNpD3ccA4xB8mMDdXLbYJehbjrSh89+rKn6HUL2pzDGilab
lL6zYfjWxKu7XQbXOpEd3oPv1uOtZS2fsRGmB7ssSO4LjRdvJfiwwv3pox62wvGHiYcbnCBtqGHt
KFCyaJeYmEFiDO2kOpfG8AdCHNidkMYLGMfCwvpSFG79RDJKElpHtyF3Dto1mEHPvWuqpApSjRv5
GtVjYLhollda1pfOmXd2qjZUq+hqAktUzvkC9BlDwYPFVHtvOWSBLVNMHCCZZwjFlPGFTIuHqm3v
od+hDTfM6qDmVB5L7mtqSBpQTMYq6WPJfVpR5VwBCtOsIVTLVorRV2sUX3HVDFiFGNkYdgwWBSM8
F+WkvqhpNAK8bj5UL2vOnegYy7VBnx4MBI9HXSFvqHIo683OhIgltgwKkdObshREUmfLxcTkfB87
nNjEER6WdBmOE7dNQHd5uU/VUQE4RQ+nyAwCAMSw3aG+zcyxPugVNGYlQsGoDXOQjrW1g0e+SU1a
3twoLm3n9OccGPWhC9enJR1DSpuhs5lU5zQ7vbHJYN7D7nGe87EmfS6B4himjfpauBSwccfNGrF5
mR5Rckqd7aJh/1hU4zzUc3rXhASfcyGhDX7pqlV9nGl0GdoSX4jI+QpfkngiMwwP2Vy9NN3qnou6
+WR5NVmApUMw9nOnuuvjqq7JtlmLZod9INx6HgDLRLdtnL+hs5vclWgxW/mkFhM6Q2YWu3JMMB6p
2luvb0dGbpt2LKb7SS8rMmwuUYjLc3UZnMr0r+LvCDCZC/bbPjfL/0giRhwyDKx2R26LMM3QTd/i
wNTaQbXD9UyYQE8yE4y81gx45N/bmOoSYIFi/qAjvxsL1F5lGf28ZmCtQsImF1URLSQSAGaPGuM9
6Q2aClLqpwghnOcVtJgVIQC8bvfNewTOcitZTppU0ZkCQYQtjv46dR/5gFwkRhMoIza3wZzj8cyF
3DpYaeY7cwHoUMocCjNEviZXwUu720Hr3iSWRrImbotJACnk5qLglTOtdjd0pGoMURn5UiYh30Mu
VC7sTECc/W3X9T9oG+Juxpger6hvyndDowF7Sa7ednpmgkuVEI0bmoixFogdqUxovWg9RtrlF6bP
LwgbyXhohF1miZUHyXth4oHfoe9mez9TP8jo15+8ISz4upSVKeqo4eZHaMOMX8T8NlHdn+AQADQT
RI+bgEQRBBf7kmEA1glFY8SILnMH055fSfxUcm0uDFp9iQKMEQSijIEzhFBBrl0FDebsfBm4gm9l
ApwtiExVjeD+sKCGikR2HfcFZIqQPE6Z1CrKbV1oXhmfYHpUDMSF6Ed6oSmSa2abDQfLoSckBCdS
dSLXcsLVt70+f5Xyo1AN+r6IkRoinZQHn1xLXIFdHfHw+Bp4L6y0QszHWEfbyk8vhTSkH+BmdYyM
DoSI9BCH2uBZc32YgMnHqWbvo4wAB7mwBMu+FvXIqQshOxBBJ3etq1MFIKmZA5efLamjlQIcUuIB
hv0tYiqhPW9nBKEW5pOdt/RP/4mFctNNLTHo28wTuFqhWvKkWkiirG6yJbm5KiERBm1JD38omIaD
tqLavw4XJnHhTh44ClMGMj8LSAC2qPeKTyA/kPws8/NQCW4mkiu0PzLGQhdKKym3SinP7u3BPslI
Q0dU2+HL5i1u55RLif5sSVXfIFSVqZD6yeiXTMj/8ANrm1Jwt+SCc/rPtcUWaRO3bfmwKndiOZu2
3sIc+e/XEdesgiEQ2/2gF+2X395t7Yzi2Kkfs5QNStnJddWUQkghiZQ7UyGTLIRg8pdnjkKbIgUq
ck0+cRTCS6o3Cy5hDgk9Hba1RfaK3IJKzkEk9ntG+6UZeoc0VrZaYk01GvBqSVZFbQW1UiZBWmG7
M4TuUz5HRsX8tmlr5d6zuarAlaR/dnt7w+iUAPQcKDTx3cqv1XP5+uWmXEzigdvmb08B64EMtuSK
LgW+UnlrVERjbZWotYGNItSITLN4qMhW5t5HvK8aRTFtb0GTwo8Q/bnaLPpdIlTo3vxYLbg9ZQci
lOyZa0dCrlLGbYK14Z7QV0+K/DVlX+iXVUmBJVzw4CTxuEf8zEXyGilSeaV5yFCByC6EYY/utlbU
N2599en258tN2biQa3IR1w2O3AGCirgeyRSOayDHbTucSIByB4XwDD6ZjPCQayXXz3nUkwNl4jZA
Dz1cP7t80OpahCTUoHA0LczwFmp/4vrCCRS3B7k6K0blU9Pu/VxcfAsREJmKNbk5Ry0z0ELEO/Y5
SlptPN4opSTa2FybTMKcJk25R+Xz+0EoDkyZWCSPSYv6206bzMdfjm+52ieUQrPJJoxZCq4MIfzR
tPMvz5NHttpr95qlGLtfDn75nNv/0WhQhsqixugqZLOwzLlWlLPIygGRcP0D5Us6W9DNZ8HYcdVp
DVLpfpD5VzL1KpbyYrG4bco1SL6O/78dmf9RR8ZQhWXo//3lQAre+/f/8yFfef9efPz//3v/Mb7/
+Nd+zPUlf7mjNJouBskLtmY6JiacX9xROo6bvxowOg0YF2MVnRtXup7+jlowsEqpls1e16RBZGn2
v9WQsUTWw7/4fmzNcRxb1z1cWURKWr+ZlOLenMeyrY07ksypkLXWlqkjOjGvIqgsHnIfrh3le6GH
iWlbrGQoZ7F1ISXN2ax6+zmsqHiPFvAXcsP3Za+3W8KhawW6Psm2iM1blLSVDqlI0eZ3jRC8mAH0
doAH70/I2FYVDOBIzmM+aCUpr87ntgiXrZcyIvS08jHsKgsBH9f6iIwsSsV6ReDl2taLX65Jim10
PXVG7B7atP9Eu7WhJGi+uEakCVp5v9NaNfLVaWTKq49HtVdUEA8WgYnD3L32UfuCzfG1zdXqzfCg
35TzveeGHeb6CfTPOM2+Sln45JrNA9JTEmIQcKJw1/5wcHJuQ0zhBLSg6Qt185SrQ/GIEn/jaPEU
eDqpCrCQCmqe+ZNC67XPipZcS/VtEI0gbT17Vn6owqj+SsAgZZvlbq3jOJjGRqNBO53cWEc1hHN0
O6vrUzZ9tUg223BIdExnqOVNq/bsReO0ka8Anga/36YdoLvcBrmXeMDEsSU7HY2kfrZzv03HkSnO
o7Um9b6vim5L5veU7DVipaE6mHzZ9c9h0DC0qoMfU63DpF7ugIsiXzN/2EzQ/c5FjhUb9hm4WHgP
JcLWzuvSWQ8T3t5tmT2YDbQWHLRgZr3pp9NNX2eraA6wOLZRmjjUcEjSGWYnoDbDNCPNqTGVeXdc
ybeysBEL00fpO4LOYFXgjCadOHYGkH6l9g7BjeCMiJPo3fE0DjjLEycSFlqyf9MVw+qoaI91O2V3
xtISY9p6d3a+wG9yMmObRzS5x/EUPkapktzlZFYH4rup1lR5oUlS55pBBG1BUuY0ch64CxIfwAZ1
4Oh5/kgG+DkEUHRxPrl6Fh2irqJfMfy02jG8I/n5e8nkdt+J2BFQEKTUQuwgJ1N9i8zO20TuZPL1
hOdV9SoSsOjMKJGJWmo07g2CoKYias8Gs6xqnYy3rHZ3CQCvpAUNxjBhkzuecU4ZLfplaK6BZkKa
M5Pos2cjj/Yag8O2V+sgLFTua3O3jztijUJtHu9afkUord4+TsgJGpVsDsDk5QfARwT+WOom7Fr3
kb/64Nr0JKIpt7YgvUiFzMo3Etq6i0tkkN8ZL0YeD1+bofyUR+VnmixjUI25dUDn0AUge+dxis4t
VJfjErdMrAkoIrtvWl/tJGGwHLXKu2Ikd9rUTSitvA4RI9cQNxwPmqIcM9NQ71tBSAhXhSJnUrzp
ohpW6EApyEgTmWeptc+JBL13C/cSm3pxEJerki4RXJmIKsxXqOl3veoOHw0UvoujhpeVcdOOAjJy
fahJ507lO1j0uApUpa/uEgUnPmjZr7pVh8yZk5nGHMQ/q4NkFbqUL0ifM4NVmfOHEFH+wUbMc0xq
M78DGzVBMxhdP2pxsFu9Mm6trgMVQMzZtrFjPQjb0kE8iPNT1Sxt344eIrliinwnDF970jpehqLy
oYrZPgMiPEWF7Z4qlSFT1K2PfM5+MfgmdHoQyQiFp0qLS0zt/rrI0/SutMJj55icbvzkiq11G23q
exKd5g+G7tanLEIsC6GOHJZlPA/lzLC0Ryau2t+oQYIXi4oz136q3iahm+DflEATSie5MMTaIJVO
t225VjJWRPoh5E/Xxxdh2ZLb8vHb5vWZcqcjhVTyoV9W5UMz/YhdN2uP8i3kU+T+395xYCgDUF//
7L7rQtc2CJGat0rytBATXVcVIXSLxbZck0+Si9trMkcY7eTDbicy4m4P3V5z2ydfLR/AH2duQsKs
/YUEt9WXO//5L1Dk3yWfcP3v5Lv8snp9mfxfrqvI28+c7kyA//7jf3nr2x8mH74+Inf+sv3b55QP
zy1yt9lpW//2vrfnde34iUhwPPe371G+7PoBbx/99hK59vvT5c5fPt1//ZddX/nL28uvgF4fYMDb
X1jT4QisLqd/rSt80/L95YKwvY7plPiVf/kj5ENyp1yrMQnVudUSsTB/jaxRv77g+qzZZPQOzIXu
NTJnwtZX/pPQuksrJHhVFJmAGKimAxl4KugnnJyFikJaC4D3XIp0Srn39lDPnGNvh8rpt/1y0xIv
lu9we/T6Lh2BhSRd3t6RRi0SRKY7c0OdF+x2Kia5ySgEWXJVaTD5XreXRKHDVyZu8MvOMszGY1a9
XZ8iH5CvC+NF283q9BBmicd1QESoIn6AR0+SMJf+OAty1zs3wkIiLY9yTRoZjYFARLPP00AvTtCl
7xMvJNNEnO/yFK3lpaDW7/Ve1zkjq3PrrdyuMmFfNZ3y6HZIzLvxw+k+uJKbm7JcvuVKjXMbVRIZ
JWKxCMWdXNhCcvpPm7fnyZfxaxDRjTiciFBU8nN9nrvOOZo1tgF1/l7GXrtrW8KDN95KLd00pq9h
YaNS5jaf2DRqamFklQx+WdeTm83c+ybIwgMwNoMhDmkB1GBUT7FxXKG7h9EyUKWMppNcdGLNrTKK
uQVBrAdTwAdFEKonwlFVsSY3637V9kQ3H5XZjs9yAXfSg9PN3bwCnk0jsXXLMyS8CsYeP6msYcoF
XM2NPoUO1lpmdvPfi4G001rD2lhXNe4DL8SaaM/2YytyXBdgbv6izA1FF2BGeagc8hnquAWHzpQp
oKViQUu0ccGNK4PN3kjboNE14+Q4nYEpX0EvPaXgrEXdMG31ghG0BtFvbL4SuHDXMiLhdsZPlc7P
QDLJvwIQp2+NzMRHIcSBAFLCIzx8a1k16Pj0OZAJOCZKEQdwMjIUATOWKGtpV7TpedMeu8L+Sb6N
NzlpKMjrOaYKkXbZqMqfa57NZJs5AYQojFnyN+DIbvoD02f6lsI6L79/R/wIU+9qxyZ/ljVBVdTX
4OYgrA9z46A23bS/kbQzGXopa9PS1ZivJUMDhnk3m6JFP6I4YAKEzJ8YkX+ztEnSs1xEi8gnMQpy
pZVSIybFREYlUf3WQmnUV/WFrjWNTQlYvx2Acu23fUs/5EE8AwxzxdXQc6qUMeOuYxQoivwi4lN8
pF+2bSdOtszPErKRxMXlNwC4LJ3Lj+zVGBIIfQ6v9XNdODPlAYfsllNTlu3l0eaGJGiQ3SjL5fID
y7XbQu7rMxqMIhpCVj6leY/5I7ECskgl8etyJ647ZDp91wTyrJOHkFy7LW7gee4mDFdT8yDdebLy
HTVc9eXitrnk6tcpinKamOpjn0zW6stkguuqQddwM7qWCT2T+oosfKfyqBaL3zbpaO4KIyLfVhTD
ZdH7tlhEPI3cjHQoWRwWmIsFGyOb9I9eXUAbikhhuYjjrt7OIb8XXLzwYJrlPuro9CcZGnRRkpXf
360lIffdNvu8PHV6qwlxhr0fCNMDZ8hhtIL/XWjtnqkN68i90jpIJ+Bqm8jSuv3CPU9+IJNT2qo0
3L0qTrOyYxKIaULPAx0aKGcWbACd1JsUuO2o6g9u6JhISxz7lCymvln/g73zWm4c27bsr5zod1TD
m47ufqAXnWwqlXpBKJWZ8HbDf30PbGYVddR1z73n/UYoGHAEKTrsvdacY440jJNQJZDbiI9BFD/1
fUOSnyhTFIQmAC1p6E1c4q3nUIbc1Uk5mHnRl2+Boq66vKMDPgk4x1UQHFpcuXUwAjac5fDIVZIN
fuonqVuSb7xcun4YHKrie/MxH/IcRyByxWGeG5np26AVxt6rCVZ25huFySBAiWQpa7wyGDzw+mif
lujwPI+qYeXuIjUkY7x9bktPISI4xTCXGmAHu7DG1adZR0qbw3YK+/jQmHm7dUR5XyVQB83JUfie
p8qCNMxiRTBvu6pVKE0EPFFFdApox5Oe7EI12mmluDFiHM9tjmQLCRn/Jo7ZvQl0kqL7vK75hQW/
jkutR/9p7g91S1Nzq+XVVTDMV1VHh5iXtsqzQSsi1zEuZma3doRHYCxRam5dP/U2WnZ8P5ezmwWb
08R3V/Jx6PAby0o9ZrmzCpy6WmBCX2oNynzbLlbZDHep5+u86IEAhNqst2i0YynBAHKb3DvFmKRq
0TyFLb810xR88f3U38DrIFXX/D6ZyrjXRaAdEJ8DYyv3AzTGfVR1dGIE1LssxyiVNjG5nRNQp/kF
oDuBcyHRj9D3bmvqAmsVMf5C+UVqTHEIq+5FE8G4dvtm7Qe9jmATvOCA9l86UORNLi0mtB1MwXfR
rYk9E+ojrdhoV39ohMiWiCzR+56GYdVsQXB1t447xOs4DFscOlEJkipFrioP4NsL6/bN6ep208So
1DpyejvCy2dZWX/538ISDIc6oJCv7PlHd77pMqzyHUWWVdryMzNOgBDq50BpJibbE04UR+PlsZPn
JrTBQyR+TuU6Gk9xk7sro4R/13B1kK9ONs6/u2akQ5ZUCo/YL1Ds0jkilz5A2+VGCWVXxAiLQA23
8hBpLpFL1xt5mH0Fvst1eYIkygEPUrOWB384Ti6qup2sCXr9dbmv3JbF/U2Uq8kyt94TFUJ3kabV
qi+aYGWOprISVvyYZ8l08iYteRhrf/brP8Q1GUCGjnsK/Q8lNAVHqI/zK1CxXo7e96DPnqdyBI6Y
9iSFDnjsyglT4DRV4GXt8mvQ5tvM1UhdS0lBDFs00XmAF8voIGHWw4GOYf3uD4gO+9J7LWTWz0hN
ye8qZ2mKtkeTQ01SUROIKN2kPKB1e8eZO7iG+SoMFxhm0Pu3ThjUJ1/DPpQn0fjm1NFxAij4Raf2
taPEhK20s7rXRDnI/b2By8+GQU5iUu0/Vlr7xR6m4c0MBZmYme+caf2Kcy5a0iUpubwh4HzIdR/X
XFpgHEaHetNMPWLUeadQoa60yZvwknTTTnZ5EwdO/qUOp7M8K68aH/XIMk9ehA7Poi6MXZWHa1zl
WxjDIOzLWt9bJnxPfC0tTD/G9YVKlPTgTd8qDdVYnlst8Wbe9NyX4Y38J8amh3wqIuNYikq7Y/Yz
67fnXxobp58YAcj6au3fO1OkHQAQj1TXeLYTNYXJs5OXTKmnrTM02lZL2/CFICfgfTyrdgwHciNs
/dA7qGmtBCXj5dUJEEVFTWTcdcGoHXODEFp5ypFMoW6w9OcxR91UjAW9cNH03zKkUPKeYUHObyMM
Yy8sJ3lEYP0qt6tphAAw8IdbfcyM02Q3+Ojm56CFxdlN1eoLlcHiRgw1eHfFDt6s/vIGmxUfp6gW
9k3Xq5gfk+lBnrAvUQ52ltucw7HEdlm44eUNtNz8i64ina6QCK9F2yZ7zYpBKc4viSoOXqj3r4AD
Grr4hr/TVceCdpce5Vmn0MHcNX/EIBb7t/JjJ+9oVlhnrUJ/MNUxOoQuujX59HON4aXuFM9RQQpC
piJBqErzBi24dx8HFFi90cjf89bcE42mfx3ciRBFHUVoANr2PhgUhF3zEWgqbixbiV/ITog35lgD
BeAH6V4oYBICNSveo8Hc+pB4X9oo99ahgVonnKujWmHvPIMPmjwPqmKA0Wn4jdGWvo4Dw4XB44u7
kVjHy3msCOBir3TfUnrxa8UB1T0YeXhX10FET5dHCrJiRZyT/014Ds7tMusPTAy0W8rERIDOz7Ym
GBb0avMajDpvt69zoXez6lZF6Xg5hw1VMGss93WqHG81lFp8zAvq0OBcussRLcDKbprEmyssYxWn
ZnMEbquerTloQT7KwG+AF7tvKfCQVU4/8SjssDw7AgqofKJet7NhxBzlAWrZipXT1NGpaRzvxCXC
vxwF1LGMR+d719qwp21HnBK3mfgIajElfJG+p7+fUAHEczB742SYfXFKeaxVUvfad+qal+dTqe6y
VZTw7Cu1fwQ/0q4qw0y/Qw6Qz0ebSmOZ02k+lx3i/9YnhcKfSBbuzK/yANInRugwlXlutLE8miKz
V03QqOei5e0Byb2kdF//YEhOKbJv1AeoviXXtkkA/sy7h8mF3NFpdvVDYJ1I7dZ8q4xMWaYR56j4
fB5ynuO6g236rDTBw+VsXvhYuoX17CupsqablRwcTTHPfJiQkIeu/+byZslDE6NB79hG1YNVmN2u
SHzYW0VhPRQ2DQ15SF4My5zi7Bvo0nhVJlV9RlneHxJL0GXuyuqrmlZ38lC+PU8t9ohnSisYFfhK
7KvJDW/7wjMZ+eTiu0E2tjn/xwaT2oXd2Mq9No76jsGTAtzDiB+dgJJ0zij/BzF3kD875TVWzHyF
pxmkNVK5wTw0gTuso4yvFxbIs3x5bN0F8l1Hz6ZoZu7KoO31KK9vB6Go6LTLeWT0VR45tT6c807T
7ge/A7GEfW/ddPVhaKv2kSwZnMnz6z0G5Iqb3viqxCXxc/BTTyhcwuPQYo1ufSd8mdrkJP8Xr/Re
1K41vjihAgsvJ+88Ie/4ViM3GSo9HzitO8kXqGImR8bhVN93oNNvaPuP2yYJrMeoQ5sjD/FtgGW0
q159fEcrV/f6k6MrxdE3tXxtRaJ5AZVykIdSqXuLwpzrZIb/CapvttXQG97Yuefe21M2LsLSMN/b
DGCHVyvfktbALI+z94iUOzwjEovQzabN98y9H9vMeh+UlIui5yi3BukD2D5M6KpF136FLHuS5wob
9ZcSB/ET/QXg7kM77NqJSzd4qoJrG+foIo+gPF978aypW092OBxi6Ge3mSgI7Zmfj7yRq23gKWdX
5cNEL54U7vlu8/3lEUaw/+/e+H+tN65p/xIdev7Z/2P/sxY/x4/0UN2Qd/vdH3eMP2DjoC41TcOw
PGNmhP72KzrWH5bFdlc3dUpE7PizWa79YcxNbFe3LsBReuqiwAf7f/6H4f4BCdyhYY4s0tTUf7NZ
rjuzO/ED0dP0VIvrtqt5rstOaNns/8AP1auaUOvWqndiYHoUjsoJuwuUYI85VlzX/VLQcAEQZ5AS
nIVPSm37KyXKsr3ImlWb+NUTbMyHNqgADTRxcswFFJeIlg2sc+JqhrlYGqdFTDME0bPb2q9mNvgH
OMbnuhisDSFBxt637BtNFclN5dnl1niJ+6w+eFw3FwUSTG4wiWhNl21ommYrQx/jhRcZ42P15mvx
99ot4nth6snaFKQiUwM6MoF8Ji4LvqjiEaYsGFkL4ZXEgiu4B3vF3LZpeefmTXPGKfbkltMJRZLY
1kMgbrDaIClVnz1LV+DeeOArhxEWBbUFPFwVQjC9HNB1KiZTYlFhKvDFNhiyW76C/lObm+9KH79W
BpC/QnW7uwrOMR7J4qZJOxfNwGJiJrd3ktxYqHoUL0815OZCN+JTXCvRSqjA8l3EwQiNi2wzFoFC
BEL+FE+as6nMhDhuoyYupiLqPIizbR30X8a2znZ5v8W6kW/1njOXdtozaYWgMc5IqoIAEew1L0GJ
tE/U3lNNIRIj3lNRxVzIeuD4IVrEqiIXKKTwWtYQW6EtViRHLctiatbooJ8szUH00FdMNVuIOJrO
Wq02a4rx/Px5bOZFXNWdGaGfzbsVbIRXsqaYM8Mab8d41/QmCxWzaNE07ZJAo2UR94sGze3GKTl5
6ieHdFZCe0ySDIPc1qZ4KOC3L5SM2Ex6O8167uSamTpiXOEeve0ocLGhz7uxRoANWdkUCICQN5Yg
fX7cqTovR821ZikG8jI6M0Br8UxkKW9KeDMSjLmSPobBM3dTOz3nIc0Ji8wFRLo0z0enfmxw4vSR
f4K6aB/dpDn2vQYeZdT71Wj5uMc1klwTygV6gq0H59R27Hh5u+yL7gwPXl3bcJJAbUbJfnS9udKp
NWv0Dry0fOhQmR6plEVrBtnJVDFnBMgTTs/6wEetNtMtn+Fho6e6D0pEbSZ338gG6FTdGGG/jAfP
3QbkT27w1YBcgCrqEHChY/hYOW29tHtDuR2j5CWfbgvTdQ7I/wF2NymeommgMYy0faDPmngIkKs+
4jPf9d9t+6WMte6xVb5a8G3nN3Xamy0d8gpQeFzH7nFoeJGSKXxpRazsjX6i6TQGNpHkRbzO9ALZ
q148V06yoRWGujjq891AXNDSrnLrptDqRwrczdH11XKpNu5G8+Oa/Bp1mdVat7Wz5r6oW33rk3m3
GIByEMfCaDRNE3cR2ioUIqXEeqSQWQSbJkqSbeEXxtZjlt2XfHiwZ3bk7yi6Nu3qrDzO+tawC91l
Ctl2OSLhXDetTSPe2+G/Wdmu/qo11n2NDZhpVPo49lNw5KlAMLnDddAuYcWJR2Q4BG7X+BicLl37
LbA8l7d0RaTfT7tgvhi7Kh8Wi8Mw21ibRLG9re+UpKL0T2kwS0MGxqx+GoqlB5NcDMKANdflW0S0
95gdSEucK25dln4nZJhgnjH+UQQJmKCgekrINVv4VtosERnhl617BjFT2q4cfHeUEQYFTyKzO63d
mb8CtwAk1fM+u960GxnZTQ5Wagaz6XFk5kmnKUw2rtM9pikEmpT4RaxEprFilvCs2FStyPhCpQPS
qld+JirYlml0VxrwICPr0DEKupY5sSZV8dMt8l3pU8HUVUbOYfRdGbJ8QR1p1ySlfmML4kT1Ivle
CwUPaLDpu8hYYWyboY2AZaySL1CtJ7dFQxCaGfp8TweGsVbrblCrH4gwgEI1H0TyR8YrlMO9wDnn
Vqm3TUAyu/mcdEJ03jrGpbXIX3VDF0vUXhhIxgqkVpA9uSQ1bHqDuBqDj0JerJWb3IeqWaFLnGs5
7SnRPJQYqLv63o9Bt5b+ps0BWGBlwMxcCOrPUfAzVvADt/OPavQjCLtTUFbdUgHOuKK1uhYu7o8c
jPSqn6cCgslo05EolgQUekwFdVVeBOdENZhJkDO1sSP3V+QoJGoVeredcvubKFWCywi8IqgDu9Ng
+Cp20mprmMib6oz8O3JCtKMf4URvjS7dZLAd7/QRJVOOnTioy/vEMctbp1OiY55C2hEZkZI6xWtv
cu4ZiHc3RJ4oRzcAsKzVyT2CGqymXFWUQqm2ZqD49xASz54RVwfLiUiXjtwfTCvJ/9XxzTQw5KpW
/zXpsXX0M/6JXE/jhR5V4lQJaHZTwk9Tw9cz102g4LSW1pXbHkQxfFMDb9wkkzV/DGCtNCqJS+ip
O4iJ5nzdal0a97E4m+PQ4JDkuLFC7OHsmU3yvS/sc2i3QN0GFZkPCKGMWXI8n27IusehfmMuA7Ap
mRCOdSQuTGqVbFq6e0uniB68qUn2QXtqx6DeMjTjH47CL6Kqw02GI5jZLRMP+WWcWixqgMGxgPrr
gQy/leUG6zIxp53Z0XmMgTzbg/aNxCpva6fe2fGHEcr/sy4UZwlMCMt3QC+05qcGNTe+CnhMUzSc
W1wUOL79d9c0VaKpXHDdvevPWFBaGiQ/eryei8yJ1Z3RRQ+NQrvTaB+dwdmadgrKro9o6XrW26S7
tDG0jgy4mWbg9sxJSFtZuybw9ybputmxybSbfJi1K7RfXJhNTRvPcTsqeN/acxZrJEzMoOOmwTOd
1d8Mo+GDwa9t4pdHoSXjxpQV6VH7Ts7OV2Z1+pF4UXkpM8K8YaY4LJSSAZLVVw5sQrF0tDRdOdC2
kcn4ey0EsNZDoPNHD5FvRGU+/iYiFatPDGIMBMSTZ4oz8ULhpsfIsDR5cZfJ7PGfqa6rtDS/lkoX
L3qFVkPkWtbN4N7WU1OfCs3Cw6LvVUhzgh85xiZ0nflhICxDb9dpeaPpwLdqZRWO6mx+jOCkBQ4O
JLs44irmDW1nKSTCsTVRh4CEI7x8xNZQyReoItNp9B5Gt3l3J/PRLv3ujtrYphax+5Dlj0Uz4ibT
I3FINKCj1B8XXmsdC67NGdfGh3wyCMBIGm9Xq6mxJQSWeBcPFbcT3ZVm1WKbmPhFJYgVruhKt/3+
qXYND/eM8SP28+kxKY7jQCegHZCCB92TvOnL+At1kfjcO6J7MuEWkK0SdDs/qNK1reoTvj1f3ZZ1
XMAXLVeWzZkaFAT3isKFvjAhTNgWZCV6LYuyykmKKhuL+HSVi7blP3FJLM64z9RN0AFHCK3BeVID
ndQ80yHKIyb9LZ+AMMKhtnALT9/swfLWWj4qVA977WHOP/eyzHpSrdF68pNko+aaIMB93uRRwch7
NT+MIxZORLpPScCXQ0An3xVMxvFpVvoW/9SI86fVN23YDF80ha+vlhJnZxHcyTjcfLdGGk5IKFe2
Dge2rN5F6VkrfdDzU66W/iIo7ejsZfq+thZx50xHMleiqU/4uibRslfJHAnIvOuqOUb0xiXcCSHN
5C6OlRu6D5oGYti0uy9pmjqLwqjpfJcoTXTzfnSSW6ftZ0yQsi97EpNywo13AqXXcuqbJzIakC0K
8WwPkQP7dy4ndOu+9YG1tYRc+Xn0nAZjvTN10t+weIc7LnHRpicCEk+y9rVX64UJKnuboi0my6d4
sSkrrRWDS0nY6btG39YTdgt6BIu4rbaFd8gJtBy4at1oXv6lXyjDNgGFGZThzmrtbWbzCmkMF3Z5
rbdnJhz3OQF7meZw0fM6ddVyscNCjOUQyGJcts4mjNy5jUoPGIPjUzbkKapHDP5TU1RbKws2uHbG
PTWo7yk/FKvMbDQ4dPAwiUM6tHxv6AMNsNunckO6kEkSZ4XdfZym+CVqYwaIRQvykzRACJyqshgw
HIxD29D0HcmeHrof8augAnPPWMQh9BW/RVIfLePJtjyCuBwoa808QumU8ljrzlOeedVtNeGfCi2S
YexmbUJT561uodT230VSGvf83Bxq1Iu4tHtjDt/KF54W1EdmUwOkCMY9urHrFL1ZZnhgPSf5lYX4
IVG2gP+vkkc11re6NWJXmTMMPYIuqBX/tGy+GyqzyUwMeIyrcucq7kbJ+vshUrPdoPPVBfEShQaq
1peARocRRGLbzS3LRtQ3WjBOUBFUsbLy+NEKtRcUEeoqSxJ73eGeN1yktH4XEKiK2tLv0kcKSkeq
qa+ujekagepjl/uofcfmR8B1F1QPzH26d0tMcC9uxQQ1Ke1gPQ0Ys0UYJuTFOa8j5dZVN+jgArtg
WltmQAGS4iy5Uj2tu8ReRjazCDV11aPOQIL/LsA1r8ftMZpgSvaKcyPcTRoExgPtoPkyqGMbdhnL
BtGvEuCnLqZuW0V+uahSVK7hD8fprW2Tgg5MXX3YxTblUrpPYqXZXLr9JARA0VCLWw5kSoEwYnpb
OM66lyX01v+SBK6z7JL6ZpgshxlU7x3gQS+9lkaKzkXiqZvcrY/0l6RIR9v5xCbSNisPXlAebS1r
KKKa30h3WNhRqJ/NAjN9UgS3pJ6CWBXNyVdb3Pr26KzMGQPQeE5220/2bQXIiA9K8cbw4D0BybxA
LhR6OJ4ArJEODDTUEU/BHITHEI6oIUqas0isIaEKGij95GcrtzAr8+UieYqfi0gPueJnGZe52mbU
UmnrONH4kRSpTgazoA+JnGKrJXQibQ0rduw0zmnS9ZOYIhzq9XfbaZuDGbYno3L3OIIYNuh2eM71
tl8zOqxuvIjfh5ba8U3bY252qM8jzWVI7VYKplFGeUlDRbU6kctLJltArF8UaidfcUj91ewbEnxd
iDwQURDT8h1tvS+Qr/BjWcrPPC6/IxtO0ELzOdH5xiIMZhSGlEIH74h8NvPUJ6t6B7sM+3dq811W
VSt7srAGlzw5QjG2hbAx3c9kUCYy5kTqYjCp3/Rc8/aDh+zL6g19k4RcyoOWUaPpm8YhN0mc1ltt
SdjZN3LloDoVxNcWxcYOVrr7MLbC3pkqOVlp7baYOgZAISGGt4J4yg7NxqIxGWdPQb0fujXFWSC3
4oDY2V8yCtPUp7EMwKZCdemg7Fbkrjip8LYTXDjGKQRQFEI7JVWq3Z9pS2yZuD5z5frVAUFB/uDd
VwYerBjXVyz4cvtBS4kKivVqcPOdKDwDcjxsc0U1HzO0H0RlMSSf1FBb6sPXNFTVbdsMW02jglaj
1KvV6aep5wg17OgVX/khV3Jvy3DkraMCvbQMLuz3ceG/Wh0EYzdHq2ekTCYs4fKrMZnvtIoWbdzW
a8MuxVINv5sUvtEDDwrgeoZobjGka0NEm6lhaMjUb43HOtt07S0O2UdSSQ92OsQ7gsphCdAVWGea
dTcNRDlCuQqWYRU/R4K5TMvQAHVI4u+tJMNy4LxOjlp/S25zE46PX9QhgXozaEp5DxvKUiJ4BSIQ
kM3MSq4UK60vg7VnTHcOmvNVZwCH6Zi92rrN5CCIp41bgYyIKWet69Fb54MFzjvkP9DwyqwMml/9
oCjrII2/I3bxZipBwGAmPuQ2EOAMD/NcX6OMVvpPowUTYkSBL2dxcdWiMjXOPhez7RTAF7KaVWry
OsuphCt8zsqIMaTZWtOpJMsLaHAAXnO670ljRCXdKktBT2IEkZQJehBBDGmH0US9neN7y3ncX8YT
n6LKPzA9s0jZ5OsLnMyYa2jqVBuLjFJN5uTljqC0aBFw6Qcq1dPdyezuBhLT91jpmN736t4MmSPn
ekGqWXbjpI+KZr0AiiiWCAC9ZV6l1ML0VTCXKkmiD5cDDszdhDoUfCXuzx77aJBW2i6A6Di6Dvql
OLvzR1o2aYjWqhAzOqv0b1MmTqeuGNF2+cF7Twt874v00WzH9AB45L4hILHtQh1GQtDimgJsQ5Vk
WuQDRReUQOMDaKOvLeAqauTjORXlQYApOhQ2sLexqPpNq7XErpUzPUgjh74cHiPIGT2fERHjPA5G
WGOuZl3CoP7n+/C/gp/F3aWefUnNei/KsY7oun9a/b9PRcbf/57v89cx0vV2XTtF73Uhil/Nvzxq
+7OYrXHi80H/dGYe/fezmx11/7Sylr2H+/ZnPT78FEiGPnrv/qs7f3v0+GnCo/f2Y67j0sKqo/fm
UyvCIHjsX7n7+n+cfg7Re/E3d/vT4afO8ETTtiC5qbZtqvjpfncwNNWDuGg4dBGYrjoQJv7qYRjO
fCeovNyLgDQJY/yzh0F7Q/c02zU0mIm6Zrr/juHP9T4DGD2PTgiJl6ZlaTZJX59aGFVsplMf5PFR
cKELKhvmswExYJukwzF2Z1+HzEcKoa4yNPSot83aBUWBfB1GolpXofVuZiGiHmZwPVJCEdr95cYw
IZ76ugtaOhtfsznxxZhRxZ6kFMvF3AUWtJaL7Uzyl0vyJuHKSyio5y+kE1hGDpVGdVdlbb+RhFZ5
owmBok4uAivKb6Lsx5XNKo3RziwyvOJbWwSdYEUUFEEz4FG6oSXfsaDLxKxm1lk1k0meYOaMKxks
hniGnBLpfZdSx3lV7vC0fhkSlA4gA3FfMN8Ys7TtemOR17JtTYDns7j5ymGN5tVesZTNFImj3A40
Dg55wA9n1c2p8p2EANhSn9wVxUOqiXrzIfjqsugAfblJhocLkdWYU7+qmSwgb+RqHMX5WkMfXitu
2x8w8DWLSTgdxXclHhBUFKs0ZOBi+f6cXvujycY7pTWAb0+wsIWXASBqb+tYDTaj6LYuJIWFoyQz
1jBqtunQPflhvNXAEO40NyM+gJ+mMqzPvZZY29Eh4bSMgzv8zFVTH6Y8Qbk5L5FdXmzph78x0107
hhKt697sNkaSQIBPpmxd9FMaGURTpxhCJcZTvjewb7+kU1P504n62LN8/+htk0ggqLc0d2bR24yO
Z7hB31Ic8xGjYRW0f5LCKdY2jkmSYHB8yyU4Ar+XrtuMsifK4rouj7muXu8nt6lI7eF6QKCqx7YE
wvfnCf+T03zeLU8b6KFFQ35+jpf9pM5PWD6uj2nJJ3ddvz7ev7+tZuq/TPLJvzyiPEFWA9mWS9cb
ua1L42mrWB5Yoc2nh7q8BJ9epk+rQ06jSm0poso7Y8QvtzUtM7JMMKjPXyh5k/+1mlzC/P5al7vr
PIapKe8jj7wcdL2nGUHiapxwCR26WvzdaT9tuz58KfWWn3bL1esx12eXN9A6SVJqVvIQuePvjrue
T2E2sKkTklT/+mevd71uu/5v122J0G9r5lh8wueAQxrcXwo0j5sP5ihR1Opampk+uKM+LEpLlTIG
t3ELflu3Z8eUqgXa0laC4OJau55Nuqauq/K0FyeX3PPBZDX6qPEbaIYXH9XfGO3kPT7YwOQTuZxB
3keuX+/9aVuRDfpNUqsFweBhty/9V3PdzxrbZlbb0okZ1Mt6lCKrwzLLrg+L0mqVpiE/pp93le2O
wdZWmhUiZ/6xGOe+URTl5kXPLsX3tbwkfDgokIdehfmfdPqtbWqbEQR7PHO90/lGWg/kjdDmdEhN
QVOMP/pebpPHySVLQsCv6/LO19XrabDu/j5riMxh4eWAwyRp6hN4yio8sn/dKV9+2NEA3Y1Ij4E7
CbWEX+iPN3+3rUm4RhLXI00v0gBytb/IpUT6Q+SeQBt2pUlc0iDR5NBhWxq2Lq3JPDp/PvhyP7lV
kR9rOrObGAAsCEfGD/Km7RBIZ2XQLZsQItAH+NRMCZKrcseFVFUWX9Wa9C919mXIG91RQfXnMaF0
lhe8DPNLZQj6PqUwFGgwxOqhsIgWpkaZycHqQ1Wbn79eAkH+upHbwsL6ruYDAYKRPgEy86d9N9/Q
ste2OVRfMZOdJP5JLsUEZne0wG4k1q6f2XbaQHA9Ro19CFlMXfqdXm8Cc3rAjmkuxrhAXjd/YOT7
K70pqT/xgZEbW/nZseZQrPQwwULl/gbO5SS3y6UPdZqK4/wSSXySb7o7ZFsOxmnVhEblmXu5FFr1
76XRbguSlQtmXxmOv6U0z+iTOUeMzI4aVaZhhQXlCVONyTSrxE7H1G0N5tQ/Sk8UnEJaprjtlpZV
gwzz6jhAHEdJAqtIsx4UlFkUXrx9mrVMSBEULgfXUeAY4F4aFODJs13MlKO3T3aPy0a5/4KynVlK
+eQxzivp4y+NYqB0I9ev++XSZePVQkKVyt7oenO6nHL2fq88PxZI6o1HV+uzzYA2HxOWw8+JhEXJ
G9qFRJT3xk7LdrYWWDfSViVv/tZlJe90PQakBB6JT4dfj6ltOqr6pPpUvojJkDdTO7uO5SKfMvA/
Vzvi5/2jTRIUMmREkX9ZFq8n+i9sk4dcHkXez4/6H4FHvNb1LHLp+q92AxYIqJIUCeYXSr5a13/3
06r8RxNla033zezHvt5cs0fkNloNv1NINMJkjXqw+cDO3m0mmVzNrveTS4P0V1/vc919OW1Exufu
00bozpzu08PKY/7DbTZj+CUVoY0NxpyqFmQ6eQMYhFN9XpTr+WwJ/tsjhWXxVv7H+z+c9POhH9Yv
ix8eetAHvnVKa19O/f/tl4dOUYHMXYNh/ndP/MPWv3+k65NORu2J/mO8+fAM5OL1kA+nkHs+r8uN
H+5+2f/hORjp1hTMu2Il0T/cpH+tZmhiTILsd/KI6/brHRxT9UmcSpHt/nkO32z0vW6lJP3IRbmn
TV3t8hDFyLyQaOGRoepe3ki/FZ1LcHvxnIcsF+VGuTtt5tzg65FyKUxDbTWmBC/F1902KF8Cg+YT
fzidPvMT9L4E8CQX5f7LI8n1uJ6eptJLN5gJwONd7y6XPpzz+pTk2eVu3u4HRcvh22SDghBFf5bf
les3Qq6aAaiz3eV7YXdxqQKC4Fsoj1IzKGV+BG5KQuF6GWUSyhFQb+Hmu96g/AuXXt6q0B4rk0uR
h6tKmqzkjdLhc1jIxWxKLHUpF72fdWtF1Klnv206f2dAhjIlnsds19Vs2MTx3nJdRGAzxVK44Stj
HyoIo4E0BpnQ2Jo/6KAiKJmbd0WwsrRHnAT1vmi7FxD72SESuNsbUPohpPW1nFsnnIaGn4fXcA3q
8Pf0Xc7hrzN8UlDDNfINjJVtHh/UFv1CEjDADRNjbxtczO2GBOUqRvigttvetL+k/C+WNRwg34LL
ZYjKZ0erM9Rv8LsnxUJjlNxe566yFCFnsdmAV7uyqZZ7faf9t+T4AtX6zwp2DgW2f1WwewBM/vMf
NyJ9y3/8U8nucsc/RcfaH5pOZc02bAhYrvehZOdof7hojlVPIw7jn0THELp0jWKc7WpzkU9Hj/y7
YGdyOkJOAI4TH279O8U6lMqf9MaMll1DJS0F3bOnGg7lyY9646oOkKoCrN0pDjJjILmv4x41H2Vp
2ttghe9qweBrNHBCdnkD8t4bbPIj4pvaY97Xps45BlhApl3VPbnFdIh068UN8FUa0dEFfbTEBSSS
5A3Byskp1A1aX4ShpzDjWlKgeIzuaSqc+xgxsNUPlG/ILvQQs1WF624ZDz9E9KThad0jVSWUHa3B
VNCu13zoSFl6TlWSShtawQvdAERVEXfK+FZ9bqeTU7smfVl+UyqUwYmRjsQvIA9W4Xl2mvWrAbaU
K69FQn+Kts+zEttnL28mkNdkQza5tojRCBUdKoVcj3/F44DRD0FzSVV+oYOSSch3b0znR0evsvay
jsSzXl/awsTVlJ30oKHDba4MhSSXun2S0uRY4LHPfvbj+KBU9XoKiYq0aAvSA/ctuFR4CZ1IeaRx
TplJ706JXxzQagLfp1uU5919r6anqElPBVzFNi+4S7nC4XWj9OMduoCzEqmHSJ0Ohafeeb76HCrW
zsjHO79qFzhe60x7rhUBBateCzESZ5ye6ib6pZUQHpToqy/Gh8j9f+yd2XLcSJZtf6XtvqMNjtHx
cF9inhkMhUKUXmAUM4l5nhz4+l5gVt1OSWXKH7hlllGiBjIGwP34OXuv3d3pGr10SbBGVu43a5dg
XtdUBEsmZyeJX4U9HceBl5nkZxRPt1D390aw95J2Y0E1QfmNomu6QhI9xs6w9erkMHgRKG5A5FN8
jqTOVRGdS7G0yAFxeyyxJNNFTIKNFPQ1mjCRedCQ9WXhOi/VSKiLNl71yTm3IyadKSGFNXw3M64D
AkGOyg73Powwv7J2Q04rNs6ChWbpLUN7sev4yQXk6EVKbFbUlgjXzZekT18DOz0FUEklOK/Q3pVt
eIhz8EZGcNDr5Dx/wsIfHh1m42RKvnOUeSfC+L1q1W1+G0ttelSSi9qa7jOrItHfRh2VmkiXqQ6/
JHfmyckKzPK+SpCymcPNAzuG4mI44r9EGAMdsjGZs4rhqiZn143RAQllIuwLiE8YW7yDpTqi2doF
wXiMwvRdBuj4ddUtI2VudCs5oxh+zNfkVNk7nDpLi/2Qpu+bLI2zlGuVqLvDFGgorZfQTA7TIJDP
JGfQxq8fP2NkbqhG89pEmKAHjbZLFbz7DSD7NFdo6NNXV1dHx2rWFp9K6OarhMEXbCoEV9cenVuk
Ry92F7/XScMi0W4QysElSc/A6A4m9znGuJ0PBKSox4dCyZAxWVTxdI2m5JwM7aaKuVa1Gn0V3i+1
rav+ZqXdvdayM2Q8mCbfFcprEpFuoMeLQN0MPpLaSV+b/isCtUML/Mutpsf8CXb6eNTS5Ixm4XV+
Y+brUQTDzY2IKi2mR8NcsSettyeHcH5JPjA3ZZNZizXUNvhotGq6Do1+RSi8LYKNobJ9YNZ8v3rl
8XoSD8KfRPw22C/IhNceIFakqt89bNjEVdAX7pBnh5QP0TlJ1HF+bmnAWjb07T0SBINOJKPE+Tlm
yrHowulIMNGKwGOM7BkyoCZ9VxaW0egFcx/9dXU3REuOjkJDjSk0Mh4+Tmgje7S8U2bvvqiS+SUU
3Ydu7RvN+4QfeFPb8UGL601hdizTzHJrdUU4ds90e9Xm6zJTtOLHhxtjTsgRLPhF9CoD7UvvBc+n
RtkXq9bfwhrPiI9z1sBZyRDqYrrqzbP9z7k9LDw7fm/z8fihAOBi1gKE2+OhCJyLoPjTrv5QnEzO
xc5A68pod9WUHFLpXCy7vwOSRXC3qOjxz9esbU5H87sTJ896ER/a2txVRnrO8EIXitsDly8WEHrs
KcHNWKnrJ/CQR69s702DvB5FWOyrI12G8/yfFkUgBg8aE2w2DXcDQ/FY2d1b46ur4tqsre5eGdxi
McFKfjita9dG/JWcmeQxwBAd+PwgPSAkv88LNlkCq4BcZY+drY2nh4iz17aqPhv+o8vU3fSZSkSW
ejNCSGjePlDOZb4l5zVB99xLGPPZcRM1BveYEBEK6kC+dF1ZLUTOTuNZYIbtHXsiyla9vTkW9zwL
Fcyha9jGry0/I81Z3bzuHCrXWQymw62WvcYe4kQtPNVkO/CzMsO9fNxxQl2EUQdLX7O+tZp2Ebmf
relaYYOp44UzR7aHo4ljGB1NUBrxgU4F6J/RBN0T+Evdbr/IuHodvbaHuy7e4sAhVdSzF26L/NTs
UPUbg3OIWWJPjJbTdTSOpAkrdJWAPdjuPqfRxHkKYWsWklaVdvi3lbp6RTIexyI7tqL5Ro+HPCa4
d2umMmx6+cCEOY5aDc8/fAOMWdM+1e9qbs6KeOgOHz2/j199/N44RQS/Zu2+c53nCEPDZood85D5
kXX4+NXHg2bRl/r4FSYwnvbif8M1P046nht86VE0I3KAtdiFPggmgstSLfWXrh1G5hICD1Sh+WEY
K4GIlHLcnwhdJRR0GqFr+OiiCVn8AvKwWQfk0BykVwb7jGjKLu2rzahHDwGlc090BgJ84uS9Tt9V
rbMRkgAmTC79lKxzhOhDhy1LDItCe5HNu4M3JUEQMuYYesaWGN3KrVY4JNeEhZy0ElFC1jBFqzqt
OZZj0f710DE5OPLkpt3kkhAZkuVNUUSYOZSMcIw2qRZeyZsv1tRfD7nwUgTLNgZFdgHmrfK1zoVc
V12PjCnvvqERWOZaHK6F56FdQXHfOYrdOLUQU7rEGJUAWzPNSVhuAAu0BKgFORf2FBtvHKUPfW5f
yCnBktAT9VbLHSKBl640Q2TEMbQnFg9ugXzsbpk33QJEndxs69Gn0LFs+ZXosPaJVC6PxUYUzVqy
/CmjAo2auC9z+I6dDXejHu+JVVxSB9SKL7eTHb1G1k4bmAY6yV/nnx/0Cv+Vd9m1YFbZ/N//I34t
k3H+edLBHOi4NtKrH8vkCJlcFw9JsevQI1bJfhDpPXcHYvTUBYHHpI3HijpKMZz823HiX0qJH36y
+KVA9xjOG2CBmd4L6fw0TUed0+GlcHNUxeI6muDHxtTZ44/JWF8odMBnItXzF5rnkNPabP7hx//s
R8Qsg09SujwD3UAe8NOPH1wXRo9fFjujpYhnrcmJatGqcuvpt0QMN8eMXpmmtuo5wo9fW6xqFLZh
PG7/4YmQCPmDMfLjieCJdCjavPn/f/wEAjP3QoRA+W7+8G3V32wqk1Qj3Fd/GksKg7S9uaSBS5K2
OgEqKe1u+RxiAQM/TSlYsZMxi1mX7pffP7PZGPrrM/McfJuuwHGHfOKHI1SZBMMUj4jLvI4jFIpq
yG7k2kTZUg0DRajtrK2k+/5xeZcN9Xk6vlGJ3YPmWtjxq+6pNzNkAfgoD6U9XYMtkqsvZTo9iB66
mvFIdC9lCLWdk41bt1LbuQRxvGGbxPYODtpirtL1ljslhZYWxgeZ6dfJtHc1n8UQSBxE1TIM+9ss
QxPWC3LSTcXmB/1ym3fjtpbNjeTcXdoyvsXgKdA/hSRY5U690YEDV9BPISQ9tGB8Syb9i6OsC2CB
pWvWVym6m19m75XX8e3j13qmNVMlGpYLUJWrZpHqzPMwEp6zAqdGN/T3sC7yxe8/hf90eaANNJCc
CN02ZtT138+xRhp5WYG7ZRcazcYq9GvnpQc8Wx+VtXqItt7//geKmcv9y+fOIGc+tUuLe+Snz90b
hORsyp0ZOCNovfhTnBHqYz7iYrjh3r1upJW8juiWGQ5gFOz6O8ddZBQZo3gu3d7ei+lT2OT7vDhP
WX/zSMhDNv9kuvPFoFOQpv14NQefg4Tx1BjHqJWzSQlldsfWMeSnifWwoxSbv+8gyw1JT3aP9pIC
dD4VpFwJXpgdhKGOHgOi0Z0ePaeqzK6hX6MAy75hBFtqEHE5328JZjnnUb+Jmu9whSlTEoTIjluu
lCDHnKSeaDScNXwiex/jc19ZpbYgETAwynVXpx1XkX/2pd8RYZ+8CQgi9PHvBubUrAue8kQ98LLc
o4hsRY5gVODmi5FSHdfoRG3za81xtEij17lobUu4eXZ6ycbmS92Nb71BOZZHHNnDW1XvIwL3umDf
8x4HdnwGFXQOpfUCtns3EKtnjSelxe+aUe6MwF5JJPZjmb5iWwB9tWrNqyrNXTjau5FVu2/li9OL
63zco2I5ktzH7Wq7f52TIJQY3cSyGx6q/FkZbFq8Dm2gfnOCC1Ga2A4x+4n+OEj9zZfWxRW0CX5/
pf2kp7Lmlc9yZ7W0Ll0DXPuPlzaQMMDZGsOI+fg2H+kUH7t4uH75ZX7JDOx2+T+stv9p1bd1Sk4p
XRdf9fznf3Oh15jX3NQaWWwTDmQNB9Pin7fU/3DLuo4wEKrx6CHa+vGHRGGVtCmRYDvcDsRr2AiD
jXS61yrZVgGAD1pBz9C6b2Am1qMEUS70YxMm73OVDQL0GLfOOjKJi7PF3GnZeZpxSTj29Ib14rIQ
unl6iElMZ/izbOL4O9Iz6qY+ORPSBYoQoxULcZKpRxcYjz5mqa7pzjJIW5djdm6ILlVuR17mdO38
5NXwxmPbtscCsdN8LnPN6RF61iUprZ0yKcmb/Gy7t4n0TZuDzvwkbeoQEnovo+ncC5oWyP8hrX4u
6TAATcF9dk0wmXtDdxeu/RJk6igdiMu1eQ6NYD2zt+ZjUxtGZzhmq8SuT1wexymAp0fro6FfYNSc
kujuLVRffBGdW+HBy9edovRCavtus11oI2eSKDn3KjnA6MdSlUAdZRJJX2H+cXrNQtPH9kvudPes
qddJ5b7oBJXNhxKPUDWN5+JjiJpXcIvz2u8vbhAJvy6jXGKeJTkV6ZZl/9SBzI2yVfPkZCdSts+c
rDI88DUuOM5NNREHaLcwjKVau4R5j0ZGRduhKfeh0j4Z3jJdWVN/qTnm9RwNO8u5dJY8NKBbiF2v
OKHPR7e+vzaZuoVacGqkgbMo/uqhny4R3SAUv8SIZEeZvCJtbtmyeEuHnMTgyN8UNP6gWi06gzWv
ogXQc+dTjc5FBS7GW+fbl3lVrab+rSDPUAPTFPnDm8vKn7GYuWZxtkgVLUd50Cyb4gNlOc0Fune+
hhNd9jcB9K+z1SYrvs2HVLjRhxrfEEmnGwTLx8bstplNtUP/xSnVowr1Kwc8NVgMFYftXI2B5F3B
Y6IGty+MawIkvVbd3IhFfBs7RTxxBTZ8blmYL16sFo7Jf7677Yrh4di84i7gljD955IWXSu/J7Z2
o3ZvV7//oP/DKkbhNv9PmBA4xE8f8xBUbtoOfb4bZL5qvB6xMbMVdxi280VukshqObDsg3+4vgzb
/PX6kpTP7NBCgC37efmsLHM0DQv3Qxvaj6xOz/M+J+d4v249ELVXpNnZx2gw98+SmMxL09rVFDwl
3oK5w2lwo5iNvegmY5Wjn5+L7IS2Zk104lyLCec7uMWFVeBhpl6SNEpddZ27G3kiX3qv2QxVfJiX
jCE6A2HaNr2zbcmeHTgPpR5VWDa+BT5GWsMEzUV49VgvqjI92xkZdtytMRddnNNCzIdFndnrrlo3
cXYePWiRyXALKHqoJ4pqejPmzSjn04ytkzPgHm+Tc25yHo+nm0pB+bmsG/M9HJjJ6/yazUl/TEJ/
xJN+Bru/apLvmpuemXItOv5tEsGScKHukAeh6vQwFzqu0skSti8Yx4fJWoHEvbT1Str+C/1A7the
vswdimCWyhM10ZrWBcbF+9wOwQH8lFOZ/1FU3rYnhFG0s+vgvU7jDZ6Ms2NRdeBNe8t02AusRIm2
JDVcw6Y7tdyVc1k32fnrpDNTGManICRjF+pOvggrKB4p7n2Ou3GSHkbdItJbP5eAN8fYvXQqgRnn
XuautaBfN3ebxirYaKNFfDN2A4vuLS/aM6lYEnGttAhRAt20uLvNO3zEvUFgwyXwx+v8dWmMTPMW
Ee0iNKtn8sBfe+WcwwaJaDgpbFGANGBiL8kD3c2r79xZIz7xbrX9kxjWH4fYsbvLcXgTRfxpojkj
Ov2TdphXXSJQzrofnw1GB7AeXq0oPou8mzPbXy2LZ6XZrNB0X7N+XKKYg2oQHG3bfpk7bVnOX+Du
zXX7hS38GKdsH1SXZfgprpzTXDCJdHxYqfUSE4lY+MZaJNMbANObSTXR59kBh+8h9Ogjgrg2iATC
7R3JYDP32to2pb2IE6kgKSw5lCXxrvMFz9BjLiOBS+7UwPvJ6mXRFbDw/86n8bR0L16K3x2uvUGW
6Lz55FbLCdK+9GQb5MGbrtHXny+4ufsas6mWirMDZq+DpzJGELQXkBg/0okJTzixk1Ys/lO/7Su6
zizHc59wKv0/f79qCRPC0M9VPqdNwEC67bCI6D9V+emI6d6w7GzXuONb3vBGTgOO28/0uWh4IMYm
N7a/yS470cZkRjMQQEoKJb3n+cJqcKgtZMsZoGVMvSiG9JYiYp6X7Y9v4BrfAb689XX0XnjjWyw1
Rjrqwub9CSvTSnckIIgBzyX9IOwoz1CQQTQU0VJF4Kqtnj0nrzVrTUoygfTduDOrMluaXXfNXA7p
gaEvdITc+0gibi6iF6IwIRtM3CbKyeoNAvrXsvbCVcDkHnB2eq8LeqEtQDnmZGRRX3LMHksn7BYK
gMgQh3TCu09kVT/ApoZ9/67XZrksuMHn9SWczH0Rx/A+dNyFzsWx2uPaYHGa15xPgaZf9Kpe4ER6
1SVVSD88TF3d1Cz5JBANhHdf1Ot5DwcLxzrcbAoHA9hAqTfvu1169rgi5/uvcb1PwvzUM9dIY/06
f7e5TAqM+WgcHZInrXbXBTOB+aoAvnCZv4lHvx+O/nnuDGiMExJDHeaThoV5WyTOzi7GNzAka9IO
H9mMpvTEZleXVEFFd9NPUeXqKwG4HVMOy1K5xjT5nrbd3XTUdb6hW/ffpf//N8r809zd5Bj/tzv1
P8RgDf/1FWrUDzP3v/7R/87cpc2G70rr/43W/w368v7bdTDDOJZniX+N1v+N+iL8avau6LrjClM6
8zz831N3/b8tz4MZJlgE/iKH/dspdP274+l/HVC/7+vNy4lr01xDVCudn/t6oncq3JpBsR/1IH3q
uYFvvlEsYkaIA4GPq0n4RB7DG+wC/52TBAaymV/7tzftX8/qh2cxn7H+jhuTPAvpzQdLVAhC/NzD
6BuW3UoKehCpV21K2//UY8+Y+lFcbIKpN9wP59rB8BsyMwsE7j67fR9VGW5DewKBaIBx/f1TMn5Z
cG3kDpaBlNa1DPifPx13a82k1yD1fG/gjgZdrFGadaCOAQD8kbXc7akCM1s0LTyq4DtH9WIJvxyH
hjQWGHxvfo5dGUp2tzVtm3FKOgOkvQk3L92jpQtSZIvrZwaQtMFa4pFZFW5N37jZDYbwiSZQn3//
ij6awz+9yTQHudokF5Sc/VU/nKYrTgUAsOp8r3uTfmSWJpgIsNKVkU+bgb6k4dfRtkmUsRNE5uA3
ZjC8dIq2PEmV3xmMG0+5Ib/4hu6t/+G5/dLEsiFMmJCIHcLZOOz/VJa3TQu0SLrZHkbxzcfoMph6
usfdMm4Dnb2r8bA1jmb11fY6EhBtA6T5UO1hjKql6SfTU6Y9BTp20H94Xr9cmI7gJuRZWQ6yFPvn
0LgYHlhpAEYjT35ftTn9GIbraBSpjUuRn+aRwxi23noSebw1guFRwo5ckY2sFpM9iXPWh/9wYdq/
9CtcW6fbBwTQ47P8pV8xNkKf4AD3OzMWwwbptHZ0akZshtTOXhrVn1L/DJk3eK6GNL7nwlmPRMov
J8uJNlndq4Xul+qSWwUgix4UTK9S6zCaAf0/eqr1gM8Z1PN5MlPEChJsjZ1YdwdO1Mnp8Zx2FsfO
uD4L9RR/kFdmBstUGhMiF6g8UplESY/fCxKjllLz1KYpCkCtdGFr2PG2WXwNW8Ay8K1Qy8GaMTVI
L0OtbQqG8xcCMeUIVY9iZ62D9Fkpl8Ry9wNeM2NsHK+OYDJTfA35gNML2s3vP3HD+vU+cecjGsu1
xYWs0xj68T4BHiEB6LXdzhhgthoZ+qDAP1a55+F2NWtO4EG8SCoQfspXF5Vb03FK8vwahzlDbRUu
4GtQggktOHp9/WeN3Q6oMW/Q2P0xhAWvfcT9m/iTfwx9962s4mgbRaPH+0sSEKePFey68qsP7z8M
JeWlMhogZoZ7ICHumkjj7o1hvw8bV79QYOiXj18lXhBgH+muvedUSzMcnXWjifDp4yENvQsefuwm
RLSuyUM5IrO68TF2l7RVate0trj3RK09h/6TIsP5ishKbGHai/vUENbe1OGTF1P8EnaqMS8splUT
rByjIGgd7NyWkOZ6KURJoljRVBvCPfN9iTzLslBYtB5iD8P+PnZGvlJKBGfsEPpmmrp0j02U8rKL
N9zcEaEhNTkDYzOfG4NVfEoEKXSO5Nm3FQcIETXLzAiC5yz+MmpNt2NrayjYpvGY1724UCyR/DBe
0J9dpV1pq76sIZMZuXcaQjq2FgwJwguVuxBFKfZs7IBDOJXgBhgL5pYdhmm8n6cOsG/cTuNBCy11
alJy8rLO3IFZe837/rMsC3n4+Iwc0lqXVWiK1eyy2Jim/tUOPUFyB309xOX2KQbwCGH4EpTIHlwt
decY5b1XudGz25Lj3mbmKRRJ9OxrffQMDShcFHp1MZlfbDWtEp8gjQHZZs4LvsSiUnaCk42ni6F7
PhK9wtViMEImg2A8GW7sWjjGq2fPieI9mBogAmX7LWqDHFGFAPrIbGjZuRaubFsdRlcOS3Nkl4+1
IFvL3kI3ptL4BOgF2+yomzt/CC/J5JKKKJDGhoVgmZXqFg85mScoTJ6UHnIkI6JlOXUQ7mg9pPs+
RPtQ5JF+9Z1yEUVxtK/G7lXV1XjtAPZc+zZDFpMcp641d5NQJlTwSnuKBnjr81empd8BnPAmi8J7
GpnNwyzwDnY67WHcuk8fD+TsRXtPgs77+HLycvnXHyQ2r6PtB7n++D2SrgcSPEuEY0YxnT7+Mq2h
aAXo3Fp7WSSRC5FRUQZN8EwGZfCcZjMpwynCxceXY8ViWpuhOlu1A1eTv2ERJRUsB3EgHZpgY0+G
W4OkxE9JHgK+S5AOs8Bot48HPbYPYTpOnKb4G7QDul0qEduY5dltTOf68dAShH0YrfHt46usltOF
lwdNW7A2N4SM9AivPn08KMDicnLzzciivWi6FtOIFtOLcEktr1MYrJOqyquX0lNDzNB+CgjnY4Od
GNvnh7gzvYeIdHeRDc3waRbIiCJ4lJiCCSVyx11nx+2icJoODGIJotNrtEvXJDQfJ4N4Nb8qvyKy
BEPxxxAl0ed25CLWe6KzUvshbCAIssjcvbCI5ukqy11VhnpLi8671nKRusY3mZn9lbYbjMRH58At
cYgiCQk9dkiqy3O4VWNLy92H3hQzPDtCedor7gsa0RbzliHd26lN62lobWw59qmrISlFpL5tEwto
ReBOw3KUNULCahi3KTkNm2Agg6EHqrLXy+jdYGnbEAtksXLBe0gH1onakNDnt1OB9iw081VWK/+Z
NJlvrdmFzPF8Y5fFdIXrTl4KrQ1Xmj8sGr3PtniArSVpM58ZAwCIHhvY3WEOXYihvGKGMwSeXCob
bQcagnyVpl649mVwTgle++vdTOGd7Ke8XgjbMPew5JCzxV/srmuveuus4qoEPDivT1MqzfvItVw3
L1LXymd2qktmTsMRYmS+ZAyIYpOQ084+4kiyt3Si8rl0d9a1qcrDMKhvVmNNiCObS2eQztgNLBKO
JIZr8kBuldDprXjahVJWO2ESB8A3+Bqk0yeHqLhTFDTQNnKz2CboEwkI8da6F2nAYZchDu6lF4rs
yOd3lQHsszZwr25JDyrRfXddjfTQZOju7JT+pCbAwFMKb3MfCYklaZ/x0sbNlMlqpSL8KVqYgx3W
xHddy2vqVTLSYzLE6IcXHMLNmL/Vwg43xbEN5XCygrUp8ukiuv6YF7H2ZQJs6WXWajDCcUeQXbIz
o/IyzRRBDmQpw+s82lhaiBRx3IRJ/yUqRsoV5d91M1kGiW6TKDmurA40D5ej9gg6xtehKrZe17sY
zIMJqfEzKjcBCiMKoNSqkh9PdiXIUjbWfjpKBewrHGFmKWQaT3omnYOXTueIzkTgh5jbq8w+lJKj
fgkrcjGCHD2Fcx2QaRvVksvkBJZ9mJo5jgWOQfGmk8G20sG97cyuPFepUVx0789wIB7M980Xihp7
z3jmzyjGc1fpjrnXWu9JdKZ7sEemV7lD2xYuyoB8xFRIvSZxzF2L7VgygSDix93qraqvkP/RJueO
9Vo0svwaueGjTwb7YJLethysEqRgCjTfEaa5tzr4OQiRaqcut7IhflRGfbLXK2QgpPmUUUAuE8Rm
rYFEnDhX5GsF5NpVWZYFsi4oVHDtIdLGcbyQrk+LaH7ysPeb57LzzgVKvoNezaNWeHTLtov0s5cl
0FkysQm9e98jLYiyPgIsqdj9pQXjDJpgFYKsbpNmYfHKRq1un4iPaBaNFZHWECq58sAkoUzESdr1
Jkrp6imt+3qnmg3OvXJf9GW/69Wftc1UfCjkgECyfi8naS6GgA08tstlBmlXxJW2kUFR79KCzA42
NTqNfHgkOuO/dALsM2HiuqumYSnsfPXFIM1tGY68hARc9ioBrbk3UKJ+fI+WmOVlnotqyxW0R+tG
KMUUm5xvg5ZWNFSkIbHXivzjJeuKtxlSh/ijirlYqZ0YYqcgjG1Ido275jJhyNwukQz9mWIfR8y3
NiLX3RstXOCaOGm6svLQlR2850jO8cKOvuhBnTEUSe/dABWokggpawIah5VbhOa97kB1ByTmqa74
4k9DuWkj7250YFOjyV91A2Rtno7JOCFnAuHI+HM36u+1HTgLf3TjWw0DqWtG87UnB3s5CQKIBem0
Szj/AzajvjymkNHuqc2ty9yNramNL07jUpuaWbzTQkW40/xlRy7KiZ2Ft7iXx7Blj+rtRH3qsmyf
aB5d2cE5yzwcjqVj94t0dPwzZaqxAtiVvYjQv8Li7v803WZP7+Es6xJ5nuUlyzrLnSPWCRvOeNet
9d44KI5xH78TDYNzlAZUnWoykzUd7bLmiuPvlh//qiuPJN9aQKgx6qd5NJzqLihXnZ4Q05W1w9Fx
R4RSTAzXVm3wpeb/geQKlN5Q6ht0S99qDmTHPoiC08evPh5c4MSrQXe7pR0gUV5UuqUdvTgDv9Zb
h4+/0gCQVlWrbdXkvbutEZF2Nl40O8bdoznGXw+0GwVj54pYSPCHC5fj18igM17ZepE+ySn6qtMC
3tAcFUornq3qqlLHuWo2u0/hlzc9NexdRQdnofVjefv4PQaGxJUwa9k2palRSmtiDYqwvuFmgBvX
VtePr3xhiIMjAXZ+fBns7Bz0JZdxDjU6i9aOtMs1l4z5nDiG+TwmhG0naQ1oCY0js6Y23lcmBDPl
IC4l1uMEY6r6FPAz2DZurpDBoRirbGch31vWtahO0ks+o5p3T6KVe2kNUNz0MkBEFIpbmwj9Fjqo
/hueoN961qYYdE5gDJhpTQ0Lo5tvH5mvAaPtOG4UJ8n6u7Q9GxCZpj2JxtMP46TrByLI4KZ/fO2W
cFtdACUrWThIe/GgaHjEGTPQuG5ooh0sLWCKL+vtZMI+Akc2HHoKu25Q0+HjoUhp3//t63AcQ+43
Na0N3me2zNH5MxLNuHbEDmYUoLvKfk7Lrj+43ERH6vJ+MSUYxbLSW/Ev4uMcxLNVTXUx/AkheWS/
aPrE7eDqOTO3YQ8qNF7nkUzXeGdORpe+1IXzHeBJgIK93ule7PDdolMPap0PNnjWh/jiTdGFYf3S
aY07Fd4uFh0cYp7qKCy+dyZYIsmUadkFpD1oCxwr36o0TJbwAr+AO1uISTeXZKLfHabsi9rcm9Ro
ve9Yy6ZlpIAP6A0s16s7uQxp+8+Q59HqTF8z3ZlWTo6eLbiHpR8RrxgXW9jWnABlwFXajEvRDLvY
ap8pTr6E8w6TWsMWFnejG9WqrHaGiOH47406vOIwJ/7Qp8Il3g0tNMA0FOOIncbgpFnjHpgq/Mb+
oDf6K4136nx/7TN0XUykLgH9c8U+hni6tHu16y3y0FP42rvU4Z6qRIT7BbnHHNBtaW7HDCZ5VclU
okWSqGWcdg9rRjH65PNFRkmrDUJXuorpKR3cebn8eMjslVOHzk7E3p/NxOuMu2ZbmYQiyFZfo2F4
doi9WrR1sjQKIPdaXkrQsbibemjYialpqzI2YCtqN80k0KmoehdqMWo0r6OIn9s7mcSsJB9oLrW1
7xBfVTWKcKtx8hZ2DcmxiBLoo4i0op7jUJGJd5+3uhz8fDVp7NuaoBBok+o1+WrGZXYt9awCtgS3
f+4g5+XU/sHC8cQyBDsH/NOT1AIbFpFb7cyseB9sZS2ZHBoboTz7ETgmugYg8FHr0QF1xCFPQ4vz
VWh+drzyhSFneohKjsCW52fL0Bvik1E1x6YqXeDWc/WV19+ivCjRVVtndNQPrBzRIqqrV6dDh5w6
1bRtBhvYfI/IOgoTfWGzhnBoT44WoqkFmhQaZq4ZXrTUW8EwrC9tkrqbptUePctPjvrtGI+9XJcl
25f0y3pFnmy9JB0t3LWpBttNhyh96cqo2DZuWT5HER1D4KxZlzhAZF00D6Vj4DEbF2XhZ6c+LQ0O
S5910eonfTDJurRaBmp5xZto/IsqVEL8X9lpXS2FBqjbs9tvOY2jxSCbAwipcMO6x/pl609mKtxr
SIM61xyiFPcozPXXkuTY5RS4FoNYD3W8nn+rqKW2SS+fZ0fT5BvREnCbvZUiFCj+PKa5A6kK6X2g
qbzTIiQJdKmrp6KKPqErWWmTL098ahArbfpJPrKatUxoKcdFtnK7yTlaCXf/3lVJRaQccu2PfQNU
+GdvtM09hcKJSOFhlTQ8+9SKn6Uz+J+LON8g0364HqAm8u+A64woDSRaTYLh4pxBffIsNI91S8FZ
EBAORUlMrTGkpC/7/hJ4rVyYQfXUF80l0bJyGcb8eTJS00a673MsqnZDUxlLPwcORW9iaJP/Ye88
lhxHsm37RbgG7fApCGoytMwJLFIEtNb4+ruArNdZld1dZXf+JjRGRCaDQQg/fs7ea8OrLubBC8rR
OGkd2Zt2JoqdL+ZnlBzlaWld/xG2+hN20oCQxMT1xemQPI/qU5HLnZIMJsbEBht2maU6yezsKUsS
R9PqqzOnX2MaFKeZGhCdE/K60/o1uZfuGEbhcSUTrASD+q/0A1Nb0AH/9cf+YnP+BTgYBEKPaQgf
HT3fa+WwqXr7XSRVt2nMFNkk6SQ7horJoa8yyVSRf0Bn6jSDXWA1mQjEqFNvJW6sD32M43j6HrIH
N0CyU6xd/LSLjqmSUXrddiXTmi7q73OsGYmMnROpMYhsy+xjykbcb0bjcNp3ymlGOZqhFGGv62xF
QjyDZofDLoDn+OBXZALgsSS4bgjuxYJPyh4j0T/XqmPsfzFpxgApXF3r50mbPWNfykE84hoFzts7
ryrQ5CcJIvxpFiDOAsQP/XCE0oPpz3AmQu6iyrOE0nhJUZJjk8IN7dMTqVDqIYBJz4Hr6GRM+XE2
fQggc5vpiLyU7OQYOO9kYD6O3LjKMjnJYv7OwRbcshXriO7DcR09xjmIuwDpFpZBBtD7lMwaNoqb
OJpZjeumYAc4mV5fOLR1UzorXRoUt1bcXJ2iyM/IXvaSM9lT1Fzyr0CwGiMwUNKxdGdO3uyM7Bs/
p9ngRw0KGeZllyTNbwyCTV9K6Qw7QY1wTNugv5eKnJfxQ/ttTMK9mNt9P7fmoxBhsecSQMMfhvlL
kfvnPI+VDwK8yo3paP3NmIXpDUs0GyUY1SXF+EdQ0uPpIiyQo/neB+E9mCvxAxSy17c1dn/Fvk19
o7/kkC7dWp0OldnYX7PccNh6AUUWKo10iJFo+Bjo9B1NXjbUwisA2x5RlgCYzaDng8OeSTng1jEB
qWBtQUVOdolXEN+8V5E30eLANJ8T9wG0zb4JKjQvNBM0T7E75SJqJfCmRpoem/1PA6oLG0r7aJOv
6wYiv020Xnui2QYbB7tPmiGitNjBTUYRPtat322Xr0TFOK7LWnHT6obmjtmsHDBrAY+e8qeQPcIm
7tgFB3UGNN7piz3eToC1Uww6vFDux+A6xZa4xjUZPapif0POPh2tL/lInFAXudo4Km5kqfq5XOwT
QmrmcYiJ5qjLXlyHOkMvlUcXLZUp40HECqpJkno/XXst7u71zP5ICNAJzTTzCjq+d7HaKBs9ZJHS
xiWrtXvoGhbjJlDxNjrz96bK+gOkXKK0aa4i/A5z4B8McGtyDeIatq0Yo+ZqOMngLRYnW5nB4iSQ
yLtueg/DlhJ9qLWbtS2FB3zP2Mh+0NSPyjDBeBcFS9iiWi6T0gvL0Djhu4IaX5a7Ttc5x8aaqWcw
v0RTlR/0aXjkaE0L/Zw9UNLPhEN0piuQHgHX7vR9EqgzPsnwnltEurFjuZkTusOQcgM3NOpX2QKb
7xkjVfhbz33aEltaWRfCFkSX3eZWU9+Hc97RgQ7aq5KR9mOypNVDg4hxep/kgKtakkqatFuLj/c0
RflbOjvDGfb2OdZxXefT8BpAoL3rKv8iQsR0xmAnROEyskkm+1aWqYLC18aHGzS3mGc5tZjY4IwB
mltU4bmNuofZJonJsb5XxkjskU5CYqBQbMfmtG2MfNmpo5CpFIf6OEPiYYi9bVuBNw7tN3WYwjNs
BbKe+rE4wL/HE73HrYDzrup1spPopCnzdagca29MNUkpZRlu185Bk2W25yNMd2UALFgM+bFPehy6
iIwPU8LHYZrmTZQ54r1+nrgpW357O+l9fZr65DEY9eiG/Ab9nLSaZ1emusWgZkE8Kgso0BsNnMBJ
6sRfK2a0Cyc2niENvaHr1P3csP2nVVy+crenClfj3WzE+Zd2Pk5RdOpgZd7YCrNmiqQGnVztq7dR
QCWEDhNPaMPt0Khb5RLXCi+qB3eDRTNgrOerY/r4pmEKg/5glxgwldjYM58fha19Jii1O3eFfB6I
Tt5Xeu1vtDonNNAEbmnl/KeytbzQ79B4FsDaz6Mf/+iN1N6VxH2d8g5Lv9O99ZP61rWssCKHFx9q
HGI0aRppCXN4DDq0cyHzeXTB072GxW9fAAoiLkDtCaxlBlxS+MWteZmDUhzlWLyYWhxerEZfMpd0
SeCEb2BwaAJOQiW5d3gJL3LGGU5A7O9JNO7mYNOP4hAtvqWmDdFdyck+F9SMfkvjKOn1ds8Ot7pa
sDlOY0jXlMjzaxTaL2pmduD/jRdGFQrN82I1qFFaaDUDX91p6C/pnH26gxhLToPpjuSEbFkdUOki
t6Vx4mv7Ffe10r9KM8F+EU0XjYLiYiwPkc4dGTjD2R+oCEsV3yHaUXhcNsPmMtKeSCVu9z45qp5S
nemkZog6c23TDMpn6pMb1nR++WQgrb9ViGLCVbeGQDQExj3NNP3bIXmP1L69CtLaL1bnH8Sg4eWb
Y//EJ0KWGfvEdiqtm6qamec5xHv7NM7OWWpm5xAc8yavA9IwtSo/jwrxDzmCTiWm5AsRpHupZQM8
xz/8w44rIodDyzzZauocZfsCp5PJgRbDqxIJMSs2CzvtVp2npKfPpygpy61Py8K1G24Ya5z8z4x5
2ZD90Ac0/UQMhJM42v4Y0xeqh8qvD2XXVJ7fW6NboKUg54b1ZdZ9sNgmOq+bkNi9XZwyiO/z9lk3
CLzJyRWamGgzYkoRVF4DmNfo8cGuiVu8U81tuzyst52UKxgdSnIQ4y1DAWr1qnXyG7GMqU3yuq4W
CcGBFR4cZJUumPKU+ZmW3IbLM6AOP5KCTXfeDvZhSDVmoxILaJ3yPT+/2kXfXNAl7x3K2HNNjgfk
oSQ9huTJJX0YMmUV7ECl8UymOMukqapbxfRjVu7Avg4tfHCY5tdkbE+yyTPcPkl4rNSULBKfFCkD
+i/N2KzZp8X8EQojYIecyccOo1De1uq7b8w5IR52TmK6dtc1bPyzrCvRoCTjBjhAvjfrgpQNNf0y
aHoIwlqey9zKl6m5eJE5dNOsPAnVCJ7qVjtHwzidAwvcTRgLkoQN59sUmvUePM+wVUL9HDI3eoeK
7RGnDCeBkvRGKwP/ao5xQDncb00aKKeeUk8ThfY1GSqothnTA4rQ3KH7BwKuZrap09nZ94ZOQk/V
yKcYYrgM2w3++egypvQTeoJHNK0mlEItbmnRoynWy4+xV39YQffNKvLi4MtmeippT9NaeIpKIzoM
Lc2l9XxYzwzy0PYmJce2JDYB/33mH1MIJxtObs74Jnk2a9hMDu2MfZOb9X3OzpQoHCxfBhE6Fa0y
5lBf+rDVNhrrBmaCvL4EsfbEAFwFEME8p2fvtqOzxbaPceemi5qHPsnMY1XQqSDUIXF70hlfcmn9
UBrwJHGaqotFQH8G6y+9fNbn/XoTNsCmcJ+jprPG9tuALOWa1Y1K/l1VeFPOZLOOdWXfkZ58nRvx
EhZF+5Sr0ryGhv6SVPc28/9HO7GiJ1lrdKjzSCM3TiITWNhT5sqaQrzB8rU8GMiafj5buVHrlzCS
kFlFEfE6VsuSEMXyaJhSzJtkoRGuD8hkXwm6Sr0RCYYpo/LUiZLJvZqq/+9pwlj7OExXms0FASc8
WAvcTi7brvWZuhLuipYGOJd8/JPY7Fg0k2mXCLCmP5/nkY3fvTZiC4lCelwRzSswaX2Qa3K9XZ01
cDBHzBbfkzartvHKoBz+hWVen2lJYXMPt19jPOLQlGmanX4+XYlQK4AZkwPDyMbKPObK5cISKEl5
42H98teDJcJoWyXMalfQ8/oC6wv+fKmF+7w+q03pzQK1dcYGDFBtkvpbaxxe1h8m6/fWF0jUgre0
voXfXjApEWcRg/qy8psLe+BAYO3+g+dc0Dg9BaFCtj2iDC/vDQIJ0jzfrIhsZnfFaX3260s/VChU
g5ZaiTbAr+/HC1Pxt+/9+vLXvzNWQOOvV07hsNA7wN+wvkK4vMzPI7d+rSglhzJqghMnv8rgEqO/
b2LvT4fQNjatlSHIkAmyX0fSOnxc/4FifpU6HqFRjGVzXknd6+uKOefsWJ+S3vIHw3t9puEt3qpx
+239x+u31oeV/L0+a6TTAJ8ujr9ebv3+z9csRhp/Zol+LsOJf6KDB7+ssf94tn65/qCL2IGTSmJu
ovJRMvw8tmVIB7e3060EvXxKK5Bu1EWgmIz0uB7mcD3dfh1WmDn9clGtV9K4wFvXh355Ztq4Q6s5
CrdKMIynqszHk057nqYeX/56WL+XhTM7Q5I64wTEA8FDWbFd/5CVL7Y+TKIOtkFSj8hFiKeXcY/U
Cb1AajFARueCmhtdEwQlI6l3wsbqNEW0+6Q6bZ1M7MlgQrHlPClOV7uMm/dxlo8s0faOKBIo+uGz
lucPBjgebxgB97AY0DpX3DnQFv/bngJNPzuEQURaom0mdnguo0NAE/ptpsfOTp+S745kv8Mg/Nku
+IVZu0wWBcS1vHh1JuPY5425yf0w2DeGcSXrg61ShVAvIBWBLuiLXlm3rR4Hl8AEgDwvzebIv/iJ
HZ4Eb9CFyDQ1X+nFMStnMIro/UiABUeGF0ST4ZJZMxEkT/d/qky6mzhmUkhUJZU2VCLj6pvE2hnd
dVzGqx0ErcaOb1Uhz+bU+Bu6dX1bMSPtiEtsulczre/omO0J2tHUQCMszflWWq8tGRSbopVAYZNv
3K0JZx/4e4JoHysOeq0KR/nM9N7MONwMZp1Jks9dWs/6ID4Uda82WbwZBelpLXOWSQqwqRrzAr9B
y55NTHBCnc0Cy3gEqTy0unwTdYnpKr667VTLugZ+9KWKqpStB+lYmj4eyQi7j5nc9Bl7S9+/ixzm
iQFRFWGOg1yURGxKz0jNbsM0h4YMkQS7gQaq2SrwtmgZs3XTWqQODnGXtqsZfHINOzHw/v0RtjWc
nWYKd2WYMj+X2nth7wkMgCuWUeKXtb9rev8+ajEoTMa2yIgrlB2ZdtQ1eI4wL867tAFpSvnFINBm
OGhoex+xjTtWFWmcJl1JXY+usjYe8UTIjW8TgIs24oEW1ZW/vcG0F6EoJphnJ0gFHmsJEcwiX6m0
8xeuzk8N8thMnzRuGHBT4B/NgJNL0/SDP5vMMIxwP/cRoVWd+pUNRMMlq2u1x7kde9SHpDHR4BoJ
Iilfp9bI6UlHX6NymMBWqR4KSX87W6LiD9YeJmF990l6toZTCTdlU7d8xl2t6ltfJx5dyzN/X4/m
wVxS2dQln01dktrakMw2fUlvG5ccN6pkggCXbLd6SXmLl7w3c0l+G4mAgyCcn2dJKpyz5MPNa1Ic
kXGzNVlP67fIM4HQP2gP6pIwZ41kzTWEzulL+ly25NCJJZEuXrLp5oCUumDJq1M6YruMJcOOueIC
fPOfRtTFRyA+lgsqgAt0Sb/LUSkj9yERD18kLdMyvzeXtLyQdJ1iyc9TJsLH6OHMO7mk61UTeiWD
MRqdCewb45LC1xPHx0LRP60P7XgaRxL74uISLQl+MVF+1ZLppy3pfsIksoYAApbC+UcagcfXoyG6
iwzFgey9M0ofVFOWyoMQ83KZKNFDEIpTaBqXgsGs01v9GXcpM4K2U0iNeTBaQzyMWrSbMCXdQXp8
rPL6W6hmkh9N9KonI7/FD1OzUdeGo6MlBneNGrFNoY0eaY/Y5GW9L8zGuNHY2fX4jM8Ivz+od5Jd
TBuRvt8YUS6aw0XEL1kZwzzJh3rrNyNnwfCE0ANncj8M8GklpVNJWZhi67Md82rpk0m4AXLFEV3D
ziZwkSs5JhaIXGra/mJDhIt2MTXzvupBdCl2MG5pVzVuobwaY29fjda5jOiuDvNcRV6WLQmctE29
Gp8uavUs3KIP/zGl+iPKivCxpT0f+m32bA/naW4kiWo295XkNcNBc/HlVF5jRXtYVTdVTVcyIhA7
mOtDb/Pr/15Z/B/gLaiuBJwNoWs24e+/OQrmXo9lJIzykGhOAiKAoXebwftBM/jsIFp8HLOmJvxt
AhmFuGO02+gf3oL+7yZnx+GGqgIIIZpFNX6jl0g/bLsYQf8hU5A7+Z1+KwLuAMoQkgwdg7zRqc8R
BJQ7WfThjSnJZdIz2Axl0W+ayshQxgXheRGbqr1GtLkTPLUMl49sV9WbRQW6dqP+/oNbbf5/MS4A
hwT5gnsCHb6J6v2vgmzcDKkRFyMfnMRrn1qacwx6/0YzZmTv0ID2Vk/Wx9hrx96ewj3bpuR9xlpu
Jl+jYbr4jSk/xm2pOeFXW1dfCpo5NH+sHwhULJP7FyUw3Zi7pgBJlUXR/A/UHliYv7lbeP9Sx0Xg
SJs/43dqz9TEeGY0u+BWl1O6m4RcRW3DH2HVDNkm9YgqI98geeoXmNhbb0fcHsxr3Mp2W+gFtjrd
uQzOVyuJ68NsO29y6YBUcfnOlXcXj2W5H8ti2DRZSKZebN6Ybdpt1oPw/y1gT9PfZiXhi9Ixo/z3
rKQXBPzcBP/sAPvj//xygJnCwNbCZafbCyz1X0FJwvgfE4n6YsrhjqBZNr/pzw4wvu2YdKONha/6
LwOY/j8CFJPkJ3SKVMsU/yf06l/PTV2SjiSl4A2ahqB98Pu1pcEriArHgh4jvzkdWXHR/awNRIkG
CLn+9MHc/bxi/2zzMpYX+8uFjCSQvxQHEgJrPo/fHEh+11e6UQT+YaoJONQdtGeiH42NVhlcg/Om
Vr83jXoEK1Op05V56VuljMc0U9lT9tmXTGSnIsVuQld/8IaW2fE4BZ6ZMBh08ugZoudTmbLt5z4C
3shCZahXCNnqZlObCTLcUTDwtaJLETiMgClbGK9AfFTqu7//Q8W/mcf4Qy1bhSXBkRIc3r/esUI7
TUcjceRhCnAit07jGrGDMC+yaMTTgSAOeWNF+je0qJ9kAWEyru/UKM82rY+jMyrBJ/jZgWX7MzOz
S5r2g+cQ+rqxa2ub5Hq2mWwqOtwXZF02ix1fe026EFr7nt2YedQd6hnbbCiATH1btMZVBMk1jUuD
ZtB2HXArulrsJCt4ZJNmkc6hQ8GdI2ZnkgPAMyWlr2a4rgimUZbJ2257h7Kb27QrKf1cEbRvU2Wj
vQkqFMPacx5NKvg18ikdGR9ih1nAgvTiv8B1jadDXg53Pb402hIGHB9Xm+YfVVrdJWrwaSc6upok
eizZf+jDCLYJ5ak3mcl7URUBYvD+o6+smCjWdPD+4Vj9m5+KY7VY/LTFW80V+ttJqdZmyXZthkIX
UnVplf8UG8kX2Rb0Z4kKzxNcynVONmVgxpbXV6qbFDV6UNs6EOpduH5Hg554jyAxnI0gJILxi731
B133KOZOZcg936qct7GxU0SGzI/UfnJjeqoU+8G+LpGG1Mxtdw4jhlccmMQWk5pqxbLZlBEg7Qo1
CtRxzvuqV6ieadTNpvyKMmY8GXX1lob5hQBTh10TQbgO6fJUOOdML1+6Ib/LGDh7iDAYYfUX9q9f
Giu/A7ALffdUMCIHpoSAJb3BR3bb6e0F5lA6woZSG9JJevqE/APsJRxFEy8/XQt5T+VIyvqkcfBj
wJRywqCVPo1N8unA2OVAwdPjjPmH4/Qf7h2OsCXmUAdUz+9krcbETT6JQR4iDOEecZgp2ilr2mlk
ibf6Y2smb3//C7X/dBE7zkK8Q+SBOfa3E8PqNQIQNX6jMRroSO272UF8huyqgX7VvZYR03cFvR2k
4rdk4gyOCo6wKPQE36dzJI7ws8GQUAWHvnv/+/f2n85ZiVaMswULoFzS/P4MRtI12IsZAqWD0C+y
KRjyh7w1VjLGnpaAPFeQJJvTPv4//1pT1UCYCMcgG9f8rYKVta476aA4h8wCEms5T2rJ/cAp4s+m
6gjHHFE1N//kyNPU5WV/WzYsnW8Le1mm/m2NigOmFAMX7kFtCbyMgluaSITuDunFLzHuiJLETJPY
04357DfiieQBgstGHYKPUD81TZ6znkxhybLEZQffIy4onrjJ+GoCe5qXSTVJWoJAqh5PdH9Vto5l
aicElWZ3YKeiTTpFrwAO7nPgMHnPRz2JIPUSu9gCcqJbPrKtSE17F5fQTGr1Dqg+mml7cc6l2RHH
a0M69DlXkYYWX4KJFAGB4BCX3lhtBDllVYEc13bqb636nJQM5P1uuJU+rEnLx0AwV+JLO9DCsnhn
A6lTXlKhhPBhMyDcMD9HLB+aryceCFOMTNm4dZKUyFu3s5lsTsuNJx1nbBIsBqrZb8aJw1ZWO2Xh
OkSjTXpQOj0ZffHcacu/ZWl1JXBwkKvpplriRnHEPZkBF54v+XCtynhDI4gJclkdJjx4Q1UxZ5Q7
1SFSmpwAt2A27I4mXo60zn7Wov8dg4kZ8/dTwlFVNjKW0IVjS2kt1+6fyGC+jgwJmul4CCQKqsHY
xXl/C+2bKDe/KTa9vHfUkRa4Vl4Ngx5L2BKZPMw0PavgOI20s/tt2qPmD1EMur6zRPzh9sSkDQE5
ZiGiVoEEP7A9JcSWyWtwKXTtuYsB1elZUm2YJXJD99hOMbEye+nmoFBdxfoGsYzZb4ZpvslQhzr4
GBmRkmwjrK2viU1jzA4rSBDuwmyCYGxDg4tUz7Tk10I91uEA54E5U9Qj6Fzc5Xpi1tdiNr8nSsNG
2Z+expJNI/esbcHp1CTojuZHQw0vNEMfHGyBLpNpgzZOYuFR1t8AVgw7MIg7KyM3N+1ksm1jBffb
TN+vo8QKNGzX+PzhVaL/zvNuF/bKq21bTOHDaY9h67mZi3e/6KxN3VivNR1DF6zUYxyDCamCTWX7
ihf74uKkSN1txPjV3B1HaLg0C8Q9v7fZ+EIeYPwf28xBPx/iPIvh4vXR1lGzyLOT4VpPcec5fEIi
5aMyX9qBTN8REndeWZ9ThZqS7sSOqVbnaqWMMcnyvv04vA8prOHltqZrJ9oOGVoJkUXn/zK8H32d
1WkePT4rL50K5BxkU7oYIjrA25IOH8VXmRzHMeNM5v9udHv6oDRzmMBmeBKmdKlOaQppvgfjBoU1
PXrPYXDRBXZ/2zRltOvnKIfZVHtVbBR0+yXK14pTgrEFaKUaycQQG5SABmLEJInRjST6uc4t9YiR
NPGMiADfFH8GrFpmmlr2Nlkq47YqfJmD9DG2qnMUl8fYDnXEulgI4ig8ZF11SCvDo2O+GzB7hSYn
w5SbHoHXRE5bOCWy9FCpqGfw/dL9nOS9DAjVYuf/GDRQa0qtfs64XEkhMO7DQShYIZKz1ujzR44a
KOFlWErsfembL1Zl3dhqlWwbLVS4DRn7XGV1qcaKu6Ae6CgZCIq3aB4X0TNswnOsYQkcChVaelo+
Q80V3ixTNF1jQcJxp+1FpteY6llLw4SmslTEuAsHVyE5nVoemTViGBxos7gtovI8h8bt1OMCU5QP
BDH3FK0uq41wI0OnehozMJF+/97r+UOgcvxJdlTPaG5PeKSPek+FalGtFFaZ7fJOeTR87szsnW+l
iVqmQWuRxtF97ADLbxyomQrKGVSLoJ4U/TLXDQoAjau61WK0NBFAN3d8N7hs3DHJ3NKfUAoOACAX
D1OS7auqeK+ZQboNqWWunU2Ki4GC3ltqfMj25Ifd94q7zbEeuI7lyLjW8m/SqnrMQVre7wYZXktY
Ya6j5FcCy4B5gjrGg5Vk/Y9KVAjfVf/Ane2mGc+dXb23VfckG/1LQrxENZ8YRzPOkwQLJXhuUIfn
8WYWw2tqWV7X+hTd7d5Kqhuyu/Hg5KJ24x7j9ESuWRlmz3XaCwCI8iNxqsBdTDWpnOFrClAQRsZg
pOj7XcqtPlfAgbZ1iq8dLAfTGWK2k1HbK7pJeL3deCJNL33uPw0Kzr2xmEEsYZwn6ew9zvl0QvMF
VXJ2yWjIuooNq4fS9hX+Mfy6WE3uS0WS6IOb3JVadU/AD4gAdgdJHB6UscVING189o1uLCZ6ejpy
rNRk5sNrPiNfaNh99A8VvJDY5GIuC5iDldk+C5nfK215mxht7OVOv0jfkNCTUlA1RrVpZvEs2N9g
yMxMtxxBY8xzQ1samOi+cbqj04bpVpNm7tKj/vAjgIuSSf/ETRPcbh5Ab5sDsAHGvh1JyNXC+ElU
3Enj2obcz2CJQO32gNWPaU1CGNgyELeEKbZ9Z6Apdgi8G4bnEom0C7I9ZxTQnTrtGA2ICpNJ2Ucj
xyqR01cl+sJVTnxAPODhkfKla+T9qLFWB5hfmpLE8VHj8AN3ce/VOguOdoOKo4rEFjhAgWSvqjcl
oRdqhurcYedHHcnopmtcazbe4IG8O6arl1BAnIJ1M+q7s2Xnp9IIvhm616fBt8yE4ZdVyPWopp7b
El1ki7LVK5kP6H7zqirym59FB7sc2Eb4yktiA24QWuGx1+8rhnwJaQnmWw9DO+P2AlLauY0FAmm0
fgfZSwQebCMBqXVSfMYxFCnLqXmjUCYHCWUWoucWbcRNYYRvfvAGmzYFaeWqALk3sSERQI8jelEs
EMv/HaYo8OCK75pZbvFlWq6Bi8AdNAuRF1mTFSITEQyvoU0yA5nCMZ5hhdYBqOVD3c3PSpfuoqEP
D7lMkQzw85xp3NQmnxYtO/RsyXDQJu21IE/Fq1Rrq1emtkVNeyIvJqMXoeKTc5wzI5zPcfllxPZx
qQXpS1jSkK/w+QKDew5xqQG73kCbf28VTI++eNMDDe9OfR9H6kM2YOVURMvsTJklfkxu8XmdZe9J
oZBWHHnDFMd7+tfj1kLqBpFb+4EdAJfm9JG39t0wKLEn6CIclXJ8a0VwaXEn93m/k7kSbgpLeUYx
ZGK6bolxL9GnU/CAa4ayxzKQeuAD7pKS9Pr8aBI5xTR35zTmzreZi6/plGwAEc0sD9YMH8Usst5r
beuecnUmEAISvpNM2aabFfo6I/pt3CeLkxLB0wrXX5/9egiWBkUWQwFWu0UZiFL8RN95PxFOu7cX
eb6xyDXsivq7nYubCaPNKaza+RRnDMyw3CJ4WV7caXWsF6D4KisA9ipxTGEVSNP2JtSIt0qq/KV2
smiXw607RVBujjr+YVLBEeUlsbbvDP1aWuoV5p2XD3pJUalfYz3kDM2eOcVZds3EILwBr0sXUI1Y
YIUrJcOzq7fn2el3VaORFaMkP+g53w1zRgaEk/+wtPQqQriX7D0wWd35/ohZ0Rk3UoR3Q9E8503y
WCXROeuKH/UwEm5kLpihD6ezv5gnZ9l+9hJFX1b80NPgTm8X/ABm7kIIOBZa5FJlXPvOZl3vnscu
/UENdQZcR5lihoyfZpY+mmGOWrr15IQMuRJupi2/BbUTEjCZfWHfN50stZtQ03f5lmkXr2qjyyQl
jMtVz00m+ClJtrSiF7kK5tH8ZOsjMpGueFn9CT/TKznQSWOdg4xLVIkKtK6T45/Wh3xI8fpGyQ11
t7/zFxnC3HEbSwdrT5OmOtVqIrFyZLXtVnXxhFzgW9NSq6xHd322nivIkInYmXzqbAMF595fctLD
JWJ0feaYnUGbx862YYjrvZZPtg4lBLHhVx2D04aR+zFCjBbEdH8ghb4Ak96j+sDzHiefcc/kkNaP
mRZQNHLrorfBM0g34vZsyftVCWOBssStgTGY1oHYnejvBCBHsVAx2uUiOMYZRVxUoBCrKN02ptFu
UP1bW0ufv5vTcFx7mG3sOG5fbGSAzNspEEWWkbWb6+6NXRvlkaqQejFfl1j7mB8Y3De3w8LR9vl4
6jb+XHw/HB3lx9jHTExr/oBWh8xdjpobzBnFDSXmSbC9rIXPhThN+rayP5NlWV9af+sm0S/jTWkT
y2Rm7cEpTM1dt9wzsllXiyAeZH17LPUMyfny6yLfeNa0iTQjHNtLC29tcymZfEIF+KWaUZgznMUG
l8bkoSSfJuZG0aZHG6iyG9c3oaoYWJvT0dVJndtGrfoQ6w49toF/JKZbpe8BOxSsrnao5ZuO++EW
nbaCEnVTjsG86/Jy07f4QzQbnKCt4+/sI5ZnSrg4Kj/gbjxadX5AtSk2tYGKMu0+MnuK6S/rmAUN
cdGjC8m0jpf5uts7ub4JbX04CPqpLQkD7KCWM2acQ9urlj6mPevbLNz1Gt2Dus1KnASjZ9ZTtEGH
b9FGoB0NJxmXVK4ipLG4xrulrTgUoeTPGu9bUTNTpyNABsm51HDX+T2NCjtuXn2n3IuJDgcTuRet
m4FsEDHBJzica1P3vbRl1R5qc1tgZHbpuS/gCqFvEoU3ZSvt3dgfi+bcwavfrocHeTPC4WhxLcRf
Wg7Etp8REagsZTGdwcEqbtHYwc1XMUOBuHiYTViCpPVyeSTGjWJgFrNonEQV1bQjnQclgtA4SroS
LZ+KiBemkx29R110r/j0etezLhnDbaapKEwRPLoDCR589bnwVc2w/9kISWpOntkIiGKh48j8QWVs
6zylMfqHePkZu7aKEwpHqb4eACNcttRLJ0Zk1n1dm9/Skt6QRD9EI+lHhI05Nx/Dvojhc8nd+pEC
lRq2BsxKGpVTwDVqoSpcX61IPqhtcffOfXgR2dLHXTCgyH6z5QTf4hB7JEPmJi7ozvcFe7mMxCW3
w9roQQIFeZxp17RMDjnNBiAlhr6dOeFRY3Bc1+Z2TjOOzvZwRIC9URM6PIqd5dsi6SCLzBn1whBv
9ZHGcFGa0UFr05amE/yCILOOXTtUOJzjL4FJF0ZTLoxeQdzGBRnE5oPvILGgfc9yHIpzNWjhFhND
vYl7ZwfdBgWImbcH6T+GTRPtQwTNvHuaNfUBmkbmWTGD/XRgpzDL8ahF03HhugaMHtgVlNsq909t
kHwdggTFUVfhoXTmz0x9bpcT2ApprCky+RL9L3vnsSWpsmXbX6kf4Ay06ILL8NA6osMIkWloDQZ8
fU2IczOy8p37qqpfHR+4dkea7b3WXDJE/hwyPS74kpS6mdaoN7Jy9rlBdU5NKCvNgBmoC1GyYMej
fmEFRXpaezIZnHzKK2xm6d7HmX6ZzdZNG7LbMoBqs7wDJNEz3AHFve5js1lINJvGTsORy6HbAAvr
65u2BdMdlaDZZ860fXNhcKr01ThHzjFZVMM0/aTrJkb1vYZPFWQPnKcR0VeuttTVwD5MKXRULGEZ
J5n2IwzDi6WKG6bnXT3dRoN4guJh4UPXlU1GVKAHPIA6GqNgMbjIj6xoM3E88w/bH3WVNsEURyf8
iYhq6PHhTKZA6oHfUDinwPaaNeoPtNpyMbQ476pwK+Pb1B7fGnzHXGI3IT5kJvzn3mJMVheLsuow
ShyZ5rSEjO71DhyTd8jL+FjWB3Q44FPKHQSZvagwP9MpeIpxQ6u4oksqUhr6Mp8iNnRxph17rUBl
w8W5yxmMCaFupP3SaHSORTY92Livtdx5G1zlg7BgnDSagtKdEVxtHG2NYSFYJ0pRlhE0zG8IciIp
BJN3jNvbWWzfLf5v7Bbnaa4xrym0gbQfYHiD3V6Gnn6wOp14qyIAPACNNbs0pvimX2zmGX7zeTGe
hzjQvcWKXuNJ1/Cmd3jUoTWhUBxI5UFBf0wXI3u4WNo1vO2Y7MUOZ+el4pn1npJtcsrnxMNRx7Wu
6wdGwml5GieGKXZ3E5vUM/24P0xzPuGwN36Es167gRrWMxnN/NTQwA+w3gi17rGH/7rfeJQ1EUWf
KW2JTr7Wmr2Bu79ZbP7aYvh3TM4hw6hMpxZPFOeSemNwXvLHhRoASmPK/cluVNgS3PdgrmkG0M0U
7yrVRaM4D2nIzguCAJj+VqVYAKMDkVsBp8CWmYGI3tDOujQlQ5IrJoZTS+hEw7O03kCspmPKtXub
dZN+tt6EfRYxx00ZrUUpZq1fT8wRpjNmcluRUCdsStLqhXEneiM+rzailjUKNSUt9cCkLHLA6bmN
KZkyNW6PGKVc66QSorwtuWpjIUjUs+8bC4eIb5j9uI2QWJ0Us/m/PNj/WR6sYS8imX8vSrjEGhb9
x+YtLbu335UJ+tcb/1YmePZfcFcpnutLT8cCcflLmaCp5l+rYEXFiuwg1EIp9C9lgveXCpfW42lV
Vy26UN/SBOsvj/3YcMAmYovlnPa/kSZozh/Ua+ZgHCiObej8QsJtOAj+a5mfjk3V2ohvz0mIWyZ5
603WxcYcdMaMmdXRkWOi21cWPf6Q6miCv++vD3Yqp81BKewvpTi2uWLGjn825CYEwNkjFTlr8I0j
xDF8i5113maQOLjSLNOGJo3H3RjRGm1jZjXLjSRjJacLOSB9nmicuAWW0BaP4yqNXu9bengyqN/u
wWos4XXSx8hyWwy6IKIxf8xK95UMvFuIu+qhwHZbafNZWgJCmTTrGA5XFKDGTZHMjW/X1UMrZnIT
ZX8uZU7Cqr710lj1UVhXu4TO+8YRwAGF6d5Izngm5UUfsSBnk4o2l0d2Gw2RfjuG0K01Ld+ICUpP
mccD7f76wyjRKOu2c10ZRJy66W1bi5tJ7agWUrLVrbriHybbwcWm5uRauyfdEASvFZ7XRVsF8H9+
2iOjTjo+IyMJHnA1XNLdhdfTis7lBSZgBdOi9VTn05WVFjeaEb9ayP0Ar+V4VJxNQS/nADPBVpVy
5/avoAcEZw2dK7yALU9M5375wC5qn+ConZlx6k9jAe88x9WYYvHxW+FNuzyuvL1jYa1DVGpiprot
lZLZUKk1ZMcx2YGz2BWvFeo+agg031IbcaChzbiAmpfKde/Dqb7T6ubabZ0HYGaPrYvsVcjk4OX2
hYe+3EsTBCv1jQ6GR2kbP6WVNo/VScoGha+oP+uOoUBpFJ9UzsZySU6aw21mF4z65IeU7Qf5Fhnl
b+QdKXaWYju3WNBbi15CjDaW5CQ1HjdeiHHWsY+Nao4+BXcq9IUVbkuz/okF0/MnlTZX1ONLEzce
TN6s035YGVsrq+5J28hI25s0P4qsn7mgqZFgb+0Evj2nG31bVjnja+A0aBkwwbMunZ4dr4kYwjGW
cpxy2jV6Z+xQNiC0dgIGEe+VRcGrkc1VUTxLlYsOJ3Zwn+wP2MzLO8QnOqsKR4LnD1Rh1CE8N0Zv
t+xPlVoeStW9ERo1/Uxt8SvN2XWcHQup4GhDTprbZ4pjX+nD1AbGDK3JjJW9LBGrtun0CQ+SbL26
ZAqdXPV0BfddCpqut3inlt80I4SgWk0fufY+GQWc0N5G347uX8SKhYa2B+1Q6Z9mp14r/ZnTMWus
U20OKjch9lNHrw0DmR1C27lV9WBJ+7PHTLRJF/f/AOQvarI7V4Wah/ju6M3jleFisShlWW+w7pFR
AEGhth2/b81rSJ0webLw0gIxkYv0qfYKGfQ0RA3E/+pk7DWk3o3b3ctUpkHm5VuSCWgu6MQ9F3b2
WHXC9UGc2kpDVloigw7WW3MnB5eN7Di+KdStnKwLa6bbCk1EwTogbjrkCUhsT7jlGHhdqQXZWi7+
MowCE6KN4oXJyrVCRcxPm/gdbf4RAS163eYutJN3lmNiLOyDqyjwFYjRTo8VCLedESbA5sVthLGJ
UPiBAnS5/J/WEmwonTGJYVLE1E2IL5ZlbPIJIlFaJFetRlld1D+TTqE9e1l4zX3XwEQRVUoLhWN6
SIzrPrrIGmcJP2pvbCN+lOawU1pQjnXXHyXRVr5aymsdpabT75eJObtX8joQ5uvnrf2zxQgKoyGl
l6aQDJypdx4zWJ9hXL1xOvlDtRhlTodRuFdtFv8INYoeVSZvO6OJ+JHdvUYyrW9O9My9uYi2UWtv
3ZlLCrbvuyEaPlqjvFWr4XWs+JHYEi9NHUJgB96Ff75xqYFGXoF/X0J1JQ1VGZsHDZjBoJsPJfYy
OItukNId1Qp0RJl6G3IRcIbpJzDaeylrbLbJz1EUJ1x1OyLCui1+XHI6OhMpeUn6tkf7pKeCZKR+
QnaZXl4qdWzzB9Hh9sWDyscDnU+2asj0KjXUQ5bDeQz7PaV17wOz60+9j64hNH/Mkzlux8jlQ2KM
BhTytvC3cvoagCu6GVf4YJ5EVhzQTTyFsfrDCfWzsiQSNJrNfhuZznmoUxwe5cmZ6BIPOcG2YX8a
1QYG0VDzm6pAzcdg0LM3mB40HG7VMM2CvDsHEEiL7NrMw5J1pnAdrKxt03tnMdUzvdP2WVbcZEP2
QyTGxWy3zc4bxjfXGNWNO5bXA0CGeDm6yGzeGQowBy2KfkC22A4SWAmRxZR1vIaKd7YxFFLkElrr
rXeosSkDEh824Pj6gPHKpVuEHwMOb1BclesX83uni8dxRE7vTkE5JDkW9to4xAj3fHqGz0XYuTuL
KoOvuNNxrIlYc5zhqNcNoW7p9UT5p5VhYDmc5Asl3NAz2KvWfKvlPe3tBO9+WAcYaPnc1KRiDHEw
6bCHJfahIo+4tpynke56sOztnl5p9JZCg/iLaYcX/0XIWASiNd5zo7kZpPBFnOy9/LlAXOZM4w9v
7LZK7lxk0nioNOuugKkMzaF/SZyw2wM1OGtngw6mjTlKaW9rATyNU8Ox8w5aS4F3HMsbo9RvzTk6
uV5HWnjuGzplBK+xr7XFSq/zIre492rCbKr0zZQ6soI4eawosCtqgrzAxq6OLmLjWBXnO9goSunU
REqRMJbPqvQLi/0GjknQUIKj2D/DMsvqZ0vSq1VpEweVyp5bhFN4zpBi6RVzdWMPMTDoiiKjabQ4
tc2zAfwzOrj5gfyVUwN9ki3+EmsQH5PZ/oQYsIeFBjpLKu+e6bhBZQFViTDhpcZFl6HLaesM8QzN
ibJK9m6LUTeVTPPUFE4WHg58nwWZhpa+6XvmYKi67u2KQ9zO6zfDBKA+ccppmvqHMbXpzq0fjBT8
PUIfquc0OCsQUaRXKxwOxkM5cLjC/Xl0aOpV7kM84M81nPAppai8taLmhTr61WSXTKzK5NbOwx9F
0eCh9hg+Ocm8aaYnu3PPcBcCp1JppykYb418fDeqCvGgUC8r4x3Dkm/K7F7zKsN3XnJ09wgEhTYA
U0OAAfiivXdNMwkQzj4pS5PFGNgTQlXsBjh9nFjdJ/TiNoMfx8d7X/mcMc9MsJV+30toCXYeAOm9
09zqw/KukfJSGXQ/26jk8GnlORIv3ffM5GKKqGmV5UPoRSgEI/W6dSrKuFTOXCMCjdjZ0JtgOiuL
DX50xZUeHXozO/ZqzPgoFS+Zkb5DU3+r0/kyMpJbDHBgytULOroeyERCClrN78AYNHPJjqjTzwT4
/zgVdDugb97NrvEKgeZUkpvjo6m96wFiQkIz/HYMyyBW0PJIWijiySrHaVukVGNqg/MuNU5Ofxul
MO8VPVJpP4NO9pJ2U8Tjs5WgjMm76jpkYM1fAWTGZL3byISLUCSuSgu31ZjvlypGln4WmkYBcD4T
ucNFyyU9h7AoVeBta4j+Q9U5o8CyTozI8cW5GG3L3XKc15IUytbp4CTSdwkj4pE8GsdzREXFGW5K
A6pB0nKCm6LsFiIR301niUOnoBE8hG/CjO5tFx+YUoCYsCbQJ2ZbPkFMFzu7JiLIvEWeo9Pfit5G
Vz7Dkfyc8Mbos71hpP0OMhiQm8q6gu502yskCGV9ftZ4ZBnRRz9oYQ+/Ot9PljzXmvBk64QmTaJ5
7QVQJ4l1AUVOWgYVmYaHJKZHmeSnsK5/Rh2X2EnDoq9TNtbcQzcyoIcue6PBiwrcxv2IOiWmniUv
NDW98oCDYbe037vMhsnlAEtIlwveGHAdL3vVDYRsEFfa+dG1FX0/qTWX//7OLN13bBsR4153zwkX
Xg9uQuqYKfF+hJe0jk8awQcnnFsjAqQaUo6kNi5kUHTJNiyjdFvGZCVBx7qRWPYDwwPjCoudIfPD
aBb3kxBc/oMQsWMAi4g2nySzixYF+0tinhgQ7JreQpVrjUuwkRmU+GnmyLmSIE70qmo3U90eu3pk
EtTaoFjy3aD359SN7vRG0mYbykNPmhsq8g9TTLetkZEU1NfXk9Qe1cp9oYBzriQ25xeVA8zFkWST
+phBUZln2ntS0Y9DzDHVpfYnsRCkMkF2pb8HoCY+jwrOULX3SJiI2NGKSSh9I05QHfOqoQgO6OUx
daIt7M19HS4wCpkfEgc6bnifSNPy7WwZ1Zq9L20A3HUsYV8SHEcQwC42xj4wyvFgEC8eeF7n+uFL
KDXi0EmChuFTbKN7RbW1TeEQ47Q29+z83JDYHsPceTDM6NENkWdKh1A2rm5VH3Rl9qPX1b1Ww5LS
n0x9+BFH4aeY5bPnWO89uBNhMt723DPm39ek9pF/Xd2ErjtunJiuI0jIoGWEFHmlFWjWR6IXR00b
z5v4atS4Xoqw3LslMJgs3GtGf4BG6XIUZwXETUwAsV2Aiiqre1iCZ12CJDItmNR6KiqJ2cne8ppJ
5Ay7lRlf9BI1VyZtzEBAxEO7FJ13cXqrzwYCpyn6kbjmrhf3Ftc9kGsfeBXzs9GMHYpn5MEtjcj1
Jl3LDOti0iGesW0t3q53c4rTUcW+PlKbhJsMpo3INyhZS1d1BaJ54iqKa9oJBToKr6o+1/dlI5AR
iL1i43U6JYz1wXL5+iKEmGfZDSyl5fvXx8ZK7zHuLjK5oa++fpO7FD2GQVOQzk3ZiPOoeVu7puuN
5Ejrm2JJSkNEi/RD2hRwgQ0E02JcV2I+WuBx45tV8TrISt16bYRx3jYJJQbHfDcszWE7da8kBF+6
mWsxRsbp0SK0b+0QZ85E8hdNqk3769+C+oOjYpE4gQk4P+uWMsy6hKeLL1sXvRzVugXv4kDFkfL9
4qtfKQzKurjclIooIC7vaw3dYkGe2RysfytrFXNGnMlf/1pc3+1MLlKveAEBfC3O2bC1Czs+rN83
tu0YhO0yrHuaR/1sXXNfaykGJ1da2QR2hBWyrpW045rfUlb+bf2v71i3xPq6r91hvb/eGAsIrO2j
Q41atZP97brhY6djw66r5ntvWJ9pRsnsE7nDZl0V64/Uh4b10wmqt/rihZys+r1DNASoO/pav2bh
DDOeNGOXeyEywooSSNEdhRHtCui2m06fbjnBFiTVcpMntgN7G6S+qNmsKnOggyAgxEYoVpT/zxf/
9hvWRXx8Ba5tFC7rT/zaejESXB/ig75ZlQN4F8qzvlHKg90am/E2y9L4a+WOlPuwMXwfNQTmhUh3
/jigvlZejSoo3rvK3O6MqNDmbeJGr0pPpOP3GuYQOUNfXHCNY69af1KpDtd5I4fd+lsGeJeZPau7
SrWGefHXnXdSV2irsa+tn7O+c136t4/hB5/pSkUgM5fjY0gyagllSP2He/poO0DaEPste9+6+ywv
AFPKC4ixkJWYDusejMZbHojfQ7NLmrxDWSpcoSH/9nvtEsxIhCXTKwxQjMt3r1+5/lqiHV2GbgwN
S7s5fu1Jy6G57knr3e/HSsfcLmck5AnONnRquYuc7NoRCjvi+vr15vto/W0X/Vpcn58pgx68pQ6y
rOyvt3SRtVceu7bYfW3VohYtKUqohH8d4evfW9+yPrbeFcteqCJDbLuU1eTEu/U5c93Z11d8v//P
XXC9v261denrPev9r8U/nl/v/vHY125b1bb996mnzBlFWfiuRNWiISc+C3dDoAKW+1o/mPB6X+it
r0/6LkHR5lroEdYtLm3d2drOVTF3N/jWKVe65zrS/VnF1QLptHCNg0StY+GtPaPWSObDqWxHJNCe
3lEjStXmYCjqpqqV/qBMMD/Wm9IrYX5oja0i5uFBJ4NbzmgP3KpTOh2jsVAL3GKIqILWPLO+/p8X
CxC3O+liqM6qmcCt+wkc8EkuN2EsuQqs90PdLu1gXez1pjkgoNlLY5Ri51m2OK1PCMGFwnahIcMt
w+jPZWm98ZZd8/vu92OjMbKK16e/Ften3HW3/379/+f570+OR6c8QF1PxnPI2PPu++2/fdzXorP8
nN8e/frq3x74/oHfn/JPj31/+/osqqHXImxQrhmttf3jye/3f32dvpwO/vj4uSnEroq7h6+P+145
f7zut5/6/TGQ3kZfwjbbfH8VZJuDlqkvUZHVDBoXLNJviyvNBayDB5zT+kIire0XbWwgCi03KyZp
XVqfWO+2Y7rrQ1XZf3GRVk5S/YudNK2wJJxylBxHIbYUzbmMrCScL+zO931EAnZAoYpB6Hre/xOW
tHJhPNxzSAq1m7UzY+USrk63DBto6DPhbpnUIFHktAZPjrGYY1CnZezgLlHI41dPByn2colMBzSB
qbtlvkxHCMxbpG7Xho5Yrkcq3o4yLuwDZh1UFyDPWF9CL8/W++rCWFrvTl7zmtM72GorbGk5aNcl
RhJ7qLANlcoY6Zc6xzvB1AbpVQEQPakGsSnquT1z1bo9q34t/fFY06gOs1AJvGVRV3aa/PtGEkBx
9vVYoo77NC8DdTb99QUD6ZP7COLGuj3Ry//N6dEW7eb3Y7HU2QcsxILTlBTHtmkZ/WJAruhReyyu
W3i9bzf6Y1iW4XZtr63dtpjOCJarZTN/d9+mCi45s+tFrwuiqf7FaVq39B+PGcv4kbnPR7Je3r86
cF/L64YeCmpqHWFo6+ZcN/F3R85eL0Vf99fx5czQi1D1w9qMg8QOk2pdnHI6IpyTIWalcf1jiAH8
rVuQ1nb6+xZdH0SlTm2WsWqvqKyBOWravc1ZfsVWmcu2DQdjYc4tGCuB6HZX59mD1U71GVkcJdkT
ZdIdJ/sFNnZztmKVvm/+6TEqMIC2W0hnmtGeTUr/900HN4iqJJkT34+hFAbtJKgue2pobla00xy/
G8KrjtQgra1sh2drZUev2wlROJtoXew5hYQ6BiRtZWB9b4l1w3xvnajRmKQ60xR8g5jWpbUz+v3Y
F8GswwyXTkhblwNs3UD/tKmwaNFBLfXqAPkZLg9jysr2dmaV2/v1SPvaROuR5yYDEqFJ0hKJnJpj
mIr6REJVGhaZGoBsbciDNoqjpSQIPWmlwZWtPkI6CVu5rDuxqHrJ/x2Q1C/3vxY94QwBdhU8fMsq
VJebr/X9665mDswdcSWsR0uMAnHbpi4Oa06Q6xHjTfBLyD7+F/NKK+34aJfUzyqX1rS9iHcNtn6w
ktYiRdOh4TigSIgAO4yF3NK/pNC8Prti2UJiDFBzVo9/ING+765LKyaNCAoaDwwg1j0tWlaDspxt
Vr3A//Ee/hveAwZsA//pv5dWMK8u/4uk4usNf0sqXPUvSzM9VdVVB7DC77AH1/wL9xpSCw9R+qKN
QMzwL0mF9hdFDHq3VFztlRHxS1JhuH8ZnqPCgTB0W3NwP/9vJBWm8Ydv0vEwUOuW5UCsJ33O/QNM
EEpQpVFhWUd2wA3+4ukqxIHkD4iDOTda7waumsR9dwfttvLwHmQeqP+hxSXokZ1l0e+hKifCbWMO
R9oKFBt43jOSeZe6w3VW5tRe5BieIT2fDwVxXpbX3FSwT/wKMa2vSTyRZA1gegNvKOLIO87JZdnR
h50yusmW+pKmCH+dAvFze1+UyLhmzG7aopxoYWi2vf7fRLzq/7BKdOQsFmsFeYy9bJbfraRe7zYh
Lm/zOAM7OAg9NhDAKZcZevx9qSh7u9ABULao88bZuCRC5qDP6aui2QTUVZSmJ/5pV5Ed1NMQnCG4
eYspGcyWr0Nq3Lno4rHk2M8TXLrjb3vePwA1NDbfHxvUhaFAlq8NbQInrGn8YVIPI7r+dh/Xx1CE
z3lNKbgy8pt8tFU/77xyP83aFZTLgplYMFU1/VUmcBg33Cdy0iS0TmH4Ixkk9PlxuDklwmFJCGCX
bu0xgTTmQCNo45laz/tQodYwdGonpSsCHKyj31rZycgKVLKoNDR9vom1Gu270vzILcSrWJ1O5HZm
26ocTxPySVOfL4hJoAoyus/6IB6cqqNuGpPMNyP8HWzcAUl8st1rEcE7aKu+3zG4eJhJtwrngzLo
x1wJvQ3lVjtQ2i0XYbQi3rhJ8fAx5HlvopnELXv4mFDr1K4Z5LwvkBG5I1qzbQXKDc3Gmml3n3pE
hOMi9HGTcCIVRrTbSM8P2Lif6sVfrrV1D8GXlgOA/bqjL6srH12fKjhCOusqyvoD7uRlnodRlE5k
7otePa/hPvgyoi2Kcuo4mfZ9QXc/aEa8nx0fopSiBmpn3ph58UEMXOLrctg7SUGNedLe0ul+HFIT
I5355kZHjUaKH9bddWy5AOEr08cAgDokb09p7u7IcnuZZ3vrhaRglg1lb2ShCGLz9qI2Z2OnRmg1
YMXtnaJ4m9PJDWwrx6A215t+aJ4rq2FbyrgK6iVbty51egjuhvr9KfdmiHxdAVp3ke7G0GOv9LAn
fUTfGKF2joqop958BycgPWTobwl/oCUDqhWw8VnudKQIET8ZzfPSYt5FcfGG4HnkI8liCtWhALs3
39BfQYBSTS/58NAME65qPDjVZL42XfuOj3qbmP2z44K3H7ris8WjqUcNCu84vmpSXC5xPzyhkHqZ
rQAM8RIlh113VuatcPuNZYanaqa2NGIxAwRL8o1+UatzE5SJvscfgs6d2AAfzf3eqTTwCXOfBnA0
aOCiu1UjYL+Lt6cbFuvpPoKNEZXNvlMSggLlsU2bD0e/MbwBd1r+QMRTthXq+KZo1rbuYTcbyXam
E0J2HDeIrsclElaUte9ODvIvJ9soUX/EHE2xsIwCsAdPburcL+UuU5nPk4oZSDQmOVVEgUwMYUCP
hGqIy9vEbt9KvX2JMnDdgnISRxIUsf61cw8GUxe85nTeCvfQalqPWTDUUIni+QLl5xRwt0vmXE72
3rruT2LZXhusPYVpvCltVFEm5ITutEnQjt51PFjPCdsTpvlVGsantE72XVM/EGC8jOevHcv6CC3+
QGG+YVxp9o4GnrsIb90EsJqnMA0RVAgU6zYzm21n4vUC5UCvMqQvOufDPhfaj4Ijz3ejcdEOZQ99
Ou3QHWY+NR6k9NiBfH0uQVeSchq3VEVap4RLkO20lPyvucPgNtjIaavMuCoR+ZXM1PjkG7Jtr+Mx
vUns6RKr4KFyvA2tf2gIVi+2TkZL2vOoBbaXU4xpyxYIEmiJH9uwPyYLcS4L33UrPyd96g4RXROQ
gP0AFEInCNCCGCDV66/vTbt5E9rljuI1pdDkLUudzXJ8Ty3eA9h1J+IijiG8XCNRtxq54bMpXpBf
T/5MvmCWo8yi/8JKMsDBaddhpd0sTySe85zKGS+/96534a1AMddKfP1xiPrGdV/d0TgX7ilMj07r
iV1YD88Q91VkU7Xm1Zx692U2j9vYU4Oo7jEM0bb31crel1gzcU5CZYgji/gWO7oPpYU6Pe6P8D3M
IOrovraaAK0ir5i6HItOezKw5CdkwxBmSLxy+SS85pQiuqbFDqpxNuuN/aY6Rbyp4/EcPzzmSA9i
Zi+oz2KYd1AL+lWPLq7vnPu2GSrmmhHGnDk5So+gHCBZboAsIOT69WhgcM8ybRkn63JnmMZVVjWP
YTRe2w5pmATaPmoo75O0/YziRXnWG58GwVtlx3SsYKGBEe8P+dCsT01efVuZ3nnhuVwDXXrHkfGq
jzQlq6zYEIWxibw54xSiyIAYmcGfFvNHCi3Cnoefo9GTs4VRQOTvtjoi2m6Q8Me2jSw/5tIeY9Eu
jaHa6ZN1JRDwkBaQH8usvydHT/pCnTi/cO2ZADpYqfaR183gGwhinHRwfXiBL+lIpTsJgSwq4VMT
9RdGiCeZpNWCkDx1b5i4S0P1IneYkui6pfgYZhG5EYsMe8e8qHSEJZMLKGDcKK7zDGHBwwyI/+k1
qWKSeOZtb1vGm8VAJOlIilL0zg9NengUk4pt2jiXpqsjC+zZFSscorPLHwSiji2fygSZIAfaMc21
uXTXVNCxVMik71ZGdxXpKhL+3KsuCGZTT10rPmcgXPU4zHCRPHLS2OGVlnRYR/OHXi1p4HhAdu3y
R6xWjZ9pJQGrtM3yKdkzXzsiVGTzdEZIhsZ9tyQhDuERjxrShty5Vk3Jxjbl5xwbWCv1aU9F9YF5
OWB4WK2cXOqgd5x7CR4gFe6Z3iGuVX0zwh5aWgA0YZa6nLfCuXsj3BA6ObvExc7KkgsZ9k+zazqc
izG5Y/uXnXmHrAU1Wdq9LKuOrDisF2wPYr2fRd1/zgoHcR6pz9JZmqOFpM3lPAktv0MJgAW0w7tS
as9Oo1c7x4z9zsw+sdlSrGW03aEDwDlVn7xMuaYZ9mpyQQxm0/DJVnuwiwk9VQZnGJjAoyvmjTSy
y8iuj4QA3iq6vEoIqGC+e8/w84zQ+XsEBNYiX+bUNHtHzQNkIAgBEtbD+u+4PAbEBYDtmHCh8bWG
be701LsjkeJHi30bTa3zWJFKPvAPQYdtZWoe3PDSnuorxWv44SSNR+CNwmxJnHPRq3pedt0P7/OA
oU+kRNNRH0FIbmztCmK+1dKdzCfn2I0AsukuozhCo82pXluMhkX1ILvpheYh/napHUbFZM6cgVLQ
SXoNChk7eMriM7gBdYAilPRPm5GP15S7yjZJF53jLVUD4KSevIbjC8utJA6tLvR2U+mkeDWQzZEl
b6x+IJsKPpXW4cBNdGYwqWlAIE60k8xHLNcwjPG5PmAvYqygxBk8FxdzKdKhYm7ZjH0XhKl6p/VE
s8ZEuFjJvi8Fhz8AVcYl/YFgmR+xaMJtMYNydRNWfCplfD7pdPfTtoHNi6woyMPmErmqelsUIxdC
Ed/UOd3I1FMUvyrMmhMW6ewVIpesPY6oLDYKBBTiVYxN5dJMH3XaWCrJUXkm1WPtKCfMhR30BbDp
hTA36JnzCyevodVCCGrmrNssmQ19Bmkf0WbvK3U+cEqzyyALo+yAcomSEMYbAoVa5HSdpKY7LDeq
i6T+++66pJFK0izx0uuTkgAslCdFTWfy1xuM66yZR0ZGKPW/P2JdQrM87JxBua576mbkbXqII1Su
7cY+ErN9VHoHUS755pSgl8KJoouJsTI7zHqjLz9o/aD1bjXq10WSLIZqik3j2vdZFwmbZn4RVoFw
3ZdxaTQVkREGhSUp9JE4gFVVO+YNZA/DQa0GTME8Og2ZrUzgCBHtijsH4FqfTOG9aYH8XT9++Zh1
af0KsdaL18/OltIytoVx04acmDB2E0I62VijtVxle9XyHAYw1lFHbutcYJpJtOLoNbBJQq8XfhYR
8554y4zJsKq9obQHNzbnE7tMdEX6dXQ1upG2Uyakv3XdFqTJIIgUWptcRqHItqPUm00FK5ajcr5D
Ca/Au+n0W5iuyLUJYNwxgmE0l5HELNANb8xFeYaPy7qBtxWf4evXNsIkCm+igLTo+40tehI/LwlP
LvEVMm6XaL7SRL1KIwpUQ/nKeKSEMO3F53HUPHaAnhklFlvCqHeTltcXKr6MayVn8ODibyTAlWA8
rSJMUOP7W2sU53KwXqgvfMzNnB7znFFq24QYxgFlZ9URw3nlm0pl3kZacuZNPRQaCzmL3XJ+KCou
FZhsGQVGVvY6c0FyE5LGsmpoToRyVDvTHYxtLZqb3DSbk641zpYq+Z2p6eOFnJlMEcLW7rq+0E42
pY4IRcSVNhISoRfWkTm+eWyHMLmBvGr7gkOGoUbxPpA1RarwWWlyAWuVvDgVGiMxlGvtgwA070eK
x+jSUThRREP27DjipgyRLAMrGXdlPIh7ORc/jZrzt8Q1QcukO3oyNAhfki91mo97hzyEC3YR0EKA
FZiMC3Gw9YExpuOepK04J4KvoNjfTl1F8SRDhy8Qk7SAQq5Me7gGK+TBfhTvVtlNYIXM92x0olMa
Dul2tMmjQaeYXHZhF+PilaYfirHZ9Lp9Ns31dK/YirZJC5yQVqbfAhNx74XSFkcMX1AEdDQ9dWtf
j3hnEJZX2O2GhBFrkbj6Ofxn/XxQTURLSJMjT0u31tzpD8RJQ4lAUxT340U7KdW154WXMtGyg2t0
7UmM8iFzMjooHhT5+T/ZO5PltrUt2/7Ki+zjBjZqNLJDgrVISrIkFx2ELdmoqw1sVF+fA/CJ63tP
5HsZr5+NgwCpI5kFir3WmnNM99ELIE+leOhgYye5c4xx5yG+n54nqEaYgG1xHmrrS+Jgb9eLrN8P
tumdYlKEUSgBNvvt0G++hKxGAm5i5qkFoXjK+2pnAY661bArNlYRWScnH7eJbT4Spq0fNRQWlEh5
d8xbw9kMLwIMMGt0hzActH7GgqOJSFo/kPdzTlDTg+0KPwi3rZ8FKmWwY+6BUBnE6MLmAxPz116C
NUm6gzbq1UlhcTV7vbrYHLmydfYaMlHMN2fsGebJHcgbd+OSMG2RPbulCkQo28tAKnqjg8WqXQ6I
foZ0grDqEtGVWWTwGUyTMhxuOLEdJHHQkCbh7ysbf3hjZfZRn6njhV3bQdcaGKe0WLuE1qXrvWmn
ZI2yWKmfad7FdzUiMivMt95nJTPO8gD2XT5Jjty4iYqzAA09q9k8CcJj6x5/QTHNLI4WvcIsk29m
UvWIi6Od1mVnkrOjJzLEbqFZ9FgEu5IChIzWGWl2qV1qb+LdkeK9s+a3Wc/9PRnW5SFJifHzDFov
nTvSUECCNXUXa8jUZRm4ySc7KVCbzwjvQs8aD87UNltPmfUhHkssD9p0Zz2d7jHbeKdQO8yZ8u86
wn3u1bm2i9zpFmazcZbERXHYGP6BaFnnZjtoZSxZTgddD88WQulXWxu+dL3Qr/JzI7XkRY0qyOhy
PMLM3hgjC8ZCt7FsYf6GymXtSqzJTLwWpw5LO1lJFtkD0C2zxWxvh0XQjt5HVBTTYR5UcxnR5bj2
vEfqbwf0Svd15NFac6zXyQet0ON7qZkvbMc89Y81pBPg+uWDzF6ZWV/dPiT+ohtCQm7Qi9aXogKH
Meftxaha/Yme5cZrOTjJChhQ2KDa9s/usln3EoycDbdkrdFcSqNld5QPlMAhd8dYO0c9sU0TTPXU
r6ddqNNL0iRxvNtcQz0/mYq2jVZr5zxufpUadIdW1wzgKovWT/fVLlmzVVeq7O/dpB5NOgpNfi6a
k4dpNbwb+ZLq6CHtcliX0F9M98PCabF8CniS2Quw3u50jlsriF2UdlQY3nZ9at0Q7fg2Klod6KgY
f65pZb1r9H/tZoTSYmoB7lbYRHMvm3XPwA5GHdgNfz2G5pYEekqCYrZKmjA2n9e9kjqcFb7FqNcZ
QcLRr4LcyHBKJZG3rUbsyHJZuDTOkqGTOn6gk1Pz+7lwXbr8+bHDvX9HuuU3LvNMsDPf/ZffXf/A
uvnzC397qOsQ/zdYyoytjKhB//xK47KejSCv/f0PChyJzF+XF/d7VyCYp/sWFcGf3/6X/2l90tOc
HkghYRp/fwfrj//2+nxP1JTAMQHrywcRN6Gz6YzRBf7Hv/rf/cZ/99yfPypGzlz4Hvt6WS1yIYw2
KNBzdLmLuVNzbCaeVZzu1h83FnNoY1jm0Kl8TiKgbshNOoo6Nm5IbALNU2Qu62Py1ztiLhYaWZhX
u3qaKN6IT+0Dp1dLfKT2KS+9F8dnSm4sRwDn1btPy2dnV1OlA08Q1ZmxBj+IJAU+6Qj4Eo38kw9S
qAjH5qCRMzBdckAgoACISYwA/Z1TS/82lvNJ9sNHXFRYqeOtQ5aYMmpScTERsbDgBjkBsMhc9A8c
RZifWKfb/auV4cGSWf0pSdxfcVXffbsJItN/rET0neCFaiN6sDip80sqbKzJYzMqzOQqcYOaySNl
9xdm2Xg4bA9XnvkDBCNiD00HhSW17wqfBXb+aJvO9VFrxvesgDw0w8YKYo0IIPyj/OvddDUr7Rcx
7BH3mE/lYL0CGnmJm6neKcN7XCcIxBotivLh3RxsLAxURo5Rf5bWT2+kk2uT8lfo/dEoTr1OB0iX
oMkIEv1pldo2Nkfy6OESa9HBENE3Y3nP0F7q1twawru4dhqyQIz514agY/2XKpy3CjFvFJWftKy8
EPS4hVUAddTdlLZ1N2z1ltAMi2mm581bP9nPdtUSu2VZhy7RPloSEAK/Te5GM37yxPyaVWS1CwvH
HQb+h062x1pjQszaLcvC7Fwjwj0SDftcQ3a89eEvt5pYFkFe2sbYIqYQqFxLlE4TmXmQ4NPgkzCJ
MCX/UuKkASRGNeDnr6PpAW0e5j1oABZb2xoQeED8LddlXDmLRXVrpSz/I6157prXKZuGXxiskKL7
GYaGSRv2zRiehApvDZo/OGjXjqzvTWcuy/MbtBYgIL4Oic//5I5BOl0bm2yhrr82YAOcZEL9i/i2
hQszaO+DT1BwL7JDFQHcw8FjpJ/HEHtGFCrz4NXphdl4sfOHIWX1mjx7BmQZz6l/VGbBS25JheNC
cjBTk8BjoAD7oXHgENWAYZCMgBLCZxeEDJOWkddW1QwhCmJ1N1ZtIxDHl5QRSUGmCgv5aClkHKQj
QVN8SG2AgGZAOGrRaVgkGmkYs4sMtuic8gHWA6kq/kQtSKV+9np/Oz37WqJv69n7cFV+t1yr20KY
QjTXYGuuwieMS7hfyiza0lJ88Uxn2rl2+JoQyFTq7RtF2YlawlmQLt7G0oE4RJZN2ApvuMa9zJk+
X9CK/KySfRZnn6rc/+UNegPxpT77WQ7LgDBEqLvGt1Y3iXJvxwCrQrqFxdNujbxEKO40mxTbbuDS
vzc+Vzn2MFLgFohJwkSiddRGHxswW2OVHbM6B/yZQclVAArn5jK4fG5+lH0h1O6kRixSNl3TmY+g
LjU7GMtvOTe5vbGca7VTULQAfhC35T/yI6EUs3SlwWnuso77q2bLFw54rjQO2lNfdv0CmAhkRcuu
yekyyJmbYwVO0FriQvEvxdskJd8pRpJfEDGYDEBXutkhHMaIbgWjAu5mLhJQPULLjycG3pA+acYu
j7hz50TOlt3XlnbPpa2yeD975sS7lbBX8eQxvh120su+SNojO7OQMIdl8ynMXWKErPyetTPtJu1L
MboMqAbOq0WtFTrfjMoPeb18kCLF1z2TtEa1wlQLn6Y1QTP33yX9EL4N8c07RHIkjKgIcSGNPzvm
kDLLnoFh7kjE9Rbe+usykGbaRTIpsUQHz8kPcmhwQBd4jF0Y6VvidRF2hyzpRTaPG9cms2oaCED3
CEkpC7CQfre8/c5NAg/LdCNN+I6+e8ibkIrZoh4cTYd/ECNPa+uPnaYNux5LjtHE7SE1pmi3ZPwx
SJMknaELtZj5Wb96j2q4sVF6avdxadjjGU+3pTqVeRUFhkqcJT4Me4P2bsQp2d/Vu1z66UYPdbSm
VXi5esS12L0fbmpTSw6uc8QnWJ8g4L43nEGStrMmxFuf0LrppuRrOP4atQkkLTy7tpK3gVhuc+Ee
4SEjA7K/6dDAaBns65rRAR0Z6I4lJNW5PFI5yW1BMYPiy6umhWqQ7S16sIj1bNx5TI3T7N3MjXxn
5zMdwZRsHz8anmbcPxnX0Fqz4WwKAC2cDYYw7lrRjzslrO9dS1Y257fcdi2vKQcRV2oYVsLSucMO
U1unbIl7GOFsh0ud5HgAlepz2qxfhfXCYA3Pji8LLlQTB0SoS6Tt2rO3uOmLmvTLDqMc4ef+YTT9
LMCknGs/JQpI+gZMdpRN8pMo4HAVY/OW5fe88kGczgNMyGhrmrVxVaohwah2d5m66XrZ7Igt2JWE
q/k6pnyUsXLbzCwOgPEd14H//6py/kdVju2AAP9/qHLkz6gq/12Xs/7KX7ocIZx/WA7QEtPxHHQe
FsKX4Wfb/ed/IL6ywKDYtoPKxllTWP7ocpx/GCgrbN80KfRt8mn/qcuxkOz4GEpdE9WFCwrF///R
5RCYvShv/gVyr9sgWBxEQOTNsExDP/TvMpSsJdR3UH7yWIbfVhnoKv50mOERpjwdp5wZX6XeYrMJ
z7PvAbunOPTG5CPSY8Iyqf62/iIa/rP5HRoJ9wLlsQgIJEFFwKp23cC+u3RNlR9+J4dyNSXps6vd
vRi1ax4poEHLplpqsblIjaCjwPV72cB+EtWui7kCpoxQDs44M/iPYnffZv2wq9sCpqvZX0LTek9z
LaThm3f7zvTfSo9uM5P6xgndRyooSUvyUTVN8pR5gLw76yZGD/V7W1xtlTF17M0fCfGHdThrl8ga
gD5qQ7n/rdedl6bsKjBc91bRIbjJt3pASgsw6m72ZX2wc/uW9Xp20YBtbPu2/QjH8B1VhHMec7oh
FZB01BIO7lcPQMDQc5HFQ78vxWDD4mODHd2EL/p9oDd3aUIgWZK2wTbi3WjpeQ2A/ZMhuj5c5ZTE
Sb6MWZfxleE7IhxZO9Lf2PQ0Sy7Z3Ha0Vci6K3sccgMy+PU9+MRfHadFtpsxuvktdCWchPmZrHMM
7x0R6FX+MpjpQwqh7AKvUQVThRfXkJl79si2JmLQuCeWXHq8dFzhX2PkMjZ6ZMA4a2OWG70OakwA
4QoGbqJq0Q0nnXOKQq89EKQs841YnEq2cnDsDq68hDPGHCySuLojgi6LCOeFS9IWsMHfL3v96P/2
Tfz5dqoks3aaVL9Mqzzo9RQeEWUy/PDGekeDQ53XzTgiD/Aq+yfw8glA4oB400nlQS0yZ2fRRK97
fzajFrdnI8dFY02wL/nnz+tmfUN/e7iKOOUcWixjmIvFaGD/ygD+vYt563Eg0XabCOPrGgI8L+L2
de/Pw1XmPruSodhCil8qvmrRO697fzbrwbA+nKexCYTdwj1bTsv1ZPyX4Nf1yfXoGFL7i1kk5g48
31+f6fr5rZs/z5kxVW+WntcM4FUqm6/pwKuGViy9ivUnOdGhgVcPtFAWffqqSl83a4brep4XyVLW
tkvq75r/a6CiOktz6Tr8ka3/fkzGqzN1Txa273nnrRailZAk8+9RRhx911dWkGged1Z0EGc0hzPt
PDbrw3VjYKsGXFITT2h/TUVxFCI81H2ZHaO6MwNvrJAwG96MOGbKumWZwm5TkuBZjh2G//CzV7Ey
qAwdn6fSzgjiXiZv5va+WhzXF2XtuiTJz/pysq1PADoqCdxmY/5zb31IWIo4MIE5AKMqz9PyCyze
jQOZD1duEAECJHHKMMxdnEIgytA1upsL9w2+/nzWia+kpzYk+9kavwCiBWShxTCJ5lc+WaJhIwu4
XGiy6WNf0d5vuGrH9pe67aILIOkXxhXFfn2J6zApLnRWEo5RBOtAaf0BobpF88XV/eY0UWuJmxjS
l2nqkFgKvQ2y+an1YbJVoBB2qm9vrHR/dBI4n6kN+O0J+YnIw13udFtKuY/EF/mJVRbQiaILjFB+
yj09Ia1IvelWc/S9gfq79L8TdWMH2Iqf/L3yZX5OwIIPRZLvy4b/o0m6Y7T4AdWAsLGd8mvtueXB
G8ev4wBtdcy+RlZFwjZUxqAtPPCx9RzkTCzPgDPvpszKrVAkvEMQ2VUCFeio1C0xMKtXJGORS42H
MOmT9hDx7nAs1hjyJwdbhAEOi4AjzEcFl4g+ebCQG84uR1NUXJf2gG7UM/wGLRgzKzlNnXEVS70f
g8IdbHBLeuH6myFFODop7m+2Nx4pqy9zChK69haRzhi3Fz+b3gBylKT7At/x4vIjQ3cCtUC9a3pk
nedaAE73cjzDbUsCQI/1WIt3ht+/JpDDD3UKnTb1cE5OuAcZLC68mWnYOlp8NymeLy5p3KcyQ30C
PSMicAvAAcgWe+HK2wx1mUx352mqLpr0SU0gQGIL3r05tIo0U7MNu52dkGQfDfcqSo2dbTXdFgAP
gbBoZrxxTre9DdZTmUojzQAsmK0q2IyWae5NUzG4KbKfk5j1A7CsFwIc7znT3BfIOrBKTW3fwZBF
IQf4SV+ABY7eB74w1NFIsX81NX90avPHbob2zBc/Xowy05hmx/xy9BFPuXPzci0PmrBWpGMXr2Pd
jbvMTcVeVNa3Kq1BM87auTRXfWYXPU55fSHNU8cETPypJrWbcjLg9YPXInTrbTTJZA8MqSSoyiIW
LCoYc3pKXL2aySzoKbrPrJN+5A4S0GX4glofQDt+E2PreeZn+sexQh0AXGGGdV7FfaDryUcWwUcb
ihBLpqtdVW9sxdRggOZ+fuxGTqC+jL+2RV8H+oxUsWfiekLaMWEg8XcGyKUrL+bDtUAG94bQdoIi
z5o/RGk+ukX4BNDsmuV8po5efev89qvXANAd/etQFWfL5bzNYMhgxIxuA56Xo5Fj/1xOVQjxHb2y
2CXxRz20hbBfZzfU9lMVooiItJODYiKb0hP1CfbYUewdS1NBTiywkaZNMOCzqRTG+oocv9xIuZ0s
wc2ebmu3GbpQUaUHsBqckwISaDzoVGYxIb1qUo/+bGi7HqMeK4PhPSpJ+CHgPT3OuQ2x6RQ74vOS
lhfUmvV1dLjRuD4MuPG1SxhqINz4hYTIfiolYpT4gUH6uCMdLjvJzJkC1qXGuax6Xm4aHluTzmdo
Z8Wu9o5SM8bHRYPCC31MkkhtW21orunSh5iiU1s4P9PJ/DLXkbF1Gv3B1ENvZ+m93EZmHSSxdaOz
2e17h2iHrkD3JwtduxbhgMYkTy662fxa8lU2stfjfZVDy0oFyXUmU+CZ9GaCZd0fTGruqeY3+1Fv
rsyZAFn2sbMdM/HQqREqaZtsmeE9GW72LPU827Z992KpwGxjkFyJvMROAecDsEEEYgToTC82mWhn
DpWEtByPNimXfpjOXsO4qJaswMb2M85zFdT3pAL55Dj0IydrEkenzQ9mprSrt4i17G8oM8KLDJuS
Tj5iC52zvmto1xRZ9ji4LGV0K+q2gpV32f7oVZbv3Vn7DoB3H6vySxwlrMRni6zemIRF1/8ce7Q4
VNJSP1h0vOJBHVWtXzRyVALCsShnteajnP3uxAeBHC6913YH6o14xNkrNjk9XDe1rwCet85cczvS
SExG80CrGboKQ+nIP6/9JhPEksEd+zIh4ePypG7cS6NtrR6l16gtGQVaYEDWVuWENtsB0FfoSXUk
3poyR+93GQ13gn2QgjDNwoW2rE/Wx+telPGT9eGwyFQnjSXZUr6sG9am9e+99SG3xBIkbPk2WjXL
76IEZViUuBkBfgTpUg2tm2FxhP3tYaVG+xSNZ9IWc3rMrSC0YvpkmlJn+g3RlwzK5OIq18N7mzTQ
j1hKoJZb6LQwVun0SQzc0etY5q9mpROs5LfTjl4yixuBaREa63u02LySZTMv/qR1k45wFzYeyyAk
v2FQNEV7di1y/VDhG6jNjI5raNid82Uj7D47APR+kBbzwHLqv2cRAdsmDXiCKvrD+rQUsMiZlR0L
0irMqpnOTjRPZ2qM6ZzoCIhss1gOL8xShKN/TPkMH6C0wIiIpLbp5J/VYjT8s+mWVbkB7mYp667O
shReN/WyHi5q+mz+OhVpUO+YC5yzs+xJJwiPx34eTvuscO9E7tWsEqlocEOzu2Y4pIvDan0oFnN8
uLeWlf2QdbR9jWWXa1cMw4SFoRoO+ZIpM7WIaRJLfLLN6i3Ms/7IXQSt4ahH16hvrrNVWCSXhVt0
IuhSKg7uSmikjCQfKjazQzNU7mVqFSOeGq142KXjDW3YeGPs+3POiaVeB5DaADlASOqjOVb+EOQg
MmBp69+SchlfOO9JxJzEmpDRFAlMf3s5RHASNYdpKJy76KdjSLrGroyd76qy7IeG6WseJxF4vJrS
tDAZC2nASBxnaPetNL6PlFzu0FbPD9wa6k8a1M5Ck59Fl0ZwfzQXyVJiB1TjpFnZpf3ah05G4gLa
I6v/NeVhde1EByw9r6MdoZQ510PD2lk2mRS+K+Q9VpG8D47N+lOv1EGm9oJG9riucsl0EgHjt6hg
BSWOTcSqFo9Xw5+exry9glq98UX4xyq300dL/DRbmd2s5pSWM/LFuHaY+KckjHOL3zSzU+wLRNv7
1p8WfWky3dMZTJxwQMllgnlWNY5PhTJ1puzNFaEg9T8HzMYe0NPUzSrpBERC3tRFiwp5GtFEhKUl
b/6UtDdVIaGAV8j9fEzSa+vE3l4f5E97omngR+EBGWEzd9eO3LXjOFmPbeJVeFaYIoM+mXdFy0u3
zWhrYb8AV8ixzPqeqZQ+X7gqIAdCz4rFJ8XgbxiMHduPBoIlQsKsOmrkVGh9zKCloTc8JSAMfTE9
Dmi38VY9xmoUp4kesoZk9Ckd43jvZdC9/eibVk7mYzc1PZj6eovISLvauhkefGV9JN2ck8COMXii
xnoydeQqE9peMojmA8uHWy/K/FLaPes5b1vqXbXDW1RuBnMg2CLjSpVyRm2VKZp7sY0cN7l3Sfdg
T8q6pYZ20dHYH62xeGeghFh5mcDHXpreYJNFNJxzdBgNsVgwIummFDuq5unBhXCis6LY9WVHrKwU
4iTzL6DRKE8qvtfcHhn1KUSMagiNIG5haXW8I/RZrcvBVfeHmOhQbES8GoJuwa/MBF/NkwkNHyHT
xERul1GwGjQdjmDmP1cOheycdQ/OptaykAAo/ZnOvDjyZ9GbRYiVYd5zZEqmOxWoRb63HdqY7G4k
yEmSMHzwwtFEjG2dXdE+Zfo4PEjAGQ/rHiXKEpSQ6oHjyPKQU1FvSpap1D24ggZc71R9Vy1GSTfl
z/TYI7Q5enrpfXpAWpUunXZLQOXvmW0ltH7TBoye4w77FA1FOvQ7vfERjhAKAiDT+ZSRz/ssonHz
ucnsA+my77mX64dsqXG0CLSpfx/RKVx10b/GY6g/6+VX1XF+4Q3ZN31BurqD55qra7Yt5Q+hL2kQ
UMn2pa+7QFWLGWnZMhIizzkYB5HDvYyKu1fH2S1vfwywhrdjZ8oTQpvoBerSWcsb79RI/kSeVh+D
wGKFDp8EX3dbMCza55GsbrplH9J+wcnKBq1t1313c2E+QPcFM6mkFaQC9FqRQwWn16GOdqV9qNqd
9soC9qCXzlsmq/5oW+kn1fnyJmIbUZQlXtYLbTu3zxH512Dw7eEm0oLyfsoOa8RPV8qtXhXTmYxk
DgQVw6LxBCL0Iboq29gTsFY8xqbOjFR+bUMhz6U3PoGyFtek4gjsQoUdFxmBTUrGDgAFiH2SvciY
GpFju/4rF5r8hBb5RAn8jhUqv04RTrLOIYkuBLd6INSe3n7qkn5RDcbZ8GK1zz0mcoXuoe3jGskR
8yWzKHZl312T1hD3JPPFIc16M6BrTNhnoaHfdEh/8uMBraYh7yNyoOelmzoec5W670DyDuDB8AqJ
FlcBJvyhYmSdtBUYxB/WoOucDv0xqmJxHsUPlhjDMSunaqEQYbuL8RwyAglK1Tb7MkNApCXjoWyq
o5+7P1OW7a8Wq3uFynAba5pzFTYK26IBJTN9T92cSEmHU8npEZxbLeFyXW2Er9mVBN9TCg7z1meV
/cTymsGYzNJdMnThdpn7bD3D/9Xid4Rc23UsdeNk6zqkB0caGSVhxQJbifKlgT0zzShTvRjkrT0a
3r4roO2NCaP71mABOzus5tccpwZ/y36Qxm1diumdi67ZBiAGkfetw70dxLISUJ3M14brNEh/3GmV
gg5aR8OmAaAacCt76BfXgE1MUpZMNGNYrHd4lk42MYiBM9vX2UBKaJBYSZJfcYhU/j7KyQdf2+Mr
Mt6w+HQXU7MufqpwhudGg69NAkZGnOqhUXhRukI4MXy3BuiZQ95wfZqIHtGzpLj3M/rayLeufjGx
qCd4ri9iGehMEhE6LgGw8iraW91XgJWdsN8jmZg+RaZLbi6eC1pRDPR8t99VbYjqIMnjW26z9nat
GTgn5WuT6Bts+bg/6uKX1NMI840/fLdl/Yz5vdjZTUYygxN2TMjCl3nKTNqa+OMzplJX3yWYmhTs
B5XApdZdLT7NLH+2SeJTtRqfqKR+9bM+PrhtR5lRpS12OOMXLDHaJoZ5QsS6Y+CbBFHGFDT2KrEz
OxodCuzurrYS4giR8foSypgpvPIVofN4V2Z4dxjrpan6bKmUO9ucSwL3gGFneSxQtXY3rYvpRGFL
vpTtBATb6p8aqSMAt0u4qcIKDzZWvcCqJU3OVjyX3OiipvAfMDN/nnKfNWJjJyhe2Lhh1VwKIh/a
3oIyyH1Gv1IccT8cUQPFS1xXpXLtIbL1HpRoK3EXD8daWHS6lgPWlGj2IeaWTg24z28R6Jf1F73x
5EM1AL1xefUjud9b5ZArgvdBHKF8fy9I3HiFGBYkvcdF1vbHZ63BWFBr0ac0ZGLKoDooSuYfIiUz
Z2696mCDqU38TgVDASUzp7TdFXpkEwJPvkWM7oiRBWqcbOjN4+CX/SWW5E1ym9eCsCOMLFn+lZZO
7QbAFTfSisX8MnTPirSnu26LFzOJSEEaW8I5GdZQPjTqnKTPlVP6O8LeLdwwrYHajRVq1lQ3L7qN
ubQvMpPhpmvy/NRl+ZPQkmHvD3wBro94cYgAIPYKAALTNsSYMClOJJJt4yjOrzQmDoPla8e+MdqL
OZTd3moBMPQ4GRkFueIEJ+LdsFkUid7rDoAt8ZhAV8T6KaIjq6K9OUR8InOb7JLZo3Vs9PXJrjzq
tUrKgB5kH7iDZkL40MrD+kGDSN+axE6BSA5JXgz1i0vwhKA867kTzWWyt9IGDiUMwjBx5RN5SIC1
ai63g02r65tm+c229KoXYqnmox2ZGmQN7IiT0V2rYvjaEyHHVTaidTFaK8B9Ru1OG/VhaLMvVjNi
JCpm8yEsCv/QTMWPrsjkRidRGvGOntOPLJmcEOsBwzJCbQex2MJEdoEivhcoK2l9M7E8ZW6NQEVn
6FSld+7J0YW4qvwKLWlHSkF16/Rub/LODmRvUBja0XNIb/NaEpqSDF+SMhkevAyaqxOaDfk6nXPO
XZ8irdKe7TR1L+vGk33Kn5MpWGSruNuE3+6tASmcF7GEbApPkojtulcDIOKVt+2pRLtbqfPVtpV/
CpdHnZt+HTkeLhT1PQ18rgWD6XwuXK28NXi8bqlpoKEa5WWNo56oWXduNu5qYxqey2Uz+u0uL9Wz
31OpYoaR9wZtkuuri2UDVqd4MB40TJ5kMiLGzvK0ucyJSE+VT3BSmYtHI9bGT/occ6zjIAwSnPkH
YS3uY764LWZ9F0dJ6sHQtfbIYypyrmRySDzWrj7XLvzOYXrOivk+tpy/VTX+sPomORp8qbcSg7ZW
TMkVHKu3tWIh+KvqfRhta4mIDXxuyZ96lEZxrt+0qBI3at7TDA/ioXHgyfczi/P8ZFV2C9vUy/ey
dnVciepOgxCRT5RM9Let7OKULBttGrf55KurR3ywZnIzoDTF0JAFZWbLU11wES5yjUCFcYkjTuSj
13EQmb3MWGY+QGNs8Px0QWIPZFHV5stgGxcQkN5BS6PkFHkkXBpNx/Ck8bM7+pY7SsD+DF3+0GYw
yS2/SnBhlPRpCJ8aLBRIKTykVkxY6LqMtAEunrgiGfFA5012oipNQJJVz/XD57zunV9JKn8S8NQc
/NL7gbH5PLR9AdQhb2i7E7SLLEbtbDnfCMXFsusjiYtpTuOGybXDNI4dEX/c6lPKpv1QIPVQZVPv
gSgevMYVQWxE6q2w5YPSHPNkusyb58mtD1MBrEjPB5i+efese4rkt6rjtY4s02tPvdSh7z3QwH2J
BPeSPEQ1lSTC3znKPUHnJVm2PjkTMnxqbg4ORfWGOfhQ2PR2xdwgBTEKjerRe+pG2lODnSGM1jQr
mHBTbUpFR4kctJ9mNFaXsnFxf9vVMSHVgTDuaNOq9nPpVF/1qcIWMg3flWJl643pbn0fymvsgzm7
n4e45ABOovw4CPUae6Qcx0QjMna7z+GbM1pQm7Vm5hLo0CD2l1xdBk94layXmrhmSx+/WDb3nUFa
CHJsRejmMstfOlp/m/v9eQ7p30vc4GWgm0uzt1h6SfUyjVVtRZ4eTZgqtrYkVsbQPOiUaWSIcyUg
RWPlJAnCDbe5u2gQ1sdp26IcI+mE5iHya3+gyep0YSCGmOU7st5z2vn5LrEIHfH06ClSRJZ2cZoE
6/B4hQWxhiI9VcaEfCZIE/TiOzFsirasRgjUPZVIFfCHcv9fOmXYByDJRtCEW0cM58goETqDJdik
KSTrdRPn6S3suuRAKqU4txNQIGvk4C6YYmGaxr7DkuaJk0Vu0Ga92eh7qFkSIgyoZapLmgtUhAUC
ah1iPtdUUdcQLAjIiLPplC+a+MicSZld8DvuElXpz9x5jdmfN/RBX0UKAzRKSSghhhjNYNMyaI9B
OlOChLC6eSfrZgVC5UuT789zmmmk+2yqXv82hw5NVknZksU3hhDel3e+7lV1Of7Lw/UHbj2lgTSZ
JFEesgqW2XBe97x/7q0P4+UDqwzjZe6aW9wU5raoSYTkwp7vJptc2GHZ+Bj9NrmJBrG3pDqvG5u7
12nGoerhJDgv1llUxstunTP5XDfrQ1CDjLzSysd8Mz6gciMTK5p11gF8GMtrm5eeJv38RYaRrSKF
jKszXXWGxkwrWPCm5mI+9uJDW+tfxGSSTLA0TbHStOds7ZeyBmnPvmu/KT/F4Mxk+Vzg2Tive9my
B9jOhheZ3tenGCSOp9h965a3AwX6r02HySUYegK2VkbYqpSJHO+MIQ77plb7m9mBg+LRNCudCJTw
P0O01r3erB4UnrNDvyRsmXafUFctHWGGg2IHJSeDYOLQRqSTmYzWo+WRV/+/ArGS7tT0PwjEyLXS
Qd/83wVinxF7/Z+3REasg/4tEuuv3/xLJ+a6/3CpVgSJV57jc/Uk9+ovnZhn/AOXPMpqgHmO8e+R
WPo/HFMXIApc30EQ5sIQIlSpi//zP0z3HwJ+wX+xdybLjWvbdv2VF24bN4ANYAN4YbtBgrUokVSZ
6iAkpRI1sFEXX+8BnWuf+17DDvfdUSilzJREkcDaa845pq47S2OWYPP9/+IT4yjq/EefmOWaEgqU
ZTuOAUrKNPgG/xVXFE6g/4skjChJsRNyCeV33lfYj4f4AZp8fRpMMyMoSq6+6rqPtsNbNWl3KTeX
+35LUk0eSJtzYgi54zF7FEUa+LaVU9gHrFNJ5yNOAoJh7NhKCXOjCRmo0gqcRJYwbpE6PMfypMiB
+ZN+FCaBpDr0OI9iQtoEw/w6fEiisxtgAo7f4entFMzRUO0HHa21ZlG31SWecqwfc1UdavwfB4yj
ud9PGuuyYvhwwii/s1wWabIIEYvGE6+h+W4AoTI7qeeHEWvNnmAMmIt1ZririPvygNXg4EVNhPhc
nCl+qnwrWV5r4rGLSNKhq/VbzpXnTCefOspSAznAGqJqCDJyWQD3M6XeWpED3mALrdfQKfKd5YJr
KTnvbLI47VYIHI9pZ1MMEvt1PyLbFVW8Ft1HPWUWoaSW1TaHdGwPTugj6U/dONDppc6UNlPKFTua
LysifIZG/jvMWjIeVUUipcNUH3cJDfKUpwuUcmKz45PZu7ccMbwps5LiWBrvhd2cocaujH2uxJNq
++FOj7QnQxibqW1eZDRcbasmay+3+EZWsp4oBq/8Mn6d0QViKucrXSNd6D1Idpsc4Z6pk/ywimDV
K2qUUrOG0T3Vvta6h+WzKHpLWyDaZtG84/soFx4nLuAcirpuWPdMoxhOZMsCPmOnPo60tRhgELTI
2KccP4awhbdi9scQGvbJ1fuz6PW3mIzG3TxRDiBGo9xixlsVFWfxWNCjkpUKfSK1WKItuxTTtTs/
MGS7S6xmizSLDa0RrEd4gq9aO2/WeuXYpy6mWYQTMGayEz1JNU84oouVq7c+1Wo0NAlirJMId8S8
YswSX4zQT7rIFYgTEjV0m55FDcck0M2bMsRdGthXkXkP2NhDOprfgew4m9pI3ioF+b3OyN7EMzWe
JpuulAWUHY8uEnsNAr3xtnFtSFYEaXTXkOrLszjaDoWxS3Ux80hWx6YHCG0N3s6c8DVUSzUIR86B
srhgk3fdK1m5HEdeyaTI7ogrAS8zegh0jSiqqoO7oNauPdVsjPTIOOZwDpp6ZzT94Jd4TNk5lpss
d9yNEUePaWPp62n2wLZRpVEp5x4KDycGpIq+bYfn6MkSrI7qm5tDCSitRRtV8++kzWFyl+I3K4r7
AMnOKyAbGFaT73BmQ4HoiQZMcz1sSreN3gb7EmSSktkRZbefG3PTBs4+6te8bN6S5Eb0NkYYIJfr
iHhjGva9UyfVluXEup5eC2P8njRytFFv31dyPHRGLbaOUa1L2+X8TqWFH439ZZpg1uH4QS5zIZjU
nebj4YFg61U7GYTXGrYJMMxr0z8EAgm+9pY2++zeKUqbCwAUCqFoxXKwYaz7GUElJOKy9jjXotTp
e7358KZlP9N8jGOX+wwn/hTqH/q8/IJCDDs4ibcOFUtOH3EpA+S812Aor+2w/qK6AIslofMdCIRD
JTxxlw2Mi2g6t7Hygucoz45V9sgGBvcsNKypiyy/NKPw2LA/XdVl9I3NfmN4g/kQD5hbMtN5MMOg
P47R8OJ4JvRu64XCLna1DGj94B7iNHKvPY1zqepzemznfO16wGw8agw2GQHjzaDaOwprv2XyJ9bk
SzYva73JQ/JNxfcA7gJVcwlywAzTbP3JoVFvQ0tdGJvDvWmX0LAynV1PXm4XOKHvOZ8ucw8pYDda
oH/bqDXXZsLJ1VVcmapy3o0lwJgus8KrxGJHBW+rTTmcGYqAozrOd4E9+ZLk1arXPIRLXB2pA6oq
NU+j6uxT5NEXFFnP+ZI4MCNV+U2CgpbFtIqScS0zsTG1VjEsYyeMDX3L4ZDH2OnO8BWeK33fuNXD
0A+7USkXB0MR+j13yaAOxDWHhJRayLKVyhmfba3HnkldNw4NDT9LL2hApWmNxwZvKutyKhYN6btT
8VhnNedHL0yIF3vvkv3sPv9DZPwtcTFgOVl1bSY1Hoz9OAMVY8J9YDNgsXDjCsflpVUdSBERkLEz
0Vd1RGQ9rHemVDlBhSry44ySWzvQL1lHs5Bt8tyJX7gXVAt3JN05Wmjc95F56Gtua0NeXUwqeC6l
Ad0OPwtCQ/E2Cis6yQg23+zEFEYXjM5kG9k4qXNDLbVkidOGqyQi2eZYHXfIXj8RgXqMG808lj2d
Vlqn8wZhFMAt8XvWY3YCPaHtHmeneqZK4SkNeKKE6StFQNjg3OHVI9B9NMZqO5CAOND/NOLuNqF6
aQuwxjtUsZr3fXPgulptJw2zw1w9wEPrsXyfFA4ts3LQcYdJQEhzFUcJ/l49e9up96640qYryLn6
aE3z725i8RaPlbvlpfau6uHWtZN2aEKe/x5euVzxxGTmgMwUCESFyTxGOKMZ0nB8lA82RpyyTJXf
FXCRSrZ/K0t9lzjLyNqV3xVYHTxGk+sbgKNqDjhbFirGthzcIy2ECxc/+pWP5hORm3TbW9YtZACJ
s6RfgRHjxB5MkKZKaqXImAVTe9fUlCqzHD/FtTb5WNDpT5Y9Qe63WMT7YKYPLCewwj5wb495/qDX
LpqlCN8rx2m2rOzTvd6jKJZz9NyXAbGuXLxHQbwbZo8bfELrSjO+SjKjG1HlT0bqvNrkJfmP13LB
q9CCoSgCr9pC7CUr5u0c8gstDYNmgxgS1Dy81Xr4hahU7Ehl7UxhnhBQG15APGK6ZhorU3jPPUgC
J3blHUF1sSXAY/jS4Ygb2uIlz5i7pMw+EhaTHIVQKVBlVzbue/x8/S2f2pes62cfcTz0S/YBzoyl
NfTau3Bh4QG+fa485KE54crVQJQ5l7hjUVpmdS5Hmt+7lSvUJ4XM5j0IAczKbEDGeEyO89Qe8jiC
NqnsU6rsD9XHNecq+JMcu2M7xKAUvk3K44pYvctae0qT1vLNiGZNC1s0e1xYK5MTnRtqXFjkzdcs
htFfmYmNr9P4k+dscOBqAAec3UPN+LSuqUg/qCbaZG5CpI1Or+WJSjp/6/B7PjCtZHeuMTIica2j
Dp3UEV2qm7YBPeNiDlvHaU/r08Qar67PYeBk29n5TGBkrMYhU7shW2Wp+NS0sYc0SeOLJvTPJhTv
lijlodHih4y76MnIPcvPZ4Xj6AE5CTF4mNVGm4ob3UsPhtPQYt8lt2S+r8roSoot37QyZqTMaE6D
dhWvjRkXmirzJ4diubKBVFcgeegdbeWVbm7rRr+VY1/ct8w+TsSI7kFE1AfwnD+cwS6hXHteTg3d
zdYHY03R6RWK2Z2bt2dYC9aKs3VHpmpxJATEVi34X9xlZ8o8xl5D4lQ0PDVz/Su3qldGXma7pqdP
qKettVDNBVcYIoeheWuWkQdlmdUTeUZK+/qkOxsZ4a3G1Fxe3TzejhOtWORfEG7HndV3z6NDxQo/
EG5QBLDt3ObTqdfYNOGDBapphod2Hgc/SER3zLQ/XGMSZvIuf7f7g0NKLjC7l1pvthpL0LvZEvd9
6JrEdTE2DHMpVli3DlNv9j6BvwV/ik7icl11DI/ZTJvdLWVH5qrVnPQhoZicwbqr3ivSpSB+VLef
cRiuTC2kdymvrDUFoy/0Au1mpzhPDjm+Eq36jdqnr95lGk3S8aGJ+u/OJCOdWDgFqty+6Bw27myW
snWc+COpDGBy0jiEy6d4/pWB1RzkEH82pHB0l+doygsAdJf4jLI7Lbf5UhoJ12ioXid7+hZVemsS
XLJMrHQhjeKuOVuajYRcnAvD4ntqgDLYCbiDRoNXp0efeMcBEybVe97UAEgm7nuXOomPTac+OEVd
EZNfBq3e6iR6fSFOeVa9L012CNoGitfs3fI+3NkB2hZsjUhPLB+kBl26N6m8G4ygD9cNeYTrTU0g
LxNQd+rwI0Bn8mpjbVvGNuR441jDWaQZ7ViYiLyePEbmshl0QAiRbBC93NkW4lcj9zKIPj3jeZzn
zczprR/VL4V10JDes+UQkKW1afSo//W+mD5/Qani5hDQnKF+CeO8AJBrCXiAW4ur02cfFBcANy+5
E1zmUJyKSL3EWr9RdBeiV10sj8VQmzloLphtIwhiukEWPkqwqNCu6racN1nAL/8VIIqrsqB0SXhl
eTr5eQCGT2jjgy0x0g71JZnFW1GX+2QY8Jtg/Qu4Qmt0CtvlSS/CezQGXCcjGjXXhZFHk6ejxMwa
imupGy9mVcOzJf4fpvZn2hPTLs+z5uo0+6ZPnmWeocg9TI52oYJ508hfnSo3KE1wJYO102g+dOfN
rFR891ZDdNwapv4UFfgREq7KxgGNnyayxHoYa+u9ojpLb8SZAof7Lt0ITWMoZCc+pu+2ZzPvVZR4
odgy/+K7Af+LT637Giu5nRhx0oCORwO6ZDVyK2AQkOzWGe1kUtw7osOlFX159njNArKZAZKILpyL
jSPAVP1TTH1klbM0WH41ENrWtoflrN57EYf3xdooqkfUtJR9NJa6kTQAFa5rpVHKVYpj64H7MNXa
tcWrO3fDOuHaPnBHWh5zbXCf6tLaeSGQTIU5TX04+i5GxFoFS71LaTs+iKtLJ4aXEO+fanpgvIni
ErRmDfLMWPHC9iJjjOL0rEXBJZU99X9xsbJ6y368KRnVJ4gTFHQvZbZdnl5SHBwHc2CeYuNy1lJd
v4vtZqeXM2VyPRcNFTEBgL8zS0qKXX5NmU6CC6hxIhvFQVmrAIT2O+793TE0MaaE+sPYLYyYhL1D
o/KzHLRHTDJbjerrvRbQXEzW1ucECIo2W3z7U3AqQjieqcN1l5riuqy+S8k3EBCQJr64nUcHh1Hl
vHp53+9LThGRHAh9dA3lMolHgY0232cJqGIt2ItOcXzVo4+asS7uMcQDCt/APL8zQ7Vjc8UYF5r3
dpR0W+ii7rleXCNJJDjMR2dmx0+HLKAGc7dmjMNbRQi49ZI1z577aaLHd+SIBl833s+q/MQM6B5y
CwQQC75hbeTDNvKaiwqraN1q5auUyWnE1LMKGv0TCsH0pMcPlQsvxAuKch20Nn5R98yt79KbCQxQ
3cE5rz1JgtmdObyIhhVM2bCt0pW31WLx4NgZh55yfkdErxZ/ubVt3QWK0O15Xm5FrVdrlaN5DEV6
jnXXvY9DAzaXwA+ook09x9FRw77dB9gUympg3cTzzgZ2Th+XeDfLkiFafVk91huYMgjhmX0wdWeT
wLJfgwf5KAOFb4hCoNm5Sz2BbyuM26eCXrWl9y2K6vaUsfH0bT06hvNOHyKKKHs5r5zGZG2fhn5m
KqhmSyg6hJAIe/U3yqNC5dHyVTTX+0Zx2TBYdW7ydCD+3xub0REnYS848PExIV7BuEVvZtG+Q6CH
VsFgM2R081radLANVa5Duz3REe1t2i54Cy3ynHCW1kTJ8bA1jU8ZnIECNNDbhbCnLcJoPJewqeWf
vOcF2pGegIjQv8k25bwwPGaZhr2xrrtVvKAfG+RHvqJjnrx6lluhtCvow8Lnb6f4Pjj45bZD5rtN
9+SiON3NNtEL+mXoRmIh0DecEhjOiKuZ6wHx+ZDa9n4a5bGOsHxUuUPbcYAe2LDeyA3cQmP3uzSH
0cekW3PnHthWAQfpLPdghPqApb7ZQNRmLkD3aBWLykw1ENDqizOWO4NV7GoYCb1XGsGu6suG4Msr
OPk9j9JZ05hqQbwyvpzA/gYggYs9C8CAuQ4WRKU/1l6z1zUqJq0uvLRoamas3QcuQNnAc3JQnxCA
OeUwC44Y7l2c32mYXFRmfcWNl/hUa9zFZYjAH2xTsBm8RE1Q9k6VrMnEausw1Q6FeAow/My9w38M
iBJ38H2ms74skvaaleZTp5UsByaNClZB/bejEwd0EJwq4M4hSYzAZDKh1D7WZbWWaH9QM1KcEr2+
xhIatC9lE7KPDeVGwQLbWGkPScNsyEWxGS1CgRq5wTXn/dYwscmZjZRMwnSdU8W2Y6G6D0BWBQ7n
DpidCHP1WBxDBD+1IKcdWIS0pDH8joj4EfSQWRyq4G4pGcAN9kVebuFEpMNyZLp6cEfpyOJN2ChB
OgetSBrNxRxbA0XXWGtpwmxRSrTtqPnne3VYz5thoEXVCzQNEZAdOobvyLcX68XPmzzKIOxZYPbE
VPEE/Plg68XTWpi81BuumccujDu61kVzwDZBj0xn3LOQsbflIgqqQo98VjPEbRabvbW8MUOMNitw
0+VxKkbepfMlXrGF4bCRGHtroreAdXJ1BNS3x+Q47cyln8hcUhQ/7w2YCSwXFVNxA8tkdOjKa25U
cULLCYHfweMo8vPVo0WmVKQQZFFC7WUn765/vu7PN/Pz3o/n/z99jCnUH8Gf7JHJxbFfwBpI+wEK
9UxpOQAL4HYAxAop/vkmKji2oqy8mktY8ycJCUHJo4JySXk7P31fP3HJn3xk3HL/KQRui3jpA2ws
+0TNdLL7IYu28RIbUX2A/Qe0kVHwIP68gQKrbwahf/z9IWG7R6ZctasE3rDV359QEIn/+lc/H0tw
GvhTy6X9708MJOV8s2KYKxWXtxD0LUdJ8Lb/+41XmyEp2+XPcdxuqlqgFnuLAt7gC85Fp+0c4qxF
E7Z+G9KI4UJudRaEK6Aef16gruPAArvKg1PuFPrBBSFMOmbeGJ1h+DqRAb+GS05pr+tH6aGE6NLl
AGTLgsMK8HWgsgteljvBNV+As8OCns1g0MYLjDbhXortaBbcT0HVOgu0lt5uTs4iDTZRL79nobV7
VfSQaHiwuyne1a2LJ5ytFOYbEZI/zJlu2UKCyrTcp2FB5xoLRBei7POUNMMOJvzK4Ul5SiDu4hHr
+Y2ygSDG9gQuX91p2FzIVUYbrtHHKRyXmwAuK1sMYlMG3cXKvOaEzQfXyVRvFYaF2cXiVY5mssff
y13VCY+z6YHGhxS1nvuOYuoOv3wO2bHQJ2TdoP9VafmzPoLlo2thIcp2Q37lnGjiQsEnlAF8l0Pt
rLlIgg5t8M2AMsbhDZck/OTsm12UZsRbuYCPMVF3Cwi5LhQxgPKh0e9DS+wrk6OKOe0ywJ8yt19S
Y4Ht1OZ3rsnHmkN1VqlTtqCXTRjM/Q+MGeY01InntPKIOuDkTd2DtMA3M5NBFOvHpwYnTZI+9YLC
59AcHoLOutF3Bi49udeBPCnI0CzjOe//wKKhRk8EVjElwNGFJx3l3mX5ssolx9xiRHCk0v0oTn4X
Zbzq2eAjxE1vQaVvcpwFBIDyRxt+tbWArHuWshlka9IAEzuo+jfO3LeWn5BqdawbZIPMbikgmNhh
l+Kxbu9KADUrFpXOypqaV4ufbm0tcO1Ugtn24G07cLc9+Nv2AuJmtXuE2cPDdJ+ELic3oFG6jWOH
+YcAGnfKrNgFSn+u2nHXi5lTYtz9boaW8YpzLhtw7pXioHRLI6XxJJIx2Nh63nI9cw+iws0jMFhj
0CIVkJNEifPv1LJovKn60i+mVRKXNYZFYNmcKiB7wdI2jelJCe9LhjbJD8UOyuiA36ZT0z5oE30K
3rCkrlub031Us3HY2R1repI4kIwAOu6JgMhLwRYTEiesSbSMrCyKDV56wNEzP0KBsrc8dAhFJpXn
06Y3tff7vOSUSrWGB/TGftPk4IetBDad7FAprbNAgkv6VlsHpE056rLwDapzLclRLr+PGkjmto5q
jwBaczYm97Wv9Q9AAqZflOavvqwhXcGaLxbofNZPX2kNeEKjqkLU4a4dMhxgQf0krZQFwiQZbMyH
sFA0Pg5VvWVfg2cqse8MlnV7sP/6MWuTz4mIlyGaayybP86CyZ+BBk054PwQiuY6XmD6KUKEvuD1
zRGvFLz9WRF9LiHwU2d7N0PkD4D2DwuiH6vzMlBDr1zw/RbvLJ8ChVetUgj/otEp0bBeZMyLNIh7
Xo7lS+0YDx70XKpUoY7UlraDAMchixZvtHsKfKjLsIY6OXhBCMB4Me3n9hOKusWTlOWvh8fRn02N
bWO1wZgBLqHpGZ1jCgx+6R0FKXYecFel4UBz65NN44Gu2fdWDIGRNUISza9NXx0EDQktTQkwNPjK
S3lCSosCcR9j38voKYkoWHCXqoWwRrxzNWsXhrjLWg3mc5wsszunLY9O8wZwWCwAnLt7ttlvWmQC
DnC5mZ9Sx7ira/leLSxwuyBgBbQoUO6t8uSn66Dc8LQBPvQtKFRR1cURxIEs1oBjwHNx+QRueoTg
KiASCqkumjdd7NH4Gx5MS8MoRgKe4M41JQWqTckH/JK9B/SJb420/1KtgeHxMi2lFwwLwrfpwQBR
WK+TVLvlaXan+k8thIHn9u1htvXDVCXWGq6yubIMxEPb3ZiYAOeldkMsBRzVQvylkYN08D17qquE
FGxm7bUgwVssDR40efx83Wkp99CXmg9J30dN70fUUAAC8g17HiO3tZSDxH/VhFAYgnSNgyt7dpYq
kXwpFRHF9K157Q5GCnwzdiorKG8EuYgmJN2twa+66iGOrN26OHu0lkjaS8xpqHe59eEttSZQg74I
XFwG+k6aunpO6D+BzX2yC+1+KX6JI66K9KS4bJNM6KG8dKlQQYX9aOhUgdv93tKx4maf+lK5gnb2
VOB9aJLE1wsKEdIS1b3W91xcB5bCbFhHfT8P9TtrXA6LbsIxst1BtP+lFdVHEuY3zBQP9UJmVRal
U32QYUB35g0zyF2kh0fds55s3XpV+CzlUizDbHmIl6oZj+9lWspnJjbvCiuFQoZZaaxPmcmpFeyJ
v8oNcuAH6bB802XqOaH4pY9vJES/9JAZh46udmh2Ga8TbrS7jF6cxedo0JNTWwtzmjWxsVTouIoy
HdzcSKEAwWCp88pOxK5eqnemUpxdungm3XqrZn1Rr4JTGbR+gTuhc6jvCW20FN1eO5X6lXT9a5O2
hD9p/DEjqn9aOoAGuoCofUd6px3IpSWoaZvPitagnPagImMs6OLnSva/LCelobgYr8waxZbzo8MN
IB6Jd6UfEaQDD3WCIgyEBhJVNr/PwB2p+kLQH4k2uJmR7t3FkKu116TU79ToC72qIOyN5kMWGNma
O03hc26b1zYvpdL0Y4ffqFrKlCgw4JmwFCzlsXpjoe9jTNIRvFp0SSP9aCscAQE3CmQxcyvb6qzn
6MUWDwx2giRC4UW/FeGvRpMgGaoTfZaIFy53SiwkJzavF1sj5eBEh4SuqKFPgWRPTy4dUizNMnyb
/U7z8DSY9Ewtr+9gKZ5qWrlmxUZIdSmlGi35ZNFS1UfUVcUSFW4wpzubioeVW5Nrl4J6q5Ceq9Ch
8AoQBQdQOrDKpQzL1l4Krpp6Q0mWzJlb7Np6xRqwtwpZb3RpTAfSCqufcd+hbEuyn2pD6re8pYhr
jB6KpZirXyq6aIQ00vZLw4LNitn4bABCzNrg0zvK06cAHtfLtajJTzghcBb+3V47Vkb8nEIN2YZl
SvGFe9GX4rAOpQQ4KyPLjCJDpU9eBk9eLN/0CF0gDMbzlAYvrd6fZOOmG6NqTkFH2U9SqO+pKrhk
0GFW0GXmxCQtYFnh0cckPRCMdFrSGo6Z4GpyPsylEi11aAdZStKCJtnIdNwXubGxUPjXGOPlOmIN
skI9GHalZr9WczwcqiWhlxjok078Soz0oWOI3AW0BYLASa+MQHgUJucN482+XghyjFv1OliociV4
OVTKjbHw5rLufmK52v9w6HT5PrKu2MCJTHx+udaWoPGtqsJqYwTQI4ZkK8vwoYyaNzEnxmYYzdkH
SSgb3KHCdcKdATOaR787emHbHlFv1g6KK2LQSTWcKiiHuDeC3tmZ7vjMU6HmZnIR9jAcsP1cNSd5
hiZRsLfmVktHLiFfYCXJOJQ+9jB6gcbMYGrmJ+cSdSjwDgVkiNZNQ8214rVCA0fKkOeQUpqk120x
HFd7FR7meYhXIQdCvSIc3Q/IpUZrDewJ5MWbMIaUdnyGwMr5DXPeDsTpzVbmpwrT5E63D16K3zxV
186YT2MUmgcksxY0+ipscyYbblikZGDWhu58sNQ8rJQO910leKXY5qkuZ46MCFt5cC5YCw2iILU3
kNsWklhB/dI2Ze6b9punvmTrNL7WxMFKF/Etj+dbYbKmq9EspyYcbkF6dUlzzOxEHI21WMn2XnbZ
sM1m7Q8UTiSlGLyZmgHclqI/ELX4I7xc+oTld1aiP1vae5bKb90Cl1CI4mQWOGdMWDizAUzTC4XN
+A4cdijuySa/WDZPa3LlKBj4CebGz0nKEkOM5LZTIVGklggx8HprEiwH2xZEkRFv2EeDbUgrWmNM
nWviVPiRyT2E3xqzTXJo6EtgKRrR1Bis59ID/Wa5+7JwoAC9sJ5hRyg1Z+u2/WchkGVyFdBJ4bwZ
YNlYRzx3BdUSeGHqnZbL+xHYPxyh30bNRjbrGGlqVBuKCON13gW0/GiHWendLnW7YWUMoQ1xmxsJ
jSiXRFLrTBVbsTQobVuKGyrotevQTT5mrNqiy9+GDPtT0L03kbct2hpdXsHmDNwBkq44TyPKgV6F
8rrUgpjFtyx6umUDVI+uI8c8cPwM53zfzHAKYuLw+dwb64lb9l7O4sEOLQYtVp22uY2aeNcPAh7r
aHwOU9GCDTf8PEz23PvCXWk8d56VQx5j2EuzvNiadI+4WX5J7ChiOuuvXkHwzqHcjoyo59IDF7DC
brs3CY4XXsiZjD2zzYLOw7JEdD/LdkEwA0PBgp4LkMSFsI7I3fs0lpvWm9mlN/qeU5/G3m8zcBCr
x40s8+c47lZRbs4rZdEo4+kzWdeINFLxpyrSckMhCbiYWH5a06iWCJnc9LFxiyy9PYwD/u9mkm/d
p1uKaJ9WqEmsGDvH0Ff2lLHuaTlyFWobBRxp0+HZtatzRER257pwwudi8u3qmeqyakfW61EKLT3G
vH4Z+LJk0wpl+R0Upm2dgWnCJbMTbYuyVuwNs6WTCwFnDikdsMMHu2azDkHkQ7oiPvTQoRpSf+t6
7HoQh6BaoxgWyUxsmcCcc9PshbCi3yWAmDcR6xXslMW6K+tujQMbu2K2R8wBSQW1aW9re6H67pqG
fGci6XHo9Wi4oSLRMf7+cR//f5Ln/82oTQzr/2jUflx80//mf6Rl+x992n/9w3/6tD1wnpZrEAv2
TNu2JLW4/8unbejWP3SJT9qyPcsR8Dv/5nna//Asi3S25wrDgd0JhLP5y6dtiX9YSHwcNqB8St3g
X/2P//Y1/nv4Xf6ziLX5T3/+t6LLLxyv2+a//xfDdBZe57/yPD3+D6HrhiENT+h/+bi/Pm5xES5/
/796elO0QVBpp0SLF9oOCXlKbbs1pSvs0puU12kULN1oby4T71qfgmMyNm9zrl2yKXDWSUVoKRk4
5vTS2YoewLixn5jVM2sJ6w0XUpKZE1M+yF43qF0kNz3AbYvkrllZtqW9hJhE4u5ocphwKWGUKPMb
XJo3c4aypnPHq7vinhqNXVW5F8OEMo/GiLCExk4mPEAE8n7ptfPoeeVzMs/3gzV+uYp9d4Zrii7K
k1WAkQnGvZcWdzTbdeRLyRF7C9NBpLeypY48mZnl9oXSUHv05pbaBL2Ymp2Nwv+4brHF1Al2dTGy
Y8Bt03D+dnPyQ71W/Im41AHtPcXltlA9npHuwp6W5D31WP2I6zAo/4C9wuqRxZwMLOu5I0Y7dOmL
5nD6LEx+ZjtwyM8217kMS6y6FUjxUHzNhoVjmsqmtBK3KkuPMGMfoS+MK1OxYko6z3dr7b21+ydV
FR8o9D326wb6lpHUNct7TnNpOW+0sX42MED7yD3tjGplY61H6hjWXSjPmuO0iPMvetKf+5I5GYjM
2c75cVMehUZDEDAK1hkZPZmE7gtsklxaqTZI1K0tRqhGbDKMDh9KYo9rd2As10T8UU0RIOeJAXR2
099lduFyxT2pe0QK2kr+j23aMet0cYz4BjVRmFjRwz5MAZ6gEaWAAGJ7/Kzz9I5mGOyQWRZvvfmW
xajRX/ooz4PKhmPLgzDR23ubxmKfTPQIeZ9uGp80VcNg74InOPaXiN+1COISwYGxhbM6sfPKORgW
LEQ0EzzTk4P1JHpGOHX3yJDnFAvuSTn9Eysd5B0OF8ZsY6lzsKbaDegbfpmkb1KeyonxmkOt9aXZ
UK7lpneyrDAh1GtljdeGQM8e98O92RtqZToBA3dfvOWueoPdzr5Df+H496qArK/T3upXwjFe0qL4
mvqz7hVnAbDaTZd1hMVMaEgHP/O4VW35WA7yNucuxDgW7pMaCBHpfsMZZ40d9yLt5l5gStDCGK+g
fZudEtNjubdnj2HSrLuN3rJMLMmwQeFgK2Cm57/fNDJmY1rwI+YuCeMmTQte0MP05rncyQ1jE7jt
d5cunl6XYP2ckS+YqvwZD8bWw9KygSWGgcv6VbF+wJoPzLWgP8hn0YY/yrxyKLf2aG+46XXzd9XX
CdtOSH51dAjslk2hXuhHMxYzDLcAXufy3t8f08D5l4C+Fpjoz5tuUS9+3vvRMZaL8Yah7+2fn0zY
DlZY6llpWn+/r83K9jkR5v/83L/8d9Q2YbtcXPnC6o7jgLrGE/OvP7Eub0086wkkMVESBRkDXDfI
rgiOdosZDCcUkNv4y9ElWeJOx9tCkGxLZpeC8CLiSBV4+ygpsbt4SwUI/eUtYjfZr5/3BlPhICdw
9feHfj5O1vg+HmNn+/ffj5d/9PPXpv/J3nksR65sWfZX2nqOa9Bi0JMQCEEtkklyAmMqaOHQwNf3
co/7HrOyr1VVz2sCAxCMIBlQ7ufsvTbPkh3IeXqMsnOgYugaaz2Uq0dBQ+Xn/RFNp36uiiPYYTpd
BN70+U4VYJd6OYO5FEcZNzfjrPZdPumSx6d2wAB9jIORmMOWs9sZ66ducGjVVqn9PJUa7N9DM+XZ
ByoGrzABJjLPfJvqL9E6GDRgU/8gUOPeGx0j6amf7StUGodB9NnVNNbP07K05JIkSEON6taVftGh
F/Gmbar0hLimGlHOJvH6MScjWIldQOB5irytCa2SXOtZZLdrGdnX8zI+l6lW76uxdjeRt4J1WxFh
tZ4pjmZcf+l8ysGepdPoQfTXA4HHSMN4L4Hftb7ORoBaeoFHF62vLfo80IZvq4XOYNVapOQMKm+J
DjjlCMBoZnYfojO8o1ZZ3bFc6m/2LGvgjkiOSTf6X1JiAkrXy4k11Ogoa/ieND9+E8vwk2jk7tHV
o/reJD0WbcyeqLbhea2G9LzW1f2AHBRVfc9MZM7xBSWPcFUgO3VUMprEpS/q6a9jn0BfioV/zgMe
uB2iswTUzdzemslDy9mFdxllLDAk2TvEfblUg9hFcU8AH+Ybqka0VWJMsvYskoNrRle2vM4oztZn
EkxFdVTb/rjNrDFgyE2mz3GUSGC1WNPobqQtg+AkQrikWp894lKwvPZgbZrRIeCz67giPQ88c5Gd
SeoDq0CiCFBhmjO4RvFrt5LRphYRGK9zFsiT8XN7aXTzgJabdK3aXEnXAISsFj03YMh6nPHt2e0o
h84Iz1xNqxBogp5TTL7232tq3+cmgt4XrZo1kCN8hupBLxVPd1RS0z5lrICHg7DnFFT7Vr1qywjI
FNcLeeEyDohe/KaplvRUSECcWjiG5QON+DcwzrcclD2jv19k69thVEC7sToZIu7Pq1wozt7nppFM
qO9jD+W47+LQnaWD9LKq2t5qW5uwDSPR/W7Ha4dOhhJFxvfJGcnXgKG80PHue8txorGNTwrb9DL5
KEhGZ6uO60pGVrFJ5CF2mtKlUBGE6ignaAP5hpvjuFD9+jzKg0yU7ORCrakXiiWHZqYzQytngign
eOFqoU6Ez021tlIi2vYNcR7quKPyr7j/sEjlaaD2NQgXc6JO3DgsXUG8GCeEbazp36eBwbgBvaDW
vUZV5+w9T29OOmJSaamN9Mje5XFVb9Q3+gkt7D2KyIOMp/jcp77vOOuMgzP3x0hapD8Xijb4uanW
1L7VfRN11p/8fsImob5Tdbqptbxs0bFEPv0dyYD8XHyeg58nolfYJ50L6zDS2eQ/Kvy7vKpXgmP/
xYosUIKfsYGQ6aJ2UrHFN5OKnwoHeTl2l2tUJxVmo1aZDnBrQ6r5eeC8WKNE8E/H0BoCRvDecFTH
ZlTX7OXKvaw7WfPdy8xurw7M5yFSR+yPfR6FM2JQKmS/8oipq1fJMFx17NS2eoW4v2hP5erFKIjF
uFy8bSfZ3nK7A/nE02f0yhPDvk1akXtBv55LRl1KiZSgqLXPfUZsHLzOtFGGQYvvUPXkA21cr5sP
nQRDKkajeu3yA3JfTZFtMzoDYFGd+6Euce3ev9f+2Ke1AgYaY3fK25IDnjJzCL0ijTczyrOrIF0P
prpxSAWLWsPDYezXoH1XhxDY/t/MT7VZ2hH3NHVEETq4xy7TLpeguiTrLklgUWIgYriW49rL6Xe1
KtP1cp/FjiKyyyWJE5d225pRNJCXJBGkzMG6Itmri9Mt6cRdjntjGVSNKSuqA10J18036mpVi0gJ
WFqZmJYPOTMQeUEGGGryCzX0t+3Od8EcFToDTyXtuRxhqfpRQhtd7SS+CCgRCT+E6/x9hB2J2VSb
ak0t1KFX+yIgKlElAoBj/+JrFhF+hQt587LK579VyFyzLZbBMJAPmVLeatwlr8ujr/6F2ZrlP6Ze
M6X6Sf3EbDA+OqpV9RLjsL/fqzZjU6eLYLrat7FpkuRb1OdQt+S/RA2yPqu1z8U/7as0jbvo58/E
pVQ9/dNHzMxV9iBCf6mPKdT7yGy4chwrPfz2tn967x/78gSHM05GTkf5t6pXEZd/EOsz7dVWPZN+
1slA3bb/YUzycVQZXD52zNWkFmPH1/25b8rkxWbqWqi3JkrEqSAMbSgxgsljod4RLymr6i3qzf/0
MeqF395Da2/vkPKBCoTA3db6aiSmv1c/dfm4y8+OzVxzxPk2DAtqrHpdLVz5915eHXFv6CUnimY3
3Ca6ifOrMUBv8nQTyG9d8iHHoa7aI9V24vY0D0tX4jMsqCpMDDzcDbmY1cO9sWSiQF8b+Xl9quXY
QJNMX6FGCYnLHxNHJS4k2yH0jytiQb2OHlaW2JG2RQ1S+LZMo+p60SjWw0yozvTN/16oTV/dedXO
LCgNbhcYPT4zTlJ121bbTS/FWMRPPtiYgsPJGn6gEG73/N1cN3LhyceC2vybaVJ9wY1Ge44J3g6t
NsnYelzxtUXEAPO/qF3qH1KLODPcw1gWhx5BSXPs5GAgkaOEVD4a/YDerkJ9xFJSp/FgYKonibt6
BlN6mCuiiP2Ue58CWyiahVrr+jI5D5yI8gbqFPqbM602MD+HG7FcqDUowDs7Bb7Yy1uvisZQay2E
jdagW3aJ+ZC39pzINp4EfHtnFYsx2QVFJVPf2r2jA6+R9wdP4nhL07G5S0av/bhO5DHKwaLCkVzW
dCc+Jxr2UWs1UCHzf/qScKLWBP9YmK3DTSacxNybN5F8zqp/XC3cIRl2VYTdqlGcDvIsMUTKIVrN
XF7figTpmz+QoJp1TOOmRAsTKoCHtZhiHQg+V+OixffCqfG7qVupVA2SSsX99JKq0Zs8kO3oWgTx
iiQBDaFOPYuUKrmqkDOVqS8HOhAkzzEGV8EZao1jxHPhc6c+JtpuaHExKZbO56L0M2w7nRd+7lLc
nT6GWdB3uEca26HNpGkP6tMUT0StfS5iOS7sje4r4b7+Xn1QoZ5datWdS754OwNt1o7OsbeZjF1F
YzzgVkCdIsfgaiHUqeYkOysr5qMOwxtitnxVqy0mB734UPAZdbb5QYn+SG07ivCc9NbAwbU+zBEn
SxkvDAbkQFgtUmqEOoLu+BfFPrHH06zz0cDWV7AHJ/SsMw3DaT7rOi4zXLX/2i5jAaISTo2iziga
Tw1KCG4BEqmSoScsmjRN+eOc6jtkGfruSHnOMd6Cs9r8f/Zl7VYLJkBY0zVyuPpOjOV0O0QtAdjm
nnENhSJYK2ADcHyV0Ht7V3sa/TWDbx15eIRdF2d0XR28qgShupaYUXUMFC32qHujfFxQYxxtYqPJ
V39qutW/yub6ebUjgPWYCRFauTiBYNtPdL/aetXvh8Gor2nSNpF/w3A7uxkWuqUz7iYDz2xmYvCa
jKXfp3h0C9+6hw6rv5DRlNO+bqpdR2cim4WswvSwZnRkxTmFyjkbo2MbrQ8YbdOj6Lwek+x4PVpu
dJzAQWv15GCa14kdJIdg8Jh+LF0mEGZh1dMmCMrB3FknuytuK5Rie5DjFRpMzmhXuMOpH4ZjEKeI
kYTj3Mbeep0RqEIpePmKWVeK3qcFFPEEGkmDwE5SFbQ+c7qjsiWu2swCwibXhlz8pMkOu1J0zbUF
DptBLuCgXJsTLPUA3tfGWECstYQwO3jqqhiJnEai3tYp7PQWugGFT2bjId2aVSY/QqLD4lQk8P/a
9hbB+R23s+nZGlI/XExCpKHX4yOs9OkQ40+GYkaCgdnKMkjcYU3DXtF6c7hY8XBt+pWORYZukGWb
BCfWab3TfP/GwhMY4vDDzUBtxga6RqnwwWm05yKwyAH0QJv1FFJLa/jupNAsAnPaU2qFd4DI1R5Y
RH1Cx3cO9nY0/qgl/HUxtv4K1kBE1rNTlfNN1MCwt53ly6ybuG+ziizAwXfOTbL6aI6G9xrwH3IT
tCMtlfUl07+5HUXcavzRxBGRIatOhT84rvAlULINN1Vnw8OwgFO1lk4luMgeQXtgHhcJbdvOQuHl
zPpDZ/OwnCq0aXplgjKFBevzpADcAvUedfGmCBwYeED4Z7E4B4fQRlsz8fY6pKxDp7fCHNj3dbzE
qDkY+ofWUtLeX81lW6LfoxP/YywQHPUbQCr8GVr2UzfiBCkjNU78bd6mS5pN55U1olYto9TEL24c
9HXFYiS3s0ZSn5uilzCt2t/1A82M1Bc/eyw/29zCBJgzwdz4PGqHvONhb8Y8zXtd5nuWh9TqCZ+B
oBGRTL+zgADsohT0qOiC3cwJuq06/w4U4lUAafda+P1RL5rylNOlbGaaJTVNxN3/dO/+W5glSzcd
9VVdWmO7j/7jf/1U77z9KH/+n//9/LOqfnbdz5+/R/FZl3f93brzDThK1A080wBHwpM7+HfrLtD/
Av5hea7pG57ls/x3685y/3J9eim+bVIWVf25f7XuLPuvwLfcIKCt5/hW4Nv/P607Uzf5A35v3dmQ
iwO6drZuWK5O053e4u+IJW9p6dJPTnVKDE/bqmGPiv+abKs/9fqLGnXVltmQVKpjJYTNX2w/x2Pq
ZQiSVJXUOExtq2GZWlOLz6FaNZBbPg9FROGuR/rF8EZFyOnK5qG2L6s+8G6gNAgC3cjF1hltVHYc
ThcS5uRUTS0GVWUYhmwJNWHdyXLV2VB1QbU6RaRZ7tWqGmbDBaZIaFgNjioHy64r0oHYDe0ksEZx
9cU5JNH8xSkQAAjQcBupouxXKFP5fi6Bpxm6hxZ7jSbpJqiMvefCPFh5EOJ+J/0loJtmByZ5uvGH
Mfd4A+bmS2ugd+xz77t2Z9n6G7rj5BYpyplAGrxQ9hodEyYg6EBg/jRNcYde636yk3xPoFK9JUGK
Xg0hTSmqs2KI0fGPDAyHNjvoZpzCGmfUHc/pVd97YGuHCLFl8tq01tUyx1lI49jYEOZ148XY6RmK
y0yDQ8oAeEuJQ6x0FKYveTImYelgyJxmpkRTA7/V/qq7xTMa9HXvRgHTwsJkcEQCulGWD+TEkA3j
4XyytcYJ/eDJj3E64N/lcWj4rxVNpqZBieFEBGQtenC9jKBVjJLYIQiRcLU73HY18wIA2MjeNEGZ
HGd8ra9fUHNNffZWML2r0hV0UNEhsdKJpma8TOeOvGwvsLdokin2+xo8ZiD3Zuw8lZ5hH/W0ReWV
3uX4B4DqFBozZ4yCRtHtgJwhLk/8G7tr5qNtG7+0SnN3VWoGsGoaMCOteDDzszO2Hm0q4hgWF02p
7tkhTVoSpBfT3lWGMWCmXR+9oGvRw1TACHztkBbBVdxT1Z3BvmwGa34z0ybe5pj7wtnwMXhF7je4
xySVLTd5Nr9WkcBukmLvZyb9DsQjDQ2m1OpCWZ86HKO7hbwgvaJtyqDMxspALpmd2N/Ryy+b0fJy
+uGcNthvT7iAEVWX7aGDZrntMWDRkjy0ZRHALp8eA72dkSJFXUjYL4/QeMFhbIVz0gc7N/eJphst
hs4u87MxDZ12gv6LY7h152vC7spd9IBc7wS7e1f5Iz7T1nky0/FbMUATWNb6oe/JWDZgHGvIWZAx
kHLfmggiEd4ZOZCfCBONRS+XnlX3WLUTOY6kPdcz1GANHk2mdVyI/bEi6pZmdIHVkpyzvBEGCRj5
M4aSak+xHGfMUdjkRZhIXsu8JPsblSqjGOJnbKShsyS6+lb9jbOj2sTDlO711LU26ICTXSXQoWtY
oSG4bTiLQZC2r1TsYtoSBzXJM8pmE+WVfWXo0wbYCpEdPd0lYLnUjVY8DSBnOLPyfUeiO6b+Y0E/
BhdCe3D1Igg5gR5qCGTNsrx2U8D4xLaIYJN/mKhQZg4Wxqc1iTu8us+l4b7nHkljBtwVfYfT4h15
IjwIyvTY67A1AoZnaOH9HByvP7o+EY6gsIh/MG3gAHmH9DQtj541dtsYH3K/Ms/RKqJh4O7vO5Lm
m+AG2h+HBz372COkcqpDptfNIYGkstPMOSMWcCqIXDF+iAUzRPuaxwM0KMoYR24gh8Lm0kiYxYik
unPlL8Ejd1jHiRwYCSaJdLIbMKRac+vcD7r9o3C4p8YoJdL5fh7T/hblBkFjbUu0VfBEJlj80nkO
Yc1LOh9XozqRxybzuNxwLfBoJCbO2oVYmcOYeZsVooUTQL+bRv27mbMFKfwj1oBA2Azq8pTJVrX1
ywKTf/K4xJF2MBPunKPu4pklqRqBqPQ27u0ETKkALg/k8MWakTzA7Ko2cyzzIXwGjzF1dz8eyq1W
eXHoVV69XydiX5lUb2HwUDMWU3QFW2esJshnE6YRYFQ/7Znby+guxXEJuM6b04Bk4L1waRABXan8
tnx17F9aiWvM0BxwZEUKQCCN8Zv+8msywvJoPGqtgdh4Kp7nMspoybTtocrHYsfcwL13Ejz5Vbfr
sJSfVoP75vCjEfEKTcd6oQgGkyPHIpN3U0WLPTD3nNUj5mv0W7axj4vl5DHrQmHXatGw9Q2jIx8Q
5IVJk/JULVj5SqNE2559WxsGrrnVO1dRRk/RfB9H8W4xA8LRMHQ7MVjodXLqH0FWfYOE/TEvYVMy
sRpANxAdRzyYHpwpdkFAD+50DwPWUuXFyTOjtxav/EkmSZhTAkKhTA6Og9XX7itvW1hrcdRQ/xxa
etqTA7qNCkZ5DyLcRxJvw6czQcR5dXdKFpf+Yw92dr7qDC5JSrPRDobdw8Isctu9tCA24Bnz5TUr
ZrQJr9AMJOUcOQJhs0O8SUb4eC22+Wq1d1WCGwva3bMoeRat5gTuUYeulyNj30/5LyceKaxOVsGE
kxj4TB/MU/eVqhiA8+WmGRje+/Sk3bX46uu2s20E4iRJhCWS8FcVuBoAmLYl/Uj4O5CED3G33C35
+ty6XQ+fJFuuR7C4DBsEkjwLuhJ61ExbgfskK7G73W3qYp5yLPHSBo17WHT3VstCypfzQev0OwjU
ePtHQbA8tMYteWjpwbXdR01zjoHDzBmUHfGXzUyDDjdrXF5lhg4XznniynnVfcwaomnmQ5snUGRh
2KpFzkAi7zJ/74Ezd3xkVTmFl2Ri+DAixRRJ3e0ygdCVDKkTeUj6Ge8a8orEfKc/jceDaec8VFRn
cZITZVM8JLTBCcII3qmG4KQkQWiOHetAiRp0IrZNTPm4lPSxIjsqWt50H1Y7NH0msImDbUMv0aX6
1QeTTFDNisSba1So+7J8RP4O3hMfSpy58YngriMToQ3FS2SvwY+IGeHeMSJcRwFxYDSXcaOj65k0
7Rv3/C4MNHEX96MTxoJKn6vZ1tad4Oflrs0zC3/0BqR4ja884zRdELFhMs6c7gHEwC4qNYICMLJg
zN7q8v6dTXVz6Sqb1ShCSoOPKghsonEKbho11QYQv7WbLArMufXoZmRMabLboprGehIhFOd3dlKu
UiK7Rn/BlXdwnekuJQPVsyhbqgYZtdtni9rrlvv/zRSk89mzzPEwdxkJwokTTjgNZquepAu73VKS
EVvc3eaxFs2lY0vOmQjNwn+sun49WenTkrzELXVkfRgRp8lSL/wseYdNTl5QpmExoqkgYRQkYZSf
UY9sL0bmhfwT0l4YEwZmEWp983xpri+MpMOBVG2KJ86phBTCfQ9IkhyxxzREyAkocSJkxk/haP0+
LzFkC7faCsz4oImMCCB1gOkwHcVOTzvkVNEAX0S27FS3roze7S5CoMdgmTJAjCv5RbdAh/ZWe5zo
A4Lu60IYRUALa9DshOmQ+UgOpWf3xwzwyIqyIexb99VHOHzuKACBGUcw1Rbxeq513d17fvlOaHBH
CRYtgawPeoyjehz2Tly9i/GpzPyfeCy7bQL9vyJl8VCbBUG51peZaT3h0c+p0EzKMrBAh86iwpq5
H0FKnXdVeGkq7XwNkdilIAtsCZY24uJlDQaDP9zeEv35yjgQuqOZXdeVm4Z5rYeFOf4c80jb00GP
4nzaLnryq5+LK2OorXOjPzc+mSVxb8Egl5MIu6aQ7HaYp3zcawPJTYxGdW9bBbVAh/wMCy7eVzpj
ML1pvF015w+acIQEFuwdXxfHS9O6qElbHyXrhaySUxk8tgtYgEYupvg7VPTlBOWpDE3MSJYFIG+j
r0ZwSPL4mJIkvAX+1EIlc7oDzpyzPSUWvc7mjRFFsHFKbjaevet7G+JEg/a4LVd/F8/VF8HNNnRJ
vWiW8SpNxdM4JWSpDN54pfkziE+fqLHh6K2Fdu7S/oPRw0sh6pTLqrsiJ4S0pswOEb3B/ljOphvo
G3QsYkdquH0eqAmlgvJxBy8CbALS/KYszDMsIFD59VcUNTPMIag1qsVsY6A2hUngvJSUKGwB1Tgu
FLsGcV/gSYzi2gi98d3LaBtFjcSK6xq5nUNxXcw9tw5XC7itQGKjK8fV7Wd4JXq+ooh6ziZYUtJB
gxgVWZkemFndpNGUnpf70imG7dTzcZ4VP9dL7IZ91idXQ7m6gL3kkC/Tz0AyyzBIvJfYswhW9VZu
eFJm4QgiFygKi2qLAo/fPTSErQ+oOqGx5dhcgheREkYZS7i4Os2XBIcaNx60j+6bl0Lgy+GYjEtz
nZnGlWtZw95q1yvCwxgIOcYG3GG7QyrrIKpjSO05FPtkQysvxlOCPw3OCRb0ctwJ/xekV+2sFpBx
GIFFjvUwlSvnqJy72nH996Johpex7uZQpttc9gtXL7FQj+jS5SJyPSw5BcVPXSeph0E6obwGcDxJ
MZB9FWp2xl6jE+BYa0D/lpT7GcwcJ6bT70pZgE+xnp/JJEYPmbtEHVCScEu7hxoH0rHQBDaLr2RT
wUdbdfucgiG7rOUTiWGkxZ0qnkPVJne6dh8TSLKpNAIerJnuSR9Pw7ETRHSD8qD7J+4D3CsH3RXe
cRUujrwgOI/ytc+F2ldktCBjDRhnIH9E1GV0doHJVog1w3mpc+SLD6ZdLvzGaPluU1fZLrLYmtXo
PDfk4N4K6cFIXJ0nswRQ9IKeYtXicbJbnyjZvH6dZB9zsSkvTzUpMkaq/2yo6ltvzUCtAFN+Um2K
NuFk9v2Hz3hKlVEZyaekkTDazQTh52qB1he582ASEOuSxuRjrlVpZmqhrQ/C0rCoycfa527sYI1D
c24pHf2sy8U6NM9VbwcIQ9CQLan9EXV5HBqRSW61x0kFMVHsV87RY1xC4V/z6apyJad1qDDMQfDH
pUh0JRaIU6xJ73gQcg/QeboAa7CS0r5Xi1LTv+lD/eRgYNr2INLgMcKMcqN9iqN8kY66unVQcph9
c2g7E8mmYx86Qpw8IiluEs68rW3EmLxzw77WMzzORfaSU4h/m6tH1FLV0KMYqOp4l3hG+mGPg04i
pbQnrdFDUrXeU9MwNND9bZMQbNPRFryP4KOcIKf86FvtEAUj7WVcYlt0uuR3zaTruXleA6Eex2cS
PLFmx1CmbCYGs4nJqjXfV708+XkwvFUdfE5c6XWTWV87PKiECQH+QTdYX+W64MsCJ0NECXJtX59P
pE7+xJ//nOhlcHQGMltnC2ztxPQsShBCr2l6Wqvqg5gf4zsJa2eKAl8Xs7Qe2wI2n5NV9s6MzeQ8
+SOy3Hi+bVLxg/yIdQctGqZKb3vUCrPxaiIp3elN72bU+zokK2xGDzwF12nzzZgKbHd3c1Haj8xA
zF0Lwixs02BnJ9wR62VtThli8V3c4LJd42GkTct4YnEregSIjQ7MbnetwEOXR217PUVzdB3b2aMz
fSxzkr+bNkkueu/i0LOe3cD98L8WsRHc8lSMAYo4xnPiANftA/M0owfdNEm1XPc0QcJVCxxIWB0Q
t1q6Tbve2LZQSAKiYA8EPJ0bonZIzM6Xg2f9Ikt9PblORgYWwxEmIL62L7rouQb9TVQKA4zMs+cb
0RGLa/XuuEv86Vuhpd2dU3UgZjGGKiGe0oYRGOLtqFoyDpRdc+zz7XnBoonWuQthNuJYkKyvQN7+
c7hWZ78d+rDWsme1i7HQcr4XMphCLZZlwPA8WYRamKu+G2TfHEBde1bRthotigDtW+4HHY2QFQyy
wQlYGHodZkT65vLODcpsOsZWEiqxlpLwLGZ7z6weiabsSmPNovHWmC72QRGHSrekFkoEKSl9NQlb
ZK/xxBEJsaT1clKvK1BPp8QTFeQunpzAv12zY3CtpLpK5KQWJsCUJeL01XWE4AMouXLjUEEAg8T/
S3fo77XCyAq0w8aLmunUTGu8MjEQ2BrVceZEIUT2hyHI12jS8lSOLvoPQIxXZizz30YKhgFllciA
pWUvVYY3k4M3zoXLKDdAdTAzoxTDgQsGO3cEYMzV7meD5Lkx6o3dSr1gY8/uTxIGjavF9q98UkMp
/0nRyzTsC2z9cXZOMCzDM8qGTRblz+5KqNnqUT1OzRIPc4Qzv6nFXSb4XaOwCfgVzn1sQkwn97bb
OssU3XC20sJdam6RMgASkiEtXn9N7vx+30zVeKhpYcZ+gX2GIjvlIxhdwHtAvd4PlnefjTYiRolC
EwS9epn3CDLrF0Wt/MDxJmckbBK93RfQ2hDzjl/yrCSiGcTr4g85aTLUDFoOwQbgb75Pl8rc+52x
hG32pUitn9gpKyZHmGymOPlgHn83xPMhD4D+JV3Uhy08O5PiIrdHEL2CRzQCO0AHB4oa1hFdAnQf
jVg3y4lm2pEzcS4G+EULPvWuSfmygevCLO9IbOot2cBzQMz71zkJF8QweN+qPDgRwnMNdXiipcG/
H6xfnUkiZvbCJDVVBAU1OtdwdkBuBVagXUORd8dvZnCTu7x7kPewdb0aFgMo9bA+zQZKUgav2T5L
qV53QPsKYTXXZl5S2tQy444OqcQKcoL6Ka1iir2Gza3cNaeQdgZYykDcuNRKCxqKs05NdwoEsnLK
6FZbvqdT4BzNUvIAClqb/XprdDR9waxtRK89Ueh/2ouI/ktjvI4dZV85jCVBQmd2DR4Gv1G5pq8x
o6LHruHf7kRG9Rwk7E3OcBDq9pPEWFg3Pc1OquLJU7c2GgZMnnhIRYDRls+uGd94jInRbyQ3szzQ
gAYEuCSwt7ELItj87gl/Db3+pQoKdwN4/wutnxfH7ow9tnv7gDX7ZiI9chO4Uc7Ar7kV4DVpLJB5
4WQGqbmRd+oSwzzSs78hv4xqGXm320FH/D9/HbLUO2mwaXySxAx3CXYN9yyeai06KWc3LwNaCzhl
FPONJhyMZJtoWXQsHPcRLzvXzxgQ9RhP+9Vwb1xKcV2n0zYpm/ZcdtOmIroVuQH6BQ0Dmdkae2I3
Qz2axt3i2tVuASbpTqAINEArdHqJfIpp9ZSBFdDLlXSNH5aZ4IgB1BdrNUxT8y1OSD6OI1DPWFRM
XwLac0Nm2FPAcjyKxy5d5W66Ngi9hrY/7T00GxsG0oIvS+emEp19rX0HKPBr/l7RJSRRiUyPRXeu
yzj5WmXfmakmFO/6HHAUZ3df7HRYBbsKh0eKj2ANqFrZWjiXXfPc2Zwg3vokHN1nvmTt7NiuSIx4
xxfIlTYRQ726r5mBg5hoobDvFmuT5XG7G2C3NTlG4aZeQpDbMIShZfPosoxdRJkFtIPvlKQsma84
78ddlltf7N78lmKa3gNxRMy11i9VSakcUTWkEiO5aoe2Dvt5ZqhMNbFajGc64aJdwjjimmsG+zlK
gxaq3Xhd1vkzgAt7G2RrtXPhFrll4IdJtpD2S4BAbNDabxx0/UmLVoDOydYQjx6FkYlRT9dbU+hW
Rb1JeWCRaLNNm+Na1ePO97RHXY/6J5D0X+sleKvyhoBpIwkOPbf0LnFvcXT9ijM0EssUk+DcENdM
PjQ9IyJ5S0LPN1mMGr7zy5Grn7FHtyRnZLG7am/m2mmYqBsHuLf2rlWnWw0IBjhn6Jc82LJNkWrf
Oq2D/osp0ujiMJOqa2/Gkee3GK68kUxH7TsXO2mvJBva1YyzSzeZXJN66pl3Vnk1GlxpIvuCPAPA
U9vUh1qnWdHFxotXQABkznwCJ38dYw0nlVQW8HJEfHUL4GftD1MRMqa561BJtkXrEoQIAcJtb1Zm
d3wR+ZNorF9mux7prPH3e9Pb5PXkjSXBcCpFcZM843PjbnjlOhUdIAEm3CN6hgJLI24ibdp0WvGO
F06CCfuvNBGcLQQDUs8D/ZTVGqh/vG72iuXcgtRWFP0dyeBQgUegs8gwvHDdN0hQ8GmbQHQh37SJ
u+09cvdm8D+aEHU4FsH3PgK0nqyNexNn0C7kBdVRI4o0MCkBgbWiYTpAEg9sNXfT4Z2jY8PNxZHa
im5mDrrAV7Rz3dv7rr+bqmjYMy3nLMQfXXjvVDe/C6SeIdDBzTydPCPQn9Paox2EB9OSg8QYqNvS
XxFVpp+41+zWuTy5unQgefHe/+EdwOfhkKiwcMHTpmRE1k45gRvS9bvCzD7osBEC0vfLhuq9s7O1
7ImAIBfQe/44Lpxi+kzDruKSxl25VHsoLvguq3zYud38bHv1uSxbMpDEDHAwoQOZQDgrOwAVeZZw
U/X8OsT7moJcWekbnYEwhRhNsNQumBF0huvgMo6Mfl8FLnvGgm62EaNxk9LgJGTpw/6eOYV1azbj
mza06aZ1avuE4Wi7TgTpIklwN0lFYp4DTwA0Z/eLe4y3FbpHKvs8XvUx3YVZEvaNkcprsg57vwy+
1ZSovJVWMOZeqj3+Lb1cNzRk6bAebQBmh360k0Mkx7ifC5Uxp/SVf+z73NRWg7wdpmNk1lQdWTxS
X1gp5atavehhqSIIMm0grS3KncKTDaaklEH+9vPkZdD/LosvjXq7+pnfVi8fJz++lsUE1+TyMORH
+NZwZ6zGShePF9VCvfdz8/JHfP6+3z76jx+//L5lgtsYGyu3alLVt+qNSq+p1JOTkzHIVr/acEkd
gmCICzk2v+grim8v1qvQjvvvFMWW49A3ObY4vz5WjK73TeZ+R9x+HMevqcDYIIMnkyWpb8kPOhei
esvWaXlPCm7Tiedd++bgHDVzpWIlJbyBomT+uVpJZqfwmeCgtXtXkkul+lWLTPmM1OpFAKxWEzMQ
tHmkPabTvexcOtR7R/tUSzkTO397XX2ep3Sb6iUVG6jW1MI1ERlePumy014ZW7o1I2eewZ8/9/ln
XT7rc/uffuaf9tkyIMrrDkp66kit6USpESD7Yl2EqUr5rDTQ6lW1pvZ9bqp96gPU2ucP//HePzbV
z5VDDaYb0iHtApojf6jKP0XZv0nN1U6raZlzfL5ey+p+qqToaqfaVmuuYPYz+KdJtg5aEDIQbORq
VHto/tSqekktSAOjRKadPt/+x69Qm5aOsPJ/VGj/PRWaYf8XKrT5o/uPCjT1jn/BI6y/GOz5AD1B
NFi25fFhf4f8oTAjys80Pd03TJRfJtqvqiY5iiQ/kBOBawfINbzgPyrQTOcv/IWO7dtMZDwVDfgH
LOI/g0dQV0Ln9rsCzTCQ16O+8Uykbi5CValQ+w0eofeaNoqax6qdtYAXu/FJjCDh+phhTu0xkA/+
L2Hntds4sEXZLyLAHF6VZVnBObwQTs3MIllkMXz9LKoH13caF5gXQ5GSLKrCOXuvbYULM6zui5m8
F0zjbYldP5kQeY48xIStaoXEkzqsGB2f7ptTfDQSYYime7sKF1ysKwIADDoxQXxHc/MBL/ZtQ04W
fEBnGaq4W5ST/ZRprlgSXCZvsbZ/lHpHExQhGFSnAe65C+3TSowbI6WD0lVol1mteJ18IR6E7Wdc
3qICJ8eidqh7ypPTDD502p69TUDqAvI0Ao9cuS4lPGdidfAJHsyujVbRNNGk/0qDAKBBZnqLvvFg
S2BK9gxz1YMvzXOjWE/evklYAXrEwKz9bNp2BkHBFJ8nI+v5YOVW05JHGbCb7D1g2x1UtanuW3Cg
gwkXdwRjUGz8UL7XvrHpGvu28zy4iWa8dz3+H0urJ57UwM1GjDjbxbqABqbxBkxM+GABzWNRjPrB
I2f6eg1jr3m8XjLgc+6Jzjr6nm2cJvbL1ECTYCuyCJSVaUsAVQaNe80iRXGYjBX9GOJcHBFdQmuK
LqLWtqXoJ2LymKkakPwr2tj6JZocVPMMf3+vdiKsL3NOs54EG8sc43XiYBD3FJVa4SlAcoWKQU+E
L1FYamc9iNghRmwUPM0Pz9c/0HS0c2WKB2V9kiDhIabwWlIFcnc6FZHoMAVgCLYLbtObeq2FfMtp
okF4tArw0VMmBRAsAa2Sjkh8qEqPSgSnN6T9zL/tWfrdNqOzIK67Ojhq8G6DXjQMlyE8vFzFl6Hx
klPS52SKdbmP4bPrlo1uDtu8Ly+Bq2tHNxu7Bzkm8XaMErnqPKd9KBvHvqODj086to3mSdcEf/R3
InnDh+sVE/OF3Qt18Rw8e33qPqnCB/Om0e7PvfxgAVKmuS3T16nSKwR50A8Bv78OQo6PodU+K6wl
n+jaCe2YbPtOuaFxI+pyIOpJh0jU6R2FCDlzILSf2tU4gYfqpGrDXqjcF2sdsxCxuZ3zaLrWKXCx
srt6nyB+MB8GTYzffk3GH7FZRPCQv2gA53oTPT/xPECFQBsXkIZ7H+PxfzeQ8rOBEj5ycZbzyO/i
jezdAJ6kmjB6t9Gu5nu+I3tMETLkO+/+FO0rWqOf1O1nWPM5GNr+SXpi2sWzxNKXlnzNJmICQxec
VUg4pQ6DcjtoTggpso+es8wnOB007dqfdUpFZuEocyKdfR33Br25NWBDkEnj+Tg9uvHFk8bLmGni
Im2qQEMD38YPyWEC6aG+iw/NqML7DDsdGqP6kBcqOMkBVVZEBss2HxL/lgJIsqSKXz3GbgdmmJfO
JR4GSjbq0Q8beeMq8ykw7SPN3Oij0JJ60UT2dBGGPh6JAEUrXqDVBICYHdjAeTeDP1HoyIPhQWj9
8FCa5q5zgnzZyxJh5nw7QWQTYXxk814f4ckm2DUK2AjyjCUW2fEuw1dw59htfyyT5Ob3Jr7LDONE
ckhcl47GUFYvemUhB/MJFr1eHRErUjsPeVcFXQlChV8cIzuHAA3uUM9lT6NAEp/17y7loyPGkvJR
lvkpgQd+vl4boj5aoeEC7MVvAmej/8gIxBq1GKNbat/6CwowMDWO8zgOfXeBj/jsIAoFj5HfC8PM
71ocL2UvERfBk1/jNCuOdjPkRIqoJThBNk6RSXcGmmVyCE2CIC2ioBPf2whCBx4q222ghYb1D5WB
jq7Frao9c+VqpG5PeUY4EBuUM98f+0ClYhoDYbnTA/EcEfj0oJVGceiYLsm0SaqNB8BkV7mwhRFU
Au80zn6ua18DBSt3DzV7fNGInrzpgtlRP19dCUU+YtPV5r6Rtveaz7XF2Mhe7CAI2D6hIGP74r/2
wUQYDKfXAumAhfo4Eq/dmim/ecW9FB6wc4NjrNo/SuP3ZLrGueoL9exqFi7MxCj2jQqdDRJA/CWR
Ft6VhiMWgaRPHxIkuvJVbV+aURI5qfMTrkufrnFQlCvVEZoAh6569gRfSgG+5jAk5SkUVXDuJ+Rz
cQSbnLecPhEPwkI8H1/NMGhIHI2Sh0IX3Z2vikWCHvKh7sESO6Fb7RxBCc1M29us9tXFzioUmn7a
vTSORqFE4EHWYJsOsumXpP5JmIZJ8mQ2NQVnnU90vZeejZdprAiKaR9FOkxh+sPTxXG7O2iB3eHv
bfNVErXEuir05xCN2NGf/1wv9SXvp1cOXPYhU4SlmGxm50tZPiDhxd6zogw0rK2I2XcoGZ70RrrA
4xJsHSao0zSjAFsEJBUSJLLzMvkHE6mxDVRHoohtgUCHxmTabn6TlCF9TXSLeExsxMqBv7OQexAT
wMYrqN8sUs73WRLtYHlTfSG3aiTVcav1aLPNxgtvK6hIRtmmJ5NiXXMpkKXcaYyyiy6C9aK5P8bE
gshmUtgWOtzbzJT1Qc1UIDfRH/owIQcqDY3dRIjWyvObAPBxtbes+i0Kiq0RKXM9qKzfOX3zySA8
QavUgjMpzJSMRPdSe1l6VPbwYdcgajrkXZ7D/IDN21tW40Oi8gZ2V2gv8LDwssiOPdumI+99eUDw
J0JQg5EeJIm5C9kMd4YzRVyo/2BwgUXY6Ct6/S3VPONCWZSOuqm+rYHohmaQC+TdyabVnHohbFxg
OBJxWNkgxBDb6ina1UbPzY3nzvmMSRUu4jglo6X6iiTEA36tz1rrQAO01oEDAHSMinWQBGRGmV9G
oR1bTz9pOnlLnf1GSs22N/y7TmAuTPP+x+sgB9OLgaKXuE9RJ5+BoW4lxgRiGDLMj+NPVkkqOTnJ
0O3w4oTVF4wYtQym6MBSw7NIEtRHfdXSzO7j+C6aBNGBG73X1TpU4bsINNBG33BLOJkBqAdNBbSs
C6lBN8a2JYh17CmEOvSSlyqJZkksMNrCuSOjnbbaF4rAVyCAqylX23IkIgZ50m1okMHaV3N133gR
rf6A7OMezX0ACYPfk/4HCGffj8/haK0rEhmqyNmFpnYTqfYcTvT8gFlxNq0n1n+TugzSBx1dYG6P
tXtY7h8zaEyP9L2kQpVqLgGDYpcxEhNjODwiRkLsSmQLEACBvq+bASrTUkSwnlR+j+zq0UymYoWQ
Z/Zykl9NXXZBtPgXkGyCgkx+kvDMa9ORyKd0NHwFv2zLRV1irSK7fhLYR9qAud6iYV6f67lL18Ty
lvUTqStsz+eQysEYKNb3AerMXq5w6OGGIzOBjEWE0N5ZBrC0GgsXYBkezJpL87I70RlgiujV6cLy
lAfqzSvqg5gwb7Z6tZXa+Kjze1y1DbmUtmftCpO4bgiZC6fmhxjoxpKN2Cy0Gi/GiNAU3nq5bP0Q
5ipfTxN3D2NWHAodNnfp60CiLTT+YWNsONXxmPluTD6c/qwL60S5kppaYCXr2knfptrCeZbzuaUf
LQPQQlNAjCt5gs+ysN6wxyHfMZw3NM0nq6NTNPqAjMb4BwY9Chqt/lJVQr22QzfpPnlF8O75xmfq
fzMDXOie81Yr0hhoYGIx++MX4ycNn1uzle1SLwsSBJLukkmHCN3cXSXa+KEs/3k07B/l9j9jUt+S
MSrR4oMhJtK8jPeO5Ct38vgrdpK7tqeOLJzqwwATdevFI9MXwm+duUgl1TsYuADtnL/1nWEn4vjI
gvmVLulcUYbj5578KrjLzfEiBH3xsRjedL87CnAbNtRBlkbIz5v4Gx85jQpOwMIe0RIKuVFd2kC6
dc9N5sJhQj/jgLahygYnXPjyEpZo4Pqm5CSZcGlbNOp6rb9oRnpJK/vd0ZNLxPzraiVY4mGiGi27
20jau1pZ8RqE3xKdfdoUF6XCakvzEZkCYH8SUc+RS9Y5csMGpS3mCHJB6z6mPvVuZyjJMN/8dH4v
Fw02U4nEtwBPm4bhkkWDD//UzXbWHHOfm+3WNdTFB7Yt8uY9pDAv4BBvbGUQCQ9FrhySY1cTrtS2
hrEl/3Jl2KQDj7WDW4G4rBI7rE3TAUwcVH/2+5QJq4b1BuF0NuHoTEn8D4JpiI82IWZjIOOL14TU
v5s/JEKAqlKAVK18E0Kp/Iru0we/sx7coEweM2G9hEQTLZDbayst7G+UI4sNqyy5dwJOqTLo0Pub
5dmuW1gNdn7bNyZQ5GTMNlm/HppVzVaOlm9/pGGp32v5Y4IlZmE6UFJzwsWWnTqz87NX0choEil4
p3WQkJIL7NZwgdjWKnW22oDUvUPkH7cJJWq/PHvkrmxUgIIdV/Qh41s7aHxSOpt7QtqjdaXnZ03r
zVXt+Oe+9yXqimLjpgHQPbuh8QjZjvZRB0JLG97dxuv27BP3gGzD9eT7xa5xsrckJVOvKdjFl1L/
NtoGBVyu0V8IIMtVFk0lsxg3udHWrxJgSkvu7cjG/4GW8Wwjcz9My4LlKxj73rGp2silZ9S9z77Z
5ctf1BaqSJF4d/EY0jUjiaJu/HtYLGwmGutZN12mywb8sAYrKGr9M5kJd2PIAI9d+ig7khrLNPQp
rh56plcK8i1iEZsNejVqTxJKgKaCZNUEyauTg9FsnP7Yl/ofSIdkv5DcvauyIoIcbrOxjoKN7EBD
NC7UC0wKMzPjP9evN5JN85KZk7e+3t7D5AcjMzP4/3nc9WqqJzfsxurt9akNfGyRUIz456HXO/WQ
FaE96LfXQ15v6mscEDVkyYlC8zK0ovIAeQUDEZL+pd1vpeXs+0ac0pFCUtn/xAWL2XbUXyl4HIng
04A+E/mzF7IlK5pgT8o+9E6QMnXuq4O9KaumHy8df2oLiwh5zCsA4gQV9j8T8Y34guJHJrFDES/r
oB0QaM0gAtOG5mabP+O4ZE8Zr5rKOIoxQUT5PU20uvKcWUA5xm1duUAs0EjQoiUfrEV7LgkSYORE
rgcrFi75iFTvemnKQ38GgntLs/O6Xdfr4Ji48/oHnnWxmXrnCaq4tlYAM68pXHqb71Rvo4qqPKTv
6HkGswXGLsC76zaER3pV1O7NOQkKTOv/zX+6Bj6R25q1+Z1wDB3t25wrJgUZhlSTxiCObzI3L2dZ
BlQss3jJ7Skm2BfXZY2nh95B+j75GJyVFZkHXVm4tuY/5n8uudT/WEpF/IgHePO+wllG02NRmulD
PmdnSetExsy36VKD0x9aM3rO++ggs2LVJsYRX8UXApInD5UaAG3HHE6Aw/usuIUHsDY1JMYGmrB0
OlpGL4hbMG8jrV7btO/MTl8lQm1J1WY/Q1Ypmx7ODTYpMyT1EAoaSbNliFR7Us6Tu6t8e4Tj53rr
NtDeiXhgZvBK8InBdzX6+0Sia2CJ4DgsZxvynoMc/Lpz8MpZWXU3RB0anfqkEUcMGggGAIhVRDjU
/ljiIyZHqld38bsx6UerppUlp0jNqFGqKU1LsUG/+GVQr+L7MjMJuO76U4DnFHQ9CynSlKV9UBvf
FfEi06pbzF7bYkAR1dWwu33zbIbpOYuGejmknbtoyn6r2FDTo834mB5ncFnnj6KjcCnyG2eOm88f
x5GWNaLBF0NT21BL2V8AvTDPttf0Gz1vP0Of/lOThs4KcM/FTIllbPGHWNWfrBqXAWJsf/TlwWy7
G8elIuADT1NDIE4VA/9iYNWCRnRvlsO4yCtV7aVTrAefQOe2uyX560lUrr6Cr4HyiaASUZ1Hu/S3
jf02huGDlsdosGV8I9JL56BUbWXlkWoVO6wbDVSk7bYgWm2BiWXTi+Il7Pz1YFgo4JOYCmucPFb2
tiu8WVLFLoAFB6e+hMvSPEws9xd+0JrLxkUDIO3xCaE444gi10er32LKDv60DtkxLYpGftnCuyEA
hWCVJP1KBZFkFG6pTI79yuyPdpa/D2HX3FiSk7OMmrXdV7vWjWNy2zEyizD+noM8T4nN6hGowZAx
jeV+8JJmqAfCrntME8VWpoOIUva0a5Nl2uY/vStfDBs5eTZ9taiEkUhltHxNj5Eh7PHkPOQm2daB
3iHrGcalo2tQfXDR2THQxbEzQSA7Bz3ZwkK7J8DwjNx4UbbjnYoqbW+0r7Ytd1r70nkJtp5q3Xf1
Xs/t+7QcxVL3jFOPsmMJpHW2BDh/Gs06agYw8To9C+IKWKEfc0iRAPVHixrKCW3XD0EQb0QxWkb9
gnaiQrRSFKwmXQyOLiOa47SITeLbQIXRnMf7ZbjZ3pLa7WB35zB6BlRxZylWIb5F/Jkf3hmI8FcR
SxEgiQ+11F9sJz04Q/kQmSCLc8xmeXaYUBrKxsOo0eztVnxk9Zgt9ATihLDQpLdZ9xbbAQLAyf4M
U6I/sDFMy8IRj3GcPRA3/idmoDCn+k+FIAj1yF2uM+YQTTRIwCWi/JyS4TNkUDCM4o8fGMe2q25G
j9CZtHrvpoA9ZrOSNvmqIIUB/Bqi2KC9XhIfhTIG2vpbYw/pLpimR+kbD+iX7dCGhqs94Ze7y33/
vQozQiNmf3CPS5o3OB39Afb0+NQVrb+JRnrd81I1rMo/rdbiBUeIYIUWhMPkA7b92Q5oGKJ2Xhhj
uRGTt4G1hUxsio5MfRuqbXc5khrN+TKZwiosgpzBb5Zx6li9uWN5ElO/b4foDoX3vWuzKJuoFMNm
AnW/cvvsgm+l56No56EtbqSDgDGwj4mBwzKxvIc6BejfEKNj9bgTQ5/qtPHW68E9CeiwNRNz7bE2
1CO0XX2NadHL+bgin/hvZyn1kJEVdL52IxY8kxju5n9xV1SPQU7Mg8uIkLkEzbbxl8a+bOY2s8zh
I8R0sQ1qypIY1NHAUJUGT+ZgHHuXK6UxkT0LRMctwH47hBL4yZeSzni0kxgziqO95kn+ZiX+vLUC
iT1lz02Egat/6kth8LTkfP0htTmnfvWHxcdTkeAXjQYsmy3iHbjitVvD0BsDqu2aaS493WD/0RCM
oQ8vsALgoYWs2bWJzaLbMU1m09E02BdB8qA9xrGILbM4Y5jR6yX6lWYbd/pnGINdy+JL0hufWG4Y
5IP6Ehktv3v0ZKOo+FWa/AOblAr2vN3G7YOkMTJu3QpajJEFJ779PUa7ZOlHlEO0AV9yZFM2moGo
kT8nvxLbBS4ezLjz5NTu++CAtvGMpzCmwKH6P6xxyd97cPCJbZIR2lHvihXnFoAlqx+R+wHlkYkP
P4r4EdaRKHIbm0Ehw07ZuzoSMX+TDeN9VPH6eae6DfovJlTT/IRDSt5Cf5OOTnh0uu6pz0GhSr0+
Tcg0dy2WGLxxBzOHBpC7bLTnyM4CFw8lV9alkuKT7i9iZdB0m5YocAVODpPWYRkRdGYab5PxgRDn
eaQFsygyFKXBPELWBE0N6sO1wGcRD7V2C2Xc+jnr0NwvTDzIvL1BOC3jaLsiQYV5YyDxwjRtNHcT
SptWIn/xgOIgoHE7eOgNongaIthPKHBDrk4xz1ct2uME0a2nxS5C2XYuvWb+TRv7qG48Y5Em8VPT
AX+VTbNp2uBlAtZl9e1XR1rQYrCnkd9cdPby4E6aVElb66Gth5fKCk4qopeR19orFVtHL0mGjkW5
w5YH3zdOmGeZ0JJk/EzicZdMNVlVWfNncieMTYo9K32+5TiQlN16TAQELaJJc4J9mHxStvf4CYHU
sdtlaZlvcq6mMG18D76+tguPLy7OsvVULRUhiPcLV6IuxHH3HNvdWrS8ARXr3gKSAjWkoFsbhYhu
NVylSNvVwhBzd1NF9aourG2Nv3TTGsEXy5unaGKXKydtFXUT4aH5+GeI26+iIWM68Vi7BolJLCAa
tDDc6KUlThiAno2A/VMnz0NBXHN48CLqSaPoz5qIrVWnZkIAgYN5kz15EyKleMViqbNPnlsPB6Wb
VGkxcN0io2X7gDTxWa8IY6/7KFjTYcNBLz/siVDfiMwgL1THcrBRR/oT/7h4oLwmNwzPRH707NPp
Qd0QeQrdd3jUswrsBmNeINigZTGW7KD6sE3aSXG0b4uBIpb68Ssi1l32TUZqLrBJPg090W5JjU5Y
xenGceE7ZDqpZ8Z4GoX8KbHpAWu2NjZ1fqN6Nlr60m7iUcxLks/qMMgCcrgCx43b30nPbkF+dDb6
P530qf/T1ytnwPecphUVNi3ofs1bI0J+jo5UqgDbWaJ5rCJsTWYAI5r/eBOpj5JMVKBQ68CY3cdW
R5yf0NdSendsaB/jsP8wM99bjC0JeCVBbq1uvTWFN27DtouWamjeZU59y0g6RMAD4nOcZkxOxtmh
UeiEegUTkJHP0rKjBv9dDTEpmZyTGd2UtRkypbNkhzXoAb6DTcESNPd3cLJvxs4ZVoWaKRLud2/r
N1XnwRrpLAmlwCA/HMH/CsE0EabFQKJQ+ujlbJtNKgHLhjD6Bbryhlc26QisYKskq0GT704YJ3hn
WBjrobkOiOVdGs30jL8oZOyBIdj7yCXd0h9XRLB+dR43OYV58TsgT/6A2bUvVhTGuHW4b51uWnsx
MoNYHBRh1rMefRG6PngAo4HSgJq+MjU0rWK6x3ISrkZjghRfl+3a9N1i1Sf6LCpgMem8hJ51Zw8A
DMKEKqFvYN/wyjcRATnonru0I8iINOEdzl3jYDWoEr16Y5sda9tHr0I3rBhgbooJalprbhLa+u4p
zPkl03mydqmnka4U2To+E2Xh5GWSqdxmZP4xfhI2f8uYwKw4cDaNQCEEVKMvyA4fx9u4l/2uyCcC
H2yX2FamuLRs9qyl70RHsyft46NGRNU+yYd9kkHo0nN9H+UGylOfZYhr2wheiWkLZLjViEiC8pls
SskSwW6GjQ+JkwmGCODUZUM+Se1VNB7mvDCDmrOStTjoEdJePaKgYjU+2WRjat6oXOG+zibGIoG/
ZWzHTyAeE0HcCme8QEpd3IPPmZa15h3DLhto0vLDgLAjRJrdlmHyEHY9Cw/gLJRn5wAFcqNo1e6S
ONukdCcXbdPds4/ddLoe4GymU6tKL79RpdhOyY00y4tT0lio2GcvND+/71UUvISgHhOsWo72TXVu
PbXuNlfow0emGTuQ59AEt4IDItnyeh/4Hhk1VcdIXdCOBxi+sVT5qafxSsg0AiziMcZqVrseqYjY
UXpyYEwwhd5XnrtXgABXTtvBSLGFIHWd9WYIMGDJsyi2eV/of0osYEXGqA4AwGCOcgWsQWGGNB2o
+PT0IyPP+Cy1SB66SjvXRGejE3zyR6hlYZhnZy1dOk2+qfhIu0hEMe4e70A0i03/gHII0og98SNL
JEcTQIXiMnakOnlkKNPcWeitvBRNRquDLAgDXxCzA1kQnmojmkvsmBpiH6csfrD80lrWUUkgY1Lp
d34Y0UrUrKc6EPcqbrHlwClgFLNIX6o3kz3D7Gg67knNwN4e4Aug5r/RZQHBpJwuuXZC3Qcp0aRg
kGknRAUoP2bI/aSoS7CHQ7yTgJ6ctI86Tp/8Vwr6h1x77u1xb4E/XxHVRVpfwNSj/1i9wmwmc4I3
oC1TC6Lj0GHPgDBQoRBC3nCnFKiAIOObnKyBlatfuGvb1WgPWv2LMn3ab6W1wfVWI26ZdulY3akR
oF0cBeUqKyC5WML1qSP5p9m1viEhFKRHGR+LJvdOGlGJUUpeuGOBMQq7twT10Has/IHTPKRQcQRN
/UZ1kJ1IS+ygay4zs/MX7CjKpd3Eazof9ilXuI5J7oHOvPOKAos/zWUNG4uSq9akks10e0DIaiwr
qT5dYWsLx65xRapXxvaK/iT+KunXy9RLSf6wdH9dBN2x2PqhWvVNDB0d0M+Qsf7NOrUNclGzOlyP
XcKWiqJ8bcFloWeJ6c+kNzpzLtdGxojtQLlpFIVvx0VfX4fheLJK1NlEhR6Gak7a7pCEIjXZ2Z78
ExkpZa7sD0J4fzVLqX1F4rVbJzfovdFFwEeM7U+i6M6Bo92YRroOR3zRfqKeWpE+pKQK8ZWlOH/7
p5FPY6r2fUw+WqcFm44OZY1MfxW7HppbYr2I1NI51RU0FsLE7lurcLcF+h9wUVg8g1XJt8Z2v3jI
7KEFfIibXQkPeKrIvs2YLo/uiseQdCFkE28d7XfSUhiIglp+TGlMMu5C9yYP9TbkT0+IPzSqnlEJ
M5Tz+lRt8aB3z54xHOXoh5twpFzXK+TopYDTkuQf7oj7JHXNA1jT79AtWdGy9md96z8qdxsD3dyI
tCcypD4FQetCXIhJ5Im6dUgRd9kLU2590okzo8/YfLICznWvvutq+wDnMFgXbbapPS28yQ3zoW13
iq4KjUId8GQcvtCYajYUK/hu2piCk5muMokZqWDytKloEE4GAcn32rWYpyU/Hhj3QcowjyPOT7dV
oeRaY8Z0BvaTlYtwXRTyh1acYPeB8CoqaSJRpyvHIIe9a81pENDJaXahWiKeV3HCcWhGhlTa2+bg
ejWVDjt40OLcQXwhv5F2sYnCTrEw3bHdjpaFzU5Cf3NM8A4Ji03DeJ507buJBvtGVmLf6EF279/6
j8YQlwcZYfoUqUu9M3pwrR83T+VFpNNdRA7JEjBBOMTDaZgW/ETYccmsQW/nkCPtTtB1MFJMhTqK
FpyUbwHaSyBXL2q3BYwhxQs8Bv0VlsN9Yzmfwsleo8IIiUoc9Q2jmvLuHQqsW4t0C5JPcNaw9acb
VrbO0S0YIDPbX1Jmala6B+Qjcnysri+ZnAZYBeBPdKf+FHgpborKWnZhd2kri2A/kyWm6Cj4VI1G
3ntbraLI2cYtEslRVtG6ru1FqeUn4i2zvaHG8Wx4KZRYKD1h0pDrNOlnCgfUsAkYbcQqrRmM9bir
gfsCI0qSXp9N8kzqc0ZT1EsW2L28FUkafscFLbahrrBoBFuNLHqgMbJa6aa27uqhX1Ec2Q5OeAJ5
zpw1p8z7Kj2No/tgiNC6t3OxD/rGhuFvPCT0onaDTpDXiNVKOK6xLUFRKBr7N4YfkFtlwswbjCeD
CqFjq2mThbo2s4CMG9PyP1IswcuxsfMNjnWahzg2hKHYtUDGM+yu5feOhwR9V3YI9OTZmGS8IteI
TGQbDgYjTenifRsbKmRh3G5xr8mlkZNHzUZYkWYfyD06ELLq3XeSxuAA9qW2ofdO8FNCG4hL5OQm
+kXWBfAZAKRTl38opzbOBm7ovvgMdSd7zsP8LsmtTycnNakqIBDl2E+acJ3VwaaL+/ucUwFFbdus
tOvuV1uFnovpvH3R6i5YJ265CT14X7kwnW3NvKxXzTfsIBamAXZ5u63OfWsyU6qbXlTTWoFBYJxi
N1XGL32qMfpaSPuKINwO847zO/Hb8mQnyVslmJcLytWQt8ALyOym4KTeWb4NqFqjp1Kztu7F0K0w
iFgsn8ZoerfYDAO0WroVjk1d0MVI2tfQbJJ1kLVv0mzCZUgJD+tH+9M3Vb7NJKFIARkxK0grWD5K
FshdjzfV8zaFxvk69Z1EdItnX294s2YZLCMocLz/lDaEd6gYbDxhT1SH9Red1f3Kw3OvR027qOcy
sS3w23aiJQMoaDHOuSM1JwcLQNyNOKJ4XpqFN6NTAgSS8VNpOsXSFODKKtNSy2bSyo2OvB9JZ1yv
I2v8aNriT5sNFUIp7yIgw2/dYHI2ecXDEa48ZwlLwH4qn7ue/5ttdRPEP3FSek2N15zISKv6R11B
YKhXhbEac4tboEc52ZIW1R7//MAHteNDMCep6DMN/HqJegpizf//bSa79/8b7HB98jgf4fcwFUuh
pQuYtzwYZNgur0e8Pqaq/5MIQR3fJ6LlP68YZhUavOv1ZIy56/qE/7r4e/y/9wC5wLm2/327/7yL
v2/y7ysy38lp/d+3RADGV14N9ejgNhbnx/ypr6/+941cX83EElHsfl+40jKWENeH1pk7R3LMz/p7
8OvF36NcL+neQDiE4iTdB+o9mtkifiHFHkKyuW/n1AfDJ6/iegkT2wxB/39u86c5jub3MSkiK6pq
/3nk9VI0j9S/t0k4jziESD+bb/97hOu9f5/8+1q/z/vnMA6wEFidkbE0XOro66QzDNYN0fn3jdSm
Rgfieqz/uigk5yoZBrzu9eCQpvH7D85TVlwTQjJIEn4HpWxOL7j+SWccTTz/+ee236vXS2Xr3XpZ
GWz+uf36/Ott14P8Xp1YhbL3ATt9vff3jt8X+73t+pCcQhYV+Pmt/XOs623/HOZ6NWhrCFjSiZdU
QLa/x/v7ca/Xr4cquyqdlv8c5u+D/tdhr8/JpuAmkF21decIN1myLDNs4uyuV70QOK0z//nnqj60
YND+ubvXwa/6mzSYKy46qNrrk37//HObLlQIsQZ43e8r/PMyv8/956X+1+OMIOQ9/R4LfWF909xM
15uvT7Ar4hf+frLfA/zX/f+8yPXqv3drQVHtxrRb/89/we9hf9/H/zzM9YH/POZ6W4yCbN178AsS
rMjofJERXsNyyr6l9YGFu2kvUdsnm7/DRW89aw6MMeAwZvV0HQ3ETDojl0/sbSvzYJbN1YcCq3Cm
UVJky+Za2jyJAV8wjI8W18GW7m9zGJEhHZz5EtW6xmaL7VZrckdI9i2qk5lROtP94lEPG31H0P02
G9Rj3SWUHDVKmh6hHotBov7rSLqqQnWWhjiSEoGyrGPNLIvxMlbqG8j/KovRE1hpy96DPiw1wHqW
644A/Ah+ICoi3BaG/h3kw6NRBdkmrhFFFINAXNQ4C3DEydosWCVF2bEQ9f9h7zyWXFeyLPsrbTlH
GoRDtVlPqMkgGVpOYCGhtcMhvr4XeJ9lvMqqauue9x3QKCMYuBDHz9l77WjR4HHEPVNFRwcV1Cmc
5zCl1TIFyc+5gRaAIba98gG2XOmUwkzRK3y4Mrit6m4/6KMLhHTSSSpxzN1EnpjlsFwd3GdKE5Y2
kmjNvqXQMT3c0zFM3ga6q6Zylvps01XJWoWV3rUwoeIx89HWAXY9ykGkoHhf9H56tES2L6rqhEoX
w3NLmmRPdFk5AhjoVLy2ubZToRyjkIkUVOFwxYq9XLXFfoy6I10J1hgJbUBNB4AYJgb+fqYAgRTx
pq/Zdra0doEXRQ8hM8SpMvHfB167qliYt954narhp3XZMJ7yX5mpMx5VPuj5lMi3jJ8zM1yMChoj
s7OjqfQI0VPCuqWJnmv1kwQUkLpORTBMtrcNpoWrVXInTcbfWuMBcnbY0oJ2etX2Yk1t/EQtOWza
Wi+XmWy/3PgmD2fTKFrbBb2gIt1a2jjemXPIEFQGKvNsWpKR9tYqP1ozvs93xNemCBEi8hgno98K
mW08NBprU/CHh+gagRHeDrNzH+SHfhyIkGeGVGpEy/AfTWxihPuZGSRm+tDTGRtwLEmTlX2k/cgg
n1bNcJr3IDNx5CmLpm9G2JTJLeOBWrxJzQ3Opdl91rk5LE0OvyUyQLUYRqRyUeRWS6EngvWUe2RM
0a8avCFEAQ4rEJ4bS6Tadkp19M5yZCiSM1tE+fIcxClifhI20awp1IMGX5jf5aAkWxVyUoTSqBHr
o42OTtvkYRvcjgZAydr7IGxUQIEO30elbaQHX6o3qMsM60Q/IbqKCqxcfvSFoRleCMihtTFML349
4tUXO0P7dn1gb2ZsxXvL0HP4BvrtJAPc8ASJB5F6GA0wBxCyO4/qu9TovKYKRo6Wfqa10W2mmsKY
xmO10bwnyGmAcRNiPZqs6AjqKeiFaOVx4pBe9rKnKW4Y1yFRkuuc6Wunv9u1oOzBcA4x/L5N60fE
9NnSp1Pp+NWrIdWZGVq+9Cy5IU31qdQDKNNtQmeciAGaNCTBT8ZA1EZYBsinGHckbrSzhaZTJxug
LMUT4KtaYFvLMtZIbV7rqyIh99AzwrUO4NawEFxm2fgMV+c9COuGqXH5lUwvkwnF0EUdqscRs3vz
0aujR4zwxVURS8DgV9DBdUf573LovBXtKugfwFixL8LdMX+KDD217rwmvX1Gl/kMJOAI9TJc5gbs
ZB39nZxEsp4pDLJqj2SFEk9cjNs0ipxFPBXRbvxw1FYF2UNadG9GVzAXkuONSDRSlfEMOnQSMUlw
7hYMwmogR0bR0WBt+lXIPkE0Soc6LnlXbCTCRBHCYLPYVwMWLGxa9VKyRox0anYXv09Lxka1aXI7
uEWNItd9AAFnHiE7AykbRceJQKPjkGUvPdjAleFnszKedkTb5s8V8Y9LW45EvoM+Bv44rZxGpyEz
MBFDZb8GwfDkJOatGubm9LNymPrWcYqVEkFEbH6VWvqVx+ZnW2P7puG67HSCXjo3xzHTUa7lQQoK
AiGNB+9nEY3hi4FKYcjRdfZjea8n9bluwZjAxqo6Gp0tDSuz5wtH5sZvsd7p0mzWg+bMsdzVNXMr
Yu0csbLckHVrOOxLyIT8jxSpU23Qi9AelQD3E2NP5tW127qYh7LynKc0tix3X9fOextX63IQN0D6
8pXQs11kuOQiB1KuOrKhN47XH0CmLUJnBhtw1V13VoKuHZjfytGY3SDuG9E3FMMqsLRPr2bAF6hh
a8UWk4EejZILWXdoHkiDBMSSi20pzK099ac0Kh6LQd8II0OIHiEPGevsNSZEptTKF18vyctbhpG3
sKv6Dg3wA5zGp3HGsoimfQBP8lkOzrNZoquhNUzq5MYJhxNgSzel4Wq0SFkNxzmVFTKasmWSWjKU
cQTJrwEKldjZ9jEgjBil2itT+zc/zB6cqjsOjr1I9B6Ba7ZrRfaaDuwTiWw3ZkdtYKljNCEigse+
1huaWiRP38TEBlgNx2eKnDbbsepGfZgx64t7B4l9OZLxbL+NcngLW2aCboYk1CtpE8RMfPP0s3fj
R6seXkENfycMaVVogQCP953IH5ivMpHTy7sKV2kXa0zHU4MbK7oXE4KUcorVGphTB6Ji2go/fG+9
dh922HLobhIOnyP9kO53K9ppJbnCAl1HwlAIxk86cgtN9JDT9YLYczxCsrhNQxgzBsKINaao7QCi
6TVvk7lBRnj1wJgek1q41EZRLqKYa7NmXtVZx3o5mIlcrrmbddR1FRSLyiWu2v7Uc4xHev/S8aX2
evUcVykgqDF78sna4cx3HzcBkQidy6YPz0ZFmWCbW5n0u6EMNu0O8vYG5J7NSQKpRIzlatEzJnyL
RgaDnVudY29WL8h2rbejsxr8Y1qW91kHEJahECYVjt7eC76zDFBz2kNgGppnVCFH05c3nZct3a6/
rWT4ZhNKxRyCNlTSZ6+u76M/wOy5bCeaWpagNzyxb8zsK7J2KBsao6eiGUB26EcOya3oxmkP8zEo
8zPeANQ2mIHwzHC4dM+OpC1HjPEAUKa8zhIaJLh82JoCPaeVwx11su9qNq7kMuuRXnePMY34XRMx
VUHQ4+JawGOA7rwI1RXSrQiwT/CGDWbFKdfcOMRPua06WY1/kmUFEypAS5/FeL4YrVsaugIs1HmK
OtULXW1hTTZNfouN7LIZXRcHQY7KatWZLgnieNjpszBZze/RU1fsc4iZ0FAv7LaJ76Ray8CRD1zg
qCRv/S996LojGOQl1A975wXyQRMjqzm/e0PzuxhHLcYu2701rb8JlcdUIx55FclcRpOmYSqSlSXh
DbrGwUMRVqMJrEPGZ8z6EKTmKQgO5e2J8XwmUYnYO6Q5qkIHTm0MgQtfJ8ScJD4K/Fgq7K8HP2F3
qeM7g9PPqu041oIgZUxYH8O4/HHbmPa4wbg8tR6D1jsjOPkwBlQpU9NSemMSCgiJYtx76kLwrhSL
IU025YdnSpBF0tgnM06fqLWfPMeqljYkEWS6wyddKYYtnhrOns+lxhlXoDbfwyrmau7cauTWAhCt
kW7XHB09CQ/0bm2VM21yMrLlPGowJxObJIx/1MYX8souDYKdbIKkjaF/tMt+bZhAwsdc49rqsg52
uhtsqAx7tfTGojfOzPWDllixZcx2XdcTU8wpUlt0uRbo0JXhFY8oiD5YKddLO62RvRpM/F12Gu3H
DMz3uEz3gcN0MI6ICRPnvNJhRUWIibOcQnSyQVi1qbf0MeUkk31qOv+BuMlvRjuWL47xEKyRvJOp
gcASq9FaqnBG4AlEJPXr0CSHrpjuJovmjKreaqGhVvURjZGp+FgJJKNDFTx6BDUsaj2k7sSUj1YW
A7iHlkMHIYA4hfHKtCMTgJhZ+z3p8mihSBgToWNuhDU+mDrmpYQjMGILpyIOZ8nZt42gZJUBlGGN
GBGqGDvDG7w65j6PmctRmud9vc4NtpPoxTkc8hMgeZxxjmdSjrWnNrWfNRgDhHRxo9SL2V5pxsbR
B8YAtnYvSnIKBMsxTlIlxkAPH+j45M3e3Z5wuDTlxKZZVzChXlVkfRBcOm4CU93Dp16P0gCKFWZg
GxsqQttn7y+10V9TmMANjFIKKouLBZK+MrV+LMYVC2fovhlqX86bZCfY5pK8xdsYdf0iqt1V6jO7
10iuWri2+W573nfMfAmrYLm3zH6nRtNn8mDc1baPdMrwERXDH9NTIl35wDqOQfgiwNoNXspgnLwu
A1GkayiPOiCploaPhAdxB4Czet8E8kpDoAjuBmhXVj0mWXGKdOegGuBNJfVzL31m8IZZL5xstvwl
q0XZTmdaAS+V+BqRJFX5lIDSQkxmtd2tW/Svbtt/xrncTQy1HdN4Q98JQ9Dq02UBfy4YGmx9U89A
gJ2nEvcqdW87hqGLMclPCseSxoxyUSb+a2KjP0H/9BDIu07oDEJZusPrBUqsQ+9lqHTKbHEUBpPP
NJRrh5S0VaO71xWrDgVYgkgY/cYX/aOptEfd74pNGI13ONzUCrTBbU5qj1JJAOJyevH8O7J2CU43
cxcK3mxYkAkFNgXmHKe3SsxyNfb2AdnYQjXdVroR+iFcz9ljjQOU4M5gxz65bKrIWg8JAeXI7Xgr
aLa1Zjp0ng9EmiFyb/H5hYQd+h3eU8IA+lp/0bLsAKHU3AbDuC2HYFOqDNNL7XZIquRnVMP1tK09
9QWecAqMOWiDqpLVV3+tp3sqaXuvzcoTFfsoZJTDryGGI/NB/Vr+S1FbaPC85Gt0o5dIRmt4p+R5
qM5aJr6J6Gp8LkWcrQOTVBPTWxQKwluLq8VJGO2J7iUtmLAHTDtXQcL/mu80aGH8HrejgYXT3fG2
ZBZfOenjMHD1tksErRVAvqVy5NL32grcX1cgEvIPovyqAjdcpFF1lmG0sVI7xvQ6XFWpCe81gK2b
dCza0CPX8jPux8cUFRsMVd9f1Bzxa1+Dp2X5HEp9356LceNDmh5JRkHrKeGdpSGj0DIAehWsRaYq
wLQOg4GAXkgcf5VBdtRdNE0swWyW9Xa1mOJ2Fw2lJG+udRdNaX71FqaO7BGwdLFF+PbmomZxJ8Bz
o0+OnFV9lcyANm6ZfZGx+U5F3W9qqIdTiFC15mZOnFgM+nTdRP7OBQLbvXEoElFRvMdmsDFt9QOS
5Rz4+LxizlGG26xz5T75xnA1NhpKjppVfEkQh2oEujKmfy7Tq9Q3t9rcCo+q8ZjZuiSdvOg2MQJG
h2EzgVL9E8coahCjQuTSC2fdkBfD5xZQB8MVFLQ96ZiPeFC1Vcz070mYaEf6OriV0Zc/PNee9Yx+
5sHNO6pNqCs2OotlGwTxAlEHiiS0lC6rBQpejk00u2W9rRtnY73qpKLUhvU05J3GBm3uSjbeouit
Wy1Lx5UU1ouC+2GEgCRJD0QimfnhEQvBQzg5O2PWvYkwaimFCVFBMOKxhsWkiL+rs3L6cLgelXnj
R+Ft9c2JN4C12dfWkQzU20ywUnMa+O1JDz5O6C8RaOrFaJZnO+sfBnQKG8IYbhIgisRaaguPmaxg
DLtiEQgPmcJztO6Nd6TU7y7O5VZnx0ztJzdy7k0Hxm0YnyJ/2qYSCwrJIG3D0RJinfbg41v6Syft
D81FEsLftcdUtcGNSzMm4foPap4gA1Pt6+6c1s6p5QTgC4JhGmm8BvPi1dPC49Sg1SA/NDWdicZd
+1nVw6wVeMq6Gi1DhFyrB6ij6zZikYC9hSqmK0pSIXXcVDYT5DKQH4VQt1XUEZWb2KxpunsC768Q
WbRLhhTUVEjtPSaWfDGNSPE8+aYAMBjKmHIhkvIzyqNdYqeHBm+xntpfkdfQp2qaivhxI9wM8dYc
q3PqpMOyqbN9pQb8JDpgy9J+T4320JhMYn2bmJYU/20irY8oKG6b2F7zFa666NqFhtBO/bHQoN+k
DtKNGPxFb90FUsOdEfxMhfZgzp41HDsPWvqm0DjYk0lAgl5Rc5loO/NqZUnj0+3k3vTje4g44b4s
0i8ZzBs7yt5GQz0DNuYUZuE0bkv+5rg/j2l/KpP4HgvFOyXEuz7LnN2SxNJqfOuqsF94OhdyLfdT
AIpkUU2mi7y5u3Qqh+3AKXNljbRm9dg8oFqnmxC9ERgVzzPVY56FV6ig7yB2i4Wra69T2B/12j9E
fnEyOYUDRdnKskRi0JuoakiB7eOXOGvE8qe2q0/byj6CqiKGwyxvc61eIGHj5OLgjgkwf4Aem4p+
HWB7dejoZalRXVlZfo8YclG4aEgK1C9jj4UpMoLnJEEVa3eQX2ASErwnLMbUiOm1Mtw6dQEaeimn
IVm4bpxuptC9ysri3RH1G9Lxa5UH3jpmP+UIecbt4K61buUX5SnuvHBrNsnS7cnEcLViaSXTWQsI
GszUtK1ta213kH645GlrO1t6JkcXKkq1sxUK81lPPXhY7OY/qrL8u8GleQOmiVU5FR17cXGysicI
MqsoK2+aSL5ECu3rvAtOY20uCsqjTeiwo9DLP2P329IRfwlceaZzex0Qr8wqgaCIrDbWdlJdZSK/
l5H5mg8OySoyoqztq61H0mEkIJ2rIr5HvcB1WKcpQ/O42rEauwf7+1LJ5JPV70PvSbl38YNYxTQH
BWQvdnVsquCV8qDbRxElSkCj/qh5Yt2go1oitifXOzd3jSZo6yWg7xKzDo/5qB1Lt9LOrDWfh5ze
7tS5m6aKCaWynTlIDSEOhho64yJLCbw9FaXGgIAfAMNK+2Tduxg79SDiwNsNk3auWJUTR5bSxPTC
g4p7Fo0ENVpjqy2rBNF9BfV4bHPjoGVomesJ2HiYuizUvEjf5oGxHUe/3tuahxx/9L0lDrD8Thtb
NDWQObaXh3+eC/JdwnE5R8S4GXmGTVGZXKukzTI+L7dZRBRJMbx4Ij4x+Ok2jounqvbHfenmKY4D
982hj2xgoF64Vqft+Hs2k0Gh2hHM3OTw6lnaPE1Z024VFXrTcw1TDQ3IWN6TTv/eSRBQscPVZyKS
SxjK37rBj+uS1DJmjIZq+sZTWyvkkqgIWrwpWjdKLEyU9k5vfOMG5qChws6D4MNKBNgchxY6VCXh
Y5EnzIO/yeG05IH96+eSLdIQbXo7N3A/I9/E/ALWfuQkHHTB3priI5h60Ku++eyn5w4pAh7hUz3/
uniewFgOOZd99Nb73pMnIGJ4xY5kSWTqY3KcdOcur66rBAwDypr7IsThjpFp31SClqZ7jYdx0bje
VzMARRYhJC87uyUwkpa8ltM2HJorAbgZF4TFEeEX47rT5aFT6B7rkHjdckSyhtCNw9raF0p8+0SE
bXT4KejE6zSiE+oE3cJwq5Y9y3IX5ojxDoTUdZOoF9jIlENDgq3Ryn/6eGpPMpXbkPa2brNStkKf
CywsZB9X1dqP9Jd4dE9++IMKKrnSm9mLwIKzir2C02Nyn/dPgYUtRXms0aIQeWyJ9XuQJSrhEmWG
n7B2dpHlwZDZJrFuPKc+Z+tUAqlLabFAg7K3BgEnc9Kyo8SZNfaDo+fPbe5law008EoZIChCDVaY
Z27jWQqXoMjkPzFk0a7vBJ1DmlToNGl7YvydMmYlWJorkmkmzTkPdppuUQbxKfPKYha20T3nfcKQ
mPe0KgPFcEWFfKqdGW9yYA2nWRCWisxbpo5jrINJPRhZSaFq1TiLIf0sLBpWdvWVJvVN4xf9Lhtn
d1GGZ8QUe5lLgkpDBlPtRPPJddP3jiYfV5tSw2xKxywro32YqLmANl9tB/8r3cpwy7ubGz1Hs9Sb
yNvm0VPwVtNhwbikUbvKI8YBTIMYKsMMmh7FyG0A5gXIHM3OTtf8rTor8rSWVd4Rn1LYDTU/Yw9H
9d6+q+n4xVPXMy9jh/GtkGTMiNwayrvF0KTdbZ0zBGrtlv+aviRCMTmFNlwFUOTHIUOO3NPWpJYi
iEJhoWE1tY1qAXaA7NmTZOyOo5STmGu6eGziUyH0a78S1lboXb1RI3kldYJBIy3WkUmE5BRycQhD
0V719NtTD0tDkg5PToEPVJePTM34/y8mYHN0ZIOYZK+spK3OujXH+OpcNZbaFLrVLPu6iI/SZX5a
NzTtK2vQrhr2YhhgwAIlck8WEC++T4yqPdefpbSvJrW3U86kWQyqm9SBHZ6zhFNYOR5EO8+EGl1b
dEaOb8tNG+razF7M4HByFNkttF6YV8wbc8mBxjLLsZ/yDNuYaxTBkgCLwoQSYfcVvlkO0bYixc8J
rrOBX5GOHMJW1pA6K4SFiq4+4q99lg7bNjCkA2UvRUPDYb/Kh6fG4S+ubX6lmWIwG0KIzS0jGcdT
z7ZvE/iD4dujKXkVlrc6LRT2KAbd/K+so7SF8ggSgZyg4Nqoxo1Vcwo15irLZdazdkhDWCah2gkW
7gtdy7W12Yliy7AYynOx8ZFhRpHi99XvuiPkXU4IoUrGZ3AMx0q5CmpCUqKnxFpRANDlFC2vh3ji
TdqPyAn5su3wo7IILHQ90mWYodI49E2/AWBB29ypvkyZsYnG5EbNTl0v8J6ySHk7fEqkm5DMt5Bo
UFdmXe+64qop2JPtANcUBxJkluokRuLNyqEgtcHE2UlZYbPPicr4Il7vXTd/1DB9dUV96xNVYNv1
zdQ6JJ3FGMvb4B3tHp8WpoOh+yGALLUaKk6ZGRWPo/Xq3DNjdvBPJZFat5H26jfCQ6rQ6EvOd0gK
hOYSCuF9RqlgpsPYC0w+lQ7rHFJZqFhZ127NknNlPozpisv2PrGC8eBgxVnELH1E0VHMhuWwIedx
m1XxvdQyfdN4N6bQKAz18UkNAKpana7w0DxKxUTE6fHdhUULBoiYVGfIJr59eIpa+QobvW0BmKv4
xmO1zyKYq6JSw7MwWQ50+NUWka9Rs++a0o6uQ5DeWmkxNqBW6Vv0vKV6BR6Bpjs4pV2qSJv46j0a
+lVCC16F2oOkKUDAm78IzcKh+WE9kvRBtzWT+RotyLvG0r2J3BFyWCz2eZLcEuc80/Kh27hTReyk
T//aUKz5oMbR/K+Kb93qP6TSqVicfmdw7tmmRQnrM/vAUR7wWcwlmsfK2HSbO/6ihL0KX1FT2dk2
ssB4wh9PtWSX67CFmsC6qVs/OZTokpdWDR8JL+BYkWmCkxdOPl6bSPb9ucKaJRqELAPorKh7H8fy
mitsQhVM2GdVxjBRC3Qg1WZMypZsXdYdWLCqG32qvpIWLYiMkntT94NlVNN6jUobQl9N4wQDXXdd
OMs41z7ptfdvWrhj+oqMXRNn1TJmm4bi03Xhg7qCpVHTnuvZmUMw5bQNodpdx/ONTfct13zY5fMj
fCqfyqbzMOcScCnwHgAXDLscgfgiRQJBgyjdeJoPWbBR46qqOQ8HlfGQdHHCfqA/t1XUrwzTdJeh
tfMcPGNi8p+JvgAq09DTLtu8XzcBC5m8n6iFFs1Q1vt6aB+UW01bEwPSWgFTGlIRMjtmOgcLpN5y
8OAi9rAoSQ/vr8EkjhKOc6yDyp6VV1qurabtzqry7rKCDVpM+FUrozlLXxIQGIOk5PMI4DXJeKPu
k+smGGny02bEUfjRdwZMUpexfNIZT5ZTu6g73qq6CLbRgMG6BF3WuNc5EzHiTgVyYpTzQaVtFCNW
I9PaVQm0LMG0FTgKa3h5SJtuAHBeAw8LzkDJTqHDWoVlGTrYCl6sRhRAaaCH9iuS/uLhm1MuMDbX
uzGs5rbuUtowDiSOkfmn4LoUZpKVAN7MQN0kAa7x2LbUShY5IawZ+Lfa8H5cW+E9lE+DRGkmSNJb
uiMK2xYrvmVNX2Ig9M6Czpr8uA476JRnnzX4eJqfktpPQ/VfjCHJ69VjkyKmkOxcZvswpO2V36Dw
wae5Rmf+aKRwDYh8/hSqwSdvGaDlfNMiBMwlFbxaZMxf1ip09j6Sn0OVDI/GhIUvJPrEzko2gCu+
4AZsO/IWcIpkgNe9ZNUn2QOECOamLk5+ZOTI6cZrZTE9sEXwGt2gQOGssgz6ad2ZcqWp5gR4LNsi
y9iPKriuWgbELr2I1CD+gp5ewul/fM4L+7uZhpMAb0CVShpKdIUhuViwd2oIgtpNKvBppXN1xhzl
2kkiLN1pi2FTWbvalnsDYlKXD/faOBmnDi2QWdlcBuIdXAqb4t36NlMLnDGsCK2UE32ulIsB280k
NbtG9NR40ZVklkbP7d0UUh7Rf3K298aNJqW/auEo+2LG4ce3GfHly5BzfUm0uDD2jsq4lANIXmdG
RdpxjLVuwK5kat+h3b2nIv2QEJXZ+81tX/P/IuJ+iQ8q3ThTC66WJmSS5GtNS5igWfj5zBIkiMDF
RoeBia3NZlZolhE+cYY9JDJ55P//zv1o8EuuQvoFtGlp+re+ju+QZZUdfg/tcNea7neVyWdvbO+Z
QkAhTTRC5V3J3Bl3WR2wHBDGrN5hjqrhuXYEeCM98r0FWYo1S35Sf5AdWVdVbXwYQQ9mqUAnNk+z
CkmKBCs1YGFFtVeDc6UI4yJf2OUIKlDv5Zy4A0d7sbr4pzFxYsOyHojoQNYW4J5vvgu3fSYkmm50
UV7Xglw7rpyc00my9Xe5UKcBoATe2Z7hybrzYiR1OumXIYVqXbnZ2p5tLpx8vlzzm4Gmt44m/zQg
SVsVhvjM8vAWs3B0gCF0GOzpYig/VQDCKNzzowMoMC2I7pajra+RzZGtSuOnK5yt0Q/hsZVVvQnb
+g4f2Fq3ybWpUnFoWJSGsibyuQM9kPu15AyPkSz5jiCuYVqQe6vQ+LvBKQqHLg7lLYswJ1xrY48F
IvKv6Gwsh7aYr4Mxie5u8RBVzY1FIs0A1IGvEa96fLQrj275sqHn5wDMXdSMy5fxCEPPtdJj4tS3
IazbhTlUTKwGhhgDETQop7YkIgEoqa7lpBtQm9UG1wR4tZSirGp3ZQHqo6MnHBeQd+RQrL1oOsXw
q5ckzxRrvZKH0Ev2RBGjcEdxZABgXMOveY5ZLGYDfhfVUgLIEA4cRT8AiK+QgV6dAFbwQy1eaaP5
7sj6WuhylxMYvJYG9W4mcYdQV2tEbpawtvsbGVoflbgKLc6aQ9y7jMN+fDQOpbAhVir/2x3lO80v
UXtPTFC2QxEyK0mvLBalUUgZMYTmtZsM10RWX8c9Qdqdsa/CLN8YtAec3LkZTMxwtKeabVXrB7gy
oM0a87kd4N3UNEztHMyKVMnSL5xzMVn3gZXcCc4pG4/4vLSZtn5F0iVXcuEly65kQEYuyjpJ6EZi
gUuwSJj1YK2QUfLICyl2KnQxc8q8LvN9XIKqViRGSklVQrPRLwYkAFp2FEPzFSTqK22ZVRBFZdR3
Wd11HDQjVpjyBd39VzzY350q18StrSw9q7a6NjAvI1rNqFm1O9EHLVkG9hjIaJ5p11Y5EdjnPiXu
sNPJu8WUWa80aR5jAqbAy6LR6bgg2i1e2+MPWup1rVdcMNpmqXyxsWuusHr/gWT9Jks/hDUDDtI9
Td1bLGEm/3/l8xT4qwb0AVYn49EvG9RI/mvU4Tpn0nnUwCQsENp1CGeHo51793itaHDn3qPeqGMX
lNf/P/Xg/yr1ALakc9lUn8P/DL/L1bt8/x/fl0+e3/Pv//WPR/ke/YfQgz8f+Cv0wND9f+q2/ht7
IH5DDwzxT93RTRaKOvkGunD/FXogzH/qhuk4nsOUz/ANQVJBywJ3zkNw/6nzz9Jtw7XhYpr2P/4f
Qg9M27P+8R9CD3SPLpylW6hy5sQDx+KP/XvoQUlacVSO3nhyDDQzWYoZnRm3Vx3+dtdxO9a/Ku7q
w5+7//4GkW1p9bndpm9RmS9Ld7qJo1kD6JdyS7LxkvWF/6RK+mZdKZAd1zGrVu0mciEVN513bBqt
PwAf8taaMf0MpRbfFOM0Z4ePBJQOabIpG81ZanDeuDyFwBAbExeEG55zDFUH/OKvkTa9AH5GAEps
8a4SqI3TftiaOf2PnMqMcsJot1ntpKscWu6ijXswLZe/BB4h18TLXQ3k+3R/uSuAE6grbyr7FSst
+pZaRZl8eSkmv/yvTfG3H3N56W9b6fKuy5M6sKC4nYwtaQhKX7tTgBuHWZV6udzF2p9thIge7PmF
y1OXmzQkPJyw9eq/fE70EoPO5Y0ZBqO/7gpNQba5fPLy0uXjvw8vz/3+muLywcvj/3T3//zbf7/g
5V4YV/Z+jJthL/umOugXq9F8T803l+d+X2hT/a/nft8X2hUn9st7fj/y+/LlI5eH8B4jZkQwy/+r
Nxu2w0T18srffuKfZy8ftyk4kTbM3y+GxjDV0Z8v+2/f6ff3XX7Wv/2qy8No3imAZdKk+dffU0EU
AaE3P0YLTUp9xaqjGuf1dnG5jWf/UY+4F/vPfBcLfXFAnHbIwqbcXp7680YaoBiV/vWWPz/j8u4/
b5pf/n34t5fTi7eIMQ/rrcvdy7v+7cddHv73L19+xd++ZSiDkP5FTOcHHUC9SGbnUjp/ucs761AD
XuT3WrVi5gpP8PK4nO12lzdd3n55OGlRcujvLs9envj9SZMj+SGXxwT7FIfLvd9PFhdb1+9nPI1h
XJebrJYjLshzv1kSlYf55/cuWEQiphDWHC6vDwXW1cqmau9n1xkWd2ulOlesek1Tq1Tc5rZt7y9I
ymCGURZxe2QMolFUkGQFa21ZTQUXYC8O8sOfu0gCiThna9KfnvNn/9y9PBtJ90okhG5fHl1uLh+8
vO/34d9+5OXJy8uXN/5+7vJcYM4JAkkRbepwQp1D8PSHGmsozUFzNXWlxZkioyFgu0xSMvnmzSfx
y43VDpzUiUHhltFMdTDQLILNaciV7Ib+0PvxcBBu4OwKcnnpkZ4nUT+Udkb3T/3LfOnYxyZvxz1s
4PyABwnr2nzv9+byHEi9alXCrWAYyvaYGkZ7LPjAeWiN9SySmrxT13B2UVNb2zDqh0MQcpMx1NnE
k/EQ/0mmD1sS5VXA4te+pWVIDTwHiMu4sYgcqOPV5WFOGCT6SXpyqkMhNqTEgZu9pADzDAJ0VAJN
Lp5DZ02Mjm5T+7R4OgBOdb83uidaBe+W1xmbvEXEiMSDAq1t0iXcAa4QuhVsBmO6D+j+InvWd4gF
24OvA3q2Nfevey0MW3rX3dKaz9FeDLrCdlo0efSeOKA5edN9Rklyufv7ZKz0a6uPpv/N3nktR6pm
2/pVduzrQx+8udg3SZLeyks3hFSlwnvP0+8P1N1ZS7169XmAExVBQSoNScIPzDnGN8hT5wiaJ/6U
3HZbnOfKAQWdkkyFKw6keRIhulgbqbQFUDHQW9NFcSd450KshbVe6vlSyDsOgSGpKE96VWUL8GXS
srnIVtt97YjK9Mvddr95bn6siEsMxK0KCsUQKU5m8RpUTLWbaawa0JK/I1rn5fkvX9zWwSqHjanE
S+QZ/Q7Q6/QLKzkDHhhWJ5iXfTSfu75w+VU6uUVdbdSqU7lTzDpVqQX4aYEO2Kj2u6/ZuthATJa3
/jiu3K5UCRE0Ud3nSIu5H12QD29h6JfMrwkGLrUbOCE3IUCzskIEpozqkiZZSV9awWHUj0CLCMgU
6H2ToMCB3FNk44pmIw1XOJ3DPQ5yBejvff9GIjPpDSYZnqk9PsUb4Re3Fp4CI8xGPciuGP0MuJm9
oIzPvRdqoznJ31Cumxfnh0LOLKXbaiNj4vCdtpdtx8DcJVeO5hFgbGy46QzGkydepMEp1J+N+94m
01uHgBhQlRG32C/rJ/DcpeCI/nuiHBoAWAjX+n1jbmKPEM0lVEA9e4HjlYyf6CRC+nu5T291pXlb
OqcTNQAKRGS3Jvej6iP+H1UjXGHfes/Gpz4F9j7CysgaeuqbMjxm0KrBn8UHSlnIOZNhr0Ic8o/A
E3JxYyJoBYjR2qQjAr4bIQ3kyrpic8oCckZ1obJatKYppVhbAc3YaAu/ehDZBpDYrnkp+yXEQ97R
zc/okpMUl5EtNIfBvENl1zXPCXLixrvk9U9sMOXO3BuIs2GiosoNYPHRLl2m8dYXNMR1G0zNcB69
6M7ANqbarnjy2p1ubqrEpnOvvHfeSD9uLTbkUmzl6JBU27awMxFMjY2Uz2f7KrCGaIcvYP9QS0C/
YlGaXNRoxWzxpXwyhV1PO/dXiLyP67WzdEyqpRBvXM3RiXpC9kV2zmi3T+G+t5zu7AVL6bE+BkvC
ejx4FcgKFcrC20Hf9so696nEL7TyE37VGNMnOpqRLQUblPv6SLzhRzhyHckwOdHmDqJ1zYRlpq9N
gIvjrjQuUbMPicAZOS6URU/ZK4x+Zd6TWh099qM9qTBsb25qRW8d8t30hfALMb6hLRnDBHbT3t/l
HmVnBzi12q5H8qB+wVpWkR4h0+iXePjNeif9ysprGm3RRyjI6Qub7STgwoQOxd5JR7Ewt6HggEwF
fwr0jjer34ip0qgO9qsshWdlI6nRiA0NkbE4MA06KFrmnqqE1C/FQ36nCVAq4FftRnrG/rLaol11
KWkCrcv28eh0cODrA4IT7EagVeAzLNTDGA0Lp3/rH/2SxolkObF2reVt58P1aw/IdkCr41gMUd0i
Y47Rl2y7ca9z1/4ZvlHI1AEhUZ+TRdLD7rrkYNBtekCVpwqviGEC4xy8oBZXRnh5O0nnCtxOXi2F
VN2D6+E+veRTvEVwR8IqOG1cWOKFLAgxIHTZxyC9Uhs6KTa+oA4fj7fEgkFpvox2zEsgBaCYQMoS
DmH5USfryKOyLz005pm2d0nLxFqAXNF/on6xHgGwaY5ygvMCEXkSJVokMXAF6eRkor4iTtENLN/Y
KlZTAaq0sxdcHrAeGgTBZCUXS96lQh6Kxy5ess1P7MzoBk7KHmvVJkOqWa8mqFCzgL0Bj5QQWbs3
bNYkQPmeOW39yI0T8oF837xoykvRbKj41ZvmTv7pKk5Ublg1kF45RXWYT2W+Zp1cWDzJQVYWOnoF
23vMn6n8qgEAmH28F0H2gIWR7+nJ1gRkMhRL3aHtDrq48j+a4DRaS/wuwnvMz1XU4mIQ1lVwoqyF
pIyg7+AxfU6Oxc4/qw+CU493fgDgmxLQm6KcfWRcWbPQEWERnR0u22KtxEepPwjqsXT3XkGbg6in
VWFSU93Dw0aJ1tMzvwY0JtQNpkE8GwOmmIv1TEHM+pE9odFCzr1BZ3RPwEKubr3ruI/UxUjR8NnC
IjWsMQF1kYPGm0oWZMjwRQTwMzoBrK7W2lQx5zoE+LgBltGkMFxQNPMPufCgkcYyPqgjRbFrx01p
9W6JhxrICDkg4ULR+JEp1uKnXHmkcCApze4fGv9hGHemSZm0tgNsATExFbiq773wVze8tqDzuZ/E
hfCcVGQg10fZw+4Gdo4FESibLdIDMO+g9sfA192D3m9aRpZgl0MfL967/CAJ0MzXbCFYc6W5AC4Q
QGGmdugvyOKyMJ0yLy3an2DfwsXZfwnUPe8e7bmh8RWMXsgLF/6Dbhfr7i4DoSiTFQ/lH6gquR3r
eIm6l2Z7/QEWMlv75Zp4lgcRyZCt75AbLsKVgchm+UML7fwZS4R+iRwwyVcFxdwqXKb74aKXjvLm
bmrk/qhmHPY0w8GrKf6koxo+edCpbfHeOHWhw5pLNgeD/wyW2UUjjtHgUb2YP/MNTabjZ/mMYFY7
hTgFPGg0Nu1IgT2WBcERbJBed9Wyt91NYrNNF74tLfyVdvdj8Zk7zQ+AjsutLy7ki3JKN/JlYFDg
AuARZxhHTPocPovKAgFB+azd4X6gyJ+odLMdF78chg3Hj488tctWVbvV4fSsFSrWF9dALfMY04QL
1xSbNReXMBnMC6+3/SU5KUa2hGVKhPwWeRayUR9801u1zs+B05McJ6696o7bpakkP9peuRqcYKcu
WxtzmkxJF7tFehp3ioFtafmBqNsG4ybTJFpJz1sVz8Eb2m3lQAzJhvTF6iT8EJ8kwFQ4Pd89DgNU
Hldtk1zFR28XHTGJIqghzsENT7RLs8dsHbJW6+BqvtLi4G8S3ilkqvb4YbDWDhJtrHR+tgX05EHU
5LKNKAK2LR3RK9IIWigE52jPIkcYZSLunh6lBxk+5738hNx8ma7ai4bweNFeor1uK/SDFquGsCc2
mq0dlEN1ai/l1l2/Aa0bD+OhOCkr6GjeBrHaAQf5kcMba1+EqezQE8nzULucMxbItgiTSu95RraA
hHAaD9rKf623Gunt74Nj7tzdW/XeH5JTvyS+x1xz9XGQd+kBb/u4ojNgR7bgxEvE3otmER5dm4L6
EpnhMV5ZK9hml3qrm3b+EJ3yB+EluOuXzXv4QObBA52QX8VT5+RbbZFDal/Ur94zYmTM6g9wq1Fy
a+GSaVIvyqW04qzxzEjGrsMWxj0c435GQEIlfhrDu8t4Vx4IG8m30UnYaEvjoD3kS3Tjdrq2Lqkd
rIxXUtGFeukfcRKMr40t25C2bUYoYKCIuV8FZYMYjJPLKxHo9tpbc1GyjffsDk/hQ33ofkUnc90e
iveYqx4qXy/ir5fkFNwNjvvLf01/QqthSzDGaHsYyEd8EBPS9z69b46pbK+aN/ExuMLpAqvMbsVB
FSwexM+UjqUt9vbwOCWiLx6sj+YNQLDqkCB4TTbmu/pYvmJzgBPANct7+Rr+UO3uBF6yv4/20V5+
1O32UlzJSXVo5C7EtXxkao9LgQ/4yPEFrDGA2ylIloV2MDa6DXb+ZdrpNsIzPU6Gt4ZqBTylN7gJ
zRGFJg/2i+QqbdIzp8Rd8cm+mj3ieNiO+3BVPY57jzGmfs4iJztydoo+5/2+fg7PPjZrzi4cRct+
n/B7hcuaaCQdXbFN4kaOhJW4AO5JP8lxqZ/5GwdT0Cx1aW9yj8KmgS/LCYvNJCwQoPcf40d4L7h2
GNHWXYATlMSFOqw1es8omR6FD/HIuKzb2qrf0kHmaLnoO2/Tb3t+kOHU/yxfsfkQV7Vif0/R2NrK
D4T8g509CWeSZ1beJuOMFEobpHviU6e8INDbettg2zuci1t4lY6yE44KktfAMe6ST6yKWrX0rZ8R
wlNvkcicMvtL9AxmV7dW/nW4E9fGeTw0RDceS/haAPIijhXxlR6u027cy2dw7djU4LRBQCB44VJ5
F56D6/jczwPgPEqgLmFQAedWPWafHh1zsioW2kfDC5FrQxNn/OA0+NEddQaCp3qbLvutxK3ae30u
dtZHgmIN8d4d+nLznbny1X/RDnT/+2mtx4MX2tVdW6O5oM21aO+NZ/GxPCM5IMQ2uU7XB2/SR/HG
KtJzwk1VfLbDYXzmhNh+jPyMiEjSaTBmYOMSgZwghqXBAaqAg3M3OB9ouVDjLPo75YRkd0E3xvZt
zynPjKWcJt/G5NgNawx1Z4a8+Nwd2a7RRrQJeN03CDvO8s7nCOUSyJbexC0GWf1gOeaWA1+F1mlj
A1imm57hRl9bZ3EtnjJsvUvtwXsuV6SpUq/CDsXB620+/GXuaGjqOaf1V/3QLjJOeOGZ9e4LR2KQ
JMpsxd3YM6IO78P4Ob7W+ER/Sq/a2eTcHa6sU/qc7/Vtvfcr27qTQ3g0ThM6nNLkC5eD1GHYaR/7
jcLwXG47G6DbXro318WaK1TeeX0xl9od1xTdpzl9e1TUe0i0m+azZZzYJBvacba0CVfhfXCNrtoe
K/LdqsSZ/iyzC0SLXljKjy1H5pVj1n2itsgPqH4q9JsDR3wa3of3/FI+RHfJqT6kjIIAZM/+g3Ev
ncvYHrfuDvTlybyKDozx149wKdyB2eZwVjbTP70Hq7kISlt/kt/ji6A5Yb7oJnf6om5tgcDajRIs
Ii6hbNy5L6Z/5EwjPlXuwaxXXBfv9B35j2v4wvmW+4UrcU0nLjPZa+VHkhIQcKBv67b9g7dTt9aI
/3Ylm85ofIrDRL+/RvrArwjq2XioHyBzejud/ajkiM3urGdW4gNJ6qIJw3bVzNVWgO4LXTYU7o24
P5rLbsJUiJxJP/Pk6zHiYBRT1qkVUH8yp4bCPCdNJap57qsaZQL1yLrwyl0IRSh1KifPk7kSdVuc
57yhMxdyR5tyrkLN62OK8a7xrXzZGdI9KIh+69N1LdyOHEecpRJU+i2eZmxuwb4S3lqKOdJECo1b
p8Cvt0H3SouZoxpdK0Au5GdGlG1I8D3L1OTXZexxAzxNuHUhkVjfegWoL/Q78L6mOdR2+G1hCsk9
DYYqnKr62K7oK5QVwZbzbEQcAmeBjuEynkhoEDfkwKSCaT56Zok81UPFCtXuLhuReWJn4YZ3DOkn
DQrSYpXaYKBTcZCmh3pya3e+LwGfHaIPtKJUX+SJ1MMVdd57NKj6frooT+w+io9DrnMZNK0nVS06
AmIo0v6OAnIS3Rxo5JidZEVhwC2EMzXaTYkhnoGTdVI8BXFP9ty35Kk0EYpjzZqwbcbUHplnm16n
pBGoMBrnku5c453ruvOcMTfruqLYJ66XrEOF8vc8Gab+nVxSKL89lgtNgIce80I6tJRUpG4KDdLK
XTtN5sV5ImIxJn6BO7C5DjpPckEoZPib1EV1F3Nbg/xhrst+1WrlSVQvFwHTztcBVecEsopTRlM/
VYaHf85pjUftc3psnnxbnJ83v4x8IdoowD/eJDOj0F19RmKFFMUEEmAwAERQ4gSR80wtZXupluWd
VZ7iOud79RQpd4MlljvscyjhM/R97habTbiUGxCrhUpVPJ+6Nn1FZ2+ei0zUI6kfLcOxvyBHSNGi
k8EONRLp9x6ixLkBcbBC8Y3SXc6LHeD6nBqp/mTIZrP9Wpr/YGHSWAYeNfvfHpxf97U8z7Y9knED
19FIzRXYNacVisi1V1I/rlBd0hub5+eH5wkeL47taXJbvP21qFwqrm28np92e/zrXZSmLEf79ie9
S69mY9RQUXAYtYT0YqcQtWOAzo4QPNRyVBlIO+hVnc3LMTiD9wSVoFbslK9ZrJXrzEJ9/8+/zXPf
sYCICGH8zX+aJ8WM9lOR5MMgb2UgGxwx84uoXtejfYMAYmbi5/3OKPxanl8wv3R+0z9lD349c/77
7U1vr/l6+9vHfz2917yU1MT2/ttL5g/sjBL1e0lN+/Y2t+d9X7PflueV+P5Rt+VCQ78nW9BAb0DG
r9nv3+43QqM7P3d+k98+6Wt2fvTrC1oN95k6hKTfuI7/dpvMXwYWBDvg/Ba/bdfb9/z2Zf58DW4f
Mb6NtfpIm+61mpoawG2T3TgBPefJt8e+Lf7ZU+gBUNf69jbS3LS6PX2euz1nfttshoPennP78589
9v1j5rf49rZfzzGU8a6m37Zqpu9nzg1YLxyydYGFop5O5FBQmEx//baIf4PmIuPz3/9izl3U+elf
s/PzM2pNsqnBnfuTt5ifMU9ub/P1Kbe1+bev+7Zi//Zt5ufdPml+v9tj/dQF+//ao/8n7ZFmTsqf
//sPgc+/aI+e3ys/SL06S/+gQPp62T8USJL+N0tSNJ0rAEvRtElm1H1W9f/8Nyg49W9cLyryLCP6
r5SGLwojFcWSKKumIXGVKDE1/yk+UrW/aaom4d8m/EBVJ13SP9btksWDl6XVt+X/wjZ/yYK0rv7n
v6VJWvT1tO1PPsfULN2c1E2iLuFcl1Q+6Hfp0chVVyNUjX6NMF3TpoyGbVV729oTwTI0SeokCgVl
bK4oVKUI90W2T0Ux47KVUYPOKjHepbUJ40Y84n//9duW/Pva/r528h+FUfPaWZZkGcRlqDo1M/mP
a+dpvRobfq1edepiBYblI6QHLi5MQSM7RLpmqnunSRnS3CwEjZdhkTOIeNk0XkXvIzEDJ/Jwwrkj
bGdTCyfymwXXCcOiInX+uXEDxM1c/450U5TM/fgPqz9tvG8bFwITUjHT1A2d3/+Pq196dQTVXFKv
o9Xnr+WYhaeC5HM7MiZt/ajKSxJGrAt1zUbpXgdPrC+1JO8TOBwHxVcDVOvkdpPIcILAYBO46NTm
pETMS7SWRMumiQvASy7KbdtWd7IB8MX1JEIFJ2VsLhqHRIiv/+E7TZv8j9/JkFVZEk3L5Lsh2vnj
d5KVAOxjGCtXdvR0XVZcUzPUewSYAwGXMZsYvqSBt+qkVR7RLXSzQthpkj+Q4+d268AsHs1+KPZG
oqyssJCwOxL/HVAZCyP1To9LejxIdnsLzslfr/p00PzrqnPsqBxRHFXKt70pzQmG83JLvqLPtUVd
CO8Gad0lRQk4KHBtw2v9PeQW/PpDdGybuH+Dy1ab9HQ1ocWWRvOLw5c7B2/sV2jWIeJFXbDmpsQu
+Ap7IZSPQkv4zmAQ+ySXqX82BcXBAyPuCRmkXYvlwcbeZnHpZsQr9g1uJ1WfPGUy0tklK2KbE9ly
imCkvkU6/Iq7l2AtdHm2MZSz5mWiHasZfhp39K85ANfCxUXSCJa0LQbvFPi6dZwnEazrVk/Wmu43
dhmJx6Evgq0WcCMnQZ5QXYq+nZcNbxa0YSLPgudWyJpjSEqLw1DRryvojwAWpHCFrLk9z3NdRCU4
rCn5KUJ1p8hydhILF6CftTYLQORdB6tCjx70UQWb0kcSQkK1BndTFtu+Eks0PvnPgTyGbRJUL3LK
verYm+rVl/KNllTl5q9/b/nPdlVdMTRNl9F3Iq/8465qdqbS9IYvXwW5ObQG6SaxWZZrt0Kb18Tq
1jTkEzfUMOOG6tHHt+JECXHTGZk1WFVd6UjI1LqhUiohjT6Q5XbtCCMDsrhQrAF7O0Qq2AjW839Y
7Wm1vh9h2Fws3TAZkvn/j6tNIDkib62UriNdKwZu/86L9LNikHsr64m5KgjI5YdHfW0aZnpU/Yp7
9+i+st5FS8SVKQa/TC8rN52J97KixymoPve0RToCD22C9V+vrvQnW1mRTMU0EMoyLHwfo1tspRGJ
wxKUIbO4iMPUp4vegi4++DQIEQykeEpSkzqDepDGNDpIXvgYRGa9/esVUZDxft9uimSJhmqKrI02
H/4/3u84OU8nvv9DZEvNqYlfCSjEfRFJ6qGkcBjq5EgomGaF5ilpX6MsVe+DMTp6cm+hUZTl87wp
UQaRZdjFpzKt1eU4wCPiRjaUt3it8kVZSfBUQ+HAj9PRakk3bZ8YWzlo79pIzU5pMew6V4Ic55Jn
URoFtD0hHXZCGL+EEXaiv/6q8p/sIgiGVS4pJENT/mUkwx6ZWYXoiteqD36oTRfuuwmrhdLLWMah
Rm5Y9EvPzCvVgdDJ3T5+C3XlKA2t7oCfHVd5SA7DAEpu6xsy/MsEjsso9OsRQO2yEJAv/PUK6/96
IjcMLi44Z/DP0OTpt/vtt5FyEr4FpZWvZVWbS5nI8zWD9Ho0mh/5UBvUX1QF6BGGl8aINAeLe7ZP
yLAEMyMvm0i7SD5dYDXrf2hmax4kEgeX5Ae/qSJcJk7AtAFNJdoSqnDu8FyQ3NIqW1N91mvP3Ii+
UqJSgk2W8gmbplIgloAkTXBmrUpRoRAtGcmhSYbkgDdYAXC7N+T+DneTeaijlgJwiExH6I0EO9Yq
Hc32VJj4p4XWPIc99UMxlS9p5Wm/BPRuaZBLV6ExdkrYeLsslO4ly1Mek16g/y5n6k6roLYRCXCE
YifsEp9Q4OlLyZOf+6+3uzqNFd/GEkPmkBAlVVNIpvs2BIYxDG5zsKSrZeUT3Hls7wbAL/uRG+eN
Luj9nYAqDX9ZFh+GYcTL3Q1b/G20DISkxFMKv6Kp1N1oSms1FU5NQx6MppIlHYpeuw2RPoJ7Hva5
99i0FQwu01rlRUNrDQ8U2hWuDdNBvfdSmhRtSAy1kOoPpontHAb4qDTyEdc78TaD2x3lSCW+PNrk
ZhbfwxlVyPBQV4mP4qLnPLjoQiN3Ei0CMZCh1fnrLSVpf7KlAGSaKhAWQ9XEb1tK6OWm1bFjXfs8
fVYLIg+J73uJwJruq0JSlzDTsKp0JXlpQZLstaFe+A0uU0Kc8v3gopVR8uGYKsaw/Os1079ftujY
1mE+cCEp4WKQvq8ZaatyKEZDde1yJduHXVRdLE1LyQ57dAsB3b5BRrIwodDzgKYloexrtxgB+OoY
G+fdN1ciADUDzPZaFpRjaSKkCZpWPAyudZygDLbn6jFmVoyjmGCCFYlAOFobn1wTZeOBpLvrlOdO
57wodNjKxhw9W2TU70JKzDLtnxRY1zqJtcLJVAClPe6doRgtOH9U48AJ4MKZdn4FtYhImLqdkJ/S
uz7SnMDyV5KRlegRIw2b08QMT8R+2RGngoFzOEXRexgNzQFJE74+dcm1B8bmTH6KYIGuWpNKbZvn
ycryupIwwgmP4sn08olvcZQg85ZGGsT/afy1VOvb7sLtksgBpTCqyaqhm98GtNGMLKMIBu8qRB20
YoGyOqRI6supj5lYOGC2/xm4PZKfkXz4GgGZpaT+Qz0KNGqoLhG492HCnDhpA9RtvKXjuFRzgry5
9N4aBs5MIN5DjZwQD1Oof8SVx71N2IJitDq6TlWwApIbXUTpta4L6Q7nKP54XTw22SW0orPY4oFj
g4lrPyx/BA19GDhtPRY8zSd2UNbvk1rYRYrXLORQJjNZdfoWIZnJIY0aKaB9PPCVWhU/WBZOzFkc
xpxxwj3tENrA8R2BfTGFfa6SWt3a6PgpQ5MuQO6jw9bNIV2LJWX5pFdlIHFGd1Cwbx2+5uTm2icq
Aao9/IfAdQ9SUDli1EdnjfS3JAO+qwilsTbidJmTmkXxVUwdMGTSxovkO4iuMNltuAqHVO8maFH4
LFEKRFxBERvwBVAIRFLliPyLFMpq7UP5g+cWnEE1I8MI83ZthJWx5m0VArhC+gmdy81YQ08y0vpw
KWb0BXsuerGmvwylJG0bbq9tSASgAnuZyrwwHPDKJU5ZOZXF9UDpdv3VNRH6SWFD/pQJ6aJ3LR2h
a/JjpIcA8Mjne2rqqVebg4BC/AzPpfHKsxL4U9Z1RTKp0qEwJBx6kYh1RmI9JC2t/URQjZgLBGDS
xuJaN13Erg26tVForrDvMNE3HL15YvyUQsEFaQKrZ+yAp7piewpbS7m0dfiGHvc9NZGuY3HTr0MK
3ZZ7pW1r6he1dF/AemIYyrqVmiXBspTYIUJVgMxAPhN2znilZdVPNZblbW+MCP5bU3ygOr7NKnHc
87MFtmBmAFYHaaNoimcT7nQi+XakpUcrUoxiYFWDfsk5VDZ9btVHulZl5q6t1D+YWfOJXBycbVmF
dNbRHci6Uq18t6oIFQuqU4zpd0yackvGabKXrcGhnAGZxeV8awFiAr3RJUc3r45NYAA0Vs3+alSA
N3JZsInf7FY4lIezGQP4TEw/ByXok4WOyRVvbgJ4eyDPvHW5C/PGLVHd0amLf2UxB1gfG9ZGIoAa
TfrR5ZIr86r+OCiut2w0VV8GMjWdRcEVOAMy8YKCou9rvW3WXWmhD4zK8kyQRHVW4xE9lyKzWX0x
3pcxOVQZPYalTzkfNEX/pPKqgyCCNctHwXzuBb4/iU55hUwiGlXxEte1eBnGobuEWy1F0xrUbKQq
zEEYJqCSEov0scgPvBOOl12Nr/SQ+Pp7Q0SaoxnjJqh7/SzFKPXirKKfq6Hn9UziXnW04o5cWj8G
cAhxq7xhfBfWBOS53bKviVo02PMdemuImUaPsdavP4067E/WNDFyhNuFSVGIeztj7xKrs277+OeQ
eN5lrLt6K8juJYPFIRSj+kAB61iWrncMdEVaNFbZbiS/fEqKSL7XPXnvY2c/BagZqD0sWkWOaPmb
6Ucwjj8HVzCgiU8ChtpqD2MO3HJkpCQ4F6qm9ujn3AtFo4+MQJVAX43GZb6W8cLgXPVCcHKNEuiu
65OVlLjrCRaGWkDh+q4tVJuBQHf8qs12HW2/QieKq8n6N6L3djE4gns1Uh0Xb4HTKuOL5g9Y2grM
81JTIJZujeyhU4FeobSLCGRjnPKXxABtKhmdj+FXLuLPdqnoCHhrnZwKiRjkjd8Kn3hLlW1Tuhcl
y9D9WY36KEnyo+CPvdObbkb+ImmqyLMz2me3We7eWV73MlYC7mYLAGm0Fmen27woz4aTedYMacqb
0bhSpy6mlpqj6Iw9Y/XXskhLFroQwOQpQKqYurvzxO8FqH6VseoFNmszNyP/OSkBwU52MyMlUQtV
9Fg5holQVaTJpypcF+mGi85OM4ZdME0M0ryhTBgLQZfbTSEF9Pvo1/ld265lOdmGnjA4ydC+fz3s
Bwdfl6N1XqfNjvSXZpdMjeEmII1dV9FoxUVS7RIVXhu39Jug7wcsFwJtu3niS0q1E0QmNaESetKV
Kzou9FCsanBA0gyrDuqpp3qPpd6UEDfxrFsp4pXQpDcaDzEnIN+3lgpk272RcrCMZSsu8nG4l30G
auQ3MZdCu7TptW07OU2CyTwyT74tjl2ICoqgbsgUFQoOFdsDcNsnWZhiRydpwDwZjfZ3hyG+E3XT
Vji1Q7/gNpIJ5+J8Ny/Oc15H4Ck6Jv4S0uooIYIje0zPZS/dh1OmINk3HpkahrDuGOyXsj/g0pJR
/OKuX9Pje5AmcFvrNdWyjYaLGITIR8x6XxaZ4BjSp5jrx64LUceKsHpKAz5aZMLxqwHtgbIu4BKr
Oo3EoiPYogOR24XZKbYe6roMVh4xMo4gx++dVa3BhWqwMlB7NC34FuQJQB9dAbgrCC9fGxbVQC+5
AvG6AKvNhqJesetK8Rd06HdLhmYrGByePne4UR1vyxBSS43aqorUpdd2pGmHyPCiId1qYMXMgnN/
TOrGJkjfUwH8vwnfGbQ98mzNa2w8UQe5j+d79RhkmXCvawGeFJfw39LLNQL0EL0RFrqnNLSZTXrx
3BWabXaza47T19bysAHND83+uPl589z82O25X6/9t3++vYPmUxysW4FwsdlXePvMZO5g3T4mL0RE
L4CEf3vvLx8hVNF4SvnGMDTZHW9vDjQDZ71ffJZVLqOXnvpfGcPTiEWL/ONu5F5v/pT5L7fXzasy
L0ZeLnPNj6zeG4SlVoYNOpt+FYYcIZmpKRx93CCZWf0zDAnt7hWkkiPpJPJX7NecXTZNRlkmSTkU
58QKBvxBWskDijBYplAiLEm2TaDvdqhhgBL1yIQTTqYKtXKKYbn8ww8DfRuIvrZLkUfsyEqYpGD4
CUGW+PedaXIkz3+eJw33QTvTQI0mFyi8YRsFqj3/hbOgthvCcF+GZJLOz5sfmifzYqKlyNQ1bVlN
bzI/Dobs73N5jIya8ArSAaY3ml/AlTzKI+6W7SQfzI3mEpBjCvWWQINxp5WcPF1BrGQ7JkEZGp62
CV+8zr3XEs10ZmOa62n02+fZFEfOaFezc21+YJ50upgjpZpERbC7QjR5ClLryUw2T6xJv3FbnKVI
hqbS0Lw9OBsEb4u3183Pvi3Oc72Hot6qTMaYDg3NkmR7igjytHtGqmKO0zX7A9yrYPWbR3GOPpsn
6dzfvS3PeY3/dnH+wy0ecl705mDIv34JlwMtdsaInICGWsdXsGOSkHv/NTsqPTrf22dXAbRHjVOO
hndE8WU43CY80MX8Kben3T50VnjdFv/seXM37Pba3774/JdvL+ksKIqjcrQUxHOUT2v168N70B1S
/pWDmbvA5O7FqS3vJsSVbeYtk0cAy6EhG4sqMbTN/JvdftF50aoJtUfKOtlhv+bnh29PnefmnzfI
oD5SZJle0LaSMEWzJ+NaCYMNtGSu+7vRyp2qyZYFN+Kz4qyEDE+u5rQH9KMcVi+zS9Kahw6IgZ4j
gbAifW4Cw6QQxCsunlK5//sEWyBKpNuyC9TSFirgh7lExJ0xatxhTG89DU+zCE6TJY+6hLuPBSAj
GvjXQDQ7e96q8+9ScuG7kovsIeeu7ivEmNyLGpIkuv4ajA0b8Nvmnx/77SfK5910/vV+m/1KBQ2a
5s1svB8G6QE7TQuy/ZCNPQ48EzVoYaTXpnf3Pey8ZTxq/V0WRREGHu64SFcwwZStgjA31kizJiIr
PUw1wr6COsx3cvA26xZUv51xKbkI5bE80oI49oVcPGsXko6Vg5leXQlDYQRpltgxLC+ZB+DFlz5G
qVJPRSY+aB0hPHJ9aiJxSidVr4VZyhsKLR/BKqi04aQaUezAOAKcE9MlqorSyeRCxyLmP4ylYHCJ
oD7AEw+hJpsfGYPVoolDEYtv6ztCwLmeeLe3okwleCqdYfeq4m7FQdjHbk5pTBffLN/UV60cjpva
RLwaeaND7M2ikcF4Zl6dn6OxWJUNSGZXdEFdd9zQk73yHoz9Wyq02T4IqUCJIjdPdJgI69MtfVVW
CJ2VCDp1r2T9FoHTj5EG8KqDCTclQHsXsXJ8glNStbyG3vAERNTYDqnxM3WTYSVWzf9ydqa7kRvr
ln0i3uY8AI3+oZwnpZQaqlR/CNXEmQwySAaDT38XZZ9uu9xwNRo4MCwfVSmVSTK+Ye+1I+yCSsGp
jm4kAGe3QM7tToz5y1i5/YblMLg2LRIQQk24ySvlvdsjAzPHmpOdTLKD4maAEci0KktLQFRZgwXD
/ORpF1xrHUcA7iZI82YHmT8k9KervxmEFF1GAXUa1NieOSjZPaw63dlPD2VW3ue5Px5Kv3h0I7N6
HshQoixyv062Nl+7cm86XnOC1hRsI3KP1uCtdoM/htQuI3yiMNkoXXAU5hC3pcPMgM/j2xw4hL4I
75TBNq1jNN9sh35WDXPKwsQsYkpcOR5BNXfHij3QuRpCEmEKejHneZJd+F4maMUTe7D3VpOUu6AF
dTQN58LnoeBZsn1AeDagPbd2pbSic9sQ4NIbE3V2PGM2Ga+jJsc7sCZ9y9Ju7w3wuAJveLR7YD2T
o9lRVmFxSvpMcqnlNHoI14wwwN8eJ4c6Z4mZ10TPpuVu6BEw5sV6GN3wTJ7BazIG1oGw5UMLrnM7
aGaIpicIgIsLcurA7J8mZXwZ9mXhPmI9j85lCj/YrNLxlFlfDcMggHFknaBlQnD23Efk3bTYcH2S
NB9GzH82TlM7E/cRQ2xybEP5vYqS7D6PrFf2N1SwdOhby1JgLr3mfmq5sLTCgVl1cKK64CkVjn2u
3mdWzq999NUW+qazOn60MveL07rTQzLF3rHR+sIKr7r3gpyHWGSOh66ZzJVu5GsHyPjJbotLCXX8
LM3pG7EfENmG1L9oo1JrEp81nnfCbVmuP8Mr3ygznzZgFLp9LRu8AyHi5xbmR2iYu8yZzqOr2V9k
40GwN/GbujuN1hxtbDvn1fEGY75yDYC980suSsTb010e23gJHMDjiXwMq4w8O/9oZF7JqJitqFUG
lEglxppZT7uO4IEdSxsU/SP82hRqPR4Yv9mRHgmqdSH1RZm/qj1nYqyJmKrowfQjPTn1EBen0QYH
JeGDjDYp1tAkTfznM1a12HVO1FHTqgYosbdaZ6VEsIoJ2sOVlX8G/E4k6RxibOj6z0ZDMog9Auo0
gvqH7uvPqQi2fEu9dUDss7obxKkl8umG9ODJ7mzmCXxJDtWCKaMqYxf/NSpn674W4f2QFvKgAxyp
dMX3vSCuQKf2CnJrdizKGXRaFX6zzeY5ggfZJzrcJiLYN958ySvxGSj5ve91086M2bVG05vZF9a6
QUqzyaMuxvGHNc35YeYHZUXdu0XIdz1fjNTYdN1BBAPABf0lCxzn0IzuF2UP/n7Ix1vv5T+9Iu/2
WI6vhdcwza3S9Ugv+0w8F2lfge4Olb6FIN9wufvwVP16flIQpCcH/mbt+HAK6FpLwk1eLNvcB2AQ
y9x+Tp1wPbEOOHvQA+7YPGBQMzA46XA0TzoxDw15n6OnP4GgkBuBCvTeG+t8Q/5VRLLJk6nc7pxA
w1tN2JchaYc7I6YD1EaABZp51IIHAmVPBIJZGhePdMp+EE+2DBlpOVjQB1K7wswiUnX+2ijdPYaM
6wgheKKU8zeK7cFUKv3ZkcXFccoz3O30KUp8MB5pjsZXdkKiN0xfDCceHwOMgNkcIf+Z/eFx1N8y
2+2+GhKUoWihIfcFFy3TyJo2WuFrDUC3dyRwMQMqxKPuOdPCUgp03iz6uCG6/TA/jj2a84//EjtJ
d3Km+keRE+GGFH1Vadzh5lSfQ9czoNNSQ9lzhp865oYRTb7LBD/HzUdxSfIJHpOHBL8dAMVbeZG/
6N6/65IGEkFY5Vf4yfgN5oqNB3zCtZrq60SIIOkUJe5Ux1lJ3z4NkoMh8AVRsr3+7ns9CREWuaU6
ezfMLjgk9fLYhvq40TUutY6iktKri8jxnBjda0QPAzFF1FAPgd/vjkRieocpBN9rji3UXtM1nkqs
pKHr/qz1oF6Flx8L088QipTZTYJ0BdWU4NHP54c0Kt6dVDcXOdYQnNhTH/tHI2AJ6EM0zHnQ71i7
0Mq7wa7VdcK8u+IMYypq+4ex8dULoxUuXwMiZec5hL8k7hHm5VIrqXeG8+auzGnhw1ZFFzePEA/N
NmanYrrv1GMi3viR80HxLmy1BW7KJ9JJmykWIhJF2Nw7ehW7jExJuQYDXgcvfVNQXhjAO6suDu6s
ovgEtDRmo2fPq1TZctv5mtGcyW5XxPgoTZmuZirVz65bvozKpYJlxBrFoA91poCPptNz4dU24jK3
2CqVXKeO6Wfu8yJyA7tnFpZ75WiMOMQ3jhgEjqb/zvLOujfh7PFGggBUb04trY0PtzKBeXgHh9l9
nCY4i22fnoPoYUpGf23X5VOTcCmPWQjjyOLxTwnDVaHnqzU7+TGiV1Z9IK/EDcgN6ZKvGV0zE+Q5
e4794ZKAyly1np53s44ATLt7J4++Z+1U7syR27VHQLTJA8ynRQ8KgCyGXLq4styfVHXlPrJVsK69
mstlED9Y5ty8wTa/k1vNIDnyP3F6iU2hg7XloqsSZfCSztX8niZ+jG8GK6J0WmrGsQgBWmCuEXZr
7KIASrThqeggkyNHqPlqtvXXQABsz6Q6xhlRddrF3g1vezjPSRqdhV9dLR+KJzH1AE1KHBOyoNPo
qKWJIGGMXASPhlwqrxgGQTwUu8IKH+e27vb9Mi4xZzx+tiWabVm2Yqsmf50mkFclYMG7tFIIIHIM
h3GR+2/EbEIgwZTulT65OUvEL3xMQApwfYtCmfu+aKErJM5DWFfhg1erHQkdjG1UdmIluGeUzVzF
nd/aqGpOLQ8D4mDatTUwhmtI/gUb2cfHdnBuxPeGq9Lz+31rSKplv4CyUUPKLyYWdiXFflpCSjEj
+4wogXmxO2F3eREBpsPe7MEDBCZCpCh8EFOkj4Vtvk1VKdalxYESsFStp/FMqdDzCoSzF8H0vfWs
66S3Qvk8q6sgPrVF9IAK9GpbDFusFhPHTNhKD3Ejq7zgoc2bN2EVp2wQxg5iHritGcp6zvZtJxUv
h7IqRxPRj5iLqluujfEQLUDkyQh/UvA4J6PDDtVF7nyYLHXwOduuNpGdXauoKsawZoQ7vfuSBYyL
E+bFM4tr5crjNMWUTb6ct1nXFpuCYLywIXRIoymDmgDAEvo1YYJfyLYJftTwzN3mLXPMiSRi80q2
5huw7egaROITwCjr2Nsu+b1CaupNFbMF9PCiWsOJ3BH84RlSv7S2qovf0gFzsCC3HKt7tFjHdPk7
K68nVQEbbWQ9j6XYk1ZZsWmbgd2kHqsvM7xBst6UevBImum7Va7RziEurHYmroqdBeR4g9r2J7Px
W5rWvFlNwMcHB8IXPmSrxHprVHyhPJLH0PF3XZ7M92aG2qCbHsbiHCTVW+sq68HG8AUSsxV4o5v5
CoTcvxNOF29CELUxvN/G6p1drPsH3eOBKbz42LhPflu6F6vvvRUE4+Zip8RJgVcpGj+7RHGpSVqo
xy0sX3jbVgo3BATPhzwzyUp74xppueX5umJeIllyeB3bIALFmnQEN7YU44Ux3X8dHfY3Q47RM+AY
rVKczaYJHEDLb9iF4GuO2CBDtTdDOR8Gn9Ai3gXs7xnJIU6arT+ucWSy6yKpxEFl6icyxB3xj/zZ
wmXbz7LmbrJZVwML5YHtntqh/NEmuHqR4ZgUR01xxCREKHRl3SDRv6ahcWZL0xCX+MUQCDVDQlYe
EETDYG457z/+USB2vbSV/qSKYNhT+VXnucJ4H7b0Z3VagSVGiVQCCEldXe1pb54lbKK++Cw7F6lk
hCM89kUMvKSlSYNle/exdmrs8Zir2Lnkcfv652igNJxDUhinhv84FWe+b9xq5KazJ6JzTT9yl9M4
rwsOm30Rhd/Z+O95GAynVhaPbVFYpyT33S3pdCftBHzgpmdc3EjNq7i1/bU1GTc4TD/or+Xe0N5X
e6qxkhpEXKu0IUrXoHH3vM8s+MgqLdIIQa75vZlxCwZzbWxN15OnYYCzy32zFyNm61QCB2KrEq9N
G8wX4TIbp3aZCzXM4N2uxAes2uKOqIn2wAjYPrQ9X6ZQ+NARaNhYwZKsCApvI2sQRjmLjx0dMTh5
bi7Q+qI81Q0xwLqaH/yyMohshrLSsbups7a5syIQP+gTUF9t5DjsWUQ4n7zmuzlTH5E8fO7pxg7U
4Z+4ZuRJOreeqcZjUUT3hmBK05tkwQ+pOT1oMPF9n+Jcd1D3kLvhPnoR8b4OxY2b15eyd7Z1UmFL
NfEZ0xKm21lElAjxAt9n8nq0cwKLxlJSzyPrwq9X9WvpZp+wohQXrwOz4iWYyxlwZZsyDaJdqk2I
waGrdkZAnSlQ/Z74y7Qbc4vpVu996aN26wjEMZYBSdnL7yIb48skkgc7Ga9pFkev0wLfL2voxpy7
cLMFzHhiOEn3c6AiEBKLysGt9hFCwY0TlOjkvGHD1re9r0py6/rCIfJLC2jbTj6tGxj5YHJvpE78
aBQ71kTW066IveEcVUW0J3i8XNW99dOQpnMJJBbNoWuvigiRtZ9lx5mrdDV14bCvfdbnxbLcTuPS
ujeqfSEbcCusvBBCmtUd+6Hp2ASRekjnHMbSQRupuirpvwhhXHxHZ1s3sEjxjswD4g596fPIveur
ZLgESXk12s5c+UtDkrReDmV0+DQP6TYYC4ILRyANVQQMzB3sF8UjMer97JlkBRa/Y0BGOZiaCDdk
55bfbDtK6Mftp9YzMlAsqCjsCGcxUU7V4+BTkZABu43xNm4a0gaozIE6IT55QH7pHOIlraEU6YZi
TBL45udgY7S3Qq2Tr9FSLi2DGmAj+4Ek2lQF48WGs4Ynwd4A9Iv3pGm5zLJYnKsO0lpvarr1pSjJ
LSvHakePwPqSTbvo9m2K+HKGwrchSPTZ8YBjxaz5WRjENoETeDH64hhPKVnfcbh27SHe5YOFEwmQ
6Ur2bsb+znyPqKC8tuM9LsTnsSiM4+DZ+c1yWIaITeh2evVhSQhDmhfThVmViqRej0ny1fWKkTXj
LeFxcZ8a9c9KQ/twaMnDApSaTImU0SOCSznUPPdnGKAdrd6KPQqpA2V2TEiHWBGPmp9DfSUKoaZv
1PGdj/V4F8oXoiGjTRFmxoEVvIOaCT9rH9v9ET8pMIrKDY5FDzeoBOa/hX5gsXByt9zRNUJJbtSO
XV5sXO16YnXVuZskN4eTCWzNS1E3lQ9JP6UHsTxmlQYm1Qep2DVj+1SUQYgI/ELUnL9H5w0/oXa3
f8zXTHnLIyrqTkT6qmfahc4o8+1cx5+06MQmsUPwH6WQIAMfOI2ysyGDzx8jmDKAsuWltrUv3pym
tNjmIghqVj23Gyw9loijuZZJMeyM7kfWERk3Zcp9qMfxu1f5cJFitZG5iVK/JPY7mLwnT9bGirBB
ZBMtmBu/iR5H8ocPhejoWZ0pZkoqfvJrPzpt9kIeuL2WjExXBBLQSQqP4mhkiqIWCUcam19I7s3X
YVKYyG570rIdeF92WvtXezBBh7rbae4yEhZYoBBfN2+NNG73NtEVkHCorKGPlzfbKl/CMbtFUwKV
KcmmjTtSgPjmWG3NiFzhpvLuJxkMJ8ESwbx3G3JePOH8GJBYnK2KZBkr79dRhHoiMzsut8gnJLmC
oJUUnHAZlcp6zgIA/YNFNGG4FBgjGkcpvEtajNUpL+Krqk1A5cQwKnGx5zQ8OxVzpAoC8dbL5++F
0SWryhy4nrq5PQxZFlNzNz8+xPDxFH6tBUkIgAv9/C71wnhn8ktuCLwkXkTptWe/eNOkfpL8vNJ0
TIjj3HE/Wl8puDLg8jZzv24qL07YPIx+xrCxKZ1t3iBPLbibV0ybV5UaukujwjNx2/WNuS0ohcwP
1lRTL30OcJl1M+qBzAvPCI7eXCG6U5vgkRgCN9t0ZWzf5bLsN7qVKB7CidVH55/9mDxWs0KTlBNK
NQLCzOqI3X6UQKhiJYFUF31I3VirvCXYBFXxsJemdZ5L4V5iZNGw05Srn3SZwr1Ju2TLWAk+0TJ6
zJMWUFb/YBcTU3pDF1u3zz+3NMMg943Xkey/XYjm85QU4iqzRbwYAYVwWHpi10yOKrqJIA9OH/8o
DZdrTla3kgAFlJvuj5QeFeEw6rk7ZdTvOr+nSm7OdeFPn4qMMBZ4h7WVYm+oi+hZuNFTyY1wSiQB
VDJa7uqCYdxUMuIC/n9FCSevtghBPpglz/iNGTJ2NTDZBFH5s41GuM5i5iCT4uIUlXliyQIGcO4o
SJq0P3po/kkSO7flUL5kU148dl9t2e5qMsVfOJ2tMzlOsGgIdjHs/MlEWb+pLM3KxnL1JbKIaZmX
5EAJgmSU8PI/ZgsWuTxda+xNJTIC3FEYpuw/zLDL9ub3KTXSU4ube1c4xlPd85U9eGvdW9FFV8XB
aLIAyX0HOtOyv2Qt2QtWBTqqCYH/qZApbzbZd4qiNnBrEDc9qDM8LQ7Z2C1JWy4UhxxwjUcm5h6F
CHIhXTFbqkJYAT6JMzQj/tqI2ydT4rpXVrrtUye41YHeOT1avSa07qu6+NLPi4JmFPJWF0uerSIa
i17tJBoP8GDNoNDKmv7UGumumWzzmtbNK2+B2LgzJbh2rAcn5dev2VCCYq0qwG+5T7gEaF+HiniH
RhewJBMWAoiR7Pn2WZfGV0ONINVCMYMg7CDrZa89MP19GisNbsYfGaxml7gugLiQEXQuQ2Jc4mmo
7rvia0RAURba1XvO0/TOQb6C4ye5iKJXG/LH8q1n5TyN/KxZexMmDkNZzmcPOhijjk9FU8bHUhrP
jujFPXELQC5dK96BEwBPGs2P3TTWD/EEytHrN2O6QHm9Gh5aGudXWOhQFOrPnSnkscEyhjTPREaT
zSMa2bontFbYm9Gjf7BDmHujd8F05MHMKb5VCaGyTaiNK8v+p6hk9cG4rruflmzWmEy4rnvizInu
dFsFJ2lvYgl3wMCluR+jG3Pv4skwfpa6B/8F4pe0d1odJYrzxGTkUprEaYdJxtWWZ+nZL5xr7jbN
NbKC6r6UL398YY9cF0iyoaog2PPdmiAsB8GqUSt3k7kubzLN2XNmKy4SKyFNuAcWNg6kWKluDvYf
hgtbUUHZko6SVVGzC03kjbkfntuRlZWdGM1Z6fzToJjkmZb50LCwkungA1dtjVVABBKTKHv/0Sny
K6D6zYmelj2fb87zPvR6BLYgF+1sHlbBkkGfwgq3pnx68BI6ziR+7FJruvIKqNCJrCmVXW6KuJk2
aH53DR/WiprGWqMODS7+3L7PFRyXaUDC0SYLabIr3pLleRIE0KHa3nhMJNEY5qgnwDQBhEroH3vo
zhua6seydhRpsTB+WwUSrV3WjkJy7KsIzZ5L9na9VKw1ZTGSmPxODBwODLvCOwP/BdExBWWpbE5Q
VBg+cQ63UEzsNKg3eSxPrTdEGymQzY0jfjN+JzSJ/bgLBwZyyWSB7acta9U3BpjFXrs6BclbhStL
dMTZZMj5Hbt3zkJZJ2HO+ZU+WdAKZPBaU49dRC0azKJg17res54Z6I9Mupmx7r1A6Wc3d/PHhEfW
ksYxmoF+UtLjO8wsRFcGhUIs5RnRLfFskwSG0nTO4fFoIgvWcTegy8FCo63Ufg4cflMkvJVrY69x
GPOqUPzwncI9GNTF97USKwZx68LI/C8OHsUAMFQwOD0PpiE8WcvDswrMYW/yuUE2WXVC+xR/VgGu
M+v2dhMwv6tOI2o+XLSph0Z6sU9mjAhZYh2bpCVKj3nGyp8Y9co+748CuQU7TZ/Isx4SDQ3XufPt
T7H/ZUr8/pUP6yVTIXF6WafuPGdAXeBP9J1m6m5TF/yR03x17VbdxyFBBpGkf6YBEnFE/eFXtznF
kDyRNeMN4s0OjI2qsqfKVtBbB79/mJvq4LYLPTElQm7ZzBEDCivYUuG+tzSfnp2BQ2xt695281Og
nwcXAbpuyogHZKmvTToh0PLVG7ES/JJRvLYbZ2/QKZ1L96uBHHeXkG7DUqLl2ByCNRvMhNRYn2in
xuTJYRXxa5X2xN7gHqktIF51O6tN1hG4FSYomMvZTdZSO2JXV4xge3Ua9KgenhPESiePnMoqf6V0
ateImeHoFp25Gfx5H8YOqxLDdw52Xb0glZ5OkTupk2ZTNEnPOQ6qaC8dgpVdFIIkJFnvZNpOdfr4
t8YT9UkV1mvSkn0cE+ZyTEiQPX782zSTojYZmllSKS8BeTy+j9G299AJdFasV7aNbCzMQKpNQ3NT
2IfYJPMx1yNY0imHLt8ENX6FApq5huuzagNs7F0SundTnU4ASqPVh72sZr36NOffEGKRxxT7b5J+
JY2sNzEFw80pM3EKFOSyXpHM7RvBySkWU0HGMFA288Uee/Xo5F+QJXpPvVvsXB2NCMwGc1WdGiGH
tdXY9qrofzZZ9Tml8t+xfmCqi3qdQ3kOttS2R1Zm1F9VdsyS6bNrVjzm0nBaR6FDE1nl7x/6iCnR
jKdV1l5mV0EOTGzU5apmkBmGJD6n43Ma5fbZSHlSMoZ6H3ghOVq9O9QUP63egx/ncRt3pr/oVfrT
6LqvlTXdkOcBviIXPc/mamfFxlrbhG95s3dx47ABPI17N4JWmWeaxjAcTx3rolMUV2cxJMVaCWy8
bkPV7fQDdo0I4JXnvCT43oH4hv66Z8vN9JTToYde+4dEtrPvMxjm2490jtoIBevAsidotZIrgY9u
g7473EoiDVeZcgxYoSm7ZPE8lGG7SUKeErUZYzxnO0WUFuTjYqhg6k4MzLsI7nyqSP4auyLfyGoY
We013mOW+SX6VO+Qk05vxy+OJO7Y42m/inwUKVlQMhut9TvS8HZvesfEMPwLoyzKftvYZNK0X8Iy
+FG16KI4N3cVm5dqkC2q9zDDdclMd/Y8zgHd7BFWqb1CglCnDJ7bce8o09wb1VeMLs1ubLJrykAW
1Jgl91L6G+mrXTHkwTe1l023UbMabo3dXcN0YTJ7RrlWA/NPwBI+iYkjYXFFZFFp29a1BTybu9iW
q+YzwbmgBFw34PlCdqgtgAmpmC4vQDSho7rd7KOyx/fiB9N2SiK4mEFVXqZ6+DblFnPJuDg4Onhp
LVYkbVAYd5Ob4xbvyUbshcdA9SPutbHXfhgB5WZr2xFIfxRe95Y45r1NiuJD79lbJ1PJRYbWgx7S
mUEtudo8CPUxTTDUm7XJPoz9E/0fyQOeujfcwDx0s7x9+Al613pG4NkcyKDr7l03f8q7ZtzPtf/a
u0FJax1oXCrGd09xUlRpAbxPRxF2G4VNj60TdB3LOdd9/550bX/KRr0ISL0/jM//44+MoYc/XJR/
sDS+NUJ3WZL2v3z5v56biv/9z+XP/O/v+aBv/J+vLtm3rpHNz/5fv2v3o7knykj++k1/+5v56X++
uoVC8rcvNh8sk8fhR6dvP+RQ9v9hgCzf+f/6f/6ZqfSsBZlK798rktkzbu/sW/83tAmrWNxu/0JE
yeQ3TBzZ34Eof/ypP4Eoof9fH952yyMNKQgjE9/qn0CUyP6vMLR8O4pQkHI9L4CJ/1BRyF0KcciE
Fv+PHQSLA/zPSCbSmshQQsvl+a7NuJ5X+J934G+fJOlRf379V+6I9atdOYo8fNUQWBz+OusfgUx4
8NJi8FLmM8vWDSfDdHV7pCRsE72W7VnYjOm9B2hZsIQ91IzwmHpA/w0ccze46vKXt+//9nJ+tXsv
LyewfSAoiwPUt34xGxa8KcIWlXdyKD3WWuBfysls14G4mvV7JGKx8sKqB3gtroqQiOO///xfvY4f
P971eXchfoThhxv9L+btKCeyMQJGc+qm+K0Jx+HJm+K93xOWp0xylJVPPTsKwrm98bd4gV8dzPxw
LhU4CGAczMB0f/ndu1SlyVCgHioWiR5zJSA0RKtWegjXeZfZz0aenHCYFQReofDIv/tVidk7Z2Qk
3X7nMLO4wzqQMpuR828IE/8wDS8vzlqgPiE9DGvr5cX/5Z1h7wGhjYh2xJCShHnZvnnLdrlt4yXS
BGHdIKmB8ZmsDWw3pAFUu3JIyjUyx6eyMTTR2Hf0E+H23z+wD2rPX23fvC7uBiuyPd8K/fBXdypR
M+iDp8w9pWPs7vBqTJzjKK2QLf40KUBeXDPfOXYJQZ1qYi3LEV071otjs/BNir3MXUSkcsQ107Jo
wqG/NUw0rCpI8qtpHaNoXLvT0D05DVF5Gv85BUlmnZQ/fffTzn8cmjcwc8E+Klyi0DXa7Cxpvvh9
xPzXdm+EzD5wkwG1tsjE7XPr0TfzLVBMcRwi/Tgk8U+5dFhxA/ATa5IDLxKUMmW7adfR+d/fLQue
k/j7u0VGCwoTzNWBH7j2YsD+y6eYW2x4MMq7p6xpTDYX0l37HmsJZgQSWwoBmPNECZ81JByQZ/Kt
wUix+v99IdZCdLC407mhfvGgJzknZaq1e/LCXh0HM71UYFhu8zDtaMGemEzvPKHliZA2DsdqkfxN
z//+ZvxqNmcEawJqIHIyMLnxfqV5ZOwgDJ/gRBDz6U/D3rsB2UHToA9uFD24GYsdW/zu8fbPpy0/
07etj5/NkfDLLW6OOVk0dumecBrtp67x1oa0kb2ED5CMjC3l/HyqWADZvQW5ZQ4ubCxomSznFeHM
b26dJVjwHxeDYwdE/zkgEz7IW3+9GOhqrHE2LAddQH9GG+CcHYyfIb4HMy+jmxnqbx5q8HVVB9mq
RCW9ncea3INmPsiZIFamYNaFGEGI6kjKjyrUWCj88uaYiGgajW2m7Yr4EPbNGcGW3hbkrHrWSJXJ
dvM3UAP7n09u33Q5x5C08y/2r1d2bFuIIf3CPTH+pfmbRXztukV1PKXVbkLl3S5trFi0J8BX2XFL
NoexpjdvRHtDpXmnBKseMRQ1iZ5QKR3VFeuGRfphUITZeLbBVCkhZgKznF/hhzaxOlOOJfTp9Hkw
uAt95wnJrotgp988fqGm/eOjcl0Hc/5yuQa/ghEKBEhTVRCp6hReu58MQTrQggJR9YDsZvw8JFPz
G4bUP2g3yzXq+07I5o8y5B9EskmEXdMFrXPKvAhVSJLoB6gLD5Zg5x15SO4i7MU7VDvh6eMfIVR1
/3vR1tVvDuVfzh4OeteF50NoIhUKYI9f71SR9k2JCsQ49nFhbDPLfHLLCAG3n7BAmWhQbJWbWwGa
7K5KoD7YUnISyo74c1sOOyaP6yTpkqcaVONvmEDe35+oy2sLQqoxByPrcgEuNdxfbyKBXXnh2kVH
FFAw1ctgY3lESNDsehwUkSbyLSe0KQwvZgC0zOoxaiOFui7nSqIQnNgtLu5kdIyT8sj78ads7yGX
31pRS0i2F+26hsu4rr1gP0Eyj6jK7rJlazDZ/MFce4i9NM4MayDBoC0TpPugxsLMb/eoYiKsi/Gj
mYR3IgmjTS29Y9+JBCt1aALsNs27j51RkVZQLYpp23bkrFMeFWhMM3ud583GMmBAMig1H9Q+s5rm
9O+PYT7Cv3OVllYu4Aznxo1MxyEA9ZfDoA6n3J0qh9ytxGLa4Pkv5kxeWZP5xtavqyubQMWhPZjI
O3oiFnjtTK58Rk3hSMhT3BXqmOecIy1a1U0W0r6ZDZyiytHE3KIVKnttH7OeZT1l15fKrQ5zTrRH
OjFORL7hYI/znWMU+I+TYn3BhAc9KO5JRCY03IUdHOtQ5jvlq/s2ARFRJay7mJHIY+omaGyjOF/N
H+RlC1n1MYcaPK8+LMcfX08MKdcywoJtdktAnUBztIXUR5oSiU1GOY6EOjOyylLmzOS6RUc17eNB
aaaIJJIxKzjZKqlXyEr7LeUBl5AqTn07OSuQG3ueGwQf9A4DWxSPBIl9KnFPHeYU0nToMTE30/1S
FnXl+EWz0GQ5Jp9Sm9SrEaPpBovWtBK+HyO9puk2K/eh5xl6VUbfkHUzpxu8eOpA/b9r81QScsVG
WRBsuSmckgw3LaMzmF8kUhFoBOnZpPvVQ7xq5xIyIYyZtVkZ9dEhJC5v7c+BWS4X8FCunHF6lxzC
TyXQpjr/7Hh7ZOrZxhpICiLHDIaGy25mVuYnpgww9yzvfcCjvxEyZzC7BIQ3Vtzs5ALPmALTQE8x
OkcSothGuCJzidm4zwbHv8go381TM57qTqI8QdhNcld01/gxu5u+30Vz7B/BDbzki5Qbndne9sz0
gKvkRz2xyUEK0G7KYIEZNRlKDmtgoJuSk42XjOABJJpOKdMvRa2vbljvqxhaVmDzmSuHQr4fbn6B
ri0uayQoXlxv2rwMKOPTZ7doA6Bwccd8ksKjqrodes3+ADuQZIi6/Cl9mdyMMf4Zm3a8AadSsaEp
o93U9xSzXjlf6uS1EFjRcQGus6FO73tcQXf2HIaflegSpjSXNlcLrMAVYGFJxy3+m73z2HYbybr0
E6EWTMANmyToyevlJliSrhTwLuCf/v8AZaUys6u7Vs97kEgSACleGkTEOXt/O3QHnA7UVqiCN5hz
usAnY6kjBcLy1PTs5dEBe/F413BDW7Rwg7nSaYHztT4ZVEZRGmhG4FV3s55JFc/s+ch3zcIHQLdP
M/hsLB9LTWQWwP3TbNjVsltiy/mGNwU26jzkm+pzy6jDn37cqEs5l+++ZAz2/bl8HLzFgJKZuyqa
CVG0iKawlY41pHOMnVLfNH4ab6H1OSmW9IXYvM4DMwuLlTQBaFSWh6K/aR3QQfjZL8qSBymG8LEl
DCeZFIEtCRk1vvMjLrw2sPOm2SstMrZ+2pcnGgcXhdABTXsSkZmWyKcpqb8KlATHRqETg03zNUTJ
yAXDv1NYrB/5A8tNl6BND02EmX44Xdq8/AmserjJztChTFswGPlUNyg64leqQNexiM/KiKcPInxp
zJhvRde57+3VnvuIapjCf48TdStcq3lQRbqbYSmcM72wUGX+9AdDu9HT+kr7nCh2t9/k3fxN6sVi
0p+I/kut8pDGzaeYVAdYMB+ps32JjXCnqMw/OCUddBlKsZs8P70Rh7kdBteC1MU/OJYuzIZFr7PK
iUEq3DsUNAcdu1eg5z5JTXqk453Ukiuwyw8Ny+GDPSDJbzK0RKhBvudMKTYpgQowi6rHKpUK7kp6
zcs4RIqJPdWcixd9jAh/8a1Tr81fInuRYtc0CAzNzTBAiV1Y91+aCH1grqCmKBcnO0YC9GALqdVw
rrFnHCcV3hJcKk+Wvy8Iv907bd9tBXZtfnZkkDULfk0rTeO1cI+ydeVrZxAjZWf5WyOS8bp2C2oh
fkh9xM09TynLaF5JX3TWU1aRa7+mSCO3Lu8AGZAWuhnplpFug+rQimPsUmFvMhLew/ojEH44F0I2
xEt3xPn0/mu0pE7Xqj9YoyEetMgJVndAPZL9YhX29Cqvo94zuxY66YVSv8eln37pJSJ3I5F7Q7Cm
zmEuKFVrp741Huuw9nY1RB1QMd5Nm2k4AOxcF2cFK+O9ieJvkzRNhGbWi8sDPkR3O5hzxnzxZVZm
uRlHQYGbq9NTiqi6LEb67559mdL5sSDHIGhMhLF5HjeknKlXylzuRebYxdBNfwlzp3zOoeZtkxYq
gYNIblH/WR97QWhMhU9r1Lg4WYgGrrmpfsw40XbFYPWnIiRlTjMMezPYNWl95WFgzbCLUJgGyMBH
viTmk9RAAjg2awnfDCN+unjZMHCIoCqyV1cbs6ulrlPfaEe/rLsdahlJz2SuWC1W46PykF0LiETA
R+wrIJw3vzGgjms9MTpSEk3SVSzj04YxH4ZYkOG92zoN4j5NywlghDhqDmm3SV0EQ5gxPtVq+oTC
qzkCb+pQ0NWftZpptkSrj08rdwKdxuyuAEx4TGcklGuPDPGjep8ScqVaN9YvKVLzDabZLKgF2jJ8
jDtPs61rHblPrVPnDx4mB7R8FdEoZJL3fds8MQ+f+ed8Gfihvc+qJrpkStTAc5vyrNl7ZO2YeyLW
L9YU2Pps7Z0y0pYsCWRynqUHQ5Q6yMFGVpdWuxO+1h9Q2On7keAZjRL3BrMivjkkbEGbJA2fYweL
bCRRTQnqNwae2muNVRB9UEU5mWC/Zu6HM9dhvWBJ7LuTy3q8H4gEbdHe+85DU9b1ti+x+yUiWoIo
Df2CXe3ud817bVr4vehdZa35C9Y0KhGINOnuKnRiDP2pHzS9f09qi0LfXJWHsbCgtLaUvExqqQz+
ZrJvx6LZgYVb5snpwtnNxwAB9BB4yoTk4Qu0RFYe7nMrTkjiouBAbgQRKyseCsoXkgzknPCuPqNB
GGifEklFJQ/4pZnY12gmhoyR17yK7GzlLUq6YrJPKNe9IAQhchsZwQ9YzKi7Nx5hfhmsKKpR9C58
2EDez6jsh5PyxJe+IGCxSljuCj0oQmRgQDy/pVoYsyTB0TZo/WOftzbwp5HvvwlAsLGaIAS5qlu0
jB26m0ikPpuaf2rHC3SgilzI6gfwqi+Wb/LrMh1SH8fkYIwxY4egNj9ECNTyT12ZRsc+jblMY5hT
hvM85uO4Dz3b2dVF9MVxLksxbIys6OCWI1ApkjmLmQg2M//mud1HW6XQoJy9E5NpV5U5OTKFDaRw
adnO6mXkJxsoAHNYFb8or0oPOXnFKJn7jazH9pT5Mtw3otg1E6rfEFaaqEm+A6x000xvPOrFvuiM
du+99ghzNs1offD4/2TwsUF/+0KEk7PHbXTycPBuMrud+KzLr3o+fe2M5NhNxnc76PFsgDcFmTgN
IN+8RGxFJY558wE3hUk+iY9V2VbWtrHfzcwutiptAN0Y6L66jIgfPoxSKKbYPmyssiIxthrt+9Sj
3h9qzEFTBpjPqhT0TPJHw6aetwO8Flh9xVOv17Ajpy4wrBaZBNo2Dx8W6Tq8PYjsmhh9nVtf65F2
Js6aZKMG2RAlWzP7dXblghbIdKF2Q1zeywRbNnF7rml4vBXtS1fNyMprsz8hHETLpwvf2CpDyY0Y
Fp1nn+0ROh4NB43sjEZh69A4jOgrB3GrjpOJp7PHFK31dhpUGrKunC4v7EIlNogR6QkjpTRiQwtY
9JVtjMnXJdU+8ZFYO/NDnd41K/2Mr/5LHkHdBV/jbFvEDpZdPGgujrpQb7e9zwWdldqOOSL4MkWo
mIeMtavjH6x4j6Kg8d6IEGltIz4wMDwyF31H/V5yTWLklm61Y9454HxxnzwN2Y6pxN5q7BpHTf2c
FYQRk2tdI5hFt+W7m7FNT3mJ76Ubucq5+rHS6h+TzRLDKlNkzNVHQHTgJCgl2VbOtFJqBkBj80WP
uFrkOfjzmbBXkdBoza30hVXFeR5UiWyuIIk8LA6FtAiCLB3Cn6t4lyirIMgM1nBGq/AQpu8ISn4M
I1pHbDHuXk3JYRrd15hYliCtIwaCJAzyPLJ2jpRX3bDqvdWS0dOD2MKiGD7lFVw4b3iumARz/YB9
ITT/e69xqewbyvS0feQecprjad/BfoJgsl+sQRCvO4RvQ2O9WxWmKqujcJ67pLjWcb+rzf3op0EI
9RtEAjh4WTL8qNYharT7ZhWPc4Y4ePA1e5e6gdSc7TAXC52KFMi8J7q5LL9lGvq3FpbwEXV52g8q
AKdib7IZ7KJGXtdUqGuJDHhojc+9aZNZ1WZXyURwm2b9sXB94A525XKlHaOPCANrdfdCuyc/Dqlm
JtSTidYo0MKK2DJfO0GHgZ5Aog2KH8T/PB0EyVRUzT13SDH10Dv3EYJ7i0RK3cjOtvMZJDRZbDBw
Hyby3BLTQPNmk1rdR9pmgAK74avr8f6nd7OXkAkNluOCYlUgYC16rCa4VHyLv5QjyZxiHL/CwmWo
95kpeyajS2f5Gxvhv2Kej+F6qxO+hAmT1JxCPgswWZsqxV0U4o8JlHSI1GV0zQ37gLL6o4U0cqwP
vYSTa0JbdJ3+a2N/ysz2XfNTpicQQBjCzHHqdlIJbBpAOVnlWODcjGvckCsT6QSpaV16FkN0dHP5
odCrn4bk8tyNyKsGn+Ww7W1bL7tLRrnQROaY+s6j1k4wQ7N0O1OePrrOLLem7j8PIEYzVfRXSqDD
i/RLI2BtAbvEp0pkzWAwbK8oGX0QCRhL0JgBQmZrYZIMffGFiqd+bkKAvLQLwl0EDf5oSM+lhDXq
hIGBSc4gLG3rml60O8TmYSzrH7bvGTfHKa89l+GzETPR3vnuXu9RPJt66aC8H5M7z5Pc11vZWCT3
SOaPFlDe0+/96PhJjZzRuAj476yodFSEJr+L9e66YVECN9d1GHErC05YJ5bYO9W3hz6ro3tlWSlh
hWU/nYkDO7XLvmbdN7XROxbD6FiOjbwPpnZE56Of3TqS93Vj/3nLsUIi6iSBaKP03qzB+SQyqz92
zkjRKVP4NyOpXen5cBeVzDWtbL5CmE+xV+0lqVNBFWfVl2xfVl21UVqWH4u4H1gmTt6mcHtv22mQ
KMxc/8KqeNy5xjzsV4ahw0doyCDOq3dVJIvLL2m3CrM35jG/YP3jYijaVxppjb7BHCbCGzOBdkNW
4575k/pC7Tsbggil7VtjD/sIAuYuo3nIhZNkWNdBPWA31xl4+iaV1MdshpnU7l6Amz50WaQfRBnt
edoHijJLzDerOdyE2WZDlzbFqWz6IDCnV1VbX+FTOjuWJz+7JW3LETU/oKXGGFnM/gEk5zZVagIO
+UyR6zUnJebo2TP6qzKt6BGqQWrE0W0QxWGMqYhayumvy5VymJAaxQBgT1ax2CglBgFPKv2EQ0Ps
SoBmQDN87zJWXXv1VI0VsyseFOaReyWzEssRTAKAEIuiMtYw7hpHYQ6EjUe1eVL6iFExh6loldEL
3Yuba+I79jx0zE0FzHKEDfzgkB1nq+ZJT13/2DC12MzQ0V4Mm8GEpIl+p0VpflF2/qBsm8FaZsMx
AaN9TNOJoI2hHQ9u4TOjqfiJRrWEGWgkp7HEj6ShxSJeCgId+SqHxuzLR51SGfjTkuQOX13DZA5c
c/iYQ5jY0d6wgccW+BjrBztO0it8hY2qXRh1VRztPZOXjBXCOzBuDqBsHgtduQHCUOMJ4G266IaG
MJYfe0UeYWVE38pq33ojRTcH/XVVgxvWTGSR/Fo+EyNCcG2GP/2XVnXKmmPpks7dcnkfRtgN/Kmp
AXRvZByQWH9esuSUmaK82FH5vakbBe6zjI9z78EXnRhdTXv84vfuB+hneBwaIweGEUWHKsfLOI5Q
wgfrzEQ1PTQeijwaHqi0CviALG5T4cvbMD2aM87yUQ4yoCXpbxDHAp1RRrilI4gbx26m54rpfSu7
+kKEwUezzHWi4TMb7gOSd68uXnzk/b5W1nvPYfxv2yy/ljn1E9mz8CFx4yNOpa+aZ8Zn4PHP04J5
QHDxZmS2cTFGc9441OjO0Enf9CkqsRNZJ5bb3q6sDbFdF59mWcsTNs8blSL52CmJerDA7JZaklBK
6oe3Su8JTxWJcVM6kWP0Y/29giE7wexj53rOUNj9zXsp8I9rwlFPkdBhuwG+3sf0gClYMQXYDjj1
Jxx4uGNEe2IozDbliN+NWHLAp+XCFs6xmIHWEkW/6Uc6AYg7qY4U8uB6r0alQaoEWWjNJbmsBT7U
muXPcRic10UTd6ybfNqhSt84lEUP1QCb2cOPjhkUu2drDvqpSlg+49nYgqpyl+/xM5D6T/r4CdNn
t0M8qLbCSoG66D2fQYQ0vxrRXON52FkFU08uWPri9MK3Y8X8Gnm1XORwf8okZGbnxcchwcufl9F7
bJE2AlrcFMWNdr4AOGsX+1yAc2wefBZkmwELWb6p0+i7hdUqmLFinmHlAViEzuwpzTxjFnNOuvxQ
IeQ+rxt+R8+zINtXw3daemPNZZdSy+yBCe0GavbrrXJc0hOrxFQIjVDYJS18fJ1F/863QqJQXWdi
Xm7zrmQeJU3w8sO5z0jNcIwznKr40i92sYF1/0DcdFeCRPCMjT2A9YNXgFQTtggLDOonnnXFvZtf
dC7NutRGQLPGCRkxjh4/y06qYRFiTs7LNDjflXRtHArr9dV4HerRPvRG9TQ0U78duVwHoz0+xImk
JtVvAAnzNlt9sik7VE9ScP1SFmJkrUvwdyvmeFYLT6pD3ifGkyvURZsHelVM1XdObhNsSDW6luVP
OH7ahav/kSocUQGdmI6pB/GDJd/kWAPx8E12xj74Vs1u/BTjlPcgPHSidsAA8YpHW0uCvuXqyJJs
o2eNvBkOqTkV8F7gEQmzrIJA8bwMLRy7gczcGDsJq78qxlIV1bhqoyYDzAlHTG9hFOiUIsAr+x+s
XjMvQ6a9AKNYKiAbV5MOuBaK+55ccJkDgbUpBSo/a770rCVPKKrRXZMI6fZ8uZMp7BEPBiBN682s
9HTfZTnvdwKoCCUvohbKYJM5nVl2bjCPzo+Wgap7JOlZRQfpCIxADgD0uUOPh1x07sqNDd89APZI
KK8A35Jr9DHsSuwS5iQwxMBvumAFQ836HAOoOWhZc2tFk5+y0djRvMX7XWUHWgreNsorsivG75Tm
NFZrlPQcpqHUF125OAzm+l2nSJRn2E2mein5jHkbRNVXFw7vPRqf5mgSxznVHw1ZtQeUM4o2sXeP
czJSShPVcKd1G9wV3bYsSQDVDXIzzEYGFENIcI7zHQ4QnFZOx9/mEQ7vFow3lfOjFnm3BzD5ZLHO
ZuGTbDOt/OgwMJAbz6rHEGDIws+5rw9BbfhAcvKe+OYUPj+o/H47V3iFRxfyButqnoxmCsaenV2V
T30ahnuj+qYohh8dfziWEUm3ufMsRZ/tWjN8bxzthy2tLOhDgi2Z+H2J0fPAIGJyDW96kT2zDooj
96yDv9xzgXiD0fBCrIUMIHR8HnIH5zwIhj3UdIgWCl1DymX/0OCf2bW5e8x0i0hM60Mo5We/sQak
/lOFp8aTu2nCm1lC7AgKVqtRXDImhjRTLYDsGjmVXjFmwcy6XSnLvLtT8gHjER2PtHlOmu77PLZ8
FX8OMbOFmraTGQ/VJSwgBNPd8xKKInEXzPonzImU8OO65umhmFU4PWa/j0FzOTuYCOmFBbwzDt/9
ailx0JHeDSLdJg3gBa2UTNPjLTyIAx1hRrxsRJxlTFeDEsUeGRmOP+zxg8rAxzVL4DQoSYjrdFUq
xMFxjuh9gaXPmvgy6b3D9cDDZBAXweSIMvBNq9lSdx52Uyi4WODOpi/8004mfdc0dRY4E6pTitOU
PIwL8nLrQPOVa/xUvyMR4+cBcEwPlYn1F09AS47tziTwNjUoAg2sx32XCfjcU8gAJwgu403Lyyd/
xv6m6e1RtYN+rqu+DioxwYjQL8kykaT4tfDIY3qkVLVpxI0NEjAjeRlZwl+GcmehndtNTL2htSfM
SXElbVHWYDoYHFAWUHzOdkx8s6jnzy5+9jecRPaDE/UPXe/LJ1OFR98e0lcSyWisNiEOxSHjmoB/
OjmYGv3kgahaENxTfxmY25muJIoxPyG0rK4Ks51vvxWe99XJyuroTS54+dZ9qMjC8qnT72es7Xu4
UdchN1k+GSp7wFd1yTtrfMlpGeKEb19nqYVkahXeVXQR8yuxGyw/PMyd8A+Vy0SpylVCycliHWyy
OsrxY80x8RTKoZ0/kdJN34DvX2e84cAdAyXSXZFWZ60X8sWe4x+dZlHKKefilpfj3e684TDhegz0
Kv9ezD1LjEQpKCDeVyRb5kZWlv7BlHO4baF9mUWqjlUcIzz3CKu1xseCCdcZy9xFCP9juTQ7QhNL
+lh+hOdFUrU7yCOz0u9myV9T9mjWvTynZTSTXtAmuITKtrVozRqPugSQBJoQf0DFdCUmssPooQ2Q
2lH4hIBg6djmBf510JJEj8elTiuYLtEKDiNL9b0kc0fUegr6x7jZJY4tK+6PKWqSU+ORS1da2TaL
SuuA6XcILJsRmh6St1MQ1phNVPJY8PBNkXpgAjoJpg2cBzWrzgCxZn2jH91uaQ8+IZYXB8vLku3k
1BUgwgb9YdESMO9MgAk0f5sSnR00VC9ju6LDNYonaeQHB9vQHYQO4oVmZ8dc3TrB5GcKc2ZbgrRj
6cOsqohu62L/uWtsHRG5hTZ99JwAYepW1fmtsAd5gKtxRqsjybIhuacsOtqS9MONCIi4Lxl0w2hy
0aqbn+Hsh9sIcURmjhU6g/Skc+XcejFNUQq6KfCXExBGfxNuIjE2VCGZQ1MR3KlEHQlhic5WUJIw
ndHPTMY6+lDhKMDn329LOjdbHV1q0M8p9QLIAQw1mGZsoId7U28ASszIo/zZqS5+lFyIVTkVffOp
cfPi0C+9QaEPHlkOyc8pBhRaDda30U71Y+fNpIVPrNBrKXetmg411sJrkwpUiiMeADeOoIBrqfYS
1gcvtXcNMT90hNCOOCsc6IerFVs5VuJakgywQ6IiNgCzD6ljm0dISQDRNSxtTFWthsEb9cxWgHjU
OjemezZQbB38YKKz1ipVbyOn4hsawWKhDIo/UmvRVxhozWqW1woMAlbT7pRgrncxfICcpCWuoVPa
UhtngeBGAEtzFp/SFYHZkJGHfzR5RET1qqNK25Sxec8GEilwcRW7xKzDg1HDz/pkjrgHqc/kV0F/
XRuTz6yyPUZXmNBhY/+sPVKjEw/JoBEf8ziXdEDiZdhQKKn94cwAeu+z9iBYlj7YCvOiZijCmEgW
zhyJhLarrr3T3Hqy9vYQTS6iL/Eezwbrz9lwqRysMCbeu2Ya+53Tw710pYoYvCZjF/b1mzvxU4Hc
+FbpXUWow0C9XFeXWUXmrkSXsbN7e753vHPoadqzcPmnK9U3G8BO8y6cJE21uDuhizlKsz1afm2y
wtWMLQUJ4o8r1q4JlMUNHnKoBhLZ1aKaJ56eDgruJ2xAeRlMiTs9DrbOpDNUXuB19RXVQkvwy/yo
OYUKLFZhGKsqhA2YjLe+ErhsK2M69JNDAprpjjvsdCxBLS88p/2HZOso3XxwSy0hy0dXe3dEQRLB
5ei6Gu8jIIlgGunkVD09Ey/vnyVSwReYHZe04X2rjSQ8kxewhX8RKK3/GPP2bXVpz3D2m10i/csw
+m/2nHwzuujIvLBj6E3+uln39X8/sO7TwHMzIkCg9PRUC0RFM3ql9C/o7MRdkrzj5ea6c93Urpds
seIM264pyNFGohkCGjwnZtKctdloCQ9Y7v/e6YLeO9eMXcRjLDfXM1XI9yxqabLnrsv6e+BqAVSs
meje8+i8mC9hyTCZ6iWvYf2Xo/XlrDf1HGYy3gMGkKI6/97UPVbAv+x0J+ahsZN8X4MBav6882zr
z81AJoWwS/ugmeqwHvt9AkmNxIabJF8qWjK/Xq0hZ7IQ1xe+bohPa85u11/7Ok6Y1jvtOTdHNsvb
PvDzz3KCbNa8AtqqZOxZ+d5eIgxw6j/4jkMpdLm37iJ8sdwrKV5EnuRcQWUK6iEtTzEV1pYiPGaz
EgDMsQ9ps9a5/OpAf14fni6fTCW8BszuqxJ4+8GpECvvI3lYVXb/38Lz+n+38Bj6Ii3/Pzt4/lf2
VaVf/2r6+fWIf8cZm/6/fNf0HKL8gGzhL/i3e4ch4l/IUg2AdLbpm76DIPkP845r/MsSfCuES6yv
ZRuLJvQP847NIRtzi2dZFqJ3E1/P/4N5B53p33XBvB7DNGxBfcHjDwWW9nf1qccYS6dLFz9m1f5s
xknSzbYpo3cEViGBmDFUQj4z2uS9LjryRCLDemowYZ4M1+0PZVPCNSXNSUb9HHQdbXXftsuXpunV
Ex3VDWut6mXdyA73OyOPfYjkVL1IFlm3zvYeXddIKjAsUChVqvfnXydjBD9j7kWqOZPl5VUZNdG4
l7eZAq3KygUR8MfGBbx186KWptUUM1FSQ53vfh9eb63nrLf63tWQv/x6knV3YYYfmD90eyEhk6Nh
Mj5lrnGHCNT9MPDpTkbXfZ6akbbkaDv3TKZYZnQLJzEL9heh9/OmdqlMggQjWlkvG8pyYX0TbVih
Mwjffu9a96+b3/tqLwtUbftcO3gQTm91HbonAANOuMUdM16KZaMou1/Wu3zTAE02+f+23zNTakZl
RRrLeva6+XW/HFOOrU9EM/HUZEN3JH+GffavR0E+PIEgJo64Uf0Gh57C4Y4xWoCgWnFZF63vbISu
C1wmnST1kn/eXHP+RKVlJ+A6bho0hTfcnCW3cb2Fvg5tu6dUclmOrgfaupQ4wVtvrycaDf20qT/H
M9FiYd+jHYAp9qlKt5Jaz2c/rCRNIwOMSzdSoUCeOGDo+mwYsb8tGipQXtKJDwRGbt2hqj+PplMQ
Agy8ZT1tiEmiKoX17Cbob38/vJa92GqWpLbsdjbsTs2Iz1T1H3/dDeNU3MleIQUrdPqDU+gaqFrv
AQNWyA8EPRDTFyJAhe89uEbpP5Cu7XNpN5gG4cH6vb+LivDsmvJp3bVuunn2qXuTchTnBOWu+yIE
jPSfx3xPH2e4dsum122ym8gyC7SR79c/Dqyn/N6n4hx/f0SHeiXMKEtAAVb1x/VeN4uWgtmf/Jm/
3Ef/wyGMku4FYABAk05Yu99nFk1OPpPdm3+Qa9YjJIQFYc1A1bdx+7xudCaGaKNcECld+9xVRota
M36qcz95R+V6Bzybf7WqmCVc5cu3SeXWLi5dE0hNNB+ckWJmmFDYcLF2Ix/1u4vUK214i9ouRONi
5to9UsRngXoyjmM/xY+/Nhk5uQU0qb/sWg5qXm1vIeyjc//z3Lj348d3cxyjPx67HMnJ7gqSAq0x
mXiUhdsaxr3hv/b8Qc/rBqSBtuucSAS/98XhfPUh2N7ybmyfIafBVvW0Xw8KqaWe3Ji09Kk0xdXv
5uKa5of1DlUniqx/uRlNSlwnv/ICSdX115FheVhialG/EVGI4Noy3E2j9OjuMcPFiiJuScd1jywr
5LrLfiBK7A89FjTFlIrDr/O6OfzjeK4g0ebGGa1Ke9BaoT+j5p6e3d16+9dmMKuDVBN5XiQCP6/7
wJd+wILTINZk1yjz4tq66affD2oj6Ej/eFKU28vZJUw+6CEWH2NUPHqgmmbd7G7EcRePv3alndon
sC62693MUMWjP5n573N/77fRFOwhb4PV5Dd9zrEPbWYB/W+gwIz+zM6/Y8DXtGz+pqONozmepzf8
RJxg/zEq/PcTyMoq0aX/F2cRaZf/GGR93beo2Hj8ZwvL/OcgSyHFKFs12z8c3+2OLe/+lcm+cTVt
v3f2mOmdQ523bxo2v26Ti4rs+nguD/hkjOfOgzIwmvYD+gn92ejxeuuQq/F0cXDdF0mD9QysBtQp
sX0z8uSUA2zxwDwk34DxRxDem0M1y68pzMxXQnjGp2qCxLXcWzfDkrTQ5X/cqeKrHs3xYxsN2qvd
0ivC7ErKwXJ6hS4IUi4w9vUuLOKNgrq2cROveMgyWyP0btIApujJxzmrH2WUJ++GHn9KU8pHAFTB
Rsapu58Mj7y93tlWGG8eY0xthyaz4nOoeoRf+VwFTqgXb0aBNT9SY3qYMuRC4D7TM7gQ1mt9jzOy
Y4P1iDIXcN7ThAmEuygH81le13vraZ5CQ5VV/NOTcsXzr9PwAsSLwtzKSdtT4jACfkcTFLtvmP0e
nEb230JJggTfrvkRBcR8IdUTDnY+lt/C++AarEtz5e7ghjH9aVPn/pdJ5H/wMYNV/OeXxnV9w3aF
jcKOKOB/+mXdhMV6qRr5PrgQXjIIDc+9NOYnSwYpKaTUR3qkP3NbPzrelO+nULUBzMr8lbJbe3Up
N5Fan4wXq0appZEgceF6ol2Yi1KayZGfEUgR0rr594H11rpvPW+9+499vx/7jwP/6eTf+5hhmjQV
XXI9TKJJY2HfKpFqJ2MBy9Gf7x9zraZtITTxaXK7Fx8N088GcAdlavm9i3KjKTbSsq9oU9GZu2RS
D42Oh2S9jybEp9+37P11c93rtLY6mETj/Tp9eeC63zeHcZPC0rjSL0yOtamrUxXm1YOfWNkuTy3/
k1e2D5NRhj9irTgYfV2dct/JKSAM+j0jiCEYEuKbVZ9zt81niNXLTbhrD0nlpOf1vHXXFKJdQx7E
MJe6OUOD/W1ECQ2Fld/aXOYRXNjeCkISi59gDqZPetXq7GNW0IiSNkmvpU+ewH4I/g2F/LJvPU9o
KA9yr29ZJv77sQNqhHOXTJ9+7xJjn99cTPckedk7sxkIJdPTpYydWm9pU21zkhAu60ZYhMmGGezU
Ypkh/D6w3lr3oddboIn/4XDXpETPmBEQ8j+fcL3VmnjoNo6yvs7Z0FwdX/4QtKvuo9fZH1xouBK6
7CshMsMLkPwgT2ztudKhYZEKRDhsGxnf6HkfQ+mZH10ww0hTZHYasKjjeO2/ryeYafajsm314ttx
fRKTwMenWdrHpvMOooIr4oeSlqnpDw9O6lVXRp8lPZgD2UEW6UEusMICuMG2DGd5S8Gn3CYHOscO
UuVpUKa8MzWOXqhoEfka6bea7tyLUWr+MXH7CNwnB9dNrzWPUEr023rv9xk1yKWX9VF/Psd6BjWL
8NdztIkUm8HMTSQVOGKQ8IQeWqTlZlIa3lkjP+xvN8fHeZi0AzSoKICHpX0Ioa7tWMbZRwuM8wdc
cgVTVUaD9aiDWlhzPe0lSgvteYAwh04eYCH6j//iZjT/7sQTrs5AZ+NvxmSJdpt17d/Xk2GUjsS7
ZkRAmH7/CNUZDBrUrm9VGl16ajtQ4e9GnOPN6GGlUSODFIMI4dwm2jXKvDnfosLB8lJl5X4d3bw0
s85qirJzTDatv8elR1eLoKaNkxbDf7GsWn83Y/LybcvBr2oDBECzb//TVa4ZknQG3LjfJXZKpyEZ
jGYygeBAUOG8rff9OIoeVS3UZkza8vhrp1d71Q04aOC2EyTGCJX046zTEJ8mrrTrQwg6CQmLmcWW
X2ICQYkafdGY087SnORh3bduHKy6BxXrdMyXA/aycRtTHnpvDqfhv0xOlvrDX43BfGAWf6fwcel7
DDP/TL2nz1lTTx/Dd5pRN0xV5YdxKlioe9YnZVXdqRikh7TSEp8SnTV630P3WkoErzW0rjmsxCfL
s+JjjEcpWO+GXfmeWap5tDxNe3Jt+fLr0cRLwMtEyLM+d+2XT0q/CVIOi+FLPP4PYee13LjRrdEn
QhVyuCUpSkxiUJ4b1CQjp0bG05+Fpj0cy/59qlwodAAkDymge+/9rW+qt5JJrfIvQsB7xlNf22Df
r2folrEul5r+pmiVu2LMO0LCRQz52WspqsCaNW6JyEI53iSuRUx4oNh/F6WOcz3EQ92LhWz3sVut
ppK60C7Dy02+7/FYohq6cd9NjWrNQZ+ttIpSPPHU+CEnCJ5nC1SC7mWaUtRalFWtaypEP1JqLc0I
r4+6DpN1MvBQt6ZGf5k8VV3ndWnckRD9vWmO4BFiGJeZYwYHmYqUZ/IQYi2L04zbrj8NRADM/h9l
tD3zAn7jOcwfP7t8Q+VdazgokD/xBDQjGFVviO0fXe0K+9GKWsrmieAPmQrCNBovKPo5IK0GS6GH
a2tuyoFUae5i3R6v04K69ylxTMG591itaijHQKXq7jmmbPGciNDbqW322mFtfDalJ7mGBMACoA8k
vHAooUXqs0zsGPX7fIWcOAXBG28UC1cwXMxlv43ehbvKjjwwXXlX2ZJXjPNdM/B61If8dZdwFMYy
thBTyXkR5rNVQBZu5rJqSZPAm5an80GeyUNP8fYW4wc2cfIUVtIK8a310CYI/P97sadJbMPfPwZC
fabmGSYRHIOA4d8fmzpKzaSMLP0H4GSxpEI8OWYivXigvrZOGSRHeehGLTnGEYjyAlz7WvbJufJM
NDDNew2W2aeBoeqbTReO75/6x0Ekj2X/9Kkbnn5y1IN43xRjiFcaLTlDHmolJmebGsr1p98GHKNL
7uq2mXmVf/2+f16RTw86oPLFp4Ec1PMhYEd367/9MEUD1JZryk4Oyv4IttY2dEV6n+VVx2Yn5NAk
FJpe259P5QTfnitRP5/+dhmkv4pK+M83m9uNUkLYL5W5cGyAi6mm7kGeoXHUzXY4WHH7FA3BE7ZH
sDyLulq4fVusrbAZuwXpadLF84hN4HUvmyMRuTUeoNUiiUnAeSDeX2pde5uQRlyIuWEQXqDJd5RJ
/Ugp7FxqXQKbOHDz5zLVd7Kf8AFVA41bPmRhpH3o9mXUyYHCfreRWAtlJWf9y101WIar//7i6vY/
Xx8ekjKIMKBICGHLre/vPJii0JIeCdAPwjx8wrY/IJVpdfeQ4CPdIKzHIYFWEeuhusItIr0jxtws
ZedvI338gM6tOsiuZlQjFV67C4DYA7lzmzxMgXedU5dJth9jVIgAae7VnueWDjg8Qm//SGm0e/Zs
lxWf41AYkntn2ZU3eb0l1RYvKIZwz9RRu+dyssU6i5VsJfvkvKTBoxCyRQuNmSl9GuwyViAbV+QW
VMje2smz20H22ei91jyiySjP8xy9SsX19N+u+23YSvrxQfHYvkdwdT7d/1Pz325V1WBuRpu6mX/+
Zl7TONuUf6PdpA7KHtKjspdnUVS/Yven3H/qH+Zptz6D1O4CaPm8GCNyfrv+07wevMNSUBOz+jRQ
FBWlcvKGNWUEK5fflrKxX53yjjZBwQePyGHYWubOT3pzR1Au3k0emE4g2PgV0y8H3QFh8gKdnnWd
d7uCeOPZ99Xx/tZ1u0zeMzTvI/8J+wdM+Phd7ki796+Nbn0Yc7Af55BVQ2Tlq93F1JpZYXXvE5c9
DUF6J2y3+uKOZJjTUbCnaitnH9YOYvWZg+kRmpKBDhto+EKZ9WUDatAHp4qbhzxGtpdW/lH3J+pU
nfJVqevgWKbNR+YX1WsMLHzfkrUkykyzpQINF2SBo56cm7XoHtspnmm91WsvNoqzz6KCEgJwnCdj
iMVmVG1qbnFreOoLgvg5PuY/VO8jdgdQBRVSRh9r0otbTe6mi92WSLsxv9Hb6VKajrOwYzSxss+K
6+k0Ru71AtlFeqOlYA3BbBDE00XeiQqSs1cW4UHO6IaC/0GCeneBX/VL26PQt5s5orBXeQAiJB2w
HPaJe41aRfCC56E8yNHbk/E2APp7belE4m9daKi4ye2BevtJtz45W/t1e/9B28j3NlAA3uONh9e1
fK9f2/PLfdQssjiaf7h13V7/iLH+sRqQ826Lg0+3u13LPwHm1rJtan34/ywWjH9ssWbWlD3/p7sW
mcX5kfzbI9dAKS+8OKm/myLY6HZU7tPS19dtFf+kNHFS11ZVl/vraeC9NaXigCfx1e/UgT1T6mG/
aiFVn/5gebvac+oDC1wIxAIBjkCWtnMQyAOrtrvDNBjes53p6CpV9x2BXf7QOSY6dCf03nH9+1r6
tX1K8UI9B17wQVj//N/vlzkH+vflKcw4y4OQw+II7tXnyCmwCFcfdDX/bseDiW/GYF98pOdTEton
2VJVV7/PiVxQSzpWVNLZBZVRbMbkaNbbgjqljLoCzzHXCfgR4BUTsJux8oHjcIZ1yLFTJwJRc4uM
J2478lQerBFd2TSq2x7sBkkJ299WSid2TdKosEmbBteZgVcuUYhntCIYCHqluaAsIkRJ7uLB6ltR
sA9sDkRSlZ08k32Tqceb1vGpBmbw0zQ5t026oF7IYUXM94qi7hEfw+qFRZi1dtwoX2Nwq7w2I9UT
qenXW9k0De1NUTzrKFuqvqqGqXn1BhVFZTWdawW/3f/+mLTPaWT2zR5fSJYHKmtbXfscrPQVTR1K
4KvfIsUCBJIrX4y0y8/y4FuI7/M0PvFrou9j968eIjVHkmvn58iK87Nogwx2TLb0lMpH/O4H9gl5
Xhd10UhW+avVK/5R3gvoSE5IbK52NcXj7WcAPtoNLs8beT/Zr0TiBWeJVZPo07ktg5aP3/d2rY9A
o4ibaZ36tn5JYwqqIJP1XxErImQpzD/clNL01Ha/6r2Nu6zlBU9jPDXrDifjHeoeEPcC/2WkZY+3
dJA5IepsDS35PUUk7Av0QQMjYVJEMGXbQ6pV/3pR1DZquoy4wJkvkPdV3KE9zD+lCVOoRuUILez2
EyylOkWYNi/LqmguWVa1BxGJxyhRm4vs4o8CmUZoIOidZ2idV6wJo1AqvqpGx96bvvhJGSe0FCPy
zlQqPfX8Vb2L2UWuHXj75Ugl3tG+H+CsUxGbhelR9C6S57m/y6jFNinWgs4ACT1O0mhF5I6izTEF
pNFjp/PrEKr2n03RDC9+0hFjBx/UGYgD/jros6Vt2loQQnCshq5mpSvZJ6eMTWbswjrU7hOVnbPA
SeRN/y7trdSmGg9ZhSehbCoKNARhQEK3RWS8CV6Qi77DWfPPa6CemxctCO17YJnVo2tU5jLlf+N7
bR8mtVS/RJSV97ZCXY9oiyd7ZLOvxvmXarSwPYkUc+v0zfhC8cMD1Mj8CwWY2h3i52yDWiJ6jylD
kPOzUHP46yxNFlhc7lmL+eKPHIXyA4Hc9lqd8ze+7t8orJT4f45d8VfnWDJq5bm6e81C/fZesAJo
PVkrim/o2zREIq591OYDAKZh2WRAI2Vf31LztxCq/iBc3hO3eaFb9js/9fdVbzQ7l1AIViuDdh+M
rfcGpPku7vTpa+zhdkgZa7CXxjXGmG8CRRen3LJ5IeX2huLE+iS7GjP27jvssDHh+KtPDliTzR9w
2h18nysrgemZyAqYzarO1git9bAjXdDvQHubJJ6pI5HNICjjiijciOmJPJW9tl1TNvrbBHlaluR8
4njYyFYz3+06e76a2ukJI+fE3nWmQqAUpfGTOYQRPpkusb4xVy8BZBq8ZrGqtCgGXMezWZc8+Ezc
j2WOQjuCVnDrk2fuPPo/+wwc7Xe+/XybJaeSIxtx/+uQQZa1Sgqyde4UpVJjhAkOBBDb1ymBZSfi
z1sZu2zWta9RojJ3jU5aHJUMcPTckl14zaZbEhPU7ek+tHSn57XPtswo6vGjEilOdAFS87a0x48w
wmKF5dSzjy84aT8DWe88jQ/GWuRuEj2CTTcuKPIvsp9qmP5OjE6wkU2dHU48ZR9WDMJxLkqPCyA4
Vl0vujEMnzEBDZ877W6guufp2hNSqR0gLdiGtrCOCRT9XWg1O31oBR8BB8Xks0nDPkYPZYunOgwQ
F8dAsuQoqA2qG9Sx3CgsHFZjjAM5ZSpiWyNnu2/ypL3ok4qcEu/CbyAZllFj+j9tu3ojJS3e+rq3
Vup8URUqNRAEeyapAr1aUEXLRkmeOjl7pusBUTIEsrltqL5/X8ZioHI1rIyVbpkuWSjvAdxGot7j
nlEvXFzdZG4nR15C+iAY72Xih1LFfkMBzNalKueNRQTGVpOXHvzQnZ4IaOLOyUY+8HML505lWJkT
imgLYdYpNBtvr1lI4OdWVRbOSZ65Kr4wiKQf3TQiK+EOa0ASPprD+ZnrAp9/aPToQz53LTi2fw7I
djYNGP+W+u7T8zmyjEuPngkHA0zeOzXDRMQr+rNTxMUqQFbzknokepskCz/Mwv7hJGr5fSjGbYfd
WgBe/6wkWKy0CQ1ASv6jPLiVnYFLAXfjdJZxHVAUy38scu09wj6K4vF5QGk9/bGsOmBNnrr3x4mD
m2l72XSb2S1dtkVt1w+VU56u8+Yp11HZ5s9DvV4i5/EVO8lbDbMuQqTFCk9scznFaoePAQeN0Dxl
Xxe7IAPlxxDTejsR93IM1+niUGrdi2y1ft49VSL+ZqF3XmoGIcDStfyjPHhVXK9cylDubn1gX5Rj
73vrIKvt/a3fSVA1K073k5+EM5tasQPjWY7P4WBpa9kpJ6t5F29EnD8mTtFsKARJ30eElo2Vkfsi
xHpq2/ib7I4jvBSSrGlxI2NWxxeduvowOtpArZ69RkF4TH/jOsWWLHqyghmSvicDxLIxifq1qwVs
++xC+1IoSCGKkgdBPozeqcwzSspmG3Y/IQ1P+U5wpvaJsgWj9/l9u36NbCWioBmLBHlIAMWWsOX/
ag8KZqUBnhCrbu7L5HAQl+0usfVmp5XQutoUx4AK182T4ynZshZK9KOZwP41w3dyvAOgjag9FnFt
k1lteYeBUHgFTXOWMyNdfQV34L5Y2jiuFQyNt16ofroXVhZoyu3y5MzmXH2qORUcAk7NIcGNRZ4O
Jr5umDRsVJDqO7v73jp8MrVndxsHT+mXKgNybONa/NCR5nlRMRpEJA1yhmWreMHdhX/IEOGkHPUy
dGGTb80+SIw6rkg2tZ2bS9msMx5ppjYo8IQYDTs137cd6xTZxPVq5aQmyrWpCglUdeFPLI8Wrd8D
c1F9Qheu63yJ/RylveZiyFHXyp3la/6e4j0QT24Y4Kaw1NulliZ4O0JAv+u9Qn828alcNE45fq0b
ddcKQ/mS6CbIHiN4tuvQPU0QociQxfWyUJIP366zg05N9HOhRt2d1ZoByl8z35CCHXcFFFC063t5
0Mj3Xc9ks8U/CSdoDrcpim/DCrMQF09NMK41fE/U2fFPHogDNzszRKq8aFy7hn6HHZ8CUgPQRB8e
5aHwsmjT5c3XW5c8mxQB+SEqNBwjcBiNTHhRmY4a3zKTZyha1U72B3N/rCLRSManoRPGrqdkZyWw
cViG6LMfCa8Wj/JMdUTxmHbjn6Pj3JR9ctRLKYXpAS69m4h8lvqoWo+GPdQHQQJoqZR19Q3GGFJF
O/sYgxY0oJ51G6us9KfSCL7qEytgykUfQq8RjyCOxaM804l+rdhk20siR3xOisuwHHHtmORWgMmf
bN4G5MVjjQDVcMb8Xg7IvusdLD16clii3Zt6vfd4jVGhGx3jviRnXbnGtQmtpr82EVogMFfKfQ+4
fltMAgghOm7iI05ymkp4Xaau8quzXV7Y7dCe6sZBNKZFFgnS2ECkZlVE6GDWir83FWH3a2AS5T77
6rsFX+IqQ6aiF9FHZ5gD+isqis0mtddD1Zi7IkXt4bUjDFVXLc+Ua4AorWzCwVFY3POXmx7RsL/m
Ua5ujLklu8CupMfUadFZAFJc4y+EjFYOS8sLF/D7chDVwS3t8ILHGMwZgEBrSprbjxAGfjbZ7bMW
dc6+RGi/1LOq+2icFE+PNhoOkW5PT41uHuAVtx96XmTrIcLkU15O/Q7YpDw+V0qMcojEPQEKdyvz
9vLghLl3bcqBQqb1b3MQxYe4xkPNUVrzCV8jjEG75i3l73OXUW619IGivcUIsNd9qLjXUT5K/D+r
3tnLUTWvl7mRuc9mU/mnvKKuD13locCbl1Kswj+RpIwPhU02d27JLnnI849xsI2jSaHgaVK8cgOG
8KQmsLkrPSs2CDHqVz2DENxkAgLo3ET29bUZe+tRtnJfx+Ksii+y5Sp3gTO0TxCrMJupqpUBFnZf
I5bczxmrblHNp7ItD1E/YMoj6vTuNlEOfGq2TmFQG1b+dr/bTT7N/bd7NhUZQbVvQ9YhqXVs9SB6
MATwqojASnIH6ctdRoCe7tTkDb2I/aPp+LMyDdhlBNOOVZQqH7UHwGIyjODSz9/Wrleh/aclceii
19Ya7sVouIj6Dlqe7SBrUcTDU+RLYMVHESjls+yPQhBMsj/XUlztOv+id1+bLApP1UDYrSwH8a2x
qkcnHoJXy69ZrOfswerRHV8xTd7JCYqdzk9/E9H+GGt7e2pL/j6C+ltuzVAQrf2SKbZ5J2K32Gph
2l/sIQYxON/bxfUh0LPyaQhqY2O2Trqu+Y5/TNhNywmGgOI6NFNJas50gONQVJ3PV/ap+RAWUb8g
0Yf9XUwtuKwClwdZ/z07K+/k2W3g07xPTTm5isIEr/EhwKmHm95u8Ol+t5+hs6CnMm9ChWyjvbcK
bOjqamw+XLFGEJp8qQHW37spH1Os4XpPkAf/I2ckFmpMVDRUiFvnaVnR7D2CKM++jRlvbuAIFDWj
2A29I3aRmtS7W7Ob+xJXgc4jh2X7OvHXJbe+skCkXCQCh635utuAvGGIkcyDsCKKygo8GxKDb4Hu
ac9tHX8PSys/mHNLjK61THrguI3is0SOeGWFiwKpOV5KBJT457GAvUT+byEnd4h2VWSH1yCT6xF5
i+vo7RpBul1wbcdKsKvnySp4XhTNVoimFx1WGrQhe0fYdfJs7lPMuPrDNMolJQHe3gDHvSca4e1l
83YoAgrfG+3nrefTrMkcrOXUIJadt4ulKOpLMtfGjdQSUc7XtFvZ1BrFZHGZeCtsu/JnW7gwiE3l
I+4pyKmMCUpfkWoHRcOpVym8/COtxDZMfPsHgLVXww761zzALdwU2LLFuOQd2qjCWzgdKYossVLS
gWZtHB8eUm7YytE2uz8Pg2m6i55dy72tpcFJDjRK3xzVdi0bY2zilueMoseRq9kChoYDFkAlCdTk
p4aFXoi7aheFPyPVJdejJOwKwmk6YC88bsXUZ/eT25cXShPD5cQL+luK9F9exBrp1JSe/a5isb7y
ILweW5tCcmMwwXEJxJBevQqVqfkGXUJWPEcVlK0hq6JHe67q05DljLDLzqaS9gvwJ/q3ZlKOYZP4
L1oTmfeWigUqGWXxYrr+pc7t8svgWC+TmhUXBzPSi+q4LBQqAzT+3JQDiqjhUXfdo+xCHUwum7RY
Y7yxW6YKQCt/aEn9JjIfsYtTo/v0gmGrTsl0ZGs4LONoyL+D+3GnpPqRoQwFUKIl59RXqg2/Onxe
0sfPYQPUTk6pR/set9X+AymHvQrAMuwnT3f3Pa+7VdtNzYfVZQ/y5xIQ54vKGvVSWsK+q3O/fxzs
6c9DQbHTDtA6coq/+j13QEnbxVT4V2yblrfJtzljT7qgGDV/0SY4ofm4v0iZMks9dVViBvFwbbq1
i/ab/wnZnLQYsK2fTlvZBKEMx69WvR3BtPDVasj2V1oiDnI0avx3AtLOI4/S6JVt8ONsoXe63oi0
c5AFyUVeqBk2RnZNdm7xXru+tzOKzvoEVKF8acs+rHfJIQr7cOuS/RTJ9RXR5MYONmz44uaC/jO8
p1zzq9Z0lI9WY1ptinT6TuHw9NCqdXYExqpSGmyQihzx5kyS2vsxknLVR5Ce/O3Vjy2R5C9RDh1T
nar24vvzRhBmJN7Lfb4DuRDfl1renImqq5hMJMDEJrhwtj9S2VJRa116VnyRB69NNyp1QY/XVlQT
p7WVjT2lyXUCvNvp3ojhMjtNAeRah2GbDAd5wAgderw8Hb33bsKEvA7818J3wl1fIyozk8l7jfTR
W+u5E671uen1eOHx9fI2clQY6Y8yN91HeamVQnWBnfhM4KPE0dC6TrLdUt+XRjIt5DVFYKcPOWbi
QGWw8zBZmkwz/qkvRk9bj+XM0+HpBHEQVzd2hVG9V+MCVZocKqDrLeR8Q34E2VjCb0kz7OJnFpbW
ut0WFMNZtgoraI5/71f1frRY+zFXT1NsC5hrhHp9nUbN6m/3kP2ya4jGfk+o6qVQszu5GSKLhe1u
S0bZ0bPobZjSa3+mDvodjrZiAy82evv7fNnfCfxuRcCWA+jdru1aqsjnMyCDyk5P0eooCcHyYVSm
h6KaeDD9WnRa2MgAW692ssvF7ewkv7LC3zZk+DZVibsz6ZX+7X8u7+SA3lg/y1oLWRf9bT15Wwq2
Sa8Re27TRW2/EzTpP4iAg4K0Yu/OmZsYTB6Jj7IQSmP9ENSkemQ/bBq+2GLi3QZx8rljnQ+OFFya
8aLgcbGDF4u6JFOVj0RXvgi/s+CHG3A6PcFGYO63scECoJ2XBLS87k4vOnvbq56/5atHoPuXbqPW
MOhLk7F5kIWurDeUkw9XVrak9qOMVbEGYDysZF/mWJA54ra+06rujtIM/SSkL3kKGtXyBE7cqEmf
CJqruwojWUgbivkkp/y6YKC4ka1yTMGip2bPA6CqSYe+BCsZ/YfgmVhk8XOs9NOirp1th9J49qkd
/MfMyXxkRtlpsGY1eBFu8zRtdh1wZtYPzWGci9PkQZ/3ZVhBvPt9V29kl3T8Deddmk1Qa0n9Y0KC
hhSeMvkA9ZVg9FZ50WpbKFmHa1PGD82kPESlrW9lS0w6D1TXrdCA+fcsgvwneaDA8c0Y7ApZgec/
TQkYChbvDjRZmq3PisUslS8m6BQQdOD1WF2NJzm3iDxvCX5Jud7NiOa4sxNbaEkr5cnQO/1p+j70
qo2b+Vjg3GVG3RYaz0xg9uyNidsr1Sp/YGT9onlW8x7A/Fg5UJztCGcsPc7YXkdJQxLDtB8BJdVn
MXt1aWF77cqx477OaIbGeZSDctp8ketrW7Qd5QM7QArKkAO7ewdct1hFWvSkCrV4YEED0kqfyx7k
8HVmpU3TajAMmGq3K+UkKwh+JD1kXkxdoouojXNmmuP7pLLVJ3wEtWpuohf4ks6WlHU0XWdhhXty
XCx6+4iN4nxgTcOXceooo/3Vlwc5nhcJOYsiaEwFxseERzKVrkPMsrQHb+YPeO3KpjxMRYCpMwWg
i6ooWQrLTi1VwnAtTxMqUuylPJVXNmvym+VDU+NNk4ZdfQnA6KKGc7ofFApxonff1FSlGEAY9RED
zn4baLyefIxXXupO+UJqovsBTYNNunbOUlXdZkHWBvdtZ5FCj8j2u7kID8TqWFB1LdyuHhiVLnLj
pUPBkKWWerJy1XgZaCVzS471KG7kmDrPnMdKkWjXsX9eJ8e0uSL413UmXqOYqeDdXidlvTSGnIza
6Lcbaq77e14D5VNhwKIt5uIeWwHrTEwwtpu7NovMbz1VQouxzfSTMokCq+AK0x0q2L9UrM3KCdBM
MH/kKrGMrouSR4ou9aUc0IxwaWtshUTPH42oQ2MbWTNGHvjKQt47jfvjECjRa4jXFz5JWvGgNTAS
KelJWPSa1jaezfDq2RZPng128eArcGnB8M1lMPOU26g8u12GpQhuEJDOH1muL4bKsN8DRx/vSyyS
7wcv9d+HTFuEuZl95TXV3OlalmxtHs/P/DOdbB58GBb66aKKp+7ZFyGlWkmrrr1R6TA7TAYi5zWG
5fNop9boEQlHGDkmlcTA6mXfGsnFQl77jE6eQLBqTrvbnWqH6u1ivpT5QNsNsRN+0u4znB9nDCRe
3rJZO3z486Fzbbi98vQ6ce5MlPhV45t0L/tvh2oKztSeIbUvxSuP/foPMcccUDb8YMkLhDHy0mdM
3QPKSaGq1AOGAEB7YzCtw2MinOHcOdl4HlKQGxaFArJLHqyZTRjW7VG2iGAP5+uovCAUrBA6cNy3
ewiPx3daDdvbPSLTHUHsiFfZlfEoedTKniKhWQpMubazAwPj7Jr5cGtmSvAWqbgiBlJRLAeocleb
tTmrh2VbHmrccxErVVDGuMHnu/7WjqPgUummiyDdyh40KspA7yjqK5anzZ3daN29HzTaK1z3itKb
Abv6SUs34xxcD3QqlcI8KtZpHgJzc7zpPm0xgAntPMWnB7Ar9ouYjvRq+gL3PISnaIjFtRmiUtK9
4kW2KoVaVq8SzXLykmonYqPaybPbQYlcUiSyHZPLcq8z65kvGjdwnKKyhb+jtM++B6Q6C5r+JYKH
tBWDC7Rybsa2le5yPbcWlZoNL0UIisE3wUrLUWdQMHgYIJukttW/9FhUHUBKfM/nVk644zGOx1c5
1lSpcfSi8iQvTALfOI0BLhDzzNSMrHPlKGs5VpSlc/EDSAPzGJbHylOT/5RDgxkmLxpPowAr62Wc
AO3OzGc5Lx/bBUTB6Un+bAcfYdLsuHG0NYyG1s5f/H4ED0yqktr54mUKmze18OpHOebGFMXq8ZDs
5SB/5tky80S8laOKExUrXAmKB9ksOuIE+QBEGo4oef/S3eV+GR3wcP39MGKRpvbaXnZPrSiJUJvT
nzNiDf0UCIdVG0R6vZJz1FhhztRM00Oqi/OfTXmhHJdXx6AY11geZfh7wWco7V7dshwg5sQrm5Ie
K8XtsHUHGKVGtWqgoPJRzZ09tgVUYcpJQLFWpjoRXMRG5XA7TEOgHvQYuwgq/Dba3JKDsh8ccDui
A/cgTgJdxlCT4VxDxb64TSJ+Ht3Vop0XNMofXUl1Gylf6lZ7DdPBwU738hAGlEl3V7WSPLptA8h2
Hs+q/BKB2YTH8WuOPFWUONs7/GMXzjgcEwcylx4F5bYy4/o1qni7D54VEI+hKfTqAikyPsmW2aar
yejGJ1YvbDWKfRJUoBpEVax8nQR5NCnG/MQyz2GVjOsRwNQq9uIQephPpZbRFQVcd75zy8wh0x6o
5M2ubU14R5wFJowxdPMs7+OWvMBzA14998M9pHm0Rp8CbH6E7EJ+NG1H7ORl17V/SmGWhNAN5S8h
+zq3QNbbBe1d2IEp1rweT4h5F5VMQX0MJtSiwAgxNxf1UcwH2a+AoAg11TjIqWCsAaDyL3Xtu02T
V/2aK/szd6zgrPO9xzNg/OLPrgtaob4PkdM8DK3X4GLSX/sD357eXTE1D5ZatWvPhLPIQiXcm/hx
LZuqMu/brOsuo5P1l1B7CN3GPMseVij6A3FOZeFMnp/i+45Pn+Ja9UYJnO6Cv4l50tj/X0cpCEKK
E4XeUl4cZsnPjsLald2OyWs7VJshz/SzgQMGwkIbGQcPCi2L3Jfwq+ysI7d9Ep1D8oUL8oFwRWE3
+A5wgc16/+gp45scCwjXHnS9zhdtE+kXt7Neg0n80P2ie46rwH4qbby0Gq9ZcrsXxfOVgzmP2Sk8
Izcpmgc5tXON6R5YSc3DgtFs8r39r/voYy3vEyesV/sI6XCt6Udj3hlV826pzI0nLe6Ng2wFakMs
CKQkkEw2S3hniMd5vhwE+249QVT7PJ/4bX8nB31jEvA6zaOThRQtpSBEJ3dwt3YJ4rvsS/PCS8rE
9ojnejx6+LSL0Lrkmh4cxxJS6Twop4XaYK7g9Kbr21VW/1Qg3TrLa/TSaO+nZLQwU/jrokETF9fX
YziW/CRfKVxwuvxgc57x6QfLZhDH+0REL7bdaUdhiXqlJqH/Ci7lD4il08/QeC4UI0V5jfJYc/Xp
o4HpTrWKQfERr5l1JawJXyKfwJrCJqigQhJw79gse8e1Xv0yewgAtVbVkD3V80EEPQoMhQqZvEiz
J89lIaFH1l625Aynqp0FBufNRl7ldVm8F6P3zTEdC3C1U7BlTqqWSi2n36AGhrKbhMlj5w76JnO6
IxURUBeFPEY++G9N/ZAzrl0IEfF4mK+oyDJRGafutLlL9tsTm5M8roaVWrTdsTDw54vTpPqYakOs
KlUbtwBZ/bdePLuZXn5MWHg/9F3T3llRUhGDTJGIJGAnYfury8ory0sxH0y/URfhFJYb2WdoGgFf
tkGtG2Dn7BcXnyAs1R1Ft5BjclYJ6AGZQnWw+s44GvPBgu297HEDXcu+WkuMIzAJ4+iEzpmNi769
dVXwlR8j7azXrAsW8vKSUnH+4EHfZwkCkx+TnVh7eVBcj1CXPC26itMCF0rg+3W9vE2qBzDgskm+
F6L8ryYm45uBzOzG9OPvPDd+gkMn4zlM017zQRPWGF8+IfgFRe2q/tfcdu5xZAD22nlrJVCrb+Ns
8ZY1mfU0hvg3TYqDRYZRa9sIntJcVh2cQS5sYyugTsta4Z3nfIQpxjJabA1YF9FUSN5BSbLeXMN3
NnGHA0KRkGQvQpAU6QQR2koV4w105QuCO+ukYx/xDL97LbvrBHqkEubDUjYDw/dWWZeZ/3mRUSY5
yGZorwPB6ZmLb4cWHoPQRvlrGINjkAM7b4zynX3lB6Zs06kzLesCvnYvu4WGkngUor5ro7R6zxN7
wD+ot0kwD9ErmZjr1YOuE0Z0svaUuniLkYz5IBQDwYM6IRy9xuADC4yT31OTp/AYPRLGB/g790O7
wVVo0OfgZhB+VNO6j63yPcw1m4XGFK/CAuYn1CMA31mxV30CKB07xkOn6dFSmbPbYiYCj50RH6ic
TZ55vexkmltEIe7NbmPdy+Q4aq9lT5bntaHqfTeWIsAkimS6gRYGFZjIjyYkj/M4Wu/ytlWBtRsI
JEqZ5p/yf5yd15LjurKmn4gR9OZW3qtUvvoG0Zbeez79+Qj16lq7z56JiblhEAkQkqokEsj8TYum
oig/6gQ9KsduorWsrCMs+kFluyf3WdfcUVFBl5NOBVrLFuiAfT1+szo1GheaMT5FcWDsCmqT+TbQ
3WCXwQA6TRZ1hLhtvK3aBCa0hqZrLk0HhWGI+iPJVU3jmydjeXhuUEnO55Zldt2G9XC8V+xROVZF
jo5Wn3rPYTkqV8tLTrIVG+b0PGuezF1u17fHPE9nGdMIbg2ENZwWqNOHaPk/Cs1U+XblwXvqet+L
zlJ+CFEvKVaEAWYj+cbtq/E7OiPYdIe99Yp2TDgDjEqguQN2ruFQPU0KPlsVtL17s4On++CpwWrU
tIb0tgFaM4OwsA4MIS6F7nZPPtAqbuSP4dDT6FM0mQ1EDmSfEhTDOTBLKIt0BnXMiFj7EeN0cIqh
FGx4XYpasYFibMf+YipT81q0qnYHgSEs+CtTxxT9AIpqDgtcjDwAh2ndsMnY9L9pVV3sDNMC8zYY
9keVk3Kt66/8igc0dyFXc2v9hTcfKpluifIjBjgYnOI6kEW45Sra4BzkAfoGgEx5ykBO8xGnknI+
/N3/r6Gf1xtN2/2+Xgbl5ffuqiFfUGb6zW3JGw2Y3H51VGAhDhKTi/jilmhLANQOrqGnBF91P8MH
rjO956qE/wwSRr2SHtcQoG1iFNgqlO+jOlgYqp0cqtQSNySnum3gBayYh0bcZKxvM2XJd9nYdJlK
Yjjp+B4m6O9kxVRuWyDP72Nlf3XzMn6ooDA8ZamxDbhBsFvF6ieebJDI3Pds1OZJEoFiwMBRr3v3
PBbAGLygX1kjBcgM7MdjA0hipwZ6vgN3ozwGs5NAwbrpxYhxCtOMOqW2Jqq3qcDOQ7et+GzNTcVT
FqWbhy9I/gAx7ZxHGW6ywdvHBcZzgrXCG894ASgfWxvZ63rWL0iq3kV2ypBsNnl/NOG/vwxDP+28
PnbXZt9qH2TEzm0nrCc90/yzE9TP8eA6ixxP+xnkwIvreOG0eC6t9bkJxg43TIF7qeyFmKAcFEEl
HIGr8MUIC/+iBeT1Fesjy4M31Rqt57rO9A1YsXxd8wd4NsSMpHWqYNnVivXsUpy4mEX0kvR48elN
P2yUyji1FqIz2J91TxkCNQB8o/g4zvhQ1KT8/ZSoMegBeuW4qAmXFQvAm2z1o446AgrMuD95N0DC
Ba53jf0QUPHne1sP37W2ZHuRpV+EGQVr1vYsb3RXvbSFpS/liAJVOSWPvjdkrZa1Sz1eTKA6nMrR
V5OHbFPdIvSuTBe7DE+iqrN3J9IC0GJxe7AMkb73pouyLTuuFiupS18E1BD4Q7x3iSXWrET1rVGN
1SLwyY8g+uUvJg2IS94F6wQ55q+hjjCFYxrKJQLZeRgKHjP8/q1n3cenwiiL4mYmQbRLDUU5S+9Y
eVCT8tFCkwPTiX/iDcjLxBzwcMx6HQbCMHwoU35twTj/Emm8qmw1+Y5BwLyZB+wEBzHedC37RHVQ
+6M920yqemo/NoUuFjrCLd+cQt9EujX+MnxxGMnGfKn1vFqqo++dLCvyF0pctVg69NVriPPPAWme
cSmbVWDbWzArVOnmXj1GnyJI8cQEn1a9UrjNVw5e8btx7rV1Eka2WZLcmXtZDMHibfhPKCQnMKLR
0D8r4pucqUCu2s7r/hmYzviMJdCMeOMFDD3biSK3ry1+YQC62l/C3ZtqU/+kGJwuhlgrXrDgQL93
xJgk1UjuWwG61SN53psKXHI5Blb+NXarHRy95ldaWvueRMsX3GGqZRZW0y3WQyjOSopBWBGMZ1ON
c+QuWv3FmEu1LtTNnxjdsP5rfnEL+IECvPraJIkDmMDL+cbBEMfPV2wHdAweLAxDlnrkbKyavyMw
/u6gZM+ARrVwXzpNdUStBtuOaXQiSiRYnx7lQXZ9Nm09BFTlolv2r2uyBFaFVnrKjsdHfqnmQw3m
ZKVVfbdCeTK/kF8Cwia7tdqN/9UTsqdjxc4Y2Qur5cVjJ9EM+9zlWXw/WLnP6qhvNmWPb7CM9aUA
mJHV+geCWWLfyiY2pS4qhABW52tVC8cHco8dxRctPFIRrzAWmE9HX5tPp6ze5qK73HvKToQYsogy
2MjTf40P3OtIFuXmmfjskB15m1QjO1NTBFI2N8MGczzD4Oagic5/U1s8IkiaTDvZy5Ma25Achx3Z
S1Ed5S5FfbLGsnyapxwaTXmVU4bt1CxkU07ZU/1ayabP8uY+pWyilbC1zNLZ8RtUD9LuwIeOhUiZ
Gi4+Y/Ksd8R0sPpqSO89MvjXmP8WY8Gyq73mTIXHhFr/0mDE8jAYnfvQ+o774MLlSux8On3GzWHQ
F2kCZkKOYH/rPiQzKrEhE0uF6p9LcQ9BI8LG70yOw//doCjL/Tne9kHrnqv5THOj32cyxlbpd+9f
4/5bL6AE9z5fnvhngZprHOvOoRngE6JEBEPW9UzTXMpT08Qc7B69D5BjKebpi8Dt6vulMlbJ6+Xp
vy6iXOIcCrT9V2PgpBAFlApjHYC6KRY2D1Pq+3A2NJaVFTCdMvMoPv7pGGPHv0AmX8phn3EvRmOW
+wVwe1LV7kJ2N6Z+BlXcHz/HKRGOVHU4vg+W5ewbjGo3Dv5lBz32hkNnIWi/kO3JTcZDqObCXH/2
m0VGvxwqg/fx97Zu+jq4QECgqD4tIvWaudn01c/taq3iMnEIwrB/0rXmXcZFVSyscRxqDJ8ylnmJ
7vu3FLvih8xFQY0ve7OqahtTujIw6h2lRxW1ugHR2als7CMoy/toeQmLS+8aF8+yQe2Pq3pL2XiU
uM4yJg8GiukLILzcVdRALDq3npOnM0t20deZSZIn9vhlZcqh62Ooqf6IBTyWWIWql9h1x69mUYzv
KAigTrgpg0J9aV4q4XQveOkZnOtx171IrPPvc9tAeBK/9ys0bRd7pVzf9AbWqn6HbBKQpZ+V0Ton
PUyGZ0wbCx7Y7J7CSAzPLHX9XcsKfCV7lTpPzvXkfZOdSWloLJGO4BISXMumaqMZ/tUYOxCNZumd
5SFtKXIvLDHiYah4EQbuc/uzX545ZbtTzUQ/tDg0tttGwWCmyMiuelHRHa2OXMVCCKU9yrYzB+XZ
XzE30RG/IjPJQsxAUEM3wfu4RnhqOgcDQLf/fbAc5IKHaCo3f3VAGED1qXRnc4x/riC/519xG4vO
fF+Wf8XlnCLInzBg5E4+v8Jg6/2pEiSSZ26QZPtMWp/v8fiEq/UP7UfGLTZpUNE+iUSM2RuM+wzd
z1zYQ5/TyZic889YGfprdj3wj5pd1jtzmPBn0EKkKyzR7rw4jQqYCO1Ima7P89m0fj6lLc8ylFIX
+Jyd9KDg7uMI44KglXkx9clHUWdcaZ1SXOxRIESshZm2wuAqA3Q/95qsH/rOw0OBLwpY5dn9ZQzf
RtxidhnmzWvZzISFRWsEIg3ccITNaPRTn6FNsjO2HvmVOC+MEQ8UGB9KTQnfwDJ6B7tDzlAO8oey
4naFRaxs8rPG2cZ066McPATiXFGOvrm2TT2N74QM16lVIUtrh/c3pZvs5ZQvd+hDkX2UsR0/SEgD
a5T6RgQGT/LwiXQAg/5XJNc+oriLHwAL13e8xP95nvvr1Nb75xz9AFkMuvKhzUYwBSSag2OlihEn
20ABGjYfYDY2q2xKuE9kRQtdUWmjUwph9STPGhmcJpvNOVaP7NzmQbI/rPXm9/j7KHlBnFJRR/gL
aO5fk8ju+0WRE8QnPBnYER1jr623Xes9k+BVcOfBBOssT8M+82FYERz5QXLTgNQA2s/BXVWB6Mj3
IBRkQyKhHEOyI1i1XAbvR+OKaDWnEfEOnYuOshL534uSsgtAQHmUIxUDt+S+yg6mNyAXAkG11Gc0
acX+/Cz1yO7tP9212iv95U9zCNGpXkilMi3KkU1M4mHZl1Z8HHCO9rdyCnlosOyTLxBZVFkuf5r3
GdDzGRCPSTGIYpN00z5syzJu8oB9WXuOzAC4fcDdC69fZR86Vcr/rjVuWZ2Yt7j0YYwoWEB9xjzu
was6dii8zlPJjtypxGLUqTB+xlTVfvfiqTnKmWSc++qqBj8OjYgrDS2PHhSnur+eDGE9mVGebR/l
NZED4bZr9D0uMgPk/WI4GQ33q054HSvUMlpkCHa0vHAfcVQri2LXPGAU/gonqOHgzxcWcpA8FT6F
Ry1y6/XnQqyaV3afzf+HBdv/fUgd13gMAn/ZDB0bnwl8A/6t1VUAZ0ZteD7Y/YM/WsOh5TFvAUwj
VubOKxlYcy9bTlxV18zQyqvjlT8GrNf3nyE5AieoBCQJfiyjhRRx3BXKGZVVTKWCbnxLJuiUQyua
xwGDtXVSKOLsNR3uq3hZHXQEnE+1O/lbI2+qB8W0+lWELc3LNJVsmjvLfU3aoTsqLfZBCwokLjBN
Dn46pKeiPGpZ6J104dOJVPDvTjlC18foZOrBQmVjrCZW9JDPhcUojJyLa3dr2ZIHhbvAITGaH93o
xxEw1LDfFl6JUaAt7FVtJ+ah9iGb+2GgbM1xcp87pWLTmunHBotfh5L2gxdeHMuKEUPkEPM0vjVI
96au01xl6x73vQN7QeVEAQJf5jyrvwg7tA5yhJokyc1FfHlB6dramY6v+ksIGkAS6irYfs6upgiB
9hmF889YXifKejKSdCWnkRO2ZTtuKavzieY3Zc2HIYubfRFgvnl/C55qsDawtWeznkZ/aaNMcQ6a
bvv5nlsbw/Cc9Ol/fjr8NRGQSQHNz29bDkeH/f7pPkN/PuHnO4hMl5JI5Nu7+0tmbDcAqrB8+HzN
yMHb08iowH2+ahcqYg0V7vcnlBNWYfb7E97/WmHgIvU7f7r73Lrls97h08nRcn75CWtkxD7fZD9/
wrS5///uf5a+gAQeD78/nbxadayD4rugouY/hLwas9gvkV5Zh8/pHcqOi6HCAwgYXvkE7mjmu6rF
ubBb95FS2VOtO94H5BsU53CCPWSaKN9yLVsWtpJect0z196ElUDj5FduTNZTJg23J8FdJoypeiam
flI046vslIcSMIZheeN9fNVBmm9IgG5kPbSPgvbkFvGPz/GeRv6QZz4LTlddtYbCWq+cZdrTYXbw
crXHwM/1RxSlTu7QKOdobo2l0x+CiD+t7JTDbIFkPavtAFVIhogmQI7CRfJ4nkMe9KYY1mnnFP+K
CXxrPdupr/dXGaOanL/QF/Jl5FWNGeIKYhfpQTYHbawvgJvvLXnV0CBnVNol4px/3m+g96APNPdB
hiIEH3YoSOTLz/eLZvivXE3qoxyRYDB4dvT6/k5lCG138qBDHFDt4wPJmPER+117/5MA9i+2apQC
4ze+DN7ZEFl2qRUNAuvoh1d5ZiUp1CncYney6VgJSu6lDgIhNDHd/mu0F6vDvoLt+DmBHCEPvILI
xt+v8Bm24yKCjP/PK3x2JGX7+1VySCizAZe9VDs0ktUAyyFdIbXNomOjW4oBpd6P9yznEbOevOFI
1dml3F6VF8/DKmFQg+ZmgC5YUc+xn5XA9ZedkQ3vVt0HC20wxm9R3pwrtxO/PLyKtSwYWBNi5YlU
OqrkiauzPlGD746p/WwcX3kPUs9FL6vNXnR4PdhBeeYN6hJbU8NQL7xdbYulonN0lM7de5lb7QeF
b66RO9KGhZWXJr7z4xpPQLWKdlHLo8aSvzG6dC97BsObGUcZteSF3qXj6R51DG8x8CBYg6jAcG/V
8F/O8IpuyPcrWrJpNZYnyzKby9naDa9C87FEf2gb1sU+rLSQnKnnX1UPPAj4YgU5xi5ZxnranKfa
Vh8jtX6RcdePcR6bqubA3V2DU2ms8O9UPsCzahtPFzaFZC4f+nOut0jQ9maw56ehrWWYHeIR2171
ObpZU+BCA7OTBilUD57lhmUiSUgqvgkmYGZyrOuigaM8n046qhWupR16zc/JLwar0O2K9YQX9Itn
Uz5rB8wRXMfGb03BVsHOwXfIZtdCuYpy9ZdsTUrjXr3IO8sr0XyxHlFJX6IUzLN4PrjZDmQJXpNz
o4+LLcrtzU1em0bTi+mH6kW2+CTo8oogOsmhSQ8IsCVVvyd9oDyn7D/3/BQKdWEWdUiunoMxaOFS
dTIDV8rwd2xK4XOhcF0DFLZI+8mB0aD/0z0PtNupOIgxB2/8J15Yc6KhU2NupNNrjNsKsOoyeeuU
UUf+nye/bOKwjI9NZPoHH5DWG2uAV9Uqowfo6tNra63kIC3zkqtRdHyPmcHVI/hMtsZKYL4kcS3K
+YoAJTD3jho3x96Z3LPsnah/g0PyX0bQVTfLaC4VBuNvpuaGx6kJK9LxXJR3U445cW9v5EVWgSHj
2IZsHnBYOaLeLzb+zJiUh0j68nhhmh6TmYcpgwZYQrKjSMFMflU9RaS1xrjVb21sVGgPh/E65y+8
kZ396IorZcd7S4aqtveXWTLyE5ov9yhpH7XGouI1FBQgkQV9UVo/YpvATCSCvX0EuQAE8y/Nqr+h
7ADsJ5xp4qZTPMRmaW1tMc2cuQERQIVHttfa9cys9hZIexdfawf6lDaX0bUWsyigS99tURaLOM3V
lyKwKbWYuk4i2/R2PQpRe0+ZZjxJEa5RVs1f6oStGV/K/jv5tdV9pjKL90XfmV/xesSUtlXNp7Yh
69UkYXo21JzKXTz4uxATy2vgGPnK1eL0LbSVH7jSWT+T4XafB9Orm4LVykdr9Q3gq065eag+rMQ0
4dI0JC8TtlbPIX4Qz12NE1TswJ+bQ1FtTgtYGyCr586yTctNTjp9LXu5N8anzuyBiM69BerCz83x
cy7qcXNWK25Ost/x0nTdOnzJlI/Ma7vnsUtXJXLGb3hpacAvcFSVTaOwnI0dtCVC1k39xk4MK6d4
gD4xDzZSsaHwgQKKSKtHqFX38GCnwTHLZ3T0PCrJ+c1BHxm2o9pax17Bvs+0lP4861Os1Drol6Y9
DWcZkwegCMM5mQ9T1NgrLJ0YMl/RI2SLa/3cI9u6imDpZ7eMyV7k4EBPZfZRrXFDbftJXGrbd85N
7uB+aUzuV1JwB38Q02sxYeCQC1xy4WSG77454S2RuF8VCM2rTJ/MU9hp0UNG+QZar+58zaLxTcN8
AlN4HERE1oNr7MOHz4PTiHPNQucImbF0F7HrxftJsfEYnMclofN7sB+iQWyq2TnGl1csbFJ1i9Jq
an7/ss3uYlOm/Hkwnh8fagTNDlMPlEeyA/An/F5NKCtJ5kBDC0hPgJoTrILRC7+rdhteJDtg7mvm
kf8f18lZTGvYu1oVXtUJqoBSU4gXVuw9BlbvPbo18BHXvsnIqJL0QSanWck+GbPdZjN4zXSVrcSK
413do1wWYAKXLW1RPyBaO5yjebJc6O5mwkUq1C37McBjBdH7lI2J0diPej65t8QB5kKfjNS2pawF
fPZVkteoNkZxtDYggJw1UNluVUXLKIqrVy3H7V6eyRg0q/ZpHPB+J9n8xet/GXZevTuFne0dCG5r
GRZ+ePSc1qTYy90K6xikDNI+/BJN6nco+90tiNv8Mhqjs5Dj68xAKiJ3+otnqOlN6OZPGbe8QrAO
KG1ka/ideW55knHurQ3amSn2rFbqv0cmxfn57Si9kmwTJNi2ssm7s/68u753h3U+vwsUZo5l6/x+
dx1LqWWvi02NlEpU9vnP0tGuZGTz9ynKrZUdD+pZNF55LDHS3vR9GL9MHRAF0ij5T9jgy7gZzGtr
6OmqNQ2B1KWPCch89nlIW2Xc2l188uz233E51lTNV990g5euM49aYuvvYijRIcvi4FxqLfR4VeRr
PRXO26AnVxG62o/IyB9BxaVvhs/H6qtcOUbG1J9Rp4A5agb1B1j5vc/a+4cmii9Yc5kvaqVkG7cg
+W6EjXrp/SmcRTPFl1jBXn0eihwSjk5eUT/nsL83ndn6OLGH9hX1qGGpayM/4tHskOIeBai2yXT2
RuTt2GDEUizobcqqBj/0MfliFeE3PK3FNzIJlxyBjp+lPq1VbvvBwuvOiJ7k0aK1kb+BMbKA+rEx
87T66QXqA2Zq7TejC39OXWDtFNvrNyrOI08C8F5ePCEXkT91VckGdBTaRsa6yayuEMd2Wd7n9xHI
FfpLLzFJY+AwN+bhY5BF3rUILVDM8xlM/HrVJnm4blzkRNYBCmP8B7xjpVOU5vHKvtEq48d7byPg
JUV4+a5jB/Eiyt0t8/xzyT3GX/V+iZw/0HJ8fIew2SRupywiBXNi4fb6Ee9x7IP8vPraRa/gj51v
SdWKJdLb2pn/gn02kR1eVnNHO35P4SF/jew+WvsV+wB7BKJSqD3yanHkfJvMAkZGG7wXfdxtQjdS
90phqY9uhF2rHDF09rMBB/MlzEw8uyvLBbxnVy9tqj3JAUgSpQtE/YCc1XWFIXqo8yegXgQUE3hd
/e6Ayd4pSVpsKoxgnDYOXtG/1/eJ6fVrd1CtLzYG7aGTjW+iGsydq+MbIuOV+q0ZwuSjxc5t2wI/
2mpeaH9J0tT6YrhkFIZEdbZl2ycfY/JN9sVwnDdsq40dli3T22jUKxnXLDaqUZ3q5LyG4JWE8k6+
BPkdZxViAm3YibKsrACrM/YSR3lWzM3PmOzAEfp/DelNz4RP0Zqrv64dQNofUHXH0RKJP3moInDK
ZVgY/4plaZ9feRPRlkoBXkR/BidzB2r9LqrT1o+/4noD5Tbwm/NfceHn2bkF8d/F9risYS0v+75/
y6y6upUzc9FFw+f4JwTrvb5hTnMPUWWrSCLBilXY1gYmls4Fjno3P7eMdWMOCJ50nrcpDLM4e+z0
drBih6Pa8P+kLC72vu0VxzQPul2NyufZEijqNHFBBUPBxS9GC/khiGo0AUTlP6Vah0JsxGI00tUL
MID8WtmGurG1TiyyzBJsrO9/C3XcoZHAztS2s6uMyTOReNYBZtBFtgwv8pEySoPyXFOQCpM+u95j
UZViIZiqySoYR/UJMrh/aKYKAKswx5K9XrAEAN3fZK+VNOXKCbEHlU0jdvtTMebf8ipVn2qzai+I
LZ4SX6Daq0chFV0r3smmaWr9Iisice8N+2lrerF4pHrqPzd6u5Kj3In1S2WyjldhKwL8QmtmtCbq
hL2ITkFlNq+hWS3j0UCO2SFTOJldu5bNtol/wI0fH7CXjm8Ze0+rSQCJergGF3bZoHvJRSluVTkV
k52a4+/q2Fb9WLlkgc0kPLcqhohxY4Xnjoe/7JMHv2+qdasH1dq2tSkBCN0+mJatbn0QJPsM5/qr
PGhmGa/U0sbQzsizeyxsphS2kh/gAmoDZ5wHy5g8g8FZ7dSWAudnTCiBWKH2oi1AHhbTuksGaiOz
Bk/qtekhgtS0TWg/cB1ydl3bcoPyXjzdEL/C5MADw/0ZleKX3g7qa1opE7CkOrg2ee3u0EcP0Vq0
zUuvwd8tjKJ81aIipL5Rdj/B8lqG4f0yqug5es4q1eQJNdr3Q5M6KNR16a2McyxN/zPezZ1/xcht
4D/SLhIr+FVafq1fPPDMUDLUaW0CLDjnk6GBjYx+Ykk0ouoyjkd59nlwLC3danELixoXN28+BKxD
YD3Op5FRPXc6FeJPozcZ1xV4+jJ2H/xnnOz9HDxUWrlOVFPsFNhoW8xWR9BGdvima4qCdqBq7aPa
D9+COP0a2l595cEdvplzFTypX33hDKSG0yd5yVTW+oGSYb+UgxJ2sCC/YHuQheWZMvLYmHqYRdbg
GC92ZGqrNB7ra6LpyU5TyxT8gmGfyihJNkE1aI8OJLFlD53ko5+cR5LsM5Cf5RdFq4WAyR4KliGB
aVRL6I7No1nzBElLTT1paNUeMlfxd1OpTtciyMbViJHpa9+zSy7eueekJ9MqKAFEdb8gwaXGK+Ct
ycmfaVJeCxVyIdvyACQvAuHQTng0xv/0yDnkcDnmfo1s6wqKrX33MdZmegtm6Wtt6PPTkJVXGYrm
EAgE6xz1zVaG5KE39fZKrmAhr/mMyzN91sS+xxhxH/pnfqTBtvcJ1ZQ8XRrXVzfI8pMcr06hshHW
VAPEMrytRWLrOJVReWjy3iMF3wZntzaMDfi2+AEnK3fFxmV8ykeroWBslPMzt8CqyPBXbgvvzIxN
7YhiCyIG6awWolVNvJHBSMtc/NbnftdHoVmQTRuP6qgDQdPYT+d+Wz91fQIS3BQkq1M13aptjzDi
UJj7Ma3KfTZnJiMUGTeTVyUPhSJT2br/bKp5urTVunzHRzhAJ5TUYocwKWzOjKXyuBXzJmoBsHDd
9SVSYyJ3to47LqwZ8NGVSnhgA47f29x0glYs4EsopyhJu9c/w1oHdKE7wJjJA+P3MFHbAtMyhnnM
JuNyNnseBq7l38NYhdjgBKbkFDdNtVUSl+J+POpPoW1Xt4A7uN0EVrkUOqSADkWCQ+Ul+pNjZ/ou
9y2Y/PNgF6uXpwxqzzzULNJ8qYF128mhmtokh1YBri2bptNgeOmV+q53KAkhG6Q+pQHKmpZnxa+F
z66nnXT7vYlYDPPv177Gk/UUBY32Q8k61lwJQtvkKhYuaa5o4VdbthmYroKnWddxWt4UpTaXdQvV
vIo6NJralNQhRYCvkMjPedCSt4jcnV/l7i/qcy9iiMqPIrWKpaOU5qMBSm7ToKN6tqPY2Ldjauww
TesuckakfjJEuQSq2d0QfK1yVqc8u+bc8X3GMgW9M89odl6xHGeRQhNY1F7ucf7bLuivGBWx8hCk
pLYnaxdAUoxyc8jwmxnTdYr+ECrdilGkt7Ap8peyLV/y3tAvo+iyF95lDrjRIiMzd05KjtSda1QH
2eu0dYR+p9XtZC9VjxJ1J2Hjz8m1pGGtTU2ue6jbCxiaEvy7kXy4oXqyZg8S22F74gvvPTPtWW40
bC9eVAPM7DTB9ryBEBaX3aI2nObntBG+UvyskmQAIIIkllr0H1A7vJNQqt+Hpq3HdZInxuKvjr+a
dlWz24IcKeNTmKMd4mEhmE6mdwoa0tCIr7NpjSx2+GU4/GBFhiDz0P9C+fAVQ/Hg3UvRCYZX1F+j
ZLB2NbwcuC5ucU0pCK+Q2ba3tjl6Sx5v/NnnQwvB4GhrLjpyg4G9uAzmuKJiLD3GVKYtwfNrCheh
6Zunvq7Fs/D7+YeiNxgz0kw7r1pXrYXlxTwYlwB7OxkmchtzM2g9dJwxQ75P5RReewmU9kVeOrEr
fkTwaOnMQ+2m7ZcsfcJNwn4CXqQ/xasiYeOZG8pgvLUpt596xb5hCBZAkgecH0JEB6xVEY/9T7XQ
njKqjF9FZ9cL3bG9V/y8xiWeu+mT2qrhGuHpo5c66AQGI5qt0ZTvB5A4KJ9oSr5squ7AUsMFz06v
5pjJVrHcZJXHIntK58NIZYFKw01GVOGfPGfaq3Sdg8D2zrqWWxO+3dCnVVukKyBCvbqS/dVIRjjv
0CuuW3GOyMsvS3NwF1mgPscO7CsbSYbtSPlpY4usWkplISkcFM0E2CYvZut4YK3qVOOImOivjsnH
c2P9KlsqKXSQ1894qtYPGprDhyrPqpWfOdbH2OU/nNRKb4VXKxfkoSl6Wz2/I3we5mzkjWpy/S0N
2h8Wf7MPHi4t3pfAAiKjDZcoNj/gNt9fckhM69B1QRJ7DpaZWl/vKx+6tUBvcsQ7B7sddTrxa/mi
Tdwg8QHB/63p/I3tgbBE7y384fGPMSpF28VapOxIAH4bK4TNUxMB8hI99N9cFhQiM71w3vARFVus
TrKtXRbtLbCLcyJGHVMug61/lX5XG5RdSDoHD05U3noliPbDENpHRLxRhJwPVnL1i695GTT+wu/h
i+Zh96vXN6qhboew9N6DXPTrxlCro8sG4urzFpdRyyLLQMFhg+u2ea2m1l/25CJhC5URStFeEC+a
NnagfapXQ2unr9pssYp4SrYQTlHwjRo3ueq+BWjtfnPdEGWVHsIZD5Roa1coowjV6t88G7hWZQbd
d98at5VfUrhrjecuMz1YesrNt7NdYyK2MDqIjoyxvmwaTKb7NHC3MZrkx3yoh53tKgcx5dlaG73j
lNTdQiXpQSKmHTZdaNibXLTvgZM1OLy74aLOxvAbukwPrlU6Pwt+PEg54wGLDPrGU5rmgPTrwYPf
fGHAbGYOQ+GSjeDSY2Aggx9EN3lAoEw7KjGq9HMoVhRkxVLXWlPb0c69M2pntS/eB7d4KO2MbHxe
PUMfT64IO6svuaK9olLoXPSoqM+jVT30EVCeIo2iY+j9jNQ2O6mITnjRMO59B3UV4P25eVIuooWp
GNjpRw8qYws2HWmmuamM9nXObD3aetdfWruBuK4AajOVKFxVahscda89a03rolk/Iw5nYGLgccYS
4UdcBGCkRuQLZFweIGP9D2vn1eS2rmzhX8Qq5vCqHEeabPuFZe9tM+fMX38/QvZw9pR9Qp3rBxTQ
aICyRhKJ7tVrgacXLmLs+NUXHvpTWLSH5x5toUsRh8+1klV3BFr5Jo0dGb6ual9kOw0XFFkk2zJo
/7bJhNwjE6yd+96itFH3gyVPG9mJ3r2YhDS+u0cXAbjyGH0jrI9HpxjD3gmifHEbB6rVL4ZKjQHV
pe067+3ipdDCZo0oZL4VQ1Mzuf04Cvyy3kj9m5MPy66mDJQom5Yeb12LU+vR1an0W06gimPk6Q+k
gqWl3yFC6DuHtBquxRAaFzsB1drVa93R/uZcVyzksP7W6UZ7HeuEtFMGzWcZfB5LvoehpC6HJqx+
dPpjZ1uw/ES+cypIMy1goWpXfUTxTBMiRR5IjbtDKI6AE1/nawKT5zWdeqShr4kaFxRxYhKTbUah
VNfxWymGsqond5JSfotA9WTofj2VkdxyD4IWSgytwBvPg02wjPvcE5jP7iFpsiVlEOZTnsnJIgAm
QOK8f6+tNk7DONK46/rm199JqwkPMeFwe9hrA1d/U3CzYMoegvhH4eb2oS/gfrQb9G2oukl2gU6F
FfWZVCaXcJNx5B42Wq4Vl9EuLYot5YYYjnd16iLbZTyqH1ObvJzP13/HPYTkXAaVAoSH4wVS5mzt
BoH80IyRhcpQJz/l8X1Z8gA6yfXet20Y7lodRfjQc+rLEEzJFycuP6tuepYLvulR3KO2DpyJKJe2
NC0k17XG0HeNO8o7sNIomWdqvFYMq9grJrsB7p5uGV1BZprnUqqW16pcmt/tPHlUBmSCqkyWka2R
1p0R5j845d35/BZ+9lpeYedHGRRNQbMrh/rO5qu0jVS72/aGPVxly/ZWcECrrzIJStVMwh+peSaT
BXScL/PV7Gvrs+XDc1q0SvVAgqnZFHGdgXUpwUYTxuKZq7pmld4s08qKvhVZv/SzMv4u+yUiCGkQ
P5tAAzct1CfHcdRgaTHA8vpOp5DTH85qrdtPtuMo/GRviHIVXwPfoLzTlouDq3cWeMLuu+JF/FDa
FlB8ozIBwjfhESricE3kZrhLHDNftIbxLVRy74lSxGGnQJy6hfTUeeaMDlVk6v0FjQUAwjQZHoZE
7yj7KeVNmbbNK7yoB+ERmDWI8YL4nNpV2bbpq51sefEeTghzr5B/OPG3jEj91eYF6glnFUDkv256
gu6DGgynlLDvog8c98nQdcJBZX+YsCedBkNw0YMW7Ov4HADUo6KmrNelgUy1x3u5MtG/3HNzkV6a
cPQXdmuT/p5mq8ZGccbQn2QZ8lESDzwU1dxISyAVmt52+6Yhej3aSvrZia3vHUjTa+GE+jXT/L8R
a08pgHYWOTjqJXV8MCw4srlHRGrY9m2UPnjqFLnOmuovE/KsJGiU75xyvhdyYD0XUD+tFSX6bA9l
viLv6VyTqQGzDJMquaOda0qqBL9HpazGEsyS75bOVTg6jgk0PySJPdtyqTeJ/vLDMu0i3GLiSlf7
tvdts9hEXKe59G1HsFny/LWd5elZ8ioECMYY4qdWi0+gLr5YACbPgWasM796hII6WKqjehor56gn
xHEtx1bOOaLuy3HwlZVR1/3OiSt1jw7JcMmnJtilAyEXUAbBLvecYKWbjfpqDvDpl33/g2K40e84
sUNr9VwSb19UtZOtOwiS+LmMvfFABmHp65KBUFSu7eQBEFtcmAqxGs/auZGULvnI831V4k++o0ID
YyMCo8n5cBopVl0mGuno0NT6VWdEROjlwaKkrmnaRVQ3j5AFJTthmxuqwn65VLbarTur0xY8jZx1
UgWvdtURhrH04GVio1y1iaFdI8d3Nj7F2W5ibMlIjScKjNKdZ6B406kFjD9Bfe5KLXmEUYHnalT2
wF7p/V7YlAToC+yywEEl+8pRwPquqIShxkmOzH7wNJ6SUZv4KkvScPD1bDyAx+bdcclgBBT1nxqw
RzwIRp+kirRDRxHuuoWAeZcUvX0vI+8pW2rLoQeleepeiZUGnHH8oFnGXhKcwAyn+2AkYGED81gV
1qiuNN9xIXfpHjyi4Y5hksIfQ8k81yAUXerV7qXMy+55lp6qnZGNGE2emjzQu88mQgDIkfs85MV1
+YzKF0H0SH/i82OC0VnC8J5e7WbS6W2eLYqRr0Q+k1tTkJdeFTCErYfJS0yEReXe1flfYoDQqbwm
YRqtLKscrzBMOQtNqXuyLNp4vdlkw9yqsa2Df8VFTHBa0C8GEMnJkndhtJQNBNxrqSlPvWMVp6aJ
f/ZiqBZg6IaGEdJrQMrC59bll4jPVSy3m5g74bk0UPeVZCNH9Nlxqaqk4WPg7JvaIn6fjmejNLkB
JOF9XUgRX39+FnmCtVCEhaEbYRNKSErDuhe22s4INFbQloa2yjGpcknSEdUF9bcd5TRdZcVw10AH
dJVhNlhqru/d+7zqLaG5mGxhB2u+N15twEQnvnRVp6zgFdS5Tbv60cnVZFuH+ufWb6Oz3/5NELy8
i5sh3zi2C1tMgAJR5UK6KXpwKkOTI7pzU1t3fdEPhE6RH+lN2URowoKvWoo/u3CcfDGQt1gYulS/
8HuvLOvQ9R4Lu0SpLSzdiynzoQgiSHuC6Gg2aPOqjcGtZRqKpoPUgypIJ+uzhZhSe+LWabeSuli9
atVDIMiZZDNGnoc3+MbdJBOO21MVRvpipKiEU686hfoQcBMES6IpfIXHAt9sNoonazcCp7JuECPt
VfiFJgon4dehawVftHmKMngE8tCLV42l6Ic6oF7fAcz1pPhm9cBxeiH3SfYE8+MamKR0Pz2ou02l
vGqxU5zKJHBvQyNPkmU4dOEGAhc0VtK2l9aIl0rbGJjuQ6Vnf1E6AUYs7boD37Vg0ZGpujeyCLyc
E49bw3EBXJXSi4+21UM3JEu9KasnbxjKpyyxrzlkwne5J5VPjtYZy3YYGn5hGdq24m5JUYQrt3bv
jCzvzm0+uHcpYuvwc4avXhKW+0D2cwo3vOjVjIhNEocMdmI2oo4ajDypMjHrSghXpZH0KNu6/MD9
YyfMvdWmp9jPQDZx0AQgOfqQN5DBNLQqXlEPYT4bcQSBtwp3OBVV5nNSEfsGaCav7GloDLKyzTNu
71JkGc8JVUpAQpV4LdaqTuttYfhu1re1Dchh7vYaDL8484RXbbLR9eBJY6uo7QNI26n/EkMVkco1
zPzyRjinHZh0HdrR26zsRSmhGz/f3tb2vbuC8EfeCmeNYopV6dvubTY2q2ZlUWa/E85y0AF6aqc0
rLju6EtLva6jLbjRnWE57aX1BmuTBGN+sqNjRoTuCbWvVpG7p6mS5ikp+xfyc845g1lgB8MD7Ppa
312aOt5T0u4cLU2CjUXYauVrMVKZdTO1Whfd6SAVXDlXA6hLU/1IduRgd6hNC/+0DOIV5+cA+XLU
Tay04xEvIE8shzGydeQuEqX/K82N9mue+yqqtppxoS493AXwRtWkw66NET03MlJhppOqB2Lm7TJ0
eu+1JHS80eA52IhZpUL2oy5i1EWm2UwH0ldl7dULbO2l+VoVibdT/QzS8o6wXZiY5aqSinILcpn7
lu2Nw8FBpsJYh4b1qxtPXV1JCnX5zuFdV0+UfBNN1V6e8eAOnfdi8t+jaHlYSdAAvWh82u7dGCGi
aSQZnX4JveFBjMIxze4K0HliBMbKOGko9CyCvvBfxhKSJ7vv4TufdkWgU9tM7Fqr0JS0y+DKPxtd
2lsSBYGzmQf+/BC7gCknp9ke63Au+kNgLj9MZF4oLwo3Gbazs3AhHsFZx4Rr/u1ybsuB0SgV5Rlh
gg313cNnezTd1Vg73WlQUvksq4S7GhXgYMgZ2R8gmwgmRSHRFJOskOjFmjHxYCAMO1ooCgmb8taL
synJ3CJP+2FCOItZWHsR/Zh2FsvQ/PXgUYDIYj0Cor7tWhFbBvZEUqpZgGReRcOYHrIq+NlQG5ge
iHynB9GbJ2a/eeKD33/gMm8P3AzCe7H/vE4MZ5/5Sv+By4et5rV/fJV/vNr8CmaXD9tXnvTr5f/x
SvM2s8uHbWaX/+79+OM2//pKYpl4P5R2QN/RDx6EaX4Z8/CPl/ijyzzx4S3/77ea/xsftvrdK/3g
8rurfbD9P77SP271r1+p7fklT4dahmjvwKNdMH0NRfMvxu+mospnVUqO8LbqNm70KHs/vi14t+y3
VxBGsdVtl3/nP191ftVyhwrNep55v9O/2+/fXZ/DDEfvTg95Op+veNv14/vw3vq/Xvd2xff/E3H1
ehivRtG1m/l/O7+qD7Z5+PGF/nGJmHj30uctxEw8/ck/2MTEf2D7D1z++61sp4Q6t9S+DpIRHBup
nRgSAZsd47dGzETDUBxU7SrMwiJ6lVgw+5puGR7FdEkCae/EyLJpnfeQaY2+9CqD2qrakO6zIIZA
re6fOAVDZDuN4pxKwhZ8yzQv1oyBbh7Ivv8Q88LuQhu1GUsYsYRNNFUPW4apAwKrIds/QRd9gdQj
vhS2FO8720HwuaPO1zajWwNDZXzOUxhIJy8tilCSE7OBJQFn8+TTzSam1Uj/jhwdARGrgVpGbJX7
PXXOuSqvb44urJKryghseJIN6kuyEYkdTvbgMBFT3fgRWq42fDcG9fNdcdEJGpC3D6numYZDYBWX
QomLi6I02tbTC6DrYnWrVcPOLUA2vFtt9Q7A5LT5DLkgO4qFlZkjS2TU9/NeYmu/0yqCmt7xtl+Q
FM0pTGNoeX9dUrilfdefVR4sbm76yBHNUneOXPYUMaMX5E0C9jexeuiRKVF/J1zfyNRfjUO3Nfi7
HQHleie/mrTsheC9MIrl83QBTsSRHP2QdA2oCjsvKDpNYfrIrH1eWP5t4CiBAxpmsufAcSG4Inh1
WyGM8zLJGqMlSY96/W7NzbMaynUXJ+nx48JRGfx9E0r3H/YSQyMzz0S6jb1SGWjVxwitjXLn3QVN
4t2JHmAvD93W0tu6QGbJazM7Twi/zhmj80hl6eQ6r7xtpLUPth3FxE0D/SCakdDZAWVk/SB6CKYN
+0RKFmIyeXMTQ1fXvZSCE1ZkFEcjNistWkcGXobamA/xWFOod60kKXfC2iImtwZTqy3FxG12che9
bpQJeaveSfjOHmSczI2UQ+kBXuOn7zwbKf4jIkMqAdt/TGpjpu901f46203whCp8WmlGlseVt2Jm
vpiDhiGoug4Kk+lVv72u2zClVI9SQ3stXoRheSrvSJnAsGW7B9EYWYZi/a2drV1kYs2oCSFaOPkm
IFsQvh5QvhvjTnq3gV7kBAziLpZuG94Wvduw7OF6lWBoWKkwox/1qQnDvDmKoejNzQcbdXrQxnIQ
W84T/9UG87LbNdTe2WRQ26UcfMr+lHBERAFZTa6+7KfX0Eg5XYUISogJ4m0RGtSI1GZwpMNLax8o
BRjThRiDPf1ptAz/CaEFeSPsoMecw7xi9i2FsKXYRqydfT4Mc6+nGsOp96McfZaalExGbsDkpofR
YwBAbW9bBA1kPmGvRavthAcFXA5nbse/WhOMPc2orsvNuARSZUHhP8FJ2glO0gyAevIxN0k9Tl1h
rKcZ0Zt9xJKq31g98k2zqzD/bhgIiMq8UyyPd25bD/ejY1z1OumeCg7ch1xXy/VQxulXTzdIKQGw
InQ2QPI2paDkyP1UGABXowL6tbCu3YVUD3sBNhYoZNHUle0uDcNJ1rNNwJZTqurWCfitpZi4wZNd
xw23ms1H/x3o2avbaA/z4rebY0MVdxXAmIvAlXtwCsc5cHLV04XoigYudgMIQYWm/c1aUqbdF6qx
0WZPyE5dZDgnH/JGyMROjVhuF3UAwJKwQG5WPYyhKYTq8ujVyOYE1V2Zw/sseqLJh4Rq21QH1eFW
Pyeit17sAXKAyVnfCmdZ05CDjnw4UWuruvRp/BK6jgX5cAzkVIpRw3qzhaSyLmLCn3p/sid9+hK/
7RG1T4Qt81Pt5NEZ7v/o3JTWqnIIfULq9dMkJseiG8GTVEq+h4T2JI/20C2ET9WBoCbviTJ86kTU
B057JW1dBVvRjRvjux2o2fadTVwq/JHDC34SfYmQad9rCUR3unNIpqY3FRgp57HooROMLolZ7T7a
pdY5/M7WG757kBB9QtN98rntKqxiLNaIph0oPVmKmaIY5B1Z5dYwlauu+/lLTbzZlwGym7GvPxP1
qM0mf/G8VEZBvQPXL2cvChLyF6MzH8WKMLfjc5nz0JjrRGvNhh8anZLro5/67lH0ki7/Mni2uRGj
bijco1cBSebm/sslfOvNtg6YKWo4LuoT0+w8cVss9hE7frhcTbXOKq2TiRP/H+tm559rAxkVCivY
yH6QbYtR9+4luYSFvnDiT0TvPhu9rvxAXNsxdFK/thc+xlZUf3baiJRO2PoPfmjzm2mE0tGszfj4
YZ8G0q+j35Xw3fAhPilyZe07KSf+BO3AokY85xQgLzGcG1gBN20I9BIsglm+hpHkrGPYuhYWgXIS
pkm0hnesOTVTQ7LufTPbhIsiK+uotKX9bBcL5qFwE7Y018zdGDlotf1jSyMf319hXq+FpCPqJLm6
hkEhVIy4gwUr+VYMYzlP7pwkvgNgG+XLJkXNwvNR2/K1Gp6vHgUuRQv6BaRaHYnzfzQZer3ovRpw
ey/EVNgp8FiLbu4lqMAWhNXeGd0iM9daF4Jyc6pmEyiRMpUc+I+iaXQIJNC6vxcjr4AAZ/boJrcO
j8Aaf3nw1AT+UUHeWynSakXa0TuXgiSpqGMe292sXwsj1Jn+eRCESPHkJIx/9pnXzD7VRLskJsJQ
83YyWD0YhHLtGa6QyFXy57ZCie7X4NdMIRXSJqU6imKY6XdP87J1CJXDUvwMzr+K2QAzrj9NzLbb
7+g0oQ8ugfTpZ1U081bzxLxs3mp2zhBsIl6bpPyu1+Mjtf79wibjfhgj9GLUxPLItVJSFFtuUywr
uEr8Rn3op0mIMexlo4DMFr69ZBrHoJr0bjOtLUirBEe7VIOLmA1y/iJpAo25GFpk5u90r5+EhOTH
cli31MdUIOmALExy53amrdzG9PcpQhenxIKFizNRHq1EF2LxoVrYGchOylDLTT2kfbUoNPmn621+
Xip6XTBxMAycVcSQKDvVTD0gvEjKHmyqje/cWlOeBpKeSy2y9D2oKeXJLy0btnvPRXE6hypM1rul
OWVfDSRf94ZW/FWMss1xdbKBafQAgTXlfpzysKLRPUXfB3X9lxg1U85W+AaU7vzWd9pzXi56Yl8l
k8o9LF3xsY+6gvp1nqcU3oeLXgKYEbZWoVqzdlxnOxaZdJdTp7se6ha1ud7Ll32VKIdRNHEFwCmb
5AQXwvBuaprP4Po4eEn7sydc3nlrUfApzeRyB3qnPKgyxJJvaoNCclAMsyA7khbxj8JUC1XCKiF1
ZsrpRMH/S59QOJcmlXNSrwI9RrLw3YpeyY+GaXnH2wZiZt5lTKG7Xr29jKGtSJSPXrw0gvw7qdT8
kQxU8ShJ8Rdy/e1Jn0aKbPQ7IJNIWU0eeaEWj1nQrKA+H6/CXylGhIh7SqTEpGSY1b1aE7qflotF
rhsrAI7Q+r5dwI6Tc5Ia1PZreb7sCJUszMjJjsIZFMG4VwcqhcT1UYiQ94NNWhLiaqvVXpuq1M6W
BDxWDC0PUuWxpipHDAvHqhayHlnn1JPk159r2lbRzlICz7hbONrrvIaH2PCqqqj9+XBaBlb8LQGD
c8mmhhSmcvHVxFj3k3rpbBMTiZ6hkxCh8iOGohEuvh489qATD7NJ9KgZ7U2CM/M+5A7tg5tC+ft2
uZunSq252ztgXaeXIJre0mFQT/1t50r10eDsmcM2oNZHtS93ZucNO1upa+hpMcWqqVG1IsaiK6y3
NWK5WZFEBIpbVGt/BP/c1NlvFmQyNZ9RIO2UhiOEaOLWc0FdTeNKltSbkXKXn9Oz4wfbOK1ozMb5
uVhM61qsbhVw+R+3NmLHTtD2/Me2OaUvO22AvxFekHgVoTjzSWmcjjutjkin6WWfFPsZUmTrBaKz
8lyFSAZafZx+St0hX9se5eUcsSF6LuWFlcnKypmQ+UhBp0djQm6KnrCNANGBFU8zosneemIITRrT
jhFDy9NNN96s28s8M5/gpW6uip+0V1Ux3FXXoXgz20y58M5V7m6FqaPoEpbZidJVG+x+L4yiCSGG
2JoAOiae6+Y6N+ZjWLvZFXSmxVHRoIgzq0oHwD0XLEJTPicGaDZKTFch9Jq7nGz1S1PxDlWhgeTw
pMRM/S/V1W5TH/Vp2NUgWKkQdk9i1rT9r93gDHdiKQjYS1KqxVXM2Xq+bXQzfhBzgVQvQODET4qj
OM8d8sMwvDim9BTAlHcFsFkdMxdE6jRKoDa49RonRoRAaau9mOgNr7w6pd3sYNLieWRynicaX9rL
it4geIGb8AXH5m0aD2DK7Ct2R0SuiHz/tvo255fAMSRNWUue526czoeHIPayi2hkA2mosUZAVwwR
NP45UeUV1DSy7G1m53SaRXKiW/lRDvXc2y5Rr2QXz1edddfkCAS9TYgVRkfULpQsyJh0aWPCtL3n
OuY+VVCNmcgp5UlqD1kutIIFreU8nqcRLoTwUoyHui52lU7xsh+N24z8PyxPXnt1NZXP29TTonOI
BuCFnPJPS+hm3RT14Q8kHKaJNq9LKhgAkxItXrtSTJ1+6MATCAHtvnNq6zpMDVW5qACXRMdiJbCu
fmJYV0NxrW3dR9ZitumKpJyocDoKk1gqfKGxWdSp6oNRZDcxqXhecLvMbJsv47RUHLdw0xwd32r3
FGZTnB7n46vJI/cq0RvikdPQho2Ksn39vm+l6jHSra0nqyNYk9Y7xiBMl4EY6la0jhuv2onZoOi/
hu6Uqged81zw6RVecKtAfM+BENEKti4qJd1AyxFsxXAMC1CUiu+cxVApQXxK6Wuq+c0dd6r4tgh9
FpiHYWpYC69cM6RFWYLnF8PUgrBTRXBbL/jYmnmG0gJ0QPsqt9ItP7raI8kGfskhEvg7MKHfhhD/
GxyB/dJC6vvywVeHJwAtFnzTGJV3Hh9XFO86q1oetWM7NaInmgApqqNV+G4BBzozEnCrRatFNYSb
DKOyetCcOnztotoJn/K0qV9zufmuNMHGtoriPu9k9YmydOCRZcWTYuBrTz1oj5VndO5WzAY6531U
SzQAGDgPKH8fIxeYVDQ5l8QQr5SAH8SkWB8Wf8U2pyFh8fPws1dKMFxP3lIOsf8IsbxsGPIq5qv2
IBqKr2TDf+iMNn+gmHMkliRDdjm6Uby0Y46rqa5DjPrmX7fZVvMN40611O9ugiBZ3ynxpcv4peRx
EnZ80IiXZmrERJ+m5t7rk+faLH6ZpgVpaufn0gyXN//G9A6hP54bQVFaI5UoenNT/8Y2JMa/85uX
hSGf/0yq+5UeexFYaRfGnUGnYniqKVUrX4UxiEb02pw8yUKMP0yDBQ12fuCehP22g1jywW+2vfPJ
4erY8H34rsiFykMGF353pXmJ6H18NalObKjnsW7xR0ex47y38NN8yVgX/KrA1I1GwLKzYZXmUxvl
G2PilhZjqE0CwMMAGmdb12toGL0bTwsbYRRr5qa0rfCQ5510D3DQeGyr9C8pM7qTGBFyVTeczYxV
y+fmEeGQXRBl/SltbAWVHCo1BjNU0TdN1YuwiaZNDUgubTVbi2EujWB3i3bcE7Pl89+U/gto6IAK
NaVBKzBLN7ozNOcoqhzqVALvIE3Mr2xK4BqAkD+WHhh0z7+InqFyt8mUBnbkf06gMkb02DVehd0c
kxAaislFiX9UHYkksUeS2T7kEL3Kz5xkoiBLbehtY+FbDiQM3L9ihEmOSR1nR6sP7wPdSLbhm0nY
C7P088XHbk9FO1be6NtqMf/O6W03Yfvzlrnr/Nq9zr0tICd7rXROeq7ioIVogUqDnBqTRWC2/vcU
mCdFRD/4y3zS4MZ6HZWsXrmKHV+yDCZByP3U3WAWysXkGW1ltk2+pHTfIflQjydfB569KX1KiazK
6lfvjKIrGs0DoN7WmgtcC8w22G51PM3TAxT3zaJxeZvQTf46TwTQw6LEhualnGQP3G35OYaOVIyo
lNCPVTZ+FiPRdLk+fWi6cq1WQ/YgbHIAEUw52ny5MbmIZpOqDdZiTp9M0J+o21HSmuVsS5LaXgwt
YPV5oz765ipol992pRzsQJlcuBB7CFvqwC3rxn24ETYejoJloQb1Dp6RS5YPSHwgs/TQOmZ/hjfz
HE4jyuSLhwEW/g2kaeNKDEVDDP87QPmQ6CRucWU4F5eMt1gkTDXV1luYDdplCTE0dcL9AJLMRZqx
z9VLDDpez8fgrp5Gwq76pn7k2eEgRrY86qAU1aHYWkhuLYTx1lSyenFVpMK0BqY5YfM7WbvTh3BR
JWW4Nh2puAtyg+ws1Ly72FK0O/7fNoBnS3luTRIocqv7fw+5skwgQ6GYu9UPqR5kX/2CwlUbVirI
jiRpHY2FddJhKDk4laxvLYIi15Z6yBUULPKrkQXfyHCVP6xwi7iGt+F3ptxaVM9dG0c1l1nhYTOb
xllkPJufmto5iFlTimC8jwc+4miNmjsZLOQ+RuJmpamleaJs/juUCj4FFAqS3pNpbmabCUf7LpMb
6s3xEHapH/IWLutfy6jd/F+2+91VhW16hZy71LUHUr6c0pf11DRT5lU0FButQgC/p9kkPDx1UDaN
KvMHnXyFTawXQwpBH8C7G3sxmvelSiaFC2SbUS51aICVTzLLyVPRxhSLWl+gsncuFRm2oUqLXabK
wV3a1VT/Gpp5TzQI5SnHhVwJHdIFshjGl95oHruIT7DUV0ujI8fJKf9441d9R7UquoOTqOuy0CmV
mZhVVc2gEb2pES7jxM7aTFHrYEx+jGo+XPhFg+a699tvFKscCsoqXz3IjbbUl7e7InBDZGzkbwaf
sV1qW9DvZFb20lOAtHXscViLYdXX7RqhpnQrhu7YhSvZ0MK9GDrqRH6F0MVx4KfyxYPJinIjqLcK
WZbO6D+Da06hXytkW33ulfTnsJzirWLoRI4LFVn7c1YMk2uurwdP/t6OowPzqymjOhTrYH3rNAId
3XGCMRUUS/jPrBKplc9iJJrETyYiC/V72Glpsu6tvWoS6CdsoFEOI2u33vSwTmFM0ZEEotBMTOhI
Odxm+arplChN3nFpqOtc7eCefZt2CkPLV2LH27ZU1i6G1JXWNVIxyzZus4MRJegEIhe7GsGff5MN
SBhU54s0dsZ6VPzg0JR2+qhF2jdEPJNt7nngdBovO4vGdvv61NkXMRiqomhW86QmecrSKJFY6pui
20Fo+OKmBcWETqkuHNWS7upJzoNsgHdJY9iWDEV7Z8+L1NMXnQ35ZFA3xA1wE6tgoG33Y4vSJemL
8HOjwlFpGvbXuvO40UU5PPEtdRlNV7dwRmTOV2iCvip5Wz7q2hAdeFRS1lA8d18jHo9jzfmqE6kj
U5vLYGFV5UEf7e9iHecAbt+Undz3VDySj2h07ruBcaMkk/tHXTGVL1SUot0JRGQvjo6iSTgK+VbO
bWo6TYomKCj7lOsCgfDUsmEazkfrnDvmShxC7XCSa0u9peLW8qWKQvmSVe7nMvCUvRiJRkyGkbvo
qI07z3ZNVfVTk2tjgVSlXDkv5qiNZ9MNhkUrIyo4QjK3dtTe3ophIhnPqDovUWNFE2OirdGV0Odd
U/2T6EWjn1QL0fU8O6oW85Rs1xxaSgVkOEveOf7sIvu30GvTgc1x7E/h1HhEYdJVqXWfrMxstmIC
9S0X6ZMgezX1lIrDvPQr/tYd6CHR9SfanXAStZhuOKdbMzH53MY3p4aUm4LWF4RYE2ZaoKIr+NwU
jp++hcYovNQSoWL0XEd1V0/aPRVwee7qobarE1V9llv35yzUd+Fh6FCG4znBXlBL530brWhbhrr+
A4b9fRU2BPkgaeD46O7NysquIpAfq8W4kL3UP4qhp/j+upChJrMj67nqR/SRovGL6dr5Jq57go+O
VX6a7FmhDl8omYWWlY8w6Z1lAULqkMl98Em3I8iMneqpGWCBTIL2uzDbSedvc61fGMnO5Ix2gLkb
puapp/9zOEh9N8kXMn3r3tx94FZ6wY1zXvNhn5u3grxAupj39Bzr3qIOYlumVneSvKxD8B4pK6NT
Lg1a5jpivtjEbCT33Uk0WZk+Sb1nbaMqNN2zsEENAoZGzcuFWAHIJCA8Pe1apGO0U8j/5Ii/ovVN
TVIed5vorZiLP6A1LsSsEYSfs0pudmOtqFQ1TCsCvyYTlJsBVXpvjqIKDEof82TUXznGRhHUli0P
NDkPIWVNEmMrlZG5yeEzg+1aVeSV59U/8pxQvhQX6ARS90JlxS+xd/6vyL433c8JIQB/s00MGR8m
7NSi+HXeRngLlfibcPw/9//dNrPtJh//tiI1YFbhu8urCaZXE0zy0MJ7fq2Grz54eqotFKkqVsQY
sisKY+nVmnrgCyhgMi/CIprRR0Wu7EzrnasT1wPnod1tydsOfTEk/Iy5zVqsFFvrttzeDcSyhElP
Wh/FC0MnjBz44WYMDc9ZKNxXz7ndrRUxFOuSPM5IZ8r6RvYoG6fMr21OAYjQ+ZWJq1Pva/GDP7bb
ecKpm/ZYEXS8vQxdnkTApBVCztZ9QtipcQiUqkZh38eVo5/BvRzEnDyZss6CqEMbeDqahmKizptu
XSqOs1JDnsOXnODcRcX8pAZt3Xz4o15MyHtOYhd+FZp71GzmebB/9R5Wl7NlRzs7aIy72shi7q8J
KVClkoHowGxwF466cSd6tldqe6+uH29+YonXxX+nbjruEv5pBL5Z8X+EnceS5LiWpl+l7a6HNtSi
be4s3D1ch4eOjMgNLVVRS5CgePr5CK/KyKyu6d4wiQOAHumCBM75hcdPYt8JK1m5y1XVuI9LLbjQ
yaur4/UlDbQyElhZm2GpNg6yj6Dg1fVeNfE6xwjYgYqkmn6B1EfbP2EY4J/wl/Cuh781VYeKySBN
tvUUpygPgv2z0iFf4W/TPuAx1z4kKTUvuzZhfA1Ty9vMAZ7JrzE1mKdgt8kH1DpUU41Tc7uUtYdN
gvk692/XEyLudrWAi23gen6yK/nnIei908CiAQo8SkuQqf7qWCzLG4wQkON0UlG1W7TL0ZxAZrAx
mmijrvDLqbqsGq16QhRE+KFhjTTrmEdhvoklZl3gCd+lwRnKNEm2wcEtvR4KfXNtw0L1z9dRUxCh
YOHGX3/pcdSkapmP6jnbb3iCLMNz1it2G2qnGVYh6ysOTlZr2DBT9UPQxzSO2Vgn5wSeK+rz1jEt
8m1EjnOfetCq5rpxjtRs3X1kD4+aNcCyRhV5Zc2y27KBmj5nZBHgn05vZoQmAt+Qbtvm8hov3Xa+
xofC/CWuxs/ASa7j7bzXbnFVRJJlRD5paJpLu7jr5hnb466ekuO8eO8OHtYCBgZ6W7GY7VpsXPb8
ouKN6o2QZj2HbsYDapnblJN7r2vJvl/GYn3gH/0ofEXCdH4QrrRWokW1By24FYrd1hfL6LHHiGSC
nLkNxdUU5ipPg+wikzp/wnHprkFN/B2YVbl1I6EhsBbU7wFMZvJHNWQ/PNop+OOaWNxC0Wxvka7G
QKjBBGjw22socmMEiqjkt7dGq5FLK4Bnq8FqjOpQTXWoPXjsYYQjTxQvmi8fA9WZtkg6V8O3j8ur
sLrIR2yIk8+9956P1bxtLREZ22Z2IS1qbNc2GJE2a+6jgmXU0uWkWXMee4u7eBGk+ZYEUrH6L7PA
UqVHK7A214uo610H2Zn8ZGhWu0+tNLl8HNwKFPUwrT8iyCMlF3Qs8UqYE+eZlGR0ULGPIepM1P68
Dg1D23x0GJPPNLKm0c6RBbzD5cWuQXVatSA7UG/aWLn9619heaTi+rr/4rfZcIzCSR4D3fvzoGKq
qTo+mr8MSRstX/3S/nkZbQ7tdYit1lr1fkz+/17LW15Y6+p4j2fzAWmPeZeMXrxqFwmtDmV/pAD8
elNrgXUq4wDpLSW1lSEadZtR31lPTkKyN2wnHZdL5ugVH8o0myc1BPmBBGUlDJiiqHb2Y+55rB5b
7X0YjAPMOdS49Xik+LVoly/xZm5+WBlKHUkam5e6s48i7reDJo+pcKqvceELnpKW9pKkdrMZhTbc
u7qT7Dy0NU4+1hPrPp9qrO1MxO+77kshvPTFqjXvvoJIXCL39hJSj3muoqPqUgekH4A06wLfQEaz
rngQwl7hufutwSv4OcPcFucKba1aDmZGz97Ij8zP+s3EWnvjWStXS7KnKO7lUzYW6cYvwm6XF658
0qsqveUO+Ko61WGMws8+q8WzaiHH4e2EDXcz1UkLrbmYv1ws8OI/LzaLvN+RCL6d+o6C31yxhllE
fCQK2WBOlibKJzdeZ+6aHDWgJNEGHsJ/OfEoYxwjFwg7O+BLPzoaUX/B5sVDYpksgFbEVJnG7F4h
rUAZ3jVdkd0rENbSJ5aW6ovS9E7oub6aOlYdntPVlAszfQVWv370Krt6ZC0NWaKcy51qqg6rgiec
pt5FhYQj27PZec/X8cukSFvsUiM2Pfkk03w92N3XNIj6kxpCJcO/62Z3/THB0Lu1zk3yLAx7lXks
grM6kQ5SwXl4CArtLm0jjc0SwM8LlmXyUgyC+r+eQ1oJkfLcWR6cBTyK2l0YGhZvYijWjRNTIlse
prmZoW2cYvuztNRBdVbLiI9h/31skrjwjQJyb6bdVK6POiF7ah+5kZspLfzTOMbNHR4lzRqX1uLb
/zyi4Brj79fojQZPEquK9k2Wd09i0t5C/sZztbTaso/38zAaa02zxZNVjd1Tlr+Zdp49qoiDxwhO
hs6wVX3JFHgXe0QnKRLdQ56awJob+8LeFGfuQsqvA4/s2NHSt84LrK0IrORQZbp76bkZuIMfnloe
cy10XU7HOdBu/BoAJK7vPnKYM2ZLc2e+TEgvXZumdM2XXobeL82PXjX4n+aW5P72aN4Ws9md1SHQ
UT7goVsh5fhXTJ3pPYoXpIJDqiDlAvCcCmx1dZQlN9dgv6BJ097bF641H+cadWwlyt7jgMQzyXuW
xqztJ9kD1S/N5F1vrDWin/FXgJPAwRL/xfRSLBJrMDiZRNjVSi7OoJmXDAUZyE38TM5FVN9cO920
8w5upH+KoTRQ6glfK8EtInDnficxsNlUwWw9N7EtTpQ/5Eo1TcTB7xORYdLTav3asj4ZZt0/qb4W
gYVMa+KLahn1VK/9y5xwK79HA8c/TZmWrQEAYC8yudOtbGZrjd1S/NWzvC0rJeeT7GpURUwUstxJ
i1/rxRBsGaBmZosxSTui6KRmsrROvs6Nsy0nz/k0DEO9k9lNHCH9PYMYbr8nDT6HU2dor64cvrZO
m92plm6+ir7TX4DU9Q8U127zvML5uw+pZJp5tFZNsxyKHVBg9wac3lsBP/7QtG45g7LX5n0N6trM
SQ3py8GJRzSnfp6NBUoZbAaGrepQB6PO3es4D8GPE6Jh64/5uaCIgv1RL1CACOOtV+KiNfo9O+N2
yi5Br5vcMXPjEaXmYZ3VwudNn6OV8FobOS5rXNd+VJ3cvmn862kR1tXJ8B1S0F6NIqP2rbdQ5ybh
VmE1NAIDn3hKVdaALU7fDU9muHiGF3b6LQ/DNanH/o8ilfc2YlTv88QPxraa+r4LsnovB5ccoVGY
Fytt9E1sULBHs/uLmjT5hxoVoh+eMxSrWC/bl1JitN56oVy1EQ7g1AcliqL85sRkt/suc/tnchKL
1xjYdtXbVnFEkcf+pjq9KgqeeGNUlzpgd/6Kf3dwq1qWK/y15Q8gzpZLI138j9dSnY02+79fK8Hw
xLaM4NZeJqtrpeZzlBf2RqXdpNPnuBsl3Z/5ul/actT8ddGjOCSWtXVnov0xowezRyvCec6N1Ns2
ssxuumWtLdMW6VuNO7BcmvpozRey1tR9aWlGbT6N2YOaqC7mOfUBB4+BZx79GAQ1sLWK4KSupVvj
P79S9FJHCY8eKwqvh8jsHKCjcZZseyn6leoJZPNnt2pex+iFMA7gPA4fk9OanUWEftDKmCxuoy0Y
t5Pp4m0GjJVaYM79dQmFi+y5HhtTgi0Tp9fRRQK4VjPS44xEnu4b744eAzPu+nA7RNX02ZrRnvor
3Dco7aqw7v1j+LfR6iLlktP7bbQKx2n6PajQNh51X+7ZOTm7DDX6Z3uKvkm3nb4hEvKoIUD0apup
A7nK0WFutmx/+nleqRHILG4HGcDmDOMaQHv/yUqNcW1Rgb9lNYnyqq511a1q9+DGh0UXKhi+sbTG
tquy/yij+oKvjP8+mC1uRw1ZbY986q5FZ+foiV47SxmYN3M1iGeEzQd05cT4rWqt5cZj/0FiaIfq
8Kovg/lZAmxBn0QH47W8a04L3OMf4nio3XZ2rT9HPlqwg+P8OT7BKOpj/Ed8GS+X8aHHeHV99Yb+
Pv7jdSOu87fx6u/5ffw/XF/9/e3y93tTdTNSQHm2AudHbPXDtx4V6DnL8YfxVzDpEgT/nXJPysD8
hn/69zG1vSMit5IFp+PsUQ9Kt6EfTp/Ra0OKrdU+eSaax80Sx7x4+owiz9r+GS8h2l3jy/jZt+We
7Em3KjBcOQk7a9tVXmjuqRksDwMPaW5Ujzqojo+mOmuFxZS/dVdpf+zjcdx/xCdjcMiUxfoTts7o
MhWZ+V5L8eJTVf0Dvd1C89Ab6+dhP+JRsx6RYdnmddAi7ccBP632rJrqTB20gXJ5ZHcCJRQeSRoU
rXrubtUhq4PuNlkOqhk6o7NG4qXbfMRauyePrdqRNqdby47mlZqnpqiOqUZVFk5ni7y/p7/L2cLq
rY1eKt9JznLwjGt8SpE4GXMXO00dRxL2BvZFDsi/ZHlxbLweF/UcNNcuKDHuRrtdO5PohTfnQUWe
rUX/rpyfxoTtTVCx3fKmJ9xB5icf7wIopRLzxSUG7WbC2JUFR+JC83PNe8ht01M3BkjgAstA+Tho
m3U0+jAKcvOiet1k4VmBErsxrHh+6hHiWnbDLCa7taVbwVsaT58MdAn/yLN7DyXDaOW64CPmhSeI
rP5Nn7NuMStgB1LvP5sw3IYdznPxBQmoZYtpDVj5osQ17nUvBhlgIOymN/VRtUZSI3fqrLkTshmv
5xrP2I1j5rxnI0AgOPywhooI6nkDM/G2Leux2rVyYsmMoN6a4uR460DbKtGCQunHkl9DUa3HerLR
u621m0gvkmNmDPOjcFIkZxGW24+6E9z4XSy2/ohjrKFF42uXLYKPXRkfzLQfXyc/NVZsAEt8GOid
m4wnCgZ4dpGMuJQ0PDF+HjCB/LPJ/ig9akGDHj1aQBdoUPJFeP2atQhVk9TgtpFFeOIsTXj2iN7J
cpOOFv8ly1vUNSuwxKTgb9xamG+1tniIiyy4o+DWnmzQJXhDaRK+ZBxvuXi3ajrYEaXvmw/qwOL+
ztINpAwjtMuucWQHbK2+FyC3H6ocYkpizshu/zXFTpqBvGH89hGaEenc6xYJ7Y/LUCfF2IYn43Wq
QJhync99uTFCjJBbwDi32Wxan5DibyK9+1Q5ZnTxEfNcqbCemTho2O6bgaol9X5/iwU7uKmMhOJG
Mxe4sl4e2qwNtE2ftuyRqtLeztIo7vwsKq+HAqsTjKGRwHaBolwqkJU73cKHzRH9dFdE0oV9Y3if
kWje1nZU/aiG7q1qjfHV9vThRjNTccbhbThXXdVsBrPvnmVThBtK5MleGMn8Sn4BGE3UQr4YjOk1
9vvPGlgTaIK09MhhfVMMT3bZ2c862Ck+3vm1xJnnPp6DRzWoWb4ycB6MlZegtGyW/U7Tx2zb2Oj3
wX0ZXywZnDWeu19cHx1MawSckyS4TkLJRJduHLovzQSFrvJy/2FEWew0GOAAJpDaXxqSb1bg1Z9Q
3s/3kRclO9E53ftSMlIDcOlFA3cq5bGVpvlkJs1rT951F5EL2LeL8GsXGMbzgjjaZq2XHDH9hQSJ
mNUasy/z66j90Zja9B1AKXc/+OKPceAle6tOrL0vQv2hi9D2Rnhs/g5+CAEt7Vsb+Tm4G2HeRx62
1UJ6WM4CdSgrkZ6CRUFaHcJp1s9gf4rttEArPmLXMx+Rab/jC3XtcZaBscFb7Fk2Qe/ndXhvXIxQ
sVdr6nI8RrNHavHvp6qtDqZtj0cdGsl/HaR3mk7ZORrGo5M2XAUAYwxGCKkEHZCZlRjyErWJ81C3
o7xPgy+pbWGrnhdxeY6m8FH1eUHnPMS11PdtCSZ1gFKQrjMntm9k5RrUsJZ2hMrsmltzhewbwwMb
jcfa3xUNKn9TbRr7uaUkDZndYx1sUPERM/hvDCxlfy9EAuxfHy6qheBtf1+7PhnmMjNvVEwdFj0F
vAqMC0YmXErFutB8KwytO15HOG9mER3JUMxoiUq4WxVYC7xjFvxjY3oPVO/Tu1wPMJmJ/YfCaryH
snC6I57ayUo1I28073BTJIUn/fmLMIbjaIJ00YJs3neabW9ZdOjvABCRP9UOYtQeyDzJh9FrsqPv
mMEqCqM/7DpblnyLh7Xz5DasTTrqZqsRBeUXM0vzjQgbwevnGAGAErz1BAsWz4Oyrhetf+pjXVCx
reRduNgVIBE7PfU9KMHJ1oq3KMK22fMQqnNd1AXgeT/Uoci+4uIXrWRhY+wxIKmW+cLEDCIFmuHJ
4hm5WLyw+tR76En83Uwj8ENo48a2awRsDIAHe7c0rZNk0XuIJG+jry/3CN3t9vY8ZLfQv7kVuWN2
h9Uij0V2AQ/TYmbSRPX8hL2ZTnoEQ7bR8x20V0bjDf+EDMYhP2oPIdsu9prvtj4d6nIR4Q8dGMP9
jMVBEU8rVxrey+xij5v0LZvqqIUhbWabQETtGwgknCGsCvFhy2vf6nzFXih6m3S3OiMlkq/VqNyD
823lPrYjyyQkXzZ+XiKLagp5cUTY8pt2W6xQG+3VjwNIkQHZicqUT06krfXpHDsXmdcJnjVjeTSx
UPpm1eV3R3fSd90AvpikPr6yhkvdNc9ngLIuUhdF1F6UXY+JaL/n+k1trfRByDt/oZEpJq1i3ILF
lMjhy0d/oeOq0JBFqLPk0jwGfl4/zXAXj5hMy1XTZnI/gonbYo+k32VdkqBfYVxUC6QswJTlgHJh
t8vQJ+YJGdnpTWMN5kqrC/cRORZzNY1u+Fn2zR0uEH604lHrLoK2vOptUmYwR5oy2ZZWxZNysDIN
cFSOp6uZehAzOu+WNJU1byIIV6wT+/O12cjQ3HYOgkw+ZWk+hjTd+pmh60c9E/hsITO6ys2wuVWH
YinetLzz4zWYlXvUa+yz6tQLG/URcmQ3jYOZR+6DCunsKL3kVrF1NaTvJ3Bg/Iwr+z6VgXUfV7K5
QDBE1fWvkFjOOhQmw3HyTh/xMdPstStkvTWSLEInGsPO/fVy3BHB7kzO9VLqwliO9mfRDn8YYkZb
f4yrH8VFDH73Q8ucfmX7zfTkt3PA/9Qejuxsg83QVV9ZAbi4aFBClnoZUwmDYqeaHx3XJsWrLBDl
7d/io93rmxRd7Y0a9nGoKlIYdnmvIrZf1P5mnIx+bdpBeTOGR92M5KM6xD5vbWhK/aCaKJUbKP6i
xDMK+ajxLXxE5rLcRb6Pu/wyS8VQ04S9bqTBUY0bOogv2RxurxOWYZUZl1sxh9NGzRpaWz62rf6K
JWl1VqHRx2tWivSiJoHdq3Abifc1FYqLMZCImwycK612IBmLLD93T/Ndi4poa7tWdCStbDwaM/Ku
asToia9kt/QnofvtoXXEsA07vIL1Kj2IqnYsTF7M8NJ08P37wDmjSoKEK14CG8deRKqwJtwgA9se
yFv6by4Pl6T27Nc4MdLzAAZtXYeu/2bFgluh3qbssivn1QmxPyn8eN1VIOYNw88OorCMM/i0ZJem
6XBXdV19g9qo/ki23l3bQqSvTZMY6MsU6NK702cNQ4hvQqaHOrMsnm3+tEvCOYRXwqGPuTkH5WSy
uyEb74YI6+fTe+jk/rqbg/nUZNJ7SXL3Jq5n4uiv7IwZ3VSntMb30iQrLZF1DclE4EJuUQJZpk8V
sLC4Huu7vp7bhzAevqjptW+6m8JBlt2kep0lxS3JZusQBEDN+3qUF8vzypsYt91npzEcKKxl8kW4
uEerLU87HBI5uH8gcvDiuFn1nlRVs9aFYT6W4xRt1RUHth7XK3rotl60YsB8anSr52YcHaD9RvLF
ieWtmZlsorhiCariu0HFa/q2eM9YZuy/u4nF5zG41tkqYvspHoBhDLn3PlhAWTTUBw42KtJPepSz
i0SgYK71EkOv8oqii0q7P3Hn6NcKRQeqtV9P5dfQbxIMqEJ/3RqtuY8CmoPMEUsaBlyTydeAoe7s
XaJhEa56x4wdWgwke616rQZSuwe1EG8/56QFpr9Bszj6msc3PPyNr01vdJh2FfrZSUR+N2l2uVDV
xucFYVZX5qEV7vTCXr8+RmYa3yhg2e/xZIkrINrv8Zr1wj/F1XhtrFsqkoWz1/M02haBEWNBb6Uv
sbS0XZ+hf+CFafYymFp9dE3ML1VvZeQa+46JJ9LSGwQmbupjfjsbSxGnE18V3MPWZH4cBmQKPtAf
Kka9k3L8T/SHNtr5UcUUQER1CIe6gAAc6lkIHQc4tN36s0UZWUvN98bnzi5MF8uT+r3D8fq1XQT0
SQKicLYMzX842bavQDWqTIE99fZFnZnLGYL+d6M250cV+ohXpdvthp+zVAcF8T+nhp3zyywznr+3
s7D3pmGkd32ReZsKus/GqVFZVzF1iKA27M06wNUKEs+daGXPAhfuHzwvey3nTPI//DkFd7Bd0PT+
6TpOXSsMIU12C3Hll6Cmh+7Gm8E79I5ItI20q3bfInS7ygMRY7i5vELGK6hrq+tcZy+vYNfS2xSh
Qd7J6oMHdzZg2hlj+z2wftRVOn516tJa8zYUd5SWnWOMQdjWxG73LjYyB4804d1oRcDO0pDlq6tL
2DmN2e/HpVk6LdLLmd8eVS9iDhIoUzycJz0pX52++Bykg3uB012+2ilbeX5Vxy7ma6PnvKqY9fod
DB/yRrGdXlItKJ5gDt2puONXFQgNSMMzjkrv3lBvpsAtX7F9t0/1kPw5PSyQGEtQUb9Ybv6P0yNA
Le/uXF2nI8JunyIvMNdeYYHGsJJwnQVkezJrYi/g9+kn0b8FiBq9dK3Q7qOcQnrhp596K/aPpHg6
PG3q7NPIrnWrewK0FJ/JKtBcsTOnEIc5q40vY4c7+4g+9F5MWCRp0SQ3XVw7r3Pi/lHnuFM0+QPU
ZJbYCwkDvsYqdauLb9njWTntKj/eJcT3HTsO5y+L3p+htsGzcCjSEAhr2x/avHlMUafWd3ACul+a
eMf0B6yiHptery5x1sIwDINiY9k2CojLoSj6zzlyKYdJNhgHTl1a3Bkojq9Tz+u3qqnG6UtHMZkU
EVurvF6gHdtNYOWg8KQ1PY8hWYTUEm84EDZUyCdnAxppSSgguI0md3478lB7dbp8lTlZ92Zbrn4M
R19bq1lRZPbrwsEmWvXqbxPyfm8kWpJzkeOkBse7Y/WeFptJhPVRJLq7Ia0Zb2XOExyNAenCY2QH
5tnX0wqhbgEg9wx+iCyJpPqfxaI4WItMzoa1t7/qhpbnOxpla7KP6YvfZSCz8Er9UQiQeqH7PQWG
QNrYm5+sEhvacbSjk+3AZ0MqIrnRPDj3TlvhVzSTbqaajj6i83XgLkxpMELaEtuE3RjW3gHutnsR
SdBsgik331rTuVMvZCfxPoMLiTUcD9Jan4EaVGF6p85c0XzXtNijEPhbvGm7AAN73MULUp/7UWPD
KXVHnqUrhrM668v0zzNvcLSTngAVZ8BH+G9DcUcfrr29XHRV3JrEZEbZLOvjYh9gZXUtmw18QLeN
mb6pznqBi1TJasr9/FkVvzzN/sJSqbxVXfgHlBsTf4ud6mQJkl+v1SSBdixGyslxZkb3mNg5G4ya
gDYlsNlVLFzOyLvfaLpJuRiXwmu8CU2xl1RvV2rEx4Q8QVoq8MYGlOZfF0kK/hQ/QeRneRkVV7My
6dubIMOOXHX8cnVe0L5LUr1+YCvRv4jSv00mCRJkaflG8aLpSXBRLU9U38Ni0eSYCvni4eiO12Q9
n52lWYNnXjW2PwCdYKaOaM3ajAJ57MUsXzIZT+sCn7yDmkvGG2vJ1J73au6oc8OehtjeXf8GA4WR
UOKaoOb6FLm2vaXnW9U7ZKED9HHx12uw4GwLFwtFOdSvoZvuZ930Pru25m5ywA+Qh+L6Gf7g/TWO
KscmYz9/1seye/Rt84uKq+skk0CdM+jme7eEey272f889rbB3bZr7+IkCy6u6bikIQw0BLti3IgR
W8nGj4d7WJjDvbbQ81sek7MeADn7GXdMJ95QuHRYoTFCdUSOgVlFiQLLEopqXQsQdp3uSsxKTipW
2Fm64o7pbJpDlwL+NljF3zSBOR0yCpvPQzU/dO2AT1BHLnDyhHx2PciIOASch6V1DcWombRozqpW
Cl8NL/N8OKnmFKblTZTH0zbMwCD6fe9uS8Xc0eOwX9XLKebxW7uV8bKEIdYv7B4DXG+96dIYEM6C
wzXmbFcE87GsPe2945bqFKzI2VrvERnl2wUi8r0rgj0matULDwlxQiF2cdgljkbQtwnXG914coay
ijfTfdw0xilhmX2y4Mn4PRlyk5v2yhnG9rHUymAfT+m4G9N8ei7M8Rupf/db6nIfQS/hU1Xb+dYH
eXEkmZ7cI4GLnIybud/88tHVx/5rZ2Lx64VufgkMQAFCgHrVvMI+oY0gViHrHm5zNNUhzAb7tCRm
gPsvwV9OAxW1+qbYUh9G83Hp7xwjWwfLVpPl/RpDgvBM/tr2N4OnJ5tE07xNX3TeBQfvnj1Pyq8l
rpu9tCwPfA0dkSMAjEpnhKTIzXqvglS0/Gu3E8eQTQJXrkaUuja9gd6JbrnzI965zm4xlsLCa+oK
7sbjD8xdWmwa0vkxCthwIrJyUS01geqhvhmXraqu1X3BwrZfN7lo79WQkGfYYa4Md2WhBvzoLIfI
RHwjKrPgoJqWjPJLrO9hPN9DuSet3746qC9EK4jzjzp/8nscZRl2SUn1pMNdudELLAZqVFkOXjjH
B3ZL0SUPEvyQyL08xVGjrfjhd59lk/95RZMayF9XFOhm7YK51G+wCjX3tpGhadG24RtCzD9a12rv
Y5gE2D0Gryo8WTrplWIOdv4yqvasnWMmxjO77RnTd9PhsyYu0cfdjGC5jzhTibey2Kh/k/w8jK7F
lhc6nVfVcLHz8dcm7pbaiiKUuy6mGaOlwW7PqQbhdDstp3KxAlIHYTQe3iGMqRFA6VYq+DHGQrl3
59SFvk5K0o7KGdgwp33ZUahK+U2uHDCaL5OXm9SBZnjAURXdDG3nv3bu8g2qPmEsFlyiIfnj2gK0
uRes9jax3VefpqbouLWG5SEKtWTjh6Hcag24azPAqauQPKnCQe74ylZvJaIn/ZK4taHAbLI6w/4T
IdoHJ/KyFdZm85ceJClPsCJ/MLMsp3wawVb8KdWozpTg4lWV8drDRptVbrj9GCfToVgnbmGtS7z5
hr4c7qflkDc+efSo/tEXaIColopbUQKLtJlYi6K/fB0W5G1zVztvatRHuJtY4DhmVew/OpqaBFbq
AWBUV1OvJ3RpgHe1yuxLPUQ3NreGSy5GfK76KXkswfKsTRcU6tQCYBjiqvlsGN0rppfJj9KiGmr2
3HUDY1f2Rs0W0I6Opi8wldKcH9YUW29BM8VkcIrx2RyycVPWjX0vkYDZmiIVt70Jo8Qc7IXQOcjN
B15exmO/9usAih4FMyosQyxuVbeAD4ozzPBDsEHcNaSDkeKpMmziqoe5d/HRMYBxlVpN7j0zMX/D
aJJPO+mOPXi8N5h5anhKnuWQSRGvWzFUe+5SyC6K1N7Eyw1XHboureNrO3Pasl1ZAib5v/7jf//f
//Nt/M/oR3VPKiWqyv8o++K+SspO/Ptfrv+v/6iv4cP3f//L9gxWm9SHA0sPTM8xbJ3+b18eE0CH
//6X8b98VsZDiKPt19xgdTOW3J/UwfGRVjQ1cYiqdrzVHMseNkZljLdGlV5EUHaHj7EqrtfmC19U
cvd+yOfiNDrEs9F7xhMl31NAzjeq2RuOeWox3+EtpxdkQnhnhelZtQYRes/Q3sEbXXstVpZIXt6p
jsocoVY1FbpmPkJdtsxv+s6q3yI/8Q/+nHcb1URrsFy3fpGeR7uu3/oNiOriLbMoBuWzka/VID2T
chOQCj3YZfJS+uVl7sb23rDDeh9ElVwZVgV9XAXLxoeuFodn1SKl2t63hjbdlCLINn5TtPeVJ7/8
95+Let///rn4yHz6vm2YvueZv38uU40aCqnZ7muHcg6Yuuqhnlr5MGjVizKFt0owReXsuFtlMZ9K
/VWNYjeRs5lmRxAZ5Y964cyogyONHk+f7AfQvPaBj5x4mvXHn6OcJVPyM6RHro0qr96v6ygdX3N0
K+aQcoFqgQ2GjJK8xl3eP5azD5mXMZEWikvq2GRF7v+HN8P6+5fUskzdsANDt2wDHp79+5sxtmHR
RYPnfBnD8MZa1LCN5cD+qWfxxpmDRFEIwuCvYOOP8aalyPFLTI3uqfGfskqz4Ywvs1VbncUj4sD6
XJBCnC0Eorp+Sw4jZyHgZpc2zvPrQY5liuq5CkCO1XXkFBil2lEbgA2P5EnNUfHrEArBL6iSROgi
CENfVU4JK8HCrvS/f59c7+/vE3s13zQDyzdMw7f05cf+y4/ZBBw6S7bUX+dWdFvD7outzRr6QLo3
f0mH6s63U/1L6RcUononIe8fp3dxkGsr1VH79gsaxOETtOz0KItgusnGBjvCtnvCpBVrzzmPH2WX
5odrM15KLKrOopO43vVaikFPnPdwVX/2qFrMhO59NmDp9lGZUWemZnm3H3PVrI+L/jKY+ep11YiP
eDgC+0VikfsCkJdTXU7RyYORX13bsYXdJ+/WTvW6y5CPcQgJxtcZgZrx0Z2nRemuB8uM/oe7rWku
t9Pff9aB5RmWY3pLksG33N8/IaEbAt13SPBSS5rtUOgBLkvoJPkBxFPSMezfsZC7pGErz3UXIGYg
q+7NE2ZysnJZPiROWj4YOS6p+RDYBxW7HiQMmSiuMW5dxqkYIsAFOR7Z71Tz/3F2Xjty41y7viIB
SlQ4rZyrc/CJYI9t5Zx19fsRy/+03fNhBthzQDBJNa5qUeRab2hHK7vvC90h2Jw0m1F+uOcVJL/z
sltDnfGQC4HOHZtG1iyGSkG/2oipljAPCCU79TK2teLkJgV8od+qDcLMu2jy7jy1hhUQZXzjfSJ2
rGHWaRrKeDv0RnjNo0RfA6/t7yNWjhWGlfGT3xHKI5rhvShFDxVvmJT3JAi+KSogfUV3TuhyT09w
1h4qU2t2EwAywsFtfKcTE76TNThF37kBCpZ/d+UNYpBRk76Y7jQ4twuK0ofBmoKf/bi+6aBfeoQr
Q4VVK5+F8SYrL+OvhJ8gcNuIUflqaS9N0eOHrAvo0XMttick7WW1nkL31imbAPLNQ/NTxOTI/SWY
9ngOmyZrtwmAesvCj3emMyp7ksAxSt9KbSw1J8AqAbGBE1YB3ilRmu5IXB6hAFqy3/Irzhq/VQF/
r1Gtnw4fc3KXze1Kti3d+haZfr318mYfqkXwHKhtsRLkKE75ZDoXlzz60piTAm06G28m4o1Xcb4h
y2ruMS4nj+y15HUra7zRGSSDYfB8rAwdKK8z4WHsXOLRNbAsOQhIObr2FboIwpuKpVml42JUI2zC
5slG45KOzsIvtmE3p8nt1Quo0l9FlmHUQ0zA3nKen/RF3aXqJdKALyJvv5HzLO2HOjbB1W5i5zxm
WNgPnhV8cXvYMfEoOJZ1tbizB/Tu3NwIv1RdDkHLcxJwRKbySDruYnae90zsqlu40YFc2nhRvEr1
1x0em6R/gdu5ZXE1FPgVSPdiMZ5O5VH2ZWBe0QTViisRnee+QGOj4qTurzkKEwADA7sbEXP214Vg
c6tk4EfkdfISWXODCMJRwr/m416Tg3B+wsOyToKELzYCg7c2Jy9Y2Rwr1lqjs8NBXf8CGyQ/Cq+y
rrWtW9cxAnX4728OuZ34Y10yLNtwHWE5rqabjtwm/vbmEGWEu7FiFV8VM8qWNlGhbV4WeIsCZHrv
BAp26Nq95I7THokno18w9zsRSolqIaZrMinenS/M731hjfjUcn5hO1EfhD6or1FZLGR/4Bnhjmho
sZFNLcMiFATHE1E742QGQ3W7bakVbMgbNb1MIkg3ia71GC8k4UZ3fIc1JbZfe+SN4hkU+6k/9Zdm
0eZf/DF21j3GQPsE3cXXUM1vAOMIrdJbP27m7WtCPFkCfT/Nz+iXgGE3VCJ0HI5h5eSPc15yVWSh
uZFNZWzyK6zUXUy8q0B4WYfhHXT5Pmrz4hGDbDIsTf1jHBVt/e+/lvOP9zzvEJtEmOD3EjppjD/f
IlVZGw5ZzOBrF7Q4QWv562TV3n2Ulvalz6t+0Yi2fx/aAPyA71qwlR3tGY2cDZbY/bvohmTrtHq4
FWbarOsApIsBvuSozYVDZu0om7Im+wKhk6ux7UOkx9kd73EkXVQ2XCVeyHeIBWIXO/DQ9KVanDxt
7E8FZhnPzSiuQRVNV0SJ8mdXFz/IdzRn2QrmIGVTBPVRNtM27JeVa/f7ar6y9Dmq+ZNhb+VoCG58
baRVvfFdPT0EM+QMDGR76mY+kTVrx7fLpu7rE6g9oJayR459zCp7HRlxh9NCVqM01Ub9dxYza87v
pbpFfozY5gPrc7GLo5pgSqISwohVphpxN0+tG39ne5Aza3e0zzZSbtNCmLl9zivzUuVi3JfzgByV
/Vpj2f/xw8sf9vfHVCdGKTTVNlSTw5r2eYPXI0Xd9a5vfBl1v1rlVgGiVij9rYj5g0eNxH3Jq8ja
cKSIzlbpWPfphPCujcCibJEHT66iM4GDcgSeTaW6de6Z4SKrwdWMPVJmskArKrs4Nmua35gKmyw8
xx1Upwi1DJeOrd7+3/+ozc+bfF0YKn/OhgoT1jAM7dPWKDZF6RhapH2xNe+1htR8blhlfiuGHnU+
+I4aG5TJXqSIS59BjfQrM/PcuzLV803M8R4jJTRIRZZ7h9IJrYMKhGbXJdN09rqh2hRYM99BP+sX
vTE2xyLUiMWbRb0DdA1KKJnWjpd6exP83kHWCjXqbrXs79r/Gv3o+5hHYi3+j6X6Hw+/LlxLdzTT
MYQ7H94/HYbYmEyc2cfqS5SmP7LsSnjeOw9RZF3CGcsj8TlCT+MVikdi9dEna3Hr6CcNg63bBSUa
NQtZjaYZRGyU40beQE6WAyjZzNEP7ziStB5/Qb07FAbKYAzQWnH68w3+LavqUM9STWOy7omBgjuA
MKoD6IEbptdXW+qYzH122Grn2xRQX7emMU/x0VxZoDU7IgNbZ3dVnT7pjjAP0mwIJ+LszldFsxOI
6ELAoikLOTdP49vcFLy/sxBl0O58Zdj0kV5D93VabdEO5RmkvPMlUBPs6R3AeERIbA6x4s1sfPeL
1dvNEuYC6iJa79xVCWKs+jyA2BDh4DzIriBr/GsxeYhuzgPZyN6l8UbMwEWQn9tBncNDDERT8WoC
iPz3x8SWz8Efa4DFadgF2GrbDiBE43NkAMnKREPL9os1gBwv65DgF+4C60jp7ZfS9PqVqGtrF8xN
pQfDrRpNdpajvLpx7yUqPBZCPGVsnWT3aIGd4uX2DTVQ+6XVwH84uaku5aCrY8Pi8ahQzKNOfh/0
/RPuROVFlMI+Cz/Uly3Kyt+AucOoMsa3qS5A/eGass9Cv3iqlOpVTuiUrF5Y7djcI/cYHwN/StaJ
Nyhfm3AhJ+R65q4KNxiPXpG5+MR7vPrnW+On98T+1npiF2PsBkPBjUwSL53UIuzn9/y+yBxtVS2q
78e5gP7zq6/KzOpeFkil/N4nJ39cq0RdfZv30adHKCWxp/jjXp/vX9qggjgm6WTPH21bvQRwQt4T
A3uhuByyfV4r9lsfoRtf2+9dA4cu6dQKtSbPerdL7MChLLIx7cCVYDCCyBn90CuhJtSZdddlA5rX
CdRQ1y33XUHiD6GQhMfE8LGLhu4fQZ+rxv7IxqMPXty8eXR0sC96Xr+4EATOk9k4j8DZjHXvIu4W
4kb8OPpVh80dvkcR0hVLNi4gzIf2KucOEw5eSaV4sFaZ62skw6p8ShZy9FbkzdJ0o+k+4UB0EoNm
bPW/hVKk3skn+ZMPkRWMtKctVsx3H13ygk/Xf2p+ul0Lo29VCt1ayGulzMrH/VIsxw5qgaVRbjfr
rs+NO1FoDQkOPtaYa8PcJ0fVwtVvtX+fl6MZvnFVcmzejHG3JNxdVv3cezZay7wNEJvWTq5EyMtR
Z54ta8XgA05hXkyOaDIgQUzsxUBRq9G9LHKvQczAC9PljKa59TXCnPZ2NsOF53ntXKhNC78l1q8f
l0Z2q1z0qV320aivUTd6Nh13vLfVqV5qfVdvZVMWQ6a1i75z0n3XFNO97NNS4MEKpCfZkv3F6O5z
pxjPH12tiNDPb6O7zBDNnch+eBqp4jrB0YhQ6/iGrdcP8o3+nato5sOgBZdmtIc3UVoGaBrUm3BI
+X1WH7PSQK28jGkBLh/G4DIajbRcJv7FQ9rswVWV4bH2I07RpAy3fjcNj3o5GqeZf+i4XVYSn8QD
CpwLSEHmdrniQEbh5aTFjzrvCHT5x3uOgcWjOqTt2tJ6fS2boxuH99lYLmXrNmMstaXp68oWxjKh
M58zMsJedrUxPNM4hnrH7q/PdthE2jthWn29lwOySHpgnxtXGLOWVV8t5Gw50tjqOUiK8kFzEc8u
G9GfY9vRLl4LIAkQafktQYAsRdbxNU/TbJuhp7gTal48Y/11Lyd8CXXfPgR2rYSo0cHrcBvzPDjO
QExlHK5QYNMLZIDFbYbGTuaoxObpY4ac5hcZLmpWAzLZVB02y5XD6TjAmnwQw/ydJdVR8xGRD1Ka
idV4+yzrjTVqDSXKmgQq7MFLvxkI6JSxNXzHqAhgMZaaD93kI4+TNtbOi9SRtdexb1MSnjnXsv+y
SCpLdsVdlqXjnvdximLFawvTC5O+AQHAOv9VuHPzo69ITX7GmWi5AeHmLgJyuW9Y9S2lckBa2eju
qQAxozK3r4HKa1kqBkxj8mCnpX4qer7lqehRfEa18cvkzJQlTRkuqUqoysRMRDc5pIL8XhaNVn6B
NwT6KHBzuDRt+w4110qy8ssEyH/r1VOxlc1EPxSDBzxsGMvdNJr1Rl6MJOQyh+f22isK8k5ePK5l
f1CHuybSxHMxqd0h6U2xkrfRKvuiJoTBvKxHOqBFdzIRlglb0BveTWyMF6UtDYqm8R4j9y+yX/PB
boPvlsYGw1s8HIN5ut4o6s7FsG8tZxWquJq1RcoXBPTZsAoFxc5+eB9FgwRAuYjxW1v2sSOeLbW1
F0NTT2+NX8e4PYXjVxH58NYr/bsRZTvSJD4gTOVnDjcyIlBxLTmxBwvS3Js+T6sfsZ/eK0Nn3E9+
mMGYFsNdBmx+CWHC28SxPmv7Kq23G/UmZ683BPXai5JFhX7i1RVK5i0MDYZgxVe6iTMflfzoXQ9U
lxNWWSlnr9eU82CjAxbr5VF2ffTLmtp7Pf8oNpyfBszAUNYTH7atBguHrim+OkmIbI+peM9jZiQg
ml3lzs0L/54TjrMwoHCQiaXP8vvsIvTgnhTlKVKN/mgMmnlVG19c8QuJZ1m2teySRQrQBpuWoT2Q
iiQy27JlcFUteO5jALdAX2JQJG34jFKHfY27kvWKQcuLh0ff+JGXYfhcqHq1csYUzyN3aM7DXBR6
hLxDVu1UL2vOqmNTzDU5KKeVplEsBSS+tez7NK9MBmwvrSdIO9qp0tXp2LtpiYFOHT1NA2lwH/DF
jxDfjMb0fnQiCBce0lPkW/1p7YMYu10Ega/cRIm2EEClj7aOcKwGI61DsNLodorZ3N2aqMqbp7FG
HWZhr034ds9NhoFBVfCYRCKtnkuIgmuMwYKt41vlc2YgZ8mqbuMWQ1MvTYxEnRzRy7kZ2ra9C9CS
Xsqm03blgQ1mdGuiqOge4SWCP5onp5OlnvXC/57oT148qV+Bgv8VAdF8H+rSW/iVsJ+SSq9XuWMF
97D/8k3UD+p5UMqB4PWoHpKRHymxCiRW8PNZWqre3sGwjXcq/+0tbWwukPLEyq9GjUN2913Tgv4n
j4ZSJcnPiJ3dIsYa4aUMx2BdFUCEfzqZnq5iK+EJUCPLPfWlvsNmkQegMK2XrMyMQ+GN493cKpuC
b8oPsmdQwMlC0YwJEVM1fbZ9E0i0r1QHOepqGZqL6NoDiWdU74YelTt32sgmWeNo2xPQW09jlj6j
R2Uu0laJT25eB1dd136yGHavYZDmuwKezdpCmPLVz12NsF+hosrCqNsFJz1o8ocmYwURPsI2c7dd
mtURNrNcULvXBr3bdTHU6laO8seCyn1SJeCzuGXfrypgSi8mMnpXuzd/+1xIgelaXmO0w0bHntFS
u/oBx7EcaHKJZVdshRcfqcWVU6X1K3LprzCT+PuM+iUZb/ebM3kAteaLBNyT7RAIrMLniwIHpJaB
rfHrFCS3iyynXzpV4Xzz+xSBCjuqH/z5k1I9+P2TAMHVr1nlv1qKr/xIy+63T4LVu5sUa8FaKkCJ
zsl4maKXRZU2m/845M2xjlwm629ZedJDuqlaBM4AIP0zztNmXhEoKnwKOwoMhD/b+KhXmf6S6tH7
5Ef1FeE//SUwYhCsdfU0lGx9+tFbyUlwsbE1Bmp9uyRoxkNkgiqSzRkwuUWFzuCH4xbOoPQrtEmM
nbwjEpGgLIqY5NM8OobRNcaC5k7jVH4g+hNe8tzLdkGCzwK7NYQ/xBSefDfJF0HEkTIPB9il6YAz
VmI9yRn+8IrmW/coxwNsR/js5iJbocarKB3V5DC6wYtTuxaCKQancdXaepWhzEBC5wS3FHrQ3KyV
LNrFcRSBN6LpJuWAvKZr72TTbCyYoUWjHwNnfGQhftEdK3uw4y57iDlygMQkQt8VPAtLP+LhDbP0
KEdBjLTnf/8FNeMf4SwyfK6rCmI1Fiwh8SmcFdmsJmXt9JzwhnFLgHAyyEpOLIxeijhWg5l2dG6F
ah6tKuOPin8rRDuPBKo1ijsv+6arTvRQVHn8UGJivXdi0ZAeiyCWu2iJqggTb2s1VNZjXnRvaseL
uU2N5urXDmorxbRPFL17m7p+2k0CGGeAONxbaaC8MRECu1gmDjngw2+XQw9p9k7No9PPdytaGLKu
Y5XnHnuSlxF4try8Lqb8UJAdxoCLaeUMp8jMtDqloE9fnV+f6bp1fHTczFzKWb5A0E9jdTzKe6CJ
RLJuXClONCwHIoF3OgpzdwXmCz7L2+WjyxVgYowB0TbZJwsPK56Nibru7VLknLWTWVqvKia6Jx9/
xV1upOi9zbWPvv9V+/d5duT+up/7d+3TXeLQFVug0+QQ1fu6U7xtFIThkgPaNJ/SpnstDZKNaLt8
9dHna+206lrNWMvL5EBn6uXSTO1u+9FnCwfBtFEvN6KfvoMDRx6z1gRPnq/uhUEYaxI9StV16Dyg
/54vrSxo3/VOPIEfCwDhKGs6IDCpTnkxyq7+8u9/3/9IZBsGZwQAGRYsdMK2cvy3hFFmccgJ9SZ4
R6gmjA+WvauN7AmCV/PDctqtGGvti+o7YhnotnEt0dTfV8FkbSH756cc9ftFDnBwAcKKP/K5UJD1
X1kxSFDZ1Ovm8u//y8bnrIlhu8I2CG5ahmM6pvgUOLM01Q8DslJfpnFYRe5UA32gMJMCz2fbbnYc
k+NFr3q/+tTBxuIbP7uFnprdu53VR6h9wM01KFakESBPpWn/7oPXX6QiVc89mmGPypherVTt34uK
H0jHUmaXBito04Wf6eexqQhtDib+2nnCS95yHQ3bREZkTRZyIhn4Ht+qMP8PCILhfFqY+Ic7toWI
smWb4GlAqPyZPIJFD8Igm+0HLBZMkZT5ifyMPxt5U7XnItX9/OQVcM4JYO8/9cumnPExV/YlIker
NTHx+ptv8mneR/Pj2tyFuAOrKUIT1uwfDMTNj4Fw3yEOEAOpzRGDBtsXG8esGZ2nwARdDjDn72QX
aK1hz0o6oU3LoLxJr2LjVDuhuUOObnhQi7JHTONORDm3VDr+Nv2qRbVlvkDeRPHKYAEswD/Km8Aw
Gy8x1nFyUNRtvPaK3pSJkmNCjJAtJ+n5eC5kranNfIHMcrv+NJClaLUv5ESLR2WpawjJVm1hI6cX
T8vACLsnO7HGC1/IQ5t2qHvNRTm8w5iKH2/jFqFRNsn1SY4BztCzrDnlCZ43Vtmg5eoHGp4NhnpK
tPJXTfbJIp5HP02WfXK0bkx7L3zUafrJL46q2xJ8GJN7oRUFcfH/K+Tg5CB4v8nNsTjK9sewGiFp
TNJgIEnr4rerTMrGmN+82lyo4DIirU0vzvweBh4Sn6cmu/a31zAg+Q1mrS3593l0dvNBgjMjkwha
QN6kK1P1XrQbOSZnhelU7VFdHdmozO/y//WpWjfuQ8/89alROqhLZxBAEdJpQkEXg8YEyb33GiQL
rLTCvULcdK6y2euj8q73RPENBBhO3aBn1zRrvuIvbFxQlTcvsmZ5JidAXDKssjA5Jk6AS+RAxDkf
G4m6XMvmRyGvqNB1/ehSST4sWi1GJqXplTMAF8TY9MzZBKqlnGXfRxFYfrD0izA5ED2Oj2h44QA4
12RRK96YL2SVrFWyQRv1GrVBcor8DAUsp8jWDj/DqoqKap0is4GqBHrQBLkGiG/tT7/M0c/ou+yx
bohb96Ourm/Num3vXWyDdMP08qXIKkIvZdHhR8fkwO3bSxZNJ4I/ydknh4fsqXAWXmMar8OgW+tW
1NNWNnPMARfmNMbXMqj9l4odi+Ym5msyjR2E5T+usrq7FJIM280mIi6g1994mg8joLVXz8qrbd5z
/MnzoEDRMnyQE1B6Gxd24Fl3Q+h2R1HkSAgPbvENNOh8A6dQnFUGIOiIsJB+147mtJADQKDuiZQ0
z53nF6jLICgbZ6DXQ0c/yAmiRJNaIejSOfipFss49czuqXc5tHpotHFyrjYzCefrsEI4EfBQDIGN
LbOx80LdfDFrIEfzcOTEoLktzitpX1lrJxDDYQYXw/tCek4JlGMpFecGdZXZiGdJYoZfxPugLlJ4
uW5zHHL/F2FDH7rv5BOKezzQxktVlqSngGC+1+a01sJGuaK3MD6MLnGlAgzpLs704UFHZfG+NU9y
TPZUml2AugmspWwSu7g3TdM64KkY7OvQMDaxquVvY1Zv5HdhDW23DJqpvqRJSQpvFOL29SLEvMqy
PHvXDB5qXHnU/RAM5aPA8ElemWkxEmiFgJNQA8BRTN9du8MYfIGrcfshdA+Rvd5Bo9PAq+OqJmW2
tCqEEZQOycvMRNu0LuHJQW4t3VtllBWchG6Vv4dG9f9nzj8/gvtkdVvN24KPj1B8XfzHa1n/51sZ
ZypDBbxp2oblfn4rC+E3bmq1w7NpTs41Ttor9h3lu9bij9mh0bKVzQzZDqvSCZhVZAaXfUsIcuxX
Xu4rXczXYxfLDEE8SIJKBCT+/2qKabvsMsZoK2u30dL6j9QkMiV/HlvnnRVpScvGIBcIkfH5zMPZ
oS4LMNRPZtUjvInqrloZ2s42EeOUtY8+93/0yXlufsU1dDEqKVkpNGOSfUhw+tBNJZHHxPUOnV7s
x2yKjK02ePZmbHnz3Nq402zQM0YTZUjeu7ZJVkZd2YfSRVBU1I+RrSTsyqxsHwZhyvJMMxq777gv
andQmQxIf+F3OYsIQLo2HJzMZLPynmwgLa8FcMFNVzuVdUmGrERrLixe9Zb9Rx00+D/OzbDIV77h
VU9+Opn3PH/s+WaAzmjjvJS7OG4GnPSc2Eu2AUpO154s78n2ho1sjXHrXmWtah0VlTH89GIb+emF
7FSs9B0FLW//MVleT5Rqo86X3ubKa5OWt7Hs7AZcx0PfgCVraN7WD9WSvUpfvBICtkECFMlB/ksi
130gc2kSvA27567JiPDyL7LwK1jCKR9Q3Mps8V6k4dcgmtK/wil6N6vcZNs/ePyBOiAbMYd8mieE
vCeeQ1Gy1PUuYOt5u3Sryj2UPsb8strY1kvT4H/iY2NVaW3hLT+2UiiU4rkAO247tWa6ccKp3LMf
d55IE98bRmh8LYQXo5joGxfDCIqLX9a8hOaBNpguBQ/Ws6tm/t4Oq25T9iw4dfSXHCf1HKynBEt6
s1FnbwavXxts/y9Jwr6i19ziq+5Gr7C8OmT9dHEgkausZD/f+jLCHvht1lLd9q1db+3CVd4CxGvk
hAT/qLXeG9UBffXoKQsJ0Mw3VH2zWjrj5JxhDxvXuuhIycwDrUfCFyUr5V73au84pWm5slLh3kU9
DBd0SV/qKq+RLyv8Z8HZoPC18bWz7eI0Vib6SWM2vkLzCDdNaGQg8hkNC4RVFayfLnK0gvNkm9kr
KkvDpcI2gSMJs+JwmrajryCG1IbTaxO18VLF/uYoL7Jdf90i3fak1L1yZ2c4ycoPhveyt92gW8mL
MF1MVo3nWHskzepzFaHNMo0TwI56PjWFkfH80cQn6lezLLzqSGjp96YcDStCDvLaZnZXCkufkG5K
7tE1SfyLwDuEfid+VXn1dbM/dekdNGjcyvofY/IKxRNrI7ZUMCH7OPM88VYOdYVkB4JzADAJ2cck
aDrd2if5LE3nFSq+UnZ0LEZPPMaT83DrT1yLqBsIWacZvHt20z9kf82WZJnWCAJAWkru0qZoFsEM
NVFG7FrSwDGv1lT2F/Cf+EFEyOp2LcAaxHnXdtbYh1sVvxr7INseyZgttpto5PCSRQzHPGcjMpZ1
iVXPra8srXOoTsrhN3DN3Odr9yNQbY/Fgu0rKLcuCr9Vvf9gR174o+vLLU7FebAo0m8pBuHRomiv
nIxFsMjjCEULf/pRj97Vqpz+G+4736cq1971yRxQBUPgbiDsvUAlHpldz7aRFEw4QUBgc3kPqR56
mp1DkGuuykmyVhsNXlGOky5ln1JBmVkoAfdI5T3IIIRb9Dt/yuGP65we67EgmPJ156XDwkXmHK5p
7K8VqzQvnHFV2Kyats/cqD2D20ImTgT1oxKwV3amqvuCUtzV80ErLpSVn3Xdjd0UzqQmyWySLCbf
T7VjMIH8mflPzYg1hWWk+aKrBhsAGgXBPugPBZ51rh+xEYHMqnP7OxTUuoMf1G/a7M8mC3dmErd+
esYgXjnKLjnVChCF9NA5XX3MtQOcBzUR7JKoEitdH/2rnjYT7lXWiDNdYp6bSO3WuptnT/hi6XBv
Df+bMQCBqdlDL7q4WMXI+vyVD/GswKeZz26I+KG8U+Vrv+6UzwathqXoW0upxJnQVi7C4OzMjYRt
6DntpwRht74MN7WtzL4IjNiJGcFDxJ9zCRKSqEnU7Kikp2GuRVqZnvyianY5DoS3WvB336fR3K/7
tQqVH3SAenCJjcIqmauBpaoHRVDIpiyE4WTW+jYJZUOhY7TBVCe2tGWuFeFdh/Rm4hjJK5Af/eCY
bb3SLajO6GWgDBYQHYCult45iYEP6zyAHlqx6t3WOZR+4L5USbtMLHPAIwXof9Z340Y2wX3tcZIT
T3j7RKSLIYAlqG+3+LnyVbP7zsPa+4Jpe7hM81mgTDGqTZaE2QlZXrDMyO5uy8nv7jV3GpdBAHtd
TUg+GHOEyZ9jTU0fmnsnq14/umTNKXtzFc5uhiqGP1qcOiccyR0O/fDmUJoTS31uyj5ZTAU7lwWc
QywiHcT5UAy6rwiALTXyYQjpFkgpyPY0t4faB8Uk27zF/6/tp9WrqWZofmXqmwp+OK3U7CcHREQ7
M8F5CaBBEJvWA1hhaxM4RXi07NQ/t86ccFKa6rnNM9QvUPb90X5Lkjj/melgSKtKd54Vlj2AA0lz
9vtKP+R2Gm+Tsi0fOHUi8ZGWybcOw015ldYVV39ktQK45y1ZWrf/HvnTxZ+0G7KEpmvrKmFhVwhD
5c/pz5gXMcqgc9TC+0vks/zBZPjHlFgf3I6feu3X39J4Wr+JFpnrCIP1ZRyeRx1rPK2GVqwILby2
+rDHCQnLv9Iz2JHllzCq6n3rrgy7CLdpkQcPQfaQxM01N3zzoCrCOBAtwNAlL5Jl2LUgYEzIBpya
zFWujqh+DYnK0sHtYNCi8blpXzVTMVfNiH4bcbtmC62CcLJRQRVpAmwttIM1g29sFVYQgtJvuoa4
Vma8RT9Azhp3U/6MGZ0L0gcFY538Js5RTnZSNU/bplX7rLgTRkU+CUy49mJHNjVdQqxUjnb0SNAD
VW+9r69ixInL66DZhKhIHxXVJuWOQuoiw6d1k4JMXfUe/lROkCw9oeUbKFzqpvcSYzOJv1pTz/Yd
oZa1TXx8KRAy3RABH5Z2VbD3Fu3em8JkBxcXrMwEbigW+QKJXgideKgpIf/LdU6OJxZoOKflYlDD
6bFHNDpScG8cA9750HvRFNFjew2OSVkDvCs2o+HoizjoSd3HTblSEWTD+QEtGaXXv8Y5kn2dlZXr
zPeyhaKU6Sr19eIhAg0IpEA/I2Ktnxs4TrEWtjgyBEsUboYDgGP3iIMhwuc1BClyhsFjDGlymQw6
IUd83QAhltUeHb4Vepgk86NmP6Fjj1hDsbAGIgbR1P6VqqVxAj7zzQ+MrR2wZ7LKPMoWXjeWB6Lh
fuOnp9QwX4bIMg5+o9qrWCDfy67FX0aa2+AdadXkWJ441aUnyPzpqWSRHgNEX1sYGVXkFY+BWTwJ
0aQHEZKq9swj4esrsljWG2vvPnAwd8d33Amyc25Y0WulJFvN7ntMrcJ6mZOOvDcB03WVuUgCG/RD
EWAAh4MeTNlo0XVdc26twwQMYj2reW4w9T23iTOdgxyAimKTFYeadSo8XGZVGFkbezDFoSijlzz1
+rM3EpSN0cxwtMrbtaN+73AeXbAkO3tkSxGF1odHLaraiyx0G+XEocyw4AsqQFelahyNsQYqZ9in
gmzstQeJshqtAPl+GxtawLbL3psWjXr2S0e8QD9cOEFwLIliH5RUGfaj272n8MfPpj6AjTb4GQ0A
rkvdwFiYEz3gRvCTq65CIMGbHH07sJNdpbq9DBXjL7Uv13qo83oZh+GsZuldAycPd3rwtZDkkccY
jWYVZy1G6GmwJmDhbhPfzleIKK+swf9q6Ub3H8ua9udxm1VNaMIW0D2JGmAB8xkJjBJZZruVm30H
dqS/5iN4Krxj7E6BkNPYCocuSMtoSK0LL4Ja34niJ74Z9jbgjYZPSox9ehwfYrLsbdiNsIZ5tv9j
5f0zkc3/om0SDQCurOlkImzzE1NFU/WkSssi+jHgDIWkN56DvZrfl4mW41k79jvdxkWlIA60LDg7
bhKtXhg9SCspI1xMqHJEI6LiRrIxNKvekHDh2BI26X2uZu76/3H3XrttZGm49q00+ry0KwdgzwA/
cxIVLYeTgizJlXOuq/+fImmPSHvcg2YfEJszMOCWvMhaXOELbxB7V571w1kbB403tvRQmaqRhgdQ
4n4sO/GvZvy4SrObcYDXkgb8HlLIT/RNaplWEsBse40QNFuhuaivQexM8JH3MWUK0cPCrMUexfBd
R5RrbZzPQyzNZRPmoWaOfz+5lnRUbtl9GnzZkci1LIlm8yl3vwXkL9ccKK8WWQi6J1WOgXfyVpvu
QFrqykmvWsFI91FqMVvzmyIEL1VZtpuqsfploprzTDTIWSgbLogN25UtuADOSs+YSW6GrnyPmmRV
u5/AgInbone3QWFIgDtq7zqq5HBe4cShTXflD6wqPwqJZ4/k1H/0quyBW8yaOmkT4WgWavNcVD56
IUaPvopqm6oHqMYNDQa/siqmCxGiKtPFqeTUyygq5LGrifW4c6Qcry4DGtHw11zXw2nRGGsH6he+
D9EoanGDRKjzm1V67lzzys9y3COtmCb3ialaK9mRVo0nPKAN5j8F7NqRZFpfowSxQKWrxDW4HHUR
O1wgiRD6c82W8zU7JR9wzVX1TevUG84DWHB5OO0a9GNzO6g2sliWYGotTBvEdF1mVXkdRtgx605S
jdErDkaBaHrUiaRbzBME+jceTqVF13/7/fcv/RTVsBJp4WnsfFU2DPMkqklQSjUyzYlfY0Nsb+vc
SrHXstVmTF/noXBl0qKUqro8rM40S9w7jbPg959B/mkNDr1fMCosRIWW6mkfWBKMooXO2r9KSfiC
q1u5Ab0Roi4XOaBUUYrZNaflIL8G6DEnA3OWbie1U0rawJ+bxJx5mvwVY4LqusUsF2mYTliHaAr4
XSxOmqaWN32DLejvP7Z0UqrcHUzYDKiWKUvW0As9gWdIAekkuCbj1ctZfGKgPVtVI08wHkQkxHay
ZWzoQGT68klzpxTvl4inK18Ss11ydUNWxYeQICRttkKdjqi+WqvC6MKRb+JNgJnBWOI7IxQ2pUcv
k8Rp5yYL9KHESVk4a8lEe8LGwlAvogn+KfqydfpiQuXUnDcmtb6mDNFZifALxZxpkPkOP9pCG8+M
BjVml171OgM+Os1sGyUWx6s3ht7Rz6GNDBUXS9Iq8YtR5ndfY5XepgsjchwIXTXtnNaYJZrpkocm
9aTw6ww2ZGfNnEqZuYmW3ylNGcGdD41pi2/XzFZVn4jEIlrVnIbqXl/Cd1OySa465dhOCVwt/xli
oFtkXwVV1a452bWJIGDfK5kYh2bQ1EeG73XUwuxHqHLWslG9bxVxH6ylXezcdkskeNNFWpSgiam6
zIkYpBUauh6iwS+igq0vAiFKXuOrlZTuUh96bSrpNu6XHg6TrrosGqedNkiYcQVo8YOFKvvCqqs3
DSnFiKBGlhYShLjbtCBSvQGARH4ngptd2d3GktNg4WaNNOpq1euplsRjLQvHHdbnt4ohYCuboWXZ
iJYbj+hcCHde/ClWATDgRCFFa/w2iQ1jaeI03xAbjx6KRNUXal3045IStKhJtwjcDzZHsAmTviz+
4ho4IQTtl7KK7INB+d1Cdu+EEFaJtsW+NOxXPfdcoqk6HgWGYM0CEEgzSfQqms51vdV1rd6qjoS/
p++skxBqO8HDrFXrh3owHIS5+Bjxpfx+p/18QBABWJoF4EDSZeMngRlFbvo+aJvgrfGqG2DD0oNk
AXfPQRiPbc7tSVfl4W2JGho4iXosyR2MNMmUxqVGCCMouHoXhZR8ac0KBG1gKIAg/frBaB6txPza
OV366NDz/yuwiHV6txKrKDKdGEUxLZWdd5wx6pJXRAWWBW+Cg/BNj6RikxgfytDn4kK+dKa3cjty
BTtZwtmhPQQs9gG14VsjtFaxpGvLXTJVi8q1ULTg9eKl3OCWlVTkOxL+FCMHdKVRNsW1IqVLn8Lh
XDKdQYgDYg2KadYqb3pxpNjFHGuglw6k2GclMAGulPm1H9n5nNpw8BjVOWUzTp+yaj/+/ps7QbDt
1pWpkryZoiaDdbVO8DJ9VKEI0Ab+mxnJxdQKdIf7xIb2XZh3ipcGa72V9ClcqbdOwCiqaldCV2jr
qM2nsJcQIG7ca6UV840WuSn61tInA+P6W8UUljgW1kKpPkH2xQ0SssYE9KI3yoqwHlNUQdPDd7Jt
H9tfKrHiULNJquC5frDh9azzCi3y3z8r6+en7xv8D1eobLJIdUk/2UR5E2mF6cTxW6hp4gQkbbOF
DWxhtF07xtIj6LmJvGACTia+tnrnQS3db3bWy+NAlLVZqFrO9e6PxKK0i3IPIgYayEroVn5VBXcc
VfYyNYvPWDC3G4Fyr1lGU0/ItxgqtwgwUB6F3bhV+Wy3KoJDHmtrYakOnvahoN62tPu2QfzZM5ZY
aoS4WeLjgB5ObCkjLTWhu4rKh0yvpjY9eiVQpTWm5GD5y1pEaReXsArcTAw9PjW4S6h7LWzHd8cV
piGjwomH5gcpVn+vRfGoU3UBU5MICRAIOjfIGcSbclA9ciIrw8IeQXCwNHwwrRKehC7MJrQobsAv
Jlu5fSzL3luQcjrU6XVI3VGc4jJch2OA4PK4Vz4QoADxLJq3Sq/WVpbj5cNpjRj4iKZicBMS1I16
AK1TH8eTUTTo8OtajlVxFm+JIK21qSfemiZWMioDVVtIrt2uOrP71nqVTNchllb24Ohqy/GbW2VI
OFDHHGEa0G5SXDrsDF/KEm2/lqNwphGmQJGj4CEiWjOUQlVtqMDVtTHCembd1jmiYn74pKs5npaD
A69sUnMDMwQ3RloXbldcq/U3GvTlTUj0MEIeY4nWWzNX7Tx4Aui/snNqxEn31QwFZ0PSk81aB1Xv
HGjdyO9QHaI2Lq614Q8Y0iMcWtONY6df0d55y+GBL6RE2yLsrN6rVdUuDNRUG3Rpb2QPSGWrRS9x
lV+rOqr0pencNvhs3SKWOi6k6B7niOSb4XAX6ltq+8bHWOr1UUfrYR2L8rbVJPmhk9x5Z6bBbUPG
g+ZZVy44lqhvN26DhZALkxa83kL3KP0jT8plnEbW1OcqX4N4766dilJVb1rFrYP/2V/El8ZPMa6h
S5qikT8algTe8OQcrnGmZNWp1ZuOfcw4cDvCnghelmlVnKGEDDemmbEgi5mMl3s68h2EPHTJmbgY
M851r3+JWk+bhwGC876G8PgXqh7GCJksaxn4Q4WKOJ77b4NDJGQQpPA44pxruBmjQI8b3F9sfSQr
0KSdpjMnktMh3x813UYsvgRhvFAAfd4jEZBgIBhX16hXaTM/kb7t1GBgjczxLlGWWksPCPmy4HNU
1OEE6hi3SOWSmPNeTeRpMzgx8hzyANxQx0vWDaJaweD3GRd59VD5sjTu68eIzhe6a60/FWOkgdw+
fmtNkEZ6W5dzx6ahFAxL2M69be3X3bWna7dln+b7rP7/HKnGFTsVuZcEWTHAYOXJX//9mET8//8O
/+bH7xz/i39fey90JJNv5W9/a/6WbJ+jt+L0l45G5t0Pn27yXD4f/WUal17Z3VVveXf/VlRh+V39
bvjN//WHf7ztRnns0rd//fn8GnnxxCvK3Hsp/zz8aMDlS4o+QBp+6OsN73D48fAI//pz8dw8e94v
/snbc1H+609B0tQrkg0k7hQuVu3PP1AJ3P13XbySVZ0wA3SqZogKt1Oc5KX7rz9l+YrsihqKJnKw
AyYnUCnwLOVHknllUdDmzkIzAZE46gPfn/2g/Lf/0n6tBCgpwxX3jnRgmQAaVCSRuexRnVNNPt97
9TCgvmHva478IKa+sAi7sFoI4AxHfiwh8x4IH0N8pkdpE6+lslI/mMACRrKVd6sgSq051r1PqKFI
yHzHtAc8UZqItAxX6LhMyiBDCVqsEooiUj6vrcIetyVEoLQsl02lRBSXNSIsU4g3SlA8ejB3xdID
OFIKq44q1kq0w2Yi0AAqLSGFAon3TyVRt+DcLqZOUyzIKfUvpgXtGbAEeAKL+8TEeW/hDa19mG+g
LmM7nlrE5bd9m8cjUU/KSeLi+BWY1V3m1P64596eVehzjcrCN6/Lypn2hf4hi92JbBUPWdIuVN1O
p71QalQhtGlbOQuQKD2agUYxio0R2q4Y03JhzFhL+VjEfgGyAhxF26hFWkqNioFe81LkKejuVKWy
m1Z0DzDZbAT9a6l1H03Y6ltsCu9kNU9v6hK6YkgrpcmC6A7uXghM38A22bfUESpX2n2T+hM1M8qP
hWl/y1KAenpgRbOWdt9IBNs89ehhZJE0CQbInGxV3RQRMjxsfIq4Neg9TcUnoLVroC7ZBNqGSk26
/ZbQzr5pKuGT4Im3BfY695FGka4KCuch9vJZaejt2M3U9Lqmz0jZhwY6ZaJvaEc3a88VX/zS0re5
EboTG4TJxKFossj6HnirQRRSumAUEiO7pQzp/UVCpA+B6clC1nXTYHOIIvjpXaz3DpsO7kb1ESPU
H+IMiy/RrhaaUmnTAdk7xcDIXmpSWk55XzcK/S+iNhgq0O01iRP2rfTaStKJAApgojfJvAlq6c4g
E58UfQ1ICIaG5TxKSYpgRmc6KyOt77xArOeo6dHRatEWlVCAbyppG0pBuqSwiQoblfm2w1ysyQyE
cHuygMzwJgomlZvaIvlEAloUimKLM8rc7Qh/6PV4Y70MX4w0eDZqyEkFPXKaJk91WGn3bipN6775
IkexM8H91sEgTUdETElufKm7L1STCl4FTNhwGvkxD5MMHLGIUgAKMQ/vDrnDUfJeRFQWj8u8VFFU
NFs4hEwThzZVO82WUtBgji2m8YOBHPjE7cAzEBpMm9pVrhWHrNzWPsaO69yEGxrV9drvhNs2rb+U
IoCawEvbCaRuBxxC/qJVkKuQ1+FqlWCWdENQF8jXnuThg2rKmE8MfzgDJJPLuJ8WaSOt/LYBhmhX
Y6ECxoVh4RLfGnPltV+dWA1WYVp/LALBXPihB8gLjS7RM1z0P6InRA5GFA+8D3KaSGtmKd4IsoI8
EnzrEH9bxcnaW820nxy1lee4H3grHWkQ0JJNPTa8Xhr1RoriVbEJwzSeR1UvzFWkxNIetV+O+Glm
tVhDmulnTyzMW71RV4DnooXYK6+xXm1ojgKQ43Dr8HOYR7WU4Z7pw7lxmg260RN4Bca0pNs6UeAP
0XpNZ0iJYUrkA8qCTGGtO6oeVYPvlOcmYJDxo0GmScKVGJCa2HsjqaOEpJTa3JWbZeQZYwnDO8Cc
NR0Z3/pkaNVLAokrcBV7k6ofoiLxAG3Wy6AsxHFYkKY7SjB3aXCWJpbQOG7gVN/4FN8rR1xEVjX3
1XhSlDEer2KRT/xQ2NYQntFE7rV1qksfMEG9qVS8uEWQRxMUv2T66l4zs+hKLTyvAN/lGhGruVuL
fS6PZRSpJ2maLbIwULcVKuGDuoXgmtwkNVu6p7i9zjyy41ROVoaeTszGqZYqXg22Rb8dz5x2lhmC
uYoBl48cKa1IRlTtwUTfL62rbtV1znVda9Gcjf5a6oE8yuVaGFWy5aEHELzEboEPA2zRFSW7sKSr
xLpCYQT5I7kPNhkdBhel/nXFYSKnfXyNukY86yRpZuO+MMsKeMZtd6e4kXprVx4K5LY2Jw7tp1Wn
QSFHEBTCB38g7EBptspWpCTZIOqdLjCSiEeWVl6rITSpvjG/KLLnzFDJRAov1RdsgmBB9Rs/B62Y
Y96kjuJGhsIqKhZ9YSdYKQW2ErKDCUs/+FH21MKcwNm4zSAKYqa3pV68VLnb/AX+kxLm0cFLW90E
+UlFWpFQYaEppRxHEJhu2fT/DOHeD3PkwJBBGckx0blFW3oCVXDZW0ixBJm56tqGtolRWWMkK1zB
8JZsFqhtgdWtW6/XyNfYXlFcPzl5kY4lrvdl7bSv2JxqD160QusAdj6mJVDhQrifJuJ1cyFPtWmU
puVKgO4YufAMMzP91FpqMMn6tlo2GisZ0ps3bspO3oAq9KY6/TBI3YYxRVKLVrwMYcKrfDKKopxG
soRuvhK/6bZSoVdTmSPK6uUoSe163cuQhAHjdmMn3mRgnWco/Lcj1bUZv/X8qSbK1JLH+BZ9bSPF
WQC7j9Z5QbstacMFtbyVGBqYWuAIPG2E2huTCHUbRLLRGi8FedqxsTaolVjjUqQ64oNo5e4J1XmJ
xv2kahFyQJ/TxzBY0NZZJz7VkfulTr2vMFituVw7ENB1kA4Skuf0/YHiYwtVGEjTl3o/w8XUnBrU
9MeWFzernHqln5JB9WzgtU5JceTUSj3z7LIBl1iq102spCOzQy8SZVjiMi1w1p7D11u2PqWONvQ5
AII5CQukLw8LGisNrkvgMpM8CeNx4jTBxnSC14QCzDzr7j3Bcmfkt9gWKkJxL/titQkz/VGJx5Sn
o42EjOggQripesO53f2xaOvqL7oo+rAo/xMtDItWGRSWRVPXEVdDavl40TaZVAhOn9v3hd1aE6t2
rLWtpxZuZQhii6r8lObRgrJ6e19rL35vIYiiYUQMTIQ2f/Ys2spciMNgKoghUTAaPxNPTuQZ9h7t
hm5lCbz/nsKYv2pLXZhjAXMnaFigmTFGbqaF6lwaGfHYs0RvriKr5WVFNNVMuR5D07TGlpnXCJxh
nZzheDtCNLSf9V6LrKUDPCnSG3vOx/iqe42E6QEwlrbopyUOGnV7F9uGuUEms4AdiMQDBTdM4Oww
J4jmS9OxwrNoUfZGLy0QxinHRIL6RmumOCWVt5Bmoklih8bcwNgw8yph9vuoQR3yiZOJV4fchrqw
qBjIvx1PfIwYci65jnEf6j2CPL7UbrOU0/OTWiElG7dWPxdVMGO4dM+assTryF0nhVdtUk2CW6oK
/n2UbAFHCdOsDLsZPER9UgXpk2iL2rrO8MPE8s/aDlL53CvKKDElbRvnIp1xN0RCWg2WIOdDah4p
7KykMBaJjIp4oqH4iDNR8CihoREG5mfUv5NVX7vuOJbtGBdJc4QQaPFQOnaBywiuYETJS0Et7NXv
54jS9y8miQo6dQMKILJ6OklNlHs5VDXtnhiRG9NH9MeT7nCqqla5W4tz3vOTLvvBWK+RnhCrviVd
8esxOgvqMsKqAddC5KaDoiqJfdtmjFcUYa2aOZPUSLMpNhISFiLSGqHI/lq04oqac5Rzbsf6EshX
vcK489rI/I9JJaqLpNi4Ub0RjTSZFakrLRs8ttBfqGalHllzqzC+di7gIk7F/tHAxyNvFWuZKpj/
QS/GszCaSKnZjXLR72eoamHSY+LgIpl+tw1VDrnAG4xXPDRlsSUfJVairrIyNjfIiXgoIDUV2P+u
GZnB1ofN+YmUG5lh7+POzMGrVOgAAUK72DNOqs5VH0UJeIES9KCZC2o4BBIcJCuHntnYp710A46o
RlIGHIzczlRBxFuxkISxlfp4NGXaJ71hWzbkOtO2iTX6eQBO1KRwFk2EabAf69I6WYI7w4LB0oWF
QNB0K6kNDk1Wnk+EMoyum7wbI8flTYpE3yRVWN17vTgTShuJnDLTtz1WExPfE92NpXmfKqXg2Cha
jPmCr3Lbls9mII+9cvAC1mxzERETAlk2bkFNv2Io2+EHNyrpEE7iSNVGUpWr890NpKKNN4DlN9i4
bz3cxsNGMm/yTMhnQLeSqSpP+jgscCtulpko6KtBASJBEXgVOuMEAibe34awwrt8KaKK8KQEKHzq
ndfdIT28ynV6+V4nfsSfWvrQtBTTwryYxK3QkXUKeMbKoF3rGtpQKZjx2jeN2zL9EMnQ0rKMLAfq
8AylQ9ysC04eJ5rv9JIKar8oL1RrmoQQH8LmzZAqYyImVDdTL4eDA+bhUfFWrie4m8x0kllahB5o
ZP5qApg2IrD9SYSpWEsUx5Yi7ZXxijOtjDXDtKsomhAthdS2ESVWOsyrMeUYGSj2YZrqQOJFVv0v
ugscZqe72FJU0lEJW9xdwWboPrzLSM1YiqqCWvC9phMctJHlT1KtMlYFFZUtl9J9r3P0oyuh3hiB
8CC7g7pghkxA2LTZvKPaPJbQC5hqZHetouVrxVfhm9q3QhSD2/LjRw2OgFz2d1hWuQtP6RBKwp3+
g2UW6tgzdSC9+LvOEzl9REBSm4sF9/bunFVyOr5eOGDEbIw9sGVu8HC3XwFx34uhYj06TjxL+Jq3
dWCDKwSfhQciWr3cmeYUll06lmuznRPh0t22hAoakhTOUGPFtFjQ7YWNMce4dfWeA9wu0S03ZrnQ
mWuhN03K2omzqCJE5lMY5XvzeK1S1tg0DyZLgwJQ7FSfDfQMfD/o4V4PSuWO6E5xENbGcXpXxyVq
tELiflD6LFsEHu8bCq3/GNkPOvziKUkQ6kEIfC0ttQiXlYercGZzuomGc4cajXhto+qGiBQaUrYO
PsnMqXxoysdCR97A7eRgo+MYvKxdNZo4KFpPrcp4iei231P61pHO8xCdV4RwlCYL+jHNGgYcEiM+
RO+wQyI7rdtswEII96VET5gawrxA2mfkId069eIK4gEJXSv1RPOekM3CsJ7HBHujyIjsrZwl1khA
K2Ts4iQyN908GpWlEG+LNqCu0QhPXp1g4j40ztGl4YzTK9IMgo4kkbV1LD+KoguEM6kx2rGrfmxj
JD6tdHfiKdBD+qgB9VdZGFsCU4mQB8tZOllWTs20ohhtOfHIdfyPru9gzI7i5CSsaADFlNlHSWiR
wxZA/n29u2MeUJ4MXho4hg+JPljAAoVdeWlc3OhhOEJiwh+XTRa9oKLEjWs/Q+frJnbJjnSkJlwG
iadQULTXEHeDrWd6Kxij4QcABV8p2EhAC/hbmVlry+nvsyxUVmhlyY9hXAZTR8LTXPeeokJAFQ/o
wq3tYjab5gEmVIUI2FKMTL5CK7inAdji70P6rQbf7Lz5upPF9Z9kRXDAMTT9rEWrS0nuPOHVK11s
bnPMzN0QaxPHiJV5V2v0AcTE/KD2YTSniphNBT9M5gGCKPTU9SfYAfoE9ZxiEziKPrEBsigu929b
RB1onMh7DDs5HZdt7C8dLf6AhF01r3BrWqXiY63khDwA5T6bdbTI8uuyh4zfo6IxK5PyVVJ8c91F
8sA47dDyCLyZI7neVqTAfdc45VITan3mqELM8Zp2T4HNsiM4cuFsfkKJhMUD1XoSaVI87jjFsTiM
oW3Fn9M2QudeR3BJ9rVNrab0stukHwmoRd+mav5Q0V2ahVYmgCCxcGGt4O5bNuXJ2muJyYSiWzm4
WMYQpaYIq9bjyrSieRTDnIyd2h1psuR+iiQjG4PqMW59LaXmkL9Sp5C3GFcgaeZ5kDsDt5+B/Ucp
olaLcYnhkOeU5uMiJja6H0yvhLiXNqbqfvDtUpimDtyJMl9kHcqZSMBHaz3tCAPJn0aVoNqLSDCL
mZQjl6z4Un0vpTOE35KpWBaYweHx2I+i3L5tNQqnah2Hy8ipMZJRFXulBlHORGEpZkiYPMeFJ3Pq
YBNUZs2Dk4ThtWx27VwBOhkB6x7twuZOey7DNF+SvD8gvBaMu86CiikgyeN5k9Dq5mnlv4S4Bc/g
BogbORNHPbIEk8aw3XGS4Nuid/ZGaLJ+29SBM7LSgdmrqgSzomQueklBicIAml58NqReXohR1y4t
iSAhKH1YvJ7RgKFFsI5iMZZkkTiqTXQTZMVi0qxbNku+8sWq2YYoN1FrUr6FGVJfQQsVTO3iGyd3
5ZGKWcLaAP99H+T6zLKeJKy/P5nUznGN18RR61bFQid239+U/890lt41oX5qLf1otgxtoZ3f0mPy
937pexfn1wMd9apekiouh84XTcH4feNJVmnvHHWqdh9p1yf73QjhM+206pVmlmJdaYPKMBJGf/4R
JrFz+O+CZV2x0nDiEQGeDi8yZt7p3dz8t6f//YP93L77eZyjj/7fG3WgjWgU/y+PfzLGfx5fFa8k
mY6cpon7p2TA97NgWleggnRFg2S0f13cLIgiKfVZk6DIV4aug3UeWinDiwGPJkG/MlXqfUBAL3US
AC2QU583C8YVhj0ANgdbjKPH166oHBm0PPT94+/33CXtBGsou5z39OrVjmIA5n3/kGz395MgSdIV
awRVek3frRGSG97woiZB23+mPcDhx7H682H4X08Dhca9BVBYkQ67/WQlWPIVCHyKDbTjd6/9rF/Q
JJiUOc9dCRz8KIzqUGJ+7Pb3K8HQrtgiuorG1v7nFzcJYOUHZN95+4HTQILRAix0/1WfnImGeUXr
xgBBIV/oUqAIAYrk3EmQUbgGona4GFhb75eCJFlXOrAVA0jLfi1c2qFADZC45rxJAICDZxIajYdv
+nQSRO1KUw1oQvt7+IJOA8Owzg6QpCvYZ4DzQOftXidPbxA7QLvEivDijgFLUs6OCQbwlTpwsA6R
z8mtaBgEycC1TONwVl7cJABul86+EVjgtHoNSNW/jA0MgmRAZfR4DtcihdELiw1oV+8/1N8PDmTz
irIul4LCsfr+FDSJCkxDUeH3/bgqLuzxObnOvhDlK4LsYan/eiuYyhWSYZA/YRLsXhd3Gko02PYf
6u8vAlW9gikiGuSM+61wEiFKknqla+wVbouL2wSqaZ67CSgXEAzAQz6cBEOIcbQXdHIljgEdJOvu
dXm5Eji2fSnjjFUgX4HTRbhb/XVwaCkUVUQgwOLh5/sY5IIiA8nitDo3MBKvwF2SKwzt6veLwJJI
owaLYvOwSi5vEehYJ5/7+CbH/sB7pzSwe51ERpbJUUEJjeraj1vzsq4FBaT52dGxdQWBDkrVuzLh
+7WwqxsYrAVZv8BNQFnrzFWgaldMI4WRd9/y++fXrSsZNhfI2UNd5eL2gixqg0vjWTmSKl+RBnL5
gw/+1V4wKB4hyAPL8uKqyLJI8Hbm4yukCUPtUDu5DQ39yoDTZKHasD8C9vN8QfeALGE+cebTqyRB
pIeSRey3e51cB5JIlUAlcNYHMsplHYEyJYxzj0BiQnOgP+Pm9cuY0NRIkUVipiFyGl4XdxByU+tn
rwIKBRSCFMPY14dFQs33ByH9JIKFIXm41NopjqTSufGxqnMd7HRaDk95GhSoVyhRKGSjF5ceIEw/
fGdn3QNDJ0mmePyjW3ZyINJOo3/AkYtUwe51eVsBsZWzZ4HIT8e7Q6R5unsx4NFWoGBgoP9MV/FS
DwS+pLNjApEsgNrxYSOI4slWoHYGF9Ecwuf9LOxLlZd0ObJP9wW9v58qkjCjkK1yJvw6MpIknS1B
eY3K0m6t7NOSC5oFVH+ks6vIKo0zomCNivTudVJH5dEhwIrM0qFxc0HPz+c6YB/+/ipQlStMz3XJ
+l5FPwmRiI+ZGgzTvnfgL+92wKDs3DB5AFsoPKKm/PpcNKidcXXI4iFOsi4vXITKcHbGKF6ptJAJ
Ew51g5O1QDmZE5G7Ac2q/evigmaYX2ffkZwIMtGipB7CxZNZwG7qCh0IlstA7L2wpAERwv2HOuNE
kK9IC2V1QNXsXifPT5edOAlU1nc8xuVFSoo+iFCdFS+SOoKqAWvPufB9rb+PlIZ7AdQN0fLF7gV1
R4A8axYU+msg7Sgo75fCaaRkgUVgK4ji99tzn6td0h2pslDPXQsKOwIKOR37X68FWbwCeCNJB4TL
JT3+AJ879/EpkSFLBXHk8PQnnaUhRBiY9wMGa/fiwLisY3EIFM+9HBUWAQxmroZDiHByLJpDUkGL
kbLyfhYu7lhEs/sAhfj7lwMHgsm5wt13SJ5OEkhzqDIoQHMuNlyEHH4+JFHi7B9MHL+vBU6Y95cD
FSWF65ME8tCRvrgEkmj/UOf5+2uB6iLatzL/O9kKIG/gMuvoSBzuzovDnhDDqmffCkQIHPl4JP+X
zHF3Kwzw30OxZf+GF3Q5ECadDVOnwQA+m0mgmbB7neTPHIs6wTTR8n+OzQu7HNDqOfuKJD9krYPu
/I4+OD4QqC6C36aSYl0qEIfQRj47iyZzoIcgIzC2XwsngQJFduIkmHBEk/tf+N8Dhf9h2/wgwODh
E77uqC/eW/FOme0vf+E7P+TnAQ68j0GFbWC2HP3ioNq2H/rth4rbv4+Q3Dsw+rsffgen797n8M8P
D/jzWx+91/en+v4fF95b/py/oGW0e+vDx9yrwf1/4fPX5+j5PSuHPchZ/Z9P8pPY3I9s4S8GLoKT
cYd29dnj5l6fxMcD7/gD5w8cPMfFc/H9I+7E9KwBlH/uyOPn0PuW5LF39Kn3AOezx8YYN39+Tb5/
yuFT71HD54+MkOxL6SG3fzT4DpR77uCTtxAZwvzt/ch78P/ZIx80Ef9Ivv0xhnsbfT2e9j2s9tx3
wYYk916Pvk/CvKGsdO7ISE3mzvFHlvb4x3NH/u/Cjz9OpL+31Zevz+7RAjxAFc/9wMsQWyrsqr5P
6m5H7llzZw+N38jzySmyxxeePXLSHC+LPWDv3GHXP59NexDY2QMzQPUSdEeTvOejnTs0QiFe8dM0
76F75459jTnn0elBX/qfuF6un/MufI5f30/HAWNz/kcuiucXSMdvZXm0pg8QprPH915QcXg+Ztju
ASLnD81dgG/B0co+AA7OH7soPP6fpt7RpO/7+f/E6EmVnw49NMnPHjrBUf34DDngkc4defv2NX8+
iZ4OIJfzh66fj+8tWkJDm/j8gZs/Fs9RWrje8bV+aED+E+Ov3vLi7eikQppr6Ov9E4Nfv7Xey9E1
xuD/xI2+fWv++JzkwfePucsP9j2Ysz/3oL/8x/gZbTrvZCXuiTP/zBtMsJ872fv77sm5w9+43vGM
7xuUZw8bhEQkx1kN7kOD1OPZQ+dvzqmIwa55cO7At29xXHRh/XySJsh7LMu5w9+7yevbH8vip7tt
X/s/d/iHQe37lwvxUFb/Z97g54V4gHecO/wjs/9WFG9HIcWhFn7+2O1xVnmoLp877ofy2f2+oIcz
5YCHP3fYp7c84mY7GnlfCD57ZI/M5mR5H8jO5w798Zl7BxO04615qOCePfhbUf7x9KsPv6+Nnj2+
V7wkKPMcRW7KvuJ49thdglGAc/Rt7qt4vx/5V5WmH3oJP9efvsui/OqfHRfXht94Cd+e83///wAA
AP//</cx:binary>
              </cx:geoCache>
            </cx:geography>
          </cx:layoutPr>
        </cx:series>
      </cx:plotAreaRegion>
    </cx:plotArea>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6">
                  <a:lumMod val="75000"/>
                </a:schemeClr>
              </a:solidFill>
              <a:latin typeface="Calibri" panose="020F0502020204030204"/>
            </a:rPr>
            <a:t>State-wise Sales</a:t>
          </a:r>
        </a:p>
      </cx:txPr>
    </cx:title>
    <cx:plotArea>
      <cx:plotAreaRegion>
        <cx:series layoutId="regionMap" uniqueId="{47FA9245-3F4E-4816-A31E-B28FF6D6D70C}">
          <cx:dataId val="0"/>
          <cx:layoutPr>
            <cx:geography cultureLanguage="en-US" cultureRegion="IN" attribution="Powered by Bing">
              <cx:geoCache provider="{E9337A44-BEBE-4D9F-B70C-5C5E7DAFC167}">
                <cx:binary>1H1pc9u4svZfSeXzpYcgAII4deZWDSVZkrXYseM48ReWxvaQ4Abu269/m5BsSRxl4lPHb92SZgph
NxoUqIcN9ALA/35q/vUUvmyyT00Uxvm/nprfP3tFkfzrt9/yJ+8l2uQXkXjKZC7/Ki6eZPSb/Osv
8fTy23O2qUXs/mboiPz25G2y4qX5/L//hru5L3IpnzaFkPGX8iVrb1/yMizyf6g7WfVp8xyJeCzy
IhNPBfr982UoM/G8+fzpJS5E0X5tk5ffPx8Jff702/BWf/vaTyH0rCifoa1hXVBOKTIw//wplLG7
42uWcUEsholhYV198OuXrjcRNHxHT1Q/Ns/P2Uuew5Oofw8aHnUb+MvPn55kGRf9r+XCD/f75/tY
FC/Pn+6KTfGSf/4kcjnaCoxk3/f7O/Wwvx3/3v/77wEDHn/AOYBk+Fv9qupviPwRbv7cRB+ICDYu
mGkSw9T52w9/BIx5YREdY0M3+PZzDMw7OnQamLeGA2D+OE9g1jIrvE+jTSZDEX8kPvSCYo4Zxfr2
52fHisP4BbIoQQxZW/yMY3ze36/TMA3bD9Baj85SjdYv9aerlyx/aV9/rf9+bCP6BcJc5xSjNyQO
NYmRC5NZFEbvnSKR1+/eDnHv69NPUDp4niFCV2eJ0B+Z6OSHKhK5MDg2DAuRk4qEELqAgZByk5oK
P3QMzzs6dBqbt4YDYP54PEtgVuLJE+4mfv11PkBxyIXFCOPM2mmGdTzEWfSCwejHON/Vm6/fvVWc
9/ToNDT7lgNsVvOzxGaxifMNmC4fZa5hC6wywgzO2HZIA504HNK4dYEtHWYeTN90avvdW2R+3Z/T
uLy2G6CyAAvsDG22kQQzevMsPxQXzi1KdWKcxAXpYDUQZmETv37pFpD3dOU0JPuWA1BG12cJyh9Z
8NHKAsMYoKJjtFOGwTDGwcXBHFFKd5YaPcbmPT06jc2+5QCbP27PEpuRjOOXp0I8lcXrT/QBswy6
oIwiijE9qTMMHCFsgXlgDHB5Z29OQ3PUeIDO6OtZovPtJYtk/JHIkAudUQP+g9HqcHoBSEzTMLlp
4e30MkDmHT05jcpbwwEi384TkTtZgu853gSy+EDPkxAYr0xEKAPLq/8MPE/wci4MrBOOTPKqpttZ
5r39OQ3OcesBQnfjs9SZFSjM5iO9GcIuIChDEWdkO5oNVAfp/AKcGWSYeADOO7pyGpe3hgNIVuep
NKNNKP6SWSw+UGUwuzAoMU1wVE7OMQgBKogZDJGdK3OsOO/r02l4DtsOEBr9cZZKM34JN/Ume3n9
jf57GwDzC123mGm8+iuDKDSjF8S0TIIRWHL9ZzDhvKdHp9HZtxxgM56cJTYLcPPKp+ADw2egO9Rg
2AAAjq0AcP8NCxxQQswtKIMB7T1dOQ3KvuUAlMWPswRl+iIz90PHMzDACNjEFoQA1GdgAlj4ghCC
YQ7auTQDd/MdHTqNzFvDATDTMx3Jdim1T/KvT+BIl9GfH4qSdcF1whjY0CdRYmArILNHceeYDke1
/7B3pyF7TRseP+MAv/HoLBWrD83PNlGSe+IjpyOCL0yLmoi/uqQDI471LivMVpBU2JoTw9zOe7t1
GrHBUw2gWs/OEqr588b7wEgbOEHY4jozXg22weSEEGR1KOTnIBT3aqdsnaBfduQ0KLtmAzDm5+n2
zENIhkqRv/4y/70F1yfZAAsCsc/tWDfAw4J0KLFMTK3dWAcW3mFE+j09+gkwb88yxOY8E9bz+Fl8
qEsKxnWfoGEwWu0+AzvOBDsOcgUm3wXgBnbcOzr0E2Ren2QIzPosR7CblzjO27DafKhrCopjcfBM
d4aarqNjdMBIsLBl9ZmeN8U6VJz39uo0RMetBzjdnKdRN5f15nVw+YCBzYAgKDEpI6cDOhxf9Gpj
In1XP0iC/qo3p3HZthrgMT9PPJayFPkHD2n6BbcgzmkNI9McgTYhC1YT7LRlMJa9qy+nITloOsBl
eZ64rDYi/sAYDqEXGEJshL7GcAY+qckvDARha9Cm7UA2gOaX3TkNy67ZAJLVeUZvViLP+/+TRHzc
CNavJDQguvZmeYHpdZjNAdMMltYYYCjvktaDEeydnfoJPIdPNATp7iztgNUma8NN/PyBCEGgoI+x
0QEyzLxgOoLVUXynMuCHHs797+nJT2B5e4YhJuOzxOQ6CMG9/ND1t7BSw8IQ29wZxUO7jENYVO8X
Rb9m4QYOzXt6dBqbfcsBNteLs8RmtcnzzZNX5i9F8ZEep3EBGRuIccIaNPVBx8MaBGlMnUIyzoKJ
6Fhr3tmf0/AMHmeA0epMbQEBKzvyj01Tm2APcARLa3auzQAfTi4QBwWCpZ8DfN7Tl59gs286xOU8
fc5+7pVl9pHWACwNNBksdSKnV0P3q6EYgwVqdJdqO2EN/KpHPwPn9VmG2JznSrVrT3xkQFO/ILAG
DVRmt6QT5vojKw2sOB0C0paxy1AP55tf9OY0JttnGOBxfZ4R5u2OiA9fbcMglWZi3YI9BNvPMS79
ahtIgMIodhqX9/bqND7HrQc4rc/TVlu//Jlt8mDzOup/QIwG8jGwdgNDTuYtH3OoO5xfQLSgz5We
XuH5nh79BJ+3Zxlic54O6MMGUmmxW8iP3EYAGoQQpsz6yXo1Q7+gFPLZr1MSGAqH9tr7+nQan8O2
A4QeztNSW79Um4/c+QnZAQw/Plhqp81ohEwID8BWN9gd+mpmH6Lz6/6cRua13QCV9bez9HH6lO3q
pRFPH2gRYFjnacCghshuVBtYBEg3LxC4oBzmpmONeV9vfobL/kmG2KzOApunf9w9vH13t3POkeR/
uGMa9AacS8p0CgbyYLKBnTcYzOvTe28Gu5l/3p/T+AyaHz3CeWyV7t/OHzILXt/ZD5j/jQuIkRmk
3w2tPgNNgeWDEN8EpF63GA58mvf06DQa+5ZDXflxFrpy1Gs4WOA6e3E/dO7HgIwFSzfxbo0geC2H
yoLU3G+BeTAYwn7dkdOAvLY7ejB4rvPccHPrwQkHn+b5x4abCUTGDMvgrx4+H6zV6Jc3IQsWBMCm
W/UBdTqc8t/bq9MIHbce4HQ7P0u1uVMbPf4/HDIA6qND9N9Au2DNYGCz+sUDsMgT9khvkRoMbO/v
12mshu0HaN2NzhKtB5E/yTgXH+njwGoziA9QDMd1bD/H4xzk2GAJNdjQ/PQxKu/q0mmMDpoO4Hk4
T2X6Cuts4KiYlw/MTWMKh6WA+6/DqKY+EHI+nIasPlaNYYvITxZ0vqtLp+E5aDqA5+t5hqS/vjQf
upUdQfgMWwTGsC00YAgcQgOxGwx2Hax/2i2ihsnqcDL6ZXd+Bot6iiEk389yQLsvNt7rr/LfW9N9
RADyaqApewfmEBF1IAeDNTaGOZhuftWP01BsWw2QuP96lkh8E7DR40PXB/bbb2AJgN7P8+ozMAGY
dWGCcljk9cgB+vombJc7v6dHp3HZtxxg8+08I2cPL3nxaf9Qh4730QP+p4EAAIAYEN0ElNRnsO4J
bDQTojgQptnbcIcD2Lu7dRqlQfOjJ/n988O3s1Sjh1bCgXfu65v8349pBCIEnMOe9Z+cAQHZAYhB
I0Jgtcer/XYE0q879BN4XhsOgfk/ig/8/Ai8t+MBx5tiM1HnCh6cgvfPterZ4bDDQdPdRH0y2Lb9
defPcPYgIQcq19/iaIIfBLwG7V42efH7Z800LyBvimGRO+EGgg1Vnz/VoO6/f4YlIheEwyFGkPM2
uMFNCEDE/ZFwv38GNxfDYSyQ6t4dLpH3Xhw0gdVYYAuCR4UgqcRhV/DbYY43MmwhPvL2Y+zoT3EZ
3UgRF/nvnzGCp0m2cv3TwbZJGBl0DmOAwSBPCLv2oP5pcwvvN4ij/wmRn8WoDuhLiuWKxjq+b9LQ
GCdex6eoMo37mqTGOOoyPlW1uqWhba2RxXhbG4bBrvZUW3UrJXyqLeIb4Upv7FZJulCFFYZpYu9p
3rTpgvXFgOe7XfIqqOVLMy6amUu6bLkvwoQfkoJE2kIGM55y/OAmYbSEyJA70noybWN9Utcemxpm
Sh4MVjwHcVFfu01nI8+bSJb5l0FXt480SUdxgfhD5TaXlPtF4dg668g4dDpn0baps1BXZsKdRey4
Zmbv6cBB+KqqfDtodXdCmNPaRYZ9d2zVHVo0IWLpJexVQQtFe2Z5rUlH/zMJhD9rfRIv/c6Ty7Av
PKdho1BPyGhQoUhVmCKTyyAJtNxWl8mMu3WwVHVh02gT12v8ieu21WWDO2vt51l16SaOtfb6q65p
GjvjVI4TNJU5zr9xPdVuilAG00DzpN0klVxXfeFoARQsbW2axLVdFLVbJjaJzGicpC6f4qJYI7fo
1m6ikTsE238mRuW4l1mT0TvPTeqVm+T3aRQ5Y93TaXUbBH5+1XgjZtL8ttTD4haeo5rFQogtT1X0
umJz4btzRZqd4d7+UyN1o5BWM5xJOa8bLFObirJd1FZwWCheYrDmoELxKpLc7zC38Lr1qxlBdXid
YeHdOY5Gpzkx0SgjpnfX5C2yqzpvxr5RF9M0KPACIaO8SlhdzSyUijVtfHMSW528NRoLj6gWeA9B
yGK7bni1SOJUH0ujCUd+nfvf1FX4dpXXmtjy9lfg5hszP/TMCQozMUIsplPuOaU3UnQdV3TqRtyd
Vagtx1XnpbaW194da4J41mVVOnMb3bpN8iqzKy3yn72mnhSpFz0WTovGHtHEihaGs3RxQMZO0TqX
siTUjhLHRTZEF6gNL728TEJDrr3Wk2udZXLd9kXKamo3PEsuVUVmtR4CvYEazSuobaXJEyubVeqE
j4Yf1d4o4al21ZNxXFXeSLJOu8KlfAT1hAd6I7OYZF/ybo5wFy06WuDUJgFBCz8OA3dcwPEnE1x3
2Za5rfdz9KeZRN6MRVRMpKeZo7LSfGtKtSetiJpVwBy8jho+snwWdt+qsA5tPRWuFduWW4Q2oklr
uzRob3hHm20RkzG0EIcct7FsmWbd1CEg2oTNqCFGOw2ZK75IRxq20WbRk6jdWeOXzQPNszWL02nQ
jyOqgFHPWdB+HFFkpAaTPQ0AXjtdLGyWIX9ZVChaeRlhY5huuu+uoy/N3DCfPdHdkY6Kh8ji9USn
jr+UXRatBGzL2opWcbf0SSQfDqbCE7MLBMoHswvs6jIIhwxuv4kIJpp+9jmYXRiKROmZnvUSmCKc
Cx74oW1wkVxpiSmvisAAWl0O6aHoAf23y2HbvO2CkVY0ZEJwp9+XqXub0ra5joTw72U9cqI8Gjmy
dSZhD7MqkNkRGMOiYBmHxZYfGdLDtqq1+haNljkTJbdv9tZiz6dG52Jbtfj1d6RxtkrjOr5rrSyw
80rWX4SRZUvH9PwxNYtk4wbVldtg91vENTEnlhNdupmVbKpFIdxgk0cyv4QTnq2ZGQb5N02L5pEf
2HVX3DVuF99oZkFvI69cuS0rv7eUerMOtklMECvK73GVRnaU5d51RHN3lrkMjVCGIptnrfdYOXk7
inS9WVax1d5FQXrDen5uNd5EjzpnngoaP3SlPlL8kvvssi18Y+pEgfeIiuu6bdh3p421WVVmZKLY
bkXmhZ+Ie5dbxaIgXTB2alc8YsMf/+LtsyBudmTbgOcJrg1k3iANDVugeF9/8PZ1PrZyUzfFs48C
HIgRTF2+HnSPRO/MUd0aYDMkDr4tOwumctk+6iE3R5pb5Msub/Gt52oPLSjsJaqlP25DJ1hmWA+W
UZLtrhRPs6KbIO7c2YCvZJvSbHJbye2rfTO9yXAGv/iJ2ymenvvTxCu/MErkpCnLeqkXEV0GmeVP
Itm53wvTv2a9clOH3qQm0R+UqOGRnWjVGQeikoXsWWr4xk8i9GA6rZygBHnjzCtc4tka0bokvrHK
eg4qeVn7xHft/koPSeDabuntro5rh3JaIy6bQEKLYzlp5ejKyEoysmKuL7W2Oyx4guY+NrP5gL+X
DZxEXyrSpHJZNJEzE0HblvZeZN9W8aiMr406bGaqqapU/GGziOu3WmDU40YGl04Xtl9h8vRHyELZ
d7MthC0Kq/7TTYpVF7iea/tBYQuhlcKORGIXlGe3SETZSKPxPfIb/9rwdOP+jeq4i++FSO+NKvKv
UU/1dYoyYKbaS76rXdd/w9td9t/nwjco6q1u/3193Z566xmNQzYPElHaPhLeykpcMmqoIccRI+5K
8dTVvghUhRuSkYmandwpYa9xnNk/azKDIMWhIoPvhDHsz+b9wWKwW5gNFLnxhGZ4Gdaeha/fFV1m
fbGY76/ywKlGSqPBJHgqY2x9AdNHrNI3vgX8/I1fdaIeydRoexPiqWGCH8grPnbZU+hsRMZveRF2
pQ3KjZbO21u7vep5epenE1+YxOZeroNg/1KralWot01dKUGYHYkNh27BHRVze3MLOfEo7Tx9rEkw
itMwSOy44vEi7Y3iSGJ96ulYjBWpx1b4pUD+lpK9BHbcxBZNJBeCPnZFOLKcli7CtMiva6NORoUI
oqeUeiPfMZvHCMzkyV7CpM8Ovcory5wzjAO7QCYYWXs6wb+wBvqlJ0MUe2fXMCicCm/hIYpJ2UoG
Y5D1rLkhoppNUWpMlGMo0TQsDe2rIoJgVtNE+5oIU96JdlNFbOHkvrsyzQyswjcycXTosF8721ou
WPaFu+1Yh/mGdqmxxCR0Z3miG0vaX+Gep64Ub18rE0eb7uXUVS3qWxR3YlkzDj4IMZrLIs3y66Bz
d4WqkCVvwCl85SmRDibZkapIaNhQO+vbweLq3W2UtBLkQcvtf9YU8++awsA5hNN3OIHF2ODTH095
Lq2EpjcefqZx4Y5yIdCyfCvMXMCbquiiIGAdJu4EFyK/2rPSGIAJRYUnnaBkrYmArIM8tH3s5SvS
lmRt9IXiC5+EE94iMhpUqNqGh+DZGmJSlFwr5rITLFzrsvLHwoi+p41Acyppfp03ZX6N+6ueL4nZ
zraygU+Ca1IGi4pUxn1nSH7DmFhkdYLvcdBaN31dqlsHdXlPEVJ/lTJsJ9LQ0nleJ/5CXfl1u7sK
3672tfsrt2b+IjDybPrP2CD8dwWAfY4mbNqC/b994lw/BsdjnhP6rZ49B0Xc5WTCEn6Zea22Cq30
JtGaaq6oLYshp7OzuGzHLpw1Mgq3dC+t6v1AtFc1y+ZtbGkrHHm0mrZcHtxGVShZYRpkXMi6sJ0k
80e+7LQf1IhvZZIh14YASVsw+NfFN40Rp4+1k7ijsIj1O93rmkksNWeVJro/N0Sczi3Tw6sAJs0J
qv3sDkexP2pzz33s7+gFTO/vSBw3uLWwl02JlmC7qNPoCTII07Sp2++iipxJp7H6CoWmc6Mkwsys
16Hv+3ahXtf+9WxIqS+ZemfrtE1sit3wsnyr2QtKowzH2K3iUVzj/AtvpB2mjXdHUu7dGXVpjAW3
8kvFe5MomjQYo8a5TXv/kXZefGk4jhjnPal4ImTRZcrB9mPK43Tf6Bg8tS9KUPE07vvjDvn5F1Wx
v1ekHNfYIDbKteKKpN4kLax4XboN+MP9FTMiuU5oTBcodScDvpJQlX1LJbpvRPuWWd/y7bZKQvGV
mCGa7W0Va9D8+LY5l7+Ys62/vezUgFXTcGxxv30XDmkdzNmFKXS/DWIHjoOLxwgxU9pll4KHroOb
biIrWigypQ6yaeZ3Y9mBT2ir6oGgb3mMjbbiSqjp76Ek9+LqlopUt7QSeh0aOLoUftGuBcGJYRdO
WK6TheJ0NW7XgWKzxHcu3Vpv7BAmdcPe10PUtrQZC4Nph0S73lbv7oIgimRnWUQn0p0kmVUWEDEp
syXyZRqN1aUqci10FpE7UYRek2x5ILwXa/saDxJtCy2cwBZsuJ1ibS+dUsAExLBz6eShXOVx3F4m
YLPbDGJvK8VTBYXIQmOrS6tmy0Rvs7npFd6Otxf0eLG7g+LxhHL4ixBvf7XnlPNPBs4/LD6FA8bA
/QL/H0YoOPL9eLhzeedTnhTan0EeTAqIXWBby6x0jGTZjNUcsZ9LrIo3a+tRMUScgKiaU9oIp+Og
63byiqdadqJr1tUTjCT9XftZanuv4/tvv1T47C8GL0HQRPmXqC8qduvpJL3Z2gy94QAu+J7jWlFw
k/hLUhqjBnD5EhQhveNa5Y5zIsnUdTi9izvTX5ipkdqqtkENvesbEAfGAcWCiCs0qDs7zPN4qmwb
jQflGHRGzhTpRmk5NkIkZ3ofTPec11oVed/Xqsi7qtV74UFbFOjxvYzqaN4lzV9Oa0Q3nu7F20Jz
q+cuCdBcsVRlaYXV3DeyvyKUxzehbnTjhhsYngROcC4vfeyOq95y9Ks8GLVGS6/TVi8XLKfJhOaO
+5gzbZQ5Hv7edc7YdVM5dZrSG8Pk4t1VKfbuUNBMuFto14rViEaCIZt445r6MMeVtTHhRRlfepqo
RhRJfp0Sbl2z/iqhrmtDNCWc7yuagJNVqnUjJbbnq5uURVwdVECssLOxroGxIRzSLaoshehGANac
n8gbXTOfipY139tKxpcM0XZqJkn73SnltVla9W3geb8YCBnkcI7MXoiKwSmUOhyrCweJgwsziIGV
tWNleto1fzYZRPp1O2602DZJQ1dgp32RNHKSESvIX7jy+KLz9eoOwrb5LGBRPVKkKqrkqxl36a0i
DAHvDWyUdC4V6aGYrlyfflFU6cTVXSWcv4IwLRdGpSVriK2SbZyrbbWJrGttoWJY21hVaHHv0qvC
YLSXwyqKxUtnknI61sIrZYRFHCzlIAn1sbK75DHJWx6NC5ZcQtqLrnAo71RwXxVJEN24VZasFeUA
BJMQM3OyzQb4mbmXl6jFowoM1CviN3isriKzsb6mbbas+ziN4pM2IFe8cKyvhZUM+bjWwRzyRTaq
ke46v7LkaJ8VA5MRsmsqa8Zg3wkcu4PhVCqLYALxzeOhzUqNvGhzU/6Zt7U1jh0nmxdRufabNmjt
JvaalSuzZqWuZBDnczPL1+DP5fRKCfdkVDt+a3N8G+ohW3EpolnCuXdVaHW0Yn5nTlgcNXcws3A7
EyLasKhZBGWSg4EVWjarAuOZta1vxzpdGxATXEEQP4YIl9VCXgkskrSDFWe2GbbxTcwCm7NuWkaO
YXuVEYgXA/6u2ThuvWjU9VPPvjA9kS+tvtjzqjixddS4NqyDQhMO5l1xKytzHjvZLDIa/IB9T47b
hNA5DTX8UJjW0jF4cluGbX3rF84ChsDgW8KuGeuCJXQlWKorVVhd1ua2XxULmYdopngZryBDZLj6
dOs2Q+Lpa5jkznTvaCvffE8qx1r53W+yiqUkTC2ZOLQq5nnitot90VVJu4jCaBZFhTHD2E1Se1+7
pZkHCSvT6ebUr8l1Z9bjMo7SFe4pxSpg1lnoRbNSFIwxO34ldXHZ+no92vOUCORwHlHZ5tMaYrzZ
nz7W40ldNOYcxya4X0nr/ohwjEcQu2wXso3iB5T5W750HDlvPd+fQGTO+4FlDrEoOCzymkSx+QWR
4t7s+RQCJJcBb5xprLEYkkit19W2kzaoXVRNbd7FWIr7Ql6qwBPJkSJU/Ih4ltfXKCLsxdzqQMwV
l6nPPdhh+E/WAtYhCT5QKRgbmQF/7Mrot6305/keBmsbXMcJjzv8Z+SBvvSHxy5VoVmdf5m2YWHv
ecQr2so2IBC+lYnDUF+C5tG3Vkp2QCp5qrexHUbwSCwt7jyta6/8ikNgtC9aqo9gM1qz3rNMket2
mxrxLDUk2Yp52AwuTT23RoqH6wCNacrTS51bzShp8miOmpR/TU1Nn5g4gYxuTyYdyWZBYXngdgDp
tzHkA2VS2IosLYquK52sFBV4nfzq0m1DxYnMaub4PrtxuXjy9SheRCYEnUvSOLZKgbW9AzLg6T0v
OJbb8zQKmettrm3QrsRWu6C1Edid5v4ogyj4lleVNkGGB1NK6zors9OrcUgD/YfeuXMdlebzsWjA
YPYhvShNq2osmqaeWpnHIPNSeWurL1Idwrm67o08EXprk6aRbqtaRddWswZnj8y1zAh1W/F4Rb11
pgXFCHttPDlol2oGm4YWrANIPS+8xl3x2MGhg998E8w0EkFwTJFZUpMpC7x4osjcCMUEW7Uz3QqH
jjcywipbKNLV0u+MeuW16WbomxfkIwvTl9IpIZkIB03dtTQVq8RE39UspliQm1uAfyuumeRs6Qbk
lrQS8pzKIUNRp9sJgljS3lPbu2Wq1kghoDTw1zRHl/MGCeuKdw6MPkXZ+lepIHOv0SPbNyxIubf5
AveFC8fRQsIQrjoZSBjt+HjPUldKTEkoUhV6wfKF46B8Cll3YftuaU0Nh+GJlEJ8N6VsbdG13Sqo
Xecbb689VonvukOdRefE8UiRBo/IGLZAR3NFyiJeVDFybv3M/+Hk5iZALRu7ptNccTgr577wwkUW
Vu2j4ouebxD9JJ9BTP1KaLizVTq0MXkwUaTKiapsqKrYp033vLIrZkmnz7VcxytH9+QlTH46JL2B
3Bf8jXR0Gtk0JWKqal2IfbRb6Sw1/FUn5k6S4pXP/XTiNiSe4A5bqwbccNut6/QHBA66kfBMZ1FB
ZPI+KR1QdpH+IIFGpr4RFpd5pyc/UoOsBMzsdxbx+LZ514sNmkelNlZ8MJXIhAp/KVJLO1j+gGXi
237E8JVa/gCWALrOOwQ4wKKJNmbFiHZgJVqlG1yz8l40DrNs8MrBOYBk47gRWjapfEhgKR5sUYMM
BrvnpTwSi+n3oAbPx/YSjX8h7W0HwT05QjzWxoGBxSXFpXen89TpK9N+7YNTmXCuxj/NEIj2EYND
owvWx8FhlNzUYbs2nJ6r4ssH6TwWaXFaxVXymDikGkVgfy30SsSZjQWCcnttOpQuKpboI8MzyYiq
qq2AqtoWGU2mfi1CG5Kf6bSK4nAbiIaznNOpBe/mRLlcjjSTqdTycKIcMrOSu1q/iuQXDqqq1i+o
9QzqqszL+4yVYr7n75dC1K+VSl6tidiLcb2+97v8Vhqx3cWBuA/8ZsKqqPtuoBB0SkQahLiy9juv
u8bmEONdB7zeimkdq1ZRoxkjZfCAdaFfOhSJbX5M8faW0CCjsRcemFMDcn9nmKfENouxv6nRVMsC
+9Y1b4q1yktGov6CtKB+IBlNJ8QPiyXXAr7U3NabaJoffc9xtoajGdtNqQLEsO/fvXVgLrVRUqTX
hILtWxv6Fcza7Xec02iWtxnkC3pSiRmwlGmZoCq2pdOmENZuopv9u+y20X2VNPrV9mXGZtLMcAQ+
rhJRRdG/+J4p78ta6ld7/l5W3XOrNBqV2/v5shWjvPOyETipwS1EotG4ySmfJJz6t6owIvHYRaRd
KMqpkXXjBN8Vodp4zDHmuOA5LJaBNqfu08SB/gsTC/4y0t8UCLYqQFQGFhnBtse/eS1BE+SR48nk
sfCM6Arict4qJNxdNXkbjQJwPsY0p3E+VsxT1aqiSOiPPCfJQjmaBb8uTbe6VUSQZfnYcCxvqkit
KdFKd5rbrZMbBPpLKpm7rDKLzlpExchpGlqPfV66Y5wmclxnrTlL/fJBgOszkcKDBTxdx68pqRGD
+CF+sGLiXyme2YcL/FaDXJyTThXVtaTs19rB2qa6SmAElDInduxw8sXyuonqVGRA5EEPTG+ivGVH
lt4XSGSPTOnWd0oiIyEkcOJQzhWZMtO6qvtAjyIRDomdBqKehqSLlwlpxgVYS2szadt1lxYQZ0Se
Xk/cUitGnlXG5lhV5Zr+yBOLzFrudiPXdb2ZbONq7DYNuvVYXo07CO7cukFbjZv+yu950rGMlabM
dhYgDnOkgFR66N1Qz4C0SV/kfX5J8cHpu1FUJ/QJ5LH5wjIDdtNp/4+yL2uOlEe6/kVEsAtuofbF
VS7vfUO0ewEkBAIkBPz69yD3tHv6mW8mvhtCqaVsl0HKPHlOMryZraNv8nkzCItvnU7nRyVpuC/q
7F5WY382lDXp1mxfxF2GZCW2dHOxeHbPGOnPxvqcYShvZtXvzzAzynycEg9PfPK5L5rNznX64iyz
7391G5MMbnEGVGWMzy3T7I9mLFPfPzdL02r989BHXXi3HFYiouzkIVd3QNwIMgwN9Nl2GpBlomoE
3leU+FID+qwKf0i4bJuvLZfXuPKzn6F8H+opBAvCEesGDMLvvXS+1GFcv+UszNMaCY+DcBFQu5ZH
zpNLyZkSSc5l0Df72mH3Eau9eVUsfWagjh7CAj7gYFtLAD7mNK0HN99+QnNjXW2aeDjjLriP8sL/
9rtR5fSjh/6rsQxJh1ysYmDH0K6is1X0ak50B2hRBVaHUASdsQMG56qVmdjUmpT3JQ2Cg7DHMimU
tKu094N8Zdks3hjnALtPd0+nS2VF2xYkttPn/kfwbWzg7/H0Y+sb+pssImtNHNAsdcmqR8x/dTJf
vasy5MngINkT+HF/ILbw1m2HHBLhfWJmNMopV7Lr2JkrRe7CzBcpa4m7t6IGh24UB0eByPXYLRdj
fl661t5qryr2n10qZHrrTXgN8LPT9WoLwHsN8K24c5GNvI7IZF8ji4YIqWayHYhvZUkT0WFTtKGd
mmF/mViOBUXkkSOR2dJtVFZx4g1evKVVNx8cXteniklno5wONw9eZpL2QUZeWhJ8G+eg/iGYl5AY
NL5kzqed1XbjO7PApXBVn60mgOJJNDTdQ2MVSQyh0n3VR+1DQ1W5thVjGzPolZJcMivemEHTlTu1
lUgAkntjWnalj0EeIMDXTArgNNVTRb3qPLeiXokAfNxN29t8XXKkQ4oKyRUbNXDhpi1N02kubBn+
aNlu0CSiRvLlc44xsd2G28gfrQPLCpcko9+Vh6Kkr2Mzxpes5fFlWFqtW1qpzcS0NgOaNeMu63Ir
QfRCUpaV2FaicXp1XWTORvIiBjc75qPo0xoQT8t9Oj/PtW3jxnXpzVxy60llbXa1ADrfZFCPR2fq
vnyOe50frbUY3ZXpc+3+a9SMFI4CAcFsW00lMiW5+CoDHq6gsmhOpbbJneNMOsWdwr/9hxkit52N
Fv6rh/DslgP/9BBkPBmLBvkf1jIGTwMp52Vm41jrT2sZm8KQ/eAAcY9Vo+hVgTP38by1FUD/EUjo
h7tuiMd1PxwzH4S9TPC7STrWcxD1adfNw2Nm9cPNdmq8iqCxnv06GE+tVzmJXmZRocmWtoVYm9GK
Fv2q6AXYxQIUAvPRblNVV0eqP4KDQQ/Ntsvor9+A5h7fypzRpGeRdxpn96Y4mSv8Z8pqPYRI9To6
6m/mgnzp3SiaYC2z/hIY4krXI0NWlBLg/cKH+eispqDZDi5SqVlOcYSFFmIzl9VX4Q01qLCWvtBi
b3o+uz+nFk7Ar2ag4s64TLWJFW8HAW3Ermxsdw2MvE/ALq1+9CCXOU32g/CoRIZAyqegikHZd9R8
GoXjHImVjCqFk2itPsg8VXmIw3l4snPSHYY8+qPfHz16bubmnefcu+HwSe3Kix8N0tJEWRqXWtyM
RTPy6gxZ9oHLuABB00G1zcEMDrmMV0jEVVtjll4ot7Qk7sp8Wjh104G4FkmCKOs3g9NQQJoxcsVZ
F5xsH5mVjjhhojNZvOPZux8clj/5Hg4w4XJvY5dNe56WDBei6W3fWeV3Unk8wRasHrI5t7aqmKYd
WEjDrZojlZgplAFtAQvkS6Ut/EeGAuQ1lw//AwP3/4MzSVBedikmgwPDc/5imnjgdeZOLKovZcmS
cGjV1fGs/sakyw6iZ20C1pK8mT5BegebfqW2xjQDs0f+XjVazm5qYmk9BOGQ1HMajTFnia8+G+BW
8HvPzt010ChQAogn+6O5ZDxoN01gf50tqz/WORlF4hK3P6Ly2q8pxvRriXWm+bn4jzXmc8apg0Lq
v0avhtzR/JEycJca/VD/gAe9VOT7+/vqO7svNPf0mzvUfMNzhybe4k84y8W0RFHhWC9teetKQvem
r1ycCt0GGEAeoN8Sy6OJ6VSsjM4cUtkTGwhCoCZHMBo6l79ag1u5H33j79b//zztdhsZ5PPW5CkD
EIKTwgewZsJiY+Y+ZUeTmDQm80f6h2lGPyd/rpXNECV/Tf40877DD6qsLLVHh5yipmku0cR2fGF3
mAvwei/lsedtAcAWD9Uc15eQeCn0qO17xyYrAUdZ3kOn4e4EQxBZRD5DXOB5CR2H8DvLkh7/7e8h
U1bCq5EehIMtORS9SKKxql/zCVu+VYzO1pj1SB6thtT3tYtkHNh5d17s8deyavpdYSlIDYxJ5zkJ
dTadNR2mZ6/+Qflcv+qqro+eHy13Nj4aSoNy1UR2fzCjk2+lcVF3IIzaI8IJ/Abmw2xe5hvzG3yY
fvzYREN9r+K6vfVDcMfzIlgHAS33CsS6VTeSACkNkV1LunBkWVu+4+F4K6PGe/Bs6u3D0ik2fUC7
LxF5tyQp3v9amCnn5b/f/264ZPv/vP8BUYUuARckcG3Xx0vG/x3fnz3smlYc8udwhC/y7DuRv+kL
Gk6bvFqpQWVHK/SyYzG090We+1tjmX5k1kiXfNpQ0wB5Bw1sp7XP91NIEeMVfsNT4ionIdnc770h
GG9tG4prE6o076rpZrrqZhw2g1XLlTHNgO/GD2GnQBhcFhGIc059MT8Zy1zGzBEQdwFVGUD5XVMX
uiUy92TbqGxejxRUSTiZRdrZsjoFICO8jCVYCRGfnsCky/ctJTQthiGQCx1qTl28hH1lHuKPR948
yqVstr7fHXNlu0mAY2lL47m/+Eh6fVwE893Er4Lqj4FimWJWkGWFmVyL8N3xshD6GQF93JArJKdi
1h7l71ZnRoyNRG8UpXgL3LdRxCB8LxOt0b6Tdnj9Cwcw5mdfOSUzWGwn09PgODp/QgbSzVtk2TI/
KaK6OEABYj3nNPviY++/GEvJS+U30RN3M35vk+KCtJP17KpiPNq2X6ZdoKxniJTKbQiotddgp94g
wKlv2KvpfY9/SMHs4MGiuLSFbpJY0PZo+riIt43k0zajYjhamaWOVjMNx7hyI5F82qb1OSdaZhsT
Yd9dAZDZHZxx9xHEFQAvDkUmngyNwhAnTMsvVJuMTQym+SQQ7OWAkj/nBQ0UYL1FZ7gHjn9xyiBI
ww4elLeY5mLLPLjUvrhfGL2HqQtKksiBZeduyJK/ptFWTsmHOs6eM//I+q64mEs9duwumq7GABoI
2BnI8nOj3Hlfz5r7iRkh5ZJ88h3AtsvSGDfTMZL0jB2H3saeJFWjq6uxRMg48hflshvRm7nwCimu
GfoquBf/6vNFAV9eRClnQ3Guu+l7nw3eEwtFZCxRUu+JWvMfFnJuH1bPXfeJseyPsQGiqBWgV77K
RTgfgoLaB9OSepw/WqYPOkwvsXUFgr6q2gMqSouD1zgZ0m1E1VXy0XZ86BQ5reqEIOe9j9pp2o9c
VSc3yqDHs6bsTmk+ry2kOm8NF+XKrwv5VActSTKNvMU4lD8o4slvQe3gdh4lFAAlTfyhRNDRd11C
WM5zyDvUibdW9B4W/c8slNFrHTdx4guHPzVQia2yCGKk/76h/kO5G6F2vL1UuXAJNlMM/0WvYmFW
1LrtyVMhMzsxR68Wqk0rTauDga9HC0pVYdvVwRy9ZpSX/a9R26l+jX6uNaNuMO6V24j7/7TefJxZ
ULhgGAdd507Huh3Ba5FFnfylCAgVKPcIhgc3+QCxIhrrk++WfYp4WT+JLuvSPA71k4+gXYHsalnu
xfdL8TJH5XwYSbNkZGECKbTXUe5N2CRhhjkBlb6V7XmWTvMSBE3aTm21VYGM17kswh20P+02GNzw
Sc3BzQSCk5yLJALh+YHqINj1ud1uc0nJkzV4txJSqV0eFP7OG9uD3Tf1W2CBmg+ltHP2vdo9FrEb
rOMmHJ55Hz4blPv3VN7Xv6aSIXM+pkbx+NJoYa2gmCRnP4IseeVU0E7RRh1lXMCnU1MenV2kYM+e
1NG7y+dbiIfy3fbaH6QYwzdPcJXEPJtfoFqDJDIMh6eRQITBY1c9VLSeVq0CSGFbclhHbeFf6toa
NiAGF3dZJ+ztqHx5CrVPdq41xoc4IvzgWc24J1rbx6htm90UQgwYl025VaMgd4IG1jqMpvnqghaM
FKBWt5o21YqWkXzsOxexvFvrZ2xcXqL46LyWxKrAmtDWFzLPr/hLum9wAM5kbsmPQPONr5rikCNp
s2s1/pzBr6vL1EztfS3a95F6zpuT+/aqz532wHoIIZ1KJ6afj5JsO3DbNmNO7LciD3ZFFRWPWl1G
PNz7OZ7oTkAqDaVUX6ZIarFvfquSomXqx9RGeaJCJZ7KrMo3bmB5R9nW+TnKA76u7DZ/YTp81vGs
fliMbpQK/E3YUHc3IaZJG4+pG28yb+MpezgSsFmxIeZio7pCPPScYrssPP4etPPGEZ08sqasUsJE
dETin3xcjBkiGwcfJChWZsAhju4S07Q5RdNM+mjGy3JPzvWRlX98jJkclVKnxG6qvWvF/WrUdneX
2aV7UGHtbnKwFh9BeKxx4Pj1D69403Mxf6txMKdjV9v3bjvXO4v60c63cvdqFREevZa0733epWZN
HUU/lWs3T4L7bKNw6x0DD8psy6kJKLzFCDi6s3EsUn7AbvhQGu9juXiLl2L6OzU/gPn5q+uzH1nJ
B2PpzIUooir7j8/4f/aZDzE/YRyqV+6BJhCWUbCCWCh/VEPb30keXV2LFo+mKwzkoUcy+WIvXVHc
cQgoS3trBmkQcdDJkAwwZuxOwOPCrU9s2qf9OKwhr7vzqlleQmnJB1mUx7xigLGcodq1TuCthwXV
gnSaJoMb95fW89SDq/I/pqkJTEsev3iMTDsBmI7HGixet4260xiAu2YuxuRswv8vCOoV4CPvmjlN
fqXlAdJc4JWmy9LBF8+O5a++OcSDDhpAuzaj8DIEXsfy3wJU4Az/7qBHEIxEYHkitYqHE/Wu/iLg
tF7N54bW7hPyn0jGbLDXioOeo20I3O2+XQ7yOY63kG3+spaxT2sZMzPlcqyP/zbzn+vMzH75zN8/
4fe6klndVnf1nGRDhnRKpjTSK/HJ7gdwJqNwujM95jKBLLW1aIVSBP8+0IcVogADFEcRt1dxVx8K
FkDJsKTc8IA3d0GX7YxlLn5fBltsFF3qBIVmYCBGKh3iaNoWtZPO4C1BA6jiC5nK7FB69L6saXwx
XaZllUjXqHy2cGL8awDoVrepeT7d0bhf+3x2r/nitU68FauQWS1oJ3XwUDjUPsJ/YMnE3fcOOO9j
6UQ/ZukWT50z6M1UZ87ByVhwh/dqF2AM5/1eNDpeA42CeksGNyK4eGCi3jIeNi9hrekpUMAGjTmC
r4hdK5CbbqzFyzS7ZWo5h7AR6s6qar4CJuWCf9+EeMx10Nzl3Xp2elBGe8vaw5WQ64FDBLud5vlr
4DY6mdgg10Cmoycl3JuHZOs3PiCFMjaQhIAaFO4qD5n0/zAD6GazkpnjbiHkcTazkEhquJyfEQOL
NRc2f8ZZ9h1CkeyH674pqfprBWWxv8tIlyN0EgHQmyq46qpxDhRIyRqii+DVFtamGAP+zbGqXzPw
29uHRXS2JiHSV73w+7TgDC74QvkFpK7SqkOs7AqQXMA5La1IHz8oclmh8lM5jafRztscEEGZSKuH
HrSnASp3aPdn7vh3gJnZewddcDKACvsSibZO4ZSyx2konVWGP+ZalbHc1KCOn4OCT7tRgsoylUNx
zMag2TVRE50BN1Ybispd9/iPoSiDh4TylPOw38AHn89eO0Eb4TbePret6ZWNOAPEGAMzz7rzCP1B
Yvr9rJ9XXjFi2rJxje34xzSbtUEilx3Mmmp8mgx+TWMMEm8W/8TRzl58fIUootC95Sh3sK7CqDhJ
2nZ3lcOyNIdA791B5ZHcDr+Vtt2ks2QxmFGxe+hlV+KXddsX1vA7HrLwG6+qH7Wlu0fStuJ/ub7L
exT/xBKwVaEgvO86gNPswIfc7d+xBDkyh1SqmZ7A1olvnf8ceQobL8plHIIhhmKgYu0bL6lIQkuq
y6Bb7350HZTWQD+b2XqY9KqADiP1xMj2JhAxZtkHf5pmNGzksS3FfTxH1SlzSr0pulHcqo516Qi0
483j831peLlxtBcBaX/2ofjqTVX0YkHimXLt8D2SPz/xBir7aNk9kjdKTF8KUt96VAx66Jb+AmT8
Ve5705fh1NKsuWgb0LuJ6Bs22xs9N3lq4n2DCyDBNZ5LVwT7sCK+3AaNXSdt4NEtqQZ4lhCOI1cZ
1d0vMJ1oZwW29HAitM7hINmjPhk7yxt9ysdAISsx0r8HzJRQhFhiJsq4G9c8Gp+kH14Nk9BwD6Fy
r05LlwXRwH0hSIUSE5FeQXxpnyMi2zVeJYdgyLYFSoCU43dZQrnq5sFPErU3mkXWKwoKBCmjnXOd
IVbH/u8Ai/u9vMzAGTPL8c19LA+D3P/ZlcNt9qb8ovxM70g51pcesoKkycP6tetKuYlIyLdW19ev
BQnfVObra9nO5UMM2azpnuI62qF4Akr8LIvqCdGf73bZyS9s+VI2O9/L+GvciPCILHGXGnO0pgfo
by50KQhUd9kdoUH7mGtZHbXjDSvTn9f5BaS69tGT06qOZyexK7HxpYQLDk/+BPL4n5fPPptIvfab
zkvMlM8BY4IpqtfQLJFVrftpNbq8uo/bOl7D3bBxUJbDtqS8PeXt1OwZ3MIDB3Ph6OEB3XlUKdQI
4c7GzocI9OWZrydOx1tVxVkqorp/YrLJktFx1Ktd9CzhdPK+utmSAxbNj070m4llWZHMwTYKwEVN
vClLFMvLPLEbJGEyIr+pvHzwhrmmPweQKfYmYzb2yAtkit3bSzaticpDhv3t3owho/Mx5i2i+N9j
Jif3z3Ux64rVoGv3Qz0Q+2UIUmlc7AwDE9pY79CIAuKsRSMtc2JtfF0JUF1xR6qH2M73cOPzn1Aq
7ousKd+AhTjYKEZ2V8WVd7BR2mbDqUseog5Z7BKlWX7QMMXTT753Tmsns1tbt8iZm62EM3AYc5RL
ylv4m61bTW9Nmx/LuJLn3mbelgDJSwB85j9BOeW17/20hHxrkFx+IYqJVRup+eIRMe1mzxV7L1P+
hllVcUSllHJTFb1z9DqnPNuyrdYgfbEXT1fPqAOgfoDlslHML75ODHU7RDgVVwgjsNO0dbHLu8G7
JwUrEBa7wTvRX+AyQ25Q1Z4+l0amEI5CH5f8pF70CmYAjKBfLd+ZRtQ3aObEnoLwOmj51ol4fB2i
adqQ2gfWuBCxpOOvbGXFj1Ol2xN0TWVqS798VQ0FXQ23x86Y8dydVZ/rW5dJea8b9uAus+LGq3Zc
TihKs5gA74B8WsW3OtDqDvkEfBUCYqRPktRcTgSZ5hJY/m+y1aSGlYWSUxfTRWpS7rqq2CJX4B0r
NkJwkZN464seO4NdWaveUeqRhWOY2N2gv8hc3FPcHXkirDVjrCmSmorj5A35u5wdCPvz0n+y57sP
x8Bi37BRP2fS916EdOad4nWxNmYcDyq1LDxpH6P4s3Sdh6iz+9/89PAfZ1+IgrNQ0YPB78T2PxTe
jp4hkQ5b61HHtQNuk+elUzsPF1tzduh1l20gl2weswZuie9y8l2AF5hLPMSfcyfoGvcTu4NbgOml
qB9FW1SJaLzwczrH2z0+PrqCwPXwMXf56GBRk/SZdNMPoXY9K1Dqq+oogfj+6KRzGFXDvsh+8NNS
0vrqs87dNYg7dnnj0GsO1WgaWk3+hUORncMpN4sGTRhQUPA0ZvAm3GUnEAEvH0lOE3fJzhcoePXI
NJK/yw5ixn5bE5v/HlvWgeVC/kdZGVDm/vY+oDjxUMPADvFGB5RW+Uv8A/gm80EnJI8eUrsrpiYm
XqogS0AxY1sQxfpjZGtoM02zU0hHyuXyMVL7U5yaTl31yETOU5TmPACTNJzPhudi6DCm9Rcn5i9T
62BC9QgZ+juIpVAbSA0DHPAheiCOC6czGtTRsVpykiwc1j1KazyhVEmeLFHQDy5OKMYQfDeLuFVi
EaFqY3uI+c2inuV4LIvIeyKVgKtfXVxXFN+V1uvI7fGUtHmThhPIMFD3fSUynF9jR/YptCzBzZ4Y
ZLGsDM+S+tYO+kN7z2xWnAPQBTb+rK1DXPjPRQZArQLJ5gSILj6CH0o3Fp/1Yw1NHM5KPf3IQG+W
Pm4Q8PHA9xjok2ZxsC7j7tciAOHlxyKEre3vRZNhCnQo1dVVbvmxiC4/aQmbPn5S5lr60c5CpEhA
ANoOfszXNYid5fMs869OEDkn7TF6mAWN4ewCZewz+LL9OOY7f8EgW89ukqCd4g8MEuWlkiXefBJV
sNI2+JuW5YSvYvjZLzx3qeS46YCn7KKAkqW79WhzzX32ygnPUB4NWt2+d19QxjC7M13mYsyYVxsA
7/T0V7/fu26quO7W9XRjypuOxVIAERkQiImX1ufF9LF8EDtWn7BDRQPiNvuhZgvhuMqCk7NIUEkI
Pq0b1eHJHUL3yYxOyg5OXfyQd2O/dznzXtgcb5CkCx/skRT3XaEfqkUE1vh9vHM4C1fW7HprS6Ee
UCO6eqeBv6/MU+tEU72Lp0h9mGaUh2KfOdM2EPJnsIRmI4j6G8A4IbpgWtQ5t+B/3rLmuzcR69TH
EzkbB7dwNiWx2/OHz+tGoZyBzrvDCuA03BmG6m7apqie1hdgV8NVQ5SZr1CuoDgJWvCHYKZ/9s+I
+sY64A/L/EDx+M13T9UEhj+X0NgyVax98xuVXOzh+kcr7Q32LpwD/AN4MSdcyugsWdE8WTJfmzhz
qpXYc+DDqWauepjGQmxF5NGNSRRmjHsJZ358YvjKXmp6FbYzPYN99vhBggHXy1vNnmVv4BuTA8+U
dY4GifCSyvY1kOyaL1jnQMUh5HXwptlIQRSPy0ubldk+tvp+W+axf6vqyk0icFW+S3fjs/5nDa3D
W93cAAY3EBH+q2FZf/f8OVSDvUCTP+fUrSRvNsR9JuUA7suSIyKAW5fbqe6RMnJLJ9+Y0QEyybaZ
3iOS1BNi9Qz/zhRSAnlXlYSdVNCUqL3WkzfFu3VfSecbb5SdxA6b7ys4SSAChtGmKnX8xOXwaGZ0
vETAWlZPUlTtVkV1uXcq1d7UAr6ZGXil5VYEw3QW2NNWcqk30i0XbUNMYxfcWUVOMSGuDyk6Seil
lSL0iY/lnedW7dUcPg0sLBBXcxsvY5+W9PI/rN/rsgw34n8//WOb/PP8X+g2yPw4SNT9sxaSF1i9
ldvj9DjHh85ytNqXHJykOPaH1dDQ8GiEEaaVqwwBkA+N04r2mQUu2ZBtVI2yPxCnQIcPbOLY+mOE
7Ln9yAiL1yG2qu3kS7oJsxqo8EItNiRjutS4kQ3qE7UQrJUoanQMsbM+Ez9+riPmXoxl52Pi1fSR
lUBtnLDODti3u1Vek+ANiuvvBES5exH31h2bhzHhUJjdTbHVAoMY7ws59BD/qe8BKtW+dUDWwF0Y
phfqqTItu+rKplzfNRQq9DKKmrsuJtmOOrrfd4hOOWLI9aTa4WF07flUleqLM7vDw9TWbkrlkG/C
GFkFgbPuexz2iYfvbsccau3aTL5PHerAcZ8LfB+5t9JO3H118LTXriAv/uRnW8iB623YCnVfhOJc
gcr7VnFvZfJKtkRdokk3xZXQ9l5bBd2PYxkesxpaFHPB8QmGYtOi3NqiE1p0VcNP7eK8RYambOPX
oslQaNOzu2NEJnlBSgxHqSqntReM7aZjmX/psDulOmujTaTBKEig2kbVJsXILcrsiwca3FcHhJmk
EU2dZEQIBDzTprGjlyKoh/coKpuk1V2/prOi27CznRQ7gH6Jw7BMOr8YvuWQw3d5q4tEeY9D7cc/
g8G6R1C8k8jOryYCxcLE3FRKRyaaF9GW+TI+NmM/7sLIOmRzU6+dCSr2qh8SG+zql7lW42YAL27T
ZAoReC0vrgB/rwfp8F0xfY2QbP2BlBMwGxKneVZEG5QLkocKtBij9sOEf8kC62keIFuoTmNe0Htz
aVvbOVoMFL6li1lWl5Y8CtYiaJyzJhP0B1q8jpG4tmEtHsHKfXS6uLqgiJL91FjOc5M75M6loj9P
QXeFEACUfk4pQrgf1Fb1yS7zWwxd9z4nvPQhxG78kwUAOl7PRcjfdAjUWCi72xjTmsJLJBAehu6g
71QoxyS36vrNt2i56mxVHN1YnUHTjMB/RhUxo6ApYrRa1Gxiosi3fNK/+s0gA4gJuGaZYmxUG/ti
kaZeDdn0hMxIfWkr+gTvpL+bRoonadbOQet+eLYj7NSghvMtQJLvOHf1PY8G7zyOZBdUflGmKKgF
QM8HBX0ZtKdM3w8jIQcxs3fkGDFDo0LCPi5Rl+zDLlERN5mgmkyysR7WAsjyM9wYtQb1HsfaYi4v
20rt2FH7GvWZN2UsplTL3kL5l9Crjx9N4iuESfC4olQvvSzHARW5VlroO6GL+FD307WdaHCJuNwi
+lz7sfe90Q48PCrftR8M11lykbpN1G268m3uQPSliHQmRfuf2n/QEdFPPSviU5vN0A63FWQVTEFE
QrGlo4RftrN1yROBx/nKLSWu9dIivnPl2PSPpssMDk3Pt1p7eWpMkJv4neV07wwp4aYnwWPH7GGv
+7BLjUnKfAbyxr5Sqw4fUVtY37hq0mqxRAPFZpkPaj3ao3WalwvYZL9aFfOG7VCEXz+7Pqd9zo2h
KEZqAz/990oS9keweH+2mYgOY9vTfaSyGJLQke9K38nPuiz7bdF57A6pxGnjCa+9zFFH1jFHaQ+t
82uMk3nX8IYfUY9YHgo8/jtVNtHJQ6XUzf/RdmXLjdvA9otYxX15FaldsiTbY8/MC2uWhAR3AtzA
r7+HTcd0lExuUrfuC4pAN0BZliig+5zTulTHy1A35ToE+OOxHVNIT5u9+lxlN84toA7cMb9B1zrZ
dSbn+yTymotkLUPcK+Nf9LA4qzW+6WkGbIFWiK8Jbw0fSL38aiDtugOQSt11VZv6damDboco6l6z
sVpvKdNPRl/7rmNo32wcLHSV27+5Vf6kYQ/hC0QFr72hrCEuUv1uglQW41n4JerwCvs4La9Wwdod
l82Di6/SNtXdfjtYwMqojovYgh3rr6olvut2nvxe2GegNCGwgC/z1Ubu+YsTG5Vfd5p4hNxLu6mz
pjy5Az96CXKCYaSIKxhGrV8IZALqcvDjkme/qTGOWV6BPYntmsUG9MLyOI6GddaBIwlir9c+m708
IwbiIlHpaXhkb4Rq199YbI3r3lXrA8KUzmMh+t/ArcCDEll7nIiFfctFmxwNFkHJL+/kQ+5NxxfL
+p5oVQRaRiN3Wty0WzvCFgmSRbcWKN0fHmByK63I5aPMzR4Ic65ueNG1rwhPIEECDzZtnN26zG96
L0rgAMROdaJs74yevdfGpDzhf5lupdrYF8+svYD1k1zVkHg7qTN5KirA8Qfmhc+WaYqrw4dDCmZq
b/Qro0a6Nxqa7MwgwLdFBrlZE7grwnsZ2D2r9wT9aiFsDqSI20DUCtAv0bqrFpqmz6raFY9qWCJk
2lhHi3eZb5hdv29bLVqPrlZ8ARHjN2RdhmvtgdpRGvFPNj1zrdRbVZ1S+UxHHFZ6qr3vWCe3Q5cW
j5Hee4hXtuKH7XGIebbabwpSFrXKnE+1ao5rTUu/uJJXQVkY3jWfGhDs+5We4IMa2oqurBAI0oKR
O9U6Drl3JUeUeTC3bmJ6q2UMym7gt1h4sEyrkFtmDfbVndeeF8tsbRsB1dD146tUonjtllVxViIE
AMEPxP65M7KTl3hfndTwzszA+ToWT6NhMF8fdQjWemC58/DgeK52rkBQ8UfoawN6AlF8LxP6vugy
eammhu0KmRcbHI7ZrsJJITDtVn+F3Ok3gw/D78jPjUAqY6OC0zZXsnwlGq9c94h943GZReNByfCg
NhXrNuA5slOlkgRZbWuf7CRydmGqFBBpLPB91bLPwMxkwegKbLjUSp7GEOiRHIVLN4ltDNADSsuN
q0rnVNZt20FJqX2ySiff0djSaML9w0W4OuJqDuBf2I1AkVCIV1f0YlU4JnvpIOoedLllXFMvxhEV
WAjgubeJMYIiAEIC8D0Qguz1ul+NrDn33MAREBGqpxx5phVI2cOexrTcsFfd2IBUrLjXxGDOb8hF
oQqC34SR+xgZ2CUzXf2mKoo8AHk6HkwFTJNVCO1kJqfQRK302AimnxXBsi+9GgOwDjjQBFx2EQCP
D0CldxBAM2w/HVy+toGht2KGhGSUs5NaDcWejQW+D5WqBLUz6kjteeGjdPrHyI7O4EZHMcSBFARY
0nYbary8IZ4GSrJSF+CxNaCN29g1gVLLP9mlTM4D4hoIhTT8U1qV7oOXms/4/NjPowSbB3TwPxji
zqQWs1DBapzigrpDApgI4mRIahE+NNUP6thxrK5Lp08Dx+HjNYU01srQmgHMBGO8zmNQ+9jqmQvs
xeRCBpwWoJGiQAMGI1WfpL5qFdgATwJqg+fUp7bN3q4yo0rXkI20IPPViwZ5WPjMl3gS4XOVqd0G
kvnQRbQgOamooHbnmheeqcHHwNu3YFoZ0BY5W9zGD0Ce3JpaSfH1x2MRO1jnpo0DxFHwzuwtbjk3
Gmvc8qCnYtyViatDYArMrjazkYUfoAanFtBUqeUDsk7GVZXS8o0wjm4xXvVWOjLbKTha1no0go0m
pxDCBQjWoLNUEz/TQG56lQ4uTmJ+6UDqO8fdT2mUSLS2stp4LgK3FUudgwgF9mLTlZZCPmcepD41
jfOALK/cdC1r1gibIkVRgQnZK9mXMI3TrygmMCmiKM0Lnvea3yRh9AQsClubCQ8vtooPBUu/4XCF
BHzLAd5vLfy0TF1qek8HqtbyEB0Arw0mfXDsQ9EHSp/pV0M8MlOA2KjakF4J8QZDEgHKyarHs31o
6z34G5rC/GpEPMBMrSxgo2LcqKljUAKx22o3WqS+jfGmbZGw0ev9kHFz9us17QEJPfuUlpa3qZIJ
J+5o5qFhiLR40LB+1mJbPPaiX6kQwX02nW7tpapymzbqYSu0VwOI1RMCBOHctao89xPZJ5tcrxIO
rV1UwKgg/7+FBFOGXGz5ww2TEpUD+v6A7xrDidkcbhaUNHzpZePW8kL3mHLlJU7K9LEHQ9JsuXiO
pOTPJdBIldFoD1Wk8GfP6C2/g0Y1nrDoogpLuNU6hGbCJnywSoCqQN0KH4rE/qmNY/Ia5QnfMzVG
RsiL0lcbbJm12Qu2IysYEdDujM0K6BVYUWYCKrep8qS6pvqI3w/AWDA8OB14i3Fpr2wcNI+OMgIw
2FnGzjJEFkBFxAZjKhUQbAJ6DDxw+1OOUALqV7hqgLg+rFLVtlWJn3cldSyEWGLodwImuqa5utdF
20qr2vU8twXoDL/2iPNNztjhiU05AhlP1rRD7M+UYz13AdPCD5Yc1A05F32G/OZgQs5wuq8apcWa
twiMzXOHIQwcJLS35Gx0jR7w2A1na2aLFvoWeb2b57IeibcOKSH6E9IxVnxkWNMtivHsLMfrLh2k
7zc5G6uTmx6BPmHPivA7Te2fFc3pnnM+vIBF5Z1Lsxh2dQfypmIM/aVtIEHHOg/0IoXZ81ijfatH
6KnNQx3ECh5MJJtDtYLObYITM4Dm8cHt3f5CaxScZdA8KdjWLQY/d4oeWzzmBIBPZ8coAvEbrLcf
BYJT36oq1ldAeViXPLSSHRvcQ9OM+bW10k+tmkav4CPrB9S1gOK1N0SvPG2aDWLtckNWgAeEjxyh
dyBrafKnXJTdNWKu8dJ+E3Ue7fS4VIOqtzgUQ2weCPBWtyJBkhM1LSCD5FWoDrJOLOePy2y6NLW8
1v0PDh8uzVyrNqlE+CCyHkOQMF9s/HlPngkY7+BFLwY+bbcwKw/UU6zevCSRfKReMhaQQC36H9Tj
+KNB32Y10q11/DJyaAe5A3J0tGrSjMYmBDIlSGzFuMhQfWtMZe8ofXRZhrHhrw5ZGH0ip2U8M1tt
HUtkiu8MZZSoqzoEW2BxJhfEI3DWgY5Z/367sMOB0eKa9gl8+A3rG/nFHe0wGBuAmqVWqGdVR7gL
2OnAhdYL+O889tlUBYUa1FV6u8oMy8XXu8BvuIP6J2TV3q+yMvfWQwdCyZ2BnMnat0r0wQqyD8qv
2L1AVAKx13lVIdxVJkYA91qQihFgkWNxgFzYW5Ngq3DIpoauFsPitxju/P6Fy7L8CEB8uqL1l3nU
XXyWO/0Ll7ullrm/fJW/vNvyChaXu+VFNAHz7sx3d1qWWV7M3TKLy397P365zD/fiabRq9Q6WW/a
mD0ufwKNL91f3uKXLovh7o3470stf8bdUssb9p/udvcK/tPcf35ffrnUP79SyDtw7A6N0odACLZ2
bPoaUvMP/Q8mpKIwq8jct1lzvzXTcl5l7s8TPkz72zvQIC31cdavX9Fy18VHRd55XC+Wjyv9X++P
wwyO3r2ZYHe+3HFedb7Pct+Po//X+853/PiX0N0bcCCsuu82y12XV3U3tnTvX+gvp5Dhw0tfliBL
Nv3L78bI8C/G/oXLf18KmPo2kKjwszITKR7aIXbWHIh4n7pxN0kGmIUAcgdWYLQsX63dMFBcUerb
TKCon+AedpSTmRwHGQETB/DKCSR1ftBL1GwKyBx1a9PMvDMwv2DQ0VA3etmx9rALrPRK3+rScAIT
SSUfvD8faQZAL6dybXMxN6rrRiXdwNmDpCddWsOYKv5S6E133iYuQ0spuDA0Eqgci+xbyISyNyH5
7Bd5nm6Rk0I8Ss3LR6Ayd2ZdNA8QWyoeFURfTpbXXMlGXjW+uRvP5kMAWnjxSG56ilJiMYItB3LR
QxVbpAJbU6xKDllVAsNlJgALTjchw7+8u+52V8fSQwRR/+bOnoTykh5+jwoDEbjC7c8jkFhyZUP7
40x9FJuM/SHz3syLwXx3sU0FLuUAl7J/m0ZzqSE/730Vq07jTWmCvKtVYLQYPEEWgC6pQZQQIqVL
/4NT6rpnoC/l9sMcIE//cP8wCnHFzPUHQ+0h0wcNf5R+sx86jTkPdJWhdkXXFe35bhwbIhZgf4rP
0N2EoYlPXRpBreGPNciDmgrHW6hA2d12GaOrOHO6HWiQv92N0yKVcI+8Gu0DGWnIyfpNrsp+XwNv
D8wk8oQo5GThLXL8wubePE5GGqerpQG8zj5SdyQBPLp0kUwJefI2l6YJk4UBM3iDmmf5sAEEoPNZ
MureCvp64rqqNQRJUNRIwacWEGqE7exhk3hlc+0jtblyrXIOTuc+09AyDvmtZytvXJw14EpNDjjy
xjajzpfTTBqb70ErLYN0H9eJ5HwfMqjV+DkvudgSTZeuoAN1e+Pr3lF3IcLnVavZNl8TZ5fYu5CF
BdqhCTzocsbI4R7UxjAy6JrXuTgotWLjOlRU/qfrRjO46pN72PBuODaabq8i0eWBSIw37nSqtJ6L
6AbY0UtjVAJinYjm09AHl3vmNdmjxAUd+4OroYQ9TSciNuQLVgw6/yichpi1aYAoLTLXPsYTKAIV
ItWveQl1oKmSxuIR25oG0eA+9/X9HegnzQE+39CgM1ULBf/VQgAkKN+xQdA0OhZ2hMzRFAHEN+WR
IYsK4UrI4lEDQfYcdeWabhbNq0hPevJrkA2b/QC16NdQPRGQjqvEbVIo2LCGJ0EMqffYB1KwABwk
T4I+9Pit6iW/0Zg2jbUgdaPkEGK0G+qT+W6dQU0uog2jfWeL/tSpVnfyemSIV9RPoEJ/dPWHsi2H
IpgNCD4BDzA47fcYxW2QuNc76C9HVbCs0BbJ21p3Y/G0Xqg/3A3bKlO2ij7c2vcqoR9+V96qiPJw
9BFD0D78wsw/O0gBHmcf6n+YOf/I9CFT/QigJx8MP+jjKsiY5hl77cEL2xZTsTlqsvcrSUXllj6Z
uz6dZ9yNUxcn6G4L5P9n0bfuuELgE6wpDyTm3GTKeWmKULx1zahZtYCJnMhI4/PcDmwcPxr5uF6m
IaoeBl1Va/6sdmuCcAgaVA8xQNNgDCBgrV4rjvhiyDaPDk3h9KciKXAwZaLeJ2NW71Mjc9XH3kLs
QB3cwicfPjmmRFWQHpDRLbJuiEM+0JAb66WPzWgPeRChqbnv6Tb0igdn3OFnTruAzKpf6CpHHVB9
ZO15GddRuu2U6xa0i+DqqQDVrrShsrYOXjYofhhcGoT18JcA9R0wBSLWs5mZHqQq3+9G3mK65VAq
SMngbssLiHkhTp0w57t9GC+yGugY1MXrR30/ZqzeIk6tPnltDqFKJbR/6ijnEbd5/91tit7nIPVf
w3dfZjjjnW/vfOa4TVZDTznSkAJoBcTRMk8gnFREOwN6Tf1srm2GiCSQDm9jJYhV5VCjws40Y55M
6/TxFNSrY3clJguHjpkW0Ir2EO/I5X7KtDaotQyq75hB1tKqg0x3nMG+ALNerF0BoWH86+yfdgye
iJbW32I7ga6HJbJLzVPU/kUxw40Fnssz+ZJcy5991W60kKYB9EHRubJyNPwkEWdAoOoByDApuhOM
WDWgq0ZWYhuQ1XEBdCArzS1b5CFVzzA97odYxzeRJ1/xqZ4U4vWIwNfATy1dstZTJSqy5iWqynAT
gCahQeXXa1dmmIkLhErA4JmuFsMyFk9WIDi0rZ2ArUB+1PRQY54N4G78HJHhG/seSdRlAt3ibiW6
hYTaCRShsTA5L/fOphcF9JU414A1GY5ZrW0JOB6zh+QLeFAoB6N+ifAGIFnIIDXct9qX2tIAsqrk
kyx78POUNEMmPNK+OIXqIPmphucoG1UUQMQHdppOqxZNwfcD4r3/btVw0KGNoSio74PN497qXWur
hR2Y2cBnraAf1p2YzqLXuBr3UY1of+Mm43NZl/4wCaOBP1c+6C3KRkWTF0iL2DvbqDFDVi/Va/wp
WJKstCRYef2JrMxUPyxZyAKJYqzhNuVPpBQyZBi8Egh6p31UITi+b93Y3qDYlf2ijOyBfocXjwzA
z33FHGsTCwuiyybUqfoVH616S/vkMWHG0XQK/26vDFIlduCjqhpHK3mzvo2RhQn+wSIH/Pys5q06
Ej47oxRP6VS+0cgyqOiY4tCovdI/vHeRFI3O1IyFswc5ujrbCurZYaFyJzSXPVLjAeBRpcDiUQ/a
Fvq5Npuj0ZkoAJPLfNjmbd/hIYsJI77/j06eNf5Uf2tbQooORWIa9VA1rXMmF6mH/YPtjttlgm6P
6Q5PULDqaQKozJbfQD599pnvO6aXqizjeRED8o6XWCLxSa/CAQwfZdtDa0W+1AA1nQXANvUbc1p+
VNzKH1AV4UnJAjVBHZWyFf2TjLjusx6Fb2lsAOL2BFTUT2/Se6WhujQhFZSrZ2ca6oFO36Tcxi5y
6lY49D0a1meykbuZgEfq5aDsNGpoHmQefoF2SH/0oqg/ynAACp0uqcHjXVFQ1+Ld4d6rfreQD3XD
sonqFfUhdcbWujV285qLT14mMvSX2bSuxeXb65iXoH6VO89qz6PtnYstVPyiRt6n2OKopNJ65sHt
FAbs4KjikpqlT3byJLMDqaw3T+rbi+dsIlckJKSvRdAZISdag66WW6I2gWL4f3s38sQZNYbqIJCJ
qi6GiwOBwSAZtHRN3c6LMdYZw6VzR2fVQ4Nic2cI++xnjHzL/n68HA5xlWtHXvDMRjkVLDK4T7qs
+odIjxqAk3Jn4+FkeYOoPV+FfOz31KUmbd1H1eySE/XqJNFurTUEBQoIXcqp55lRdAMxc5lSQ4Xj
3LbWLpRiZL7XNlAZ8PJvGujfzIfGy4iviA6xP5o+3Xgw434jWA6cUs19wHv6G3fU+AlEAOAqwydq
jMRugCCywkM2jbkCQNVxVFDcZeoiW99eikg/1Kb3NkHvAGGwUEiQhkBFy9fO2EE2dvIH9rY4daXz
++IPaiDgXTaq200OdVdLP+piuaPu2FQtwGg286mruJnxWFQveZq93Q2qSDXCl7azN7ImBeqmNBC0
cae6ZdASTfCXJVEAifXyTGOstAAiXvrm3gBRDlr9cAinSeRFXWoMZifA0ZRRcGdYuqjdYm5iywZG
8MXQXNTJkUaEUikukk0DdOwtAB+DphfjBll4SNe7LL6pzF0lssr/YqW5JkrykG9muNETzQe5/34+
ecQQp509lju835+MyxoABUPLFyB0D1L/GyuGhlfKUUJvZYO8c3aVZg1mRgQhAav/wZskOiQTxnpF
3q3NHF/GxnClpoFq6rkKBWTtG3ktbJA88iTMt/SaIDGNkgwWP809F2k0oVjDKqW3491Kry7/G2uG
kNiHue00t5/eukJNrR1y1REYThmoN2nFD4ALQlsKANjHIfYzNiX8p5FSTbyDPRS/k2l24mG7zmqX
rZc5UV9mK9lFb+uQAWLG/4/rLPce/vfX03aj6hsWFMrqzDJOpdC3XaJb+yY0sN/Kus44yRrLYOuV
GafMNpLDAAowykIaJxrqyTr7kHsNUs5aazxwSaYp5ElrU1cZUD0iqCMIPjVpLdc0SOb5juQ+gIS0
BvmKr5jL0rendCWB81lVpiF3qImxRvU7ZvoIapgHVucWoNt45jcRfvJQYgJ9j57vZEcsR7rrqm6a
3du+JhzYHlE+5QFfkOjitpm7GcrGgNbxH2PqZED9OzBzuD6PF1DeQbHkyQUVzD93ulXtaT4N0QQN
H58AnxTIokzzydB3uXuydalsknwAn6OvTsBK1KdRs6rT33XJQC4SqtY2H0Gt/d99aaWMRd8cG4po
3H6qFEPx6coEaGW+KqaxKlNQ/O/d+s9+qAerABWMYKabre+0sairA8arFAyA2WkfR0PU8LiLPpTh
zgAtyEIDsm15dNacCOQz5JdNMwfGeTANAJiTJ2MaDvM2PUicpX3qWjWo99BIUgBgHstXXUMQHlEg
CI5OztjRz2uM2NNcEyd+ikBWekWT4mtrYh+DChd2jnpv27JyHkVoo5rk0gU5ZN9FEDTZKsKbrRHE
ym6JbVonSIQP1xEyKZY02iNE0OQ1NNEIpkAFu2Z64HQVHl5DYqen0X2bQLOocY1snko9mj9YabJ2
AKUJKrfOEOts5bbUmHGrQLRatxXiZKZloaTeNBYqZuNXpS1mFzJILLCCMltxqHT5WxtZ2gGhYeMG
UdODmsTqWWsbl/nlqwRX7NZMJtk2ylmzh11jOB5DIe1cHlJF/332NEHWAjrdLH265/Jisgha3wlg
MRUw7Ecazxqv8WuU+NjOSy0vhsz0AhMnm1/Islz5qnmpsy8SPYJgAg52xnSedJnS7QD1B29LwZF+
tQxqcgTuls6L5A7MNzwhWj/7LEsshmVsWQbVfpLViO8pat0PLwihvYJQqTw3pbS2ZWtWuybn2TOU
/L7rAD7++LPDwFDwgkcIy5AUkFTBkzEg5EVigGpsG4Fd5x+75tQlZ7KS89Il693c0gY8vQHG2u9b
yzjnKfBAQ+h+Br5VCw+RBrl0kHig8sUrRSJMk5hnxHaNM3mLoQlSbvTHsvk9Ky3zEEPi6QgmKf5V
tYI6lWCGlhwiYhhFHfPhiJAQWeXkQlfUcAGS1Gy579usMQ529wMlzWzwoic/Wo76CCK1oELXh0RG
kGuP0i4HDRqNMWqxshtqBOxH/I74nVUX7u9ZZuZHoIErhD5Znh8FEFF+6oSaT5OEm3lr1rYMe6vC
UcwzajWDtd5LMACnCulTF6pR8uLFYYsi5N6b1VI7fhtRGuAMAt4rTp3l5zZPxpVWsvC1bQFH0rpS
voY1s1ZeI4rX0EHZwbKMPFRREMpKscDZbQ0wmpA28A4aqtPOPG0zScK5q5HUA9RqPnQXK/Hq/u3c
LIuY7/Q4kjcT+9NoAY8xONOwV/Ccsz2pnSB9BhS7RM7w2Ef1msYGQC7HYDZPU/Ku1NZ8WsEEoWvt
aTpfu1ypdpBPcdcpaLtf9DR5EaAY3NSu1i99XmcrGi/yzgxyFTBybwL1gv6MrZn2ORzr5oA3QKBS
SZ5+AbtNrETkhQ/AAo6PldLcaDzS83qThaaFwBhuwkSzaU3AiRrobL6yr0acDD/7MUK5AjzWbl3V
jDtUP6l3qplHjzgOAkNvF/ZP9lVvoH9CnpA3kzc7gSzM284aepNgPqGmYwAJiwwcqPfy8zQIqkG2
ltLJzkDjOZeiVhRfiSz8mr1fRQVCpTTG3q8W63yVDOW5LSCOxSL7FmP3usdn0XigBiR288FKQlRt
ROXA1Z2BujIJb1WVu3vyXTyg845ImAXMaZdFjxD3K540niXrUAXsvxQgjiVKVflW52Q/miHxR1MO
XyNUF1uPPP3oIaYUyT96kE5UljA/ZzGqiUYKCB8FpDa3ULfJ8S1S1PgSUp3l2HMCS4Um2FxEOabD
ibPUXI7Ab1CYdfSgGdoG3mQgq5e5+NJk/CyVioMUMp1pPkyb1kYOeDgKfm6mUrt6h4CvUXvVowQw
cd+7ir4Zxkp5QQRr9jBA+lnlEsJDdgJKVIH8sDbpraMK+DeknrUjlHWbR+goygdon++MAi/bV0tZ
biyp9wH5UmOo2TdI2GlH6tUtG8Gp7HbQcxdXHC79buRIS4Yo5kaFchuBOFxpIDoyikZ+cvQiIAo0
5FFxHEY5lYBYzq7uaCvXttUzCIp+Fmud8sRCKddQ3S9tMGUgi0tNbKvqQbGmBljzHE8RXAJba+qg
FLTfczwbkSmYLOQ+cdp/dVlEKALJQYcF77WWw41Nz2uIfVnI4WQWjvUgLhS/jWFTbJaSniNwt6ju
V6NWoHR2NH5f9ZNcisQYjpmMzdUIFY6AHMmwLEVXUSq2yftSd26pe1E8LRdsC8kVPQma3Aqaxi6u
VpXhoGmmyZbrTRYIneGkqWYgzrcq6oya/Htf5d5G79QRpQhQn5pqV9NY43WjPyiDuJHhl2PqNBcM
P1BTFx+aknHR+60ctIASj4tA9Jy2/JDHjFG9aBP2/SfKWs7mWTv6r9dzetM0UJJu1pxuy9bedGX7
yWUBxC9Xlj5k5152XbxOFVA9neIv3XRiGRc9InRZ12yp9+7aTFxkPjXv47Qi9WicPN79adycCiS9
+9MtydX7atcQYKom1Wpqyiq016Lj42oZo6tJP/Oslx5kbMnHcqFLCL7+27zG7UEKIs8+rVFKq0+d
dVmnH32WFRsIr22RjfqJegn2oa6th/n9oC5Ur0CLxhuw/EXIss1uNOQWDrIA71PnLlnuxhDx/RZG
vF5peq+uRYMnG6kLVML4CUB9d4kALQaGVVuRBoGI6vxkmtAJJS+a5EQd1BcmKfO/TmpEen5LlWhM
Q6VvswDdrUolakihPPMqrezhTP0I5XE2nUQqkcaUyeejI1jXazytnHk2mRET1pBZRPwN2GsDwkPJ
byYyb3ulkMaVmrHpnMDpRbRexjjodUghqtEqL1QTx2KUau+nwmHUIFoNvVWOmHcxhFBwnAqHxXZq
oBj1V3L4MNx22gZytrlPY8saiMkB9yQcZ16DDHaheWc9wlZzulX7fj+ggLLNOJr9vQF7jh9IvXb7
ZfHaw9egMlt8+Dx9BwUlSMJMRVshashvhl6CZ+2YF1GgCj2KQ/Lb5EBD5EBN4nwcItdpIsDK1jzx
z2sty/95LVk2nz2WaAdXj1eObYlHahKtRMV7LWzf6to0JUSR9NEz962aNY9dl3vXLo+nGBVqyfQR
6quGKrznPgJXyMUX2pu3AzrOtcRR5t57uR/NUKf1aUyag3cdsD712kp7ZXn8OqTMuQ09tnt1asR7
6hJ1xxudI1ho4kwcnjzxoluiHalDTjGU6cFlNJ/ZxPuhcXiH27QDaopbIIP5LUrnBZrAN4dmkA8Y
yG+3WpaabuUgiIuy23gxWlPGt5CD5zetoYJ5depxm9ybMltqWGwiNQbIAjj9a5x3D3zM5JGGqKmg
6rRFUWwdYo5wQ+QRWvIJ/FQL4IFUcepDPZiJg0rCKLu9o6NESj9xdEkNNBzDoNE0bUXHFBqjYwld
LWPLjLsxWsBE1m+lumW7jkEABWQIemEfRMNAFnX2XM2Os5wY6K5vgmGl5GvL0iGR2aG44EYBf3LD
pwTpmFb5BjSDdFNP2dTFKiP9x6ABQYOUHvPBU3LWdzB56pK1Qspxti4weYLTI0sbz3PvDPNSkzUd
8UlGbUNEt8AiQk2jl7GCUleoQdHf7TTrJWz1ryjIVFzI2Db6CiJ5+nOdc+9R6vGWhuMchfiMHjzc
QWf2y1CqYl+oVRqQ1YqEso68BHm06QYhah/PN5iXHJy7GyCZ+OEGzBXuBlKmQL2C5tKcrDj10UXY
hbq5BUCf1HQ/S7sDBDzdUxtKFgiLse81iByjDv1TFIIzN71e2hC1KNNPg8Jv5AAApQOxi8i4LDNR
HjD+Xms4BHuh+Tkbc2uD4i74WFlQrc+GHPowE2alm8AuS0NjBQqvQN622C7jHuP9pgZQEnEuFAe7
m0pdhcCU01zwdFEv6n1h+ZgwfJisNuLVqp3qU1Bjly0CVXTJE0CwmqlZzDQmxygOxh6BIDLcLzGv
U3EkihGFDgyd26el6dtOHLoK0KX38QhopJMxQGgv+OMSlMNuFB98yoYN27TxvnfRUD5AK1k/c2VD
HUhDo8yzje34PF7nWxqnEbpqpjl9KvQz9jbLcISCktC0Q5L1T4t+WG8Z/9OiEQpidYVgruPrYE5N
Zwo6gFiha2+HIf1KQ0tzd/4AUfgzin4BTzvNBL5M37BkQLR46i6+zrRaHbOv8wmIrPN5pqv7AIAm
95gYeY2QTsGfRAYCn6qMIKPktQMd4dp5ljaY6RCs+R0l7NxPGp6fiOFp4WlMOD/qBoCQqF9kPOE9
71ex0qg/leZCdb6mOVatv80JNSU8iYihNHdayrXWS1/mJU7FiGh/bfB8XnUQcblw0UHOQ41w+orz
8atwoP0AvUjpZwJajk4vywAZleQC6PGwt12pbHVHlDdX82qcfMDDMjzILU/iYZL116ET+ue7SVrD
FaitmuWt4dA9cKXu7M3ekzmqTmADCX4QdzapVRgvKR8eMulmP1IjBZMSu7dH6GtycEzhESuq8cL7
7oHiZ3/n8b7GLz1AYnP9AizgwG3TT9ClyK8EdGjXKrJbL5YUHASw+JkAFWWs2ocBGlszzCGvDEA9
UQ1jYwxQr2qht7utjKLzy9JEte0JCZEUbF6U5jcBLSqBlqRFCUMBYqczL9pqsl0nKFoCaDG2KarT
XyO1Lk6obYATCIqTzV0qUk+6sRqGEDuBwsq03aHxaYgnanGiJd7XoSEU9PSdRNHwNkO+3wboEcQr
iHxEp9HW04uYCum1cVz8aGMgphrP+ypHNQwyHLRmD6tRu1UMkI4HpN3GFgkIVO/xVMgBiEtZZRoM
KCMnKX66DFrQwUaZSwVHF5qNpE290qH5MP0gR3ZQDiPCazLPL3kFLVGqa97WyQBA1V8N3FZwlpgM
ESJq84y08/ApngxRUpkn3YAO8XlAqCovhSqe3uI7veHkmwEJaqp3F4SdVL816SsqheY/EOlTfebJ
8UEDvukEAjskwt4cio6teaYAz6ck7lY27cZSG+doy9ByAoRL0k0BIUWgjFBjnsxM0Z0jw98D+SHU
q8xAvdtnOkjs9JcBZr02gP5/bQcofSzj0MZZ/w9rX9bctq50+4tYRYLzq+bZg+w48QsryU4IzgNI
guCvvwtNx3Kyc86pW/W9sIjuBqQ4kgh0r17LyTP+8pd4T9tZElZANgpwkVWg98izFt9SnZOksRnE
7QJlYxeCdshdhLU1Lhyv6CAZ29gvApWXtkMSEsmBC2/7ekEsm+BZAaWVAb5DGjqe898nNZYDcF6p
zkhSVaC/1RcDPJWAF0I/o5t+2bQjhUwZFGEkYE+mt1ZgN66toDmlQqkHri/l6K5FXYHdXY/oAsC/
kwhsOrUlLHrzrketmEagdAQfB5B9kESOjzdTOrbFUQ7mFzLRxevDah+YrJtniqTl+7J1f0Cipz+C
+xMyRv2YDRAHrfoliNBd1JhkjXy7NpKHIuluDqexExc/ytw0gZfJxhOOTNa6mQa5IKylJdF9g305
PDSmGLqjC1jSwFuQnW5m0PcCwFn3/duEVkBiu5nMu4z5kDIyutDHb7LB8Jfr22itmjhYpZmtnsTA
kUd1wwdmAsvFxxrsoZ5lHMk5SdNEQyWE1skbgP5pB9HqaEneAI+as6f8r+gsVk8uuKCvkAOo2rbt
l1Vr3DUS3GIUWbnozm5Uae5pHdbiqyNcqdbkZaKXBwv9rmDDxDsCjiO9T1l9oGUpAkhIEPYZzSON
khJElDhyNidaDTmrHiT2jQKNlge9UQd6eK414Bg2cfYcoZkVBY8ENFFQIt1JfJD3Nmh0z+jKxk9z
G9dPDcgxFqaEMluFP1qEhE8MuSCxMuN03PVxCcCFzqniOG0tk4Q3YMXDsGAVtxdAM2RnPJTA11I7
aLYxHH+Vdqm1zKPit0DuQwQgaoqNWTZQAdYlOEOX4CJdmsuRAwqHsbuQiZyeAIGNGTpyQxHk8HoQ
OdF8st0WsdweGN2iv5DdFIaEJA00s9Cvb53avil3NY8eoslwQP1FlFZxwUBkZYEjdYrS7wWe5SBX
0R4uQtxCCybbeNAOXpAR3M0Ip9s5FNSV5brvUZaCPPUqDF941am7WwpAGQ7aAqLE2FHigByJcEYI
YYt2hR9Y+54cOROoeVfWCwgy8oNfVSV++EK2dYo+vNQddA0KN4GgQjRNS7P105dOBtXCn4roaxM0
FymRkF+M02uNAx/+qlWHDpKh+ZE5xSdXZuVrb+C/Fv3L6hnngWLFy1w89EOFhIDjWueAj9NOxX5/
aMxQQpWX/euVq9H5+MqufmWD15daVcizVPkrivYfX3nos09pXZjLtHSGuykpNyAxAxv35Bhbp1LG
V1vicx72GQMZdhusQfEfntDzPxxQR7e2tkzN+wyEZktfNPVnV/QvGrSN+T9BbYRK55R9NSzDfIkH
P1sxfOnv4zwytujfTg9Jlorz2KXT2g2n6snnEQijuWN9g5DG29uw8DaMKI6/9TaSgH+8DTWF/3ob
iRNUv72NFhubs4198rIf8X1uJOQrUIQonkAFWz3YHX5W9MgJTVyA5St9VV7IhN2WWIXC7rc0pOl8
AlaJhp09ztPR1+2LpZ6KxgD0mIMU2Z+cZDXY3L1GlVU84KgFYELnXqEn4F6HWCdhIIJ0JFsbxxr1
q7muQHJ8BcKoePCit+mQBEM9MXGRTXB689R3zttF6LsM8HfPGIAu1SMvGSbkVnIbiVPtATkPVHss
c2+CpXJFug6OhewCSiDTCWyw0NQzv5MZ6qKQitFRpFNDUeWk1KluzAfsW6JlUtfgw1TSaU+DZlCh
C+uGAftjkEEnoH/c3xyQRkC0+R6txnZdddEOcp390kb+bE/FuzwD9xUYJgKQoQJnTV5wXod7KvwV
bIIcbwB6WS+K1jNwYJKcL6JIBtsqsVp7RXrvljZCUyHYkrA7icXTHXkZWNwWnfY2HbAzveygug6S
sLuJ20+MWGr1SHnmE1HYkk+Pbj4dab5H/j4PAsNzZG23NhrJAAuLpKvWWQcOJdoCzrtBMo5JDZ0Q
vVmkUjld5mins9Hli9L87RIqQ61Vjd2v5N4udQwbIIVEvQLYtarzMHtRSVuj1Q924qbNkhBMFk0+
2wOlGcaCSL1q+y3eYs4PbN8kfsOQexk1YztduoyhW0T2CdJtsN28sY4r/G4C2IFOi2Ve8Ets4cHV
dRKdFsofP4dhFK9Gu2AHqu741f00KfHyR5T0U11bPOQ4wT8Y+E/rbQ+FiyDxnVVQchQ4tTCrtMX4
0Cj8l1JZY2A4s1F5bbQN/yF3TPsKlp21gecNNFPc/mTkOK+RUg3LLWznGEcTkdaxgexLCWg6F0fy
drl7UKCteIxj7tAaZB4gLXriBdagJW3kwYBHyopFwasMClY9v9aqaUC/A6BSYyf8WoG4H2QtwXIa
wT67bOwBmoZR5G8ax3vzZjhW01Qy/W2+jiCnjwa7tQtNGvQOtH5X63+KmAnM/cppTviniJmz3HR5
eyLvpCvj5EV1HMEc/OY3L32baMh99nHu34Lpu4Zftewkj2Xij8vSC40nI1b/ulMje7PJ97s/4owU
Wu6jaMetKDP7yMcApDv6QwscxKOqR3V1h84+1r3KoWqID2cLum8bp5cPdvowR7/iZQou0GmopGeu
a89HgggkJsdJcHZUrPNWkIS3F2S7Of42RC6BNQuad3Pb5eStOg6F7D8cll4/xxN31QU2JL4Mi9/R
pajyJ/Sv+kA8/jLRHXjdwiU45fN1RXqZZKxTAdoULwAF2u/RCQfYPfe+3cy2ipPbKxR+9fYKvgvs
lmaNC5cs5vmaZtyCPaO4xrLYGwZYNtG9lC6aYkw3HVQ+oSUXsH03mc3F1JVegxfh0ewBMdCVXjxp
xaNAzgkyCw10W3UEOQrh7C30kM2T0F7crwTEzZQ1RRfIkXYLIw/rL12NcqTLCn4soqF+gR7ZbG8V
VIogSOSsm6xtvtTYq1pWVT3aZQS2okIBaaztg56ODqj4Nr2B5Oo19vpPELmoVtDey67SRLqF7sgm
tU1pG93938QZFdILpQmu6XHk1jK0J9Dt6180dzsNqvvsMK6OygRmmaxZXljLUeIXpeY29CvW/QQS
7BAiPAYI8jatSK0tCV1Mvn1xrcp8zIoxu08E+4fMFBUkgbktHUd91lFm6G/tAniYynCu2GuWR8vF
jwDq8e6VbBXnqxFNjg+2a7vXFELNKx+o6y1F0ARHId2pBWCvZNMTBg/srXMeIGBxAhBftgZrN38B
XLrdR0PL1lynvnzY3c79aK9wLHrV8X+zyymH+mwTLfjI+0tWymCTsaFaVyUvnkFjaO+gSxkuedQV
z5K3aFr2Y39hhBimU4SkRA16TAq2bPD5DIW8kDOr0+kxAwlZjK2ThM7Wqogr9sR6mTxIv5O7IfMC
E2k4rzvUeFjmC2nF0d6xt5YrxPAPOYwKdFfHgo3dYQ6HbB/0ZiBCBfRUAxaWqR4vTlL1L93KGx35
Yhqig+DUmC9oGNe9Zpg0IAOrvVAlrSGugFYWGhYjFMxiV15RmQ4fgt47kxl/XTAUxQC511mLJQOo
oBUQgtmR17fUa+SobpPlON/dHrfIjuRqkSBDAi2AD49hetreHr7RuNZNvR8CyMdJgQXOCTIv87Oa
JjLkoBOQIZ0csLvjDGnJzaCrbEU/do/JFG26nsd3ZOrNAHrHvP2HfGS6TbrZfp/UjVNztHr5D8X/
/05KeqDFwPaAt9aLAHlSf7wL0xhQj1pIu/mm2vhopNhtXsuoq57KLPpp6V1X47fJIsBm8gw6QXse
er8PyXsLRsZKnG9DmaHjzMrjZhUa+8jRncWjHUz3GMXUZzz8dWT7ZbmQudc8AhLClm7B2UPALLWB
rHR7AhHccJACYjmhH4g75JftlQHAxPPUQEhDVU37LWj4XljA2y4qwLnBTwCh0ML+BuUd/tljPltm
KLfNSw6Gpn30y7cl5QTAUi/dtyXRUn6K8dlNOiE/GxUbQM2IO4UevAV0DuTnUuA16U5q21/jKnsC
TWwIwtLl2BV8Q9pgEdIqZ88HxUUD4uQ1Ddu+hVA4FDlJKYw0w+qC+ed3O0mLeUhg4GGcpdgLnoMS
ssEL3DgRnj8LSHXMNx9d/yXGBODnMEyJvYl7u1/xyY/2SRiqzz7krHtZ1Z+EVaXnHAzRixG6Hp8p
LEkyYw+OYOhsOv6iZkO4SzMWbTmaFVdoTHbWiazxf13nU7+yqxy6HzRWndODVsRx1iNEhaAL6k1r
2/S3wDL9E7kq3hNvPUBX3R3dvdtvJrJPrjXHE8U9mVwNGBlhx1M13pOdTOT8n/Y/1sdn/MP7+X19
ep8hITre15bM3YToattYhufgA/nrMoDIVrH+ri8z8L43MkDpoky/tbYfZWtg25H/aXuQjOgJc4w9
pRB6SX2owqT4lf73UjfL+3Lz9BSUvt5YQCFcqyE4las/RaJehlaQb8hG2gk9mE8vMjcX9sDAi41H
qe3E1h6lUXPGjckgdxauCPqzD5b556Sx3x7Aaf0WNsPIdFjYVf0ZrCHec/YrbOrGf632exhNr6IY
/8UePv32hIMxFJjuutqFJr3d+A+JSJwHoD0l+ofxQa/MU96B2YIihWN3O8+zA3AlMhxKdHw7JaA6
5C24bilGGa63aAXQdAw1ljlGvwLYl90Pr2Cu5vBcRtMJtBH3FE3LjiF+t+y5OGSK8TD6QK04kVHs
cuhgfjJrlCQiP4rPNATV37YtuuRqQJHuWih7pXSPa5bbDF1PolrQcJosewcyZnP25iMHEGYsyx15
aUkOwY0zDfWSKgcnHy1Zgl4n7+Pu7MYRaFGMEMkKvmSUN9EX0RaAiUMO7kS5lD6uJ2jiJfGGhlbG
5ZGZ0CwaGl4+xagbXZ18TqVQQNuA8vk2XYjGXIZ+v7Y6GyqFcRo+jA1a1ZhWC63lANoJvwPQuB/A
/vDvCBl0x3bEo/6PCCCnkBbXJY+/rOHj/L4aExv68NizFGwNJA5SKp7t4Dpp2v0hNTZEpD/bZj9I
9UGy37RggXVLw9q6jYOqBAOrKepgzcmnIUom85AQNoSp4dKdTTdMzfskQutQ1LuJRhT6PpGhHeHE
Y7RSp6y66/PsCPlB/wposH/1GfuENq72DJJYH5LlTbBGfntck7PzjfCskLLqtJNMZZlfKj9nYKXF
7Cxx0zVa6tsNTQ9MYeEk2n6bZ+tJkNLYAt6f3JPJDAZsqkD8vKV3MA5Bf+TQA16Ql9ZgqMGVJhse
yCRrAx1E0s929Bagrt0cXOaZAID8ekcg/YHql/FIls4soPo0fYvSZNhTAk6AIHc7NX09J/BkYncX
PGgfyEkfMlRjIfqe8gf6gPGsQ9vH79NFUdcr7jHQN5dZsE/wHAB2N9h3YVM8uSwtnwrsk+wxG+/i
xsZn3GXO0mVc7MgJhPS0s0GUsKQJ79Pxe1WAxFX568Cr0ottXwk0wfAQWgHSO4F9B3z3WYOicivH
5BtocL96PfR9QDQS7gsONUY/z61XTCQ/TVS1EazcFKCZcmWYKdu7GoJvGY3aoSxuaeiFeEBd2F1E
dZtvArAWSMggfe6zxAbbaY4KRq6VpLSUi7YDWcs+2H+PR83wzMKW93u0Lo+AsGZAKujM3x85wNpP
6qWdoKBxc3xIFraUCfQlWDXLBL/hw1CBS0NGD1Dxih48C1UWbI/D7QAZ2wdwBCDn76H1SwbhiSJY
lFr3Y/91Uq6bLvOQe5o+/EfkSy9dupoduNVLUiytQUu6TQvNPv0KzcCQvO2h3h0NaHrTJzv8LnmQ
8Yu7PQ1bZq44WGGfE5w8sG35dxg9KgYXCtph0f01rNGrEZD5PUyfY+bVyE4vavSOuL0ordYPYFQe
MgngBITJtt2UZUfoguXHwjKcrQIK4Y7LCjD2ygqufYTUdcPc6gtL+JeEy/pHk0LvLvNHvrBHQKBb
Xv3ow+aLMnj5pWjKFNI4mX9VDF/m2uD5HQQq3l6lscaPr+I5SbpGHawF/fFrY5tvrDFQmpZHYLaI
I+aDGdqQM63M32w0SVNwBLEFiY0wWOfIvV0hElMdXJRsIMzjOleyxeJzJ53hUVp4HIQuZIfbCVxY
t3hIXwHSKEzsUlurfZgvL0M3QbS0cu5dNXoHW29WPWA3NlamUpSxJ3GHYvsItOvvxlk8noy2jkzX
zmEUQfBPlZknEywntxvfs2ZL+Ovmt5gqDdWnpGteaY9Mu2XaKKsBYvMiMvdkl2Fwx+0A2Id8+tLH
kB24pXcpDaztDoPYuePFG+o8UPJTHUOpAlIR1ipBnRGSc+l0sSNhLinADT9lXeMseYlm9VbE+VJM
ZryZEte5GEDczhcrZPwUCmc9FBHSW+SgEAm5pWWJL9mGbAP6/1amm8QQpuvF3SBBF9K52bipSoG/
X1MZSEAKdcCmUX0Ge64PiUrXOPR6yNimCUf/pQZ5zdENoN7HtXa0VUz+sheg8J98owQTVv2jVrbx
qm+CrH67scCPmwkIgrgWqoullVufmqDrVrwXzp20oC2QtUlxQMEAjA7RFK5rBlWE1IrKZV6DfCfW
8nSlvusDoL0B5MHYtFD0S0fTWv/nGAqkS5qC7YTr6NtidMeLr2XZhThu2Sc6cg4Vn+6ZMZ1IhixL
mbrXPjphkq9l+LTow+m777/NAx8KWO5H57WFLMMCxEf8yu0o2KgAGBsJGsMzS8Nk3TfC+lQZ/dei
GqFmnoAHD7u676B7thejnmSwX5MAvh3PaOhJwaxpmJ+mcZwnQVZ1ntRWSGgBbmJEQ3ZMGtdY5pNM
l8g5Zcc4GkHSTp4uStXbLbmmzEQCxS2mgz2igFbqtsrKQCN4YkF4HVpgySmMwKBhFKJ9NJy0Xla1
4K+qkHe+i16vxSC/DiLofqBl6icP3OCTn9vgYQ5G5y7zzQy6T4If8Jetz5my2Vo4gX9lqXhJong7
6foRXWSlQmBrOPrGaZzbKBdn7niwqAL1IebdzQOuDjTqTCjOdyqctgQJqkbolA8tMnozQkjDh0DJ
8neb8MBAQaLUFExx4/tcQh3RehT3H9dzW+zRg6w7gX8D7Smmb6xuGZbBMZ/Akg7MjU7SlA5AgZXr
gapMo6P1hSZF0HZa32xTGl4s47XBsfuQBGGNU7JpjPgbxqt5OMrCu1OySNG5m4RIF4A4KdEXcoDJ
LlrYbsm3H6KxW161Kh/Ot2DX18TeWX39EAYh92Q9ukULLvAXEMSEZ1HVrr3okA/Yh3b0UjMWXZTA
uWUF+P3Gs8FANoeg52papElk4NdFFSvgiSBqcPt9Glleg8x6TT9MHdkd1TuXMu+KldTB5IlyVOAW
pgBAMBVz8B8/frR6wWwLZItoS9dsh56mR4xZib5MujWJ+PDmIqO0UgeoPmAz9BTSwPsQxwer4isK
dBML7UF27dt75sjZNq9gq3rXQqbN4YuiLiA3YVnOfZJNzc5Nunxf2q66myAECY24tPkyQu7RN2Lj
RyCbnVcx/7Xzi3FJkwovbXYyt8A8EvbqzsaS86TC9M70i+CU3Q45Im+eFAHXdh+mas2g0LcodKeC
pzsV6FKPzRJJq/BsO9ICrkYf7cG1wUF/hdYDEDK+xeHUBOYSUTfAmyPls3ifbFaJ3EIfDfLGKOfc
ATM83hWZbM7Mg0K9YIUH8R1QoJhJqw5VaD7QyNMmugNvSb7rPd2eoKfSIuQojTjbmDXgd37Ulm+r
hHnerViPTGpiBVGyLh0cNMeMgZDw9lKoLeHdAEGzo9VGle6iNBUXAVKFdRDIZE3fqEp/rcykvELJ
jZ1o1EZhdy6bHrx/8NElbEy59oC4WKdV+GZD5+pDVBnB/F1EV215rif7juLpqwjyeLGOuWzWt4Vk
JO5tyBafaR0kh0G/ofwUSSZQqtSa/8rKkp9Cpv69O0C8W0RgrSe78Fx/abUWO7ZxOT6zlG87FVhf
cmlBybps1ZbCMpTQcwsH+3Ya2OE/LTsxo154EjRctGwRyfJgEyywNXp7h67BaF24U7chFjIapsit
fxhyPSTKMrNtovXNG0kkJczyZ4zHwvMATaGDyPCvpKHDkS2vvACNCNqbupojktfAJeqhmQJ7KDRN
Pw1RMkjOWd1l8zBW0jzHtfFjXgkVj0sal19pFAvXvQyd+cmfpum5K0V3Z0BHjHzcsvl9m4cX8o1A
Lt63ygZnAF4RjBrNAzZYuwgEK8+JMRnAFKkN+YqBWY8eCANpXu/27VV1yZJ89RQnT17xs8YnbytT
YN37qByusigz0HLlw9HT5E6ADdu7lDk1tHTAFzWHoJumsV33gUZpmTNgABNrQ8PBAoa7zMILjWhS
iQ36AgmC4UhDWtIP+gc/S5+Upj3JhzZ7NHTWtqy5s8UGY4DcDa/3I3r3LxSCogy/QINif5vQFcLc
ohEACAq9CF36IhHzInHRDHsb0OUFGCZClLJrb5E2IdDMteMYC2a4HCJbIlw5/RTd13kV3aNbMt8l
kDdamBTTMLTZlXV/IS9dKFgdyjD27uegrMWPS4vPwLxuFoIpyXSzeHebdHutUr+MlYLCNsxKd4WG
K2BIwthkRxd/nPe9QCEToLVp/OHpPyYqX/c+kuB1Z27TPh92HrqFrjF3/+HpVHwvzRCVA796LkCX
9reArPWfQ1XVcwAevMOuVjh06RVyHJYeffDILBIPmvalFddnPzfsFyY2U1QkL3UzNpcxiYHT1ua+
lHybATi+QTHKfrlNehtit54ikzVN1XF+Mo4sxHck4RXa+yCP9OHSRwC88UFB5ReOVj9b6Q4y7/4F
B57EHsMVWULGsM/Jqmob5SXU8FwnhKxrLtauYOmzKLAVTLq4+6dCrspgjvNToIxV+yr94nZIauTA
Z+Ok3eN4iO33wapbNNvp6RHEbubpU2C2zyh5DOs0x26/1VgIT+MjROvgcen3Fxr5JtgUpi4TS0tZ
wHdobx/IN28co12+cSsgpvTU9/lhMJYbMwSDaQIKa+QC0Ag/6B6V3AatCr4gV9TtA3BF4Sww+Mx8
7eUT+SNwu62YHU5HmpjriR01t0zjU5Mn6uDrtoqmC8qLq+9oGHsRvqfRcLImaG2DhQP8jE0lTxRG
EZMRV9uuB1nsHuCjfhm4RYOKpzLm3oAoT6tFYpny3hqC+gLsiwE0K0qnnqwrfD5rLU76a4YdZ+ED
CAHBYZ47330RiCM9nPo2CS+QQdt2HE/6ZcviYQMmvXZ12+rpCZ7MuyOZJGj6NmZgAySN9KhIvfE1
yus9iHeMH5ZrnSBcOn0RYBZY+uj3vwNvlrFze3PYob0UqE09yXfRt5iazX4aeXU3RU65yFTJz7nu
Ss0SwKMlJIHm0bvdFW4pVoUsDqUNLsUbyQxgodD1MXof7KpmeSBHjo/Xusod1PhZBCXX3lTnBgxp
L/3PWlr9S8zGGBy5YEULm9B+EeD/2qSWHDcUBNbWtznMa5wX67sT5zvZlMlD39j8ygobwPjcBH1V
mybXXFTtCb84X8g5cV6fQVF9LkcvP9kqy1dQxoXAoh6GPZ6AC7qlS2Sk+AnTHjVm8PgQ7tRCPd6a
jIP7DZC4/MFRfnPJgR9ddENofubtaKyqhpV7GmaoWEAdUz5nlj6CAWe74GCG+RylzQhshRnsfR6k
R3SdektshxZ9JsSnqYj52TRUCAJdwAAgJNutjCqID5Ue6jChw8y44WfkK6GJFrcohgGFtQKVDT/Q
8D3M0qsBLAZuNAIVTO03dHaAYauuvoYecuo6Y56arQTSqg8uY1hWJ3TEeav3CJQk0AKQSrn0dETU
gVKeIqBJVH2Nm7c1KMKA4hy4iMCRjB8k87FDMW09NegBGavGekQrvfWYi3DTIkt5RxFFktpAHITj
Atkp8Oz6qTct8Guj9hTs2OjJFqoF5gpTaUar10Q6sl07lZyKZe0Zm3FwvzBoau0z0DEtOs0M405R
faQhRGrsZ7cXb8N4VMkmQavyamyEt6tLCIbRWd3Dv3onKpms6CBPXhrSaf0W7HQyOiKpky6oqtU5
HaiC03LYJG1gAKRc9Afh2MHRBGprro5lESi5RlRYaQLZqXTWqjHZKmCA5pVuE/5cE5kiqBKuMo5t
D8sBdOPFkN2HGZ5o4+Q/NFEJEzAEx5EFrzfTkHqQRHAKuYy7vE+XPi/EKjW6bDOP63jSnOWJvZ/H
VoSHb1OVF1qiKrzsXo09zod6MvB28/o5WmxBUjce8uRYxDI7YbfzdpmCFGCfP8e8qodj0R7JTjO6
KLRBo2oS1Yx98TXYfBoiCAb76KW0I4MtyOZqB/77q2UJUNT6RgNCd0ijo4wKpB1PiuvkKvdpFIDJ
qOSuF4b7RBbbmPagj+jvhTYNttks0rr3jxRRoiKxagWU0Fqj9bCjQqukaMAhRVM5pGQPaMYKFzRE
S6x1+R+v5NtNf58A4tKiCh/2uYtO6akpjp2+JKONca94AczQVBzpjtyV048gJ7ZH8Da+z4kpnPwU
WU81+Hz+vCW/0Q7NGlJaydbJ42xFuuH7QneH1ficrFhrynMPAP7ZzfNslZvMPo5e9UNEWX+yZP92
iVOnP5HNC8Cv5zr5kZyTjujB1oA82nsIeUZ00IHSGbxqhfFwK1NNg8+Ppmq+iPfOcgdlBjJRmYou
RgeKSh1FIwqliRPv5olzRevXWrflf1+L7O+veFuL/XpFWpmVpX1ELzZ+PvFj1GTovCUEb/A+xHGH
PacdflZuXmwnPg7Ji4I4z1l7dlxDnkcmoj0ebYeOpUDskG2+DQBQ2aeWdSAbXUqvRj+zvqDNACSl
L7zDCQK8XcJXzwbg90FqvNRdU30r7eAlwAfhG6ig5xvgSeeb31xmNPqfIJVx0O5Sz/wfS/yfx0AC
DF1e4O9eu73rnprRcxZE9FDwnG9a6NTO7BC2D2WXujbdS4d/8icWPCUTs1/+NikKWDuzQ/x70pjW
9ktsO8lJlmi+7AtjvKdLl/g5tDKXN8uERNy9l+gNeca16Kup2SzL2tpaCc6onrTUh6l5vzSiporm
JQcLXB3mqJMS+hV0Tu++ibi1zSIQwZLNQYVy0XZ+CWrQsl4P6KnfR77IPylj2pYNA6hV2007C292
GVdvdh+MbfsG+LpPboUz5Lv9Fv+7vWrQv0bVq7nwpatXoLyEJrOai2UNaGtPfdg+3epn+cCa7eAG
4/JWP5MoYSILmwSbW1Gsd+IveeyMRzLNdr6sInSUUc1tMqLsxO366fbSPX5wtk3D1fK2TBsNH5cm
h7LyeWlayASV833vseVkoUNQeBMSgzkgKZe89ryl0YoCfQBjdJk9+IVSe/S1PBfaRnEti6CgCATJ
llaY59IC76tIsPugoUkv+n7B9nRe6Wa6rdkk2RbPG/9ITuDAHlM3708D2vhXY+Fjx603MvPOAw++
WjkozWpTAJ7pXZUrUHXpIW1X3DJGrU1G2ZFsXgCCA4DC78g5h+l1PZTCNzdbyX7eljVU8HFZmhQa
SGalUmQ4R2EbRMsOYLQmJ12692UjgaOCqrGrGjvD3dcddna0nwli4CBoSPsZGnrBINGIhNLEbUhe
9LLh+5KdghinngEdxNtonL6GHY5EsW8OJxCKY49HY18b6Y4uSVRCIjZrtzQ1Ass6Hht6Co1vK0QV
CP7toX38wz6v/OFFVB4mCz8o5QYpjmE/+vGVOYP56kOINYzc5HvRp8OyHdPgAsHf7gQaD7QTqir8
ajVnCnChSrysfHDKN2Ndn0voiKzI4W1taEx9g7Jzs/IamZxDHhcXPgF7gNJW8t1jT0NtTV9tNKWv
oGNb6m1ztEWJGLkHAeFOPHPVa2E6YpFkdnxflp5zIQeOAOit0A4DLXazozbAvxwx9FGMzcG3OKgV
XQ2BGoV8JJvsXKDs1KAeG2QGN3ZsyLso5+zOas0HoTe1KUpJNJKdwTcGGPOhCAyRx9j32QFZlT01
tdwaXWgIdWf3APLz2UnxZKeLQmnp4Cbe7k+7Xhbs0Mahsrrdh3htpxfIJoMf0ZAzO/+Yju5d1I9N
Ob+9W78NhQESWR6nOt/elmXA1J/TQC4bQ4xnz0NBZwQm/26I8LhGo1nyKLIQsN8Kig1jG5ZLy7Hq
F1+0aOOTbf4aBEABSFl+DzOQJ5Ve/7N3ylWWFT70Qx9RDEpxSsnFsg7t6CdKZ4Bx59m3MfkHPXrN
s9P3as3x03hqzLI6WqiubqbAwaYS5AOLuAi67zaLl8aUFz/Bwf2pd5XzEhojkvvIvF88wzT3lYPW
fR9nsoe0DIal7EzrVTnDXnpW/tP0p0OvwuYVoE0IdIH90O/FgsthupqsTLeR02SHxhfZnRPweGWF
g3wFkn6r6iz/YSr+uc9T9WmQo8Lp0ypPodU7J3yzq7U/+NWL3yMdqEPtbtonfsCPTZu4yzpOe1Bg
u+KYBNZ07YR1BU+H+wqNZqg5RU53gn5Y/Qiatm9kxz8GWZmhkecStHUPreAAUifBygjRXAcCzPhi
FGVybiyOw75tD99ad+2lSfkd4BrIZOkAJjy1RQ8lX6csK+/R/FLeVxEavJBwqJGvd4t7C9prwaIu
8I6n/I5M6OEyUJmWoc0Xo1HtYqNLN1KDPvBfbTywIE8WSBvLg62fe7MjQrfAFFX3NOJeVJ0Lxs+3
SXmFp77iCUg83xcqUTBe4cuUbgyCiGBD/bYwxfjcEosiaL8T2duk+TjrrFfHrliUrqZ8m4nf5ivF
0OXDuB7j6SiAde2t4PD/KPuyJblxZclfuXaehzYgiYW8Nncect+rshZJpRdaSdXivhPcvn6cwerO
klqnj01bG40IBJCsVJIEIsLdIWGzEBIsHnliX+aahRHSGAgORBuqcfAzqz4DoPGJOskkA/Ns2e27
f40Kd6TJfHE0KkcsiY6C59WXPOTmg4Wg2ek39rbMPtojq/kikvrdv0QB0JLYK/C7+eJ6kfXQ+0BT
zZGszGvrd35XJEFOSoIblGoSCKqWgn+hqRpwT3j8Hl9M/txCkmnXAMK9aQbb/DLiwetrFXzDKwz0
KXVsnAYtxjuoVDsgygAgeRqJnG7+3E8j6xyBIV8W80hyEB5AYDTSRkXFnY4gOq7+HEmfyRRKFGmk
CBz2pUbxETlgpQfshb9O/Yo/oEI82uAfwz11cQi+YYhX7+zaLpAXCGyohWsGPWob9Kq2FX+HdNFm
KNToA5MYrMHRZX6POJCFqJiNPomRdSvX6qy7vPONbTu2zUGWzXBCnh3i4yovH0o85gHPa7MXLCOe
vBjFvYvgYdQVGMMKVUyqIvylNli2/N21jdr+27X5BftwbaFhQGR3wn4RdCvo63RZ20FzmMFZUxNV
882BYF+1ZTwAR1Lviy6OuwUiq6CQo3CdU6lybYdgDJiNEmnbtdMHxgJp7Ay71kZteoiZLYPew7dO
xjoP8Y72xWmcVLz66ZBppja1D7FzVfRbu1fZwUBJyLmTuj/TGR10lIOhzJNydesoS+9bWDNvkVaq
39iRb+8dVQQPzjBB2gZQ/aLy5ASIZ/GZPAZuW8hv2s9A/3RL6LH7hx6PEvuW1v8Q459PyWmEE6UA
VBSKTdcH2PaDjW5AcFcoBxgUL1mXU1lxbdfNwmxQGdiiLOhJCpRI83j8Qm4eA82pKApE4FrsNcKw
aS7N5Nb6wPJNw3/n1uPO32YoRYSMldLPVZpuAeVGXg933sYSwbhNp2aXFMsIuiGf46xkh9iSkB03
RvbCRP/HELnOPRLN/R3YtIFYn/xt05XLWitkrqZpU51tyX+I1Pu0OeLGuzEFsh3U2mDY3TioGVsi
uxjuaWtLzYJF0X7e+E69QGyEH5qIZYb7qGTIRJdAlzpUuOqHol2YZivWbuayk6BqV7wkWrkBPOP+
/ROhTnP0G8RpktFqTgCZgF4iBVH1CQKdnrXxC4DKc9V3G+qng6HC10gW1rbPLA0MCw5h5rfnvC5z
QPkTAQYZR/YLMoZ5/e5jS62XRV0j+zt5U4dWfg/+SygtxAWSt9Ba12fdeSgmhL7Usskh0djFqOZH
6h6nWHk1GzC+NQsHocl+QcZq6qEzB5Uy+7xUdzd7YVqg/ph7tb0yCxQa9lgZCLzGjzXdaLiFgnMT
c9xzdBo4j4WdRFA4Q9ycDshRJR1Cun+2G/ALZeD1J8uHkdQe49CEZvmS5rqNgZAQQvHTwUqVveZ9
IpML6MGaDQMX+KUwPfvM9LM5lXvRgcx0NgadvZTRkK1DrFQU9iCecxr9dEkuMdkGN6ug3xPw9W2G
KmTP2J0EoOlzdLYwoEp2cKcDnfmxaDIwKUgYsZ9z12RtxoqjfHfyEopD6bweduRDJi7yP0fTlLc2
+VAzz1PBl7ceaap8ZUoISlYdEkZdFr4fIkQjK+Dl0U56pwThkP/HbEuoh9xFpfJNmxo/KAL5IUgZ
hyFUfgKQpzeoZj9h7/gxmvlLcJMGO8J/NkLjE6qg7bNlgB+ws4MBSvFDdC6HJAP3kjauAKFZy7IJ
LMR4En8BxsjsrffjNYoUM9R+hBCuEV7wh47Kb7kvmy/VgLy9IQP2gAWPA+7JmuHfMY/3eGm1YMGp
gOZX8Vri5Yr7QWT4LqJuOM2nhq2Ng1lhTZXFJZBEUw8dZIfKrAG0eD12g01oAbQHOowXFF5eIdZZ
PTpj4Z4AFqyWZDc0yBfzKijvYs8e713RY/0yDQjAFYCMUS6OHPjiJyeHnG7Hsmc/H6tFD0a+Ex2G
zkhPbDrcbNTUna6XIrE2+YiC8C6rz7X082cXVbAPteMtmVUFqGtZVTJLnkXf5M+IvKK8sdAP5Ojn
yQVVUs4dtaqoeuuzcpgngV4daFWTAPfhNGc+bWjxIOr21ExGMa5QC8S31GycAulBBLg31BxCr8Zu
rHJW9vSh4AoN98hu2EvqRSbeOJQ56C2o15FteG4arFCpl/VWdYeQwZU6sXQNF4UY2C41DHsE23Jc
AZBRHRosDhBKSmPvjN+Wd6Yzoyu+gC+721lmLsaFVXotAvADmODNFBvDFMrM0xkdfKgCHLwQh1vz
d363YTSCXGjYrfn/P9XtI3+Z6pcruH3GL37UoepO71vz0QsgsmxAJSRf0OntAOIPscrtol9AKCE5
3jpUCEr6Mk//HELtW7czzXhr0tmvH5A0yEiaCiyH/zxNUP51YfQpdCWz8fapZJRVyfOF5OZ11CH2
btNF3IZQc3ahUxpSFNFnKG+We8MO8/sG0pACqaBTNjF20qEYBKpADK9YDpb9buvoLIo3BkSNzsN0
B6A2WtebSsfASvw1lkbkEarlemWdb/aRAbs9JngS0afeOgbQ63Syiy+ZE2BlroNWruMidJfzJ/41
MaJUAG6Dw7ujz050hl1yaUareSoaHOiXRHXB3TxVos1iHYRGObu4hnuxQUK0BcOEPkjN9GE+U0n7
fvYbG7n0DlcJbmyMo0P219nNJqdpbrNSx81WgiV0GXHc8aB3cx+KVoGbKgCTOjU9EbsP2oKEdhdb
d8HkUUJebRc0ol1SZ8kd9yFHvCUtO3aeB3UaSoEA8SDyhRLRTNfZnWPbF9CklG/FKC6GZMUb1+oS
KJxksDheVJ9UmICbyWXeXlX9MxWkUxm6P9WiIxIw228m8iB7Wo53QJkv2IANQSKiexDo8WsURuqC
B9KaWnQwRrA5J3bz1g5+jExfg4q8wi3rpSM9sBio1D9WCZ/286V8af46iyPz3UZnbcLlSxAMyYLl
qXqZe/0tM93HWOv4KoSIr+C9lqe6GY9kgjhEfG1QiH/n4VkG1bzeX5Jb214DkDHdkxcdmqrexXbe
nanVh1F8rbL8c64yMGlMM5Opr8FZIQ3L399sbW5XSydi8ZZcqCPRKUAXOUA8ZKM5gxJyon7D49Xt
U32l7W3cg4H6Np9vJ9ZemT3qtUwHFxzlo3PksrnSMPqTUBdRQqm0+DC7WYKGN5ov4fYnxNhRdmD/
utxMmVfd964KTrcr08oLFyZoEoFJxRdGvrWsvIVhSPXhryotD2WkFuiqyIUO7ggOkNqszfmvoklV
60J0L0318vaxrMmcnVGibv32l7ZVaxyY0325fXEIkIL3Xyf729X1mXDvcv+F5pr/Dd2+mKKuw93c
HAt+AMNGN4Fpur2yIJJg5Gn/GtXNk5Wk8VMEycaDYgwVupMdena2kTeXEetwFH869aYBldHeSQv+
rEF0R05MWuaykaw6h7YwVobI04WGAN9j25ufumbIzt3UkoU7blArAubk0jUfK9lX9w5IrxonNh/J
1Jqg9vJTPzySrW/9YpeGOVvOA4TlP/bmxtPaBBMnSvSwrm6jPU0OTtz4gKiIuaAmDXDxYzGk2V/J
1I4IJSZ9W21pcqBN0lNkZ39QJ12uEZpHpHD9u/nTG7tDtVko1zSZo+LuwnhxIX86uFH0msfKPFGr
x/Jw6ymrBZ0I/qDR6P0rKlVW1EmmHBKZC155/YGa8VjYOxUiWEcudAkdkHFsfCSDoaDx4pYj29EF
gNaDHXzdYyuJPVUXfmah3V5HrvR9MXZvXue6XyDtPqyhCDjs/B7NQBsrkG6hRjNy3VNRpVDgA4L6
C3gKOShx0+ZYtCFK16zrbG6hwKfLEnwhiNEs33fcoFDbzXV6t9r8GKmPY5sViw+FenZUQ0zctB8M
XHbhe58pf+2z7Juudf5UIMm20zUkfhCldZ8mB0ptYw34jddfDQQ5v0UCBZBxx3/EdnLXJIP1oqNm
gB6olV2lHbZbp7T6g1fKGHGKmIE1kPdP8QBl3AwCnd+n4dAo5T9CDFcpgsH4iXobz07w00gYIAkT
jjx0DDBbmDHAZ0nQf4JGBbicYb+5dRP6PHEV0ogIqM1uEth7cgM64n22YXK7zRZG3z0iOoDk8QCa
b8A7jEU6vKUqQHWpa32G7HCJokQz3dV9E38qW35ShRl8A54nWRYoj75oZbFzbg5IrdlD+O2vkV0C
MQoamUsfZdu2zVZGFCFB5GfJJzrLfBnPZ91vbL/z85nJ8Nwskg95NkPawxHMYLsPWb05xyaGR0OM
ck/ptblXIUu2FkYJmMlfOTpyplmSst6RvY+SRTYisXsp2qLYStAPfLbSYuazkoljrmPbqfaoQoI4
b5LPfFZYS8MeNSDQtlzj0+TvIE4GlBrKFMSQg0fZKjprPdXOLwPpgge7DOJ/0+6WkV54ofaObgzZ
EZTKxPklHQUSLma3og7kCfNLCA1BexWN/Qo1VN7x5uYNItgMfqKWPQeas0OhxlGnbfsUdFa2BktZ
v5mbI4jYuKxwSZZqn3RnjiBwTU7USYdOgTAMoK4rtWi2PjbfZ+Nm9z6bbxv+ptVZg4iXY8UL4syC
/NCpc8zqQq2aJfUuctNqSU06IMgLYk6/vvDSRcHm5FGDQGzJJykRsv1mjtljGvDzHL/7FLuE9mvR
gnsyGHjxaMTmkbgZPKiT7mJgrdb9dFNAoy+cYtHdXQnR7kfejUcG8dc1Ho7qGNR+sGyckZ/qOLc/
MdClz7R1OssPYKEsVj6q5r6Qm5eU/GQyf+tYeQtQvfxGd0xdQ7iiRMzi2jDWHBu/dVbMj8NvOj3n
pe1+bWPQro7NGB5YmmSP00Dqr+IcGjoWyoXsMJb7OME8srbkm4+ATxA03TdkS7tly93gPnZME2Ku
I1hG7XyEiHL87iugyKIhx5itTCRPWzD0gvuDs1VPZza2ql2mHYQLcDb3Tmd28CqaHiruDmBC0wGk
mNrf1ijo3YqGIymr8SRqsIwAv78aty6eM9dSIbU+8aXN/xhBM6xqiaAr/VsmQRtdoSw3aXDdC5eJ
rwm4diGm2H21xp4tdRx10NLzu10jW2PHkOm86wAJXyIvN76UfX8iDm03A3tnmHdfWZlADhL4C6OL
0qcM0HtAt3HmVwVkQ/FIfjIi/W679dJZxli97rIKzEAcD0pANNIDXbInk+Qky+p1vuLpT5EFyL7I
Iw30DooF0bObFqc8N9ynCIRPBzxRpruwG75O9oThbWEFAT9IBaqUn+0jEhmL3KzLHR5//RkL/v48
CtlBH5rn29gqwkXJ+mhYUI8KwnHRlCLY5t0AXTMDOgiOOwW1pubNpuJk2KG2rbq206EGsT6yF7BR
kzputrxW9ab0rHZJVW5U74Y98FVx6e2pvu1mN1Q0bhlqhxcJ0bTelK1cu7oit1avM42nh2+Y1l0W
C2MdTme+HN7PyPa7XhSWgj4HtZLbCL+eg4PUwaYeVfFcVdmbjSjjW1jWGwTiuq9m6sUr1E8NF+04
iOyZeb3JEiWXVjYaC89JzZNDjAgUKKa2QEQO6xz/QCY6qCmKTGdIU0DLtRghRIvi1U2kNNDKE+CO
irjIBgIA6N/Y8oxATn5xp8dvpq0Xa2zYLuICj+TC6OM9ZwbeEmUMDfS29jnEdMzozcNd4VhSvBZu
EK1MIdKLGzPnGIx5ve51poH1Bl4cap5vvE5/DHnbPDlB2Gw9L0/3fiqglDZNRh6jDcX1sBavCO1H
K0+N2UoxZ9iBQpBq1OngZlm59pSw1tTsAN57kO8O3BZbmaYoFx+axzHzAO2Pw3SPnAYAhlB4uEIZ
5N1WqrPhRfsskOvfaVZ4Nl61U+c4peJVFrAVShY74xHRNXwLXegXK8L+x0hd7ZDrtfAKg8oTiBSr
a4BgzGyjJnWgur3Z2UtDgQCh5a31DBh4e+BWMXFTOwgfVpCGuDUlCBTxvdrnyPZRIe1IdxlPDOOQ
av0k68p/VKJJTu0Qe0ti9JZ/2nVuJ6fcnuSZEIFfg8s3gShhscBta34D34ZGzb+V3CstB3C94B8i
EWH7yJwKhEPTo3YI3n3bAIzGtqWDh8AEebX2kMjC3nD8yhmUeXo9fIZczLudCjHAkTnbyX/MIm/t
GyMwBk0T73gXBhskOZDXc0Y8F5ErB7sNQCFxkuzMOG2+kEfQhHwbQZxvgcVWupyp5xuD9dvftol4
HvkyoGSE4+4sCWq4QNZQP6OvVFcfm9SLiH+3p++/DLu/9f4y9ubcTlOVjqG3oz8eugFJV0ihl8ce
EYBNVpn2Y4aSMMgcZ+Nb7t0Vfef9YY/lD1s4zrNOTOws/d47oQq8msfotDDW2QCkEt1vbODVNjKC
HLGnaQ2kpwVPNx0Sd7SXjL3eMNM3XHUBMol9WkLchwN53cm0hkDxoN+R2Dc/aDJgbd6mz5zVDL/T
rgI3TWpvEoHi4jAuizNA8NkaZU/lp0qZ3wnaaMjveGzFb7cxLByDleGJFy3xj0moNVQYl5tb0637
cgN55GCTKN8/iQHQK9F/pur3PG8hTRd4w8XhTneyNDYyYemZr3U8O9j9I+vNBbIFJSpEcEvkWGEi
LMyLE8nQpFNTTE3qtVtgO6kXe0XrmXp/NzaWATIXaQYCVSO7YJmAdSUEaK2yd46lZlhqTvaukiAM
GJqXUju5/UPHynmAHu0KDLd+eg38CcCgwxOYugX/ngFDvAKtBr8zCqj+DYaKn/0kr9ZQkhrPgHwl
B1nEcjsWuX1vR4VYtkIGL62VPaRJzn8A2I/6Rle/BeWfw1WgUb7RxhaI/PGuAD+Ci1CMm55E03qo
Hug/0e1PdotncquKalYfcgcrvQe2+5hlEEa6CRKlRdBshQ5AhjtCkOjWYRYcgh/GPRhswERVoGof
wZVFKcLuSM1myN+bBD3E2+Fj7/Bzk3ojBnjYvx2bj6jRKbN0BWrbk6hVtnenBRaqEaHI5pRpcKY2
HSYXLx+zfRSr8GRi8Ul8BpHu/vBEHtzLrucPbIwvRIZgZ529RdlotCGvIR3/AErPv8fadvYiszXY
8OoTeE0r17/mAn/F7JXVhdxop7bXiFCiQLiv2OfQBjcc7mvvmgU1+Ljx8D8DI4MclNcGCLp09nlE
qTjEEWv7ocnrZpmbWf8lcu3X1lXxH1bZYPiUhxJJia0Si9+kC6HV3hcMgmw+7mm/BjdKNyBN0prh
2TON18Tw+LygbGMzPeVR8ErLNNogOEC5Lhy7jQ+0WHM5foMAwxdrYvMiXi/de8nZqPCqmJi/yN70
GtCOyc47Z3lzJTtkOhO8GNxyAcLecQvQTPpZQV48M53gW+oBBq3AxXaJkqC7OABQo9SgCb5FkAYQ
DNwblgq97c8jYzMc77PU/pxhZXMGBVN2xqo3O2MHEu1Eb3xy7DA82lG48a20fEySqL2XsUJBSwdl
0B4xl2XlMbajXqMVzcn3na9zLxvkWw3wxxGLI+xaJDcgeYkIGfnSAcR1G9Flxh21wtKVq3/91//+
v//ne//f/h/5PcpI/Tz7r0yn93mYNfX//Euyf/1XMZv3b//zL+46tiMEB4eFcME+IqWD/u+vD0iC
w9v8X0EDvjGoEVmPvM7rx8ZaQYAgfYsyzwc2zS8RunX5znYnVgUg6R+aeAAMV2v1htQ50ufZ99ZY
zftYvwviIxAr25hWWJ0Q7Q6lZiK5yDFItw7xykEulS+CoQy3s8pgHDY/tYEjvgQohLktM6JYRCtk
Y1IIhICZiA5+7H20kXOZJiuG3/gB8sSonp0OIkv7sz0d+qipNjkeemBk+rM3qfQXkOmnO9EyrNhF
KivUIznt7EJjyZkmgJoCW/zzV8+tv3/1UnKJX5YQyEFL/vNXD3q83OhqJR+bLhx2SAL7qJoyx3XK
jfKlipE0mZYT3QgcdOnw6p48JDBPgGozlIn93qvKPOOQBs6HeTo20WzYvYZYsXEQog5ekrCyVpEd
d2cFScxjWYAnY0Bu6tMI0md8vfJtcgX/NGq8J1fmQWnET4YT3WZmNdzpILIPnFt45gLSoP7D79K1
f/1yOEPUF98OR2mIFFL8/OV0Tlw6KJ3PHudFuiwEcPk5/4QMRX6Fomx7BVT/mR6HYZ0ZG3rkUXPy
QrlWdh0KaBVbgfuKGLBeS5FmYE3DgynIaog1CNF8sXR1VtMaES/Fhyxi+WdhFJAMKjq4Djk/1uo+
MPLqHoX2GyTsxWM+semX4LYF3UHsHckGyrB42xTgf6ReGlCF/UZMvPyImkG1tgo5cHt2ukRwKtqP
KgNrv5cB8th74Mywu7ha1h5QhEHzCO168fiLLzfva2ntHSh3/LK0J4U5Swv3MHWS/NzY+kAndQh6
YPnLTiYP/6g6N31qpgMihUUlIhCAoZGGsl20gB4eUrfInixtVhvDHPM19dLorkvm0TnIe+/meCMv
LLa2eBN/IJdvGzU9lc1mQx2lxYL/8Ivg7k+/CMGYY+J/AcVsBRiysqfb6cOTCk8WawCVjP8o8IqC
fBzrL50JemXCGYblJ9OtrVdahHGj7U++8PqLEbhYohkVpCCj+EyqsrNKLInHzvKwdFq5RVEsmknt
LUQRILR3ygjiMnF5pEHUQc1/a5sn81nsbevaQZXNYDvJTnWjeWTcMY90xvvYLhdZOKDaCokituNO
tL91/81nNvBKb//Ds+fnx/70ZYIASnImHdcCEZ0rf/4y46BiZpIy70H19YBUbOouTOAX7q3QcFH0
nZrrNnGzl5yJNa11yaOqAqD0Ot6B4RbEs0gjFg6wx22xq5FnmJ6z1fR0/XAAyOjcaoi3wYHM0PhA
0MkMEE7zx2xZxSboXS2WXk03DhcUbKEOlhrvHcjOhIgSgNbd4DpbRkUBLhvPTa4SdS7//K246m8/
MZsrJpRpgXKXcfuXbwUrKu5nTSIfGORyz/YkmAFqkxglbJPKLXGi+jKKVn1xDeWYrD5QL+cQNCC6
ZLKBPw/AWAdU8kSt7KkBdXC9bFZ1FRng4k7rJZUC5gL0HJBC9o9iqhiM/K3Shfp886olqtMUg3Rj
N4WGCi8CKUZo+Dtq6snWOUAoBYP9Nxv5FVOoaXae/Mg21A6W2tx4qSZ674XyR/6IxzB0RSw/AlOX
LPfUE5bQ2PIqyHBR7wdvl9c1BHK5ewq0Nf0Ehq/4ORWbyKrHXSZQqDLZWd5LPCMQVARrCnb8IOx3
UIwvnEVbu/2jNQFICgCRkbrFTmlqTX3dAAWlpEFYDhJhgZ+B3rkzvT3EvYuLbkLQzI+Nd3RS9SXJ
dPNAphyvrlWCHMaGmtRhJoBQMfP1n38jlvjbreNCb8M1IS7gCo5d+NT/4Tk0uAyvu8EuH4LAnKLO
2eeorsJvWYeiQ6+X7B6ZnxDleSgABr9e8K0AIwby+95LgbTSBrqpYMlQMnz6eaRbtQwbmOHkpkYI
jCu4WGQXVYhJga6Wmk44roNCj49toMAq4mebcFLEK3IjP4MmFqWmUxM7jGbnqInlZmqmFchHS0f0
O2oCaPQ+JTUhhbwOUWq2dmz8ygkRFHpWvQ5H2XyAXgMtjpVRVc3AIQSqxn3CAXWbodciBZEElMDM
GXoNtbn8zrPFB+h14ff1Wnepnj+CPmcAMAd131asXixL6au0XP8uboF/7QHiebG1BaVwxtITKhTU
k+mXey8ozBewijQbPFO9LblFEfjPC+S6usZBvVOLHQTZJW9eb9Pa/ogI8DScpi107iMUX5xqzUfU
jUK6cSjb4Amc6xz1OYjWVareDzUyAoAVqCXYL8I3LJ+yRTqW3nPcjtbKM/rkLkNt6E7nrbWnmUSD
DOBtpo6l/oNb9AAnQyer9fqlBdE4BKeBTXamA9lF1QzrWth6acrx3UYd5NdjlM2YPc/hhFuIWNV3
jo8ISsZ1+hUE8AdShmyi5ij60X1BEaNcRmoIgJ+AfKpqKnPXhwjYm5Zt4wqc9KsT1ofay54BZojv
GB6H1wEbI2heQOBa5O0T8lw+5Oz8/ClPxxoyAUW7paYsE72vWxSOUxMizPZ9XbNNpO38igi7ucpZ
oh6sMk/uWKm25tCrBzL1odesPMsbN/Zks3hZQ7ljdve6JLtYRbanYC1Eg8BumMg9BYwCypBNtqZX
qI1uGQDhWCw5oG57MTLzGlYCQb283tteVf5orfjVjkYHmNfaW2Kbzu9L0663PKkN1AONoGsAinNT
hDp/+N08Sbzv06LcImDRrssWknhZWDwUExoFZZBQSZ6AKJmRQ7SxTjLcUrDRQUA4gHzliKeUE5bI
yffDFyfPV+OQD89RDICGU0oTuRbs2LG65QBo5HiRTuSGIilWABb1h65qKmTguraLz3WUl8vaZO4V
/KTB1naKEIoz+XCKLUTnUZKoHqWFRIHMA+cbMFXrJPX5D1+7x7ZBRoaGoxzAvXI/CLcoaBo3//wk
tH99W2LVwJnN8GKQpmnimfLzgxBhqLKxeqOFYLyJEGvnIb1EkAHQTd27gTZ3oApDRIRsLbSjgqZ9
GhtZQvAGLPlSFeY1ajOsB7oy/Z7jV4niMv755oEafh+Jai/cqYlihXhWNEhWsf9p3TWRquhJwJbO
IOEIYdylX9fpvI6wUX281HyILzporHvqYMiA3P/z12D+ui6dvgbBsG6Y/pOSdtgf3geq71Hn7TB9
ea9pV+6EJMUtz6B8DBIvhAFsawRf5u2mT3x7xXu7/PVhQCOKBEX+dPcHBfjskCmLlv98ydz8ZZ2j
TMd0HPzLOXh48L/tPIE0NSE0GEaXeUE/eqoCE7offkVMOJmC8mDbibel67Htn2Z6x1cmSqn+bvbB
2zibma3Dr5DauHnXUaNWIiwzcDStKcyZKjd8tgS4XPJkPQQ1iIOR8lhlsRk8GH75fgYhBL7qNGAe
mW/y1TCd3fwySOT9h+047R9ukRCBdzq2wRwbC1u6nKH988+5G8Y+rEYR7wYPUC+xtCHK0o6Q2lZY
aCKApB66sYOg7gQ46XR8j6K36tPNwzP4iPyQ1S8634NqowUoQ9j3kHIKQDCd4J0DFGgePAqWlodu
6qUmHXwkggfZ+6eAM2hV/TU+60QMnLBpfmPd8Z9/A9YUXfj5z8XN6yiwhHBLKWCyfv5zAbVIB2Sy
/N2M4bKL5RyRQWzfPVt+hsQlOFSq6RCPfg0ecNjbIQOmDQTVi1iCxdHXLYj5mELY2rfs7QAu5wD7
BUB3P7Rv/YQJc6r/8GvGP5I9RQM+/DGCWfhLXNe2EOHhjvNrFItB1TdXYVBvEx3zg4Zc+BKVQqhg
64T/JUxdUOCh8NxRFZCSvA8XZEcFkNqAixEJ6DALvrgsTyB2JOTFRM7hOUVelNyyXGRHP0DYhZq5
AC11HXUMpI4hVst9UxyQMfuGYqvoR1pcsGjEGynzbWSkPOdlohpeIjKoH7iXNJuUleWpSVp1QBK5
2zYVH++BzfZXeJRbn6d52sYLf4zj+zyWAaZHiWRiUVxMP8ALBAyS7QWF9mfHj/ODhbvbnMJDGgxU
vj6PxnMF3o0LeZGZmoMuxx3Qz69kJxN10mFoS29lYtm/nD+BjPU0ZW327UJnmb8l24cPc1Sz1UNU
Hz/Y0jZLTw0rV6IroTdJQ+ijBMBfWyup0o828jFElU8aaC0CFn+/akhRY0/oMHeLlVa59xlYEBMg
x6DiaAKf6STZCmg/S5yiwkK4PjY90ORpoz1SO3dyf9n4ZojV7bBOvFpCVW2MhyUIlPFGkU36qHSg
ziP37iQP0JpMOvHMRd0wAa0QkSJ/4/OjwdMfN49OsB8gwVZ4tPMY60WMRCJO7RsFmWWaw50mAnE6
SAu0OJMHT8p4h9g4AtBTJ9nsmK8Rugru509K3WGTDsO4mucIseKNxuhOVduwjsEUN42zaidbm66p
1vMMuVdebehb3iZV5hiuAPQstjQrHwvvEib+wRFM5EvAAaFIUXjDLmHz5zS+x0+QbvlM7jRPj7T+
ogGR5oGaXuDwCbWDus7pEuhQ+uDTSKR1olG+4xu7qsC/CV0V2WwLcATkui/kH/IQ5ByeGazouxl6
76ud1+HJATccnjHtxgo4fwDRI3+wR1BhQU/CXTdSBNmyN+IFFFvSK7mgxsAGhA1qpKFl5Wsr4s3W
bcEmXCevSZckm37k4Z4bVvEpGT0sQFTyigrIeiWb3DpCdbR/MNr2m1l68SvqorCUyBrz4vhufIfV
qVxQRyb7H22pjGvo5fFprJtkRR+AyPjRmcoZ83a4gKoPNPY9/inoQxLvKS9cG+yrfbJNis7d1two
vkB6ezmwyttYSQ1oqYs0jtEcu6hE7kEjGLjE0yXam7FiwFjjK0PkkS2KPmTl0sNDzDP97Eq9pgzb
lcTOf0vNwHBRzwTh1XmqCr/hEjGai+Nq9ghBjHDjWQjkUbPMKnYHSONu9m164LMhFZBvvNr+TrOp
QhlbiOyKJXbh5qNl9PwhtY/UN1syICFSVLzNl+oYTXbAngVSK9OV2wn2VyARAWyoxksT8dj3a55i
ohGSdVu6Dp0zfrJ59n7NnXTuUE6czdc8/Rw24DbI1/SpiUAF+6gUMunTB0wHum7Em7v5uv7pmmlQ
Xxt/u2Y/rkDYj7zbXZP1m86Ixfb/UXYeS24j0Zp+IkTAmy0J2iJZ3mmDkLolJLy3T38/JKubGk3H
jZkNAmnBIovMzHN+09XeoSQ3BwetKwF2KD1bC3k7pV0NbJWcSBk51t6TLa5SwFbMU2zdrj1bSB2x
5Ya4ti24kGWOAUT1Nojc98QQGEnLOhV5UXGSt9fastfVFVC7IFcSX0QsAEbyHDcVfI4alTe2IOkz
vMv0ucpwpBy8R9kB0ICxUaFSbWSxVBP9icGyoxyCA5jrD2LIt7KucUkWd9EaK9TpUPTp+msY8zai
BZfTVehu6336rIZWez9p9u7WI6umjj+zK/Zyrm5uvTPvSN6vq7K8k/3k0DocsWNTx+Yg6/JRHU6T
GX/O1dwdXKNKfSK78c5sR+uoJnl2DseanfroB3l5cJMCeys1z1apKKefYt6mudP8mtL5L07Q+ptb
kFyI6yAHE47w3dyYHCz1NnwcA3Rk8l7PvumaS66YQQBmOem0+vfYMhDib+fsST55nArrGMejfUAa
cFe6NvJC+uzctbH4aQx6RZpUQdzSdq1zxKqxNctQg02HZfaUVN5aDcA8KM2mMhHmSEFZfHdD9YKE
9pL+JGrjjrzJMUABEenF30oX/lXh7Pphj2qyNocpeG7Qp/SxYVChfcxfz4bFXx7/eG7Uhe4jfAho
c0IMb6CEIThrIAr+j+dh0Q2fr2jKrTeVKJijfr6t0QDxgxQLnbzX2HBPvfYdYt4q6PXm02ug2gtU
4/YqsYw3z7SPVbbMWnva2p0xOjLGXrvPo4RcjhxJLDIQ1fQceFp5dDCT3sgBWb6b9dj9BrUkxSBn
aA7A9N2X2bMfZPtsx8R0tWq4iJLwPOxG/M6XJ2VeiNCX6bzwtWsPoyqSbaXXwbeg3l4HGm6/0bu5
OGoqES5M/j6uLwTU7ErJeeMSDgRnnfzNulgmBLh0LKIuf5tdMe11qODbrO26z6ScVrKDYsDPw7sv
u0N8qXryXMyn5KMaC/J2w67hIQQDcbJRwPRlg2I1W49fzffONcydi1TpTiSj8l6YfPLLM5G4q/xZ
uCkpXBA/eCRX17erwFh9Bd4lfLIVHGqCxURYjqhjED8Ekj7b2Q5341zWe1xIpre5wGdleaOTDF0F
BDCzsz0rHhC8WF/NLEmvJKteqwkHjwg8wb4IE2zDrolvst8W2gnEs2xSl4sQjGzQQudZGTHnXFbT
Womtp3K5uCl7u8qIlY1cPiOvp8H9S9hjc11QyyyadwW6P2s5SPbqQe9ObCfPsmSPnYfrxsAyXBT6
jm2udoRBtXJAxbympqI8JmF5pwV9+D46BW8OZM9rLLKuNWBOajZuZKudhamvkLo7yOAjSNJfaemq
F1laZtRBUbzmy4zI0yGsTvzSqnjuP2TxVOA3CSnkBPbUPXVWz+60r0Z9Pzjdvb40wHWDRPZbszKW
e3707cNcxnjYgctyT4Gl/3M7CRuXnXn8O9S+DWaI2HfXZwTBPCNZC0e0a5c1clcZqpmssWPc6b1r
XBr4Jk9zrYqzkan3X51zhYTf2GX+tawTL4ShWbU43SyTNTk+pGr8mEZe+kRqnIC/8H52dkqb3rnZ
Rm8b/s3kgxqz+KsrW20DEl3dgHc2UOKy4/c0VOxNpngFxjYUqwFJ9kAk5UkWR0Pfg0FjF1UE1nM+
l5tiypP3UNRkMhZTLzbSyTtuCe6uVoOv1jgdEx/FpukgW3vV+W4Wor6XQ5VwMxsqjIW0Kh8IvrzK
52S5WR3li8qW+aGM//eLkq0Z0Uf5ohQUPtksJNUumGb1JFGeV7znUsxJgK8CTjJXsQDZ5Soj8Bsy
NFQCAuxLJ0eKCdwmunaSc0ZLJyvLZr9qww1H+jWwpPgZHMj8aoB2T1rYwbKkDgVbNNTYZcnVjIMx
q8m1lJbTyQiL4UG2Ba13j16Xey9Leqg+V0hLXkugKt+70dEusi0Psx+asKKrariKwzy5EXM4Xx+h
1umK70ZwktrgCKzWq9ybAIQsLy7oCjQLtNS9k6056/xKy0zyNLIV/3e+UylI2y5UX23HS9eZem7t
OjmQGiteZtuJd4miar4shqnant06+HBUO+K/GJ/ScEJtTDaqLY8qjMY75o1SvIxJX2zzmBC9bB0C
Izs1E79o17EtOilu+iK7ZjlS5QTq2bgvDxXd0G9wfEjJvjORhwLDEfR/Wg/NJTWwFkiTTPPJrzcX
q8LnF1AOt7EAYzHh2LC9VlbCo6lqtIc4680DoYcJS7hlDhUgSGZkH/UgDuMMRh1xxPxZ84bsUkXi
oiqaUgAWnTmwaQZ2QkurFTXtXTCBOAuyqniWdRhdfbMyHSDWUhV5A6bxy0FokhNMGqwFvWj49WX8
qAGdCgTmjrIoR+jlViS9+iRrNMFeb7LSZCvbxJQMD4RBrt1lj2HE8LoriSTJokvYE+H+/ml2xm9I
5bQnWd0qwBr5B+2Pshg2lQnTCLqALMrLUOsvRpumZ/kkb4ZeEbF6QVnihcqLavl4b/j8o6QPgzmq
G0Pt+g2/NNU2bwvHlwP7QlOehp/Xv7apvNmfIJsDy2OWOTb0+ySNd7qY8mfZ3cpJzOrqrH+9fDc0
OQNZ716C39Qavih8/HCNsxPK3o5hPCTOgsxW3OOtSt4lo7MFyTeeZelaheEGacNx3EGo/RqOzr8B
dHzq1ygdHEQ5OpvUhOcwgYJ96GM3u16Cxl0MF4Kj1xXIzGQNcnfjmH/1M7xu2HYOxn6eKCN/SELt
TD67PYMEzPxkTMVfwUGGmW/tqtn/r+1yPEtzxuEvLbZkuRy/IkV017Vw86U7+q0oRXRuRahDyM8s
naEp0pnt9+utVY5tgGX6taeOB5cM1n1jaL9kSth2BRJtdW3vZEqYXdt5wojgqWUXKnsFsfM6DegV
h9ngba8eSrr22ndR++iZXvWYGumbRMKUcehunbL0th1LJynZ1WRDq4RkXOxuOlupUmcnwbElSSJR
ggL6p4vU2EpGUflI4YybaSiSaeV4+QO6h/FBAqSudRImZY9t41/N3fD8BiBSjiig26rLm4aQsphN
ILs5xBl0/4xX2YrFGAbH+DqkyRBux5A4XakMqGlqeqGeReJtNLJjD8ZymVC/eAiz8sek18lRlmS9
2+lfQ2WdvKi2MvoTh7Z7y0DrOEKc+m5ymv7FSrpm01ai2Q5L0VQ052DHYbSWrYUZe/dVbR5lo6wq
+973DFV7lCX8cpDnnbLiDg/232dTtW0U1vYjTtntk5KcOz0fHrXF/nzISKF7QauuZJuss0MFG6to
ICC09Jd1XnJu604/9XF2uQ20p1FdyeIfA43cIi3OIPhgA2GK+etJckCc5cG+0F03veTsExBd0Ahh
hc5eUXL9Lg8G+/+6Y4e/1ZwA9FdL9IhIGlGKhYUAPGCoeuskS92oWHcYY3yXJXkB8j+tY5zOd0Y2
INTdu+FTTzx1GSynCaJWWb7dkd83Carby4ytsKzTMCjiyRaApNIcD8j5TZd/UoystW8K20UClbdP
XuK6vksNQznL0jTAox0H7U2WamfoT3XhzruUzNkpCgWOkssl+ffOirxu1ybVp+yRatVXD1mc0nRt
mWWMLaHZIkELCWjGsnbloZZ9GarUu1eXhmxpKEzArAjCQtMvBu8esvHXCNiuv+ZSh65jpYd+gSgY
2mw+mqhfznrzlC0wBYef9n1TEkaRHWTdsIgBKWBhr4OaQjEfHW+bO2fbGtd2okeApXPzIi+DN2LD
hofutsdQiQM9DcJdgM7T0mLCXxwNQmqyn2wFXPjS48q2l8pauWdjiWK7d1JYy9PQ2F/JBlleWpUg
/AvMJ/x7gZdQ7g368+0uVCbhl0udEtJqJt7vrbd+Y2GdMLv5IYah+iQ4SzqEj/9C3lV/qshGyvoa
D3rCZk25V8eo+hQck7KxtN/6jg0PEpwcuZf62/Acl5q7Gmj2Q6ujWDPj4/TOQQIB9OWuXurknayT
rbLf0Nfiz1bXG77GFnVQr71B6DtlNiDJtQKRJJT4jwBQNrLqVi/vCrsNz51rNjvPSuYXMw3OCiYd
fy83QCYHeYMp/LXGqXHyvVqRB3wSXdyJo1JrD2nAGSKSn5y8bbwZsx53GgiQ8Jnay0U2GLMujt4/
I1z+0suVCuRg3ALGw5h9vRjb3eBW2gsfpbIb0jD3ZTFtQBpbhG1WstiMCcc0dgphHend2lD07TDE
MdghhnogHFcV37w7pTW0FzlxHVcEVpeisJnYy4m1B0R40Qme3AcExjal0MeLt5CDkhGLUNUK/R7W
E6nsoDWNdxTDkDRMsnKtean5rtg50Volr+C5VcZ7XTafk2WkDyHxz5f/GKRok+rnhW6fc2y1FSVO
2Cv5YQjqkm+MH8mbYfZZsey9bdjWNlP0fDeB8SY+zuIri0ZjcrJaFl9ZbPFTXc+ZqB6nKTWPeuop
a2Sgpg8V0aR131nZiZBL/w4mLTfxTJC9RGkq0M288cNzEe1F8Ck7Gb0ie8nB/9XLUOCC5JotiIYk
/bupnOUMZdt9PVYW/3gsvZp0KLaVMmg++cPscrvEBnpwpXq+1WQa6/gKTNa6rq3yJBtwF8kvkN+7
k4qw70ee8V1mnXnFJczeZ1NlbRMynx993fjpglmKHUwMwrJ1TzFKsPdjj+X5FczEyKCOk9e0ar9G
akF2HSk7pP+OrPTMuI6UaCcsJh+not1HeFV8b/LdiGDVrxonylVV9varhUrHpuiH6FxXSnJXK6O+
9Sy7eCbSQm7L6c2/urlbyVFJMX12Yo7eW4LxPqgycREmqVXNIn4HCTZ5iptArMMsrX5Eg4vKA5mz
JGBFVcrmY468Cs2WRtwjF9kf3Lr4ZNOf+dVoEovCeAm9p8n9xoYTTG0X/VqMThJYb595pjnroLCi
B60N9L3rJva+MDSSRODvsekdxk/TLrCxYW3VlOCzY0HoNMu7BJVWvPRQCNYlHiF7zSuKF5VUFXRP
b16XpihfhmlQ71vcEvneFS+yhzW6+3Ce0gdZZddes45dVxxk/znsrV2VaakvWwnitxfk0R7lo2SV
K0Yfq53uUZZaYXjwjfAxkXNHUa1sbTyVkYblxdihUQCCLb/JvmOR1ZcssmB8R4qBmU6UvRC6uvRp
XnwzIjDSJpI+x9p1wdbOkDoarfg2BRNqnp3JPwVeHh+l+kN2VzSwSaPLxl4W0WVwinb4LIyu2uOs
12xlNT6mfmvGGVyKTD8Uuqg2ctJesY4FX8YXO2+h5BnmAQxZ8pQUJr49JuDuxunxpyr6gKWwYq0m
mvxUtqCMxNRD8sqHZG2HdbdHxUshQbqU/x8HX6danvafE2ghLqBxW6C+sig2tDD70bN4jTXEyDqt
tFayPtfG2S/Dwbh2q/Pxt26tm/7ezWazdFDZJ5+nSFqCk0T8O0pab9U4Gn4J7Wy+qzjv5uhBv6mq
J+5tuxKrefkRZX/Q7zy4GRtZtCuLPDyBgpMsBsZrH9rtmzBq8zJmYUIak8l624JM3CFxGPcrm5z/
X7DZfVXPCU4AbLqLNc/7Zhq4yWGdqD4h1tJvx6RV7gKv6u4gd7tbIyqVx3hC8E3A8f5m9d1Fl+Pn
BBmoIar/LnMsKkanHVBoxXu4DLz84pRTd0DGetrHQdPeZ5OCqjBWJG8kiH5mcS9+here0g1eR6Xp
r27qjrjR8N1TFpJZHFfaDmZAd2zFjFtrn1ubCO3PF3X5oeD0Pv5Q7AYta2Ji+EX2+8RQg/2k1KHf
Nrrxmketuy8rghCyOAEp2ydKEl+LmJwae91rkmtxCPmWZlif+WoRm6+pOpItN/Kc9ZVia8UjRbu4
dnZIV+8rjBSvrXYdtnuHiNB1rCgc9nmpwGpwGVvaZE+aScP+cXlV0HsybOOU/tqaWRBJO1dFhXJp
9bwy2oeaMl1bUy9QdmGvqdfWOY2DHSl2yBjLzLVDIgRLcOPaamk4PVs6guNyKhGpxk5t0VGVRdY2
bTd3DbIFy9h8HOadbgWYpizP1Xp93GHfBlVrag6NW7b7YMpf8R4axxUsy+YsL3y8X3exce8083j6
s4fsJqC8rkjkpTtZbEpMhnNhYZq02Edmpu6evbkFZ1QG9yy+hoM4ih1tqxDxU1kp+8lLWMQ/nAhk
qSzJRltBf7LLhm28jL91jVNiUWlMLuxWJ+9aXX3RcyxNb3M3OLPeucI6NlHAiie7BTGc2wqtHF9O
rGX8+Kwi2OMZLOu728OCAvuRSikeEg7kvz0fCkeDyFEeb2Tf28McPTlYblOebvVdqGRHtKvf5JNv
c0e57q4JjGnXOZznwNGgii52K/KiRDitCA+X7Glhlf1TnabCaleyrGOV8e+tRSoN/RYkBwwl81UA
FqfrrezalqmyEi1+fLLlf5muTaOdHoSkFpZHTss8dthxKpJlc1JcJEY8faPFLnszdHC9QfMOVch/
uSzaVuJwbhLFWbW88K3Gw03Wa6NrHKpaZRsL+OpDa6CC2Q1wZ1DO5mtGNEDWJ5k3HmYxQg6Uk2PL
Q44EXCExEDa0GqkAeSnb2DvVy0UW29aqtmoAUVzWDVVFkpocf7lSddUkMhU759hpnXOSNn7nGfMd
i7BJbGxpsAOn3xD4Yl1JcvbZsqNs0SJsG5feYhl7q5d3XqB9DZPF69g6tI5mgebqjyptdtOkKycg
DalrZmd5mcwIwarlIu9kXUTCyAcHXa//aEBqHALiMlZ2jpV+N6llcfyjXvaQQ0mTB9ua7fL1if/1
MDlWq70fBBCXyByh33QIpq262CNOywVc19ellAaKKbSSgx2qm1oWb30GI1TXqqcMO71x4pWlWRGG
0nV4cMos3Q0iTN+iIHmUlJK5CWL+Ldrfe3iA0f/3HoFStf40t8jDeiiIel1L8KoN85OuOhvTwGv3
VuWkMeIIt/JtRK0n3d4oqjP0mOwk66+dnUl1/D7D0c7quvYBrXmYLSaOHSOxE490X+3ssaUqVtVk
tQ/XyjJvdgD6FiFX6orl0tRptOGMrfpymmuD5uAfk6CmPauLjdPi7TQqk7pO06Bb3+piVzjOtVxI
76Zbk6Yhp7qSI2Xlb+2y3DRoYfwx3X92HJdXIFvkRc5oa+5X3a3It46FXfZx8wpHmG0CAc33yLiM
qzKcyvOIGyOZnaJS7yq4KaohKMqWLmj0zg/bGm4ln/JWVtq1vZiCTEbsJzXap8bQPFWRym+JHjkH
10sIlwx18qi7H7JN1oA4jfcOkcf1rc628PGIcth0WmLVTwKswFPxJLvLS2p4bNtV17k+Q9aZQo0R
DRHNXi/cYa9lKhiYLEvPBOPSc0PsYy9QgaiCQhv433W5yhbZByxnCx67R8d56S0b4E5q26I3kAzL
Uv1YWEnfvAQZhr9WhRWe54bPmRWNn1oGZr22spY8dIUpXRoCkMib6ThVkOrZOIYPCGli0KjAwEw4
Oq+GzJz+hmi/hoQyhKu0G8AaGR6YJRNBgTTqXpSAJF5v1Eh3OEhvq2kSH5Rl3wV3qdgY4zS+lA1g
8shGWV9zk8N1JoxOCa4ECD52fP3SLL8Ec4aIalveGZZOHteZ0pLs0D9leScvTdQUe7MxEHsKw7P9
74XQGtz3kZ+1LHL1neo2n7LxVv9H33msxIJt+885bkNF4vZHPPk2cu5bvby71c2lG50iZLOXV/DH
k2518sUkM9LLLi6E/3Z1czPaVXaO0FZoNWeEYTGqd0JjO7pZs6njGfx+9ug5EDmVonVfylx/KLFf
uldJpL40nTavZqdN7/oh817moGt84i4O7wGtZjPYW4Pt/0Zfit7ipTsrQHDkTHFfa/jGiO+y0UIq
6Cng68Ke+1QnVokNW8hXHe91rsEiZ0sGCiyDLMtbZNKHI4jWhfcxeq9ZgM93Og4XWYLK+Zzl6nB/
LQmTwJY7PlxLtrPP5kJ9lCUvIUJioxuQG847+HNow0M738uLDhB2kweGCkSBurwyvxpqEJVYrrju
plWtzobhv7QgqrIK+YXa32ao0Am4j0Oxy9MIM/p/Z4Yc721yA/SlhwkndKfM3KA9Zj+0gG4ezMKJ
95PpwCzrS6Aly8UgKnLOsJ7XA04j7Eqp64xwZ9TzyPaUkuwbR6a+qu0Iujr2Pg8dpkmxMp7UaBr8
jMjWD1R4Ks3+UaO056tJpp8MpXQuU09aTTZUsM3x7VQ/+8GCwzm3PyFkubupaYtjhlkDIoC32xh4
9pG0bjOv41Avjq1m4901KsEBSwdizhAqbasuX0QPDJwVvj4Q3CtfMjY4uxorbF+2ZpALz/WQvRGM
Ttt1N8wrt4uap3JJqqIyM68sBxfHPvQwBYAhha1Il6vHRgvm6yXJh9+LP5TZzhD6VcI7okLwUpa7
YC7Eb0XZ8EdduvQr3RwLWjlEm9sNvy3WvgYONApBxmPKxMYRag0rNoofNauGCVM11Y+mt1+8UTVe
km4094ljBtu07IN3BRrBCJTmRzUjOZr3U3uJ1cw4j2Q711U95vdjJNRmF4Yw0XJQXuhhDMFBaxK8
Ihs9eNCXC6em6jIsRLaYcP8GDCyb9GbANYZG2Y0l+ifh6/go55AXYUeAwMMttFRwacKc8TZHytA0
pm9GWaK0SSIdV6gu3kU9iPCgt8QlRsfhUlQCzdcmsIlEULw1iKWYmS3QJwMTpluDYlvVWQG46VQ5
yrl543wYYYDWsqidOxti8fvQ/bCX6gAPqEO3BAfJElQrEMzhXoPrigLWoOCOaisnyMPmZggzEj9L
g6yTrZbGMRexdvoAh63WaBCulGx27r0WhLjrmNEPdUqfmqpSXkqgXftmNvVtWuXKR24pa9lhwmHb
76rEPMmRQQ5UR1qvYDPylGkq+d0vK4jWSlntEuM+ti39nojksA0zBQeRf+vkXR2Lar2EM7aTN/Vw
CDkZ9dPo8o/JWHmx6lS/eMWLLBgFPxCrDNDfYSycv5166pIN++50Y8Lg82+jqmV8aJT9qpkCZycb
5EsJwD5g4RMiMr+4YjtQ8ZWuEW8Tnu/3famFKxL6BJzredo5VeNsZDc3IEVgmx7r7tL6/z3K6qPq
tcN8STH0/gFxov4BNgJSHwY+yWSSTrf6LspJFM+zy3GQbrIhSVX1RIj1IAfJev5eRB/aYQlxOcY9
2W4i7INrv6uW+iFFdWJvh+6A81MJG+T7Nbd8cxrF9nsPfJ0RivbQ4Bi1B5ll3Ftl8zWad/QD9PAv
I+x+Ml14vur8SQVAZ5GmERYuTlGAoedNGlA2tP14n6eJ6uupBhi4cc+ThqqaVKSKe30XqpF7liVZ
v1TJXt4sgt018avnBYA/0xbP5aQHj0r2BEgYystymbFk8uNqjLayCFx0sVGupl0Vzwhbut2p0drp
3pozhCzJuq+hVM0H2Rg547TFhTnfyFb8bse7LMeHR7bWGYpeEzgu2SirYFoAtTWne1myAmIMQXMK
ON7kur/4TaeLnUYPoNRPAaSvZfHmV301upHlcenTVEq7lp7WquOOcKO16dl1ke3UFYxM2fLOzwqs
Hg4T4+u0lGSVqutvyMSmZ9m/4V92h008q87SwwVG9NgLkwA+k3mQKRDZACmmY6OjRxfssdgCjvz6
lOnjpNrsHs3oTF5K9XlBwyOydjob2xW/m49j3ZeAK/VkPWUTfntKj0tA9xG2lveQHG1+bB4duN3p
NJFtTTNnZxJd37qOZ2/NIv0o41IBpG8ra0F6ck869oAQcPToBfy4a3AUv7kEus0WhWZNNw00Lszx
Iu8UC7hRVSLgqNt8rLEyZNi3l4vosbcm/sQqTSiWyBlL8qAGuB03gem7hU4UN1mQ5HtnfJy8ZUfk
Ie0b8nwkMKbiaOj1vH7VI1jeyGcc+f6PK2BsfxVI7D2VqhEeQjf79Prwu4hDbxdEmrdPAoXYFsdh
VsmI/6L51YqmdGcvaAa3GQ9xXfK3op/jRtgUm9ZqQk7qoYSJuBXIHiQB6PNKe+kM7Zun6e5KBRHm
m11AtFNxVrVBgkidAP4MYbfuB749RAlyPKdabLvQDFEfPE9F/pw84UqfBQQgEhEbQM8OxNNybHwy
HZth6FiX1TS+G4EtrkTRnjvC8SER+78TK0ditjLaTVho1bZslWw1mABM9bRfoysJ0Cn61Oxu/t5W
3Q7/wkMzW/dGWat3XgO2lcWp33hRna+0aPoVdN/rHPVlzr4/kcLmvWg+URncxV7+3meASfSyg4pb
POmg1VZDjbm8rryHebK26oplpWqxHxPm9zT/QPdra/DO5B6meaPT/FTZJviW+QYboDoCOeZ0gtnL
yox7QgaKMqz1OU8BWFnf9EifAXyzp/SiQqzp8AmZdFPmLLBThtlUVSaXyAZZPYfk7awEj4Kx6Hag
Rb8rQ56/dMGvCgndHSS0V4XoKPuE+VKOBJCyaBGcGlMWj9nxVU2/gMfkL5krVJkILwCRHH6mcVhf
tMnADC196fpeezWcYw+Ccq0E4kWDF+IXKBv4I78BRDzNA/biF3Mej4VQceJKssvQ4vmkQZHZzAkf
BonefheBJz1G4cGr2o2jY54YFDUWOebw2GlRzeazrXaRjehg33cPQD98s54GUMjmUStcZaVGUQbS
rnt25oKE5VTMfhfk9VHEw6HuwOYitURqFvi60qn7YYBjVpg5wFdwXcjWk+2PHCxUStJEbYdbXI8r
QxTYF9cB5oxrjugqe9d2EdqZkbq2QUAKpBf28wyPwcQCaKUFuXbkWO6uh05h6x7UB2LYK7NqJ1Ac
6jH2BPzwqor0TTVVzbFLEE6/l7cVvLd09VvbrKtU5IXd7xq1OxQlgS7QkYySs2iy+TpBiEdQHOir
bJyHHWSPHLazWa+weh/R0Zibo/AifWt16r2ql9URIPnMNyxysUvhfOw3EyCTTp9+slbZ0GRm77ER
i5o8O4MVq194tHXEFfJwHZQOHlSp+/cTfk6fscsBbnKqaJXrP3TbeRZBt9LJ6R1CuKobJ+7/Khs+
HuHND6VpI+Bbot1MBr7IF5Hs3ruv0yRCPxjjVVu85NFcbdIOIHLd/cwcNEsA6jrIppblZlYi976v
g0M2u8pzgMBvMEV3mtG95lZbbFEu+WzzVNk4QcOHh7Aj6j/9WbVFTwqfRLXWFM9N1H8La7NFyTCy
d4lNQqUcum3Q1/ma15vcZdm48yLekKxEs0XPrP5cFbxZWipesoG8vl5xdAnELomz7UxAeW+L5pRl
BdI+SfE6lOpaLN4w+FRiE4VnGhnNZNsWwakuUZVI+DKqWv9QBtpHpDuEapr6TuW8se7mvt/AXLSO
iq4IYvaJeUgFIhd1W/0SWlGs8KQ21PoXKj3xajRjrMmbFMPU8LHNDW2PQm8ddpaPAnLhNM9qKt4q
U41WnjFy9HWzS+TY4bY2BvSFQ7CptZcddI1NQuImH23tzasucae105zKNl259mSvhJdj+J6V7rYg
3XPpgCzWYdNecqsjmoscCWJq8LBaoaJJ2XSvxPTjleitD6MIYWQRcroXqrcfUjRP3OZYKNNPz0H/
yvI+rSHD/tMYDjmZp1UkSBezOI/ryQLOV+ieuyYMPe45eaVk11CzSbPqLh5afoPd0dxinqGvusXp
00i1NwjdI9jV+mROrufHZY93RgI5VQzxnbz0worvyI7epVltQx22M2C8/bObQLAgsrTKbGXVtfWv
2LDerGH6q9ZbcmCReQKMfVfCQnQm4oim7VY+OgjvDWajGydPX5AVty4jy/2qrdN6X4ZN9pBN4PCU
qHsU3bwyuyzdZGzqfB1iFqJYMQ5f2gCWNrPXnYazcqULA0EgN9nXmRuesKUJUPsxorvZy6xDwE7t
KKJEO8aDAUMzyue7Ik6GfY4I8glouLHThJjOfZSFbGahtQKPqbb9gDEiuSZtU8aJ85C1YbQJ63PV
QesxhU0yFQNItDPYEucVPocR4r/rBQW5bhOVvLkJJN4SwnqxDQ+7wFlUr02z7xUbv4E8dl9bkvbr
2rE61PYjNIY7YEDGhCUTEvnq+1xxctKqvvhQKnKiXtKOh9IyLR/Ka7Nq+bn8GC2YPhG8lg9oxS3g
ZLAP4FRx/euE8cEChrMiVK2P0e46PHyFiremhX8GcZGPEEGUFT/rwwfxdA5sSdV/aF7QrzJQUh+e
hRSSNbv1R1jwE4GOYfUBhWxEVBuJt1AxjhgO6hf0Jz0CEk7gy2IsZv2SK7CIxuhjbpNyDS/JBNMd
ttvKHFlkTfMY2ZyJg9DsLy0irpeGv/VudOstgDPOyixAfullUC1Txzqz1yai5D0oc628tAlv2WCu
e5tXicRQgpT3OKCRjChMFxpLFBQ1H6BRwH5DHPTs0dTWNpDxraoqDcYpzXe3T0kxow0Cx/9/2Dqz
5lZ1rA3/IqqYh1vwbMeO7ST77HND7ekgZhAzv/57IN2drq7vRmUJTBwbpKW13qF8UtOZdj16IhuQ
QnaAG5bh95qR3WprcPxJpMY2JQXsG1a/18vUw5M8GXZzde3Tejp0TRJeZ/4XJbEvYBbfszgUryRS
Ox9NKpYsqag3pNBR9CvmV9ucWLBLOQUkEkDXodxNYYqdrNonXQCZod0ZiwlqVyQBjPj0Zg9defRm
nFaRdsSDpZr/LrsSn5Fy3te48m2nyvsAHLzp5JBAfOH5D2cQv1PtCv4VG2wIhsPtDFrbsbdhGkd+
mJFobSQ6OIKXuySBMiRCNL60IXu1lfSqL1N3lJG4svNObjq0QxV02Fi4BcQHEgJosYZW0Hm546t5
SSGS5aFNQvsxVB5JdSvfNZ1R+UNJUqP0IneTYgDnN1SWt01c2ZvJlf0JoQ77JRFawk03g1toSJdp
JhNqQQh9c8rkUhg1IF3jMiFNt+2tKTnD7aj3BP4Wn+yGblp90FDMEEoTnlseVcShql+mM3cYsQnr
0CNFE8cJKeTJ0bZtG5b7MhJZYCbvja3Vr9E06j4Ztb+ZvakwD2I6FZbfT33lx02k3Oyq6a6jPSp+
Qbn+pRGDCNBs5h9XvVOM9UZRkuZJW/lKthtwQwfwp5QoUBYWBtqOpqFMj+aljyitq2rpFXrjjlti
vLYN1UZsFL1TFLo4pubuC0Lu+z5SMr931ZtJQmdr2NPka61yar3yXQjbuRSt8keO/FCjpRkvZlUX
22ZKfzcG+B2JqDjOOa9lJ5NL1g+jryST44+4DLSs+6hCsKyodn7CyDvcTiHuQaKHKd2FIaZrSHcI
R/ljjuZwNkPgW2MVB3E3WkEjuE+6Ss9PiuihgBokRqexPLpTjzOIW9YXNMeuqmRLZQAVMbBE1LHc
ACxLRCZy+yxHD0eXkeBJk32zh2S7jUcFylot5kNuZQ3Qyuqtbcq7ogJ4Q2C72TtN810TmR4YUjN5
wjIePs+8zd0IS26Ojm6Ea9GSE+36ON0iB00EH2nTRmX3UXmxOMFRUqlezX83jQFWjrBgw0MBhwKf
9WAeR9yHOu97Fham3zo9uQ5kmsYMbejGvlEqHa8jIEM0i5pd5kYfDmI129HTcTMV2XYeI5vNcM8X
1PdiZ0ehuhVO9oEh0LipSZltkVxVt1kMmrBUIoRW9OpSjOhhNSFLVG6bhu8gCbdTkt4J2jxpAxHG
e3Jw2SlFetdWdftMjH/B7LJFxjx5NTRN2Vc8SH44vWYAOIY8EfeG/WxkUWg2XOomAl5JWzfsWFWp
E+mzs6uMaNznla1tEgA2vnCRk01ukRgtwpumD3IQkhvLSe+xJ8625cpti0Qudetc3fXQ8Q6zo3ow
fhE5YQ6HStOn+a5D+H3u7BI5rwQvBvTUd+GkbhvHlT505WwXehYzSSiiLSpP3zV0d7Z11wxPLSct
lMO+qXUdqy/Pw7PUQPirDpNxg/njk5/KJcfi/iD9me2EgtPFZGycDIxMRFIOtL4jcTSRCNrpYQ7M
ZxQfMfkZeK6BAjYQUHsrg56QYldbKJjXKEGADi/bR51B4TIoBHrU/OUIgj4bzclXiaTNDmsw5p+f
yCwMZ5FkdyWs56BXtfBFNMZ326QOP/fVKelScSwmpmtTAc5VUs2onLPDLhPq6Rnv3Y2GC11Q1xqK
SGUIdS4Ep5Q2p1YvAHmNGZqOUe2HCKzuVYU9S19b8rOxZlAQZpljjWRb99BL5x0cTcwwUgip3ayw
Ux/zBCCAVx+xvOxO4yD60/rqq4lsszvlCdApODWs1A7pdvDt+6nI3D0/bnUyMrU62eS7du1cXifE
fk9IIs2nJGfT5sFLCtaruS3FgC4b9zUFRmRozmQvXJ9U/1VonjyldfEh3ZwESmEO8jDHOVtkD1az
m03IEnfTaTA6tMydBi9cW8tz37JQZ9EL89griyFetR+nuTixihRsgsZwa3Xlhx2DCmj7qOT6pFoa
fHZzswyUuIzZS7nhaW0IX4lD4/RqkXbfhYoqT3Mn0csarL1kOjxJNQW7GBOW+rUs35K0/dW0Rff5
Xa2v1q8pni20z6dwdlF+6cQ+XNwo133G+spduos1H7/3RlbFyIemscdwONnRO6SmioluqyH1z+6C
qqznJB9GERVa0Kh1emzbmYL7vNGG9K4pXoKbPf8YxTcLGUqUIIjgmyYMAyap5QPUt75srqnCdIGE
bhCnU5j7sRqG+zmrD0NTI6xQ4IqYxMehhZeoEKwBgx2N0/oJEPOgLuzM75TtKvwqDHcO1peNFlds
f0PDj1tAlEiFQP9+KwuPrdVgkq/BkOoE0EE/CTjmQeXAY6t/unP2k7yLyzcboiHX65bL7pg+HljY
oMbiuP5WlT6WJ7k0a3dtTMQ8uM2Xn/L/OxxiRP9fZw+O1+ymQZBcLPZaNQSYLX9nc9IFjYkq3NZW
TARGivTQ17lHUYcTogr/79JNEEuffOlJ8JnCqYHc0fQg/nbTb4GnBBXAUVPaS5h18TFTcuTcbx02
gbsu7u9FWF1S5oETKtk4pFX5D+TkIhLlDTStDo/ZWb81aMOTDlfcrZNKxQcYTTkhSuZHWOcFc/ec
77QhujtUxcL8ie/6u1RdY98vaQLVsvLTGCETKaV+njSsbfYQEZxnJ3mGvd4FL5mXb95Kg8R+oIgg
UvbDUSntlEfHna5iQpDNcpSGqIk8o4d4Q91np1AV6HK3CmEVZKwzX80RLRjF8meqzr4yAtJyDd1P
vch8onhUVFV68sr5Nz82/jSAVo/mUOCtqSftJqZEpg+tdx3EbOxJKlewxoKELcTGkk15U3NIjT3b
qEBkVeJ3WVTerISKM0JWiPYXe4j284YqjMdZCD4bI8q2eNzo7pz+BepfnsMiMQMskYtNo8z1JUU4
w9BK5aNimt05o3SPGb5Ed7wzqUlbc/trTMXemVu851vz6Tii3PMIFIeQPPpHWYQoJiTKjy40qwB5
2h7EqMiuisq+p/H6bZXF4kdUxe9kkgIcuM3vfSTuCKI6f3JBPo11QS8U+5aFhC9FlNS+VLFtMxv7
J5l5l1wAc5Sjtt2BZMmD0iAcl66GaEW2ZFNGTXrUUZzfOLk5H1AxnfczpYMNKE1jMyttsyV83JTV
kOzVesl3eGSkCjKtrejsK0B/7ApF/yjgkxhJGX8PlcqGCU4xQX+mlVou5JV4qxr2/GgG9XvbaH8V
Q1ujTg5hkmo/dRi8WhI38dABGooNmsvpXSRpDrk1nZiktu2UZ+c6r4aztWTvJqC+gyHrg9dL5R3r
663wDFKqMPY2YZdtxyiJ3kEK/hQYTb2YUlfeDNVSsM9Qh63b5SAbrTLeZXJ0v0vy19JzwdY34XQm
8RltMhM5pZ4K8gFF/o2LkvuPxhuMwEkd7cYOwDjKKm72DdyzZ2y2sN6phP+RyAdbXvJbYkhMPK0Z
d6/MqsV7xDx4Ri/uRh2S2lBE8Sur/iArEFMjjSt/lrb3BG0c7qLYgTBcz3hszel8I8Xwe9Lb4zyJ
9jk0rXvvELaIC/DMGE3LPUrgTEdr/Tvjw57WmndKLS3zv/qfh9cz18G1vzbr6V/v/hr7fy+xHrbn
cJ3nEStTjhGZT9gfi6nx58tywO547a+v1vWmj1VOWvv/9fLr+Nfp69ja/M/Yep11bNLaYmOo1eiz
t8vQfiuKikV1eak6hDCkU/89avQmAcFyPFOA7G7xY/tX//Otn62YKAMqlrKLUlGf1qZaltnBLBEf
W/tmM/27j3o1UWSfXMpJjx6WpvI4uLkRACKKHutYldvM7ok57NextVHhpqvxEF4+h3I7fY2Yxr7e
1OLceDRR8/8cWw8UzSyp7yxax8vFP8cSpfE1rVePX2PsOAPE7I1baWbaNnaraG9VSI2XSm1d1cpU
r2HuxSx9Y/tDutpHDhD5qavKeJpDkW9tDIju5TSzfYomH4m38nsM4mKfYAB5oDACaxl2IiZ7G033
+k0vM3IpYfFil31zMZNs77LGnnHyJESa0+wIc2yfsuU/F0i27hF3eS9k5lyhH6pbhW0X00pkvwzt
mBDhqy/p2J4QQ8nPuPcKLHUAcoOimreGp9mYnuTox5XzD+EgO8kX7T1J6L8UrVS/o7dWbMRgF1t1
1l4pN3dsMTtkGst0DBrUDfemLKn0qAgyaTpEOULvTdr36nvtDABG23RhU5BJyvCHwoIqMv5Kqt9G
0zXslAE0dpH1MQ9mtcnhzj2yGJGCaix/ksufzuuQjPTu6mX5ce2tDUThaNdA/d6s569jbae/e1Yv
L2uvj8uZCtP40raTB06tFZsyT4dHIcICGmw8bJVoGB7rWFwS7AKOuq49D1fOc1znf5Ch+dcJ84hU
NVlJMCjLNdYm1/+JB0vc18t41RwfVawL/a8T+g67B1OR2XEdq3luL60SXr2GGv5UbtBLjF61OVcx
8UynneNGS3qCaXsdi6z4nhdUUNchq+xB3Wblr3VeX4fiYZ4CtdL0/dpNpqZ8TGTFP69QYIGtA1Ra
Ma8ryBU46GtSJc4haZhfkWz5N+j285RmJj7Xwm9f4/97Hin+Ajikoe/W632d2Gvxc6Qax84mHwIU
nMoXJAPNozEu+jl1PPrr2Nr0pVq+tEsTJQpwTn2aF80nqDn/OfB1spbOzqHS1devofXVlIXly9eY
m+R/VE8S/cjY813ZJC+lTslYYNb7+eprzFZaQATSO61nKFSYPk8rojo7KDpgmFZHdTypTMxQ1Lx9
j0gEbUNiht3a1USZ44bQwbt2rOZdhOEC8llyhcvJ8SDyQyIEoOqlO4iuwjEYnAlSTey9hP1ueBn4
ttIkw7x0TYrqB70Bud8Onf0+FnI4CIWIbT2ajU16aGU1bSITrnzf2s4plAQldkp2TlU0gUhaZr85
fcEWzBMfa8/KtfS51AnWXuyG9pthWqgktfl9HSq7iGgir+bL2gUxZQZ4OH6v0XnY6GPtvVlxryAJ
Fitby/PcN43Q6KAWBHVrt0TqBf01gpz1ZIPp4hUGw3k9GILoePumc1v3wTAZPFdV9aouF01bwt3W
84rLeiK2xMR0U4czEsaF/jo2sPJsRYMKlcf+3ourHhINS964Lmzr2uTqTki6cynjtD10kcCw9fng
ZM1OOH0G9jOK9wVqIW/RcK8qme88BWPobFh0Lwf7SZLAovirddsSVNa7kvZkpzL1WxelrO5Tkb9b
2jgR5zPLYRqTEYsbznmOoTujI5q998pIscULP5CDxoJjRPzZ68z92qurQb45xpHZMd7aeFk6oIJO
jq570LdSpKiLULw3I5msrKYkBY1GP2hF5ASCmsCS5XOCHqTLNs7Mbkcaa8mNuYTz+XPqjCIw9Tw6
ePoG8VH31V78YNZGzw6GqdyMQn7rdAUrHreebnxoZDjKkXx1xt5FMaBFJhSPg8iuoBrqaAiimlX+
aIv+NQxr9Q0nwxVx40vTC585ea20JlZXlZrvZ9JAFy3N+kosMYZdmi9REWWfQ9oYxifF6B9Jk/2q
bNc4NNhYXIWFPtxEiHvO6/wvYu/ml2uKaz/m2h9sNnap11hslm7NNPsE5AU17LYFLmGlvoe48rdo
wV+LQvoR3hjvZtIcY4C8v7QcYTjlNcPG5KHb5Rll3mJXauRpCyUptu6QVBS9428EffW+dyEyiNYT
6NOn7avZl5JEgB3/kuKHGs323mu0BZ1fuJtJJUdYJKLEONslaauCjLVn/T4nQ/E2dMnCLszEae1m
NXqjgCYuMO/t17CbqEN1Qw1XwxhfY2ku/LKk2YEKTg5NjUaIpRQH7J4wcchseSDpJ7fmQitnZ248
CP358zM1SAoUG0BQ20Sh0E9RK/MTvY1J3ti+qd9xHXxEMzOQwVS7i0K9xO27APWlaNW77rRo1ubF
3WK39t7PrnZvG323HkP61Dt3eGj7o/27Y3J+N4XjPfMKeX4sMt57y5hw0caEeTk2IgRHrhlX06Wn
orf4qHsy90uvp1j8KHDiXXvoAVePxkt3Iqys97asMdst8v16rPMs9e6E8vDZq8z63g7z0VRTFVkL
/ZDW2XzNl6ZVh/OctDrpGnpV1/S73lVstIx0+zrqmsOed8p9MjpoBqyDxnIksVhjpik/57q0r+qg
cTSc2nlrxnGPYO3SXw+tDQVMbJ7669r5vFReNxZF1ZI0aj6Iw9DnpCUbgWGaa0kBYQjlsLVbLn+A
IoDNuxfYM1UL4ER0x1bn7NlV52MnprfP7npEk1V/iq30mmf9X2aZlMecjNe17+t/NShgOlt85erg
fw4Mqje+6HyUr3Nbw9EMvxm12gdAjrTIcpW4JRk06gmCAWYY3YzUHXeih0ypZWp040mCJGD383RZ
PIzWsfU8F2ug29p1a/MVxh1ZhuX9X+Nz3SBfJG0FXcZIEsqF2kZMoYBxSlMkbQHAGIrlkFUUkZex
2GT2RAgoAs5ht2+5VbxXYS2ua8/zpnCBVuJIvhwc2kTZK4OdsJEuujfVLvQXG98PECMtoBfOqIGl
sjl+rh0hqTGhVz9f1q7WAuWAjJft1241FckxHDyQw8s7kfHMb/MQf/7hdci2piCWWfRYe1Y+kGId
0ERZuzHe71vbXBLRy9uFbVUnuBi2v3Yz3bFeJRTctbd+vjbSD5mdy9f1s+cLzmu0EgU/zeVzL8Ci
Sdeq7dqtMJfn1ixwu1k/m50jg5QgBLX01qvFYf+aVaR4KSxTWrO0Qg2UupEnm2IBieSpZq42y+ag
2lSGIsw/352xnPwkipwfAIjPkld40vE8Ndb8D3mLj4lM6Peqgy5CUV488flmqSc09PHorK4gOLJD
VdrhqTVmcQ5DJT5QhywOJSKeNz1PPjLk2X63k/MwJ/zaHbf6XeSljeVyOp60ClNjNwF9Q+4n/n2k
EN+QwWdjoEVucs3GIgGJE0VnSqT7ZJzf7LkwfOQ4gW9Umf3Szl05+3mtcXvzpPZZflsbxbazG9lQ
JLLDHw4Kj0GfwkB3h5p6WlT3AK6AnsOhU9HY7GCxeO14Biw/H2VT/8Q2UzlaWj69WV3NbTe+avjB
f+C79quY3YACPcrdVbgTtvhTd3l6i5MY3drMUXbQ9NWPyko0gtZ2p7m6/S7sPSWx7Jsxz8POUOJk
6yrZOVK8X4Tr6smU8R8zLn92ozAp79TOQQMxSpXNxTgLobFRJhkKTJAfPGGkfw8UibLJcoEi1RQr
HR7stB69jS4oL9UAAR5luScjn1Dyw/S8LRLMX1AnpkqgfavnyDtYHpVPgO/ZthbIY5oOYKUBLHzT
9OHF+tuF9X0dCu1hqM0JInrtU4WKdmpJRsxC7pLEy0i+VyU2l45xG8e/dRxPjHvZ2u5hyjvkD0cA
yjIgz6gcNIW6Gpymegd3XkceJDROv4B6qNeMDNgGfSV7U9jF4iM7H1kekdi0o+917srnrLNoM6Tf
HAr3gLsdQcaURjFHcRm95NdUYLo4DmjnYrX4zwwNpmp1DzfAqAmsXrR3irfa3qotcYqsgqx8XLmb
qFCND5CfPwcrqf4xUcGkFvQn7roa8rcgWV9WiEMMbeeriNQdce4bHmqpxa81KJW1tza11Wo7iPMk
x5Yz1iasdJAuo3cOIas8kFHRgP0lB7AR2wQvhluvmepzorS69XRq3WvXQkjxmidowS8He9CFz8GA
jD3a/WUdMmAf7J3YrjeNm2pPrzdaUJ4AiJbeOqQZFoJvbZae1jcsq8/RYGUmdokPpRYuap9V95xC
IK1mXN3XHp5U0TZzQyx0loMjOxvq1e1p7Xm61j1jJQMh4CBJv47peIQce6+wYdHwhrUhKNnxaGAv
urwhcpVpm9apChqBM4iqk9dOp/qwHFSWZhxI/CmQBo7rGaS6h1NYogL1dcnIzU6Ir6afnzmPhzKI
vek5JaQ7JkvTn02INVohxSnLBStd2Sb/2K2NrjSx08MR9iMbfld44r6R0wwmwxqxJimMt2qsfokU
oYn1GClaNUCc0juAGDXfbA0/Q6X3hu16bmHo0anGpiZYjw4qlR7s1619aL6y3leAYeSUnzxBBAEV
LX6sDeIo5bZOw3Kb/mdMn+Lcj2oP8W5bjx9TNILyCj20v819JmLj6Zad8UxnhUkfTMtx7SaK1x21
GXjIeoo22MaTBWxy8vjz/KKhjDyi0nqwl7fXkdwBdw8RRIfbViud81ibNGmY7ZphPDpR4jxatNGv
Y6JAM9cBoJVmBDsaR5r9ejIZQXFHS449TdgWAajfZssXNG4BNv/rerL7p8yVcAuzH2AUtikPuHQ6
FndN99ldx1pTbqTGerb2MDEt93MNwO6zq4e8a873IcCN2zo0GjPlvC5RsfWoo+c6Ns3hSSt4MNae
bJX+0Fqy5Az+6Nr09nSrAIe8fA7BgsTRavB8wyniV8flMW/RzrIn3fSp7VIpNobosTaeKvZqaczX
tTeGbnONpbsv9SxOg7lZssCydvz1aBmzymeWTuqsSZPd15jhpX88VWXR66vmrsWwyv44eIuOjfpY
G+4jFDx6qtVfY6E5vMtYHS8o+qiPPgqTi9Tsv75OSNmnoLzRNPuvMRe7snb8vGjTDwhWICMUWKM9
XfQ4eW1HL7+yBuZXSuinHhLEae1hlGmr/vrSy8RDa832+F9j69uspvwp2zDaaFWdA/IpnPvauJIs
oQMhAIY6Y5WqANKlFiOHTQpH9SmTsHqGaUV6zUvi/TqWxwW5ygSIuSjKKpjqUPW598PjerJp4NFa
olJsmMB/KhU7rIxpdht1sXzKuXq0JApf0HuVzzJF5NYUShio0EHxehjOTmf2fAEcFMCnNhRSQUpp
tnyqk0xuTeIe14PrED5jGsn7xjtq01BdJ3M821L0/J6D8d6YQ3XyRtmBCpqi/EVG1baotoo6VJum
ceRGs6IZ4FHY7EzFcF76FIpG0ofpYj+2xcftW2OEJXz4/hJW/YvVRyi2C2pS8BJ+hl2yswSCB6nF
TqckAvAqrT6Msf17dgsQbPKo9hHMCUWA6VZ7fdMSgwQN0Ufh4S+k5/4MSjgYYwUiachqvlb7wMfA
rjfBoKvKcAIx8a5JJ95HLAgkuFUg6YCU+14/qzNac62mGBQXYCe5yj4b9Q/2XUw2oBc2laFe8y47
YkatXOqugh7bD+4x7yHAGcZ70gwJ2z+XfTJoz7wX7nPOLe00UdEm39GSTDRKPy+mFs6Ur4446aJO
TPl2wg3Aq/rUb2fWSDbDL2p/10TjvS4ifBMkBnuqTXiPkXExm0TdKRij+GX8Mc/zGxWhTdxq1a60
W/fc57jBkAjg5VczDSjA20Z9RrTsGwiLERe6tt9VjsDHVdfDa1/85jLihNyK4aP7PASOaVC5LRXt
khOr5tao3o2MKw91Pp8tBGcjAUgkV7BcTHU4eVN6aLRBnmQXyi32kcOmcZzokrly3qit/i0a8Q8A
MdVtoxmKhjpXdwv4x73WzXclietDjlrjBZlEcCWsKduscdpLVZZkSfQB/tYcBlE99ReABIdOIsjY
yjQoZLX38tE7FsZUbzLiBrZWpvAN3LQC2XcHq14QgVGnbc3BTncAhH8i1fRjMRM9mFTJA76tPgAO
1wWos5HB476xGwW4Xtq2Z40WnQTgWmhJsGPvDFZ7w4Zto/6sU32CV2fK8wDQ4KgsCQ+jua8RtbaE
1YQo3EYddZBMIMxSpEhGxEOrvuv5j95WrlkGzxdxlCBL7qCX/5ldoz5Rf1NZCVOJ5pp6mspae5gw
PExue8q9thxS8DdOHRiFiC9dUUenaCTCyDWe30ngy5N1FXJ7w3L3VjkpK6dHk8KJ3zHqJcBMyaHa
tZR7YU8/XVN1L6ObtgGpwFaQCv0EO+CtRm3Jdo5RL3CEiCDTaAWmZaVcMiXfIAIUwZDEv5u8wiU7
Ng+s5X0KYgV5K7njC/1HZljEjKThqT5gytHW1iuJEd1PQJdtwqR5em4Dx8xtcH9TjfIoJPNgopjB
PPRNUHXkBGTxiqapeunjWLu0S+OYGFY6kDCzwhd6FG7NDqSe0HR2KIrTMfdazTZKUzcAlLWLy+i3
QuUBJYYYRSFSGb96a6g+WmTNWbQPXYGNnePCadIjaiDqCD3VIzx+iRqAPPOdHUkbUPesK/OKrXnu
4wbwniWq4M871gKh3kyQi2+jR4Jd6t1EVTh6IKzC8tnWIJRCtQOHbyaXEeSlj20WUQWbwi5V4fCY
LcnrOYt2treoz9b978gNcwTKDOCNrp4BYjALgIfhXsxYNeoQ5v1Og8rU/hkgDcbAfreNB5xP2g5Z
Z8c3i1YNEJout2rZgVDuFAxYNFVBPhK9mCgKKSxU7nOqp8co7OZCqjEP5m5CFC1vb7CXH2SaG99C
T/7oTTooUD20jo7tnpSw905KGrona8Hp1En3o3G9SxUzzZqNwjSW1fVhRmEJC9W/B4Co+7rr/sb7
wIATbEdbpUqnlwGvootD8rhcCMRRpj8zxz2Df5iIsseQb3D4e2TXTnYjAr6UJFvd6EK/KSFR5ElN
oqKNTKpulXWo3br0rdRu90DXS0BxngXohsVgB5n55BQUpfQSzS2kY5+V1blkeUptkybJvppac9/L
2vsr897gMnVqG/6abbmB885a6i0QGeVXbPRBYeXRSR8j/BFrtdmwU/cOPcCzvQUOFNwJJSklZPPW
Qbh3rJKkh2puiBlfvNEaXrMBjSKHHmIy6bY1o7ciV+zzV1MPpfPZtYn8j7aEIobN19UKiR29wQLH
6OYAPWvP24VR6AXCQ31NY+oL2DL7uhrxKIamcZ5lQtmU6ON3VujbIkqnkzoj34RQ1F1Loj/W4hAF
VeeCbvF6M7I7YyFemkU8xyxG7aKasr0PfTtd22SZuel5VdTeZUyoW8tsX0WOKoLM4WcEE3ZUWvYf
XZ8ReVjxR5rp6Bya5atljPZuLGL230sTui+z18FDa7Vk23T3zGnSk2B7cMpCJ94YJQQA2Njx2bLN
ux4ZsDe8kTsKu8cBxBX5vWQ7KPI+Y1BJYo/NWbcInGn5YcWA2UtFGqowsETTWryuQGD+p1E66kU9
2qalh12GIZDUCiuQGmPutaRZ8GtwkD1fCgHKrG/1EFtXDLfgSGAG6sGxjnrQWFM0TOw4Q95LauSC
oPSRG7U8N+b0qop5hNoR2psRVZpgWrrIFExBb/JjmZkL0MwRGbySDunJWQNd5JnlGUTGYZhgpABX
unZmd1da/J8KM0k3Oiaac7Bi5sRC4LfAn22dYSrgFMzudcw0jVCwy28epblT0tQfM3Cjd7w2QBuW
P8QQZ+9qgUuM1/52y5Cbe80SOEuqQM46O52MG8rxXO1lbSaWMABWnrIJ17PRAMderVpbBbBnCFJg
koV5Wi+Da+VbLKPimCcVU/bYORsMu4GHUFIABFfOQYliWuyUNs+FHZhMeS+DBqVXAhTAf23YpQ1/
D8mR8CUhwXpIZ/EhkIJDfHQ3YS23cZwRgvuCNwKgvUk1fl30fzMlyHr5D/ua9twO+V6OkmUSVGDq
YGmtppCEWnicUh4d8b0sKuMbEvIoco4PPY2sQzYoj5kkwEJvVfe1uRgPJH+rnXFIvFFQrd94yewd
RWxdE0ppQaYjq9SqBcJ/Bohx++ya+nTRsuRtVNmlijpCRlFAGV5MmuoQXZu04e8BBfr4VICIctnt
bAreYLkq+1M4Ipv+6QZHewLbdZHGViY2AibztLbg6ousbzZlZnuvsACcmzq9zSD4Xg3ACHYRNbs6
Sb9VBAbIV8ZAKyuKqWt3zvScmK/KAWgqyj7tXEH8ZGTAX6xNEXVGUFdlf4AdUb51pmwOI2yRYO3q
qdOAN5YWfqFK80K4zP/TdvZGr6Lfk61M+zLJ5jPCH6/9DNjbdO30FiHlcosaTVIZRgrT6Z1sa0m7
3lfQwI0IdoaSIjGX8/EWpoY7IBXsCIqMZeQ785hv2UXfDPIczOKbPL91ArDYj8J+w7SsPeYLZqZa
cHUChMXRdG7xghuVxqQeAUaIBUm6NpMefyiKEW6T/wyt4+vp+fLYyVMV8b16LXQ6Py8z2hXo2egg
pzVZR5twN+EIebDEW9KAFAifYxNluwg6r90acIuG8YlQOeqGeN79H2PntSQnsq7tKyICb07LV1db
qWVPCI1GwnvP1e+HD61F7/5n/tgnGemAKkiSNK9ZdTUEIyS4ocxkwuDGDkrei+CGFHR+Ckly/Gty
m+AOXJY1Hxms8kskKm+0VcElu0g0mVlBgoXF3xvqArSv2+ooCJXKeVoghYxls7uiB24dNHg9+LtE
0ZZ1BHIDsFhHdlW+OUp+SNQAh9y/zX4AxbzcuGY5o8Q2fKKtJep8FKiiZI5zNmUXqRk5LXcGWcTg
z/HtchKppYXqtLOdLD3Ir0zQmmYDFuGzxdXvHDTqWRRGHG8PyX24guH82S3PbzQj55KjRi17wBIk
cv8lGjNFZksL4ztJZll1DktFx39m+U05uM8A74yLXFJ+Bs7LYVQNiJP01dEry7/luHQM4Jgvj3F9
wpIpeKncZ9fFWkijW95Y6t0ZqRU8mQB9rNhfaQ3QbtmhHqd0PKp6/UPwwBIMwKi7Gn4d66lIjmTV
YGNGVDkpfbzbHGXTe8V5hWrwvYe5ePSakCdqIyF6apPmozx7O3GfBtZ9TnNt0K1bQ4TeHkN3treK
u9Rh+teGaLZtDw3ssA6EugkO8rjkaUisxOMz2UlUWoEV6j77yt3OK/r8Dl9HD/SZRJcAIgJtQzlX
eL3TtwzJDBABmDNWwxiBvonK0Q6OFCCRXSO/W6Nz2oOGsqOLXG9sGtaom0PcJl/mUb+TO7feJail
u8JKp4Pca7krSVsw/281xFcWDIA8EzlCYpK3NgdJS2CkOIY0XQhEE9HHofsgD35tmnJrttYgJTUr
n7sKDPtBboX8SL2vuT9tUOh7VtAZ5VrVX+1iG4Lc5Xp/zdzpZ4BXxiljNECr+6hVeQvTNjzlM0Tn
Vp8+6EvXIZ/tLLad8xzMIIGx49up0DlRwm3QE7KSvPh/LvzmN0gU2yvI7nqorzXXp4eaDA6lvaEf
pAuQ73uH3PjFBpA1fkjh8q43d4VTvHlr3oAq3t9Bg228IoI1OTcnI8y1+Ri74Xely9TjdofpBO90
x4XSvXUuav+cYWJ5kt/S+9VTas/qCY3Gft43WXjfDroCzGPph5bXWo6U2L/meV05IxwQJgdpCX2c
nhjCMHVZGoI+Iu1kwrHems9Swa5mKpj6fkCC7SIteOys4TLlFtOS6pg7A8ZH7gKu/Nfr2kV69UOw
wl5uAFdYAClb25vjB1dfAIxGYdeLvA3d29ItS0uS5JZXsPqz9EiWPjtH36kGMCvpsxMo9JFSX4Lt
bX3TRNeolM+VN1y8xtxLS1gPwVbgrHxuGzYIpC9kwt6cUei+bm/41pYlT5LB0grVvj81gPTOoROd
pMyUxi41tuPfN0FJy1OT2HqMpNfou3JJvstbm21Z2fafrgdbOTb4U/MawJXbpcBjihSQW2+DcF4+
HLoH0TTQmahO+gkfCvbpGRfIEx9sHWNQ5ymf2xeHsQHzw3udFYtZLfDYTl5yQClD3d2sBas6j+VL
PrjdyTRnhhKNrh7UoGDtpkdgZscG70l4B1O+2EWa81Afgqh8cjAv3h68XFWS6+u0pSVzaybvDimG
tL302A9KY5SgXrpriekJ9CUzhvMkd19OUoBnnMCs0Ox6H1r9Xt4SWO3kSvRN7uAaX3MLESWZt0y4
Bh8h1X2zhUsRcsO6WEmvrINDDYkXfMOY6J+iHrg7MiZHuccSyGOPl+EJQrnMkaf0r3zS77zYyE7q
PN4Ss0SgzOsu0slo9NotnN0S9dxDWATrF8Bo/4aUn13lhPLkJUZP3y5sGDsa/p4H7xmzOHfFLPuJ
/dHH8+yUS4vYOgNVU50rx22/T29H7dBPEO+3u1hmDj1psnxmMjezDr4FXUhIJfACvoJLNhiJe8iP
ShX21qCcGOiijJp1XHXMZLAFXrc6T65znQDmsJ97hh6JRnFk7zMcw9bR1TqLirSgYM9N19ZOGC71
Y20kxknOL7/Lt6Px2upPs5G3J9U0XuSpbo9WYnnX/YyNKdqNRYHSPxTyPxO0reNQ5Nsv6XVgx/S0
xJGG6QMY/6OW2Tns/DYfHhBkNy9A06o7Ye0MUVfd0RZ+l2GWrc9XnsTWx2wPhg/0rxR6pjl59cGC
II0shmPgcFLwErj04AcUAo8lt0yejDTrQGXt0QIe7Bf4hvy3M5cKW4++Pcm1QS/9/XYTtlKJSZX/
/6kYq42wlx62rl5+jCTXsfiWltiaOUfYfjCgRZhBBrpKZ19UPBalilx2HXJJFIdNXrU1yr72H1j9
+qGU3/lmlLEeW+buHljAPRuC2GPwoZfxK5sjLF3LazIXyMHsg8n8jtYK68lhn1yKJgzVo1Rfo/7y
BY0Ag3RBuo7jpKXKiG4Ltrxpzthy0FCK1ICJLYMw+TtbsKIkJf1mLLv++nIeYeI8jAW6bj3xBnj6
yWaXat6j11uwCfWXKz/ErO90V1evMiyTQZ3EJFhPvQwLJclGEJrXAQSQrbJU2ZIS24LtMW552zXe
HRvlnzqEOujD6DOl4+wAAuQXScubxx1PmMYv5euPn0ut2EXKoL4ZRsojXFve/COAaH+V5hqhpAto
enkGYdchuSEt5Z+jcvTaVQHKaS5umR7eU0ECmCLbFO4dJ0QIHlK6FWxzQCmQYKsnycH/OWh1fl1/
/dKSV7LH9s6s45m1MUuup+cd+yf/fe8kttaS6Pu0HLSe9U2t9xd4f5SisbHR2q/ajNSs9Cvb6EGO
/ae8rYqUruNsiW6BPI8tKTE57l/P+mY6I7Wl4rtL/VPeu7O+u1KwdPgYzdVdCKNvecXxcGavoprX
uaq88BKwlAI5ExoRk/dlmW0Ltrw5wxMU+h11qtYgulaS7lZOvlV9UyJR3wxACLEFv7ZoeVnkPdle
lu2l+te87TB576TeP+X9X0/lz/lC7i9i0H7jwcWhjWHtMhaWD9cWrDPZLf1mreKfqr/LW+cTy2nX
K8h53tVZrzAk3r2mDL/Vzgv30jXIHFRi2zda+pAtKbFtQLZVfpf3Lin1/B7BgP6nViOJkBQ2RD5e
TvbeGd5KE16jkivpmaVsptVZlZ10r/i4de+AqaCNb2llXmjkkpaen7FQwIqSlVnuunTkB1Y776V7
YPUfSdYGZeA/dLW107BV1hCkdynKGRIm4m+Hf+put6bgyKR/q7M1gy3vXXORpJSOQZOyZOHC9BrU
2Tx0jp7Oe5n/JgAMWC5KxtegHaLT+sbLTdmCtVvd0nK7/jUpBdurK8mAhZQ/3bek351B8uYsATuh
JbxGW2e/DqzXcnk+25ENXiVM3rKrxcKIsayQvJk5btXkWAlkYLAlJfaunnSiW96bPy4l7w4ZvEo5
zsYDqMDnGioFrgFSg5VyQwPJsXy4Shzx2o/SdflZkmUXuTNl0ufZZVadXZM51kVe9u2Jru/+m8XM
N0OFrarE5PFGRc+K3lppXeTKHURPjDhCJkVHK3uYvZLtGNRctOlRXtF1nVJawDjrcfNVXuQ/q1q1
GhyxzmbrpGFzMM+za4JEMCxxSGsS1A27lbst7VuBgv5ZaO3KRXfYmS0MyOiQt5UPS9eCs6n7N+Fs
W2wARCraNXJX5bnUGVQmvSpeyxieifDJ9eUBzy2iO+26nvnu9stNffOI1qnretdlziLR9TWP2Jyc
PXM6yl2Wy26B/IAtKTf2Xd46q5OS92TOraYUb39JD0N9b2Ott8PGEKu4IPc/d0U8ng2EAI86jFmS
UM8QIC2u+ExSaunsnRkOMj1LqecB89STBO+mOvgYadlZW86hJnX2UAZ1u5Nac5eNF2UuzYPaZ4D0
hqHYNRGvugRe5pp72wPgqYEpuk8T96RGoZUfkQzCcJmZ/ZFVSVDDk3Nt9KB5gpPFXjOisRDPMwf3
oli9T/3xdUG0fwiQgf0A/6Y+oBo3ospBUvIyBI+yhO2JekQFIrar9EPsOSgLmt3DFKOF4ABbOOns
7Z89y5+f06r5Cd/x0pta+XnMTVy1Uv97XjIkr/GBv/MDFaR41rz23mz98FitZ2fXD9hw0FrUcYZh
FzR1/aWewfQyJS8/6Wpq71HUAV4VIdulFostgMlS8pxbFfpNqnqokAhGGaoEx40RY/U4LiUsJWEm
MOAoECbauSns8nGekupRYhJkReGge5bnCAuzCG8VcXAoK+SH/Gn4ZrJ5dm7VRcovUysDOxKUOA7L
AvDO9Zm5xUWM6rUK4dPwMRJVUTA8tFkBJshrB+bDTeHegdRge81jsb1F9Wvqp+h5WAKILtGzrybf
kdVUrpJVZph0o7uIKleB8JlhsVvjBM8NatjPKjuhz6miaftpHANmEBTEtge0KrW5lzmWonjI7qZh
6B61pPOe5iWoM2B7Nm0LdjU1toJQz9K9Vjq4og3szpgTZnPjqKML4/+akmh+XFOgOVD+dWhz2/FV
ZHlPqMxE+ypsd+ieGkdHs8zDNDU5Gm+A6QtDM+9sB6gzsFbtoNt60u6wgkcGAwfw0gvL+wqq3X2z
BFuS9nlOCtZQB6SNbLhppX6Xz2Zq7DXT0O4kKKbgP5lFXyn7yYPl7oUpi82IGrz2PoBR1x77b8mQ
fzXYSgcXDt2fd8uEzwwyEbRCUaES08+/2O78EuaJ/m1qEtAKCOK8BmMG7BodrKdZYy/ZmhLrVrl5
f6f3cXtJ07h45BFoUP5b9UMzKjSuLDUfVKN/rVENenCj5Gmwqwbqq1J/iHs2jhzEHo+SlAK2Qj8h
v54f63HXY9yxm5bqsZZiyheD5VqOYwebLEeBdkufcXhzsJV/d9LZvMmp6sbUHh0vvEAOw6kzQxbt
xAenOmy/oA2S32E4J+t5a2Nun5quPeYqsjZ7H4vlPsg+YlQ4s2hfNMyVbfMG0aL5APe8f2Tp+Cop
jHbbD5jWQYbKRsSalhqS5xjl+4MS91V10ePCNRCgNrQfViyWqAKD7h79tP6+HlhWLlPUTqTAQcni
igxmApqNW6GbSntGbFPbS1JuT5aqy6fKARO23B97HAG6VMtALz7b4+/176RJ7p/tooZzttw/VKdB
5GWThz89bWYcTJRTJCpBFcww3Le0tLaxRULyTaYUS0kHueMwPAGcAYEXDDtwXVgqlBWdkl5/resg
vPT2EKDxHlbfy/Ik5fEQ1qdUR7WpmhWHBWvFxS2c9cBrE0TBfbcEQ4LuiWv45zcFfZ9iJ/M58O34
CIUhvpVjhofhEkhM8kxm2Vg22CiqxVrU4Df4LxXlkLX2dnQ3Yg74fzkkdQfwFap2fn+atisQuX0Z
H0uV1cD9u18nteUiU1HqzX3aLjwKth1Nq4UBiyLlQ7QEOQITD5KcfB/FwsgfIK+rMYvrS3Gpoly+
2ypJDAe9Gx++jn1kDo5dVlXCsvLwxJgU5c75bAHFR1lKSt8dKkm5cIvq6MVBCHw9VK725ohMN49d
CUDjfcHyq6Yyhuz4Mhf21xR7UpBLs5ve2qlKb+4YATjRUN7sMvYZVXYrjkkRah/VMhzuXb3+Kw81
9eNgF+pHPawfOzrYR/amYbogOsjXrzfQ/3LqVr/ZQEs+uxmnYjOnfEhRM/gcVcoX+MjBkxSaZfDg
F7H9LGUghY8phLoP+VJzrD8ng2a+an5UfNKSq1Thm5N9VJsG+uVjWKfTfR9o6cO4BIj76cPOTGqi
djPv6LNB4y1JqQPRlI0c3/2lJgPupS5rlzCX0s+ZV6OjrRntXpJG3wwXA9fUQ2laKOLvbKvrP2Bj
hXSRNerHCELl56bHFkGFr3de+JWfgYKVBzvzzcuIZeZzaY+vQGi6b1b5Y3Yb94uluO1dVkZIJ9l6
962ZAVKojpU/I6KDlm7Y/w4cu/0GZEs/zDEu4nbjv2qAz9CwbQfwnsTisD3OWMPCF/5PFrTIP4Xv
8nTLARWbzffl4NVH/NpKFOac4jVTLPuuSbsJze2+eNVhTH/A+n0nhQowtlcQGF9g8qoPkmX7DfsL
7lCeJTmiJnHVvCnZS7KOXfN5ZpdOUnLGblAfVLTedBjRt2CawSUUVmjcarRioEXXPipsdv7Aonvc
HcDiIeuJtOyx8gfnTkr61veOpjZYtDvcTmafngfBmOhzr1b9Ho5PdCdJJ1JtYApRf5OkjRERPpC6
fy/JWZl+uHzzHyU19dkz/XX+bMTge/wxuITRoLykWas+RD404tDHrmrIq2eAPkdkJ/qX0ms/JXGr
3gArDC+63vKqxKjKV4l7LxUkH13EU6nU2aNkSWCichTZEBjqTsdwtcA9NrODF6keQ0d7zs2XpilO
budWGBbWR2TMy5s9OcUt6iDLLWLB5U1RCZqucpGZVadD7PWIjttR8xRqDlbgk/WKQlj6TbUq74hu
ZnmRJBwdIPV68bk0RyQpjR4swVJN6yd/h6YfqJp8xF1ZbQGKV+k3UNTZGTq+c9LZ+/hmW8YtdxXr
oxlmzkOZWAAslmrtpP6aQEte+bRpDwzrNNyIiLlLMGupv2cFrwG/+5+8rYrELKX9VfW6dv6n4/UW
AExnx0/1ODePo1IBly5cpO9AdZl8iX7lqv/JHAf7c+OM6APlenGfhYaNsnGVgogb5i995b5I1dFI
7+vI8L7WTa4e3Dq2HtLSw4ClrlFLQRf2E3SknwriV8e42LvAhu7VkpfKHeMfnQZAzDLc5skzu+BO
sZ3kHKWh+hFVlXonp3fmr2rpNT879o2AEZkxOoyTcWHNtkR1t7RePBvNcV53B2FLLd8lWV2gjItG
1X1Jn3pvl+Gh9/X4rkac/E/BWkeKyy0XHgngZ2T8D+ocqPFBykNwj/dytthxybQr6ISVY17XpBTr
npaMJ17taK0ZaPqLZSbWWbUHuNvbKSzHvNnAy++c0FKOqVbo2FINzsUC73vF66a51wzTOdlJNj1P
+Lgc+lZtPvE2qkB/XOc7Y+cXtHmU34336g4JQ9KxsE4vH+22MH/CSUQs0qSfp/Xx0maJA0klmI91
VdWPsd7WF9OohrvIbS3cff0SW4LOQR8LsCodH8xMvUQWy+/9b3EwfkoiU/mlgLRcL5TlGlJxhfX3
lA4/QkVxvmp2k6F2rM0fQxttcIYowRMUavecLaLiquKntz6NrTPLAemTCxUIjHNjsX5GR2b7c/iN
Dvg75EPlbz3ABxl0EiNsBuFJ4Jq/MpSR9a5/DbDmaNoPfQdmGZ3i5tVrmRN2faU9gdvogOfgsATv
yjmwuOb7F1038KAanUXSQE1xi9O67CYxx6nZAkQC4aFLkHXBv+aD5gzea556X7UpVh7M3vO4B8j3
1mFa30myM1Cey524u+pxjzCVxrjs2pVA3YrG9T4FENJ31RCqD31V+p+iev6mW4H+KKl5QYA7uvUk
VT3NuUWa5T9LKuyDc5uW6Qez0P1P/sxeYmE1H0vDcT7559HPnG8xn8pzO6rt2WmH4Huhn+uhtr+X
ILKwzKnqyxAMxVds7va9FbkfmEfeY/JQPNa+gnh+AHmj60Ntt+YtBVHBjjPOuguTZTwjdjTxEiG8
ZkTGL7E7tBBTC52g+7RVaIzaOFR2Z50GLAUfuyWgYUyHBm/kgySlgA3b4rGZcdvCsvoG2IkrB10F
ugHD0R1rd8WjsQQ2Urw3VzEecqeaP7AK8LUro+n7FC1AjxY+BzpQSO6l+td4HqbvYx1Z+3HJj5b8
/13fRXJpq++7PucBnrZvAhfBt/+cf8v/t/P/7/pyXb0aYG575tHMrXg/MGF/KYepftEdUz/bSx5y
GfWLFORMftc8qYJQZPNSLnnvjuXLiZyV4p1jnW+iBNbCtvSqRj3RMrI/eSr20V5unrZqUjjGnrer
a/gGQfmkZK0FYRLO16jVQ3B0eNcPPTo2h2zUiicJRpPnVfSf9Z3WVEc9TNT7oIKIRyclCRTa1ft2
CSRpGwqk+zWdVYee6Rpaj/8plfwtKUdIHtp2tzwC0LZlrWfa0imd3jy6TyW360eP/QeKZN63BD4T
jarMr54Pl1QfnQ+T3Xs/DAToWC30hifLdTEcTdBbKVI1YvcVNjHE42tTKidD9+YvKDIM546ziuDp
Z2hZV7lGmAHn66vWesAJ23v0O42NruXcmFc86dy1T+BGLFwHDOOkN+14p9chmt2L4Y446qzmOlZY
QM5l8iUFEvRodR9dQFYw0XvnaqZmibhO679kTqK8IBDdHfSLh41YMs9ouhhoxyBC7pg7hiDwYuKx
PitV1p+Z/CGLb/yuzPY7EiPDlyjGCT7p2v4panrtosZtdvXH1HwMAx1PDKWcP6dh+hvQYfabg0Ps
4O8U00QdC+vfF/xkzsbYBY9V0TQvxRIYKsPDsEAucalg6AsVqQGyYbXlo5bCi0cyWT0OXtE9Sn2p
hsHTEdPICQM0xGmSxZMdyDxesn3yEiDWga9akz4jOoRBhIUxmtGp4wkftPrRCrrkXEGteUgySBXG
aM73jguyGHa8fXOyIboWSBnfPDOyrix7FHfeNA93WTWOV0WNyltmFBj7+H10nzQ+Ek+D494n5YTX
a80iSdQl/iluWxUHBrU+uV4xQnRFdBkBqP6Z/YnymMZO9+Kj9oRuMNhBehzQQFXff5w7rH4wdx5f
Iwt55M7c9V3IolRQqJ8a9qD34agan0fXRcsb3dMveM/0uyqaxgcfHyokqPP0UE1hhBIW+nF8myB8
+On8V9K4Rx8/sq/sXjfo2kQL136OPoIl/R3Z6vyXkhh/sfALvdwKWCgPXP2UtXyc/cE898sZ3Bj/
DnBgJRYPIxMqe0KkE4jJXwW4RL0zf3hgDZgCZsMNbdTxucZIfVHjnxFdqx88a+qQQuYNYGZUXrJG
Q0gG8b7xMUathUH5eMlNJXr1Fc95dDTYtGIEH5o9lDvLHy59OkxfTZu5k6YFr27Bm6JNeYFsgDp+
jQAAHoNy6C9ylB4n19oYtLvc0YYDa4nFHYygmKnqggy2PAw5/Ha3ZpkTgohSRWJvMu2lRDLfl2zV
x0z0CbnAdh7JqyoXHhobePsMx8BHq2yxcmyV7nOHgeXd6KsZ8hXckgy9bdYtB5geSxJFO+84tQU+
l0tSNydIS6ZVXCXpp7W2g50Y7zB5gCRnO0wKlkDPQ/yeSnMqb6OXVDhYEJNgqyMxycNpnNqNDkRp
yEFj/R+OmxGMKiGo/69zS/LNpR18BK6MhHZv8rZD5PpjVM53Wfq1mcLwlT7X3xWxY111H25Fnxsf
Vc/xz8YQKvs55zE7XhE/21VxkZQcZBrex7bLvAfLUi5IF82PXtdAKWzz9ks/OtXOGJzgRxsorxCK
vL9NTTvlLt0BOuD7QMv1iAqI8nZZ/JvFjCfUQeK/qqiO+ew07dfF7n6fWF35wDr3TUXE/QGiQPWQ
a1V4Qs503iWmWj1sBVLKAOtPPRNLnqJ19mr3GYgMzs3LGeQQqbgle3t0ds5Qs2f534u8O7UyJvCF
dP9zCkYVwczlItsJJJkO6oXNr/ju4A6Kc9+NAQZEWIfi+KL0IRQS3Xk2UXJ8Tu2l99UKEAZm6K55
MH2xVErdi8NSwYOjYlwSq0j9r8klD6fu4SFaAskDgqkd8UVjF2Qp3QqknuRVtZqdzAFXAEm2tpEf
I2RhDl08sbxf1X9FEBe8Qq2/acEE/a0vp89OyaS9nhr/Yz7n/QGoWP+idzFqmM6YPbkGoioxIm4P
k9UPlwJULQqOEZh9bKuuVuqhCbL04oOjRo95qlanjLnus4rWLisGrF6nVq2wsF5kn/h14Z41b/dL
YqOAYs2m+R1P0a9+k9o/S8u/U1nIDFDCgdeU1AlD6U9F2drI97HIwIZG93ucvHs/z4ufRhP/UExW
qektAdCDGrKsHjcsE6kFC0nPbM6GT349NGiaM4GQ0tEJy1uYQQWU0hwLz3u/n5udlMZpmOF5iaac
lE6tnT7Wivk9Wc7Ejkf+lNbVRymLTZc1J4SWGJNHT2WrKo8xTkLEA2uOniQmgZoF32Zdra5blsRw
Qw0PMT4+61FbqepkzjlmI2oneU4TIjfpNvBOEQfdb/W266hD9tCYhX3nzzp15xhXKphIH8fEK9ki
8tk80VLt5rmddlPhUcFZj7RzOiMVIwUSjC6qQXtlqVMrylSdtmM0X/lZziXKdv89zZsqlhPDIZOT
b2frsenY985UHtbzSrGfxlziTc3ZVpQ9dljmwbA9iGDL6ZWhhiIIg/XNgVKwXlJ+YJip/skzzc9r
niG/YLv45CU0Qd/p1GsTtod//E9b7T/n1f7OAnQb1t+w3AWJvfmxy49bf5OUrBftyuwpRtgVqvjZ
al31VizVpIJv1izzSFRKJJjk9kvUdDukG4a/PHaEHpRuODHawE5tbB6aJKr2NQYWQQTVLGjyH1bR
TGjogWns1asd+vPZ8bpfwHKnQ4qwohr97PUE60jTxo/CQx/MG7prmLZ/15nvnRgz3VwkTKNKjw6a
PS1Stt5PW8EiO+52Sk1HjtCsiRy+67HG2OBu5dbJZ+aZF0h4n8ym93Y9rx26HtNr7VeAi7tPWjBy
Mmh+KGInj73a3Dsx/MsK1BMLOseU1a3C1H+ExXCvsOs5FVgiTkgwlMuGX6Gw6ZDA973AI2aa6iW3
SNFe6jZRntWYKW+Jn9Fz5d9MxiLYyy1Zw9hDk0qThzVPw8RlNxdDdt2OCljJO2Q1kkv4pirPUgAH
7Uc7w7iq2h4q5/yxqT42qTk8DwyEWqdGCz1nSj7MQEYQL4v5IcEnpcRkBYccbA+qzkHZoR13I1RT
0wNvaKWPvTbiALYEU+q/1AM8/qy4OcFggfonKFgt3sMxG096gdaY5OUoMJxnXNZYMP1PXjczkEDS
VD9XuOgVruU/ZUuAHIVXOtVzayPXlLbo4oyMYZ7nJYhSo7y4kzPtJEkPYjzHqFFAGGrWrC2/sc0v
kdUad5LlKpWOLtk4YxfaFEfJk8DQfZ1tIjQbpcqbAhTzjKlZLyzZll6wvzsV+VUuLHl+OOxsrzUO
7VSzY738SCmMEjW/WTYChEuWxbL6o+MohyEI45eiPBYQgp9bTYte2DP/PUaVfx004wEh8vR+xKzq
WQJ3RusfWSvrtOWlU59j4oYyf6IqsQKl0TfwvO7uEiuxnlnst9Zju8g+zoWP+1HYNrhouUza/BSP
odkq3fOaxiGpOtVFau7B+VIelpZ+WwbPceM+zR6jg36u2CuqOvPZ8xLlyYpuwZIwovhPMFr1t45V
y7vJTJdpIXwf3P8AZmz1xgSVo3Sm65UTOWph410RPWN41z2WxXRYW9RcRgFY43aHKnLzVNRZ8GKy
SPaix8XH0g/Gm1STgCGZvsMWqLxIUupqqKwfrArkuBwleTAqUigJyQNzuHHvqYH3nOaG94wu93xn
GN33wK9RCVnydSfrcZKKd37swvyXaihgXtm5Dx+kBiO/ZzXSjFs00/6KKWovSuDZz5BFnWccxKqj
Frp4GYyz8ywFWou4p1qyOSNJKUAwxXysUgaMOG8oKMeGLVvJhrHvI/rfpLfut7oha6eYmTXOOdWr
+OROICaQswxfStgQB+xZkqPhoIy2d9rKPxmegXI4+i0vSD1HL2bbwA01EtYPRtZDXSPFVGjxMpGA
scuMWxZunvo8MtooA+zwFMxC/EWpz0d4+E9sSaKv9yVv8fLDW8MDf7dYq/iYQ99JDLvmjP3ru3Zh
CXULhFFiEgwClFwCJrUAJyUT6dru7OnseI8xgi/F9BquwKsF560y7K6/qvrMMkvLLHYhPmwBY2So
DpLOhPXQm9kXcyEedQuTpl5+At5EMI9s4R9ZFcJuqEGyKIDu7p0EetWOMwZH9aK/8d+onno/o0RH
A6PJkX2U4r6fYYhKNEZ2Bsn/JGabA+F8Nu1Q2VvvmDthQZKgMxK7NluIchfXYsRebsuqzBntE+wO
YJhBXzCPymQoUOy6X1Nn/u2jFpEW1XnE/utgaR8DfB3viq7/6nBbbxF2YKdWM7+Hk+kdxwVVm3Ca
wrvR42RH+b/b3ZaYPAH2sMKjGXCvFFzSbmqnH+okMC8tRm13tlGUV5tJQlLF9U5Ru/Ng2p9S/rVl
jTD0IXWoPGGagFYzJncRpJ8V6xDXkJgXUlq+IK6d5WFJLEO04VghC8J3t9fuGpQtgspmo8soUeJL
0vH+zY2Bosx9s70GCUVH2ytK5rPez4JbFVo/zSxUjoZ1Xwz1eNeE9rAGhhmNd76+3Lls+p5penUH
5be68/IK0XGJ5q7Xa0eJivWqxCRIHL8C7eShhrFg54vFjqU0Kgg6DDr+sWGVnpNfowwhgIUjuvxN
CeQPb8kuM1CW0fDN9BcO07xgFOV2FMI5lWg7s+CVZ8502J6MtNMtKTFPG7C3gsBL512gE0hgLLC/
LbA6Mzx3pnVLFuy9tAMJoiU5sMVxmqPmXrJK38LcIXAZjYitQS+OBrbS83z7oviQak2N+6iRwwFb
WGNr1On04Zog8gVJnnu66ENUJjYGEkgyjlAh1iLld82QcrhhDNnu5sbpcUVR4vHmuMXBwKarLcZp
F2RY64b4Ux9Ut2IWo6v+mbWfv710fNXKRViX8Qi+sQWGc1DpJ7bOj3rWwxtNHrKiCndolLFROpfh
vQ0W5iHwuz377c1umLLHTOMTkXuVdfBQWb2pVbunyyjZQmdlsay6K3IDy9R2Vl9g3+uXecBByHbx
pHW+tHWbn0w2YUCxdz1eLE1wilqMKM18p/QZ+yPABA98cOk04idT1+z9pE3K0VdabGF6/YT2P/J0
8yfDTK95WbJ+hyVR1JjfqqHCs3BKT8gvRUcLol/RdvdhUKs7Po4wk8OiODQQMsLuHuFX8CQxW7qK
ytZrELOoApdqjyhbdBqqxSO6NUDhskTB5vR+LvUBf2O3OZRIVDQua439+LtxuDFu72GVwvFz790H
UxLvIwy2/DxW0TXFojTSWK7uVYRvjRh1fEwzq/537MPIVkFS7cfZcs8+WjdK2V5aPeQmoEMXmTZ3
2gzhijeDCS5m+Oy5y9IlRpCMx5q/HT7dS9+iaWjHOPY1T86GMkEEVsD7d4NyZkQx79l//M7gOTy6
E/z9UrETtImA6bgzY08Tbo6LPBrwTf54kHvTJXFfRiSQLux4qveAaXHPcHFgUHMedAlLF858FyAY
7AauitdWZ6I5BespVH63Pt4y9fiwtCA9ttuHNJx/WRTu84YPZcUkW3H8x0LvflYZ6kg6r+heG3rM
mqaB/cbQwTFHjc0DC6L3RdLggGvDE4PBfUhZTjBMSOFzoqZ7u10kRdBa3o16+8Xne3FA5XWHLzP+
oBlbOC7XsisvQhNi7vegciYUvayHrlJOWdD4L9P/cHVey60C3bZ+IqoITQO3AiVbtpzTDeW0yDl0
w9PvT/73Pn/VuVm1LMuSjaCZPeaY34C4vnb+V1uSqpeYyecyG7vRZyOorDm6FICzdNJrvHI7N0h/
DDism0aTTWzp9S3oECwQIC3j1yMiEa6Rkx0dCyUvyM17iAt+6CxlFKfz02L5O4JwsY+kWLEMYdJt
ZYdkFN9FZ027tdNTtKRluzP8l9So642bV/G2L2v0mbneudJoTmvKC6oRZTCzrHOi8xE05XKczE92
/mkYLN68nfrHoSCqtSevCz1/K4P23Rpn8CwAknyH0ONxfsGR6wA7ytOQFM9qQzVohSv81U1AYOpm
XHS1yb304ArD3Mwgu2QuXgCJdQKTJJivkvqoM6M6J33FhxhqWtPBchKX7y2vSTB/xknXA3VqfvL1
bbUL4Gtl+o05t4oG+5kIxecZvyRdF2ip6joAmXrpbYx68iO0Nr1MHpIZJmAZ2/+Qb0CYyPdcubeN
pmlfBidh87TKUjeOSfXPmp5vZ1KHx3Y4xetEgGy97InnlaTL1ulh+SI5G736qainD2siUN4clzuR
U/lP6wXX2yAEEo1Oo0+wQtdAJic8w4ANE86JsG8mgGD558xB2vQtocCGYxxbTZGVCqsLxz3H3oxK
D8GfSIFrp931lRvfk204bmnt5KHuvGepq8ipJxYCAwxtWb6RcV9GVkDDe+jHbDMM1St+UYYcR/bQ
usjIS8K9KXuChC85sTij9XYwyhdg/veg0/zN8DpLCHRdVjB3r45+Zv80RvFTZfb30DmEBfaQ+U32
UCjc+1pNy86vaBZkFl52v8RHlC7Jm4UKqitgf2ppHs28u+0uQlW9XBqxv87gEb2g+IVTrLLDLDZw
7/qtNuRl3Lk9z2m+yRqJWnIx6naJPjYWN4UKj5AE3gfrhVVTJmFuHfsqO3sYMTZt2dxWRfOvcrxj
18nPIWPjpcVd6pdVJMzygFEFPSgeyWtRMXP1vroaSTNLQFVHHQ707eTkEHnUXETSII3eNsZlY7i1
jmLH+PYhG6XxjBE9c7aCUCl79OR+0f0TMW+0oSuxRwXYuytKZlo/19rcCVK9d34q8Q/jWclcTjOj
eQvMJr+awyT1Lwyxh9lJoY2XL8s6lhH8mae0X78bLV/tZrmfZWhXstvJRN+soDkLCXluIH/SkvKm
AWPtNwOcwcamoyaGYxHH2LTlXmVG5Gdk3b8vWfsRJOWTbKeTlngaTfWSjuVhwINTaM6JfBx2INlA
08ynFHAghjbAaH3pRkXLDtzoI6fn+oQq75aHbmgUIu4CMw4+NNAAsisS92MZ9QfZ1NXGK43nwQdk
M2b2+1AV3wqcntPpd+bLfrHt4ot19uucHSdRPS2MkYel2Ty0E/DyDA7TXOCo5ng8CkLE9g1tADx/
DtrRsO5pQAJTG47JNN2TaUSGoI8+rkbvdxADaArusGRsE/VeC5C/AJQ3hlBEXpo12KbyZI/1fQGa
Z2Otyt2KINhrGRzfqwFAH7ShY6PdEd5+gVl+wR6RkqNJGvs1oRjNLXPDWPg8sOk2V2Qbo+ygCo/u
t1mNp8JUbxO/FFu/1wwTBqTP8iXojWtWvkfMZe1mmjwOfXJrkUzfuPZ+zNVBN/FuOAyq3g0cFhYJ
dv70DvWG3l5G/a9AAXvtbYZKdRjJUzMHgsV0cCoaWJ+TU9BPqXcq4+pVfvxblkQoF/jTat2/ymk8
2cF4N/llSJ7DfTsmH27FvpERMqIbVPnuMVMPn7SZQ1ozpDwIoj9Xzg06AmDja8qG3lJUNHrrOyYG
42kv2GccA3bLTXVL9GhPHZCZaFVcLtOrHBGV19LXGzg85zLXw6bzIAKaAsORUyVPjSx/21H3m2os
VdQFE4mRDB32qXmczeDBcygilxRydp3M185Ald1O8cc0ct2tk72TwLy9Yb5xUO8gpxQRiDtplHRD
uxiUKN4pkLuvMAgxOiVIaA7aYT87HGSPw0jkycqCblXRZHsBA/++v5lzVUXV41DBiJoLw9zZDsyG
oc8eCIAfY9j23OCoJO+DH1NP08kCRMZuzD348fhkiAXsZjB9iBHS+GJk+F6mj34IdskMUnTIyCgO
iiAqkQh6GhwlxvioNg0uHoqwTuRhl6AITKZZoVgXh2qd/SMhk69eBryHO/g0tz/WSG28KC7PBr5O
np2E0ZAwp2Ao5pwuXfZgsfxETCfhaiK/Z826U5I1/wgZTTfCmmgrOc/x4BNUUn9ZkOv8tWdKwiIR
LM588jnrmynpriXFYjLWt3NA05B8EVBXNwwQvVBrv/g0LUI3uWRF2Pp7cdkBFP6sb/2AW41cosKf
LgmD3M0lAVL5AEe1ey3sjqtDhbJfzbM7V5pivCw2wqcGkyW+jST7N6Nnj9ducyFkuRrem1bPbqO2
lu1qCitCMzIPtoOc7gyl22NmFHdOQkFOJm1tu/XeQZnqulVR0KbzniFtZ5BVhCD0LNPkC74V7NQC
z15qdVwBnDTGP0S/z6wpjrF0NMnAI93K26oFYwbiXmxK3LaH1U36aICIGag8zFf3pp8CvKnTr2tc
EbV8yghmrRGhAT7ivSvaLaOMd/ksxM6su3cgC1dTvUJ8bi6I5o9OEFytA4th/SZ9boVHJYQHykck
2HRmQt3ZZGAmsaDX/h7Tkks0pKfCXDLcIxemQtzPfAIBOauFzHZp74SzPNmmPHU5V2DKES4EoRJ0
JX9dL56jcoQ4XG1TS+4zqT9WfYVz5rnEkbohF6TbVhbHiSjxWyYxsI2s7Ncls0rjcpHg3VcDMt/F
2xZCD3mzh2vD2kkCjzaBazyKRuxmALeXRarZwEFlFGrBQL2/0OVI/yhY2AznGnTg+5w6X7Y0ll1s
z8CSGSGFaMj2tCzB21ERugFnf2MwO0BhQmxiyvwKNf6YpTCSCuefI8d6IzVyvws1iXUTCdEFL2ib
95lv2lDlvKgg5XRjBJwlnmt/Irj8kqHcXs8FXWubxv1CVFFhWw8A+6oIqwwDlI4VmUXjXn5gm6ER
R7ZNY98v9sKFS2tpffCs2acOyNsQ1NwAPWV8y60OHPV4bWScbU0vNkPZPudlzTiSvAKMGa0N9bMa
A1J9ESk2skz3isRxqJ3rrcTC3oqfxQq+22rNI4xsLafpdO/V6t0b1Dck0cO6LKG0rY9GZy60ZAWi
l+GLWPcufBJVh/RBzFY8zoV3Pw0+Yxl5dTP7Ew2UzqSRHbzn7kiifeU8xePDJExQ3TBESRAjccf0
4kin9U3pipOwJJduMpLnRB+jN71zy65jbmoVpZl5R+DIsz2TihlM9S5Jl4c0dme8gN49DRUCXPIY
ZvP65gcPvjQwidgXFl816nAccwpsCkzwdUmU2020QLEl5nwz9xP9hnRvtPVNXT6DzQtodsYHzsmw
b1Nnq3OLndhs8VQ7q7eGLZ3QvxoSgJ2IfngXyAYPJjwntbdVnflmlCWtlsnexxrmno4JwyvBoHXe
FCbz+J12WO9d50h9MdQlBYbyNi5VJbsvdTaLI5W0C3W4JKUqC0KrmSVvQx5CGRhhjDe37hwr9P38
Z/HSt5Q+5bJMVWjMsAHzwF6O3vLaiKzcxva+FDSka+ZQmUFNtpIcmEZMb0WdXBRqdv5xzqcWyD7k
hkCvpLdQWsmrM/Y5Q6SLLJ615u7tkuq9axUlxyxH2oQD7eGUkOjAC2Ao/7QxGRlF2t6OSbpzCBLZ
BYu+bgv7qzQY2E1zyO8X3lA3fuNIeqYh3uwMPCqbjit+Gxgee8OAS0mp4bZedgEU4GVBbsfP1UVx
kUBnaxgL7JhEKOlq5QOzf2WMFpJlP01cnkzPAGqetyQLxS6tp2w4pAA2NpiWvE3f2D/KATtVPlvS
q/dJY314lnHwVo1+EuDmcdqfpgF1Cq/7B97MJxW12nV2eruCHIbsWxQhabBQCNZznxLheqe5m3Ip
MnBYf2KJwfo9/yPf8jYOiFjOWKMsgs6r2XsJLH299MBI4MyRJe/057kXnzUfFkiU+6wI7L1xiVxO
2+VUuibU96yedlnGPs2k9m9b9cI1ig0EU/1lOZTbPln2/Bxd8CkBfJseiRV6LizbiEjA2r8wSBpv
VBfjHvoJ9GvnO69o209eNVFtYkx1VxxnRFczOnFdFgHbVJao2KHg5drEZIvW2/XYa95NaX90Fl6q
Cs8Egu1Dw8Hb1Mq5N8oCyVA4bzN9SytRc0T6z4WnEiSn1BVPySoPVkmBLhJC+VidqAAg7bGH9W3Y
rd3kYDSGJIxgdRekyX37y8Ib0/lRTFbqdL4vBTs12TNPkytiUYT5lvYENSx2Qx6UegJAWu7wcN3l
3nyircCgn1HeijIZIzaBJ3Uhty7Oo/WZ1P6nNw0vg8mJWbgvZF882rKOREJOIRHAUMAJkl2uhp6r
hbEuHOKHwTHfptH9MrwZXRmn2+CQXZebiDE5939vzRwmJuZjN90WHRxwFgBscBd4s/UeXzavvpGc
VkiFILVPhS1XhLvhu+30rvOMl5JI4o2XOipUDYW36eJmiDlbqGKmugkYFRfmxhXlVROPX7VghCKd
VqCU2J/66dErxbVTySG0jYmaqsZ+bwKo1rlhROKSzzsF1pZRcKLo8+Y7rdID4IqrPkt3ZuH+pH6P
TtXTBSRJlSjFbG8v7W0hCRTtu/LYzkSmTma7xRX+WVgDdlGbhG432+YFjed8xP8W14CD3S2/wvWU
nr2sxiSsTrVhwXeSVrph6DFWzkM8MkIRx//W2niyiRLSskmfjOIDZmLtrnZoJCZuLGXfLrDHIme0
vr1pPNpB9tgoOutMAP6M8eVgp+XHYs2vRc1cNWkL0K8a/uZM3S6Fumly7Hlx8kkJ8Umwarrxmnnn
tsvH1F7m8kxu5EYV4AhcG9jjNm47avOLUqn3dPHSyFmQZs3MJgDeRk1IPwKXRIpiqE9VSZxS4z5U
vhJ00I33NVEnswMhHdQ3Nku48Pz92DR+WCkgd/W4zVT2lpW9CP91bvvtOuVX3LZ4Le3mvoLWOHoV
i4vsSVtyR/B412uttjH58bicmNW22mvmjB5tY8aczuQvUxaHRYElTMkGzXMTUW+qZ85GPOercCKT
nioMroRZkFqFZjiuOicpMSt2a+JdM0H5KUX3Ua7reYbzRVtN3nCFvMoCWpsxRUHd4MH0k73d56Gn
JgzHBmlR+XrL8NIV1Np137nO1gVvwP3HIo+yDH2bq2tezflApgMUfWzg2p+ArPNHtU7woD3EGw89
ZeNQ0XEW1zdO+TKJIiJA9a5Px7d0pgV+OQXXhYgpjCXmLpGcKMxP3K5lvEcRf4u98Rbl9hwDymeX
wBxa2VlbUoiuS1E9jqn9Xmkp2OillLXMU/kBlCcxcmOss8c/q0BiIsogHrcHdmOPhGq/tWP+ze73
iSnQ8Qg2n0zlNY6Ye3lz21Pfxu+UB/gxUkqUGKH+ZNDI6S3CVqbFLbZ+ZR9wGSHr5YtDydAl5EMa
p8ZrjVv2mq+6QttdJ29HXnYdNa5U7Ol1sKtWUDSrKItD3d/UjUGDgBfY+oXxzb53szALIbLYP+jV
YG6yAllJSFai/eRqzhSbRsgJ9PaNsM1dYosXd78MlXVllHSwOiYR6ER4bNT81GQ8w9ovS9AdGY/L
Nv1CBpO2nOrBWAag8V4x7P++/M9jYOhzrsuhjCOPEQ5A/K3NvWokbNyrGrIMLulP+s0XGTBuAiyk
p5ewC5Zj4zGSzpDTh0RHtgT+U8+ZjAN/z261KFQnEaP0AbFna/Oylv2wn6nQe8U9bO4RILPxkXzh
z2ksL5Nd3H1WQx2FNQd7L/7nkdkZLqX1iY+Me82A3S03RULOcfluTABVG4fSXirrN659Lhoq7CqO
v5xcTCESkR+BDRCBA8TZrPmbJMuS311l6lKypcZ16uHhi73vNLC/5wH79sIiHE/xERIzgHQUqzGw
X4MC6Le7axfjpru8XXbpwDgS+5SCfB/4L/DzwB7WJEusdTgv+Wk15UPVnttczJu8VI91Qve59P1j
3wokTe9c2EyTe/5Pr10g/kl3t7jlfX5pHQRGhWyo+2thJioceocrIiAFnqmyK/Ix6qhLOk0Pf4wo
rhWXtXOsZ0Ggjsvu7eAkqQA2gbPDlBAJLK+FiVo4HoTGpN/mbnvu8/lNV5egRZ3P+9ip/qlsHW5G
SBsJ8rbpslN2koAb7OLQH3CcbZCab9ni3QTJP3tw6Mn25KH5bDjbzK9ZHvPHSr3ETgZdyGePliZO
smHEeqNHWA660aEf5OydPVdt6Knu88y0XouA1Rp2LLtbJBZdkQ9lZddiQn2Rs7hlj/0kzep1qPxy
a/Qiw2iRvMEYYYTdt/dMM5khRg+WwYvp0CN2COUQkWoKL7LndrYZVrf5jO1Lt3U1CIZ0i2JPkCk/
ZV879MJ2pi8/Vyb5K4VUGc80V0CoMOJOx12Nmj2cQe6SX5d+WEhpMdE0P1klQEDTAfkyNy22KgQr
t/0p8g72S60O5YLObJVucLTFcazGabMkNKaGFfHJ84rPCZGPu01jbGpMD0PZpMckny8FtP3uMuKy
Qa1MwJ3o/s6sKhortvvVXFpP8UeHwhJahUHtOp4GNEtssv1VwmjgRDFyH0vOyrpB7JxM5k7m25n5
uhCPSrsNahdK+kLbQ14Sa6YOxS9bJ0W/jBMGMkKx71MoFZR3G90X031HZno0EG90AfJfo8vfJG4X
lhO6jYaoYSlkTWqp9pjPHcQP7ghpJ+KwmzLzZlTmrqKm3Cwek9PZSmK5MM9BK5y9MKduByHyuHa5
t5FFvU1tAlvWhJtDkojhWqG3Fz4G97zQL7LGZGqOz3TN+PzrFesPimycDflV2SCrs2+FU5tLolfm
HSwGKBJdnZ1Gj/5p1yPat442GIqFB1kG1XYdHW7GangD0bOt3Uv92TAat85Ht2AlLbPmpZarc/Ds
BjezaJYrMVx6Qj12GuI38PB5RU9dW5InzuzGVqScFoYSDGAPCIFcaGyzpPtSlX0VelYdhyBXaryc
TL22eUhkWw0A6nJJnkvNWxQLl7BT9m4ohLjkKXQnV+Svo+TYxtYoD3lWYGDismfM56WX/MWdy1sy
T4QSk0iWNVoy0p9f3cDFWFxUJ1Cf+jpp7k0kFM6oehPzqWzTYgD3PfRs93hvq112BI3MdJ2psjx6
PVvpt02YJ/NBsHEnXrgiYnUS9Z5msQMjZhfMN01KeAuzsp+mFONDZcfbOV9eHcXU5ezNz0PMrCc2
oH5fE0TDEj2edbbyJOOfICUIWSf5ah05RZ4/XSX0UBEOAxswSrIgm8v2B34zh2jJ72ZzMgif9pmA
mX1iN2oGE7oWP62NQmcTNjKRsFlzJrsxuDUuJKb+2xuxjCw3uraPgEqalbLC5ZwTrfWjE/fTtP/N
ev0BPUO4BaBwt7tbB2lCxonRoeNP4Fv8tLDlziyZoKBlCL1mYMgE3cNQ862ixyxJ8cnTeTukxnvQ
C387WT2Ba1nR3ND587bl6pOOJ+jp0PYKTYtKh30Ow71UrOxr94B9RAgTo4i4bR9zJ16uZGzS22Dr
I2osOV7S6J0BCx4f8uNolOau9+9gXFAYmsvLrK3DOpiowrp/Hmc6IlKNoZ3UQ6hVYFEoliu/fXKT
DuN7KWmROf/sObvz2e2zCeauOM8aqxHbgUnTgE4Dg5r90DM3fk7IIzEawqwJd4rUYPz0zfzuJOR6
lfFNMeGtFNOP8hH02xwJHnfl04goQN5bAPe3logfzvMcsz3MoTdsGdD5NC7Ta6m3XGuP6IIqz+8N
0ULPdxdOubVtNg1WlMia2fN5Fyb+0Na/pqO+xtmkYpHqYLH27C/QbdWUX3g3SK+Efkq/l52x7fUP
/EU5Z1WaI7+45T4FgYvZMCqM/FCZBDr3sXPXDUF+1Qyc204XJRzkzdIG2ANpgltd4G7TUanb1t86
uGcjXwvSNqbPZWnO3GFzqmBnI1rG5/qmxgfS7pb8MrA7su8gtA2D/Nr+5AxZsVXIH20ziMO0Q3pN
GzfjfwgnZdJM51oymWt8o7WrDyM50H01QTuJ23mgzbbq+tvzLmwWwdaoHzDWzXwqlrnuk2Adztnl
Hxf1rcJJe/X3kCw7ooxQHtpC8tcOlwiaWB8q7I94cm3WUoLVfSOA4t/PS9R2rMNxaz3lU5ZzHpiv
A3iJyLJtL0ycgy+lG4k1eE2yVDDlhqbdDJXa9jEbmUoxB5Fvet10x04PT7PXrns7d7Lt3Je3GssY
vWO6c05fdnsuHoKN/amAI6zp1dKJo4RjjWVKH0wF6vDW6Yfpdm79h7LmgNZrualaq78dg7Elw3vn
c9P3W5gsI+0NqGPnPl4Q+ZEZx1R/qcmCIu7Rls8n68WROAvb4aPtILkw0UUpVG2D3jtXdMSidhVD
SNG6jRkdnGmxwsy5BG2o37xfoljOI/GFV0U/6R3gb5yL8W2wJjeJZK/CtmxX2G0aKqNAj7HUlUX+
AEWO/mXJBR7l+XeW0993U4EMI5OXcqH/KbgvJRCke2P5p8kPzmPHus1cZ47Gukp2RkkyQmf5/zwX
j2Y1vuhxjjcCDHLoLWboDQvrs7P+CO0feoeY7PyfJzlB16r87jSztaY3UvsZhBjVS3KtnPa5LzBT
jJxc9vDEHMd10OPwSeJ0G2c9FI/J3niB+L5MnFCIQycZAtsJY9s72TivS/ov2zmRxwDLzxWDis/W
JWY8aQ267Q0HwBM/Q8mwJXNEDeLrTsc+UJu8fAokfWrbI6MIFsiVbJbz7NA9cEX8nt7hQGFVCWO1
bicb6/7c3yxTUe6xZRyXOT4TF8LoC1pEYWmsOh6vmSzLa1W7v/2qb4SYzlSpYIvT6yLmGZydBoag
YVeIibP7Up3RRznLPBWUs0OFcuIcOnc8Wpoc9Eo/Gstq3Ux4gWx8wLsmO1Q9Je4YOL924UybWg6v
RjOu6FwFNwOOm81kZofpqffT65FeGprbpy3G8WQRFpun/rIzxjGIhrUJA5FytmT3JWSGMGGtb/o9
WKUjnklu5YVpM9/ffpSSOLFYOyROG7+JO30Wovga+3Tl7Lf3quNzERnhheSt7+Q6fCQOImSeX8bp
czpoDhlPduMnoQBRhsJAx9blMM/9vMP4xAp7lY/5M5//g/fVt30QJegFyLSI/kNgbgzFtspNfvWg
Hwbb+23L8dVfhke6EHFo5wacfI/grACiVBezHRDWxb1DH9UgNVgKLNlEHvibqVo7tvwmXWcvdq4B
pX1ZsfLDrsYndulm1SPj+ezUyojYneOsJfCHq8VZ9h5XUJ00+4qFO5bGmzNl/4Cb1SjPnd43JrY2
xt/T/rf2hldyplCj6+bciZ0Vc+dkTYeuHBwqMUM/rr/swsebrreTn2GpM0VLLgNzp+0lfsZYMNjF
1o9n/9LQ9LfpGtxoLGlRbYFGwHqddSae3iC90u5qbfIsvWkbg9RKpzpJptWKuqv24+KaW2xzLtWF
Cqda7i2lE2hjbUcES/dg88IQ1rj8C3HVsylNmOgk3TFl8DroRlb4/dLmv2nTXaBT49GpDf5uUjmF
RMWhvGUTdslAW9SLtabBNcpGqAeyx303s7baq5/Str9zJoIgwFTza2SRqvC6+qjlzHu7N7JgK9TR
Lg+zxSS4yilOMPXusX8D/dMtHStNE0MT7oRzat+NRrtV7XlcTeu6ruadqo0k6gqKsnY4NLVF3Yom
nNUZn56ut3663mQVC1CcdvXWbMerxCe4PTGJXcBxZAXGsA1Kg3Hl+a3U/bafB0qAMbkzLIp+VTc/
CQ29LieMMkiMLDIW+1OO3VmY46EKymU7WtS75VhI9CCHYaESIkus7sbE+WrFdeKwapIT6NEO+xfg
cWiEy5j7HPySkfKJ+CU6/4UOyl4TA8dMy7XDpjRNKCN0Yp8ZWDmnyjxnasLtYR3bpKx2FvKArOSd
toOLlYdytO0IUlzwura9/Tro7AmHJeUoHCp3nBnUqOVtvTqPsZM/CNaUne9N+6Jf90FrXcXcyRkW
DaeGBhnRlNs8R40ksTPP+o3daSfCRslXfkKx0+KLGSpUc2a5sybdL7O188aRqgSxMSCzYNMa5Uno
/ifO559ioFeRrxureyi7aeKiYeQvbt7sVP5k2v2d5gZevx05Ztnugd/TL1sAK3Ts2mX6hSRLw76t
e8Qz4+w061Pqei+5pw+m7Ry7lFLVGO0T+B3GPQQenYkbojv40+b0zxLGtjNbbhigIeZA7NyOO6yp
vvoabGDxJRxBDltxRNS9lx5KXDk2r2scRP2yin06Ws8BOaxdF7yn08URn6UnQ2GkwGhHCkSlT25F
7mljI3BX/rMJxW2KmzPAoxnn1fzYzWgxY8IwbOPJGwbHCLSL24eKQYZNsC6negqibHVJUeIpdExO
DpwU2qz+zvX7B8etPvuBrDLD9GDtY0gz56dAIC87AWMFrv+oRouCzY1YculAw0jAhiueCwI6GTcB
L+Y6/WdtTpGBS7UjNVRn9llaHpmhcANzNPepjQ+XWx59gde1LtyNSGtm0xn1iTv3vnOGW7fXfkiv
kW03oXUbo3PuykkO2xpPj/JxPurx2p7oBie0U3rjG5IDUY9oqxvVQ5DEl2p7fLSKfnlZWuxLvSMS
PGtjZrXc19b9ZE0vlYkEBhXpMpG+NxjsHgJJUUKhqJhWubQB4UllYCfMZEEcoPqNh4/Ot3ZTL06T
58FDaUmGLFizAVp4DYLmNN6oVow3VpNNNwgQK209ZRywj6jNYLT6WA2ifciFUTywrb78/++BZmD+
EU4Rt00Zw4KM08QKe9cc9v/7bZ5o6HlLrGF3/nsIOwB9CFe8//dFcpXkrOO+3rrr0D6gw3QP2MUe
WxN4x99DDvGut11gHv7zhMuzSgJMd/y2afTfF0JIZ0pf2cbx73mYrfW97oivv7zq3z/MlhxSBipp
W/Ob/T02yGEMcdi5YFz+77Ey80MLqM/57xmwuxbcLjmCtluos9Dz//7D3u7eF7W6+v8eF9QGoHQU
Da3/e77VSSgW4kSf1L7978Ml0Wq3CQ6jvxf9e7xsFqKnUveOvciutbv4LifT86mLMU41rRqv/r6U
QVNcMuDWbabz6Snok/La7tAS60RN3DlG/54MhLBk/GYMa0/fKJPF9+9Hlz4YwgSz3vHvy7wM8j2D
DSL6zwsnsTqRVYhodnnbvoQ6V1j/eerfW/lB+0rXRdz8vZPKiGxcYz9BkODpauqqA9tpI/z7MmPy
9EYF9nPVGfwepnl2Omt4/Hsdi59Eyui7098LuTWmvq4O4t3fd8fcDRc8vUzVlM393z9u2fW7oufS
ApWVpuEkG1gXqhrCv2/jaG7uecPs0JPBzCp+eU6VrSmuK5pa/32dYlg0+4F6j0hh78bRyc5I7Omu
Ubq8owV/cQ607T2IOi9qkmx+KEBqRgNUhcel72QYM33zRO3Vh4mS5cuI+sZ156rXdIVn55Wu91Zr
t96UxtR8iL79JVSWccm+fvXnvPrWbc3YYO781CtG9tJv/o2aiqKip0KHowlns2XhWM27WFPRbPoT
ahWW3AoKjZA59gOiiSl3Zp69NvuUXsgvjYhrZ1y7n7L37j0c/l+Zyt/9Ou0/TfYEVG9D8G7Tu90U
ebnssjYhGiWwunvC5OFqlh5L0CVw+e+xpGgZqVwNip+56+7/vmEllsciEbfbvy//vtFniEN5UhqU
O7zUf57XJnorsZhFf1+OlxdoPNvfztqHqPf/3oOs5wb7NH00V3VNGq69Z+4Mx4JCfHnO3+sH9AT3
unPn//yqf9+oh3ja1wM9rb+n/L2+Nkx8/nNKv7/p8LMxkX5Y54K4SFqgZ9KCqsPUuTmRoG16w2Vm
bEdD549ADLKwt9zxoyqNW9ttVUKP+H714/RfV7mfGLyDVyVtnwjkkbFZ5ZWoKkF3bdSNc+3Zyt+x
eZ25/iubvrgzv6l4fnMbUC6pu2V6gA9oLdb72mvlu5Z2EyaJWh8CK2t2gazA7VTDfIW739+T2hyf
iTUdIqcrzBcchTnApPSuM4uHerXt2/9h7LyW60aydP0qFbo+6AGQsCemOmK2t+Sml3SDoCgK3ns8
/fmQVImSurrnRCggpMMGN8FE5lq/EUWK0IKwelIT5ALbOCiveHBIFPl5fBWzddoKtBbOcWwk27ZE
JSXJSHClcT+eY1M0W5GBKsgMkv+toaVnrR31Lco2/llzdWvLH4p9imOIADkTLn9lhwzQybaA2r8T
ZhTcsBphSafZ1oufHNCVsL427MMXdeOPt7JraE4KUZm/ug5d/VtXAc35VsXje9s1JrNvG9+BnopO
eJ9tew9tU9SWCWfIOgKe264s+mDdYxe6KiqVrJ/X36R6jbNy5E1rPZz6G3nAXtZeCuQkNrKozf20
DiauLwpzWzC1YdwdEctG1cff62E5vI0LIoLKju5VB5LgXyfc/BCqItIP1v/SFC6yN/CU2A06uxwX
FTCWPWRgeAk3AlXhFaCdYS3r+tzxbljdg9FHcZOcEP1knd2LVT8izyRLfeClV0iU7WRJXgh+mruL
cM8Dzsw15ME0TA/jZv6G3uvAc1akci193/7oR/5jpSNtdy2rCtfJkHSrdnmFhfqQJM1K1XvQFQRQ
mo0SGfzusIMM1rAR4WMqU0wsS6+vbV4LAAHmSmKT8fKtXJcVAnzEcd96yiLC+YSa5sP7JWRDbvrN
tUVKHc1pBxmYvr7WvFHdycB9piTcBA/mv6n0TUvdKRohfjlQdpQH2QAPlXTwPHiaCuDjsWvt/XkD
WgaVuOqI/1z7aQmsBdXAz0QNa5I8Zn7RC4QqzAk+Tt6ScBR29prpuXsT+hBv3JJ4uqxPbfcOuQ/1
zp2Xu2UJLUYJWvpn+TEvUIUyR9ymvTEr17K+DdgR9W3xRBbHRpxowF41InWZmljOakGvHGubp2kh
T5sR59Js6JAyN5WjrKqimFZZfjuVte/tnQtxLUmVb7/Vy+JvdabuaPu0jNe9QwwV36vxGOjj94Oq
1jdhy886GeDF08A2P2oR5AO1iIvPJO2+mkZhPSt29thoWrM3LGFsHS0K1m4qUP1AA/7RyDXSZzA8
Mt1hPvU1dJmqJHzC8RJTYyZMUBnKuhbj0UFlyxsjsQIVzvyXDVdjWaavY4GoZ1vrH32zVkGQ5g47
9l459E87XeuQFVVJ3S/UXvg7L83YWjdQuxw9fS5c7RP+5Motgtn5MdORGQztCUDC0G7KtEieOpUk
2qgk2kaBwvXZ8pZcIF23T13lFwetrJKNCkFsn7d++uiM455gZPas9SKH9eR5xzToolvP8L/Jj5t0
h99gOeTXdp52V55PlmGYB8z3AYKSnFYENjCzfGOLnOSXCEnSszyIbGjPpdECrzUdJA4UduklAMmz
0ENjWMg+cDnnU2DacOCM4/fij0vI7mlRPKVpku/eL50IYMGG0jXrtoQaMAzTHt0W90qWshgCmt0h
ey+LUQWKBXjqvnfqK5uEYLOviYCADlPDZV4q1dPYkVeNMqP8ZE/krcMhqZ/zJH0C5tG/YNF8blmP
vtadBSUr83Gwz6dF7kATWChs5OdwtOvDb0kHEDKOb8x0+xSeeANPeRaXy+0ShTldKxYh1tJbWXxv
iBMlxQcZnGVHuPs6fFQ6bMQFgtQnxwpKd1MXQHz7war3gWgPsiQPsos595PFcmYXGb1PvKyxb8JB
VfaZA68rhaXOLr1DREGHfLUK52bZp1I8dZkkxEQr06QPr9UXtvTK4W2IriXLSvfN67fO/J6uNJwl
zMq0byAMcZEfn/E2vvfSiieLz6iBFByHouk3ywYc9q0fp9mtN285QrUCq/OjzqnbZhUTAgO6gyQc
zBX9UqmOcyr1qDrBZXliT2zeq9Cq0BuzLkVtIykbgSe3eRBPstFE1X4FDqTYqQU4waYTxTazwbsm
jfAfQi+310WHOIIeDfCooHdintNBdRtS635KQNm4ua+8bsivea9Zx5JUVI15n3KtNQDZ+DSYIlgV
UQKBCKTAHdHM9cC1LsIU5t1UeQRObZ0dJiQ79uaIugujiRay1RZkOsfG9k6k5xEYDcPkqqit6soG
sUYKvQq/lHZ6qLLIfKxEYcOp8JEDmdLwqVAIIMwd7F9HkkutCao7wRfwIm8jLWasZTHW+oXcEhF3
u0zu+wSGEgKe4U3keehGaU1OiiSxt/1o6ceIdwRwmLQlox3lJ+a3Zjumqn1l8P2s7TgWN3mC/V2o
Kvb9MEsWoce7KEvD2datN42LdPZgaO1RO5PqTAhcoro1V2Ug+M/FfHjr11RGjreF8n2EbGnGEYfk
3vCwIITcTo57DSKxvbVEG9wVFpoVIUJva1mUBzoYttXesrKfWUAID713kHV00AzCgURA+r3ntgbO
tJ1/tLKkOvdBn67jNGke9TB6kb9qTXwLzT74GvGsEkwfMbqYxzhIFR2NeUxiE1OoIqN+nMScPui9
VyN7G5O5ibbQnfT7mNIClxIn2RFKlXvUmtE9kvIkv9XrJCTKKPM3Me+GCjdsmjLZ9Pspi2CxUtpw
kwxl2mJSYMDjw1V3UfPTo/KMj/roI8KwMFWHYzZXvB+aJMQAGNTr/QSRdt0OOK7X4SBOeabH69CM
lCdI8tc9T+FXM+wuRt2LJ3gLGWnx+l+6eml7LZeuRjBcCjf83vW3qxqTisd6XsaEEZ/1KhMPqlcV
9373UyHsnrXO0t9aNPenlt/HFG7Rb+vKA4QylR3O4rU68I6F8U9CVDXW8jTWEAQI50PhRihMOtcq
ul3HKp73a/I0Q4NWwVP111pZRhm+OkyCkLU7KofM9I9QRoxtQqr4QFZeOch6iO8ET2Wllg4Oushz
b5J+braQvVpLa82d7FDLWnkqD6Vjkiuz22hRoJzxvb9sGTX/c+tWwXFknr/4/GnskoHAnJaW2cXL
tOwiz1iFPjYkUw/v9YPnaztHkLiXQ3/tC9r0e98G7d4FGgctssOOf5YHE6FPnqPUWNtlinZJ08L9
lqfvfeqRdMfvfWSzpZqItXQYy4TADP17BfH3Y5Y1KvHp+VRXQHzJM3mofd5dwJOCxXtdpztjeX4v
x9YUb6IUHTM5GIojSk2/XYdwJUmauraYrhxyZD9dg4WTvczGQQVfU8DVQq6vc8MLQgbZxVeD7FIm
ow1H3BMrd9TTnxt2TYeA33ttIYS9ItMqVnKgPCCtnF3qXTX3lBV1Dz7MYsmxhaeR4jTzNJFuPGOG
UC5kESpTvq0FSkuyqBtQRhW4midZDK1wxQtSvy9cXb/EqXEvq/sQ7dbGwEMuGrPxqdZI9bKFsPey
VTHVa5w0pxuMso27OpveLu0mRnvso7ZAT4lBZDzGNbpC7Efn29IS1ARzUxFXPb5KT7qHM8m/3q0x
3y3LsGBDJml4er9becmYu01rBJpLWPpbqYSe8rrYNLkPLnoWS39TR5/11N+LZR3ARHOB0MhW2TAN
CTO7LCdq9inRkmwnS2NaHpkqofgk2tqNWOtCCwzDC9puw6omnr0eansEyhSkSw+hgqucpRDWSZ5J
+qFCPkv2fhtoiwDsdOnMvh7hxVTq8ALezGdr0d/E+F+cEJA/tsrgPKk6Hz+6A6wj172UXfxQz9WZ
C8+mikmnN23sPA2NiJYE4sOTbG2sCE+MMX70NdDTjYHFztArzlMFaWyTVdGwkaN0vScc2UbRlask
7uMUneRHOkqnnlB6JQM4f5QXRSRyq0zZyuIYj58mfGfRsKqL+9r31vIj3YbcmDbhfN12if5owBqL
Q+fcJIKMh6pCLsbI6oxTtn3uS5PcS6RZHrhQ424cEwO5oR/NgwKG4X3INE0jkygS+yavVmHCOgm6
Oz9ouzuMlggdJoBDPZ8ikjcYyPTj83sPrfUe+kgkZ9kf15N6KzqIlrJYzRecs7jzteSYvkrNJZoi
7tYV5rZpx+p6yODbswAAal8p/LWqiGS2wvK/Bjdt0OVf8XBKwQn6s9eAAdt2ahyI/n30YFr1F1co
2dfY04G/WOVHoZvlukGZ8EQ00joXk1bigeTanyOlXMmupUOeT+9V53ZK8IYb1ZA3iVn1t1Phdgv5
eRYkxaSzymevAKqolAOLMSU2jzWkynUeWs4TwIGz7NpE+qfOUeEg6pbGTRHRkT9D7vXl0mYf9dfP
ELOHevsZ8pQ1lfwZKlhDD2FWfgG+2228MjY2iRpPO8AB6UpH2ONBFrsqzlZ6oOoPRlN/b51cX/xU
VGO93JE0SjewncmTCCV6VPFJX6mjWl0Bhu/3pRbXO2ST0RFVwmRlo5v3cRy7JyDQxjenPtaJMr02
JdMEIuQRhHJGT65XXdXEM/MWwYVeZM99WgZb9LJS5O+SvjgRmcMyaj77rdgi8ozNsNEs2QfQuyz7
EXYENtBek1pXiSbW3qCEJ9JGzjIh7rqW9aWjgwWC6JydhJmv86bHMsJvGSHcEOMXd3DeLtDvhW3g
qqXN9nq2rZ4MAyzoXCojHxRPXo1vjV0VaOuq6lAkmBtkF9nqdnp+JIGAin5EggolsE1S+ebZIL55
tuaDLAZJbx0nzCVlSdbLHlpK/oikj40ydRZBfZ/H9jkeR4GZbgJcb5ZSgB2m60OB0P9d6AOYrDVw
FlII3Z7qB8t14jvS6cFbfZHYy1bT68+obcA2776iNs47DPjLjV8Y3s5HOmjrBEl2F/ckORpF7b6K
Xl0iAN0+q6g2rZBx1K6QTsUBrU3CzVAq9WOlag9+FfdI6mCUNWbukxnhoRJpdnxqi7LHA0SMqPaP
/oU9BmTszL+BVt6fhN5YN+Z8MHRwi2Z+M0ahNSuKtWcgmEf4f2AtKyOu9vrEsuK9f1vX4UZt2LLJ
OjmsC0Dhj2GbbmVRNqhh9YpsvXl472aDpLLrPL2GvGndJKVXXzudsnzvgLIMS7NofHm/TC3scttM
kPrkINnQtuGwipPAg3LBhWSd1mQDZtdhupfFLvesTRYWoCFUvHFc33xy2NIdexcQgCzW4xisUapR
d7Jox/lDQ7rrApnKu4Ohvqmb1nwqRh8Cm3urDZFxJnWBBL+vfgOGpW6jqmBLI+vkIQyz+gTnCtoy
fdUpFxtvqop902WfwAJDPXc9faWpTnTbj5l5MfQvLbEFiDPYVeyRMYPyOjfmVR7fqkaorlSyQ2tZ
99bgFZ/EqGtHWUJK0by42RfZXdaEpqbuWbT+fJ0oyVVQEY2yruyug0ja1J98OFRv12BzAVy7nD5B
fnGWlUtmOiL1r80TUIje6917yfPeSnKuGlC5eG/rfin9GCcnuR895ThyTv2d3pOrnifAHz3fPm9u
mwV3/macO/igH/1+7/djfIbZGJ/N2Ltt07HbIccSn9/r5dlbXTmQMOtBNtD9vTqrmOkXslxP3Uvi
A8zHn+HspWZ+lmfyUJcjmip60mIg9leDp6nh8FPZsMNdrvrpIerxoXy7zPsVuloZ11o0a/fN15cH
eS0WBd3iwx//9c//fhn+r/+aX/Jk9PPsD9iKlxw9rfrPD5b24Y/irXr/9c8PNuhG13INRxeqConU
1CzaX55vw8ynt/Z/MrUJvGgo3Bc10k3r8+AN8BXmrVe3qspGfTDBdT+MENA4l5s14mLucK1bMUxx
oBefvHnJHMzL6HReUEMzu3cJ/R1iudbO9K7jBQO8VnaRByctnWVWgfctF0rYuyxUMAlINn4UG1fV
ZIq3QzppVwZT64HcMN81aknGFaj8Yqtofrt47ycbyLlhoJmHSCYXIUFRM9uVmdOfzSwdzvJM/Dib
e6CckrGMA3casDU5e7q2b8I2vylCoLSeMf5UcjN1bwbuuPnP37zp/v7N24awLMNxTeHYunCcX7/5
0BzB8fmh/bXCxvVs6Wl+1bdqcoW7xXwOe7smvzHXlGtzxJkM2MaAdMh8+F4dVS6ygWXtnRWSm6vU
UE0Eb4b6xg3tCgkF6gbPMoGTql0Aq++vctFWL2VStbjPBI8lcP3rkGz4o6o/JnHTPghIU7cxWG5Z
67RNdNY8KIaymGgkVQahIJ4/jzHhHqz9pK4g77fmI1iLZDnZWXKUrVke/3T9ofjp+opQ931bQbT0
NFxPPa9BrKPuzkSf//MX7Yp/+aItTeU5tw1Hg/JlGL9+0a2TOSxY/eyViEiPXgzfn/yG/dTlSzWR
soDYh1qe/I7fm/scWdQ6yw5v/YK6hSmMjughMKbqRFgHPmzMA5daY4tp5lzZOTN+WJ56njGf2vr3
XoVpvXYl667SL9w9mlVi3TnN9Nw0i7EmHj5hELNRU73dt6nh3JuedpHtKbscIuZ6AZPTs64q5I2X
dedMz14d3w/EmO+ZA367YAL84FZ1BUDD5ZCgWzqZw6Wz7eDU9sVZlhAJHC/f67sLPs8o8HVF5i06
gfIjMBex8oz3LgxtjOxtqK4Y1WpifbLLI1AeAdIhSNiHw63qlffjoGkYvHXEkpxm/ll85aNtr8fW
VD+pqP/vAAtZb0VrDK8yOKx3wsEkKMzNFMNURv/dVefhlUALQT4a//XL9FfL6fAlL8Yq9IPmt+I/
7/OUf/89j/nR59cR/zyHL1VeAxL4j722r/nVc/pa/97plyvz6d/vbvXcPP9SWGdN2Iw37Ws13r7W
bdL8NY3PPf9/G/94lVe5H4vXPz88o59FmBVz1vCl+fC9aZ72NVXlj+THe2L+gO+t80/w54f/SZ6/
PKfP/zrk9blu/vwAw/Ifjuug3eM6KExrjm1++KN/fWty/mGAnhK25rC54ci0liF/Fvz5QZj/ULH7
s11HFYaFq6z94Y8aps7cpP5D19G/dU0LxLsqXO3DXz/995fY26/t719q2q8vNdPgMg7GXZoO3E5X
/2VqjbRCN2phKDv4X+5Gx/lsibEhwht9viv8jZYW2Q4JMBXz4hkCicTBcuq8+O3p+uXh+vnd+re3
YbvCJo4hVEfXf5vhJ5Qyx27q0OkpEKQfE905skT+YtcoWaI17JeRDouxUNZEEuxlgxrzKtAH8b/M
fxq/jJ9e8fLbcDVNCEMXrm0Z5jw//vSKdwwtqt1OeDu1MoqVhyLeLDyq7xVvKbDVwaf6Y2x5Fyt0
PzJzIOKcN8tCS6FjZ8QeatFBwGFDuv7pifqblYdmGPPa4n3tMd+YLYCYmKrGzCxsdf41/nRjwObN
Eh0Gb8f6nlST2uZbIyqvtTxwTtixu4thMIaVjJ5Wk060nflhNUQ6qqhl3RLj66x8bVqGtfUws+uK
3D1pQ1KdbHsbg5g/oWg17UwXW8RcN07jj0NS2CA3zR5v29EZ11mfmyxqguGa/N14CJXxySMVehw8
cNoiVPKzP4KSsnL1VSkd62DcmP5tiQfP0h367TgrzChTr+xx5/jmes4A0wxmL4COdd3UO/IpZ09L
6rWlimDJtr05q2n9tRswY5z6YsmPnZ3VaLpzwBZslPHF8xtIulG+GZq1TYK865utYyf5Kh6xgYz3
mkO4oeuWjZWKTamUV3b0FbNKNAL7AMWIhBgKMs0LQVST/G5/D00L7ee2tda1eyThsox0NtKJalgb
zY3ahWlDQ3H6Ux7G0b4KCF12yOLGo2NsgIsh3rF3AsLOEbcVp9/GUsVhoMDxUgTuazP/QrIA6Fv4
lJrWuB2aNl1NfgeXBLHpGCH6ZV8bBxeozypsnC0Kv962HMNXchD+gujMGiD3NzubLvgVXUp0rCPD
0xdDV95Ed1lSfoH2XPHCw5QhysHAMp1cAy5boPXd0wtqgG+OS1NA+bKBuiIcu0UpABByS55JQUpJ
VCi/e9XOzmLoMq55p7Eo2+patMeXKJq9KftFAVvdTPsHR0eaCveGdq0MxGyKofzCygIvhIs22Z99
e1I2hQkTWAm8J5CnCWJAaF+zkLlphubKjpNXzRiNRZOSLKjSyV4S44UC3HfBKrM/aQUxL+Sr4BOG
15H6xe8KgVULjDyAoEEa8wcwqEhR9a8DfFOTKBMkMhcJM1Kbi6hIgMQ6LbzqbDi3owZS2m/FxUgz
hFYqREacEShXhfwYgfKX0dcI0JG3W+Zj/y2xdJx8Ae4skhZjY4T+vBVUQqy2keTYYAJrryKjMM+Z
V5Fq7L1VWELbKDTwLm4iUJMW5iqwDDywTA6Q7WZF8vkUu5GfD2kTmKsywrdPNihm+WUMk2mNZmrD
txlcW35tboAR4BI7V3U++6SFLMtD02YPoKWgg/zoIs/iubMc8d4g696L8qwyh2kbKeZOiiSz9Qgn
LFyNJ2g51pvAtxS3lq1S9NsYkydUa7UJvBrK331o5AhnzErgsqMG4wYOtW296S/LPvDmggk0JN15
ZABg85VWSxQ2AFnMA98q346yV+jGxKJ7UN2y+Jvk9mS1jkCSYB76052MqhrsvFFbN7UKdb7UsEeZ
P/L93hwQkpCW5S3I2lHevLw83F9uTJ6W8naZQtDpgz9hWAnyJZH72oKcB3TM46n42pc+hiOmk/HZ
+mbDZg8dtybwnQ1KTReUHrZ9r6K8hZpZNVQgcYfuPjTqr2T7OqApj5aln7LUQr46627wAXw0RAvg
sj8gn4m2rIlumVdg68sWLd2JCcti/i7UvcLEjjqN7xCKrHae6t8aiqWvzRChzs6ObqFoLiJLXHux
6u7GsrnRfQdWNaAZ2MRruw3EwqorYxXMYkSmX0AecXBwy0bvlGWfCWych8KBDhfBVGH+hobnFq9N
Z2PWZVW7TEAD8vQKSpMZIeOkYhyWqeE274orZfCCwxQke6Mbp3td5FtPqV/IMWDXRtSryvphyd4+
ZnoubzICz9iEofVbBEYLRg1OOvxEc6Xao7IIx8JfjROhVXaYXhNGTAdqDYkVOzhAIghSDQhYhaOz
tsNUZ/qdrmEcvZb8/X4q22sraPNVqIhp03yNbd86keAuwNlkEbHfoV23zfzSgsXfWgbGow7M3roF
yAMVV202KRq7xBBClPXy4WG0NF5nmV5tOhZ4cP+O9QAE2p78Hflmb6XD/tiE7deqT1+NafrSqdWD
qVTZrdLZ5U5X3J0b86rzSURdo3OLTodfz0ZRUX40vrHecxce4qY5EhELHGMTACHdcz2QELGrVlsK
O8zX8Mmg7lf6MYiJMrjqARgmEwCCAF3j54sOopAyoV+RQvZdYKbboQKxwgPPUaFS6xqg+qIIvoV5
d0hL7WhW5VfNKfoNauXroryGqfcxhGa30m1Ul+yyPSAcskaxUaBg+Zx1oX7UHBNGRlIOOwAXd1oL
QaUzQDhrIaQqzfqip+UrnvU6fMOyXBM7hzmFq8sqL46aNZwTx5iWyEtcTQpBi8mEdaQriGIRlVii
RrZwVZ4AvRSb2hZ7LTJ3o6mf4mRE0TbfqWgHrXiwry09GDeqz3rTsPxip+cbTUcXtO2GtT8GSDA2
2K/krGb23fA64UawiD1/2oDK3EDt/Rzm6oRCUjIu/OAmCdMX/sT3HeHMMLbTtV2YqBulK+RHHrwm
i1jNVfcWFJTu1sHo2xkgj3tkmpVKf666YicCwF1KQeYndIKPIiyWluqgJJJNALiL62hCbaDsEArW
eUEN3jJ2Cd50WAydwsq/qAG4N3O67SxxO6bg0zzhLG0HyxyiShul8+2lbl1Y+e1jjBGxQsh3Shhg
Nu4Pt5VGZsKa2UDKJL4R9ObZImGTQ9rM7NRddwX6Man6eShhGgZu8WJkiPshWNIsJJC7DHmLxeEd
2HesAzpgEOCW7bMliushQkWE108A19pdEy5SFsMeEZeDnjoXxy4vtYVQ3KBg9TPGnwavP6uG/VjF
TE1uynOoHHC/Q6WsHy9D6PNFj86NV9VrU+vuwe/6PB7QdeEDoKqhIDfqweDwggDygg861EbgLMIO
jNymvivs7glxKnPpoMoTCQQ5uiCBTFlumgxVWLSPTxYqCjZsFasLEUUbT1YzoMOoqKcsgZg2de2x
mm71KdDXjg6C2veKz4VAFhac8WMElQc0jLi3p6MTzgpPXnBWYdGPkfXqDOrzOCxjxXtQAusQGzhH
sqQN8EPBw7JCQn48Ga7zNevTp7wQaPyFO/c44mJK+tpGgAm9lCsbCW11Qfoc/+/SEuswG9lNzS2y
7q1ZSyzWUhbJ5by4L3nJgADQP8peXpFW66LF6nnk9X8F67Td6iqPTaMTcPY9KJD40mVXExruJ33A
gStIxysIpOtGV9J1gtcJ2lXurOKDVHpYFfw16rC77dJF6ItUANKZ1dJz1G/2rsvL8SQQ8VsHYQbi
B51BMF9n0egkPzVWejm64RubaGRYJPrSmnileXABzppyH9o2P+F8J4baTGscmlNmVZuvr1PjtYvE
HmZ3ZARaE4WG8JvfTNn1IHIOKHVihdA941XcIQ7h4tCY490VO4M3o5zQZOf3PfF/Ti660fEicwv9
VXd7QnLK8FkpxCpBiIYtkneKmsHZpyR56xCJgSyDAmIiT6tP7ZWTxuEa4aRvimJdx0jcHqbGv+51
IXjpNeJKQ47B9pLk/EWFwsCQfK/m1l7Pu/bQm9XZQG4HsU71xkx0dU9SJz0VY7oKHKVmrI0Uz/xL
LNIUTxVSJIiooeU11tq4dkp0PAuz24+VvcZ4J18oUE5bo3T3TVmgs4bq8BUIjj7z4it02sudNpZf
wtw/CAO9Szfq44M7TLdei9kpHGvy1XZJWC3+Fljco4v8f93xMSlPVjyZhDfN+Iyd+7wEN5/KjHkf
WM9O08sV3oSfHJPfCoLhBXs/OEt6hehvrO54L42HwMFmLtY8sMFVtcTfziNUVZq8+2HdaRhKpHVe
Ht0x2GeN018l88HV+1fQncYmVXnQLbxf3TFdmDs4U2yGGlYuhh2PS5UQJZJS4RfXH/od2lDxya7y
VZqoIHT1Cb+P4WK6X8BD8Fj0B3no5jMlB+pGdpvTutUmbSmbhN86vKTY0QXloUCc4SDPosDKk8V7
WVYa0lVDniIUTzsb+e/9/7ayNtxVLJBkzdq8XzYB37Y1W3LIsxBw5L8vyi4oR3zv/D5WDnsv/nYp
x0B9a8CwnDUZHyQvwPxt4nux92ZfIEVaAkmHoB+Hf1vnZDNy4u/GlTB4QiuPiU5OxVsP2c0mXQuP
9sel0zKtD7L4dq33jwqlg4xsMoJj6nXGvkQwVrWhr8zDf2r3jVmvT9bG0ptHnsqDvF7botLsjDqS
flVDxnX+zLgExL+Wp0lX7xNff8C5ilWBF13jlJCw8BQovZmQn3Nfu0av3l008YhkIFu8feRDlMti
nCXAoHqrkighMFLyKxGE6gEJz2riqW5JLiEBD+DayNHebW3AJFBdNiX87TPI4mqjBDWIy7nY+Vpy
DhVEoJXAHHCA7o2TVovHSDWN7YQzyyIxPR1tSESUVkjc7MKs0vaO44iTTTp5Uqs7zKr6wIh2LUjv
UxSEyakIqtmHkneYFljLqa+7vVOp15HtEs6ezLE6jdweBhV6sBmR42ym/ITd0wMb8enUZcp0kmdO
pbNIyF3etHODNh8ygWoriwdQ1uH3bv6kTSdhjTDTNA01WgEFnTuZzE9hamXnCBnmxTSyJ6hxLlwU
wlsRWNfWagOHW1j6oUs8/9TMB43YRR355j4qS20RoNa5QpdSUc46O5WDj2jrUYeEy4uN74gLsp3n
9TLlw4nZFGatn96XumkzL9Oj8pX+FCs9Oku46gBOwipKQb+ObXpChGEIH229KtDYh8wKjBZOt5G9
BC7CCF6Le61blzsnALQ+qeYRLPrOK9ngTQkqrLkbpVtrCJ89gPObJgo/Vq4VbrEzUU9q4mAsPp/J
g+hHOBemOi31hOh9hLArsR9F8CvophgBXdmrGN0M5FGKVj3pqGOZZtbRFBrSd469GjX7xWU7f0JV
AloSqr7KXGrnJ4X9BXFKw+p4U/1VF9iEVgD01l1/WwByWERTapzkgyXPnK73N5GJOCiwhZGFY0Pa
obV2ZjqJk9s3YhtH0dPkooWzwj8jNrWTPTfJdqsvxMkBYRUkLPp0fpSwxwpOzac99LFDMeboJ6sI
v9smmj8DfyQnXU2VkzxLfNB9mJqgepsWMOtPdoPObNiawHyEqWTrJCmf0Jg8VBYSGZjOAzeLu/hk
6Ul8EnZDimHrGoO2kbXgjquVJVIiPLkTnewfPWV3ebCdY2S19wQ64007xs1BdKm7MkbexID11VMw
Q12c+Tts5odeHrQ2zLEv0QrerQUbQTM6TkH//aCEfod601x+O0WWYpx37WjDKtOjbGjnIXnUtr90
lE3yarJdFqEowO+Jhfb2Me8N758q696LblOKFTBy4MO/3pjsV4g6PYztk4icJofuFcY/3TqER7YA
hruRXd/u7/0T32+vlHeedETOPHIBS9nS83Ch5K1u3/vJs99u77ei7PLbbbx/BV0TviDneq7wHNv6
RqLy3kWAwyziuxj/BKcPyJhWWHcYZFEuOQHnnSjER8wMcaOt9GzpE/kBNmaESzzTzLOL/FGP9fSV
h32aUIcXtVKK5QTOdwGyv11lZqId8kTXTwQfweoissuqPhibCduzp9pWtwkxi7VexS8669y1Y7ku
kxQ7XQPWGbYGGGr5xGMLVajz3hK3t2wb5okNCRXz874fpoMR6sgzNQVPsK5tjZb0ezaqAJOSjwH7
mi3RDbajAitRivqem0DfqWY5aLqRs1E0wI6jf5687HOqjs5TFzwXTbApqkFDLHaRVl21U6ru/7F3
HtuRI1uW/SLUMmhg6lrQnZpBcoJFMiKhNcwgvr43wOyKyFfV9brnPcFyunYQMJjde84+9wWcv1VH
Q5z0Ksrck6eabVqkb5HGZZlMO9zLNYWkXppfkA2+UplZx7nSAZMMwG43JEgf1VsbeHe5LZydZiH1
g5GT6D9Yp9nnbMy2ZHnaW8ZzwMKlTknVA3NXe9BfZeQ/BrYw1mUyMhLlHg2AAcY03B3m/UBySGuZ
gpalk2994t7AWC76Y8Ep+GCUqU0FHRloh7Zp7ws4BBV+uaHhrgLZGNXgYa1bKJMniX3NaMVnX7fv
nbD1HQSzDeAyE+vu65TY4WPepnvoXc6Og+TS90TzlVZypxDD7dxmuMUFclUjBR1OZeuUHabBSlmC
garrnOZe+N22SYmLkUorDhhH+7M9ES4S34JXaveYB06lbzk3gzdOG9DWuHThBF679yRwvJtejdVT
58enjvLlsVSJRYhG0K4pftm7CNPQWq9K59aSLJfK3CpWVjvtlKrsBz0J0ZmSP6ZK59JrvX4JyE5L
qtw8QX0ijyqIvHMd978MiBd7NrShx2w8DF0vt9TOUrBF07QPckMjyhYgLDgb7ciEBBwG4XopS+Kt
yEW3TgB67yJLgQ8dJ+2+GqOrxL13dIqcKod0ZiRuZRzKMfmLwO70VlglYRocUVTaQNfG/Z6+tdz5
GiBvpPf2Vmb9J6s+TE/OtE092zjCrzimutP9/6bv/1XT17Z9JCj/56bv+iOL/yqbIv5H3/f7VX/3
fXXd+g+dkCx6b2jcbduig/t33xen3X8gLyHfno6exSTod9/XMv5D0A32fV0Yrjc3ZH/3fY3/sE0T
MKuHLct0vf+3vq/xT0mNjbPA0Q3d8RzXpMVMwfKfDcWOrAzwMnK4QkFn9laKXdUN1s1s99+HVaSe
S2soSAqKCXWLwdJC38RP2sXVPg4krGqkArnIvsK8vKE/F+0Cs7jGTrSpCRtHfXqbC187oQ56jzWv
2kdNpo6Dbx1av3ruYWvcokAcbv3Oc/6dVsj6Z6d0/mGW8I1ZriUQay0qrj86pVYBTMRHLX0NDTPf
g3tZG531NVmNfYi6sAB3TLlGz2WyL/DlrSXpDjdNP+hXatK/umgCNzOo29Kh1IExrzigLYaMYyjn
0pA7IvpG3rlzSYvkhvRAMrNaNfPiIfCCnyrt44MYiofSlTqY+rJZo0ZV2yCp1Bn0bLd3RPFXV0b9
uXHwcc8GJK2okdwpkkNR3CTntINbNED6h4OcEnEw6LAUov4u0DQYmgRIPlOm81YIeIiu29pAk47F
6GmPMCLMQ2HBHg7DJv43+9ThWP2z+7zsU8d1GMLpQ9OeF/88WKzYjbgEjwCtJ+zZdAPJRFCWBJ/o
hk8qFLTgEMAvLhSawDEMp+QdiuBPzwrbfezXxhlOFQySVNwqch0OHYGN28JRBs6tPY0S+zFxsvQB
ZPWKHW08+75Xr5rAfgVUp1iUQKJWlSrOlGS2oeVhJewBEhWx6J/SEj595CSPAyJoZ5WlYQz6uQIl
NyvDmKFG+9rGOshJR8W89LJbhatdSNUlGzrqM2Wh159Ml33pT3dzXNjLGNoUn/N+09kwGlKMpSN1
IbeCMR2TE4ad3H7ANzAdkqjLX4zuilegvmGt+sgiqz/93mCdGSA6Yfr/Y7D57/QA//XkRVUkXI5y
5i6OacznwB/HON2SsNeqjHwJ+zMNp/LspQ1dKZVorAbgfySBEZ+VZTuXQVlw4NEpORjRSIE4dzVh
OUZhX2VniZu4K7ZmpO39buPXtXj5n7/nv4gWhKu7qFoQLiCZnDfzYfXH17QFktIKBNJVGFp7gmlz
KZzc3tpRH2/k6Pj/5uMWkcgfIonl83xBRZSwUd13vX8RSVQc/1PdROUVX6we3Wo0h6gXrDTNAIFB
Df06dmB8QSP4jzUn1EpY7QavQnn2BeVVQlwe3Adz9MOXzmT1iyOc4cz9JJkdh2usvZRRRpelCap9
GQg40rSMLuWEFbcyXBp1InAu/2b//Ys4hx/EuWbYyH1oCs1Xk3/uQNc1Y8R4OQgBy3x3syg6u9FC
q4dFWaEmW4dOKkA127BeVaXdIA/LqIAT2wV67SGOjXBDIilsM15kjoyGbaXfLZvU8n/pBZYoM+YU
HPUp3fRiIipgIiO0JTrUkA0ju86vQ3HQ73oJX5MkNqr9EIPjHHY7jR39JGKIeG3jZldCb8jPmRL3
B32BaB1FJ7Jmo6ueSIB9APhYQZA+umA1VNXuwoqs2AC37kUjiE7vaPIVujFQ7qTVr7V0RVsRXbWG
+RNwMWsj45gcLQ+GZ0WC0iF0svYcIO2m/keE1v+83+1ZbfTPA8lz58uj6fiGxYVkPv/+OHCFI+3C
toEFjd66CwZjpWt2f+/ZzWsfaQy8KoHO3Hg9ncXxZ6p7yS8z1zeEp/cfdeqCnEothxJWIo445NWe
mnrwkIzasIrn5+JIRhQ6/pQyvVqpeRwMJ3lPSg/vLsqE2zQaR3x2qBwamyBAVTjWh6UHc3vyAcyc
jYah9beopWgY1eMdE9b+BrSL3NiWj7Km0B97AyfMCH/pELEeWU+1KA643updYQ0WVSuHxQLa0YHc
MvB/RXallb1SQfOm0qG6zcyqebHc+8XC5rU2Ihz93wiaDN/9L4e2aZmMCCzcfH1RN/1zFzsN5HWi
FMxLlwfkJ+uZfvY9qZ9FO1CZCmN9n02Od1geWDaDB71pDVRXPzcaypPd79fogfZVTVXzx11/PMV2
SZNaLW/++91Umydr5dJ7+H7f5eEgS/iIP545ObhQQBpZG44UEywq31LDgHWkqbf744XLA98fuXzB
KBfBzresl+/7zOUb/P7w0af6hlZGiiOGk81/+5t+P/vv99V/5qE3nr6/w7wXllt/fNn5y31/p+WR
7w+VVX6b6Bu9UXJvd544l/PTlicEVuNp33t+eWTZjMvuX25anLJpfY24xu91hfAjaMMbzQzOsW74
B6Jqy1ZelM7Qp/zB3CZaNTMBpFz3zGNflD39NcFT3I3d86j1f6kSAKlMzZvEmv4SQ+dsWBE+dWn0
kQ3dtInS4bPKBdHnEtRh79JXpTMqfVE9B9K9AsFHPtI60OYBVxn0dXelPV0KKbZxo4d7WeRAkHD7
Sj1TOxwVW9MIzFUUoLqtuoZ2ac00AZfbFT8hrZrhvte4nIe0o+KMJLYe3HcfxGgbu0DD5EtisEcw
DwyVkuCA4bEvGEYp6lJR99ySBvYvZmegf2nHbvP4ZBUImHrD+dF6xtWJf9YJRPvUTS7x7NcPvW6X
Os2droxbGfp0/hIiskRXoGhzSIV1pUahIg82he8RZGOWD/AnuCA5asfp+25l7x50nY094lCOlYeE
q7X2ZNPiVLVQ9s3RU7GHkyh3oENptE3TtCLjrkbFFkc+tVT9dcLlsvLME8EK1zBso7PWoUqY2W6e
7ctD4zTbFoHxjU1WA3enrymO/ajFzKJnw09SGB7xsspN6RgPSdhcUM15mNvyh4mC56pqq33tQ33K
1EkrgifEI8EmpLBSin5bSPXlDsMGkEm673SK9DCazVvTek+7ah3QSwVtCsw3Al6C6349aE6x90JH
P5eCkVGHhTzGpFActNo5N5ED3dKX5xQl0UZGWLQSr9nYKVRFNStTk+ErrrOH3C0oVHuMkgCw6CsP
u1DXxHF0iSrTBg6wwkNNH3Q3uSyhLir7OESwhlEs0KnvDsgRuLxH9U1tj3v6ZgEpBAlOrbRgT3eU
dHEfGSujJXhtkgmzGxCdRuo+E3lIoRHQOajJVQ6GdK0ZLbKKiWYmsleyiRS6FVczVnmvjevJGP5y
6fdlw4tlJz+dUu7KoVFbyPoPkGmbG7p3p1LQTytx8e3gjmwTQ32aKMypAmRrLX7ouM7Pwa03RQ3C
SpCuVLWARwoCw/sRfm92CDT9DITsZaDXeNtXZGBE9HSrVt0BjyMigJXeJMrHyKwM4KGOsw0bVD22
IbdkElGbbfX+4ob+TtVWePIDMpmS4gl/6l54MX65coa0U7DYdEhFVuNQwKclvgmLXvZzssj1M4CT
bOloT5VAC1C4qN50QqtzmC1WT2WeyIGq0bK9GJ2rbYhmhxia0ntkrBCDhadeH3dF4n4qLbxlwCKI
rk1fRqmlrOyq8UBkwWmEi7S1U3HKQ8MmzgiUFrDre6sMAHPIZBsFH7mDB8NksrEjlmbHar07CaxH
nhOOV/XkJtmtCZBKMCDCwCcMYZoQjMEg7bc2BTrZWoS0SKuhZ9A+QRvqdrQmbzQXnv/gcioPRXWY
mF+uwCA+M9kCxuQ/906Y7MDI0klp82Nn1G8cQ0hBC887mGlO8HxeAR7taXLSdX3TPPbfYKt0WxE1
t7NKwLe5pHI4pOBpymbrZqh9Smk9GsxQqXMXxUEJI14bWq1tEt/71bc1yQh2W2y02D2zHPq0s3xd
znsacP+0tTztRYtNRj8n/KFcqGaK0KNq6vy1Ne3tOLkMc1URIYpggMw2SRmxUBpH62xjx15lrIqm
xEruMy/eKmNs71qRbJLGOkq4P/wDEAg5Dr5laHop+ibf301oW4eOtAWigd8pjPUrdmQLbJho+x9R
mx6HVHqkylgT5HbyKnzZXTHcgQoyjsjEYGhVsEr7CeVs5Nx3AJK25siiscv9czMS6Ov7AHkF8h78
8CR26BL2Qq2d1W2vPOOcV2u6bPZjLDJy8tKauAMShi0S7FdGkz8WAfk9QUfuDuuiue5Y7HX7Xfrq
xpC0oMj1e4JtdeMG/IenLjp6KvLWY+CnmzaeHo2aVvsAKxHOH0IJZX5wginq1vFzysC5HpvWIEKx
3kfMqqc0LtY0iVAAp+E+h8I9+EQjjw3drSbhz8atXqACPawAxb7hm6fZAnK18BMdzazz2tTDNWLo
rHKIq4Ehd65b7eqSZAmZkxiOTIh6O2pUgN3aHkUPoRzaMGJ0I+5GxP6xh2W4kab5qGsEZULqYQQA
CrGhRfQkMTszs6HvQ7qXu/M7H+U9tDoKE3eAix8TNR3KEqWMCn7JIv2lyxYtohqAn045juHhVQDX
ADWG+jK2esKGqmguTUKkorS8sXqaL6FEB2oXPxySpdYTBzm1UoQzDaumyK6PUX7T+s2OASauTOur
jxExjoH+atia2iIU688q9LVr0ZakQM3PWDbLnylu21vhRMM5sCdFdCQvm1+vs2O+kP3OSrlJe+gG
ORwqBZYnTMPkKe7EX8t7tCAJNVQfP0DuRDsrF8ap913tFqhXsZ7m9yi8ewXU5hOYfEwmlh5dSQlq
bzJJ79T0G+1NodlZ3sudyF1xuYbfG9pQHlmK5XuZU6tPooIuBbh2V6uan0aunx2MKK8aCc3IlLTy
hrJLf9FENGx8IfN3zQl3y1PZ9dlKpiHlkUiNrN769BhNU3PfWBy63++mLgmmqC/D1XrivEGaCixc
Jy/CEK9TankOKv/Vnj9XyPSiAiI2R4mqchBhdNMTDngBsNluKssf34m22fbQ5H8OcLSI9arlI1Oe
88CqGdOZ8g9K6fq9kAQELE8T1g/TqqxPQkLmdJGiuR3DQT/Z5FzuetHMTV3vZXmmPVnXBJrwDxmC
1Y3dgV6u1obXiFgIq9jovtLeC5r0ZW03P70QbK5wzOTRbxptD0vOoC3uaPdWbeBBm3+Lhe61EUX7
OdAZWDeTF91Kt/RPDvkcu1lhwAree1p2kJ7Vd1yu6h+Z3ZpbzoP+XKc16i63TzYlCWsfJYFPy1NB
ImHzK0v7oUqD7OCUljoUMq4fMhO15vIUn9muF3nBh2aTZerppGP4pgNxTcsQzXil/RL40ePy1FCG
D30ylw1q4W0biEznnOPu2pi5xlRNWh8dmSTfO9LTSIaBq/agB1N78IgYPuh9Jx6CEnnD8m69ykEn
e/5KhryH3ZIDJfURaoCorWs3kmwWibz86q0f2pQZHzBKyH9Qjbgps7K7AltFcDc/oSBkCD3zZxJ3
gKW1JrhRmhYBysObHIxmAbiJ9WWvf+YO5HjL6svLaPXosko92izvkK8HTA9fwsFilqEeuASO22Lb
JgUavLr7ib7v+6s0kupq5/oXD9PVRa8k+ZmlxzW5NbObQB2WZzHlI/WAz7qWg2beLE8QNOA+Ru1h
+T5OgEEEG4C4ppnV3fitjdNzmtoPBdH0+wsBup0t/MF1rPSEbEPX3xSd7b27/LOWZ1CHaEiYzetb
Bk/7HI0GGnFAk+8tiuLlU2y/J8U01vXbjOX0ufPdahsx4r1FHJXLe7RNGK/ZQdFdiDD2nM9D07y4
f3MQ6y7PQNyMsdoP2rs0RJkxZeQsjFYWvRWj3C2fguLTXhmlc4gTDRufWU8k5BX+loNpfE0GkOXz
v6hD1byqXSe9Rx2CdIlrLoB+LXklYAi+If+jCOMq0sRmuG8NuJAjaTI7aKfGD6YHUCJ5Bjw19NWc
EvdTXVlHA7/EDgfiWhpu+VLq4Rr5//AReySl22KMzzX6ywe7Fl9EiQwfnDyCegABTF7EbB/lKjz/
+QUCLSt1Sfs5M2aPlMPCJoiM/l0nDWt+oWEnw7ajrnHiep5tTRG1hD4Vz8uDVelFFFArB82a112H
Chfj8q5gox+QzcunpGmdow0wdlum8fjh9ExunPADJ3O+kyIqj34m6meDAt/y9YXT9WvKWjMvIBhu
9SwmvG/+msQHvXe2mz7K1jRPMZKE7XJ/QdJ11nb9G9oIZidF0h36wTZeJtc6LF+xNMdw04ejjrgw
Nu9sPJLf7+ik5BGSCwnGOgHrpkbG6uUtHWjzGNijV9TC+E80cPx4x9NXAcB6eUs14JjxppjCgWhI
sh2LeOU7LNI0r/XvqkIH7dHWOsC92LyZup4Uk/m3D1V0pMwzvZTQIg6NPri7ZPCnt4rAA3i50x1t
DglJOUi3Q9UYpzghVFJ62tv3t5pRkkFckr8c29bF0+gLLA+00XRNQ/TOanKgJvgpa9xBph8dHer5
Hyin3t6Co7KPRF2SMwXI8CY2yofvvQM7ESVv1TKWB+7Vjtro+10bXT73FEYfXb3PUPNlUF7mH5Fp
Z4ML/bsX1nJnmgWHzFA6z14TszzlcU3XSH6eDzEZ9sHtctiNuBXfjWSPHuprUFy6Q/J5TihgQDVy
be8Cz4U7jqqrk1l1bBLnnR5vdchNuyb4C2akXphq7wDivRA7ZBOSQNe4Voqrqnwgc7A8Jq6JNho8
yEm39H0vIL42vsywtSnvNummh7FrrEvpt1vhVT4CJqm4xHw6I1JzeJrEo/RoMVTbEyEzOIR3etq7
61W0Z3QIK3nvlc+l5x/jpB8IxK3N00A4WFOwBlzIQq7Jqjq0pLH2YxpvE2HtWma9U8bAOObZL9KY
2dEGLADpdMYucjlHW7satpFqJDrWtD4HtVt9b8LcwDRAPWn+pxUn1yMkk+OJm4Nt5yepjHMzQJzx
4iA//b7/X5+3PHnZmHr+92sHaUX7sJjOy8uWN1ieMamGz1hu/r6TYdyHh2jTfLcSjAutBbA4VSE6
DQCgSmspF3jteOG9yvXgaNlWpcVL4UISj2NWQJHWTfvS617i6DWnw8WEOM8wb6jq1EqrOtXzJpWC
uW4FoWyEPHrSg7Y/9V3MzhXaxvYme4X4Qu4y58PtxHjUiEcHJoQZf7LKaqtkJrkIDMnWU7euJZ3v
J6hZi5SWHa6pebPcSs+C4tTBHIzHFCgK+pL21IlfpQbKZBXFVXlaNqNfIz7xwbGFvbFDrrWNoGVs
41q9xm1YnpGJkJqJd8ht+61l17e5i1IwJE902T2cZe3WSPtkVaZNsHI0FgxJrZ6XH0d1tDphuM1F
NZccy+nUWZ8QDsuzxkplV7jxs66q2fbWPYkkGtYI+io0EA37CkvztE4Il4j1ktCc+b7lUUjlwNfN
ahMhwNoQ87GOXDhrReGSS38TVp25Xr4YJGwfGwerOGw3/OKJNB7+aXumY08tGWsrs9XuIuSg29JQ
VyuBaiZZWmLv3eoFuk7Pky3yM7M9lSEX3rIQCv2SDE5BGhF2Z7b29/Hx/e5205Wn5XPzWPfXyUA2
Bzm4Rz1IDmS7podJJ5s9ZKiixSIgJtC13jg2JYckzjQcFS65uypB8dE19yQByr2YNWGJJLnTaN0b
B20aRhbAfSu60DREKp+c16Z/iS3UKWUNUzv0/ROLRauz41MkkPzit2lOjRooQqrYWdveQCzP3Nur
KgSUemKMWz0ynRPup6++bX8mLgp4TzYp7TXzaqmi2jeITjLSbTfG0L+o+YwU8xnZzta05VZD52x2
nvXIDRGHbImemVAZmi9T7DsXcuBJKHPvNFIjzpORMT9MKtIweeml7bG0Zi15KE2tsU5PbGubuHNm
mh7LfeA2h1Y6uB8Cw1kbKh33eDH8ral0edXiKTmGk3oBVDadO6hj52KOmSDth/z5MXQu5Hqau8Qk
t3REdrSmCenugjIwT0rq5ikYOnwgcE8AW7I05tKwht1ooo5F3Q/UYocuNECnzcy6AvArxqfQ6oO7
FJnmljQaLMgimx60giojn4M2S1KzTUEKnbBcutRXQGhnva4fqjwzoEf4l7GrXOKnAoYT18YOI+sy
27dmek5YIp+WTT6Yd34roLGXxo03D2AROrY/NulsOexLEA/C1b7CNH4WvtetmYAFKM7lCzB/BLED
zYY5BVrU7UmgCj656t32Un03DsZdZBr1yW1tluBecohMFjrbmpk/57WK0fym7CBDb/awnW/ybjRO
vzelg0ZgaoxhpeXlZxDlPsmn5PpFjvf9/XsS97hIZOZKVvhf4arI07Kh5CRPsfvil2qAwocXtOuS
27jI7F02+zyXu4r/vKX8BB2Ga79MGidgNgxjtgp1TsN43hijqW2FO7yGKT1xqjVAaGLBmRhWm0wG
CeXgdlaSLsc5FHvkfiey+dQJ6CEisQkEiZeOZ5vYnBR/MZ6HgMmRy2W0znz5vVn+FGhYSAWeHxGU
z52yL4/9/EuWTW5q9iYoCJYa7Cg4TfOmClW2zSFurXSBM6iYSjxYghQRRvko4CssG0+4f98K/vMW
b2YSTksvP026/tQ5hOAttyycSn/8uTwgKneTJ051CGunPC0boGhcV+r8ObTQV0e635yWzW9N/O/7
yIemsx6F1loDEnsKTGRuUQLwC/1gtWI4eJYhMQTBZI4rb5bHp7N7IMJbsLbzelhrljscpzmTQ6/w
yPkghMkRDvMNXTdKox5juyF6ytC0QI3d1Jcvlpoo1FjiHneayVyiKs+9jiOqGxkvwrkHS+Qbcodm
bpSyr5aNw2x9VYoYX9u8S2Se+hTxfaqU81Gx/Jy04RwKWK4LDY29J3dDnH4IiVaWmIhNPer9Qc7j
1DJsYf2m8EHNkEZIcEd5Tc4mtGwbRv1wsi1rOCF0wTri99BYJ4yKRMSFx7QlxUlTDNq5y6lmFCL/
+28fR10YyOxo9MkcVgltx8pNsu386gTBcZuZAdfiyOBglwZGK+JAil0UyCf8AeVpnM+VZThYbv3L
faHDgYgwl44rx4XsSn9boTa4ILZOttmsxE/LtLihV+i3FJkx50TIoCcRDnsXpR7dXRZjRmk9oeCs
d2IA9kdWxg4+y/RBDybf5HP2F95OWPagtI59rd1gHSDIb4CCODUh94ORd9wJkTQqnlNQtwTIRPW7
nxuXmBbrU46t7OwpmGCQ62x/eCCKyb8WaAxKU1OnxKchaEb0lixa4pj/9HY/4qu77etqXDudVmwC
DyQPKlWn3rZGT5smUxG1WMO+0W3i7FInusv7NPeYvefdJspDSsrJvFxx7SuKlx5zsCu2JKCIjcr6
/t61bZZRuggOERE/xqQVd3lTUCV2zLvAq4u14dO6IfZpFpJXr7pv4Sqs59E6wf256L91dGIrfTTL
3bfWuwonujOesVF56D9lKvnZiKC6LH9Ri2cKSFg1OHs/Xbe+bf0YSH4iJUd/l/iat6alo74wYHMP
Fs7S+X63UnQRjIgMQzNtXpq82ZdlYj/4ffnWjKGx8VOTmlLdOQdjRABjTPZTJezmBzxr8tZiPdtI
8md/lPpEYG5Y0BSaH/VS4BM2tk2cyMVMnwRJkOmRhtOKa7OrxuaH6yA/9Xz/s7Z0/h8mgsu8JJkb
GBilnF2c98NDd02dpL1dNmZbxYgnBh/jBNRNJotEwWsN4oHcfgplIFkYMPFo7Wy8k7TbWXu81J3m
vZhjGx9A1V1opEBVKCPjLpxvjSDc8OhhB20sPKq06lOmc9Z4H2WNtgZENq7HaSyR0quOXQ36c8iS
caUSgcytmoKTOzECZXJsjqBIjUNbZL/yRgpkslX14quU3gYx1Y++NWkbw0R05nmW2jFv6FaCa+Wn
Ch/9VB3CyhQvgxef2iGN1okT1k+uMWRzskSzRsFFPVlc21az+RIulxFMwGjk2gnZ39BdoiwbiOLJ
4Cok8AhWIALvGyjcZ7j9wS8zJYu3bZESbfVWHvumrl4aGhwyLDMycxJEX4N5dXwM1rZhPMWR2T2B
OM7chGzwsYPFMcj2tuBXOO6YHzqzIwdtPtNhjZrnuNi5+BO6kdfwX+NSVzxkRSaJR2guy1+6i2hP
EzWdGxfQGpn0a7LcotuDNmTWD3fIQMWX+WfvU2cLVBJeVTa81UOFC5PIopVum+7R9Wzj3p43k5pu
7IQ6ei4sgAas+tZGzUHmJ1l3h/ZpLZFWrPSm6Tdx4Iz3pj2RTBnRbQtM3FolYpFipKFtBMw9A1WY
rwbFyhXZsWu30qNPr2UqQX4HfW35hu6KHIy2tU+EZJVPvk/Zwqm9d+zPZFNHXgWxq5ZrXMLOrkpt
QetjHL+w3Wy9KZrefB/+VJxFOe4XU24qUbZo0Mfuscuxesl6ir+GMN54lev8IvZzINYYzwrWx8w7
lVW3ZSCL3hBAhrvci/JTL4V/L8eEdRHM5BlxWNsipoHIhcCYCax2UP/95/IoHU6apDZTxbIN6kdn
YHAeRusVLMy0r4MQycr8Z90Mr6rRUdwZ/V8tFp4rAUurUPnZ7YgY4OzBUmPYoAJsO3l6S9UyXztN
SK80HqmbUN4Vzhc2XubEWRI9WQGNALok4yEUnvsw6WJuwxCoZ5lT/1TsbTu0/hKd+ixpJv/AwaQ2
iHfy2yxklhSTu7PK4Wft8zFNaDYACahU8mzFw5tIyUrn/PA+jNa7rz2j/tU7Ja0ZogFWU3mg+ANZ
oiXszq5shuUyo0QKZRGETNieRtdxnoKph1PHjGCvuZOxCdGOb8054i3O9LcsDqejRWL5xZrcje4k
1QtcZzdPrGflOP1jzjlfmFZ3G2shdvzR048cRPiEba/cNlCAN7KV3Wm0HPtcqe6xJMBAr81um5jT
e2aUcCLAHzqntosfWo18owZNPtjUSv3gNa9pQ4RIV3NiNLSK17U7Beuxo741+hVLNNjCP/B+eSsS
HAHyOa8mHf68OA610Elaa/dZGIkdKe/I52F2mJSSDpSZ4rXt9NahUIWYr6/lVutSAq8N6jJL4A5d
YRaMc6KulQbdFty++9iMlr9qy8I5ZalJT88u3VMHIvhI9WjaEwZxSVIRvUVwEldTpn1GukaPLhlY
uwIo2oyMyF/t8NMaenqwvVldTM0qAS0qHVOufBm02WRc5vZNItv3ptGbxyysKlI2qW86XkMe19tQ
VuG+7Wz9qdeN7Ox3uU48FogDRtOMmS+w/mlyP5JKJ8uH5FwH9sd2CozwqBtI/tskIeduojDnlXUH
lMD0cML7rM46L9vTFuEiRl7iDVIZ6gpx6e7pfpXAdX0iQS3tkiDS3tIvrh6qxmx2uIyM9d//wc7I
8KMbT04OaYM8mPYDiv4ONbK2J40hO3rlvFeE+VinsXkUaVadq4A+rq4T+aXs4SGaBu2qd2q//GU7
BEBzTWkvLSSu0pkKwlcCnNtubP5Mp/JnY+sYgvnvb0MCEVhGuB/f+OyUqRg5TsSDdR2NjLqentsB
4YXuxdabr56LCFe903sjgspWu5jCys/j2M5SIgEsevrfm6bcu5r8RSfjrk/gjbDiZGoRTwNR8OMN
kYBQoLWRYHjkc6uoSPzbMZX+LWfliPhbL1v86PmvwcbXRB7zdKBNlTxm+bFpWu/UjA555UJ7bM2Q
o7DFtZQ6xnQtixRDOUuxFmrTeiLQeId5Z9oZUU0C17yYbnPZnYPMAAvW+o+ZriGAgZQuc2QPg+O3
V4Yot4TZ0rOsquZfiP5Ju9QBE6y63yb9M84ieaF44V3bzs1ZVyjiSaJoD41kApSiV0eaxtVmqtsS
mACv7ezaP/F2z6nof8Qsql6MYQZ+9sV2COrqbe48fsRE5G6spAce2I7M0HIaCPya7GJVvVp11BdO
GjEVe7sqvqjw3pJsYdz3KRAbfPgknLWYy6RnA1boQZJ0Tnsisad9Acp1iknRXeN90gmFL8rVkmCW
jvanqIDaLHFnSOzzs8XUnvBNPd6EZbvvFAXe1AyeQ5Ms2Awd61cwzyj/F3vnsRy5smXZL0IZtJgG
QgeDWiQ5gZHJm4BDA+6QX18LyFsvX12rtu6e1yBhociMAAMuztl7bW08ughgQXTZYeU/WBYY17bv
+y+ficWFMrajXpQjDzLEPRF69O8jjSyxuXvRAIbhThdMdaBBnLmKQ1BVuGPKLL1xpPVke3RZXKHN
d+YC6x4QYR/jYIz2Ob0PWvjysxhoAnVt8YsaDV01wytuBp/VkumKx8avxTa30+ro4NAMS4sBe3ad
/GIX1bTprNg7aToxSdInrTwaOuRiszbMQD8h0tmJva29Kn8DB0uJhXp9qQBRUswNvuA178FrFk81
bJMWuN3W7t0AoiixMDXI+MtUiZhsphhAT0U/1ezoZbn9e1E1Mc3bIgfSbhxkoJjDRPzDib2BNxyh
+ta2lVHLK0jWXa7jOIGW0Zf3Zup0wPKIf48MtkJ87JVRC5BBoW+IH+o0M3a89XxHAct4LJpUf+QC
bsdNpuiM2jYbP7vF2opUvCC/cacJSZTC3BuMKwlx9rXeH5g/kEV1ZnuxGtVeasEsX7XTKUaAf2DF
EYGvMfOdTuALDK+qvbT+2F7YK99qLpqsSA0vY5tfm6yzTqxNym1pm5T50sS6sMxidpPviWrS+7Fz
moueadc8MbNbP8sVM5ydXKl8FZss1xPwMfnBLpS8GCI6YWDW7oHBGLDPuJRzqmFvLXyItOxeVbwX
4GBulW/lt1ozQ7R1EsICeKjIDOS0hCiadT7d1mb2HAvde+51EPuNEbz1ogUf07z142GkdPKIpZoC
sNuYB2yaclfb2c6vqJN4xlElFRdMPW97i3jPWGOpUzgLT43oM5eOb1o5H47bNY8pcPINeEX3S2/A
/1Rx/JRNnhlaChtNLD7Srg/2jeOWRxWr8U2hS0rLMQiLws5PmmbLp8zhC0v74+gHsSTQ0CFS0yys
BrVL+cTZoCgFd/KCEgZAy5fqlu2u9THGeBfTMYqOwxyMZyEyrOescyq8ziFrmfZTISuG6VEisfPM
S5eMM8YPzkQ6deMbxhMiEtBT0GDyxjfWLAgpo/axg4hKkGz2wB6i3A5lG+zcCo6UQwFjqR3E5JVw
IDuH31sa/TaAl9eSz/G8HjJKu5NJso8oxrehQAwFeD49CJCAceziAx00/RwlXX6VEdOxTYgugjyV
HXOV6OeM9KttUcj6g0rVvbKiH5qjHdmL9yytGArSju2r3/kwWT7MieEu7YgUs12/2kvaOQhScg3Z
Vp8fJtBU/GWn7FnNNGoCdgI9kerMUsZtRMIAFXubvboonrUgqy461dqUaOx7xYYmyDToiJ0cQh8e
xcXUIPaIWEdDDoDmpBDtEdlgXCfJNhPbasPahHQwRLYO30n2beOQP8CpIt+tD25il0ARs6sQmRU0
nMlxpe5GvIiqm+JMSBX5QlxoWW+dbSC7Vw/y0o4iZvDoQ0gI8vgDvnvw2lVefc5ZjqARraLXmUzY
/Sub/BJ3S17eITDZ9eSI3iQHQ6/iuzhpshcnEdve0IdrYy7dQDJn79rYJp/LL38YbWLcoWO5QFlt
ThY2xhevNM7l2KQ0ZJp4J6YRhKafiq9xOquUvGkzesZIPjybc8Y2JPumj6WuGrSjB3bABf29IALC
DKO9KKoKs0/aXL2BxqtOlBLarI4WhK7Ip5EwwbNqajcMHvlRqaBlgcHBlRnFMWu84AwqwPO16ZE1
EKrocaR8VkGj8QbdeU6UuotLu/gMTN9C/IUgpY2famvOw77LqncY2jRwPOcvizY7+bY1C1GHVbwT
HMBjp2d4ZsaVMpV+LWi1XJHjqfPQanjWmx3Jpurd6xHWNioRlyqO3hQ14SMdPMp9bN+pOd+LFhtT
YxXPkTK7BwvOoFOUdOlZhxZ6q39CHkRvp9Ez7gxyXka6picHriVy7MJ61QGr7MWkUf7PHPPVdJEL
jJOXPw3EskaVL7/FnL94NTKdvhMz21dZ72lq23vqeq1hRoQl9P5T4dXXJCt2FK2c81hRJJva6Sgc
RroNRQ+iGfTY2ptUde7GXo/ZE8g3V1b23fpQkuCzLiHAHZ26ombIrJkLyHdMq1mo6oGqJjLLm8l0
ftqUtEICMN7IxxzPUdcM98KOx3uSL+J9gAWQzk2HiIhucur46P5HPX9lx3eLVanZtqLDZhfo4IAQ
Xh7pvltUPsC7pWZzh7n4QflmfB2waz0q6hk4GrUXr1P7WTo2AGs93VtLaovbiQsC5/rRdbiYSq3a
wmZ2KG3lNEUmipMlRdWjbyRg86LK3BLz/GLOORffXNw3OFN2th0wxvrGiytEcyQLmQWDsfB3pvpI
VwwxIhHEuyqa42tuB38fRNAG56yci4Jxqv4kE9G9rAdNKsQQ+AIpuUBBQo5NGaFqnhD7Gw9eV2VH
XeTAbeLcLTYt+1AEEIJV++jbZDHQO2jVQ7ocmmLTaNipNa+BvUhXdWsYl2TQs3cDMkw4TUa/c6fZ
OCtWK5S6rRQVp5aiuenijVWk5ZFetLHL/cYJ27E270Rr5SFuP3XsNcqG06ANByKqvV1LJRUDT+lD
L0z8vSGap871/Aslbf8SxEm6lelMQKlbFUQNy+pGaOX8JNNnexl3Y0P4h74Y2mekIWzkpTJDTUFG
hLB5Z0/JjP18rM9OjljD9WVxRKV+DupFBVN+ApiKr1O/ikGn7m4QXJiR/mL1nbpG5DrussbUTsDu
HzFYe7dj1bnPk+J6FxjFfu+r4ezN8KkYxWY0cKr9CJp+fh8XqpwTWel+vYtA5MatZjTilAg2kPSS
szka9l1tTQ3y0tkOS6f+YUll3Q/D9zAY3f0sY6wMFWqgjhLslb0k6BUP6s4w5exOg2broy5xbDio
KXHP+2zQdZJ/u3suNDr5JskZeMd7yhWRdzCWr2oCAJmeznwe+kbuon5pYIvIvozrYbyl6gNxiNZq
BfXDg9IcdWc3M/XbYhBq2w7la2ESnoPQ2Hp3m/lYzJb70LgYB6rqVFWW+23HMbriLh0fQcTdsDoI
joPQkdtWWfpCOzC4FYucnDCPs9OytvbtwH4sowClNjW9zErOBeWoFp6JF6VoIa0anNw00uM3y2/R
LJhKIW/zdAAaFyf9yaCgcva6fmPZZvCIbhpTfpbYx/UuYq9+62HNvZ9944Y4cjRrfQvu1edasTT9
ipq52lEpdUPs9/q10nv9msPy2hQpU6IBWvFp7N4LzRSPpiflU8USWYvN99LV9Rfhcipirfz71vqY
1vvQegrr4CkN+SSmqycrD66UUfr3eaLEVU89wiYDVukITYZMYoYMAw0SZtSOFmI8fVAYfbKGdnwC
/zpQRs8wALgIlruhaO8cSQhQms9WOMveebF9xJpT5aoffCQaYyKtPjvlv7QxoCIu9UPizNQXdXXf
zdhPaLOwbVeRO5OLPPpfi0vWTD0U2kmcn3IdzROpZPWJalz0bEu00ybAOi/Jx1tLx2yWCLk4B6r8
hMm2PZu6EZ2zfW7Zw02a9yXAny76VE6KNr52f/Sp4+2JaP8ePCq/BnSKa2UiwIJZoT1SQgbWOEOz
QLj4FtOcvJD3yJKO3fjJVcgTqkCLHxg/kdsTqYMAVTjUKGkVwI1MntaDNgGkjOfAO5tD0WxnoAnb
ofYEGBwOhAPLQ5NYn2sFN0FnaWhxDDqu+8tkiDw18b1i9Dpm2tgdU+qv9NN7fxe5tJktTdtVdNqQ
Vxu4IEWTomY3CsDK+L2aqKCp26ueflYGacKwKWwrTx30VKP+ZGvOwaX3dQQe2IRZSxuvSQK2QHQm
j/4XHrTgQVHgCmVOVhvtALljSLPCyqGgbFgXZykPN/Zg/g4Z+V/M/v8Fsw8bfwmj+D8jF+6y/DOp
/jto/+8f+pu4EEBVsAzDc0zLCCzLCXBF/xdxQbfg6bsuRH1TN0Go89R/kfa95Rmcyq4PgJ92ECZm
+Tdp3/oPl6HJoZ9mm8vP+v8/pH3T0P9h2+YBFtoL3IG3YVgr7//fbaVtn/nl6BrNeTFoYL4ibH2q
z96i8AI28go0MawxaoV1NprbTnvK4ByycjJG7HEFeaRquJAl6YJQtvNwXIRLjSoASNv2KcDPfNZt
Ory2fS7buLV2nXlKhlJcOutAsysDYB/ZuFbVF/XYeDNL3CsF1GfLB5E6kTaRBNneJsaAAM8iOEs/
7rcIi2gYVBTIatd5rZ0iCxElolrRNZfu8Oid11t/DuBrRnMxvRNh6XgBhYnllSZdzPL3DzUDldqs
iOW+0rLXIEcpUdO/+32IZW2e0RHSugaHT+IAdzMCqcN8lsjl/vXi9Yn1IJaXrLfW37LemqjhbQIc
XMAZCJVsfyVymDGOFnE463lxWQ+60RU4pSNYWynhXJNpngOpmSjIl1sKVmHmJTTWMoAKhqdOEQ6G
dJ7zi1/AysF4oj10jWDojG7gERjbHlsLHq+4vPw5pEYvQhfpaDhli74iEj12XlbDxC+Z9YXwypsm
IhJG3hYuLdhGInssF99H2hb35uD/xE2Tb/pmHgDi5z/yGUkcwrMP3+8Jwp68h2hI262OjqQiXai8
LPVwEOHe1kcH2vkgo5EoYNzScPHBlDxWboFD3EGu0nbe1h4b8xor07gSXWZPVHzggwaxq+/J8T7q
yZSdNN8CoyDjcVN3RnKjTb8srB5X2i7ZlndzHSQtOs++tKnV3USkCqXK/IoH5NhigRmXum5esUj2
odEq3BJOZV3r1gFU1uP9Fnn/NFX4b6FC3RCpHrDAlNom1pzkavYt304SyfZDHsgje+ajrMvi1k4C
0pGoPx6sIe7tjZERHEP24HSwG4wvNilzPvW1jYkluvQiGxSe2lTDKC/+WDkA4QCFev6M8JDngnrg
7Gn6roigJ68vcFPXP5nUyQ0+OuZvQKT01PEoy+QVkO+0pwu+X5+blxe4oqD/5HgoxOcX7F7tQdlK
wrgrZ5AifKzBFZwPJz8EpvbTg0G6R2hlnAdjTg/OUvrtWq75VfyWppa3l678b48N7XubZLcC+U2Y
Z0lx0cxAJ3Eeez7wuXMbVIiA+M+hXC431wf/HMrE22kFAHoGQGIEF6mLQTP1kCpkPMs9ExjzmYxT
tpiz529dE5iZxiamaR9mJ34ZxUxzZLJNEGoEEBPtixvOXGRP93lsbC29o8ZRUy7J4v7WyqggdXQy
ae1CGjcbAa/eLTH9+uN9tsg56pRab+8XH6s6C452f6wCNwyUidmuGoyC6265WXv2tjWy6ohkIJ/D
n7mPkgh+E6XO5TDkn7bDX84PkPGu4icyVTkXvdrKLB+xBKKMCtpmoU0hkyEKp90xJCxUuMFd5KPJ
dnCpe1HkYPPbZGQHBIueZ1XrgHX9SQx4v1v1Xuki+iJyj1yt5db6GLliB4KonYM0KAHB7cIVZ7jH
QrkCg1GAza6WDevi4NNqg3z/R6I1F/Gngcp39/tMdiyOcUNo+O04saWdb4UFK5WozWZrOlQtmcba
XVDixCHaA3IXVc9QV1UOUJhWj7dqa9BB1WerLFF+6o17cqM91LP5LPVSp+JigZAXw153Yjz/DdY0
MD1sQCeKTerFmif33KCH3ZsEI7kRJ130Cy9aGyT8VgO82LRALipUWa6ygu0gliThyQpCwG6wxcob
2TfJ3hHaN4pr9M5OiFDTATSgbVbhkLui9X9riBY10Sp97JZbuFk3lk9ayKbC9XQIirE4r1+AaZFI
rrdkVT0qvatZhqPnE75Vnl0HqXCIFq6kiLBMXnlEQiYbECRGuKjFonZaFVA2G9+NRRV7GytrOpu9
iT0KyYuDc2lvzfIBaVp0bgZpHdm2T/LdkX+tOrkGAQhy10UnxXqewJVzGXhoQNF6Aolzf5GG3u7W
V+b4irdjHWD3XV6dufm0jSIaTVGK37dAkO4Ppjg6ltpTCW+olJ5QiiCLYzjc+RMtSGA5b2b+ODRj
f/rHZ1/v9lSdMSFSTZgku+31NMgUaLIezcf13nrAvFZyWbo3uTl9DaUBgY4ggLNNQOzOqRGHr5Is
tDTIdZqEBTrfjmz5glKJ387TTMfFDLod+YTs6LQ+OM+3o0e9ygVZJlXZnf2yvRkA+B9yBB6bzh3z
XYctcQuMGqvfknRBV90TQHBTg9BwHY7UiIx2WtA3JKk96YoBApVnvINtjJpt9LqjjvmPZqA8r4d5
bBnAUAnbCIzyZBeEbhrUJwqSlHziir3mUmUW0TGnp3aknLqtzRER2KLD/nNYH5Nz96DHrdqvw9t6
WBV+f+7Cw0RXLRCxxbFHsk0FY4mv2XG9+mPdYDRYb64HAKAU2VFU0nFVNxShfYiDeB3dRVy4HhRu
SFTG0Xkdg4qZIT1RCZLqgDa/2d9pNcZbuicf6/+7jrfre/nH3TnStQNsnL3r+CwIEexFChhwRvmD
+R9R0uznbxS0iAtQg35eDxLXwFYWnBHiEQHVek1zMJXzq2D9tRsXTIlpa9u5rMejWT5rkYvWqVy+
mQk7oWoN/FivTYz7uF1tF6yLT+pWuIqTh6jRTgthrk+MPST197zJdik/KPxmANlvMjA3iHC7CvLf
OM0kcuR+eS5mDHib9SYORYwEyzN/njYKlMl0ef48t750fUEa2fUJxa0FI/qM3MU5DhFj3XLPX04K
eu7m/Ofu71sIcE8WusOuQSiHwJgXVxmaoc16Hmu0zP0lbYhKwnd+sBg9SrMcz3aa6zdp76HS6QgO
qDX/EHuLcL8t/1rJNpRhjDNBVDOpP8HDP4SG6SJDLEUr8s16c336z2v+p8co1g9hpcUZHFPki38O
RYlY22iQl/zr8X/8/PrEH71jRyItfFnL/n3p1XUhUIYsV2HTuiVmmpHsJ7PCgD8yoHcgcZtIz8kg
rIZ/m0L/3F1v9bMN83idYdf76zT75y5tpC3JhdTwxxZPsqGPu3XKMZfJp6Umk2NqZwrCwUUtzfYR
/ckBaey/xLQANPDwUXfwj31DiCHlopv1MHoerR5m5DDHEUtEUE1ZDy7e3+rhaer6czSjDTiKPosO
aGR2XXO0J8Tgbh2PaCSXmyMaNmSimlGd//nUv71KdOmA6rHgja6vInVPr+rT7DH6EGvF6oPM3ZLS
JrfWQ1fo8u9nMBLN7WV9lF1LUyDT41XzMlkBda6K43pzskYu1z+/xZROEsKe6PNLXGF8qBr2Ahtj
tc/8/uX//sifXxktXp31N66PjdJE9++F68P/eFUyJT6KtOUHft9c//ffb2R96XpfNB6vWu///h//
/Co9LTGwB+RyXTxvYoD41wf7x7v4/bb/PP3nt/8/PFYVF3R1etvv2Qid5giNB/tRgZIa7RoqVlov
R32YnpGBjuEsaOCNRoOxhPAONZQMenP5mgrKhPCvX7Pa6lnMzngNWt0+AEa6R7tf/2Ar/Isl+qfy
kmZHAgR4N9Q4+8rk5UZlx2FhYjgUMnmh86VvuzSLzi5iGhs3DGpebKVSksqQi0Dt4dM9W5VgpvFl
tyH6APlO3z/PA8inrtHfsAbPGxp4JJR7lxh2n5bgWU7NMgiz5WPaMJ+noZP7XGPicz1MONNi0crY
tqsUL6pScptKdCV9W+eHulR/RW4iuHyHCJ9u/26qURAB88NPlbfxaNPvJq8P7bbFjGB84M6A+rHv
q5Hs7MbHUu9q1snr3HPB5XLMZHaGn16ixLEvFVVAhj7xnvhwspLke5i+8gDOKXY8RKLYxOMyeVM9
/QfPSk42VXH6OuM5tqwD+q07o6Y5K2IanzLuvl10P7Ue0MWOqEikbrmPW3ZuXaveNM/9djQ8W0sB
o0BvmfCjuNenRwLm9la2d1rShWSN+9lGfZjk1hcu6wcsedlrX3xB5NvR4Dfupi7/LFrWug3dekvo
980EVb0ShIlxqw3zoWTHYXc18LOPmQDFrV0G8lRlwNn03I5PqYWrl132YWwb/rIuWfCxl4ctXZkD
to9PfZbJdmzjVzkGABdpzYYUThQeeLIsaEcfaKe4mxFQ3YjPfg/OoAxhs32mfNPPKTN1aCPMR8ch
niFTvESeGbEi0a6zywK0YLVaOq5BETJiRCzxKNeIQobYePKH1kaaVoE7aOxHYftPfp3fDoHB7j3O
Mr5P8V0n04NqxoFKurajlU8DlVN+EG5w0FCAI/rvbkqRRt9aL2/41wClQWUsh7YKE8EAJ22D7JiE
YVKwwNo0uKSqlNqxnZ+dWb8LaD2eMAe3Z93DKt1P0x3+nexUaPlt3diwyvm+QhquQrt2D33TbI2K
PD57mPhydrO1H03UrF0wIC2xQzu2G/qC6stcdpP4M8bTUL9pts+w2qM5BiRGWhrAoiK2WRMBG/Dn
ytygV28wSmfpxTZ769D03mMZWumk77WcyDtSPH40lvPlSOfR9nX9Ry2rt5ohKpz6DMRN0+lElc3t
wZyHngCXq5D2hBGVraNtgtyc4DVsMNNEZBKi4trabqfCITMe3KqT91P5S5/FUzVJ98LIutHHhLHv
2btp9CB7bOuKkvNoU8DSviGPvyLY3MPdOwY1Pj839WVYxK46ID4R7POlCMtefkdEsJOyEDw5XiOP
zaVLATTZkAQ2jdvIjYA9zPSPhwu/Lpebc56parHMg1St1emm6GnJot3bDBEiNxfVAWrnYRsxOFVF
L3cqR/3QQWUpJD41PxlhX6W3TWSgkoqzjyrTmQOCkfB6FDZWxcjn0Xwm3h5sc10SBUDvCbceACMg
FqGTH2kPokDSovPC50o8J9ipxr5kutc80Pmy0G4P2d7L5PegAnmIGKNCfSq6nVDscW1EEkLJ2zId
7uPecve05YfKfx66jKqUi0QQpuG3cM2LM1nIaAbxOdMasP2E0AkTg67k+7Uvg54k6fbVah1CAfSp
3E89J9p87fv8Vy2k2PhB6x0r0h0cZIt2/UmZgs/U65wdI3sPovE4u9WzsaQqySr7Rt4QhxVJZAfa
bEuwsFU8AcSiwRxskWl197l3I63CRUaZP/aTUS6sfns3xCrfqVpU+4BUjjpFeZYYc70TeKHj4QOX
BJHAw4uK8zP1q5wLJH8KRP+C3JCQJxP3NTAtxMF3pel+9Vj5kLeFgoCMoCcAqAHEVCFh2I76rwGx
1HYw+l++UR6zpNcpynn9HuwDRtEac7Cs51tjOUGlDz49J6woGQO0Kpkd7TSjCMIuq8ttbZW4HXBX
bcdOfNXDzs+rZodC6DBknWIl3EqyocTRZ6rKDzizUCrAn7ACVC61sBuaR8b3VGIzIivBtlEKOpWt
Ib/uvzqpjFAPCDsz0VGIBDmoxA9kfvReY4ZRnXlIgcO66mH4dPYtYs9dpMfQ0KaJBpeHO6WNw6AA
7zNrybvtXOciwuYP8iEZKnFA9/tuW9m5Yje8bwfn0rmue2uUybVdMsviANdBlvu31Jv9fVqokS1a
UAIKjYl+neqHJjeOzMLNLlA2On0BHz6d36okJeI0Ve4OcGwJQ37qNkNPC1UM2QNsBqTD1NitZPwE
gqxvU/4iUuaoLGeEbpr5l1nBn6cMZZP+uB1JMy+0V7qpF/lZJ4i6Z+1TBaI5j1EHzBcV4ont6u0U
lUS+xskdOtCrnRhIxuu7ojTu/blVYNxSBD3auJspJIexio3ThGgbGh1d/N56UQ2t2y5hXqaAQJKf
9eJFDJAg0PWHOsbA2papRZlHe7Txq+yKLtj0fR2HnSqA1UMl2YzpSNcvIANAQZtArmd6tNjHbr5B
+HI/knoWpvzJCs87TUiSwsimpQes9YLzMqEHXDtHWFr7KA2DKM/uWPmB5vS8lzpDmAfigl6avFS9
/WWj9TXq9lzZsPGIZDaRmVILTFIfgSaEysgALSlU9NNIxudu5jzSlmzCfOHmMY8tznpZgJZlBdub
j/gkzk6c3s6AOUwN2TlkiW6H3jTeGmmCFrL8ynEL7p0GkXCS9huKvzSNHf8zSntBEZUloBXIO31x
9I4gTXoLHb+PF86p4r/Yc1C7t+MueGu18jHAVbgxbDFREq7vdXEeyuowlF5+NlPB8knXg11mWvu6
Gx7Z5TJRc9W1hsYIh6BsmPCaIvDTQ+Quz2z2nipTZjeDMHZDDtxNK5EGYU9Nlm3IXDw67Dq3Gc18
w8/m62TVD5grcW6rflPDXJHYQXB81Ev7GJLhDJXjIehbas0+AszYGsI5ruHDNdWFknjSgLEpW4+d
ovZD86jASfZeIaafCjqEv6faVN7HIvDuJkH0bRV8MByBFmMxD8UbpWfewbMmP/fS6vqZmHm5EwYe
t6YvR+Dxgg7MsPMmxzpV5vRY29N4DyW82OmaQYxH6qJWFfXSu6/ao+2m6d7ojmZM6QtGz2WS2S/P
mcWmY07aksj7s0rtb6Gx1sq9ToOwRkFoyPXxbhgHECnPJUvCg1nV7s7Nu1M96AmWcLwcFkMDA2Kg
PwxqvEmQcNzNvnNyiUz38yHYsUzSQlhRbcgeNiwceZvZCWmU/NpN1VOgBNKCnlAnooD8Ctzgdnsa
jDY9WG6bhyqvxcEbty6d71CZwt1XdG6YO746tyAWIWdUFrg0to4kSgwNJwst8hLlNS2NfcH8yjIy
OjpF/Wi5T15gGM9Ra8AGGeQ+wO8Z4tRxmuZd9hTOO2W+2iaL+8CzHorYeastiT5dfzB8qDhVUwI9
NMhhGyUCN/JZHitT68OxALylc8anRFNUfNBkpHV3zMcLKrQla1inmDw+YuXWiVVBUeVhtcSNiV3S
vFc0OlH2jj+d0p+2vY+rKO94SIswqert/OrDeEC1bu4GC+KIHSW0fTT50cV05rCFqa1X6yxh6IsJ
cIQdMIByYrYZVP48Fcg8yNj8tkrPQEtJqOto+HJrCE3fVI1J2e4vMykUklQQe9guzoLkoqp1nW3r
0R3MULAcjYg849Sr612O95tdDvzgLt3TW7zmLv9zXjl1GEhivAfrTic9gVUXjhj86dtsCedLRffR
MfaHFhq2Q5K5761KOwY8mv+V7XExdZ/uqJ4R+gOGoqrezNQYECWGEemeoDgAHo+f2Kj4dCay3YJk
D92Dw1U37qYDFouVdyr4Zg87CmkXYPwJVyqSBtkbLLKCU9Zqy6c0cdyldzCfvZ5wV1n05+qCyv/L
ER7JEa2Flcd8HdLhVzszKzmjs8fu/RcgapTEyx8QpQZ/M7Zt5GPmRTvtBxiBuCqhvxfBWzYbCL/7
v7pihGsTn6rYPrCs/4SUgIA6YLFcBu6jLstroo3PGYobN9dwxjoIbipn2pYzATyQPB0IM5tqtJFr
WuO1iodzFUU4Ab1PckAwHwxxsJtrE0IbAb+vMfrYDXUy4wbNEimWbjNelH1LayhG3I1UNZmLFx1b
UjdjsONPZm2nfLpj70IlyNEuijUpo3BAuUZX3etcWtUtuxQzi/qNRDu9qacIYEELhDhRP+nb/kq6
eXmKwmNs8tV2bSTf8XdD82xP3gZ42bjhwgD6qAJG7Yi8AebnGDZVzyQa+/ANOdGxorUQwLoOtObV
jfV+v0212H/k6hmcGis+4uPN5NPQy8W3jrtt4xXOezWFknRSosKktw3El9c6FP34TkoPFdlIuxqo
qkd9ZBZbzaCYKNvqVzI3GQjr6ZiI6QtOthk2fXqKouUN6H15NJK222CSzRrtRxfDQ2ByvWWN8GYp
66k1+3ur1B58Q9yRbkuQHjla+OqHn1aAq00xP7GRbzqLQF2RvMTeArUGSGTFmU8dR6Uoi0lhTpL4
PgAueEgKksbZhbICyJHq9UGBmFjhuJWMapNhhmPpUyklXAdQNqa9EYQ3p4KSnq62BLarcIzp3SQT
xhV9AngK0Ni4yagwCAdWS+4Nn1Yj3/0OLtnsjvTIIPzlQ/o6GZ+JabzHRYoNBAXrppyYnZUdip58
RAMEXa7RKBndK6RnHGWCWdle3Lc2aVQt7h2JZHFqgvyYwylbTJMEsnUvYnKiazucc3+Bl5rmF9gq
oLVd35FwRikvY0aeoD4YStfhxGS/gpb+tNag+vbKeC+xR+8SMJ9hYA0Tn6jEZI7LZztN3jbXqmrf
OY8YjF+64RdBRHroGi+Dgwcy9/0PzXnxPLinLvFTrPk8uI/sFukTbbyOEWA1KrY5xH6aX6ekhnJU
ow/CYAJidYLF1rFSbVKblQOeDixgIjSAu2iLLLnw5X1CCs+myUjbEel9AEEt7vQvI47aw8RbCGuD
kY/3nFj48Rp65gbL0TbQr8seFXIAVonIaLgg+Uioft+6riWfXUdvr5km6neH5beLL7P271FkiR3O
jW0XxDUYoeAlk+0vVVS/Fk2JU4i7vqyMDTuVaOHxNOI1GQJ/awo/zETO6lwjwTbB+SKdCQvFTzsv
7okVc07N3NqbgnVnv4AMzMa66lJ7kZNBlxjo6LaHDGy8EowbjmwFGIxnJKcq+an1sdg32XFkdx+q
on5m0rxa9fyAf98PUXcvfycjS4Nw6DEmkPcgwr5B5z/HfFv0RCcRTphgBWrWZsGjNRjvVZoH+wD5
i+We6tRF9mp5TwkF6I1vXzMHiQHQTiwWyT31uGHjDNm959A+RWaBLO/ZnSA99vPjOIqHWEwnoepb
JYt92946mfle8REiAmq95medsNkYtHvpzHy9iEgTNXqb2dsvG9MZvT0XLgvaGBtjFn9Cln6Zzc7Y
WHN36NLmV5ossYLsEvpC+XtHe/GD6Vg7+rUnFHHzn+ydyXajXJq1b6VWzclFz2FQgxKos2RbbsP2
hBXh+Ezf91z9/xyc+TkyKjPrz3lNtBBCqAXOed+9n93EeN/KgI9r1fabuQx3Or+WEZjbieFgZD6I
ZXmszSk5aK80FYyMASKzUs9JhnzX5fxjMH6XHvR5XxoRYrV5Wxznzc4BkvAVq1r+0bfum9H3P4ri
x9jizCdz+gyC/Ik20l2t1OAGiw98UyDVqw/ipR4yq3wsBoMkPMka1Qrnh8v/eY+M+bVggC31pgBv
EM5tjK78niUNVjnnoYhpEZkZhYLpaOLsyPTqwQIa0bTqN0drHxBh76KJVjEZXXdiWqgsD81HKtI7
N3wezf5Wb5VzhFu7JzimAnXx2jjKKVP6HZIRDCdhhKR9qAFFkBLj61r9TYkv1RK/pl37Rx7eGC2h
c1VFtkfYCWSKEzjc6DYgF6tWjGtnsD4sLW9ha8lilW7cDAN4GnpoVJEYaUfVtnPiq6ADWtkeovCl
mYhryrv5TgmYCjoqCrT4fon3q0rt/wR9/4ugDwwEkUL/XM/33028lMX3//yPz0Cm48//+s/Pp/wt
P0l1/6KaqsZkiyAf3TB/UfMRrSQ008bHpgHxVm3979V8AvCghMxooKKJHPmbmk/7i6ELQeqSITTL
1f4tMZ9mGzIg6deMCBdvOkJDQTULIYlpyPCTXzIi8hqt8ZTa4xkPGaWxGsH2ejMhb7/SpAxDJ8Pb
w0wyeK6iAoxZqTFrtuu6JG9wanwrOnivY0cYMj2DiI6XhO6sS1a0yds8uuqkaALoX/G5tN4d5d11
HdYHBt3rSgUTHdPk6Ai6hGjicn6MyoGajStFFBR+wuYF/+RZj7pgl0hNxdeNBrohRUbGynxxWRzM
/BvXcWfby75YI99C5HQUWe1Q4ZZzGTUbTdF9UxZ/1xu97uRsWLbYza9FPXPf41RvcQdjQsXCwMPD
QDTe55bQGFDmZ2ky+8kAmtzWE+Jp129MzFl9SOk6J8IGtrOu+3x4rPNTS2tZ3Y2yo2fJPmBn04/8
uptlMCc2hRIlVzXo/xKcUbFgRwQBwyIqNfRJn7Q3eX+FxYmpNilSkirAFZ+uZCk/+deNZsuPH2qS
25XKrx+1E5e0HKwQGk2gcBVYIWdIKnUryKTONrjwqPWtq9cNvrYaG/3ZGgEyLUhRd3Nd388z7CFD
4tPWpRWkti7FvdEA5P77h1X4WzS8jSTfKRNTU0lcg6fPl7RuuN4nDkjm/H499LX3X/ZZGPKrnbsa
Z+5MiMlvr159PixffX1L6z4+X2ld/Hqf6xPzak9QdnFFV0Unt0k6TuSSYnY69dMMzs+6uK5cb+qF
dAMT49DXqnUpl09bl6xagfNeJp9bfK3/eoLV0o0tq30uW8CMhfnm21D25z+X19VfN478r3w+vq78
h/d/2dW6GNdjskst4/HrKevS535+38Uvr/s/FhP3pwEUmjLjn2/29z1l9mzTJ9YdObDnY/z++L94
87884ZfFdQf/4k1+Pb4urTe/PP2XxfWh2E7KjZkZOwcEm6cLDv+vv/e69E/XfR4Xvz8cZ0Zx+G2l
UnIwrYcO1jbEt7+9Aj0hTHTKgrVoYzbACXVOaV/P+dr6t92uD9jLHTpa64jfu7xaEVLrkiZVDF93
f1tXmkGCsEQ+5X8srpuuD61L6826o3WXX3c/iVjr/Xzd3bpojR17/tevvm643qwvg5/oUenHbLeu
0sn6GF7WxQFSuLpNWuoK6ujQbkQSs4phZuI6UKz8qaL5FNBkOpkXnw+tW61ru3hkouFAHWDekIy+
2SnJcFofWtTEXnDLsFdkhXlJTUAKdNbd6EzJqcpqKdppqcH53JfUqjBExBu3S6nGU0jQrl0FIUll
Tz/ixnwNlgrVodZsCoot3tT0PwA906vqpmk7ZD9nql/kSUVbgOG5N1cFyUsiPlUZSM9sorTFLKDP
rwwnfDeWgX4Kl6AN3b7cC5ra2f7yLj8/xkwjajPHJKKtUkQSOf/GOVsvsvLmH637Ei9+Pk1eGdbt
/undT13Vl/xx3fD/YzcotHuah+ITweauF9v1lT4Xv3YjvvSV//SdMHuAgziX+1/fTYssqJKF3/VK
tuq9VgnmutTJT/a17vdtvh7+2uZrHbU1JC5f9//RbpkTcP1cn/21i3/vZdbdfr3K127WdW6SvuY4
LdAgMuqa5KVLl9fVdWldt97lCn7REnXefa0fcApwLZRP+1xcH0rW6+r6nN/2uN7N1yvk+vDnluuT
Fvmy69Ln41/3P/cZoc2bCXFBPEw+h1MqhJ9U1klT34B75ycKcOdyVGlg5HOIVW+c9q06GhuDESn+
wpYpVqr6S2BQ1aDECNak+pEO9uILhJce12daw5HDpNZK3X2Ty3wFtzzg3N+7IBu8NBVvhgmms4qv
0vbNVsRRS6v8OAq6RmWgR8So3M8F83/AKOAN2vo9WQbCahlhkJ93Q3AKsc11sG+rSVylTaZtsrh+
VB0FhnnZvmSx8g4ZMSZYDnVIias9HAHMJ/riUR1v3QIlRgyyyRodAHLR3uzJCMlUUh6zYkBuPG/b
OnpP4Y4yJLYPRkuJzwpGbFvpLq+mdjtM2QgE1zxUaU02ZvyRFqRfMOOghm7bZxUXAGAOvHttmn6f
MbdSIU2LE8iY0hfYWTJd/ZYb6XSTx9VZBTmDw7bzIcE8DGOZwCDfuREexLqs3W3u0sozuzn1hjG+
tzUwaXaYpZvvFFhyWLolORoKNRoiW5JzPC7EYscQiEmG0sZXtX3ow+pS4zUO60OZ02WpHHmesyKi
rAwirBE10PpTaScIKrWAOHGpL9Tf70w7O9Q4BK50HTkME/HC60X5hp1h3IgupFgHlnUzR8adbvzM
BtdA/RMNT5lD2BDl43sk6WhF6leC7Ca/Jza7n+/CPLxK8J4k1fRR5VpxpdSgh60Kzpw1VuTadC2E
tgj6TFBE8bGbeTSdm2vSjq/GjpNqrRrFzgTuSFey3YpcBy1Wu++JRgdFR09xng36fTbcW8st42Pk
6K9DdBc0qEurmEjjmowdv6o6dFvq3gwtZ2tQCioY+1txtetjPpa9jMdpFK8FGq7boaeC1L+IB3Wi
xe3EM2WeVvlDIbClLogUjdTnktrMvqH0C14KrtJiXAzQICXSJIu2+oRyw+ssFBga5s2hoipsFlRu
OzECYSDDOiqy9lgnYDXjJI588g3xcyDJVOLYQdMdbkfonQfD7V7DtP+o8Ln6cE76DZyxQQVbJ8Vs
txae69IbUkIIKqOzTyKEjOVmlAirnyDsA6r+2S7LCfCqSxUkS69hN6o+itq8oErXdlXF32EbNSgc
cUtXeze9kCGGzq0BhWK38Jpg3+aekVeuT15eTPASl2g7Y2Zj2uQCYdbi4Fm0+2oZW5pcOKXNgDSL
ZHztlunO7mTAF72VTa/3V+sz5iqSgQ7zdVG2lyIIq1eBMiTWQNY4zi7n+GjTvEHVQvEwSe56Rvuk
RmXiZGsR2hQBckXtcwrU5lVdztpJT5LA4/OEWzPU3ierybbBiE3NCufqMhX2cZ4oijWZqyKqMwh3
y/o7FFczrcYcvjqhuJ6lxfllBka3MQ1iPfJZPKHw4RreyOioPuh2jhFqxLmaj0hU6zNd/4fGiMRh
WZizxom5mRsgmVqJI4d4UeqwYXutCmCikbWHSn+ZRqZ/A23ULSEfTyS0F7tmmQ/DmJbHCUXf0Lca
qNsGjAvJBksyfDcbNP3TiIyr5cBHxNOUOwPFTgeO3lKCfW+FGChSqVHsqyesALSDOsM8B7QLICO/
GQxGbKMtOJ9WBHYJ9Cx2ww7iobG2Ia2O1qx3mjil/BuPFnk4PdL4maYnriZqy0BOvpWoe4yRGmQl
43SoXV3Xo0vU1NDVsmqKk0/G76jk8HQdNW0rGQ8VP+5GH6I/FjJ7CrJ7qIIe7GR6CIr60gaE+wjo
hJlC3E+FjN/vFDqRE5pH+pL8KWQ8kCqDgjoSgwYiU3yQUUdiEAs6L8QKjTJgiJzfPXnHQLVl+FCX
0zOvZCCRTTJRJyOKSrKKiO/d1mQXBcDgoKloENywt+XUHEtyjvy50O9B2T9z9CEqaPpqM7rEImXc
69xgV8rApFlGJ4VkKMF7QNEHI52arGyehk9wroZ9b3zXSgKY6CHXniZDmSg8PUwypskZZGATJmL8
LjQMFfuchtqjJsOdOlKeVOvNlaFPlY68S8ZA5TIQCp/3gyEjosKGsCgFDiyCzGwPD8F6yCpvkMFS
/a1dEzM1coBxpKFgS2KQv2RR1TKUoSWdCnOTTgdXgESz7wZkgn68RlnJUKtijbeyLoK0K4CKDRmz
/PdQ7wgcj+kx7b41jKI8Lo1qwOmuIzuLCQKxXQP+PBmrReGa/wfmQJ/0UDxnDfFbjKSPDXlcvT6j
CCGha06I6krJ7OJsB45RxnhBKoKvQrJXHzpI6GrCvkxSv4xlXy6EgNF/mTzsfHsC754XG62BObnP
sy67mMj/NxkZCd0cfG966zTodAJGSKi01WxwoplCd5qyK0dKcYC0BPms0h+KiUCENIibbeacdJsS
v1lDEegmV4N5Lh0FQCRA7Oivteg1z21yrCSCVU2lisPsKACSi/KViloOOJkRUW/HO8Wyn6Zh3tla
/lQsk7npRHHIQn5hp0ViF7kLSF6TxEWrfSxkY6k3FsyjRnSTinLcDrNFQgJIJK8VBexfaItGAYzr
Xu306QaM3o7QK3IDODYcWEI7TiSd3w3fhz7ehoE5+bEdXAwZMscEj7i5VL3CQ1ZsG+oVI6EWh7g3
032bxM9BnmRXsDZunB4hzTDtEJaFV6qMtsMai1aRsDtMWDdw+cBWxYj97PkcyG+6IiGvxLKANp4z
34g4oCJEj8zC1Tb1s9LixJtNBgqtDN3rZPxeU9LRFooLEZZsvp6MPrDE257z8ZVNel8kY/wKGegX
WET7mWNx00cqYX8GsX8z+X8tI4e6loGAXXdxjbqBrgmht9OrW8vWn3W6eWWwn+xe53yGWNVJSI0C
IpsDiujJH2QjfjbjbrI02F15SGrIgDqNl1ITsStkiCEGa+wCQX3W9OjenLKB/2i3G5PoZzo92+Qg
zuQhZjIYsZYRiQWyqRaxh2eY4NeIN+m3ud0SEPlBRDOuZ5m1qDsmvZYIWjlZwcFAnGkkFBmeg3eo
gAMI41ZBt5QWwbFmCA2O/FxVS4HlhxYAOrbMwTrroJ0mSrJHq3x2eEVv6ZvEAxnc+mZtqMea+Mil
xILKOW6ba25wbRfJPYzc957ISVNmT8aEUHZrGqXMpSRR81RHJFUGRFbW1aGQCZauofphe0ytkTxG
dykYz6OTQscFYozMWZmDyfTB0823UeZjtjIps5aZmfY0ka8wvBeEaYY29L06hbYdikdMcxXTun1J
/OYsczj5Wu6RGQhfKarr0FDvAS702DSLB6vvf4YyzVOtVPyV0Qvo5QrLa6SfFRDLaqz3hyhHsFZP
nJqjJDoR8nOTUoZec0NN7QXjK9h6mSmayHBRmTKaETcKXzbx+jWBlIFCJTNJQbeSTlrjYbLaigLC
WPqh+jZ0M71XxOYGjU7NKO9zV0AuX1NP8ScCVpx9wrgQmgZ40vo4AWFFXCqIG7ymXIwjglR7maha
Ea1qxT8bod80MnEVjYqXxVcVSLEt4XoUlclmJY7AgzrI4Mi1IiJOF/6jA1ohBz23QInCEE3ZjCIg
AaPUer8eIabDEx5kJuw03WkyI5YM9RuyxgDGdDI/VibJJoptoJkPtuSYUmkYUR72anqKuz7cO9hI
gCxdBw2M0yLMviF5CPdFA+qqZ/6jU6946koUzyZO/Jo/mKv1RDmPlDtgvWBdjb73c/yIntL2i2D8
0MnvcNxBO2rz8GGHT5Tjyfhr54+RuINnK6KfncrEXZjExnbUUNQlMo/X9hOZzhuawYmAtXPVIed3
ezXcC+U6d8cfLvKtaypHu9gyzCttAuqZxqjIl/AYUhWGulN8t8p2Rgi0WDRij3YULHvH7f+oRDWD
KQDdGr8PetpsajxjyFNihGJjT15Q97PJAzh1E3zzGfROraM0srkoVI77LlX4ZQI6vnGvLafdmw12
eRe0TRuEd6JJnwFRHkZNPJntgNyRSfLGcBDeBTW/av+Eeo2dBUO1cdT0ZlDbM2dpYqNxU4kGtLtO
qpWpA5AYz0rpQFsZyK8QxaZKY0ieSobcpdOiw4AyYd+4/GRQlpqOQB81sQJ6jHV2qYOTqZD9B0+B
VSO2zGbK0uvPdZqDYHZBhHX8elaoBxF4AdgwldzT+gA9c5h5yM5qwCNGBP6ofmgzc7yM2rjvnIZI
SOBJmxGuwAa4ZsIbCZ+UaggVuv/LVVL3znYYkL5O8ckywSpSIrgZABncdfJmzoI7pJFC6vAcjOWX
9YZyJHrPeZFWXuev6wobYtHSRxzyf67rF7BiOg7hfS1Q/AoruM3lTc+fsXLqCwcFDNmua3ZTrusX
hDw6TEQDL6t0YKx3QbIYl6Rx4lvcLZ+rvta3tvktZvh7ta4SSq1fMngWfj6CL13XrTckM+ukWcAX
XTf55QHow1DQP194XW1hZUP7WxbH9YXXdUGEjt7tDJ/JKWhU+SbXB2OM7CfLnh8+n5lX8Y3jKCj2
ouSOWiFAd9B8mhbfjfX0McV1gFgQbcOcZOdpsszLeiNIl/HA4Vi7r3XZPBT7oIWKlapKomxgqhtn
Q+mvUiu1LrG8WTfuY5t2DoFciJ5ar0DFzY8KqWyzWJUgRkreb8ql3pG+QAzvej+qLJ2R0XRJWnG7
uJxDhqUeOXZ68+ICEby14hPhWebFYHrzecPU6rVPogWKc8Yes3Bp/akwuDj8ud2UEtaYLeSorzty
1NI+hXl8yau8v6lK9ILrP2qpYnJ9wFG4Wd4Cfcyh+CgivNOT8qEKQnSIcrP1xq6RogWCnNv17rqt
JtD6WzWmk/VZ6zp9hj2MiOcaBSqoKDV0LxmKgkuY8oYNo39DCuNe1vW6kw+3NlzzIBEqn0NuFvTz
sXL06Hrdglkgul1gO/HC/6+c4+6ghK59wZnpkJyGzUuLgJcwx3Iu6wNal7RHtYJ4sN5dHwhT1byp
M3hYSdopDPyjbtfmBtrhmDD1dLDOX9tGNQRa4LAOZuc62YkZYfKiBNFdBWNSisPTreEE6LCcrsbS
5FJ9a+s6hgTCjdm13ZGaEuq5aVL/Dwv02ff/X1UElvavVQTp9wJ+9d/LCORz/iojEO5fbNMyHUd3
TVenoE0b/69QIHhBtma7tq2bRFyIlRf0NyiQ/RdLRWIgPkFCiNe+ZASQhDSNreFL4NAR+r+lI9A1
nff2q45A09idakgtA6whE+nj3+sIaq6TZqX35hH0HTK+3HT9MG9PUWw9Z6YTH3s9pgZlm7Q3dk7r
2YYG6MFtCPqr1W1Pf+EQctITdv7aulmEfhO4WckQUoK0nlxOcSVcuKOx9NNWN2Kb6LLMF+F1r84T
ceI5kJ+AcsLQO9/COZn2rkJitokZV4oRu5ACo+Us134kkmmn5KAqM222djpBEds4MEAVaT/E5AUJ
l2S1iAcvImpy0zlMTnLNgPldOh+QSe2HNsb5qwMG4dx1m1m4+VuYMGT+VF7lzvSIJtXaczLf8LNM
nq3aEL3m6IK3Twd6xvQqfzs2VfTE+J3yWo3oua8pdeFdvslFuVySGChB2i6q395F9tidYWgiK3OY
UpZlijw5g+SRJseYWPPLYileTIC4h1lqurXKW+QiCBsRKBM3nGuMwm0maHkweWFf/lFYzh+BY2T7
uilf3JnwlRxX6mlcTvOyWAwhC9UjTjDY3GikAh7LnnF5oJ+ihsHVQNCVnoCaS+bnMdcf4G8YfpFH
39ylTrZQa9HIYibgZ+Wyu4wfQTbddk1wISUj8Gs1pUg6cJaPB/B31PEPaR+bJxvWtIVf7dZxQe0v
DLPHXkc2Z2rfAoIVt12hNl6QBrsASR7FhHoXMPRGTl/uTBcZczla15YmdqIO9ySHXw2lgXFAhj+B
eQ82BsqovZZS4lMLoJJA1WfK9u5jZZHuXqNd3cdyUG9XyWEZizcS6u/Ltjk6MHcb0cebOneXm0Ch
Dt12WHi5rMXHGRy6HtZXNGdM9I0RjQ+1eKuVg1tX4ROuR6dYfD0s3pMaf2E03XfAXTgBH/oiR5Zi
TW+RIP05szVvzJG+5qrGECQ8znYFaNkWL2pjEf0HYmvbudpPpY6fqE8HbvXYZAJVRpbzuTTnOzK7
V1MwKCWPbiL7pfzuDJSbwhFwZiDQzseK4hxIkr8G9Z1Siw6CE2WVtOK6rqdEmjgdxRd0Iq9qFf+x
kCPu6yXTaqMyd5j5Nohj8yyr/GTB+ZHMgDZHuC+DHlrHNLgoSTht3Xx+gSdz0DGjzToK3RokU9eG
7j1XxIOh/GEtkXrfTtb7EGfmHk73ISmkyZC6a5rNEV+ofteO4iGLBmP7XCaiAmiqMGsSdoQFdvSm
3r40qUHkGepUqKWwQQuvxm85mBQTjKQs/YD2ClErG9lo5JeEL6Mbb5QUku1A2dYDzLPD9+M5cHj8
xiK0gqH2ZizuS3skXXMZMIf2SEr7xC9sQhwnDuhIz54r1XyFZ+xFTXcK43DjVh21ye0IXpbPVJJu
Awb0PuGI64Q4W7F+EzQOg1JrKLzCRbQ/DcxYsxFzZ2r4ilCOZHYzKnGpKo/eXPfJYTLJSppaADkL
XWQSc9/1gVHEnMNpRZ+0nbP4MVSiwQ/18Tp0kSpgzAIJXbsTooq0p0Y1figG9i9c1K8WubLegpRG
aZIroZhvLW7PG4zWx+C1tifG6hN0RTPpacDE/SGGurbRoGxQghOALibC7u5FBSw0hZjxYOpXju78
zApqHoimzW0MvIzEntxD2B9t1RBVOfrxI5VGepINthA3hAqJ5oprAH9zU5DaRGnYY8TzOhYz0lWD
njokzSPGMKr5gXGdCDKgcmx+vsEf1Bim61DvLDrjNP50xp8HhzntJl9ka3zQEs5lZDLk8fQ2YvT1
ST1idOT8MOPrhqxtyhGhJ83Hi4O3sGwz1LFIvvf8apMLfivvEySvdYZxHyeAHbYN7YdEOYg03Git
SshRQcSZpOKTH4BQdVLic7fMHlj+4JBmNR70n+UEQyccgf2EggBVG2YOQeUkNukCqhG29grrtwJ4
7tSP4b3elQqzYXzpTMCBkdBzVK4xiDLOQ1IFWCz2wkoDeJkjG5jtNttPsNPmcjrnQXsdiZCQDbCV
WIgavFFGopAfQFqja4I/riLF0yICR7IxCnddnT8HoAC4mE1eF+FmNIKRzsQAyU1ZEt0vY14hwien
57ryfdIy/UA5kkss7UVMiMXtMFWvdInE2R3JM6ZZiBt0elHoZB6n/kXpihbNuUqseUFhSi0Qb0dU
pC0txUGbQtIOzRMnA07KBePRWB/3Fo0yzJWc8dxNCSd3D5PZ3Q7N1PmZYT2LMnyubcXZ1gPA/wRb
ta9ZJMMlQVnt4lnYSOdvMgjJ+zFLCTImZ3Wjh+n3Kh6fkhJT0CIOrYkKvDcY+WNeHYzxUIQJ7i7B
99MVzMnsgeleP2FBrm8L8ue3lgsLoK2pI0NRLhWuiDYqWmEcGgCzh7SKD2M8xjiE3OfBjp5iV9B4
M+CTuHvVNJjSVcOZCjVvtQ/5ZReLsp1hYUfgtOsEXFUHC1fLQC2VK9CwHetnCtOlT7AytvqFDasF
k8GQ0uUK9KsinR/SQr+1O96jwolkQ7FbgQ9Cc1rpmmsbhFWWBvPdnNtvdKjxIUzjcSFZ9GSFGDxL
pJKN9Es3HMglhX1yySNCoOxzPOfdubUGXFUwdYsghnhVf5/JfEv0UxE4OAQr88M1gBpo8w5FSvsU
1Q3ZhSXnXND3E8Yev4/pb/VKdKsvQ3atoVEMOfisybgmFvBAPKd9FIyaRMkXGvfuQV1gxXffciI8
vcYqKX+N6SEiiDWYyCfR6K9sFWe+WLf9zB8v1eo3W00pmRPBpFEp3TiczPykqaBR5IQ29Ii4df5w
GMkbzi3mj0bmY2Rq/zIoZevNWbW3+8z2lxdH7d7m0szPaiAuJaO3U5bP7W6czPCEZuBNS+pqV+sO
I6AxfUwUBeyXvGr3YVAfMeW7VwlfIBi9YeuELXC/vH1ZFEPdR2Z17Whw9fvwkelVtFPzP/Q6BS48
W/tyaI+BBLjROfBbmTBbpIiGFIeTVRu3yQHP21GY7p2uuxNOdUaCsTl/m2MQNA4eSDT5NTi7Gk5g
oaIP4ghDotDpx6Sh7Bv0WkDqiEh9HT+n59bELY5WDJUwIpOoDI7CWWI84gtjJpdzF6PAfjOI42Tw
q6ezwl/UQBw0YHdyh7g/Vy2WIAJ+ch8IH1FMgXvosZN7uVEhzDCi7yD5RuSkzS5bxA3XpWnrlMYM
bcLu+EfyB82K4JtOr27pH4dpcD0Si2EXO9sgSpzdUCSktoX6C9SAalvYxBcLkr3WMVeqxJC3BV91
Al94CoCnJdBISqLGsv6QC/tcGU5yHG0ugbMMjVgwom6bCIi4ZtL2tYwYa2Zq+kG1ZQJ7644YHYxu
5i3V6v2SVYeOoIYoJjvJWjDyIBjza36EhjlsrxnfSImajwRVVLukCMjuMGyGEqPjK0Pt+CNJ2YQt
WHvLtXTf5sf08olghtkAUGyb6jZdXkjC4chOkg5ebzNcO4vzpuX1j55IL78pwh/x0m/1AeKkBrly
P8kOaoLzce5DF62rhZtGHz60NsT1VVA9cgxOyvPo2FsTihnDNpPhJkNNGjKvQzkaN+PHaFTf58je
1fAacx1VWAxKfBP1xgtpBYc+7UwycaAQgqbm5CZ2DBEFrWvEATqWr6TatQCJj7o2NkyGeqz60XLv
UMz0ce0BkXfKK6vFgjdUPeA3mjRWZ9L1mYTBrINqd6Mio7Wd9B4Ygb2xlOQBBoblJ10307VjCE5S
9/dYVW8pGzPcLDdhCucrXoM5bXS6xdH5KZxwa6kYSwal4DhpfNrCVGCz4VTmP5fIJe14QNJgC3Fi
5qo+zuMR1QRFJSAPcdm+M1Z6Y6RXQC1g0mP2W9fG35qqsNvnHs/eNEjGI7VuPQzI9SlpbdJN2+gk
SQ72gCiM9lBOjVVl2uKjtTiHs3pMtN6+7il/e+MYvC82DjCUQZveKYxtkeS214K56YRCeZaOjAFt
YnB2gGsR60X43POsuzVN9DfLIDjFgc1IS+WUcgAeG0O/jXoLZUzSfQNXiqRgSN6AR9FdUojkWtB0
5LU9bCyrGPy2H0/oINw74uWulcjtj5ND0y8UiGx67K9GsxyayvjIjOxhqDmV2tq1iKj8DqAYPBJr
t1mq3gKeVQnkA0bQnqFoM41pDDAcun0k7PEM9OiopGq8F7XxHGJe3dT9WO7tLFPhCTwtzMI2znCy
9dshZCwRqqiaIfp6YYMZa6aMH1rKu1Hu1Y6hbNEOJrHCObVH/sg7Mwj8Rmn3aaz8SEYNjIVFmzQo
ucJZsIY8Jjs07Jwo2pH7dWVC/YgocUaIK0uTNko9bBjUcj3XIm0TMRDzUvRboq3xmxWpwWxVJB6X
0w8hnJuodXaJzDIoU1zl1ey+xqb+jYjP7oEK971KcIMPCQ4ijukl4ZNT8MtB2BtpzwDcmJmb1Pdm
xWzeJcuQE39g+2GFGUytvmsp6jA7Tt2dDZ2GOXYB4qU3vaxMH+FZnNF1NQcMfY+KC+WlwvAKtsPs
1UcAp5t2mrDP9YgoIo0eUx/D0ACa57mifp5nwl7nuQNyE1s/lNZ6qpKEn11/ca0cm3BCVLkcRhma
b0Fc2I4jubQa1UxMZxD4M/sqTRFI9O1sbCKyH4wUi/hQvnatEnhljFtUH9/GOMJhz6kgLoTYJ5H+
IKhTZqpZPZr5flB1Ouk2TZ5GvajEUfrD0nHNS/2J1M0tPB48Ack7DIVviaitM3We64WUvQ3Xy0n7
QNb6RsLnlejUndks9R6FZowqatzqOSSUQOvPLgVq8g45hqMRfC3vEUWOQMMhWQWCS1SIGEf2++fs
rI9t5S1jcuOo488eA9cIyqQcMbqpPc41CzSxNY5QijB4TbZZIAccB3/pnF1hk06dhwAU2vLGscfg
LiBuCD1gA+XUoHOjKRulF9e4CLbM3hS0tXRvLSHuATcEBwwfHka2ivqANJDOPVjS3vbLrDt3Jvje
qKdG1Uakagr1UR9rh9S95VsODFlJAw+za4DdTbtOUckcOkY8dqIl/jDSAWpCZGiNqG4w26dcUJk3
GVkBYxfdYCdmjfOp+gxF9akxONLs7tmuxbIzbP19LCmk4wCsZrMmqIuRA7SSCFjutLXI/6CyTUQT
p6hYtoYHnKyYVh8I3sWGHFGW8ZIsfMikZaPL52vSpBgwVTOQCVXVSe2LX8hPaO+1CP83mKfvi4XV
O4FHaBgvNjbd687tHuIlelwMkMjY2E5pbFa0GMFTtmgMls/F9X6S/0TKUR6VuEsOEvdZNfhL1hvN
FnugEeZ+vbcKxGvMxXthBhcdBMecO+oxiAoXmuKi7IJevf3EgOb9sc1B6a7IT2sWkAzXxTET+47a
236NWmvS/rBOJkVjugBkJqildjvcRSjd5nr8KAzkJZGGFCzUowsQx+e+bWDtCwzNsCOYHdM27zgj
v2OFtCOr/zFm1ZF0b4zurQVfmiVP7W1irLJxQgEUCEkO4MRUZ3yfYfNuQ4CylYWChdVzRtOsLd80
IO4c34ymp8DEmCnCGZ+3yoPqROZGVceLETjXoHkZQ5La5xOYdcRUThFIi5nSqYg/u/k+UMqJwcl2
ULOODNj6nVMRTVnDvjZFDs0ie7PH8aYMldEHKQsUK7zRnVMTm0+jIdL9EiNVQP2yoSvk5ZUgUNdF
i6qqb7T5ETH00HiSTABtE/p95hJc3DnVK5cHBLndVZ1Ixiz0772wrHNQFYzolNTcN5Xm+g7EmrSz
X91Kf6lowNdV1VINQhwwufVmLFHd5Kpn2lq/T+pwBi+QER+YcVpZKvSeto/SB8hZ7zbXdHrRvxBf
QX0WE3WhVZuqbm+gsxgHKyseFmXLkOxuwLS9x7NEM8MZXnJisRwjALmR52g06cRmcRJuamPXgJdL
HXSDILOWAC1WShCScWMa+hkAbb2zBhO/lKQoT33U+6rEOep/3qxIR0Nusq4jpr31/h9757UdN7Jl
21/pH0ANAAHbj+kdk1YkxRcMiRLhvQkAX39ngFVHqrrndo++z/0gKMH0SJiIvdeaSxNjsV5sBnLM
h63pae8EwQJNn8Pbll1JxcICcCdOvc297/FA1aRukVHMWdF/slwdBW21dM/kJNOuvQxkXRmn4tSd
FiJq4UuqMpA5CAp8XfwDcrEtMIbEM6Y0Aq2FZ3z55No4y308M/ebXaR5y0ftFhqlSzzNPg7FPhyg
Y1nzfZMw5F8oosvi057wa93gh8LXEB2X43dZTMXIdvs8ns2DRTn9CELw3InE36FtbRSANoFgBp59
BO+H+vQmBN8+rxdSMbPN+th5L8vBKFwqWojeD5b67stLGmH416ur9xakdsHp8UhDRq+DLq/I98s3
tt0ez/SyHZb1Avz5zjWnB1v03/0BIVpE+USCY97bfbMPojr+i+O5ID2Zj+nIHIhZ68MQAKjfHWWc
dvsFGrx80l8M4bLBDuypeVOjzmrLR29E9lpzteISg7/MR+vbO4N1oN/SHYqg3Houp9+olwwbybFC
OmztRjvBOzjmeYj9SnkrNJ9k7brwHxYnxEDIUoRtfM8YjHNC7vvwaJOZshQszSkftb1A4yPXcaKf
dZV3A+aDGdkYya2vEu71kMCDroFI8omajXAgIbPnfYA0MpfJZoMTB8EIrkb6uk3IeKm1JjRj3KRr
iotkNakRxnL+XaDkftFeO3Tf/IQVJf/aZzSaRvUpSFgst5bFssfpsfYx6yOS30JZC03EuoEHXfXz
UFHmoeWWqexbjNPdT9prXykP14J19XkyUl04FFVMsChMQySzLdD+BPbACdEe8shjNdXgCSsbx3Nv
nvLMvnpUCnCiA0NdFsJtyq3dcci7gKxPoqq9bOWK0V0nfkPdKGgJ2wGDtjhSW4bqTK6UvD7Yp2MS
n0cubBujY9azHIzLolL783IrirXmQMrgRmuUWdP2MXeFNVasZTGrXeO9d3quskZfihPQInHqnS96
kXTH5Xf4RfSdqeZ4cO+1wWYqCAkf3ep0Yao3X1qapbgjAeaHkPNHE8GurVj6Cqqvq0UNZ79XwH1S
wZ51heAfFYx/uc9QObYK1O8qpj+5jgMQbiyXCuefK7C/A+F/XlD/6gFIyFpa7HiM1H0GyQCtE3xI
lRUgCA2wGtID9JQcATDHRAqEeUO6AAcaIkQSBwZ0X4PKIGiphhpLLIEW2NFNjQp9ZY+4G6TKL4AE
saF69UhtgQpuwyDJVB9aV7kHSJOGdc5A4yZSqQjawKpmzUhxei6PJCd0RCgQp3pIiVToVbYCp/7i
Jpg+iP6ILs4SwEDBbTVHZDLEhDN4oUppUHkNcoluYBcHtaDyHIYGJpOpMh6sNFNMpfnQq/wHkyCI
TiVCuERD1EREtH1ClRMwqxcUaOB6hDYbwN33ut8Czh/ztwoA1sYmdoIMcLkFr4JDjUiKmGiKXIl4
p3ZI9n3NGFu/xF6FeJ04CwMTyxnMPBtzquyNY7QJ05MopK85NfEam3d+/rVwR9NZET9iIHi6mIPr
7CLPv6dwS8DGMNUZQajTuuznjjEIJupeJUAi0NzYKqPDU2kdyy2LTALNMJ2DrtI9xOxlnwuUpBSB
EFUjav1JQF68iex8G/souksVOWKQJnNabtVqdbn1645IJYuMcN7WKR3T9XIHsAZGf5WNlOlfL7C8
yvJgy4ifW+rru1pX6SiWSfBJmRA8sNz0XdBixJVCKLHlCUfv8tdfi0YSjLKswsuiNKmyVoxBMEQj
ZaXoOsCXs7qSqICWMEDVPuomgrBcPzQBuixGhJNKdJEq22Ug5IXiirI8GOk6l3tfBtG5mjhi/Eps
uRTwu3B6DAWZMVw4jxVnVQi13SlXyTJ1Jp01JBR5NibclYkELYnoDESVPFom5zXIkkDaOAushG28
25HO4d2+xF32k+rKWiVdibJWyTLdDkD4U5wyx009/0WmXqCooIrOeKDc2l+LIPqRqfTTkVTgtZAV
rbdma7a5s9QwTyLN3lCuJrD5QHbQpnawj2hm9j7qdb0VbLKsad99l5631239UTwl/qs1URiPbUyE
nTV94ZJtrlwfhM8kqXSVzaOroL4e4emrpmOenbtoHpEswnNF6Y0VvfPsNdOj7VjmL1mb7AIBaqIQ
PRdZznh2hO62rdgKNuW2Irnz2ugUZFhP6jR6GvI3/AwAxfVbMWlQO3TiVE0N00MefAk6dbCXW93K
ULUV1dEg3Z70CQYLc7Q2EpccD7eorqR3oUOHxBMEw8kzs+6syrJq1C9E9YEsmuaXe3Dq5E5Mlr2B
mE0DJ+u+c2WQO8+8zbTxRB8fEOC4R1/7Wk/02PzsSTGD2LFoZ5ETI4unxiWWPojRuc8lewBnyr3v
jw6aIrT0IkjgsVHpoLpIDhrbqIvxe5VUjHFoNFsduLDLSRG0kW3aYKKqCeQVKr7sifj4ZjMIJGSc
ADmCgy36QqILauj6+qyTgB187QzKlHG9Lev8OIKIhGT+raIT4OYRYdX1NSvp5mh3mknqOn0Sx8/u
62DT9VjNuqC4OgY8vdg9gsj8MbgFNNSElsIQf0O4AVdl21di4Ip2H3heqsLot36JbqdCTKT5DdEW
4SrHsCPRfvbUDMj0MCj5lai7LL/a2pZ5oRCIlcDTb2SAyUAy/BQKRpRfKJ9bKMUzYNPDIW75Ve3m
fazmG6+AAChD6Jnhc+MYj4ZzITrgRyOuaU6KB/W/R+LmV0xu0mOt0MOT5owb28EgO+OyOHO0G4Qp
/rUgZto8Tx7n0jxK3gg2K2Bs0ilMrTnaIUJ4Me0AcjDmKSr9UURnPYIWwSmAnkPNMd7re6/FuFMf
fIUAWGyHuvJBOo2Py3FZb1t33sQlo25pdv4qHXEAJFQYCSepmcNx5pVhKr5GjD1WGfRHpkL04dQ8
k1oFP2ZHtfTUqIUZoaGNqinh6GybbRy6115LyDQhN6UPSTgBdopO2kGdvJArloXruvdtPjcIKCkd
r5DSAcf3YAat2/G7g9cYYhqTGFd5riFgHrzAncicDpScoFxli4N6uXO8xZKC2F7NXgy1ILKdEVqu
D92ajCusHTCbYB8V6yThWMFZNiFfhTJHOH2xSg2CK8ii5oenQbdC5bAeiOxccQr210NkS+wDcwy4
aSQQJc4deQrVImfKc9Lh7hBK083ao1fwTQpNXfKWByk17CFyijU+toaYHiIymKy1wAnUzTGpguPY
bI0UTW3rhS/m4gLPl2ABW33jUWUC9GwaoFmoMrTMFf15DBnsmX1OKV6NUEU7QR2CNExT91/rhWEf
oet0e7+TdHt/vX2iPgiNPTrdnFsUiSRPwTM7deB8wjWWvy2YjWWhmeWl5NBnfES4D0MVlyDlaBtk
81dhtR0z1+LZHgykqk5PBFZGkQnbAk26UgSrou9fYTNSEiZI8tAQmuD0OuYztQhdMWPCJoKkdQyu
RmoRzhywoTbuC2rDoDpY2AQYeYGWHLrlG7YAZVBMy4lKQGJi1NIoYxkJYbiV+JJpnBa3Y4Y5kvjN
ZlM1OufpfsAmqcbazL2YbsROuG1bzqjc5I9ZS3CQ7PzHRYL2v8if/0as56KH+6/Eengui5/vXfze
d7/r9T6f9qdezzX+cEH6gO4xhSNMz4Dt86dezxV/uMwEdF248Olc3yFe70+9nmX+wQzREC4nSwYg
CyzoT+yPpf+BVA94AXHDCy7I+J+E+C16wd/lepZHzc8nRBBtoGszaNf/LtezzQlJIYofrIw6ndoA
KF9YX6wYK0g0w/+3u+610z7SRjx4+pBgipu7bUExaJ0mDuYvZT+ItZbQY694wTF3q3fekzd46Sks
quA81B9jn10Gz2oxpjjXuMTTpMdI4DQA/Qk9xKm3RtCsPquDAlcxdAGoDIjcoV1SzDTge9QwBizp
SLuvfPwvtAq/gSr64qIbygwEJXoo0bVzSXfvSEUKJE061dXG6ALdhg+pDONSMu4xviVGUaGuQDgy
fgm8GTlJbN370wNzoicYzsQYMYyYo4+oca6OnXzvpX/bOtGNbILL2HG10ptrCjd5zRATd2PPNLwa
mtc5qp7wGT5gB/raZtDxCBVpuTKiLnGfLRHd9W76gcgBnZZdvWZl/FEqRt9Yspldx7x38Mo3tnEx
C7ZTGvKZSfN5tUoAotFO5OY+CNptgsuJWPCtblhU7qwr0Ef6klTCDM7o6dxiyCl+CGR4TUM8k85m
C1qSzgRPSQJoh4MfbKk3gAbMEP460w1OHai/Dr+qlR5QTEA6zQFq13yGbKgERaTsoFOIR3mkZEPe
FhvbEV76W+B270HD8zBiVqss0dZYCc5xkaMeDMwWxJ/aU7DZ0yp+M7DxJ1ZDjnBEbTIdw6NTg+TF
t3o/u4xPK7Rj6oUTi/rr8msHrfbDqtBvsh2qDK5yPXovCVZArLuk8gLjuG/R3tlkTVGeX5OJS7o3
muajLeuNHEZcqDg641Ze+0LVoyjZKo74hiI8P/wcghZEPBW4vbdhGPXRCjB0GcnRZRxeY5ddh3/U
71ubrqBy0JbuS9N5w5ns+feAYBYqNv5T4jYF1V2MSaRAQIJ0KRytWj2B6kdtdWchCOPMPd1pg/Fu
Nu8GfbIHkpU2RuZHq7AHni5wZ/tOAAngZM06sGaXHHguTNJrICO0fFZpu8chYFSInGw5WALGszD2
oIjWhrWe9Q9gq/qGTPN7BukxTVv/qR7DFzBc1zTm96VTkOv2/RDjuDeNkFz6It6lE6kXFsjUpC74
mtUuTDC6TkE1HtVMZAjWVUWD0sHN6uOeWIUPuqSADYkMlnmOXQPNQp/5PwPY8nH+UJmQAYppn1n6
B521cTUjs1ghDTtmETqS3LavqMw+RoKWAVqzVbh2vtjyENGkw47NkaC/GFRk2EfH1WCgBrOai0XU
IGkktD3znN8qLABw4218NUoQx13pDOymLV3qtnmViWOsIN+FHlNTUubXGgcdE5V9XeWXAEHZKhZP
ro9rdKjSQ2jMxBV8T+twhyKUMTzbGofjh26EHxZEZKxEONafICvsjBQAeoQFzHM5aJoBPCxZjfR7
82NtjRorARVUN91mEfc7XvIdRSaZyaMPb7sOXosG4GrPT+ha7pPZCA3aYI8gKMDHQ1sRM8OImMXh
fEp2CTIw1dewZbb13fbVTXlfx0X2zLl2H7XTxePsmTouAszqrqhUCab1jF1NAjmuoPw7cdH0Prv6
iI6MJ7nw9bGgZ4T2bKuwJkRJB7OpoycAbvHQe7g/EgwWh5zq2dqs6OHLZqI/aqpjtq9osMQAYBNO
lmXTfDNL/8PEPbTW2oxOWT1uAvDYNGODPbD9M7WLcY+2mlzE+dREwtyKmi/kR88twJ1t6hLwN0kB
TIKuTMEUGpwlZVDFvUdJVXAxSG8EG4IRqncTIlAlmGHlx+IRuBaaYkJYvdlaEZNQbvQk/RBlTqqM
VpQ7BrNXqfELDpaNRSV00L8UhQsa1vui9/ah9AzmoYh8b/S8YTDXo57U877d+AhbuCVhU4Q9jE69
2MsArStOk+1gEKczYK5dS8u/M4S5s8StlvNTaEFxMavgPQVlFRqAgaIqoZOZPQrCENap/So7SVa8
m867smr8Pfbp7xU2HlrnNu083Vw7gioUcWHgX00ELBa7izqXUGu/n5o02YR+90Dl4FFv+h9MXr40
Dt0V0nU4WTjhnZv+WPby0T90KSP7pBmQPeylJbFRthMMIre8jUW8o1HL6bawmmMtGBovFyw6HgC0
NT4oJeRgPbSIGQOfMCFIFd/FUN2OU/eNAv1HROc4mfuvZc1uYBjZD8o/dJkElurQzPe5Zdpb9GnH
oIW84vmavcr06Fwnfk0tlsr9aCMsr3ZT0B+1ECM59unrLN0bCfmI3h5n4GCAPxwF2z62MaCgaglm
/adOe9SbEV1G2XQPoxmHVlF/jXvsk1XIxUgzEIqJ0dBXrqMc4EPTcHHKrhqK4PVc0Oxyk/wberMX
3NYnY4YpPHKdxL9S6fpPAFPJ2gvGN7z80PMsaLtO+M0i+WY9VBdbfo2Iotw0jU3koVErlV2Hpdzh
ZOOnztFXmHK364odwb8HrEf6piFWUstCTlIhuSUUxYuVdLWndpg5VXj4DILevIf/t65xDu2Y7U44
X9Ez03lkzix0QoCHcz0GqzqkeRsMfAlJdjgUb7Rwk+XiS7gKInvzTO92uUv+y3I55OARSlL7mqnR
V4JaZtSM/RBzQtRC7Wmeuld4jelpRLKwLjBYN7Z1ryOUjQ092vk9V8pI3Ngw9hm/MWzQ7OpRk3yX
yL8RrQEdpcx0eCE6cZjGNiy16KqGLnFl3rgQFYnPNa7TrL8ue44vSipC1B88bTpFheZs3ZEQzJ5L
HBpQJ0U4hV8dkcitHIKXOMlRaNj1KrzCtEzZkUCI26PbbcaIfvEs0YcQg4EEOiCxpYq2JVKjJi5+
epKI6dh2EPDpRL33to2nMKJRQ3SDC8Ddfc5LhkqpxjDLIZfJp+pSKup0NSS7zrAe2OTw2BynO3fm
+Oeinsru3MiBuv3UIHxqtg6KtpMgvt3r0OAzAv8aEcNHGCxBrC11SQbHFDobn8SEMnshEGATaa16
tQfmdd9C18ZhVVW4KYJmNghxZvG5rlNr3xQDRSoTr90pKrNbtNQwbIT+6KlaRjWJ9rSQB0uitbww
2RIjj6HSavqTreaXS3tlWV0WdOj7U7CbwrY/OdZ3+a8GEWrRcu1MoCj72IzOae7dWg72llRNDH2P
bkqTGGRaiPbsmw2asW7nEOx5mN0Yqa91NfIIzlqMdC9KMYOic4JxkYCk3+cmDm+rQ9JCXFN/WkJp
xzz7YqtQ2Hq5A1YnyQQxhGejJsx3Jv/pREsgrnGSJLQIOZKC+Ri3/srriXKIiisVWn1bmCGtm8kI
L8gML6hXe6KtAsz3OX5fijIYYE2dDoZwkA7RX/UtQW3eGmmCdSDLi8fA/umMRfAIKYcBmD+8l2Uz
XCJXHy7zfRY5BEEJwL+ZZ594ly9O9FbRcDiJAE9vOGTHDFrdtm7YYbxWH+loBhrBg+pm6poMcRw0
SGqNaGBUGj3OZOKOH1GKyc+I0OVWBiilcMOzCy/knJRxr5KlvhbaTEWOnXU99w4aVYeYcNMQJxnR
I3Z0Qdvp17o5ovV2iugHDF/zhJaFOu7nTQuPCfk8jB0D3kdrqOQbBGDmkI38M27UeMMwh2rU6IG+
yM1LXQ4aIdb0ukObMq5aI7aI6RRx2MWaxN+KhIVMOy+LVt39uSqrZ0QQwc4pO3fLRIXqqspoRyxi
bE0JG1R3neFMFYq5IVLCTVrE8kLMhLsSpq1oNeE1n3WoXwSNnuu8cD5vBRYIIgsoC04a/rY8pK+D
U9EClnVwFSx/EepJALk5eBtEXn2r3xjCviETfKAMr52rUW++pk1QbDxbd64yQG0w+P1wlrV0biZN
uyQKMzVb8pE4J+0KwoWIQyrdtZDZuXZ740lrCx97ixPul1V8KVeRw1F2JWMzgjzMJ7QGxqWdRyzN
QwaiBBjqDv1EuOliISla4otH/X+f2ibJ8en4Ne/d/LnqfXubFQwQ0sJmeA7UQPRs7ch1nn6rL9x9
0nj/o+jzuzIuuhaCsJqN/wbpVbN1y0GT4zjsLDj2qCb8DunNfM2crbLpD13eFoTWUYgm5COdUBgU
3hNCNCYOEGfigWg6K+bq9f/z/pbh6SZIYpd2+9/fH2ObSaoGqR6tO36x5/rauAwmmeyJOP3BYN9s
abf1Dg0EY/4ET7+P/xn+LP/Nd6f08n9/dReHo2mhBSUH7+9vzeBfAypSECgyMU9UE8a295/GbAKf
TV7abOmEvLfh+n9rXwWxt9N/U/syDVtn5/p/865JoUPB3sZVFf9e/PrzeX+5Vb0/DN3CXspIVtGr
VYnrL7eqgZHVsoVh4kX9y6Zq/6Grcpjr2Ly7b/q/0a71PyiRueTTmvheHdf+n9lUccr+Y3fybdv3
1SdzqH9Zuv2PI4n6Vm2nFQKybCiZdcvurbecq58zyrUKBOpU8jY+ve19PqbeQc1SQmaxlMMiOpSm
iUAVOeeK+T2Vse7s+/OtH3QlarHqWzaWGISM/udIxRyX0Iz8JCdeUobyYyhNRlZTdZu5IJBoSgLo
LxJ9JSDghNOeQMh+S271VSSvRFvsUtMk1nrkQNYbNBAysmhSiA8oajPSlPBsyTw723d9OMEXqdq3
vA4p1fTAfiY0GBu0lVH/HkY0mjvPenQKCiaIyMihhJq/Ceh2SRW/nQ+ES/ZVuocUGQFSwIDiGKV/
m6QD+aUkb+6SKAdhHVBV0Oz0brTbfg34v91jX4IjkenTycjDd60x/JOVd+Kp60R8wFT+NRJJfPWB
T1/JBMN9QGAEZKVguiQubfhmGFCrxfnRyoUVbwt61NsGc8YWYL5Y+W6oH9Kx7TdN7PLh6jba2iKi
bYJcMp6yjgJHfsP5qAW6OJArnqHUTeEmB7G8y4BVQEbUVmaSpo+e/n0cyuMQFcPPhhLN3AZfIfiD
YvW5aGhG0O+npDY2tdzUpLLvZAn5jOtpvkkd87kIPLot5GYZ4PJAjza8UFmvADm70CWHAOvScPak
HO+WuV8lomlfjmhf5nrCj6BlF9+o6dTywsLTxDYum2+Cdt3yaIBeV5tU8/MYP+CjQ8Bg1SeNEOeV
zgsmeW1Ty4D+JQMihSfl/xOV5h+YLkJWN5u9JxTjg9b/lDnR2fVCBV8HaRKRZNCphR7JPxdtFKe/
rS73Lo9bHvLvVpc7ApJrcaVZl2VNcxx7nQ9juW6SHozbP95jeb1quWe5OWMAR2LmPPzjY1gJ0ofV
3L/Uos3Bk/7tgy6vabNXr4KuFpv/+uMtz12eAT7M2Hp6jGtUfedfdyyrYRLCzFlu/vb5Ph+pzc82
nUcS+lIMOL8e+NvN5YHL22BQxoRiV+vRBBimfLyXZdEauF+xznRrR076hVbjsLKG3N8MSoqAuSQl
Emd8KvKLkw7pbwttskA1mRl/02oS9jIiw7jUppcRYtxOBHu3ll+X5yx/7b15QmdiAtcIrZMt25dG
z8hfMck024iEyM6J8a9W38RjWaAMZVcy9FxjMC21y3JLRLm3JaS9WS0ToowkLunL+dgkptx2VIsK
ilww+A5OPosL1ACB/ZyFj8P1wrwyNEWF5CZ7ob0h9sv9ZodixW0HesTadC40Wv4EHYS7oZLWJQwd
67Lc6rAQkWA4PfjDym8FP7DGjjWbiX0JC0LEAp1t+OtvFFW3oodfO6pHQO98b/zI22SpOMRSOudK
DSgjNTQ1IjQcltrujN4EMbGV11wiKmE+gocE7GdFGMp6xr9IbZFHLQvdyYzPWxilkn0l01fTERhC
kuwbkfH5XuT46wgwQI/nKlchQ9TW5B8epUOOH4A5jtgFVgHbFQoftfccNphR3eRu+lxU1GaaWuY7
/DQ0uxmZb/UeKKyYcXcyURgvU4Ky08/LJzIDxgtBkuNlTEyK3gY2SVs9wmzuJCWFc86Z/iTt6Brd
xdJyNlrQGQjDS/s4xiTwouC7JGoxjIk4AV9a65DLtpnQNl4rAIO6yncZN6QdxGl5I4o3hxLEBaGl
Lq2Q/iMyH3KI54tGpwVFRIOmLckJh6yYr878afk7Y7B6pVtesltWE7XnL7e+19ZJ+F55mbKj1Lxo
R8Ay5ynYoxcksBCy0sq8LSycwrRN0Fx7zc6ImRUNQ5NdAp9PEs60RWEMFnb3OFA0QDtmXaB1ETWZ
SwSrnVNtbCrI26KiXyq00N5XOEiXHYvK6rjDzJdTeAmym9oq85u5ZWZPji7qJbVqabh6JotB+UDy
K/L3BlOhS3SU1oCggNkELDW8J6P0rukBlZWuF2zKlJwbkJvKYV5l0Lqmdj1SbVr1pCfduna+L4XI
XmKtQDKJuAQgoHH4lAsuotFfWk4KftCbg0RirJHDbpYkKtSLRCBREgGpGuPLrc8//lpfnpgQJIbg
Uj3yHw9fVk1+nh3oltvlrZmxUi+LYxxCf3/Cby/9ebNg9t6CRt6Vvz7J8n7L28+L4rWRgYqlBqj1
24f47fFNQXsEygGea91AP6GpDJBl4WkctL9WU9Wp/8fflnv7wQKXbKFu8PYmqrd1E+gOvDH3Kvp6
q03ZuC2DhAPO+V5js6M/SbAaxjtHGfCUE69XnrxUufOS+dXGrDcq116m/Hu2cvJBTCN+PSG/2DRo
cgYpYtURlbrK0tE6JVyaAfW2WUZSamW8oKY5OibsXAyElnISLtZL260eBqc4RFjY0YjQO1L+Q1z5
txpZVcqXSJZCjJ8RERBBXOB6HEmWMeQNy0Nb2FEwOKJ8BRAQdAeEHK0blBsDZq5yQ5LCXh/pW2x0
a3A2bcfLl1RgKP4j4AjNV6l8lcR+QLF1t3mT6zeuiUGv7tong5YdlsxIeTO5LncHR/k1pXJuplg4
8UjvUuXpjHLtDUvJAIjOpoo7eodaOUBb5QUtlSvUU/7QHqOorhyjuu7gHS2VzUQ/ajAwVqRC+8eS
JZGQeE5tnD2pcqHqyo8aYExdrJdmTHXbrGlpiTAxGUiKY2TjwbB02qGGcrmCi0K+3+J8BV+AZbiV
L5nBCCzImDinwr3X+B0a5ZwlGg0qhnLTJnabriTeuw3xYN8qLLcp1ts+jOiUih+ILqJdrj86yqMb
YtadlGvXxL6Luz/Ado2jN8bam06+j6wtb45Vk2abWDmAtSF9qpQneJzxS3YzDmsUwedIb3AOs3sy
FnPuJrvPL0XavBXP7uI1xnQslfs41/tXpLfpxh/d79LV0fmN1Sbtmnhf0QUjd2peecrPbCpncwiD
xFVeZw+siKkTD+vfuJ68q9wq2AbIZAHjmdijUoXvrSAp2nQ9upcZQ3WEsdpVDmvs5Wtdea59zNds
MXGD9XRc6Wca0tlNx+7YKb+2VM7tWXm4S8zcmU16Tak3X6J2F/ngY7ryw6XThVev18/gN6QsvpXK
H95iFG+wDpMj2V18LOS68pIXmMp95S4X0EI6qrp0ZgbUcI1/FvGAgJK+TW2ItxEm6z1s4BXm4uYm
luxLngO9QeXB28rd7lX6baMNj3lPqExsrPCOMXxWjnhbeeMd2MQb6X/x4Rhv6a/ZaJuCFe5y4uKx
1gvBA3UbbW+U5NoGLmu4ScPxkkpXoBrz9xEmfeAvOyKnv9D6f7aShkMqCA9Dg9+kp8oZ9Tj9QdOv
qdTdhFNRb9DkNCaB2aVREhrMZ7SHQ6uoAYbiB+A46w89SAEj3fYiYJSdWRRa9APIxOnZt7svjoi/
jYpKQG8s3OSKVJD115oazkrrOK3YMT1PwGjEUDogZZURmFBa/8vYiuckbTtgEJm/DZs63VerlDTz
FSTNZs0obA8HAde8oim0iquQpLeO4izUirgQL+wFIAyjNYAziRMOy/A1UJwGCbBBKnKDJ7trpFgO
PVAHD7gDgCgdE2YXbQyJkc0ZfRgQigZRgIUIFB8in/jccFDF2q7zGE68pLsO/dEO02c7c7WtqVgT
pqJOQKeyQMlOeKQhUviKTaErSkWseBUF4Ao1xMlAnDh2lu0JKe6QW7bOKaY2VoZhth4VAaMHhTHb
mxgwRqMIGYZiZXRAMwJFzyjBaFSKpxFpkDnh3OoIsN0SkKpHU53/FYdj/OaFeK0h/vsHm3OIlpgx
Ayla7AaM1lWB3LIC0YbF/8MM3OAQu0DApxD4iJWCASn65NYYuoxJOJsWUEihkCGTgodo/BqJwomI
uPoR2pek++4JdGnoH9JNAX+EGeuIZgUkCZnn5LsrTAlDu+Aw091dWzhh14kYbhpatiby5A2eDV61
1cWN0WM38J3hCDgVQ0sqHyL4KMWgQCkKmUI2MJRy5U3o6uTVUGCVDMIK+pvjTF+d8TfwFXqjOSf2
bB34ntjajYcDX7N+hP0JRxPVcDb6KrwjKS84B5hxViBVPyJKGCtTgV8EXiYJCYYzFUwY/6uAENMo
VAyRB2+mBjwG9yITZOJnoco0SGlXVteRZB8iPmRD07kfzE2kpqMRXJpIAWrwKCDBBVnD4OFOKIhN
DM0mMLgCQotFAYxrqsb7epAAr0tY0lC17kNfOwrYOJaC5EzQckqFzenpydDShMRDM/bKXnARXn6r
w9opYO6E+gN60Bt9MyoiixZBZ4bPU8DpKeH1hGb2LOH3zA6mZB/OJl7JZ+zazr5wgP0MxUPFzJOs
XyzNNo7pKiZjjxTqBNQAlOogwQ/jvMHnReoLdzBRWCE/eociCA9DAYf8Oj4HCkGk03rcDCVCadhE
vXPXtqj6NWI3m8RzV9ZkVLu7yivF1qudx8LT79OCw0+LFPgIAlIGCUkqJFIHG8lRkCRL++nBTOoV
PGmscT3MzIYcGqqiNg6VPbw2CQMLb7qTCsAEM/xb0bN7aSlu6jwKGSLDdO8q+kzQYRTGaTIBOsFF
/CkhPMEYwbaooE9oNdMtycToMoNzpsBQmDf5EUFF+QoaxYWx2JCjhYgHolSXQ0QrHRyQZRJ9dWP7
GxHMAb1YClumKJ4i2me4rqt8/hHN5NYCpO93PQyrWcGsykiDoD3fliW/axQa65BpwzqGgNUpFFau
oFhtRxlhfCCzYm3AzHJgZzUJpnVQWhUuA8haHa6PjU0PgYjL8hQnzXXwkvgI5hkeZ0q7tFYRxUMA
P0JPy7eCGg2Q5ocJnhctzoRM92ozYYmHntPYVOLCL16ST+tlyGUqNJi1QMKgQ4BbYe472369g/1y
cmGKURCHjmvfCB/YWKawY6T27siGIVYDIhl9Lc4fIMp8BStr2vmlLJBFDZCBxKjDzOkq/3ai599m
tjgPbnqIReqsLUmjsm6I0EVygwEZSpoPLW2SH7aCp40KoyYVUA2IZ7LNYaz1fQj0obEeSXR7huQj
9l7EFD7pb4ysFOdQnGyhy+NbmpK86juYMuKGoA7LO5sw/8/4kvIVfuNX2q/ZPocCp3XlT6jfjL8c
019VUWysIyRjRJWb5S4LrqVvydspp9Sh+cHagYd/F0defLSQgVWeh3EHblKgwHQMeLtLcw93Q9/E
NFE2UMrmux6aXaewdq4C3JUKdVfDvDsIvXwjPz2cM3HUZHIXk7Gw1RH6rHPEHIXvglZREL28B6fH
dTJgfB0cTNcKb6UAUFEN6zZvnMe4tz5M+lHgZZHtm4oHwqkYGQsAmAvjuhKaX8SgCTYaWdxuY++S
2gX5x6R0t4qtcb7p6dTXHP2nGEYg0txtNCWYDKAHpgojmJoABfu5ZTwtLgZWJgCz9qmcm3FbKAwh
XAhMXOGXoqT7YytUIf3QaONCL9Ts6bHDJMiVFrChDeGQYjjm8RaVzs5KzfeeyszGNmdiSYT5LKf6
THiDvzEaAVNJv80My0D3WHDV7c9+0nNR1MKbLqyuQztMa1drGFgDDtlimLtgkTogqobCMfubaQTE
IMuJYOoUU8hQ3w0QynXfyuEbmFyuxg4u84Usv+FktajJ23He5qbB1jc1ew0cGSVh7jN5QWwXaMiv
KJW+tCgQjU6qn4IZTmA7V7elEiir5NbJdZcqcAvCwb6zLdBEeXdjoIekPt7fsJ0syDq3ZmSZOwcb
6TS2/4e9M1tuG8uy6K/UBzQyMA8RHf1AEhw1S5ZtvSBkK415nvH1ve5l2lSqsrOr3uvBNCaCpAgC
F+fsvbYFuah9rrzxIa3M59roGfGSYbAplPQh03ocNdVMT83XYpHI8ALfaljHuAM3aVLvShshY2bs
5ml8iJPA3VdKRC5G7ZwWXGAbsEZ5cmzd3ZzqW5WwikPv6OPW0LiPsRvrUGtDctP3xU0GvsEXZ4uq
Ipc9NAJj31Llj7bjAKQhrOFPjHnko0+8mcDzrAbRtTWhfhEbob9VgKtO3ASRRU/xv2oYJcOCwo0N
Z5ndOVF1Usgl2ucB1n9wg88DtevPdtSh5sckRoeeMMcCwWb22NfpTEk+xPzupg+xXgHfaBzg7Fwc
AFf+nlf9eFWH6AsLLKtJNW3gQFo4BLFYBk0Ww8suSIqZihyrSbyfyNNWbPLhqSZSwur2LnVyiJOZ
vU4ZE5u5iSIK5LDfT+U+aCku2Jw6iPggESjSB4Yut6FDIHHiDluOZOsQTOOTngx3jYvONxAQQBqR
SOrCFnYYfO+0Jeg9Z+wKf2/CY4HQA2/fyS0xewxmkHNp1a+WzKZ33ZJLMbcNcKMRGVFtUiINMYLt
uK08mF34IwA7s48LkmoaHApG0ds0nRlumIt3rPuFWGKbc/DAtdD3+hTiodchwy27p6RtdUwJQnCY
6NopH5oDvQbaFCq2jdCh+dz123pOnohGLbiEdw+TA4g0HEZEA71NLY5eL7iY7eC4xaYljQeb3XHo
W7AQ8cwguHCJSOCA0gBIO3qBjMWzZt+JTfyzY8UlsErqNUng68Ejn6HnalkLzArQgN8dOByninzg
GK8jwahc7MxkC5jgpctKzh/ZwC0GaK/YcV7nsMqEkZxxsDPu+2a+8ag3r8M2QQNQJlyxMg85nMOt
jQFCaBn3OLbhihcAa3onQ5es6luLU3+l5l9DMOMnDJHPYIoJUnUKqjWEzdOe5uZZLfRjitRvBwbk
vtKWA+M3mkeqyAevXwxK1lr73GQEaZp9W14vsTLzFX1J54i72UaBxWUxyJ4MhEJ416DBoZpFeVY7
D0pmkbcaWceumCrKgDNZean5u7eEz3PbQSCLJriBKBZXujG+lhUZ1pGaPNNOhpwTXoN9KgF1pzWy
qQGxefNcoDvhekIhx1EwfpIxY2Ui7WEqyOPIE3dTL2qwG8b8yQiDHskgw1JdLT63BjXgZQKhly5v
3Aoulo7ghKZRNWf3Ed8YNe6E6/ydMTKE7lRqEBO9/96z7806+ZFO5u2QD0+NMjq+Y9Py0LoKg5HI
8/PCwTde22DKdwoMO+qq3JAuBjAJ4pqfMu7MDprpPfQL9hFn2sWuft2oQbKj/0fAoMq9avxM0Sjf
0px8pipKv97sHjrxI6UeSXRXpqyLzDyOXRifRmeVfkPxJg41PG/aCIMGT4q3jTN0nD2a1z4yd5Oy
7F1DB00AY22LujL3PVqqO9UZt2NiPo92CFfRarkri5Yfy2iAUFJMfviuuq6/B6HwCY+P7jCu+nB6
syDs7qJZOTZu/SWYkEkWJdFTkeFRvwq8H0gfpm1VWy+LkWl7LpsF45t2RlY63HJYdH4+A5bArF9h
HwojgqyEqXEGUU9jFpPgtwx9D+yUJ2NQsbwEoMJ6jIBNm96rqvk0ZhOHF8IravbO51pPaUKaxQyF
13fUkHvg5Ztmljhk6gYyracxYuNWMWxMuN7YmkiRS67mqF85Gqnk41jeVhwi/K5JtclgqFM9zr40
2A/9qNIIBtHQvGs6Vn9qLMoaf7+3z9FooxENcPfMB6NxGFqrmyQ03yzFgcLaY0vULUSw02vhAu/Q
Zrf2bQOddtdeU57cKGGb7ZX8cWi/JXU0nmrDeMlJVqkmeq+g8yKkGi04rOmNMWby6Nh0Gy30LAuw
lX5oqAJWHjflRLxEaGgti5s2ZGFUHXG7ddnQiq4oiUgLekiTQAaHEXndtlReijvdo/FMJN+8ifBF
Qk4GNIMn4wbBnra3Ej5+phpvaUhglNZkbx0G6H1U98HGsWyajH1A44rhJeEECixURbjlOKFtlA6x
px0Wm2Yp8226hNeqPTeHkpgLRRvdHboqPPlgSZOxP5IWFh8UqDpubMawM2MOjXr+NINVWOu6BoKz
cQ9djHnLHJKNl5v0oEq33kU975g0MNIaCpAppnLdJoRTqE1+aybt1VxQPCRxsdw5lI6PxkD1pTU+
l4EgBxUW/Qe7uYkZvloZ7fEe7XCnjHdKrDl7fjFUDbr0HkcJ18wRzV8/4tFoc2WL0G1cAWjvdqXm
3XWZ+tW2kLdC19wOQ+ldGfanLPbmVQZ9CWsaotpC7Tecn3a5WrxyZ3W9qAd9UdzbsfbQu1cBZUHl
pauohQ1UCnazmxtrI2uvFTuCUu8ltT9b9gB4UdWQjt0MxVs8o7iyxoPect1sDQ/9e69zOTG/x3ZP
Ml/5aGR3Yz/DgwkUxrNB2PkVWGJfKcwAiNxcrBWqDIrygEFtbE3uQzXseVaabygCUTdX73DiRrtC
8QoOqJFBfWZcx6b95DjNznK7ftfMGVazYSH6KcYP1CMy9iYkXpQ7hx57m1Fp92CMT1aSzatqcoZD
nE3XulsXm8qk9GjF5VpVEcorhL21EwjSuLhfUv2V3hSu5YNeztM2b0z8wGlMFXqEbR+r35rICx84
N/9wooAiCikwfpLowzbjRslvtEPsOtldnOPe00ic6MLiqujDYxsoMCWXtNnrxnBH57+li0OsW5Jo
jBrQx23njEL1UKf8FgvvWp2GzxHSRH/pUv7AUI18oilsKunRMyMRY6NzUOuquo7qLD4sLSXVWcHr
0m6D1hy+OLO9U9RhvItbTOWm3SlbkoZmAKuogMH+9rvSRf8+KiFlhCHsd1zFKX+20yuq2BcaEvsO
5wbHR4veQQqQ9SvLwGYazuWnXjA/ZOa5jCe3Lhnocl6uaUSY62Ub+RRX5qnKbeT8ZevLspgu9nqx
YpWfAnso9AHndb4k2VZx9cd3uzm/6l/u0iXSeEWwpL45byT3ztWQJvTlhc7PdJLi1JVjwiht5J4y
CPaI6Qmy+fD+zvspiIVRkXtt3+22afCF1lDrPu5Zzp83lJ+kda3XCD+zL3cdUXpCoCn+kOcniuTX
yx9OLouk/7YIiOkTay9/UdXSil2MVxn96qdgsCg2eNQq46R6yXTgtJFqlxvENVCN+gEVd6Zw5zJw
xZxAvKOo4aKra9oGF87eZcx8f2MbtrpxJx2ksJHsCGjSNmEnOBNL/ynjDJd0JM1r4Xdu+cNVVCb1
ikvs6Cf2zGmeZOPRo32vd3gOYFJPc8tovig+edifZwM9i5U8ZMM34kVVBCY5aaJ9eqMCrF/lCEVX
MwRSwCxXqM5x4CXfRQujmRUxVqiuK2N5TVtAPD3It1E3dx5aEsTrK8faKoWCJBIEFuAZrk8JiNl2
6JI1BQqATMGdanBCTRwUAoYVc9SPhJ4ssAP4weJwvSWai5oruZRLiQA08Y5NHYGoMMwOk9YOM1ay
KrLoeoqxr9g2DqQq109jl39bGv68JS0uo3L8UJ0KKobtp67QcR+ltGscDlokvNOBC9teEfEjncAG
2vOrQS1vHpUv6HSApOnTFdIcsALIkgZYNmsrbnZVCrIuioyt1c5fkeVw59BtA7dFkawkWxPTgh+P
DS1zs3rOM/sN/ua0Ger5bXTyjhtEkxO3QdJhEnIN1HoyMoflSxTqT2XG8LbiTLbBzZ1uys+9ShV0
WqKVjWBWVzFkKbG1Jwov8AstQfjc0EBP4gVXk+fuarVif+kpCGJt02B2W5tGka37jrMpWfMh7jNN
O3S4UADC9F/qUcf7YKZPY8C4Alr9mmbP1wWDCIU0AKNq8w1Wa599m7mo+QoSj21XIMbGHnflNPom
Nq1H4Rqrpybc6g5deaDaN5zG4EwgXrA6RVknucWbr70jIN/7qg0ARwxLiTbcfh7JoJrcwl4XcMa3
HSibgAvCQsbLyuvhny/ec7tURyvtXvOJSIJZ0GCj/qs69bZPipqJlockTql5siuML+/Uh38hD9WF
YO+9NJZ2kW4ZhumaBkMldH2s//76wLBbCGn/KwpMSOk9xal5pumSD4p3RDKti+CzOwwqyS42gycL
Lbiv5IVOfyYKtsSM2ru8LzUk8Ye2wWYJjwEDbNiftFzx7s1pxvjo5Lew//zSaR85FYT/zxv/J02v
eOO2yuFguJYB5+HDG19iACkzNdoDjeD0oNg4JOBXYg516Jz1SUdpMEHwSo7orZVE8XE2gAX8/R9P
uJA//vGof9ikLSOFxCT84T3EdZzYU5THB8Qa822V6YdUS6IDIz9iDBdHIW5idLcBdwdKzZChV4/2
7RIV1de/fx8G2s9/eh+mAzJQ08krsW2h2nz3JablPJtN6oSHvgpm8DmkQPYd7XnMrJuxTb4MS1ju
ysx+0tywvnZTbdrHFFuGCuYLrtHrwevqKwb0GAPc8ZpEqYjrVcYVXYO4RUA0AZeuoV0HKPUD04Js
ObbXFbihdeXQD28UetJFBgmsjLVX2x2G/VTWu9QrnSv5AGzHueqy5cvff+y/OHbJczEwgTuaq7qO
I76edx+7xzMddUOEM1bTcwBoVeknHlRBLSTR1NLXkbk0V0NNvuVM8qmlV4d8KujvZwvD9umqyMNh
n6ujudesfDgEZkT2W0jAXVMB+8iWCDydPj4CvTW28p3/Bw3w/8ijOb/8bY7P5ncEYq/N7++l0efn
/OQCIHU2PeLNUUvi80AK90sZ7VggA5BAu7anmax4p4/2fuO8BjOAY0Uo68TP+A8sgOH+ZiK0xvlg
Wzo3+arx72AByBP6+ENULVujy63i1YBfYH9Q26cJN53a4tWM3SjwuSBIuNept67tChVacIzpUfro
7qnRrUwBVVMG2wcwX+y1Ab4SVaCO9Nc6WSExCdeJAooyoeyIQKYkAtepuYPos9UWaCb3MG0XnoYi
8lWRJ1whzdmMpd6dKPGvQZJfUX1Stkr44tpkdHZWB6LZtvsTvWaaswreSK2OXlUPGGnrYAyx5vyA
X40Rh2mdQOkWkWqK2nyIDqT8nebOsjNbYdbiI67TAV1c0X5Bb3BTVnwsce7osxcT2Qth0f1umkSQ
+kwH2ouc59lQQz+NghvXaBS/HApuT3R41KQkwrYNVFgs1i6gQfpYJtlJRe4FmNbqGD9Fy8meCVBc
oKWiPb9uNCvwZ5cxQT4d3F5d9o7a1VuzTe/0MHyxg0x7BJQn8gCugiRvSISetbU6P/UllAQFkyhV
xAZHJN2htZlAsaISgi0yZEigtiu3wOG36NbjOOqVP5looIPQ+YomocmujcauDmPHoK0xtd+XwhkZ
01U3BEJwtp+99QRdm5uhWaUaE7/0JfgbRScok2FimdMmILms82lE5lhBtnmeq6BttxxDP9IRQ6BR
Ua9tku5R2jZtje9+i6rzOddDIKFCy24RfxzZ9npwQ4opabQqgpyGfaTfN4N+b6U9egYvRZnSRwOI
gXK1vUWudAMwcdyoYfqDrNhN5hyXQTWQaiDvI19zlXMfG5DyvqItUa/bhpvUCsE1N9pvJGgDdYIa
hZrbroiUzu8iXggSLhhsp7vuRPem1/X7gqv7bDhXwUBLLUC0GU3F44AbeR2DKCPVu1uDPEpoERb0
VkX8qRve6y5JvnN+ZXEfW+V3sNSPE/dZRGzSZE0SvpR0Dl8w+h/mCjOawuAY14Fh3Kdz+lJbmGec
snzsKdFTec6eU/z3tLHyDtC1QaZ5AHJik3MJJuGKJgjMn4r6fF/fTgbCIQdXYRrwyYce47YFFazt
e4bVmrbNkbitlJpOZK/StZ9RKYbI1fIJtUWPsX7oUAfl/MZX1TDty3E0t3bt7HucyxRnx+kw4NUN
c1zk2mQUO4am1dqpyQ6t1PmAXPLJ1kQZpCO3O1LzH4kLLSA6EeQDBMvTbgNTOXYhqpm+cfBnuY99
0463dpNf5aq9c5bq0VZm4LdBtvVIlSq0Jno2KvR4Y/wD70WQ5xjDR2sPpcNduVZXw+GgGz8/AtZu
/WzCdWumeJ6iaycDAUxIxhq2T7zrMm47Va8qaREmlC5SbiiMFBkZhRref+1t7BYAecqpJm2G+FB9
a4jvurNujCzCJGmQb8xJZ1uJc5sCjxUAZZhsAu3zPE7lNlSHhzwmh1GHWzTgOOaGU3dX3REw5Vpz
GhLmbdiJpjK2/mjX9/WcTVeE81Dqxka3qrs59COjaPwirsxdXoaicMjZacge3Noz91iL1whXKDmk
uBkZpEOSiNRbb1i8rbgHq/tyHcTRYxnVC9yB4hFqNLcUXf6DpCtybpawAFCufXfio5LjQB0fA8R0
AwxxlWosnOzQ0+6cWssQmI83w3yvG9gE4DOuDCOy11UebNxA/U6ycrzJdet50YtHNB+MJ0id4y4z
sE+guZ1TMg3agVBOf3DzcAs2s19he+lPFATy7cgbMOquOcW93mA9TAixUpa3IcUyy7DOmKfnRLNc
7pLQ2AyWuzPCroPJHd87UwuzTQPnXgYu1w2nsU+6boWHqg83WO0aceKnU9mfCIgHRJ8VkIxVtdsv
ZXwyYwbvaZAIaE2dXqE8Qk0wR4cMHFqZjmgGXeKXB7jc69mLF8H+aNaF4G3mRvtDd2CGVMGiIDYl
DD3OWgvgrn6nFBZGwiGmEc3d8TrK6vwUZVhHoOVy3wCRYV+My00HWWavNGirp1klziCHY7fkm5F+
4iqqPfT9hfHZ65dkh1fKO81DXe0Nz74mq8SC0T3TeW7QdccdGiz5LhrxVuRUvfyInMRByMQSDJnT
ngPt/C6LKJ1OaS9IdjS+FoyhgCbp8p8n65h4lu7Z8srlGNrGU6ka+kbpo/2My25Lqfx+MvLiCJFH
tjZtpzVwYtDkLIRJlfIxdIIE2VW5DD9yC2JGOdMN0hmGZywN7AwxRL+sG93E0j6bd2FhkhbqLdeS
rRZCjz1oGO3xzNJSV5breqLv8Z8B6L/iz4MMxT3a/23PW5cZJqK38v0A9PycPwagmgpjysRU64mb
TgMy1a8BqKZ6v3G1xt/pWtxSM/r75dAzNdIiDZtylUFVzhXDzF8jUPs3DHW6h6nKsgyHnfw7I1De
xp9HoNwGkexA/Izj6gaaAfPDraCKMVcNFI74rMF8BqajRiifQf35NXVeVk2I8pIZd/ZqlNNyq39a
NwXEWTTzDMNc7OWyPzkrHygu10fdDYmNGOkBYGdf/HakUTg43bYQGv60jaiUtG2LVCIUjCqxMBYV
R/lQzTOrzxs1RZKCzxbr5FYI3N9v+m53l20ue5JTk0JXsOnHrwP4CQxvP1/mw6uOJB4IP9zP1XLq
wzbnd9YqDnY7IYm7bFNo7Wc1YRSsZB1ZtcCC24AMtGIBgqiadgoFIxVoRLlUPjh2+6f5lMgPavE8
CQkblxjO1vLZclE2aPlRe5LTlw3lrHy4bHneXLzsuxf4q9UfloVF6W7b1CaQj4oZ1MPDZU9yyvCc
a0etofEKYPlE/NuylpPyAYRGebzM6lPAahPE43khjAYCj73WOX+Vl2/xw5cqZwv5/SOBXejfOoQn
2pXN6dF0qyPmxPpIHh59W3QHfhIBsRLsmfpY5lW0brSKro7YUC6TU+fnyUNatxQDdax2I4/TWS6T
qxnn0VeM0p2cg3ProivpoKHK17xsp4/mnd3TB5YrLge/nD3vVLxBpIuTptxIyAS52jY/KYGakA/x
qA2HPnuV/Ic5xIK6ygVWQrIlJA9CzpoO/jc0+CWFN6gWTplFzV5OdjMi4LAOD8RSFJvOLQDT0B4+
o9n7lhGEyrcP46CP9447+3KlpLrLKTUNdmQMqjsJq0dU85NYf5k3GrSWmV181acGzr944Db7jymJ
nScd4Y9Z4Pufl7ly/TM3P6RD6hXmfpLWnUABmbJy42hA+u7sJc0dKVdBK1j0GN5NGvH9ZEEVbmdK
R7BTWBslQX7M5STDgOJIPvdwsPI7iuPWtrbUa/lxKJfzEnLSxemYrbIctFbpBeizdEfPbxUHEVGS
2PvEnD3Vv7x9R0tgYtcqsh1x7FY6rHOJ4Zez8kGi+eUUqNZrgL7uVpLPSYEQoPcFmPZKBhTkudlt
l7m9l38Fbsnro5ySr6b2ykw8JRx2ARRlyAQzcynoVhRzzTDd+QnnDykfQhclUmZTQUDg7kh3ECHX
zrqKK4Ub/xY2+fl9aQvs+CjhCC1xf6/lm5LfCffbqPRA28tF8qu7fFfBdqkGxinBwkk+zSAuwIRF
nyhmM/GeqTUrNEVFsJCqr/I4CA+hOPrg1T7jM8ERay6HBBDGjkJ6e5Tr5BR1SF83s2zPN94cFYEQ
lVPeVJFNJB1KNZQXXzP6N4qF0Ec7ATs1UiJCMDowKecLgCCamyL4FwETysC9ElYCJiV2X065bR5z
MIWo4kGHoteqjjQyJ/4wgo0qQygQMZcreySEwULOrypRe5zFg5y6zLoLSF+guT/kIjShX10kQH5U
9hwSMifAJR0Wqynqxl9kmIhUuR1ZlXvc7J8rNET+5cO6hUkt5jI/wR5Z6ZNSkRP38xOeP6bEvdqC
0Vp1mn5Q8yuZJnD5lHJWft7KrGo6+8N2cpsABwfoc8S28Vp+cvlxHVTGfFT5KBcAnAJ5hlFDhgv0
k8P5HPe2/+54lUdHCb4PHpawpLTi4n/+BYsfutcruzwyNPCIzMkH08xv6ohfHqV7zsCC33t5QIAK
wMmiHSq/FeQHI4yh4e7iszs78KSVTtrw5Lyl4ZlkUEy6shwQ9KKtKh9UFxGZUteidU3qkD0Y3qbS
0R6jCiHvZ4IghDW0pM8yjGuA/NNRLguK+UUgi7Z6jw9aPthZSgZNqWoEt+XmxlisDrASV8dJ0Ifl
FF5vDlKsSdOhcR4RBbnwf117DascplCeTxwOat0ePfEwTPQZPZH2cLbqSUeePMDP82bdEd7gRfy8
Q21jVw2/Lfn1N+KLlA/L7LKwJsdvhQGNYIlFBJXoDsVBGRTRKSqNS4iTHo1Orni4GuXBLacusx0w
ab9Ux953UYQ7M3ep8iEMtc/WgHp3oa52VMWpUz44MefTyzI5W4ImRasj1sht5OrLrFxG9zLagTfl
VpFdmVyhoYqLXZ8n5dJ3+zlPugQA0BKb9/Y8KNumRVorGNOSLq23EyDi9r7UbUTBvYMWW0M1MCjU
IUvLw8mBoB30KMdZJoaScL0ZGGHfwDQiFp4n5XpOKrcBLXgsRY0NHo5LyygiQxrZzpeTcqF8qMRq
OaUwauaiIbv4v54jZ4d7o7fi807kpnKp3NGM5pYn6Qu11RYb7Xk+Fju57CkK6EDrsVVAyRM/PLma
bgzjWTkZyeGleE4ipuRsKkUKl3m54WX2vDqX42a5pXxSJn8xl33K7S+z59UfXi25PMfCcbLr+ur8
DuTz3r3L84bnfVCqCqjBucJbxEW/pAbKZXpkTCDnA90kUjnocAmLZfKh/zUlZxeXurbcWE5dnitn
+6WOjpm1kjNm6HBhlZMU1heA32JXiikut3LyvPSyn8tLcUVUsfwTFyDXyte7vLycumz8bo+XfX14
ix+ectluijlTuPFeFxcfiRWXDxfK+IdZYwYi2U9AEuUKXVzQajHauDyYVt74gTW/yUUE4HF598TQ
7LLJh1m54v9cVpZo4+Kecp3czpDjhQ/7Or/KX67vyd5d13ZNpUuclS4fVL53uayVJyk5edlGrm6M
hNPXeaH4qJdtLA23zQB4vhoRVuGGljuWD/KPNyodX7mjYfVXUvuxqqhKDVlPEUsO8vJhuI5C8uSk
pcsSgzZHDvnk/OXhvLApoPCRoaBzYRLjwst6RA0l3gMxbpQ7kfNy9XmhnFcpOPpasZCT5IAodZVR
kK0gqoyNd+wyuFCqYkHUbSCZu9h2fNNqjMWvKzoIpoG+bxDnbXMyl/FRm9qNM8OTGEwy43utQQ8p
BtCy4dPLseQiR9pRxOd3GxHeqqmlsLOaR6xtaEvFVFTn1nnKjAek3qa7vzDcPTmqSgrq8uCuGsrU
ISVQ5UQjtDjmcog3xdwmRUXGkEvy90NxEZcLbaVV1oNOPZeUsQddxEllajjhe4ncIxrUeTf0YN8m
8dCbZXWIO/L6wqo7JuLWRU7lGIrJctR2jVqox048YAJbjm0DTCQsrW+44HqY9NwHXR7kMnvEwWlo
QCxGF32OstSjD55ROeot8RcZnfy1hn9vabC60SXhcuyKK7F8aBdrOJTlZ5VTMN+xGGehTuFjCqO8
nJIPckVWETYBlq5YSw7/+UHPIjJ86MnLc6OUOSWLOF2P4vx8npRLEQXd0DDxtjMmiqOHAIFBM0qn
XdjM+48ba+JsLZ8m18gpFCGVKBOWtD/ePeR/npVr5bK4RreAa8TaFEU9AKmZhyOUN0T3BlZ0ueyy
Qk5N4k/lTciCUzGal9+vnLo84E//4zuXy+QsoaSMRy7z56mlv48WDGgI6n+ulSvkASOfJ8IcOhuy
yiIuuRch2GVWkZfMs6AMBlZxrDVx4b1sGsVU0wOVXtm7jTIj3sUxxMCBW1UPJ2i7p5NG4gnGFdLG
HDoGpYY2MrUh+XCDEeE2dEqs1FV/JR96OvxO17u0AqeWi4LG7Yh86AmRZRCB+3hQ++p8Aq9lNtzl
HJYjuvargVJ9j0LzmBExjWRnPMo8B43T+PEyiy8rgkf1a7WcktvIreVsFRAF9p9i7b9SrPWA0P9d
sRbOAVSA790/yh//oHDb59/i1/eF2/PzfyoHqLPSzPZcE72OCBSgcPozUcD5TdOIG0AaYJzFA78K
t+gDPM/06OWj83FNx6ame5EOAJAydFbalqPrrPqf//4Tlq/9MP8eUShe/s8SHlW1KA9rlg7dDbja
B+UAjrVUi+ZJ3SvkFJE4nIc/rOWEpmqr0mAhr2yl0r5NXNrr2u9WG3GBe8RnTPHnTScToFVR43Gr
Qt7pfhzvSFBS49uu/qKRudzFd+/+zHf/zFPEBvcX75Z6tgYEzjN1T2Li3ilvSouGsOvCGVMm9ahF
LsPBvLpTHR0mr/ll9qqrdkgxKlLfcBDzqw8OY+lquZndYV8rxFIhYiTlar/kKhk1qW9mwXVMQXI0
7MMMUX8ECB2XWEpoTHu3jvF7S+5wOuWrKMCRcFMzUgAdtA6L6k7sbrbzdSCWsUVK+JFZl9/FNiho
V12V0JQn7Mvy9lhH1yq9SfFSXUjD17hykV2KRWITscu60uAI48Coxq3Y1QgHonV7X62+m+z955uq
4fuL9yTeoHzD3AKXquXbTr4W28TsLgT2HYw24etsWyoAkRruFWg1M10z3Y7k1HcmL51CK0j92FVv
xTZRbvsNNOiIp7LaRJsdUhCqxaYhywg9mdE6ut2tmcKe7/N1PfAPBJ54thl7ezUPXuy2hs/KPmLi
UuqIogpd+prn1ghKYObVvKsx967F7vTk1A/t3jSw5zKbxuN9zdaQhFNk3nwdHRwAfCgowaBv31rt
yQSwwDNS9OEBryHfFy9eawzX/vio4vUgnBO6RYOVkWkBJIJVxDrI/6c9nf8WP71eA64QH4D9mFUP
2ireiT+P+OzixeVyLKbkW2/FtPgTBmKadS2eY6gdSfqk8tZmo3g2cRzqDT4tPcPerIfqLkft0FN5
QOW6spkeyrtEf0LnviFack2wa4yhGA2AL2bFxq2GiaR1MVCDzsAnUWfwcDBT9ElOU644ieUBnrpB
IOyWl5jXEPtt02Ebg85J2Z3YBe7BtQdWqMDTJt6VjUzk51NdvVuTRbRKR6DF+DwDpsW6WuzWr0zR
aR+2qQljIta6RzUbtjhNMTHyZ2LTMdva3lfNUPwUVgia2+1AFXaVDOVrnoAIwU9jQgnJazxz1RXC
mLVKasLrMOVoGNKHSQmevBAOMCFsL2mb+xnKf2827oIcBkBlE9gEFaRw6eS2Dh1T57putPWCGqJL
Uiya+nXPsGBTuD1W23o3djQ2SCh4Sosveov7XYmDmj4v1u1ZHb8XJoyPqAAsHfKDUbToLtMMnwE4
xxmYsrG7Z3C8ruzW78uFv6Bxy0nsP0DSf/z+r1xDDezOf3sRfSz7LvrH+rUps7j40+Xzj6f+vH66
v1nsiiugrWpCM/zr8ukavxmW49oIiEHWiUvr5fJp/aZjAbDoRRq2iQKPbuTPy6foo7qqRdfT5qJn
mOa/dfnkuvvxkkQOD1dQh50iyDXUDxdQyN1pQSwCLJ6yC3daMDhXcd0/wd131870uYFZ/jC0db1u
pmHYRKYGmwSZ/5IHq95CBHdL9gMoPDfIb5z6HhwfVqQFykCpaEejDCdU2QHKoflmbqpmP6je9yQR
WOmF/AF7wktomESvxXFLqxTP4ya8cfMsefRS1VebwvhEeoi7IT9R2WoLlrHJ7nwLyTWnxpAsy9B1
1xkA/C2JLwSjaANgUicPsTgVyV4vIcNXk7d1itA6QeZa2VzWU5wTvsYbXTVdhDqfuuihDGJCvaZp
06gjftUm9HYFtuh0hiYZICtahaN905oDgapV9uhoWYPk27D3dbrsY+gwYDy16oTjB1Pc6B7yGGSU
Hk2fvIgWXJElzZWCHmRy8eVOuo0eZGy/KsZEdAxUhTDhdknJYvMm6FD4BBwvR3ss3pp0JsuBiwnQ
D1gxOIgsTgMTZiZEmb4ZtyLZ54rCYfQM53CfJJAojbiGkFh7B2QszqnnPhW9hfENYV0KZLxGIREe
nFiznsCbmuiO6wOmB3Nb5BHF9YnwevIKjprJSSbw83KaX5ehvcqNT+AkATApOCCTYHwwVOJrlgzL
l61m7rWDq3ogINSz84egiy2kK615O85mfmg9agooGM01ekD1ZPVkv9tzdozSLr6hDzz5aKc+DfjU
t0Y/15sljgillTnnkU9NI7gK0NatxmDE2xnRUCRl4n4ptc9kktRXUGqfCTXq1gYqvs0cqM7DmALF
HIiODOp+PtilPa69ntL5PNbR2oZXv8SB9RxgR+j0wDjoTfiA9MrY1hmBDdAifKDhd7i5gpNh1zHM
zTjdzJG9nOYUadvUWfcNaQIP/EE3imfvl7EdnwCkZuvWUzu62tFCmBFYgKWibp2mJba3FGhj2Lxp
fNyVDojxzkwxZ5TGV3Rz1esM748Y3qG4V4YIMIgK1aXRB/tzJLwcyWztiwrGdulkt46d0aecqpDj
3h5Wbj1f55Gj3LXDkx2q1Sma8ge30MH5d49gjZfj3EQ+OCjCSzX7ymsD4xgraNxqx3Dug6rdV3pO
fxQuTG/WzVU8kf5mdCYYNUCICWIbn1QhdT1xO4Fbp29PyKruaWul+8VL69PylihIfZxYbTmA8kd7
6m50jJf3ZRi85T3+Ut1RVb7Xwl21wvyJMAk2f25jKY5xJNcjGCNTnzZKVYx7RVO1kx6cNOXFmb2n
Om7qWxj0eVIjceUtjcQnzYl7pXjYa0oNupvbt94RlegnNTdJlvA8eJDFrSrKja7R305EyNwWu/AG
APSptKfkBAhBWTPsUH1Cb2lquP/L3pltNY5sW/uJdIaaCCl0694YbAM2Td5oQALq+15Pfz7l3meM
Kqr+zBf4LypvCrAtSxEr1przmy5ohZqha0DRKvP8xhuKdht3UbCuB7M69aDiUPiDO8yCSwWYt7KX
qSJtE+hmePR9h7QC11wyw3bOXm5fWIKcc9+3X0FtFQxHvJqaNs3XdjratzqjzJSYK+xAFDaIhG0y
psEOqTjPloZdHgc/dG7zxvW2ydxGG2cMWdu02p1Q7UNalPD/4VmtVI/xsvdbjCURsNoR+hPXx/xh
OEIskzJ2t3rQfhDntPGZMm01P4l3EViKRSOqT6cdZ8ljbKwaxnnrPlLpGVBNrA49RjQ0feYGDySp
j0UerjKbgUk+5mR4+Np5CqJxDey0Q1CovoTrPVUWSpnCICI71GyxzZ9HraX5g06a79bzeN/DiUuL
+mFMH8rsM02a9lpR+9AcJ6LLlTuOZu16rtMNar5B9YQSRt2+ohkH8dakuSSJvei6BCQIm0CgGqxZ
4yfnAgRopYPs1wimTVOXz5EkqTfsKnul8zNulr1UMWpl5fjgksRwzRwdIfhAVVlL7zYwsGD0evZz
UsRr5gZx3Vn/MzV8ApriZt9WUbd2RuTaeZKsf4UspYmxReKEbNfC1kaSErEtDWw7f9yYY8hDGeCq
BzSyzC0QE+GEyHhuK2146zviRfelip1bIbThrIxAW8C+HSpbv2kdjjzZxMJhVbJaD36fsswPRG2J
dFzX2rMI/es4G1tl4VrEdtbLYuzf5ZAOS7j9aBdt3J3WVL6a/vSugsS7B6xlQwN4qOGxjLG8V7oI
z36IWdAFD7PApy5XY86HqEV4XwW46mgaZZuKAh7yjAauQNxZHmb4LnNcMqn8YklnEsNS7DJm4ujA
sb9eT0naYPC9U52cTg0WzKVfZPpOZdH7NEl/1RtSW0xirbHSbXNdoS0tR0JKcB6nQpTLJiXOzs+i
dA3FzrxxMibCMovkGtpDwxivRGosxp0bi3g5WdWz1djBDpKYAaArzOZourcxQB3duNF+mmKJ9gWy
mykhyATcYEkJXwgDFRDJ4mzb0KLAG+3SoVxPgT/RyBQfo+MEd1MEsjexJItP8zWmyrhk9U7P0xfD
6YuHtPOfGW7+zCzPx8TLPZOO4Urmsj4hYk7wcEXM2D1NuzHa6lXZcbkrgdCt6Nt3K0/C/XZwCMys
kfQRVvM+9jQsw6zfyDI88+zxAaxKGfeuba+jTAtfyCePsAcCUDEZQ6N5I9YGNry0/eY57gQC/eG+
zozgpeNMk8mShkfUygsZn1eWpQWZ482zY/gfgYCcacdxfXTCtlpDioc3w3B3FxNFDzKyTR5F2Ocr
ssKbFbbAdquXVrqMgtp7Gezxhzk2zdGg57hykTT7pnjrYCBAsO1JILONoypD/QBWTF/UduO8yUC9
eIX3FiCo2evwXi5ZS6pd7sNRC6pJXDqneu4Eein4xd1GqRL3tU1qbhUEoFvGxFg3IUbPwhnim1YO
D2IeYVgdgXdY3Iud7e/8yQs+S63sF5I0psfYS9ptp7Areq0lTyQLGUspcnvjVmaws8pgX8S9IOot
YmlMcJ2OnwEkZidwin05oGCWOu3Yktg9olFGzlOGhxfdyG40Y+LJb5tbO3uI5wyvuQGAR6G6uA03
sSTA6ueQI1y2y4eQmJZl6en1vhgBBCGq51Lp4GbCAheZ1W5sb0pvraTyD6qM3mgDQ8ktVcuXIld5
ZZQrOYTBxY7Oc53VpdPGTDyk6gEBum5aXtl7N3blx3un5NDY6vKhLeqz2e+9vFI/4LZb1LuT+zih
o0WOMWV3IeUqazXyl2QSSxF6nyab/1LMnMMis6aVNt84caUAPOQ+6a9OOufIWF9RTRZlgBZ4l2a4
9mdWfP0sell9WK376kEIetEDb6YiFmxwZAHHkwRxFIykWuVPg4pqCJl4YJj1hGt08PlqIO3k1Ttn
Voj7rR8+/SI/BCKYXsfaetQc+V67Wf6QWR1tq/aO9YgVhJQ4Uv3KW7tXIUwPWhoDwISt3b/IHjRu
KqlK8yVqlHwyKuIA+R6dOrRPqhOHCeYsrMsvy2sJB1NZu4p0Eg+IiO5nOymSGge02aiJHqoOUL1s
8sKzLVapH2pPqgV8UhMI1SugobmnBXujjz8KFcerujfGHR6Y5zKvGVtpI5aVyX2Nu+rOK3n7kePo
Owk+YwjFE3HZzRL8zlePn2JujDcrZx7nEFeSbTgmfFizCs0220NWQ5/GkJuSURg+/VJ4cfSYFnre
zVgOfufXL/6SwgWCLmZObgFUV++x6LV6hacDl+4W1890qPXgKdNz5mnd8KEkvYHIzInJLJGA9Mp7
snVNJ4uQQG+6ov1//mF93gd6ca81JnrrZIqQH+5niezGjOxjbmA1pwC7G8zWX3sFwgExd/R//dPP
wqyw61+NvIRGFRq4omCs8Gwg3RqrNRy6/oZMUZfEMdyFk08qRDb6ExCp5v9UTKTsZGDVCmBoRfRs
jFO8wYZMtpoTbg05kPkcQzWATIUisG4PvoNFRwYwU1pZ2iBR2xHhbDIyYmiztZXS9MTZ9t6Ug7ZO
28hZusmEhcBrLuVApHatmKFaE74BkwxIHOvdqhmD+1I6NrDRVsH8fkA+9pB37doJ3n+R75uPoHMx
SObRKZWtJGiqd5eeUR/yIfH3v4jxQ3czZqG+jRvb3fuFCO5ISQo2WRwB/lHRSTlE8UXAVGjLOItZ
fXzXTclTPmc5DLSoHuI+2RolvqSWBMc6iKMHI3W2hSw/XT3QH7UZsNYjtiXshyQ3nAbjCif7q9Zr
KS78TCcrTL1kZljScOzx1ZMf2vNI1sgSbiL6q01vNY9T5EIe9tVrBH1rrLpgp2fJS5s4r8TYb4ke
u3X64D2QbraMU/GsVXcBAbll43IQBV1Gi5NNq/OmE07dV2BSm9nupfcJTvxSs1a+TXbJvLIF+oje
p9tzMDnEGZSV5JiEEsJVfigT2ANSH7c9p+IqwOaaDS6wKc3c1qPykM1BB04nSbnLGXBBMKG9axFn
EaalbRivEio2ODeevO3SHvB7W751BAaiPJUPWg3209UBnEsvjQ9h8BT36s0erDPP7jlr42ePFNYb
t0EVPOhHmnvtisL+1x/Kp8HYlWR0lh6x3nXBxlEwg51jCqQzPZs+sAAv5zkOKsWxsEOw1OcFmSzz
7Yd/qucURPsgcJMDOanm3mNenacpqSopuOQysW+q3k22cayd8CguG5mJvTum5dqZ8+zpqjo3dTfH
eyVmt4L9WK/0sUVXFd+HrUWNk1JEpp6J27/iOLK2eiiLfXqC/lAdfIhTGKeHyNgX8wi4LX2fRF/f
22vNh9Zy6K1cB3Rq22ocAqujGkZFi9AZVmM6QEmbL2SqGS2nHnXhZCVvhFVK5riTvHGD1tpK/l5R
kG4ufJksdUMD5TivaUT6PYopfU3s5mSi/V22fQ9qUaOOopa5GGWe7gAq9hudsffCCyBOFH1FXe+H
MH7kVjfltR88a+V22kPmofVsHwwF8ThuepSuTrqeVHLUp2ZiCgJzgO31CepPAGEuuEP18pGqxFio
LhMbTYePQq1sxknL+QDNOrQCZI5wpEQHBE/XvavThwFKgvGzz17rckgfTfPTBh0AMgAoAVOOvivJ
Z2znxLZRmVtM7+kI8Z9IoH5FuCAKZDiNwWAcIqd5N8CiZgElE5Gz28ZU58g3fhDdXmet3DOjf23o
Ad7kqiHkb3IgwLURRrfF5MF+CCKrZXr/5tKRwBzYbJsa5KAfc7apxnKAJfGJaMu9O7aQw3+YdMpU
TZhj2m56OmO+8g+kQ6J2qccOsUqzySV+yQDKLpyPctFi3zo1QwBCRI8AsnlqO4T40UxK/WVT1f5a
T0hx72qUSWItU76MOdZqlMZHP6AFSqr5DEBnhPvSPjCBII4GHt86t4zy1PNTkcyvetFEayCrCwQW
0wotJDjGmMiexHCBAgk/OOFpIj/U6uMVKKEWLyFQvTjPraUWYu5xOQGX3NZkfzM6npJznJX7Zsg/
S866gA98cMmdIuZyOBVXBt3bfiiXaVA9uRoRDUmQnGs3qdd4RM2A3EddEpCXTvFWps41aFjQcloh
k3nkud5EY3GTDuln0XA7mFZ5EETILmU1s4OJ6E3hqA/muJqYaqOWy970yl+WYHNLQqgxXcH492AI
m/P8QYoWntCw6yx2OdeqjyZ7ySLlGIereo0W585xJPtCTs1iTYuc80coPlQUfNA3dIPocfDTFqCn
xRdUAQ6JX3t7nrDuRcU3Z5TFRgDzkZ68D3w+cNUlb3lg3HVD0wCdJnXPg98baHun8Xa+nn2oqtwP
+QB0rEHnktVL6O4ZCl2N4adOMGfX6IDzvAJoEZ7gSDsXubeg23Pyq+gSdsWjCgA/scJviCpaURw9
8IwA+rwHZfppm2lEWWk/+91wzFHkC1oUVVQ80GC6CU3tPZw5gCIRmyKObnTV6pQA3DWNv/P0dW2U
xI90tFYtYZ2rBsaIO7Digs6ian2G3vFz6sVnNNVX/LPryR/Wkeqfas/eudnwM/TiEiDpeKeF1jtw
hMepT5ddFH50uvFAgNNKd0FSx9lrlxhwl3L6RxJycItNAPmwvnD74QOoNxGwDY8P3wMHlaNA3wp7
3tq76JEX0jeuli3xxsZ7H02Sy5C4KhrSZ+Wl5xTQ5xEJfOY+yeNd3QmSBazFFCDzTZ1V4OR0XeUO
UwWpSrEF9iAu4HFrwM1U4K7ojqKhdUKHtk1CwA8ztsirHxxOIXpHyGsDzWJFRPIKYes7beBzQBDV
x2wG1qoKlzTgWh0+6GLqRx4qMd7lTfnemOKA4m2f93DioyF7IoeLFCTDZexKXdaABRvz5HMU+0yD
MyST+XSj0t0IoM9QH5XXv4pOYlkyqB/zTK3tIjvh0j1o1jkRGCXLp4zPnsfN2eWeAnWXlgQ8lphH
J6R4PkwTgPkbgctk0Vj0cc0O0GsdWoxsoaMPAmc4Yedw+IFVLwKpPYLempN3xVNsXSGS3riS/kfO
r0/0oEHEGDRDh69CwCQuYvdaaQLMnppeA0VihPSsaW9FOjGgdFvcPvjC6XpspDPyeLr7lomy2UDn
sIJMvyvzz5E+mJ0VQH8Ca5u1iiix9qEkzQW1+CKgx7GUKWQLONp8I+0DQewk4arOg4Ue3Hl4pziV
J5tk8rK1FoanFNkTD5vONcG7Hs6R8oZkyGdl/bbC/42ZpKtw3g/vSM9/ZGVBYiwpWOSSk/ZLUwW9
wVKNSPtpnh4SRhPBThQlFHAdOVXp+SvI7OFWq2hLiYKnToO4RjpDi+eHHU/VnDGrABd+OLa0qrx8
vNV4rMykVKswLenJGnJZO+BHBB67xZC2FJ5MzLUseoPz1u8HHV57Cg9e49ZfyAE/lUJwzvhc2rdD
vLUGBeQb8o4lUxr8zk06Y9GKWcXTyauPar7sj7Y03rLkZ+l11lUFTAgqkOSmp8+5KAbzTAdoXISV
eJP4II+0hHQdAIILLzSpMRhRapZYBxmVFiG01qY2w4cpgsOguaLZ++VMKg07Tuq+tg68AGqcLHZV
V7VHeZran3phwTObcsUuN1I2BsbG1EaiGrruMpq6u4A3NxUWlnuHloTuuCTzkozHQH0e7PT4NXLk
xEU8bNkXxc4cWm0lmpgMbukUS8vLnka6cJXvXwoXOW0Qhc9xg2Ra9sA3WbRco5ydC+5ZL8UFZQkA
exWEd3YFUC70EwtlnHwo6qjaj4Hg2BJ371XgXxpySReiJv5B+fRVc7Na63X9qJJGsRq4zspZzfB4
DpP7ZiTARtEBWkQFOwTUxWlTTTydmCcRpAioDpij3bPI6o00qNZGQmga7oNb4N3dGmfFLm5AUzI5
/soiN11mrFX2BLq5K+1dUObjOoye4W8VZ+HbcPC5DZvMX7d4BNY6ZKEAhjwspycK3AqKqhPjXQpK
KpDkZ5trBKmYVx9mxj52OYRJN7VOuj/9qGVqc19b+bELqk2alFdy7+uNJT2wVyOm3qwvVlrqvRUt
+cO9QaoNdgRE4GOyNWFXLuKO83bZPdHtb2EtfEb1iD0u/eibblWbOWp5zX4ltOA0+f4aV/u27Kyc
2fz0ktUxPDI3exwc3pR+ryAYLAa6+pXsqYd/mA6kIIjpK9fo9XUhaSj4Mc9ANkFujdAhlIt0TuER
5FFvKt+OKLl0PMThzPhMduhOd4bT8uBryCyakeG8B9Hh0aOlEw4s3PiinAVMiZu09+41z3msLe9E
WUDrfyJPA+vlQo8s8lIQHdZmz1kzYhgW01BgDvEwViQgAkYNERslbwE/HAv/Kx0/5FjhFPTMlVEw
9kNO+2CGa8ONKL7x6o/RsUirH1XfcMcmr5Jy1x6G2xCcI/3fZaEhCpC2Q9wPNMKZwN6jq6WcuWvS
Z3tgchjENjWXXn5OCfTiIOWUQrvL2sZ6ew+g/Znp4jqtrVWFfUpz26+JS9JJ8akGoIx6wV/p/V3K
vRdabxY0bnQZH6mxGnz3Ph+h+hsmgAa3vzVJUBKVB4G1s+8ruWqmGtwuuhzH9u/KsP5RO2BL8vqJ
Kk9swlYd8drApYSTXHFqhYmbXLq2eSmkdzP/rUrGd1kuDlSs28Z6QdICBWMeOQ03BntrKPqtF2YH
Pz2VTvbimuO51+0HF4ZI423tqXsxTeeWb9LtSQcas62MALFKAhJCVh+LtAVja7JELgYqkyoH+80i
VYG9pYeAiiSfOOoU451VsFTCZ3lU43QJ6+xloNHRWMDxnO42tYuD1efXRFy4aiue0n1IIE/LPKQa
3JPs29P8fbUaDd00OvGSRz1ewq6+xwHwoy/oak1R1y3slrP20C8IFJ8Wmrfz+n5njdBFzKRia0nZ
GQW99cKqStr05b2dtM+knHG5a3YA84HYXMhiGPrt6WxH1boiTI5x9mskLYRbUXlfu/eZYR9LsASV
GufUsm1GWbzoS/kELWFjSx2pdIZOpbVA4WiXgfQPrtx9FNGp0pAgLfKAbIQkiZ4GbfhgqrhMUjLK
isY/W0hidBBt9MIhV8FfEDNEt9bEijhvAeZDnEoi+aI2+ECF2MAlKBRtsid6zwQeG1VHvDsEEWBl
J/voiR80tg7JCI4nG2had9FOdyHYYNDKOSWnE2k9xKi0Z98e1g33iGaM0ESNbQg5rI0CkOEU3hhX
J3TYcV3sPE/byLgibICpS5HdeMXAVMlYeYr8tUS2jx5N4AahFcvudhAAOlgUb808BISePc43fqNF
b3lC14M9Le+O/ZgvO3SuleW8wOw4VJp7TGK5rht1ZdD+0scoquRw4ITNclXqz0avJKSCr8yCrjek
9f3II78wSIpa5F2vLeGoHyg9bstO7E292qa1EcN3v5h0HwrqFyL8jkMYHrOoeGN8/VqTpGVExNQH
Zrp1ZoVQtgIdDLQWrzmFi8aKqhrtfTLqjzYV19FU13r2KdOM+Mga+zLG9lrTzL3dlE/MMX9M1Iqt
90OX3r2Y6q+4DK4ZCrFYxvfMnPd9Oi3jkUEr+go3i056t9Xy8mIH7YohFXkVybupMwe2rcfMD9eh
bH/ShtlNEIza+K3S9IcqqV9TnnotK25xlb+YRf/aw4te+gInU+zsYrJbCM/bWjmzb98kPy9mAyLn
UqXuDRiKFXvMXtn+1bSMM3belaXUB+91UfYB4REVAeRXnUmazf5ZGuk5Gi7Mlz69UR1L3zzWSfwj
KRjGgc1IAv82nIajstGcaNndZIlDZRWfISD6Ku4OEuihxUNFsNkNAfHpKmRmGuv3SR2+Zql5k1Qm
/TwOuC2LCQ/Ys9TmiDVSn2g2Fg5YmrA4Bo67szqGKXrTn6ypOPVmddNM1lFLDdrP7JdqJsnGt1jq
LjSXHiv2lMXERCQ3CNAhV7fJubVZPaWhL0bF45ma57bg/PSQyV5bNEsfd9PSbpuDjQWT8xkwGviJ
zkmOZskCjvjFzUYA2NwsnpmePf9seNUmKKDnhPSvWGegLDt1RZRPRtMK76iXEuM2esUmr+Dt+CcB
FN9tsoshQNZahD/kyNqgFq0bnSThZly3zqMV9Xs5WogT6PD75gs4YIvwYlpAzvjo2HM3pm/ppFWn
qRN30WieXa18t4Zg51fFNkinW3LcFvU0HdO4/pG24UOeXtwgACvtOM+j+oGQfz/I4WeuFUxSDPPY
1PGDB4t+uPZG+da3m66qb/u6fgnE+Ere+jqN3adA8cgh6UtE3fwczfBO0AVnLLIt9Bm7aFJOYdve
D+BQQ83fxQ66U79hsoEuJkQo0ZMKEaYMo4mtjIJp68XUSKwYoLb5mvoiXTgDwQJobsx1a2Qg/rVi
mYlHQxv9VecYV6Zbdy7AR9QBN5xxdqFIngRJMMx8ff76dNBpPxRWvYNAxO1H40mKMzXv58j/9wzC
HtxxMxgnu0wBflZb37onMvAZP82jLeXmV1qRTt5NQ7JVEXCuKzaaFtCglu7aNsTX/LrxaN/rlnsI
yuAuMOgLg0xhzswLpsJ4JMsBIkPg3kKAfXCD7IZjx84LwquZmpumy58c+ADTnTQwZ3r4sWlNQ/WT
6qAFzJ/nHxrS8rl1fI574ac506Od1L7kZnHfBhuHNPp+leTZo0JSItppFafuu0nCAVWtfNCniZ3c
XU0c4BZeTgyYGBBB29OTNbXbSNabQqu3daiWNjQ0qZEoyFS+IHXBpMFcx9pdb4CpiInz6od+Vzkd
Qdg2bUKx9/r6BIn2bvStvR80BDRae/HStTSxx0tH6uAQjjul2pMIX/25ldnnn1Gv3um27u2MGSg4
Cdt33kv3yohm53vJpycUMl088qNdkulVv02e/eCl0RpU2F5ldHBa0l4MRjlanazGiSWySOMtLTzw
w86PjGnaSjIhTxI82ETH8QFasZ7YtZZOBtXpF1oemhLSBWQDTKAyTFF0AIbUfJ2XTJ94NTslG4Lp
j73U6pOtGmuOmylv4nznmiyPqCbu5BjsGuqJG/irvxTr/x+4+AfgokGrDjnm/xt4s4F3E378Tff5
39/5r+5T6f+jz4xT3ULH+TfZp/M/tmXayJEM08AI4aAI/b9AenA3YFkxRlDn6lLM+fX/lX2a4n8Q
e2LDQKXpAHCFX/PNJfFb14T4Lvq0gdxYaDUl0CdLn6WnfyWA+v2gT6rI252M6XWWaRWetCjngF+U
dCk7HNmEs23DVItvQdEhoDYJis4hm0ccKospwDTeHjWO1ej9K1xEsspuZxoc+geMB21W7xuju6tl
qXb43EoUVp1a/eV6/4uZ4ptuVeqmmEWzlqnTwUAk8g3YU5ZkD3XT0GwJo67A0IWbWGNzBmCNSd0k
V2ZCH9G6zgcRjMkfXnuWAv/VdfKfF3eVhFokZuHstxfHu9kZRiobApcDyI75tkxo/VYjmsW5CdF6
/qmw8R7EPLseOQrL33/2f319vjbXsh3uMfGdPjwZQ1xgn2i2qarPlqDhbvRYyWuK8dTxgVPE+zKk
X4qdAuIInO4/vP63++fX57f49ILbG16S+vb5h45sNxJBmy0YjmAZVd2DXzFxtBgo4LcJFGt9468c
Ff6sOpUs+3EkXUtsiYTMgJ8trKLS/nBJ/v0dATObHy72NAxHf72jmX14jPqahgpV0PSIBhDhmHhu
//DBvxl4+ODkAhgmk3BBvCbc1L+/TI1Ioe5KD1DnZKAoU6SXVYMdPRVev4ztxr/R/cw7TjUFrNkZ
u7YnDcKpKvq5Tmness+ThTHY9iEKhdr+/r3N1/wvROpfb81gfaASNrklEYb/7QrIsjOtwGhapHEf
jkff2taCn2RMLLDVX0JB0IDtRcUf7oR/XnZpmqZrSqFmxfx3cKvH1Lonp5KtW5cSuh1C2EJnLPr7
j/ZvV93EL+UyM3fxec3//y+2KV3VHO7imI9GmPBqUnyMKqe7kTCe+sN99G9X8a8v9e0LtpEplYw8
iVMYQ3fRkgHmt9FHEcUkCzkoEEYMIWEw3v3+A1rfALi/vjz0Fba0lO1yA39bkEeaNarveaCRzLaL
QGuynZvqh4YA0c1UmGLRuScEmO1dUfSXxhEImstux9JAjp7mMG8j6w85p7bVemqXOHE83re56WzW
XdV2/WIc4ttSDihBWrdb4xX6qnxr2iKzvPPGoVtmlf/F3GfajfG5UuRM+DGtM0KCw1sS7Pzm3mi1
H6KU4e4Pn3y+oN9uWwv7gY5oXTnmP25buPi2mTc8uInZxBtjCO+tBklp4POpiPm8b2Z7T99pa6dz
L3UiKHkFLZ+sc1bDQC6XnT0mNYM0XaNZ0TrGolB5v7LAAK18VMb0oAmo7Dq0ahXo2kTmR+VMO1Jx
FmUJy3cyrVu8hdHdUP8MU4iLvur1nfcCH582TNTeamb0/PuPbBj/3LtIRmTvmhcryX/fHtXITWwU
VEmzzUsm3m07Hfoy+hzQ2lIEXqcoR/XILGPZSznsMk5WC01+of486k24QY6j3fr5B0IT7VbXX03m
WquqMF4DbzIYhBCa60pjYxOgskQ3ufGtxLm4rbdz9fdIU8GV/kRHAAP7pFbO8wdWs6YjnVJ4Oo77
Jj2kLgmZ7TybEFF6P3Tq3s2La9PeGjFKIHBMzHidO7PRYXKS9zgcosl3l1bg0CLv4ea13b1f9FeF
EmSge5dzulvl4hEn51XJ5LGKpNy5Ngcnyu510ylQquCW4gwwmdBmZn9hrXKzZx8V4ROpBsooFqoZ
NkCVr1YUnluq/oo5dBJCs1Vj/3Ms6EXSV54R5iWaI+igc1dbnR3wIyg/u6K9QKJvlqATTn4fHuJa
pJuhuJYhraVRJBYNmeRG6Iy9IuJaGIxXJjp+7cHIHZSk7s+gkj9zpzpLcbHzWi5SkqhMw76ISbw4
ZKEucKDvU8O2F57DgLQhd21Rde3V9lVHU6gKaVQgd2K9Ioevak5JMP7hrvrnwqUkbG98HUK4zN6+
rSBD7ctWYinbtjC2inTYqi7WlkY4XLwBuLQfMJRLyC7+/b38r68q2XUxEWHmdb+9qospSLlTzLar
P9VWf9/myVdb2cdh0q70vZ9j1375/Sv+S+2jJI4px3AN18Ud9c2wRFhtRyZES+0lOibkMcqUIXqs
tKZeV2/SwQHk6ge9wYBYyOn8+xf/54MLxcmcy3PXnV3P3x5cv5Vd1Hc5H9fJX4rKRGdgansxxdqm
aMwbyLCO9kF8W/qHy2wAuvy2SvLCwkb5qyzOyd+/3RQ2JShWrrNonaPLE4bsLe3gSI3DPs7CN2TU
9lJ2SAZwoBxrFk9mlsmb3T1FkkH476+C8c9dn3eDvFaZ0jEcSqK/78dxqE2GXbg1uHKqIH1eNnyS
eEloJBFGjTyZfW0ca0fHGCRybBzeCpQhqbIBTS/bpCef6Kvfv6fvPjZ2UIX8Fk+cMqRlgLL/+3sq
S3ro8D5q1B4415JEWxczdAHC01Phj19d3duLukQKYdimz76XPKdW/jA6zNXqxHiN6e8vdrVoboCY
4JluDVJEST1Z8L1ilvAvRmTeNaHuHClFui1Ne6/x0rsSMFogvGENs8v7w2X+Hk/xn4/kwEUlUtvl
rPatFvGFpqEotOqtIyYMaYg02qPheOmazBs2ZQOyF+qIkqa0QGqQDAxJagxuxCHy4Kec1mrdfjMn
Shcb6DzJtqu+KEh4dmuX0GwGVn2SbHRJkyL2sdi0Ql10MwdgTWDfahDMPiv31h2cZidzPrAv9r7F
tjoAsPO5RnnIvOP336IAA/uP+5yTMQZ5h9ABTtB//xY9o3LTUfX1tovrZRMEu8ABKxZAyJpK47Zr
GFMiBMUNxLC9zZhR5MFXFBJsG1Dwd63QUG1gH9c8xn0cAEENW4xWkPlg+IjyFywA7SKaD7NNYG+a
5F1T/bUKEnWTQCYln22uf2xrlRaVtTBlR3fOLCzAajEqx94nBK3GDRNii6vTmTwoiAzwmKGZev3Y
5/bH76/Gr6rv77UR9/Rfrsa35wzRQi/8fKy3Pmg9WDVjtTTRPmNtSHvghypdsy4Uyx4Oi03M7NI1
MSmgRrp2UXP6/XuR/7bSU4CzSbMKGc73pU+NnUC/2dZbN3W6bS+IZRNm/Nx69B1LY7wNZTcTGNuZ
eOPP5B7jlA55fHLcYu+KZDfxxm+9nOk2XpaGo+p4cJgtL6pJY7oz1zhRxpRLxO/S5I+EJUng6Ar2
DKEJSi1tteJiXPizl0ohAJkc5s5MsgGaq5hBpgq/kqwZl55jnhoI6xvG1S9pIQmBdJmYWGg2tjH9
UiIV9oHJEqWsOQBRV+5mcFsABfqzJbw3w8mvdhuxtxfuGsHyc9vUSwwFIaZYzOGV/6GMKLn5w7X9
501v67pBooYtUQjOnae/Hm9I2CA6KGI5VSJ+AxKGVmICUZFP1PS/f6V/2b8Yp8E35qDMX9XnL/kv
BynGIXZWYZ7bFn72FRXI65xix9J5Vj3zl/+l7Mya2lbarv2LVKV5OMUzHsBAIMmJKhCQujW1WrN+
/XvJ+2B/e6hn13fiMk4CDrZb97DWtVI2JWXh4hgo3Zf//YP/peRlFmaHkR25qGzxQ//1J6N96VQQ
exzPpbfpeomWOxzdQ9Y2H7aDlWsOiYO02RL6ZeYj0zJZw0108jF1/QpRx1oFLH68TuxmVvkr4sgl
9tVt7BMc9r+f6r+80QFOo/Ak3QkX9t9J0GyCazuWZrMr02RB4B+rRmKAyR9H0qoLIb6aoPqvYdat
aPnbJ52JHzhry2Y0h3/3r78e1LC4vASfLqvvLqZjgvRnPIyndvaDUxLG7cr2G0b9kbNnyvBkxyG5
jWXPTjRjY1K5j6ODlycl1merYwrNWUwvwhoWx+Z/lED/7Nd4IT0unQGvi2v+vfzCW9p7ac+ZNIQV
HjAV+JyDweIERnLhpfLrf78a//qOpUUKgaV45j+iovxIsgDoxoZAiPPQ2mfX5afapX/hcMa7xfuX
xKgxXxv/9Yb9Z0cewmmhmHaXF4Scr7++IrKxkspyVbMr5vYNL/PVCugO4zTIVumoH2hXwP3Tf2Zj
amCDgfTF9mKd9kgDh5idRQifGGdEvzXD7H5GNvsfl0rrn0MRnmBA82jyYSbL629vmWHq8Ng0GZ8o
w/3FqUJEiAvTM1PNmb7xMxVUx72Lh4i1YMhSTsGTiN1ZbQKNGI9T7MvBR/8fHx73314vKmReKbrb
0P37G7lN+th2iE/dTV0it2aB8oBIg0PezEuuIMVr02JIkLhwtwmusjWF4wFkaQqjAy/qVOxK2xPP
WOM/2ekPz52VXNO4aS5JeYwMZ8bbk15mTppTHdXd2o89chQpNC8l14VIWuc2JFxCoMo/z4rLRNlT
wglzAljrR/1bU59L8kZB/jDhOTRt+wvJwve5y6uD4cjg1a6T33ON8b+30t1QpuM5t7isOXpWJ3I2
mpoa4P/7/R1i8PM5jANqaetv52JqhLACSr/e9aQlO7OQGzjw/WYoOxZ8nfci0u7qG/pLomb53z/Z
+pdaK+KqE0QmVsKQLKW/vsOFtBj366BGV5QHe2l2LiyDGOx17AALqHzrMGh932MWgIXMfNNZLAIp
uJP//Tz+5R1DL+Xh0Fm2Ef+4Miic/K0KXYLPxPSgXUSgdYZFm2DhCmaK9YsUQOsyVeVJuvZ/xfj9
WzPJD2eaSxMTMMv/26fcnklbqTp+eBtM+GcWhGtYvSPMS04oQLDSE14LeRacc59sFQvV//gU/8sp
Q7CBH7m+xXaWkM+/vgZUSiVKVK/e5d3MnjM6OHgiwmaJli1IiDP/839MK/QvvSQ1pUnWAWkH2Jf/
dnCEmVt1yWzxM3tWs5UdyNWgWv9xZGizFa1+zss+X1tjHb0YHv7/qot/O0GKzhVa/Q4PWvQojV+l
NNNNV0zJ3SBEusoGJ3ns7HaJZ3fvkqrDd4AuluAkx/gW4oRXk/ZY4jbZycjG4LVhxAR8Sz3baf6G
qQGVQaPlrxZahwO9/trkmN7IwfS4Apq0veUovpWtGjZCFcjS7NF5y1z3HXKEtxnsESEMPdE5sZZv
5FrxrywwdpJEZds0n5jmGC9uTBkZDOieokweGH/F51hgY6oq13gkfBmshB2TUjo4VxYb2C+/nCrs
7sQIiiF0XrvZkp89c3092GidxUtAB3FFlc1GWsc9UTYlPXeYxtGTDIglTZLpmHYEU5Kj9YppFzYH
SYrf40aSbRRUjIhs130oo/yVSqY7gMacL6NtkiLVWfdtG/2kCcrOyhrlKZxzAlDtEO33JF9wKnTE
dBPQE1lYsrDQUj234y+38nLODjtDgGegTDdzGAJTVz1LEXzYqZo/zGxJU0bPVAhjW9quOE9BJ2AS
tb/VREx72g35fBcWVbcpyLKi3wMkCAWLDowQQr0WGSQOaRXQvwW2jyAHeT5Xiqq+y9/QSnU7a/nq
9lCQziE6abfArReIC1d2cWmrqr2fGJPcHrJC5d23i+emFMNJLjcVyO4/7t0eiwnwafoF5z2GeBUc
78To0T/d7v15M5BGuFEDM7nQU2Qwk7BFelCFKmWYxDlxYbIMCQT5JM6woI4mzpHIaHGlBZqU5Iru
ZY5hWSVkiN/uzUWRb/LcNhGsJvODUWm8b6iAqxgexfIIm7/pATiDuw/nbF9p/9SWsff4501dditB
rXIJioZASAz9u5Lx+77BRUKNq9xvI+aBfRsUIKA6ZPVD7MYgrVy08n39SnR3tU2DIAEv5cXPblht
LRSEb0ZaVccmpZcxKJNNpYynVlnGE5mR1z4P2nOFifzR0syOI9Hu4hF7npd48UuSZpA+mwbh6PJl
QYl/ntDodg0k794oDLS02fBImaCHKUdiJEX32GSoE4CDw/u81jkaEpBk+aFXdbzCs1htpenLK6I5
eWXA1G/GiYSjefIZv/t9enRM0R8hYkokk0H0mk8y36mKsF0ydnGkSjiqpdsW1Fak6Pnj/Dq5i6Mj
6eczNob5Fa0pOGMruhIzq1+Ln/nyoNuk+WHsSj4MKtjVtC/fElRCz35bEtFu1d/qSdfrJkOZrmZH
oiFe0v9oiR98/AoPt3uUrhiyIJeDUN1aSI8Z+E6OPgX1HGyDOvvp5JjhgrD174sUC98M5B8zDaLn
kWBB1mt6hzBmXfB/+bbMKKGVhQG2B3ztsnSsZ7MoUVj1jySeNZuI0OtdRJjxtz4tQVOMYbBzMn4w
XNB8PVqDOhuTPR9H1SCTP1p6yBBvdfG17fvuZzIu6pXhaM1l+eAPtnOpGt4nlQ2AxNBFe26GCp6D
Sn+nfoEcHKceMwiz3laJR2Zwg7NFlm3xPBfddQpH/0chwxJ+mBoPxmg0373x1fMIuXKEu3GUweC4
lD1pgnX4o0vva1DmP9n/jttRz+2+QZL23fNZtC+P+w5Vbo4qZ9WPHKtOWDXffBdvtK3tiRh39HB6
lq/lJH5ykOQ/ISjw17NnjMn6Ebef/5rKrZOI4hWHd3d1QnFOp1fl1tZLqKPqgZDCb0mn42+w8rOL
bI2P21e5K8S5bPIS/1ZFamNp8Gowe71ykSHdxI+fo+Vmal2SA9PZPeasQNdK4qZzyq5dzwyXYN5Y
0zc0Q+5aCOWwb6smdLweLtvAfB8HpNV1JZvnbsSDFeHS1fD6ntvlxhqZH4wViO8kgZFS9R5j5zKC
dLoER9fLl7Jr5bMo1dofzJ9RQbxNHY7BfvCj76NTZvRrPp9FO+M94gZ7C5X6e/PJCz3se2PouPiE
7mPsB/Tj3hrtpHdhLVfgAsvCXVi3rCkGXW848PyTZ4Rq47VYt7AyTg8JMKCH270+pZCpMkT5M3HT
EwE0j3pssseR4JcHP3+NsIpuix4vW+8kNnI0UsgVvD8IHcG89g3fvvcXbCYQqXmPXzU4OszXMpVe
gimojomVqaOr4E82jURQPslVl3nllhVtc7UFGX4OmrFjbYfqWPgu79JgTh9uF7sKawM+yIFGPzbn
y+0GmfSrhaZ/ZzaEVbhRvQkToh7cOP41CySOKfHXsv6sjP4DESDXHOZsi9c1AqPckfWypaOOgCON
G+ES62mZCXAkwq/hZhX39jTvNW3EneeKjdFHO8dRv0WWPWW4+9jtTttkFp/GpHcaTq5nDO6mbFye
BXVfPzabKgj3sz2zfI3lqUmbt5aE0djWv2V/QpdNXhtwpNb90Qv/yTSmfM3460o5j4AZSQoRv1zz
e2goNTWkUbinsGvfYGs8zvBBGIc85GjouOqyWYpdlCSoSoPsLbTjvTt7H7ad7lzMQqN9H/eEMmfG
F7FwFzS9v+cWclhJ5o2R4NjsAsA5mnC40WzVilUodp+k6jdBN+uVAeSZZkjeW9X82k3+Y+3389rK
1SHTGK2m/NovompaJnIMDyN+CExm1tYpZ0R4xgY19g4v/9rLWTmC3qHjvCqH/eoUaBdKkMsEspgc
fm2UrB7/LVVSK5vZsW/74eQrDGA12evSe5Ko61cd7pY7q4+pCjzmtXFhrpH6fYQWDg0hCOWc8/Za
RvETCdX12hgnqGewKXDYFcuQMViRIsrHM3zIZRdu5nkBOUTFoW1gdzt+z27SeIBi9UvMOPuhRKxN
jREC2vZPGFoXRiX9KiTM3bTXwUzvGTXz73QQZC729gHitbXimtSvamMmjELrEMFufbYzYOQoQgAJ
KefR1AbYDQ9YWI/zL7e/2/gZpgbhT+/xVs2KXGGUkKAi0voyBEa5NUdLb1lV9QA6exIuK/viGfQR
pVYCr6RNOJ/PkeAGn0bbq3UVOl9G6eDb8ioHi190yfr5ajYRHTI8wLsYWIxrwzfLSjyXZGUJkhCx
eSUpRuZeGN1mClha+LhS0767xxIsIOgku3qoTrYlvoGOx55cevdMAr9KRskJ+KWmKz5DKb+cBhvO
MJcYiqks7oIe+WXBawxP5pVwkZ+1pRAYaGS9T+6DMFhGJ+hl/YEI3pEwmzsMovyCcWKmhmeslGyP
UbglP0Wtyd/Iz32cbGfb/4WKAxZM7WVb7eNqrLuey67lry0JM62e2pMj3RyAx/jdswwDpfvwoFXv
ECmP3MGqB7h2XJdUHxwKW+hdjITZScz50NTdR8kFUKpJXNsJn7/EndiJNFhj1SO5EGPl8XavEeYa
yF93gLxxZpzj7pDnqqManeooAtpc5oyepRQePtdACpIeoxLTfm0GOBNEBI7NZGYcQrHoi0Qfwy7B
r2E3gNOhA9mr24OdxHaMT+LkjEO4Y3dTwzbTTBSVWeNkBaBm099g2h2UvYP4cQ6WH1i7kzoCieP0
tMj/yHQILmuxf1RuuLo995Qw7q0TyA9WA+Iok1EcfXr3u1I0HawAxKj8ns11bmbN0YN6irxvkX3o
EXuQCC9Vlu3thDjhJi7ee7BNmyDJMEj1XXXsll9CJlkugEUFNhgb3THFe7mvIDekLNtJcx0ORUhC
6cg1c/Edmveh9onz9BtjHUbdflLIRoYhNldOYDfH2w17wW3Q2NFeGx40FnLfdeu5SNQKsC95yv6/
1mF5FJ7xpo142DbLV7eHaMFPogywneviKKq6PM4gUY/hOP8MPYoleBEuuhxfbTrfr8lOnbH/yuW3
XDdNhbFqLo88vfIwY7MK2gJkU8iFPzXzY5vo/IjVMz9aQ7qbvbSFytt9xxtabfkqvr/dVDNhfG5p
vZZ5AvhWI/2/PS7ziKPydnfw5IYxXbCvwZyACcQZcrsXpfPeQLY7x0TdNq417IXqd4Gu3YpXo35L
VTNu//gSZXV+5C3VIf/1ZpQUdHmQ8XNDyOPtZgKscxyrN8yNxR8Ph60b3pWYftYD4Ply27pOQ68R
IwDsgD7oOnsnvgfdOnM1mBk9IIqkv0DxGrFVNPiydmGJM5BqemDjyXXNCnj75K1j7C1ecTJ9Rba3
6OA29gDYZc6NtSBM/pwzsTrnIz4CGZmQrAxl8yEnl6ZqAr1N0s85tOIjQ74lI1frlS4PEi8MSAJM
yJ0TkjEVzXAD4FW57B6Mml41z8yPoYN5Z7UcrJMZ/Z4gHIxhOm6yWPBuavGgR7DeVs0SCRNigCAW
cbmLlLpqjjd8jn97FDwvxOx+CSW4PXqLSfJqS26cmFGFMVmb2TRT4CP8azTo8J5uf8/0O7gFiF54
+HZz+/a3e+aAI1VGwCJuX/7xc/64vf1TQKclpA0Sxf548Pa31O3p3u7+8bUOIDAvYVt/PjeIQTz5
2x//8UywUb559hz88ZT+/IvYZP3NOLpvld0THnX7qZnh7Rtv5DKdkC9xC8S73cuxOPw/X97+4PbY
3/4eUo58C5X52+3x282QLCl7f36rIGlIkBvTh9tDBMfMG11U701b0iqHwGmKiFCi25d/3sySRrqa
a17t213O9O7eXeIZwty5J/NSY1FtIFwNdYz9rj71puGe0VD6azUj/89AoO7GworXagxCXJfsAkc5
4Ql2269RWkDfEkzQpFJ8cCHCxMnhvMt0eiAzYl4TNeg84uBsiGsrx7Mf0okTikNqOMMZ3UDUdhXQ
5QGBlZ0Nn7k5mjvQUaxPw5n5/dro2PYK8z2kdXlIGXXQZz8XwQ8qtnStOchhX8wBUc8OWUouZ4+f
5Z8N3Evt2VcEK8g+R5FDDInf8MygRvZnY4s552cUPGLo2VZj/R6PSX4fT9A1A3sBBsQt4EVaug7c
mOx9QUyzOMBN83dm5D2XLeIijKx7WqvHeXJwXfUYIUj7Bu5k7xyrPeU6b1eQGEBTofZz/JioaXyF
zsASWFTRWvcED4NW0Stcu+/iGebJVbj4j5XjUD8lj041Ptqy+mpdb1MURoL/UXz2PTiEtKXxCJ12
3TcudJiarkKyRRhRWNDYMSxixsJETFMhAVHURr+xqioEGKt+jN1DZ5ZPIB2wzifw9xlGRo9BX733
JYDNLKx/q6R7MdoaP5E5qJUoR7g2KSTurVFoDLfhIkvsXIA9qd4UdbcLqjI6JhptgqA2ssqBlHJ4
LmVs7dP+W4p86ymxKGeUiE8G+pQjbuupr1AjOeYpilq1ySJJuHoH3NKE87ruhLC4PF+k+l25wCga
WuCtBfvmLvOqHFQs1v/eXEJkEk3yMzlB+YR13wILYDc6Y6xlZRcDO/++iedPNI7ZJXBJzXF1eCx6
Urgnrx+uDsIzUag3I1fNMQCixa6jo9qBtn/OhdoTYGcepkxA9S9eDZ7C0WP0cafinjVgHI6beeFt
VIGM942tftHd9mt2ONUuCez+QUC66Sj5SoO1vOpA/ZVjoPEiOezWp5qNYhHQEFb07ozAio1mOsAf
iBcammknWBNBqYBMH/d4ALOIyoTaAKnB0df+t94moiCDRw6UZUMIs+wK4zAjqF+JEZxRAXrhRLQ4
V6JCUQdnjGxjp7mbmSSiikp/BNLnCj87Yu1IrU8t86EmRJnlFqFeKS9BnT6EWGtVfh++Z1WnH+p4
J2MtV7NnX7oFZdfAiN5nZnUxLdQfvYdFsknTcSWnvsC/2kQ7tK8RllMMpLnZw7X0cQYK6n0yBkAB
UP5a4s0ZEZcKOD1rWdE4pRVFqk5KYBB1joEqb5h+CHLzyKVnjFVOu0p1jx423E3KN4mYcx26Dnym
2Qy8a/IQG3FFBxnal9xmLZyZeLwTn1yZuOJgzs1fiwZMGZpihN8OfR0T/Xz+KlklG5X4YVTqqxtG
FwjtbBBqn/i7wkeuRZD2NsFyz8eIfx9hU9sAfv9IRbwdAT5CmxHVOhVRcE4H0AlEwNR3dYmc09Ps
pJn7ndA5hWuYAh6XThduhx4nyN7VvJMtJOPYHn4LUU1XTkCEMH3X3el6hAyUyZrEnsUJORf+waCb
w/xnHQt698Svq6PVU4A5pv3qYvHfFvhaDpXVeZRARrSf+vhYd3JYJ5FMn9vR+R1750pdGskex+g9
Z5kEy0ewzdE5hQYE64vaDHvz+vYpGpx6AMtoPQSJpomL+oIdZbDznQlZJoXyuV5uBviULqO5sg3u
2yBydwb+siZS2fmPG5uzsXWir7hOKbBYQkCWHlj93VnMUndBnZ6qEpmKJ8Bysg4MWAEyHITJ4A1Z
d2wQzh9pKMe1HbK/KJJYVyjocJUWnFRLNWnvPJ0cIs1kxRYFegQDrHGbDJsyCIjvK4nvg6bdxpge
x/KXa0kL37YSrMlTe/3a9KW/JT6etfAYr7o0TLdJpRNkrpzWBpA6RkTD3jUX1NCcHoK453sVKyMG
tsp1xd7w6CYk4HSjOht8RAPjwwza/Aiut7orU7H1RdJ8DEX/YZvjSmQUO6UJVkmPpUWdOH1WNgBZ
39lNuAOZheLE1oY6oXLe9VSwj5YNXoZe5q5Dunlndw7qGj1/F3bibqUo3+ZWntOYpUYyFHLHLsfg
7YbRo+iqfcLUa4vySk8kL3PK5mnrEcaQ/GDY6K0obtHu4J01xtlmmxPpY5mRTWrvytbmjOr4ZEZ8
T4fj8aHm1zelD5Spw1Z1WJdxQ8lVkS35GPIbI2/MR9G2K52HaA4jlLUBSGBb5HAshsuQVCB0EFls
hmLpsRZEYJQbq8Doxse0Obb48iq7DR8yKsAkN/RVO+pDZFAqIrfPzmPWfM9qoK4Tw5dt1fVbSAtq
Q52ckAaCME5PKsShbMHIowupErEaqiE7BizTNzmH9jpJ3Hk76J5c+9HeTEzqVx7q5we4M5vG6Z+s
OUE/JwEnEpHNXEkJazP9wNJRPPUskAjkKF2sgSWOP0Ze2wqkTh+229OIRvzQJ9nvwQLI61i+e8dn
ggVP7rzn8Ip27qA5Y5l17S09x5s2GJLF43tgLjMdvE5nx0YHoKEUhLhihnMQju8gs51j3UqcoFFE
wC2aStRYNsu2MarwuQbthVGAecryemV1sXysXXrYeLIfrKiCjmB0lXy8kt46g17xcEx6kpCp2TJn
wBSjvce5pR+d+KnXTvGs8mSdk7T6iEYBb6jlZNuwbNu11f3QXaxewOV25zEVP/i41S9tCG0cnUl5
F8Vfdi+L76Lr66OpjHFlLl+ijCvWrW9n905fjYc0Z8ZQB8kWU6j1ZYj8GKp2oyPo0WAevxdTkywi
QKYkAb3qVI0PIZ487A1AnA1GSV4siQuw62EdWMP84PBrvvMk/PqcsA6olhGoZSPfTnX60yNeOYeN
dlUQd4B2q0s7quJF5N2eERSA4jD/ar22XzmdJpagML+y9kEi4j/VwzsDieacET/HRg1pZVpG97Lo
oKx0jr2RYjyYVtPx6TKxbxhdv1DnQEBmya5A1MNui7Jzqk0wcP3AkoTmpUxiAbfQ52inTMECjgjZ
/hBgkrypd1DhJRbMqpgGN25/2sBbAHxVF89iXBjD8zt4zXwAxrkdBWYlXLVbQ6X+Yy+9nTuRKcTS
dt+3w5Pneu1lktrkCmL1W1VNOJxxmkOMCw5o99IdwRLRKa+pYQfg22QfUCEJdntWtC+U/R60wJMi
6ZxHhzGCM0JtGjq9MycCy3L2TWTrpjTxoXsqxuQTax0D0SAYNpmcffiXwy6HnnFoCUIDa952SPz9
bhUkLhfceMqZJ4zuHvhF0IPhYY8iH3pOXYugg6sQHhCGGNJtoaS7tUsmIgYrMIQm08YXrrMyh6bb
zzqPD0h5DnMKrjIPc2RVnBSD9rcOoyqwz0S968yb7vx4ek1ryzs6OBbuChspczoW0bYMsdSPjVDP
Vl5sGp+RcoW6Zad8kGosqsRdsrB0osVSbdfNtA5YvFlmc+BEGpF++KRLwOd8CvFqm8iqGy/6tNy4
P/QOk+HGAXI9CYq+QSq4yCGXF3K3t0nIZdQsXGNjA9K1MmPaFl0NC412+TjTziJ3jVkSeOKnzYj1
4IbRz2SI+7P2NlYq08dkxCySdyF1km8WFBcBExVFd0dHq/cmYm1nrMvTMN0jnKbxkw1JuKmnd44Q
O0SYKM798RBnGvdnE0zbgajc9ZA9SlkHFw3eFPHJ+M1sQIJp480a2coE+iqnOt6SgPExUSueyorG
k+HaKZTxvCE/r9rxwsR77b7FlReD5oqNn/7wOw5K/82SH2qCXhV543Rywz48aPInbSTMXNQzHO8l
DhjLLb8V5dic4zaznvrhRWULlQxZwjmVYXYpAH+sGOXvMgQn1yLtGA/lwj/3+cUL6eUS4rVZhUPq
II+3vcZUMF9TroMLJEMm2B7iVd9BNRoavH+BwDH+jQlJKGbcRMtN4ybtVgczLLiuiS4LtMjKTsVk
gj8A16Tn+UWl7QJonKcn7c4rA/rRXd9J1k+e+71u5vB6u2Fst4eF9qkqmKAAhMD86oD8gGbCDJRM
L3MsxzPXg/7J7U3yHNOfA2NiptY9G5oUVVpAYMKZ5BQ4UaOh16iB+LU65RVSPUCEoBsYDXfs2GfY
VlWO9jlUJJhQMSimcrF+tOd1B3cA7SKkfmfaBL5ZbiHdyJOTNps2C+djyaB4I2zTuRtNZp6m0bPO
8Vg31166s6Z4uGboRgaWlLUcwxPe0fE+ShBvCzV8inqA6jECiydZa7z3aFgr0mDWPSSrXV2QDt2l
UGSskLGidczyRD2XHgwx1FKYloh8wP9BPsNWeypeOGfU73EarQBmgfsIy8csdcQ+ZcHABBRetaO+
s3znFHFLsR2lLNa+aKcHp5pgmU4+mdh53G3KTupVOrEMsrx3tKjGwQOgAVGPzONl4Hu7MeC7rshz
iTakJRTXYiLpAeHNS88n/l72QNOyzgQSLMIfZZx8Gpg3H3PQXnd0TQfEVCBcY2egZIRfNwNCWU8D
jNBK22yOaz85FG0yrnRRJ7tg7uq9p+AdxoSS7KYJzo4B4iCmxUyhQrRwBnftQHVYi/D73MznnEyo
u9kZ9HEMhGIpUn7HGNvylojEJjWs98k1qX/hdt3D0Bc7aYX1WvrF1Z47fSl6MT7EcXWcJssGGet4
25JTCBhPZq57+Fmoh9K3qTEsDkmQnI6BgC8OJaWQhHKgmEg8eMmvyP6qg955iypyDUo//1EtQSmj
O8ofzNXVKuYtNrj+gcba5/TG8AefinAAx4FXUgwvhSX1uaKkAFi66/zWvws5RyGtBkwHdlnbiz0e
+5cyTdU6jmyHgEsQ2l4b+rBu2+4gM4DTLQisS3c0i+Az7GzEm3W8JAVML64PJbBrO2JSG8QKNiLk
oix5RduWviNEJ9AheENqA2CJgIuEde382wcUvK1YjtM9EjhkE6JK0lFLuHqP8B0zSJtUahvLXGNY
gPk20BVlLZzNFhEec62ZDKJyYWEAXF3Dnf9Vx5vGgpON02Pvtira5comXSKq9soFe1dUabdS6Ex3
eTzv+1Kp9agQvWdqPSxUnlDtfLdyvwbzgH+EID8ThKJwHg3LIgu1NvaVmW+AzA539sj8x4+7sy6M
H2MxfiQ2s5CiI52snCeYJLNrHSpjgtcSRGdlZPpkVW24Rk1VsNBkiVpb1rZ0YJRxvV8+uhCjx0Jv
nfG7rGzKlOC+bgvOexdEkl/XXOpJ9nYjqfYO5ZSYiG0Z4Ki2Dg55P7aRXDKSoZZAX6eI/gA0tS0q
SWqOTL/XncGklhk/TSp6HjXRyo3hJdfzdK/MbJfFU3BMvK1lNWjHjaZcByXDL9uLWpIghQ2uBh5N
rOOCbUhOkKzX/mYebu5CpybjjiihzcCSLc+qX6zJ/N2UOIy1DKw1VEGbxIZnLHzzWMAXvRudLn6q
GS5NI/vaDvfC0ejblDavfaozuIAdCT+EFRnuc1v+Cmw3v0cG29+1xWQtCYLevlv6eoPBWt8KZz9h
74WIi2vBYxSO51YyRq+pHIvgLTWikPGiKne1mY7rWs0wbuMxIDunOvJijfgaNL0JgQ0PfWndY78j
z9c1B2pZROIak9QdRih3laaNcyLZaD4UQ/EYBW11IhKLyU8DDjoIqDn9djxxCM93Y5xFD7lgDiKY
rQlZe3dE/rxQQWnerA5imbQ5OCG0ERcvP8vPBAihjnazWSCnGKGsVgHkv1pfumB+sdiULROp4N6y
8wLmXjXRU/OLG9RE++8bMSNP64XkrPaeE+7enfwM083wq1tSHKQEWNw4jPfSjRsDd7Rryrekst6B
8uZsOcrfDU37blTAo43qswTheUJiF24DT/4eiE1DIJPke4nl3gvJuCCEM9qSTvZu2+VDLG9zWwbZ
k82erEkx/3a8qyPD9MlBAqMzRuxfiipvoAIp49h4kkIWayEce5DTzKY/2fPSZBWUL/EsuW73DItC
QzJYUOPZaX8yw1hJCpG3YDhMrYbGY7XWyvIkrw7I9JVKQYBj4Cex2vmlA2luhZlm96PyQRORr2WL
vjvUpST9QHOUUEdey/jLCnR1NV1vQg0R6k2ppNz5CZ/MICIp0uXciOg2FOB4gmeWC2sRHbJ8+NHm
WhyTdrqqEuiWrtUpx1mwkn7FhnCmHw4bZFgDfKekoh4QOcOgKXM/YosRjZu1vMoERlXBAKzOG4ny
6iPn3guN9xwjMUkpfH5p/pfeKiReif+eO4Y+/pG6XRexq9cJK8eHCD6NEyDpYkKbrN06dnYBy5Ys
9e+TIgRyP1nVITT8HGaPh2nd/WFORnisiXfBwDqIQ+BeKoYsjsGJYxjXxIJJPtiEkho2YVBDTkBM
EA/3GPuqnZpNf1Wxfhpdn4W+UytUJGDbU7eFiLTc5IP3WzFbY/Yn6i3DC3FgX/QYh8olr8R5p6Y0
P3LtXr3YTC/pVIdbCwRo0BM6Cbp0AU2F/baM6X9wnPECN3FOr+kTHZuLNxlVl3noRrjN3lmqZT3W
Ji8tclYKplySEl8c6qzJ7xMz0Ydy9K5OGcCorjm05qxmvbdaeM9Jf5ej8/hoKdc6Hb7FuaY4H5xs
Ny6hOEVkjNQBzjcZlPuia37ZVZO9KEZCO9ZlKDx6p74UnX6hqIKjBUwum8v8taRGmtLWOfQRnD+M
4OTsZLRpKm04kQZ31YPsXk0hBvs6hjPX2um9/j/2zmNHbmXN1q/SOHMeMGiCjMGZpPeZ5aWaENoy
Qe/909+PtU8D3Q1cNO78ThJSbW0pq5Jk/Gatb5mcot0Y0BtWLgbzJqEVmHFhCB2fKoAGFyRzu0XI
vs1H7T81YdGvjbE0d9OkPj2Ea2tTaozjI94DrFvdOi3aQ2UV9nmctLtS9GJtzPgtAYvAoGEQu9qm
p5kL86pmwTnolftMs4uZkoVcRqN7lSrZN4Wi1cFfzmccPN/SIJW7WHUk41Xc5U1pMaEJ8+CameMB
TjzxRdTSxx7aOd7xBr2Tld7CPjUOo97xPujLjfh5KjxIgf0U3hSWwTDGP2Fpke4z9pSsoMbmOJcO
rbJxjcleX7skWG1sMZfHNm+HnY/Fa+ObxAW29G3VKL/BzTIemYD/ZcEazlFQ3bPSuGUkMRw7SUKP
0hr0ASSv68B9GdqjOLlZgdhkDAAhoIULk1vYOt26Sd3okgQlH0/fWnu4bTytcjNefz34/Z5u0jMI
zChayzpydtyiiVLRrEqwefHdthj6zk6/SY24P/NhknLKdbnVZWkeyqS7MpWHPV7V8iWQLCfC2nop
cmqUYEB81CdshvpI/AWJMH9EXrPti8r57jNoIROm4S3h79jmVWa/m/2h7X+3Zeu8VrbZPvy4JVQJ
/RT9MAm5tobDnIa/Cyn73wWoXulOJJkQJXZwDVrhaJ4uvSHtY2ONydW3nD3cz/I7x2COBtEiuEYW
4amza6bjILZukCb1LtAFxLa+22hRpUeDVTos4tcmUs9w5riITLrzqbDLNQbpCcliBlG65vwI4ta9
9+Xcr0NABAWjvHu1vExmluKWrceHMw6k2gym8zajGl+Fwzs+ObX0uGA1hvQxlfZ4aMbyT1Ym1dqP
vUrS9CMocqbxMSihb7VpZqwbyDqg82V0451d5pwbHzMD43syxiwzD7eG7rwNrbV7rJo6wgSAt20u
qftrtLQxRS06uAKGQktTZw0GPl6dfApX3HEnG3tsm+HOqhG58bj/9MTsUpEX7TEqBr1pozrZzlYi
cVCFZBXjdXpJsvlPyfUdEaTw6qjOPlT00auEe3k2e/M+jDx+Yi9BszoP+B8jaHhZvQhbHL9jtToH
56xegt3m6IKhMblZ4gJdfrn47AwBiXpqU13cB1nUp6TnqsMx1Jx9GZjXHqzxjbTbo1kVL7ZrMH7G
mXP065qCpnXXlkfFJZS238ZJPTPsb0+9H26cJfdgIljwBY3wuzP45HonVXKuZJA+WQ03fGGraOPZ
wFMnpnlXFRcM/ywMuiO0zAs7Wnqssj9kSky7Lm6tJ1KXFlOwu6m6FDg2VM5bZ5pXwTNj03SFRaQT
p4iRMrqVGgrnhLZpYIHlpnPBXLBrn7VRmE8qPDVyj9kq/ZkwnlrL0WweTf8o2jS9pJgLaDwT8Q1h
IgZuUbd4webhg36xH65B6fjf7bgt2P5wKIJEDakOPbZLRA8zs+x+5GOMdFGWzikTzScdgXm2as4E
BYDdxA7uASU9t+jJ+VR4OCVpHz6G0X4tfGo9B3715evFZ0EFcqN7ijm/H9ggnoQNoxRGyMmJG1RE
4OHP/aS8dVvhN2pccM6BHrhqedEt/bYxw6ZNO2K3+kQcK+XGzxDBN9Ikz4TnIgHQ/XyWDDAOk9QD
I5nsNBjYAktl6/c6Yuyqsya48KnnOBgrBtBOkn8SeFWwVPWipyzviINhO/rObhuZ3hOTPekkdytD
cJe1p9L3yvesW7pn6AJ1fzCwDV0dbb4FLDT/FHbFEei5D9kx6esbk7818O0bW6GnZKAY8ttg2k5Q
ojZFl92KuY+on2jRi6Q0ryazflD33UuLQJmfax59hBXjncrHLzZMAHfFZNPRkjJGEdoT43gtEyjJ
GapM9lCKh3DsBo86kz98LYt9KPsXy9D3OkRw2yX5uA8kCYxJwD9TO+mTO/n+mT19wSZ4iJmTpMEh
TwH/9M7UPw24SwZ8B99kzeAzSaIngduQRYklV9yTuDyCI+6/nWws+QsEKFnW5Hkxm/p6iV3h3Rzt
mFdoTBu9MdgHfSNWqz6THsr5muTmt7Ymvb3PQh+KMfK+rgm9fWr02bWMYrTbrtu9hVzcDHuTd8RU
8Z7xIS3VrD3iZjRB2YMq/5pYEU2RMC9hDPqg9JV7IhmDrOuCiHC7YVVvZ/ZPH6nQW8MIh2rArdae
Rxy6WQ7j8zTJ4my0we+RcdBzFMTzrswRKqiveVWOxjQvQ5vdDeMrWTfZxZ/+eJ5BRq9to+wEKiPW
EO66fdUuroMott/cGShsZPU2hNXefquE+e/fypLzDlrctKvTviPhD1l4SrbGkawXzAKZ/iRHIHpL
y2dVquK9twL9PNgDmos4fiKEwLgDPtiXYfDKVGe6NLYKkecp7ynJg/BdfO0iurE8kR5AdFsjX8N0
vrQQ5xmnJNNrsqBHMZmd6xQRBm2OfR48LFFa1dW3OWCFhbmgPOHN7Pd1zcxBoWYDLNCpXdLRQruI
sPNFXj679bhvssHHX5LmN3fCB5nbbHInpObbHrDgju0uikq3KW5Wkf1h1ODvK8tEwWAN9pGKnFti
wYaOGQv+YDJ4zFDprs12nHedopeltp6ukoJ/XRZDT31niIMSTnvvZ1reMtHW+8TuoSWJ4Zk39meq
a2ieyEO2XRIOhxwZ2qpuk+CC7LvdstVkwRrU8p6gKPbJf+i74NxrCt6s6f7wcTIg1E3DhdTZhMgm
y1Es7AedrvOgreyw/LjnzHBBPo9FsnU+JvIcXitt1K/Ub3pFzny4d0vqoyGnxx4IDrq5I4OydvI+
Otvs3pDY0uJ62fTEakfc5qDYdIkXX7FwuGwgp89atuL69WL0gmUPHkjmF3yNNdmhrlS/96P5zGeV
nlDriefAPUVdlzyV5Omeg2zkmSZoa6Rnv87ipVWG9SF+pk1H6JLS76Fh6TtEkY9RqnKTul6Bvy0c
7l3dDHdiLy44YAN1AnkTO6uZucEunyhRZ4yvrIkJ+WpI1/giGpzNZOZUtqFvu2UEFNhJf8QK7eUY
l/YHOqkQkd1L29ORxFLoXUGC4jVs8rvn9MadhgERUNgz45nj+iy0cWpKPnmgKR+EB3QHhwTnXeL1
3+ksxBHjmH1mZKcP4yiynRrxzNTpnG8VOlAGJwmZXLSqobe1dFBtCrxzuM3q95Cp+Jpl94/UscK3
uXvINsy2GP+H7dx0v/uyfZ5K4W/gbQ9Lbs6pL2wXeJx+06oyz13WOoQnwbPmnPD3g+X0fxsu/z/R
9H8hmhJqrjCX/t+JptcIGYn+kf/jP37nLSPv469//ePf/9N/Ik2tfzrCIqkAvhQUpC84yxJU9K9/
GMr8pwPQTEGWgGDxN7n031BTx/8nQcps3SV0Hny+i8O5KeAT/+sfjvgnIFPT9nxoAgoL9P8T1FQs
eNT/Co8BjSRs20HuC5LTcUz7f5hpif/DuJk24gzm/aWtkVcFc++euMJ2xaD+GsVYn8yuCFn1UEgX
NBv3GjT+mS7z9vW7ThT+KUvV0/JQZCuUfauKeTh//Y7phyB+Pcx2otQ/2ev+znG8FIbB0CCvkbgg
YtpwHkQna5DbbiJwQScS31xF3p9B5UJdmomDXeXV8zj230tYHCyR+uembvTdqom65wyE9Eb9eAJA
OR6Zmt/5WT8adlXPuSfReMgAhYMya1JTuoww1ng8uKHV3B2rBaFv7jNL6yeBIY/Rfo551cVlm3Iq
/qDkOmRjv4R2oiqbRpG/VMxZ2UD4mF0WLVcLQHOloPI8zSYZLV4gH1j5jZcsdn/YbmPCgXPqRaPN
m65+ykIPL15GFgMeN8I2YTIvU/FPwrUBMnQRO8LYxZCRSYonazwzSDBWadrI7RSbPXT98qArX2GJ
YbKchkl2DHpjPvDxMbG3be8Gb4YJQ4BSFClNePGd/l6y7a15Yh9Fa/S3osMC4Oj89yQ679INjXrx
Z7nuLIRx1KgLazkmzNMK5GaoARWBWE62Omr6C4uEF0me6d5ysnhdSpHfc9R+iZfRBrSI3ZvIByw+
nvLQdtcgv/Aw8MdvsbfpDV0/IutPPgvmASp2WCUYNlRsFscmpd9Dznws2AGfoAgm18zrn+fA9J4B
s+0nabU3p0JmaGAy3BhAGp4UudIc7EhrWuMzBSC9xfq7aCwQMacVCS0YVUU/z+vQLJ+HSg1rDhAS
YXoSu8fEo10aPetI5kxDaLDY+jELDmcyxQPBCRPXPvb3xJDDs7PvnSiH/4Vb8z+d5JbvcJ/5PBJM
SGALn/i/u9f9Bp1fUM/sw6RnbFHOS6Z+/cXmrF4JrMWNCSfbtaMXRKywAqPmuxMAkAqdmHm1Zof7
Xx5Yj79xKf+Rd9mjiPK2WR5P1vIv/v0flucVpBzueyE8x4XbIhVPgv/+jhhIYGXsCgxiOhyOaYKY
1HVLY4276ZnMRmKheoBxTUVEid/Jz0yYxlNQuuca5Ual7PqD1Axw4hWRxGnmP3C+zmg3A/05OPiZ
8mCFHWb47vG5rWg69av6WSp32jiGms5f21v4ZDhGsTju8xhsPC39qmt7A+kN/0dRhFeZSg43IO9t
x/+oZYkXTOGd0Ywyj3bpduji2au1bjffvSm+9h1D9mnyjlXPgiMv7yJ15JlDONqiiEyB7+rxhoCU
cK7sL6Of3Q1MKNRzRnhlrxy/Mt+8TGjgzl7g+Wvf7NttkgjQ6EIy8RL6KgXZJFYJTomYgZY+P3+x
JuNzUHp69mt769bme2LFzqXA7y2BjTxmPNlhIELEwIO/U1iA2ri0Xk3mHFBRnHg0j4K+cSyt+BCC
N1jpOCWyKhyPwvCyQz/8yQK7xcHbvYlacnNHAluXbZADpMLblDPA7QhsP2vN2CiO1dbOvmfsChYm
hLt1UtVu2owoxYWTUOQIpZOu+/DkWG8mVm3HmIUy828mQW2PCgoLzjpsQzYUzKimOTs7DSAXH/nd
oU7s/omkKoYqRCHYbXEIJxpAnxVQTFvMymsYL+PMTBHlAY1RV3WHeDH9iv4X0TfEKC3rihZjghAa
p0RGTJlpkHrtxsW5r9OD7zXNOUx8fOxucmQJkK27tv7u+YLwSomQJ9VS7p2wI2wE2/7aNRLAXh1/
abzcI6jsDjNWkE0TTB99GKEGm2IY/Q6mCcRsmNgdlW3GZim+mniV0r1s2wYjjBM6ztmap1e+pzuo
rBdH9mobO1F/bciDSWcCxdJuFDcstbylAsYa6K9DG7YRVgcn2lkByEphvQNTI1uAu2NtTgEO6RqK
cN0ytSrYgoWmecCvpi5u4D2FMk52MQPqlQ+VZ1UFyr9oN7rXQmEp999wBDjHVE0QO+3gh6umaK+V
ZnEKaUUMqJiT4MXojABDkFddHbAtXaaSZ5cwYAkRK1cFO44Rh1xu1wDJOx8In1Nt8Vm/Nq0Yn300
0J7BCRA0xkQIQLzNnTE/Go5kk1K6IGWEQ8DYrhQz00Xb+mlUQEPHme8ziYJXGDvvhYt43LDzfW0w
S6viorhM9QYGw6L4HonLI5JzSvJbiZKF3thU2yCPkGHl9rrHhw39CPpCHE8jMcLs7RhZEapTsy9u
hdqGTdbhDI/yvYPqkQjAfN36QbLDME5YB6dUNdbuC6ak+lAZ+OOL9ImapIFibZLDHlV6y9pfkRFX
vOl++sspu/rgwNyIa2VipjOjfVRPz2OUR/vKST+VQen89eSp5vozNP1i29OLrF23fu9zRUvuGiv8
UZgtcsPBRLQgSmt3CYwcNwlDGqKlkbwGr173rSaMZ+2KRwuLixJo9FYaaTZ7UdbDSrbbGORwN5jR
pQixfYSp4e6H0vlZkvd0s3+y8y6oGbJNVw07xxV/hijjWmyCtduEvyISvAFHcjPmQfAIZX0QOTMI
ux9Y+cMV+XrGlQlCyNqhyGg8+1KOfXue2uiQjiycMuFWJ+SPn0i344ORrRnuR/vabD/LrGAT7aMG
niu0uvHiZZ1igwBvFx/YcudaznSaLDnDj4gJuxjynZs9E0Ho7Tqzwek1urd2yD12XPzhzEZ2M4UF
29P6VDYUVDWWp0NPcl0B8+IJUgWxNnN9KSeiuaoW5gQHh8QZ3v7O0NGzjul2wusMYlnKW1AL/6FM
rR4+gYGs+AfU5YPAGmZ3l6nbVLy3VTBn9klW8jPCxrDy4fLgjDWwX08kJWlKWBCMJBmWME8y3LMV
+e7sk9VrkNqSZJZsZ6ezd6mKTcV2aePFBkAknS/EZ5rNhlxLBBdGeE78GFPfbKLLHdwdkKY/w8D9
F7bJzMo3Ms99bv+WPI0PyehXWwcR11oq7e2QTtOpqQFmDSCmU6p9VDmd/pWoJH+qkDcQ8VF8NxF/
n2q7e0Lh0Z5zHia3OnWtc9ShNDbKVlzoHo6pg92xNd2VaFqFrhFpACzrW5HfEjOKjw1h2naWnprU
CrYDg9Bz6zjOTtrpD2Puph0UL1yrs6cfnlbXKTIpyFLZXFAbDoAs0Whad3hO0yZsLH8zmexGqg4L
44zVeZ0v2p1ClLfBDKurDy5o3Wg20q1jbaqWmxCwqrV1tTOdI7+9SJ5pOwQiMUZaRLhmP+FZJNlr
k/khB4SDCKOy2ccYBjejw9bs6NVoA424gkcdjP3FiIcnbADYUpffDYnRrFly4fWe2bi0HLEvqcVC
ZJ7NQ+UyqcxxuOIpHRklE1xr9jzLhR6PcWcFT5podNPcwzgKPrKSPJKpJ4S1JTYbLiusixh9Ennk
P1KvTMmH0x0qZtqSvsFbkWtCourPMlDttlgesNHyqAXcVUJFcc214lY6im76ZmMEuFh+0O+cUuyG
xmJQhBBwI5H9H8Ka1PEwfG5b/3eCTvOcWIZ4bXpx6hRVU0pJS91S/xJxiTvYE7fSFq+8nfiQJ9Hv
UbMl6qV7tBOiS7tRZnutq7emFEzVHXS0zhiw1EQMt2E6ij13sCIWrCNJ3x2GjRXqrIGIdVfd2so4
FlN1J0LlT2Ta5SEMp73JteoYZv2EE/rWk7+ygtz/U8v07KI03tvk+BjcZNyEmB/bEcc7P9wpJgXW
y41nji6HLCgwDObD5LGLM5+gl2wEWQk11Dti1fjuoXo9V5F8msMqfy5r4A7+SMwLE0p442VJF6YY
cJrIutAzdTc77ciqhLOAmqneWcuqo/GsraoHUsCL9pGNGKwRWUU7kuLz89cLNs1fRRzzx42QBqxe
4ELtRid9do475XL6e4C8Z3aKjNZZvjqQjEK+k8NYje4ef3y/bqVbXP5uIBnHz895yqzQZSXXcS5j
5mLaPc/dhoEuV1geQLpnC7sNwmw8hDMuzNi3SLcMQFfXyOfKAe22VyKStEghX2eTbLEvkZgTSIUm
ogdoERBpI3XoHCHyMIGzyJWLuvL711WZgUd69EN4SUz3rkqWlNjXGRyNbrmz3PGvkA5pHbd1sStq
09qR/MaEGWf0jpytD4vubj1EICSprsuTHzFexV7h/OCd8faARG00Nf2G/WoGA4qh95hO4Q413AnI
l31s/Yag266sVrmVHAs1SNrQEhHvQP4vdIMz0iGshHmJwC5E2aRjQBhG9ldgQmCPuUY9yRPMP05s
oLZ2Qmne9PLZxqy7ZYt61ob6OXaWeXLq6LcTFX/R4jrnsakAflj0Db3vb2HXJOg7YoIyk0HuVGgn
n8MMUGByfYI4UcKWI7cyX5f7ukUHhnALG4eNdapyOzInraPd9wBxO+sv4EBHQzsA2FF/bzv0D6so
Z2WYRwrEb8R0rg/xChsmtZVLlumG3euwAnmQAinwnwJnUWkNKts3TR9c3E+fJ9ttyMWzzSAC0SJA
4SDXO7Pwj9Dzi3e3iJDOgvhjbevZ93H8tNp0az8VrfQPU9bN+2K0buzlXRf0ujAcHB3oZXZRTfnB
WWGffnpiNG9pr9nrqUpu8sVAbuFwAK/MkSH19wp/2EvSWi+tP+27rkovehq8i80Pa0uDb22sWCd8
MAAMiFeGEuE4f/hUolNVJgLRHCENiCucWQzYOEDLWrjBkXBmT10VvwdRIdfWsmzEncZdoOTMkIEH
gMpwZyboptyOhX0DxgTg/XRr0d3lmJ4HpKZFCIETCESDMNS6QkZLzryxH8E4e8hFiOXrZjS3meWy
VKLm3iUVtTWzbFLd1Cpq6nDrVtzedhY571S5L+lE6L1VH8e8vVEDJBffHZCeNfdJ2OEudJPpYTLI
EV6VnsqIMVOYYyzi2qT/T69owcrz4CK4ztSI2d9xUYBDofyq5iAteSgY9DUNPPzXks7BqBkesONS
28y0UW9PjbqYwKKHGK/X18scbWuHtVsQCnNbx9a87VpMrV5hHhYw6z7GQJZY3ElDT8FoUVuNbmg8
gysszgOonH2zjN2ichl8zSqlVmB4o7Ce0FCIo1FM/bleSAaBD7zaGGV4jthwnr9+RX4fLoYoPSmn
xQ1ckJ8T+jiEqdB8JITiHhFu/8x8Mr+7HViYmAfBGnwf7CO+tvHGjpzSOHlwr4C7McN6gyEGca6V
7DxtlfcqGYJLYLUCQoLAX+QYYXqm1E/OOehR1Flxs8a8EpyAqSjWNG3jU6LHP2cZgyDGM/DMAFQc
xETWnNWyOimGdVRlHnyA4HvQtdkFJBx3Vi7Vxlls993Cnem9akSzbRmvQ5J/UOl2e9xZ6BLJcy64
JNepKgK0z8APRTbXW50G0bqfK/bozB4QcyXPRkEeR2onCGkA7q9yJc6YyrL7sAy9jNEGToUKrMul
3kedjl41XsETeY/DykBbhvS9nC/szn9dBifyXszK815C8AqU8rk8ggvCpe8tkpJwiol2TVih2f3Z
LFI6FehmPu40xrrVZ0FoG4eZC+xOEnlkRBlLCD946enYd7arlohFsH/TWBhHgr9JR+ObjjH6FBoA
zlRbV9uvxfXrWmmFONINPw3Uwo+yhDv3NYQsLZmcZ0YZGF+tX4HsoxV1cnogi/qOrWky8+FB97XS
c9KcCPkBOTL4iMA7kiIZBlIGN+Y1rN5mr54vNdOAa22Q2AbeDMG4WDmFYe5EpZxLdW1bcujD4hIN
PJY8x8TjbCB4xOcY72tKr40bRd4Z90G9ngged5W+svhYMSVMLp4Vj+vET4L1yNpvo32ir0rNt0Tc
AsFyBZ9U4zev+JvGQz0m4LPq+SY9NjdhGgzXDDn+2kHxdTOauVmnuT1cbRNbh9mgws7nIXPwraI5
7INn3GP+JXGc+gATT3HamuM+nMXvPFPluQHgjmODNinthbEn5X6zJEKf07HF+mlNxKymrXf+enFw
viHmG17c3vLO/YBav8/G7vBVgPhGfZo1CrOmQYCEqZx/fGZVZKHib3KU4iDfeF5YTGJisUHA8LtU
+fPoVechN+w1T9QfGngM1UOptxYn1E5h4VonGKMZeqyc3vaPhsvsx4xHbGhs33eO7VaHIL51TdK8
K+KkaxbxnRjUW55dLRniaRWxvmW5EFfXiHbmaHgHjgxM9ewcV0jo/Mf8xYsgn6Tz1IzBfE4uakap
7EcY2+qS/btbnMeq+WaXgvtbDVcZeeRejqDsXWc+OW7xGmTJ7quRLBpU5ozVv7X+QppoaG6NrDj4
DvQJnfDtNxOT1EIWP6Jm/l2E5PCq5gNT42qW0kPQvwRhQp+ZfMqdLB1nxKxy3s+FAa467cLDXIAZ
BL3Ph0wAOzay0jDtCz6/pxYD59XV+bcwMgYqT/XDXVo8VEi4iwWhvD1qiChjo0DclAw2Aaf8KUed
OjBTiOnVncpi3hRw0WZarml5GeaxqtnxoAGFwGN8RSmtz06EcNJzrWpPH2ft/BKqx0BSQkel/BbX
MXRHicCisM1X7ZYaER2O1boszO3X50/pNm0CYyZ+1Ck/0EDne98CROmnPbZ5WVM32+9TRhE2Zemt
Zwp6wfRPd6+tywxCliQqWHNl2tjXKUdU2Q24eCHN0FQwyMRcxcwEJu3FcFgwclbew2k7JBYacMnM
hkpwfDQ5N7pBgig7ZSSmcvozWLK6NjyZmm4hJTLpBKVr6E1oDu4JVM7W8bMYBbaKkU/yIKw7PDmL
qrmr83pjuLnPjKCXazB97Lcj+1UOtDNj6eWb2AjDNcosQgegcq0ActEmgIBAQb92k7g+RBNvjtCe
zlQ9moMFHqCZYlLpRKetDYzsOPT2N8Q386125DP7bWwBpn53MW3w0SpsbwbTvbYA5eQ0wa8khqC1
DItI/60PYwRsUbnEpAY5Yy7ocHhZE7TFe0YWNBlMhv94uaguRqqNF0KedrKY1N/DlC6ovrH2eC7H
pN/OPQHNuD4x+OLSmmQen7J3GTIN1/yU8CJQWjmy+GXX0WlCGb1DZtNucsPwTi6S/o0Iy4OaTboB
LzcPoQ5iSizxmCoVbmTmU/5HDrFmRCN4krGNdJjvMH8HI1qFzabDKYCE6TMZGoQZBc+dwfJy5E9o
b0v0R8J3EC/F/dbss4HgcEZBMfat7VBF0A5/hJDEPlXrvhY8OeacRVQcXO2pz5/MWW+gtgB/Siq8
h60ov/vAahhl5riyUxFt+p4YNKSAbSnUUTstDJ0OdkMwzPLEdfptZJwVMQX9mtzbXNeeU1U3u42e
G0mjrWZWEcTOblRhLUyBQL2jsbjVyUzvgCGTw2IwgFE1AG2W1rSzeYZ7MdWWH884LtApHQb2X1p/
xFEjDwA105XvjEy853JemZ6KDj0+N7CfFH48vphxyZAsZUGAXmVr2hhNdofdhS/N5BTrYSBZ7QtL
5S2oKDfyrqmJfPSraAmt8ckrGmOnwMqdLS6dVvgIBmDHZzstmpj37VfnuIy2y0wAdKSSyRElwdZQ
COTU8pJL411idF61NTHzQg3mraiwW4c8qttWPCUiCTeN/cc3WpJ/PbBduvaZZjh0T9ADt0OLMSYl
fQYMEoLqwclPBBVWF4RKK3Mq9WmO5adpaDwzRYl4bBG5NkP0wfn/V1G16gU0MVrjFueMQ0V5SGan
WTO1SV8l2V1GC9B3jqFB14vluWRvCsKEN0oKrP0Rzu3PpKH5pioSJyuWKM1rYpDGpBu2aoQZ6ROa
krWi4RyXMM2AY2zikdRhfAzgLn04cgY4hXbs2P8GrFiTsnDfKIEOpMqU26Hvgy0k3uAadyCSLSs6
8TcT/6r8+bXxKfpjxdpAef0BG4L/wCvwWQNUDn3Teq2cXw2ZffBpPPMxx9VFDfgtKkACu2ThUTgD
UzB7bt+kmwc7uy4ZdojBPgureDN9LmdlYyVsusBf6XH+llYS05X7zS4SVOcx8BRSYfBzDkhss4kC
BYbCPmMZeDKbch0z17QtcyOLlnUkW9rLrBxi1PlRpxBwPpB6/wmSmXaQqdvF78edyaP0W15azzpm
dpMgxNrOAwcLH5Gxj8qoeSDqpERxL9wd4koAS7cJcFruwpyqdsZ+vEpJD9N56D+PWkm0Vybot8Qv
d/E4ARHG4WO0E8a2HuWMSNNkXTa2ceqxhjKM4ympCCLeyzzydzCn0f+C2jirYEYUtvxXzkz2ouaa
MWZ+kUaRbAqWj+typp9wutXg29MdUklziTs8hO70CLqwP2pCmzF4hhwn0/DgPoz23OokhsC4dnw0
b0H4ozLwAVoiIE7YZ2hCT1RvWGGVV6wXzKkVtTxYkQYVehN/uMWvKdQYMRDbbuPAAeYYVeFZd2HF
2Z+N53GgYzQq/4n2jSEsK8C5nrotmA/nmst2lw5BPK26GCaxAx9+M9bZBctdwsoG9kU0Y8xDkt3c
hyyzL6b4YynMPstaGwu5e1JJ9wr/r37xhw9TWkgfwVU0PEY2E1DFPm2ZfkfodsLabl9GWWF/yMaH
Mc2/hg7rEp4lBvhq4zrVgLYPBy5Iwz8jD6pNXdk/cst8lVqqlQtpYIdgR2O0JMN7PelJr4F83B1I
tm0amvso1ncowC+O1R/h0eUE8WCGVVzmUhq/At04GyyHCSthWonKpSc3mmtLb8vPstkJ42ASensa
G26f0BRn+puIH5tBIeIslICMACSingHUeMniollsTFOf/RKm0Owe1ssqRYp52IkcNK7IzM/WoDRn
+e6vQUdx00c96wMjzZiJd+WKhgTa5aeBiIpbhtIFP0VcAkSVQ3UxsyS4hkiSr1+/0tq4JM2gjq0c
O3Njp3Z/QN/xbdD+26CZErg2qDtZgQJwlpevX329GHNjnnrLOORjrYkvyMLD2Ia/KtsGI9SkVXgj
M/TYFP2EQGX5Wrd8bWj6dt86i5TabuK1lFJsh8KDVmNTgd++XsBF6F2HHufvrwXYn3Z1y4bEw1l5
M7UfI3sN56PW2SMZ8xgm0X9+/etXAis9NUGNndLb4W1lnNKVfnxyZQH71KdDK6rfHOQ8YisM3dSQ
6PaM3NjE/Wju+PtxEvVderAZCG8w88Cp6BL8TMr5P5Sd2W7cyJZFv4gAp+DwmknmrFRqsGzphZDL
NucpgvPX96IuGrglN2w0DBiyy6VMMcmIOOfsvfabiaMIURFaeF0vYNrmGcevChfW0ko4Jhx+9ZSM
e83D6KSb0fiU05q8DJB3DN1/dJwFPaKdgmJgRYg6+n304m8lV3arsQgqr7imFR0yK3LesNg0G4y3
XzDm/6rG9MUakwOVP74aWpOtP1M8t7RyutnaSwujgibts0EERVBa3YbskpNbl4ynxx9V9Yob4d1g
+AfH0TiM7d405DYr3K8QuBmrJWonY+eCjckMqe04tTlgSpIqflTMUXPh9lj7W5hFdM42QEcVmYF9
jZ8L1t2AQZckh1xHyu2rTfLWG99d5kVUUvapHicX24TO1GaIy5Csk6tlVt7WHhx9U/UFIJZMlOhM
TGMzDQeyT6Z7Wxo6TenXxShOs+uVeHFLJBWe+1AgDWYrllexDDvK1n61pOr01uyoZBzta8coIuGn
XzvRiegfIlriW3TRaC6L/ooPppiSr5ZoXHQrnA8yDo1ah4AezfPFTfiGaBheKw/R5Vwplt02ZNPY
0joGva74nnqxVoXqkIPChb/7vRiQkWfCqoNhqcCDkdOewbbzNYFlJse2Nt8m/zsRkSXms2Q9SIPF
9w1cW/D9aNvsmFpxHi7Rx5qwl0zmeRQ51o9ljL5wzsPzP4gnv3EDbAg/JgNUzPpcSES/GVirjd24
/ywpMJ+6yIt94o2PIKivdRk9MDtut2YH4l3Pp3bnyOhsAqpk8EFxZnszBigUAG0rnj3GRHgnafEk
xCuDPfjp5z/yHnI7eYtrQ8+qNvSOU/AQzqGMrTmwomrvNFW3nUdVh3rfnfjXK3INgxX0FDPD7qIq
BbaxsJ8SE1m14Sg9bLKBFqhu006TX80al5cY0y17x0/h6geO7Ts4tOVm7PIjKzzNeAwfVcUnUBmE
Xy3toylFuwOstPOwCO0tzX3wXVhWaew29H+7TQzqE/p68sOYrFsv6T7aURVgCelCXXQIr9KfOH35
INMeu6bCTzllQe+rOOgivWOTlHtTVPeKBo/lTKiTk9Lbdbn+xlDyleuKydyaNG5wh5sK3zDH+Y4B
fQ9LbFr3mJo2SqNsBA8jp3qNzydCEoGUHf2qmatj0ikAMtBIYdQzhGlo2udYNJdqZLevix2g6Rte
SGrSXIC+aH0/oIPGhmPi2IEeIp8ck2OzQj+b4XMf0pq5oa2CCitHANMqgH0XyDGWDOgxsDcTW0Xs
tthW0jxslwyEDc0mvdiWrWMEaOrCFHlTmHnN1tDyB/wU9haE5bIFeAVngrHOjOGXhRDzvlPR3/IN
68o4tKKEXdrN6DSAK339e1fkm9RoOdrnsmAgrIOCbn7M2YrBamjaw0MytmX0pfbNQ4HXYSsNsFAM
3J96A3jHaom2/ylxtC7l/I6y6T1nRdu4AtovFDRydQCUQFt9A5sb7ehgbNrJesFDl2zcZyTy3W6p
dhHI+IO7JgSUjGojh0acPcODADIi1vOmPQrMQqC3YE8uoe6N+X5o3iSSF4DLicflUU/zmIJbrVBS
1mV8EikfqqM7O1vlRwq7r1kGbzQBSC9YjCs5Q8mFqkq62vM8nVsrejVZiYKOcdSO2K9HnXZ94tFc
tj0q3zT/BjEywYxm/tPU8UvPU5eBMNtkGMxDu17eSr/86Q4KmEoNqM47xo18LZ0+DhZrYNSwXGpp
0TpNTJoRcgqQEYvdAIbfUGVCGR+ldzqfRYnhKyhs5uZNVl/ol/5AHfAW18N4dDrv17D4PyPBhtsW
GhAnT/9LNtKqdP0kTnNdi184A3zf8j+nprd1aXlZ0USnHiBAOntfG6fpADkjvUrGGBa9BfCol6Q9
Vz2WjtW1n2t3mE37AGd1Gtr5mnnNE7aPOR39WTtnfEqiMT0bubVA1+sg8nVhnP9bOWdHS+ImzBJO
mfKso1zbXw45Ejs3sUNa9PTzC//Ot9YAtpX/hymLpF4AAg6DWc3gXDbiZNio0oDvgRLVnB//8gY/
xRV9vEHH5e3BGmEp1D9J+4akdkCpxNHJpswjtwWcZwj3I19Sbd/yxmGijBNmdiaOZJ+gbyJ+ayUe
/flt/KYx5jK5OnFaLmJjz/+cDmfYPVEISA9PqGlWZGm+rVMHN4p4qx0OncX6YTYgA6O6KP4ib/wU
TMcF8HTf45PxLN1ALP1JbdnGvtugDnZO1jqSJlCLfS6FXTUC1VjWnziGxI1C5u/pdOtn/29VpWcI
1k/uXN2xyfz5971hEHNfV0UpGEGl7T2yr1OHCdGPlHEgLm8/jyXLlpqeq8X7VbuLDIgxIK6a017Z
e3QM01/lVOTBjAXnIqsJTszSn4tMDndC1GTXcohH6/A3eern/NT1ghGzrXuuadncMp/lqXNJy8fn
ZHyyekl/RVtO49qmqRk6BLllDzfL2DIpkAcEevYCeSQylwLfDiP0qB3mHarEbDTrS5wzc9fI1pW9
mg+5KR+arunOvQ6xSqLfcy1tz9wYEfnyA3NOvx9VxsCB0cSGfKT+0pgJWjnX2dKKzlBPZOae0fQd
B2/j+f97d3qEB3KX6C5pzOg+/v1B1ZXd6lxp59TTN94oHuCNbrVhO/TflMVJMJU0gA03+yqdXN/9
+bV/X914bdcQpJkx+0QS/O/XLmBLon5XzsnQHXCFk9oh0uxDUh8Dd22b/vnVfl+usMSsmYDC8X2W
rU+v5nSWiTeJnxTm/M+xbkhxLTcf3f3cKH9NTfTzz69nrsvLp2dA+LalWx7SYiwLny4tzvyWzkcN
OD+KXHLBsi1H4r2hwIDX/drsWEcEaU3bP4ZS2MgKmRdhXlHt0QRcx6OtdO2jFTePH6LRssE1WFlU
VeRhaLWwdzkLFgYgcR+r9sQZ2v/L8mH+voB6jmD54oLZFl99umRVOkTzWDj2Kck0F3gG7ftMyZvR
e/FpgiNxMAztm8UgzPF5uwiqerz5Ez22VY44eihEwJKoqAfYbc8+4wwH13jzYqZN/LxUXyLRLvs/
X/TfF9s1MJTRLped/f7zNcezlupLI8wTrQYa/KAUme20FdCR4WhEtUHoF0YHWuFxqZ///NLG/7Hm
cSdD8aIB7drO5/3QpXnLa5fmaVrdAy2MnI3hodzBzXuGXuhvIjnMd0bnNRs7g0iXr5paOenTBo3f
8Je73Vjvrk93HwYZkKs22ZuO+Bz2OOgp0B3fMU6F07JereqhZdX83Lj/gPs1X6jKeeA4H2quVv/l
yXZ/f7QJyXPXLEyXgc3vywqzLg+bun5qdP2VniCcqcSavwlvX1rF45IygrZESQs0Wkc4egbtAVw+
OAPnzU3NQ1QAnJKGe1j6GsO9daJzv00N2QSkBBnb2MkG2LyZfz/Zxm0hNW3fRPaJeAZ4X0M7nIRY
Nr056PuOpMRNlzBya9DUXuM0xui+qA2GEbEDQMPuNzt+mNYFaFAbpqbVHXrSV84MJdbBH3xEQuBY
wQ4QUyDDznGydUgDDgqScTe+NNjLjOoNO9ojhD0FToJB4WhEhxjANjdKkLox0JzMdPbj1DabuNEu
BG/Ob9NoHbQMVZJW5o9S4+DGofaioDQyF/MZdioqqqyHjLkC6y5Eqj11cX7rVWJQnUFo/fPNa/5+
8/o6Rigg7pZJAfGxmP1Xzm8FBi2dNZyKMali5yUXe5QG37NEeQ9Dp5+9GBlGDvSpzwwKGSW6TZVV
z0A+xFFfJMNlmqwxFMHO7EmwIiBh66FlZFjSyGPfCpy2lbbBoWD+5Y2L3594EiBZZTkeE3rufdyJ
//XG42JAtsIZ8PQhExVoTBZt/tXHsfhelvINI+WpwER5ly9LhPWpYCZd9bfOt0Eskuz0jISGGEUG
eSgfLlGR4rGFeTu24IAYdlrHPK7pK2YvMdOqcGDKt7cjieWoYdagGGsZ/jcrG5HXGwT2nK2CSb6D
TP1kTM3t42TVUfdfyhuOKRZGf4ISAFYROYs/nu3Sepg0ZiGF/EfCtzoTkpEyKWTJPLQrb3qc/Z32
5lkNppQytQJ0WPx8nO4hYiX3YJ4+8EzqUHfovIQ5vv75rvg/7DpkTcJ38FhQeYg/R/fqrUqWwWML
K7yDT7PnqtyuDZGz4S/yCZeKIVbRiGMkmNd2fSpal1ChBFFE7jfxXuZ/Wd2N37ZUx+Lq2wYWItY2
+/P7aVPF4FLOy4mPdzy6JNR7rhtOtS6vqU0noXvIuzUEtEH3OBE2kSwo1SuXwVua1OrSpySx/eUS
/fbg8JZwNVm64+CW/m2l8xYTTTbNw5OZpBYy0xU2EDEwZN6QJwbtGRN5HQjE+Y5+/3x0IO+X+mCe
idm0/hINavx23l/fC1pjQ7fWw+vnKN0Sdw4eY30+AR7AF4g7gcTadp8yBtyMPR9aZJpIX5l7Bp2j
GYHb8960sbmPcyLS5ra8MdeP+H9g6LdUuxST5IksZKf85aL9vjs5HCjWogRzEwXC59IMjkk6OY07
njRp+hu8k/qxjPUL6lifOi33DjRgIUqg+Ycq6B80f9/WPNo+kU8XLX0k9raE3SeADkh5lKTjEb/k
lZdiHu+S3YTQ97Fpp3LLcnftYMY9sUKUZyaWGI5G8pZ6luGPlKHZzmW41P5rVHU/dZiK+3q24Izq
XYnOqqnAxFcIwgXwld2HsBoYYLkbPIGy0CFiGqW+rVxxFC0MLTmX5BWa4OIazEJnAVSScHPSYHpi
/HpVrCoy4Es0CyzkQY6/W+oqDfpsWRF66LjTZTzRG42QN2retrZFBSGLsfDHb003d7thruHbrAVI
zUAP9avVXRbckrhDKud+mZEgDGHZu+YXY+Y4Dwf4S2k2r4WixI3TItTsDqd25P2SOnqQwSJyk97L
XZwQOOD0vX//sYhmNA3Pujc8ETnxqkOCl7oWjiitLinpkcrsMOJMaClcO76Lm68M/DM8B75/cuR8
+Kik00j+mioU7Jk/cDXYCUAGxsbVKFL2uJJYAltMfzlz/H7zC4NKH7+xLyz9t2I3rXDIoOZSoOkt
qjWwCesZmvxX0NEWJCoGCOP8/3/6hcFjb7s2QwrX+nze7GLd7IYpkScvz7sdwEw4moN/zrSqIADY
IY3ds/Zdl9KlQZUFJZO236pXEL3jXf78UJmfChybY7rrmeyEmMHASH1+piqsH0Yrhc1oWntuXa+6
8BCxBQsatsh+99g37KOTRHea3c/B6tdYXO5EUZO3meXaLpGkwlXeeJem1XcOIjSOSedqEDpOWsnZ
yWeUvySEU4BrrFFmb5da7kRO6t00mX9b6b3P7SUSyk3HchyLn8VcA+7XUOL/2tjtgkmljWj7lExt
GnhaYpyWUuinkpAAkrTWP2NZNE4fX+UEMyhCSIjpjZYTfBzmqB9feoAEyk3hlbC4Le1lmvLl9PFb
yikeifvEwVOK4OOvhFbTPKR1sYnbbjnBk2Kg0HWARpGi9wAUgzzHQHHfz0fZLgxTMsc6pSLTyk1C
ENj/fqmjTNFiGs84x61TlnhzKBz1q/RnjXDcBcygUv1WArcR23KqExIwBmRLhVXCWsoPmdYw187s
6FQg14Yxx49NojUMRL6cMQsxkDgRVhidPr7yVUpBqVc6v+NO5rBq6Q+V6DDLyOypi2BDF1EbH6hF
i8Pk2MRV68hspuSp7dm0WMVQzLXPJVl0otXYBRJz2bvJl6SMBSEI2NmYJaAX1xxSAmXy/OHM/I/9
Cr0gljtwoGLCD9TPjGUauDE3LX03OnmKrLK9LnbCAVym087CprXRVU0Wc0QkwoSWxGS48ZgZw0pk
7QOFliUELcmooGDAasy2PPt4gvYFq/R2Lj3v4pZWQO852oFU230cz+axudlZXGzgW3m7wga12GEU
+3iXzMDvKmbvxz6Va/hBJZ663EwDP+duoHxhMo9EKHAKrbtoVt1fMsRPFBcNknsTwrLs6DV11XCL
olZ/zmLd38doh6XtR094/rd5yzOka63FvqQaLUiIDELtZ9/FVVzctxmCWWI1ta0zOs7xw67DtqVt
4pHRlSYHxBRdhb19xi6PWwtuBk3KqUoQr1patU8mSb2gKKd9Edc7pf7BOwsLdTSeRzsn6a+NNTyg
tOTnWpSkIJN2uFTiInKUZzE+in2HyHWPc8vYpJB4tn6rmD1GzjOCMdjxqGv2dYkfMu9r7Japxvwn
fqFHdI/VijaUQVxxkRhHs7QPMcU+GvXFDLtIwicet4w+8qo1vlWleLGr8punYoSlfYKvFFf80ezl
ThtccbBiAytfXB8dHYs/qPgykIP5FeEsZ+eqsMMRCtlBJeHIi2Y9BDXe5qZzVq76R4dSz5EdevKx
blGpYyR7/DCmzqssd2r9ZxN9F0MYepmCo9+lIkSoNmAKVVpWhd6IvGoAsYgStt0PAKTw9SLai1DY
3uyBCRNxa+k/MnnX48XZ+wpu35ig75v1wtwSOlRja6Vcx2XA/bqYDwRUVc8jGvFNnhYJ4iT+WLT9
HUYeg9VWd9CN0F1w+xFRC2i+Wyo59QOwV7sy9bKDIhzBF1p1sAZ8z1mBeXHC8BeShJvgwo6sR/QC
vPwin2azcANd6GGm5Zi9HKitGTvv1ssZedZHIKjNE2SGeNtIgqH81C62FvR2ZGyr/gjrbQB9p4Cx
HyIgKA5E//mIhuJ1653BAHc6EkgJCbURydHOWIWUzgNRWT2xJFaugg7VSDAwwLpzTEUzx+X8BED4
jluB8IuVLa7hLDiPxIP8bHKkomj7mosOTQhlCoaTAmHlxa8eqFS6C63eIqQB6W9bN7N2Xk1AXKHV
8dEbFKdMJ26fOddua6+yHzgxYVmB4VR1vXH1LTJp8/YR4w7pxLJnjVGKKOqh82moQNs78/MnJ6eC
TUf+0y0T1XxDQUVcJparYXTbnbAT76bFCvYdD1NLObuNEWOeUnzwawN3PA2tdlkxwlHMkKzXv9XN
RE+uGp9zkKHslPMcdE18j4DYe8rzf9gYmLAqoum6kqqHSrKNTWybiHkBU2KyGKIBIdTNnwz1TFve
2OntbG3zpCpOUxGfywliaupiLenei7mS+7S04m0MVJF8M5JxCMR6VPokuKTvSR8ffXwyp9xHBDcj
ft+ljLU3TrEGTsih/FLmX3plbSfcVucUNflhGJoTU8bsrAm2OOmLCA9Ig67RtTlWNiwpj1oO+lVD
/2HU/n3d6e5ukjq5mHn2YBMLte0aHvy6qQg+0PGk9SjMj2lZ6cd4Lr+w5bNQoVHlaus0+nzVY0hC
37blTOxjQZqARjIM3se9s5liuFzrNDVrUBHZniIys6Va7n0waA1Psy6upDz8ysmMnS3iYdAF4JIW
kwhTVFNVzLwb4Sxg8ZLjMglwTmW/Re0MXKyH/Np5gnNzkd+juudjyBryYSE9MAEecX5p+7jAKIBb
bLkykqTRpi8+IQ8AGRNsyyGumHIfLS1eCd/Iz1K/M3vdIjfKQ6sGn4YwB1I2ImStaJNMK/To2e+n
Tga1a3oXBHQwIEWd7JBu6XuuK8kXRATXbT4dhdXiOV+/NUNh0gVWWgvSnTXDcHoaWYVClyXUYw16
as0421pxPyGeuNnCEk8tS2Xpqor4trraj+RpbBfpYDgZciw+Ue9t20g3Qq5kFgIwxks5q9Uykl46
MF9MX6fsXfdfnPxqp7376sDbUCDj8GsRTp5N4/CESm37of2tc0Ke5kS8l66DqpD40yNh92EbafZd
WdlzKAd5o6T8YabtwRv85WiQMcZRisJo+oGcA/dhqR5c1yBIpzbEAdb6tchjYGJ9f2+q+XW2mygo
4uJiKt0/mLLUiZdFahtjT9z28WjsV9ZTTwLvQWGeIENWT+nFUXUkdrp1ZtoMnSImptQduO8tILfW
fvoYy/SdlR8dDXwy2cpvJMhvcH86l65qz/Yqtp5iC5hNfqkzWx7NHEhpRx7RugLYCPPG6WDxKkbZ
jGenIj8iToyLGJzz4hU/WkJurhGyIIsGz75b5K2drJwfI5q3ZIaSf0XeIHkZ1ew3V/RlSIrtRjsy
eQbyoks/JL5LT4E00AqCIDBnjzXIzTuBfcKAPX1ppRN4i0VmdzS+fzjLISzBxS6TUC7q0nodGWA+
BBm/67Yfw5CusbRNTx5wC1U9mJC2hhOZZRw4CJ9e01Olq4/HPGuSwCuNh4buSNb/o5PHiBjBllDw
UzQlmyQiiFPoGO7tCuu902B9H1cLIw5RfMLSYlCXfEdaPB2azrqhaK2COQPdGTl9dKLIQyePNXpr
AJW+RNgz96kp3tPIsu7EolajUnY09eJbNJFhyjzU2ECvJlAJr0+qV92ZVMsnv2jAgWXaKSrbFs0e
FWjejE+VpeB52XHAEHXedrNd0SxWBwPbr8nR/JHe3nM5m/q5WNCrjFF+BEEuGG8PQzi7VnJFTgLP
DXszgBL3YvQdxpNxSE/0H8m06Vh9aQuWFMzi5mjpC8u4PI00j+5hxfIAOjXM8oQFpMuv/SL8e1on
ToqAMmUiiMCSqrtVwxvdv+bBefgAnMS5O90+zqGIpneFbyUXzvsWyziSbq3toIHy5JNzuOioC2M0
hT0352IHtt31R0QeKogtkoE0fzzq+Jrvul4jy4FcJOouJ99XiXuf6bbcayVhG9GC8A5mAUIVlX53
h3w5TmOPY9UvH6WRs6GV2pMe280e5pvPcg9tfBEjZvA0OvpT2zxWC6AEg9wQds74EDW81jTkXwdL
PbXl9OIYY/RItwg9VJOb9wMma9pDAGbmTCHmy73yoHKqFrxNWPPAd6ZKX+7NHvCALEftDcDjPU6k
3tHcX1GS8dNK/Z16WAuk2V1SyXS0XeiCkrBylDnpVbrNvVGspiocYKrBeTQ4Cuw1/tCD03rfoQOY
OMfInGJKtkRzecrrtgltcqgwbkB3+o8IWAEnQDzKOBVz0cZp5/EEx+dLK8ww8ZvqATV2fUwTb2IU
0D94Vum+jzxg/oItqC/IAo8RRz4SgY3mUzrHNPawH099hkE9WvcMSq2pTE6Z/c1pNc6DlUKS3KjG
CDokayfVtORvlvMtbpd6Z9tL9I2kp00yOeSGZsMtHmyeuUxZV3dhV5ZIv+c0MW+RZd/7YsIDMlrF
hVwbqB2F/+xZeByR9931rU3/YpYPQjXqYRhQRMIeJtiU+uHjvh3RhG9HCcNF9Sh/e9eaHqdRGtes
t/wXdh8/FDN6eIw+uxnwbzigjw2k28vAH+fjAm71CxX2i+2P9lkrdQyWa3wPn8zXSVaCGR2rbZTp
24Zo4mMly/hhRco0RMSB1p5sAE3W9FR2QAvGfDg4BcZu2obeU+G9RosAgGL4TyP4lf9wRXis5VYt
6RqRw7igN7E9cbdhXqwjxohkmCXKbsKsyoFfrw164l2OpU5guSdtEDXDMIEDGEJSH+tz0VoALop8
2fvFCN0AcO6FrWaGD2EiQGrIKvf4e6Yq5lbJst9q5jSTloUrIpqEtSMoy70jNmCHmCcHTmy4R9DB
F3NKWjLQgXILeePbIf4leQiIS97sOx+pxqR32l7Oc7evI/2pYgZA5gneqrW9tajkH2JP8ODgfN2U
JKBdsFizNJvOMyP457Gar1LD1WVzgpuJdsTxKDCKqoSGnsTraey1QlfbbmUZqUy8pGtkaqsITIlW
VxNWfXXftIPaV7GPz8rwziwkwx5/tbczaX4F6Qp273oLJNlA6mmBcmczxOsaVs3aFx35ciyoDJwZ
mD9RlAzLptdCYEEhBKooHI62sIujEXk7Od/UW6CXx67LT0YXncquqM8eMdFx12r7Ip5wdNhMwWqL
edgHIqlDPxsi20o2Xe5vU1pQV5g4u0oo+WBlHCRJdPo+J/7MURtdlpcOGzLF8X6azF2cNV8RQEoH
7bOzTmUqaJjVoj9xHE7JSDo30RLfTW0yEtrV+sAlUw0JOJgThyGrSLiGFSqqLX0L7GbTeOxd6RzS
aLrGCC4Pk2n+cuUsoLt7l9nDF6FsPCntnI2HBFlmoGvWm43iOHSoKCiaBnKTuX4HV76MHkuDabGt
9+P4+AGC4myk8+CTLg+Z7QMzgdTcuEZzuhnaRN5pon9uUS1uVSfLsIFkTcGe9uEQG8UdLeRorKfL
KKaTRw0Bq5hVE2VdiOI3h6rlyLObmffG6KlH6nNuz9UgW6bXwStPXu7b9/hyz3VfTIhu7fhG/z4Y
Mh+yckyQe+ciq5y1pL3ItgGeL9t7o+nnrz28VAZdpAjcK4ToNq41d1jU1e3FOSZ/MHTAQ+wiUb+N
kn/4YT0U41IFU1/d51iFAPijvmxxVWxyr3tpe+uZQMIZm9EM7IQcwiwCEwaDaMvK/73UEjxohdne
jbzm0R/Fi1b7b5xVNi25IHtstRxzaWrsC1lhoCmyu1ZBaV+rTFmRTbw2SovGsY6Va+yUweh1Eexd
+tq19Mndas2EA29fPEXWTwMYF/bwduZYJQ5Ao82vXvQORfE7cfflznbHKEzMAn+kQdk/mZYXYrM0
gkh18Q5n2yHGHZMvlgptkltV4id3OAd/2D0HOZfGwMYxWrGJOhxBCKZxq5nPuUVLzDB658eydao3
bbFisocqqh3PePYLh8xl59UaxHBP3ORR6m5xztryMZYUXrZlw32JpodxhvetXC0nGMshyCVtvGPa
mWfVx3OoRku8D0YqQm0WRycnxJJa9MItXztqOqIHMAMtxWP8cYKrWV2NlOlFiuqYH8lH0AaE0R0q
NCVdvF9091di0I/ClYnRu0cWMM48qwrFauJSv9Yjy46vrG+Ke32TxHN3tJZhwlmlgXHV55BlIt2l
3Xg2Z0agg9Fe/wOCXAVkwJ+mIIsw69GAjLFR2ORsCjrvpO0Fw0AiGLJ+7CxwqfUye/Kd1V6pEA6i
9t17ra0F6N9IqtSijpMzqfQuTHZcYyNJeAvhNuCDN8sy/XQd4HyLnvl0BKdk9QquC7r60WSpPMAS
wXo+LN+1PVweHD/+dTT78eSM5ridrGQIPvBdUAVgJ03I9mOza06jSbP2QzTJoDg/OTQvN7kA6CLi
aW+7ki4sZZ1XNWpvk+gx+QXlFFuQM6DnrTCWb7ohB2tbV6ehy9/7zknvOMq3G+nATCfkyjsmdfcw
dmTgWsplS5n1j6Ypnbz173Q5X4zSiANLVMMuHofX0ZbdbuwKApNyh96n68rQ90YKvWm1qHQjQptE
6YePHb/vIEnU9bCTVFuthS+MexIbKlC7iRCRb44yj6kN5cfVr5hodTE1pIgwMpsBDgFd2QI3nYhz
JSPLlUxKdZJQerJfIxbZ3gPDv+j6w+LlxnWUAEJ6qeHYHkeeHQpRby12ii76LkeoCZ7suZtbIBse
QGkSR8fsZIP+2i6esy/WYSI5EwVl1Iicvm73zE+sY4M9iDyYCv3TgrHKiNo3/hvmF7MPu5S8bTW2
V3OcSBmeMYDTS7/5p/qeMDDh0C1q6E7hdCG7S1eBMhoynRz11BSmeixkRuS03dFK1MqbvDqjsB9E
Hl+kV/9D2KsXNoPd7j3ECTQqCCqg40vQEFvVsWLqUcv6VghYbiM5aSQgLiDNsiOS5vkxLcBb5LO3
6jfSu+yxaD1xdvrCCFg+bq4zgwsY23hrZizRSzI7F06iw3xPDzmwJAyPDNrpA5pVhnStMxN/Oiqe
xny+t3C5YRwmlwMfpPWgeSy2tqm8QwRkZtv0OBqplQWjiPXObaHCYPUlAZSiFr1TFTMIV/a2ZsvF
hz0mYTmZ7i43evY10jD4SFLndZx/eAnuLK2JKDHNqbjqsnyP/OqtFzRN5uJZlab5xRwIEFv1j2A9
mrMphh/U/EmAaapkZkHQM7tVYDtmdVGASnYWru0NbW2YCrH9KIUIFxbOp5rFaE68k+DQtEsm+3vT
zukLeoNvntGEYH7lT0G/M86/eJVHulKvJ3c2C7KBpuxi9owPPNotB1EtP8e0TrA2FEyurMF+iaJX
KqLnko7RYx3nVpAm+X3XFzqTjHTeLUmCwXRM8wMH+stY0U7Xsmh+kg3cfL+b15Sttt9E0Si27UJP
KoHv/4DH68XkCHRnNRfNTPW9QRIrEUdJ3jMNal9y0augzWX76q1WhGhspvu2JdZhNKpv+Oma21yr
X4Q9wCUas2KfE2rwdZnNlVC3aNd6xvuRjwu5opReB9X7axCFpq7xdOuhINV7t4gCy80QBdNi20Ig
Ya1yVlCB6Nr8IlFPn6J0oQE4m6cFiwx+HmSyR5ScNLr8Qt8kZvU0ZhNBmNq0S0DoXiJjPFtra8SZ
h4HTNsVcWcv5io5uvposZQGUfLq6/fwFfLx9G2a+8YYgtk3bjpx2i44hdN8OTwmWzYMz6Dwc6x/n
JuqfdPL1nEK/L+pkX7u18SUmKs019fJVMl0hhjVrdrI2ui9uWx45+AeDg9t9E0Z4lbkfIdSAitTe
jWZ+HeF/vCQ+NnCPSOahDETRkYG5ICPzS3F0O+hTVPGe0xHU0wMf5rVxgOSbdSSd4XcAX9c74f6R
Xz9/3oYNSdnbnF/s1yFayz3cqrO4mjfvufjq/KAbbDYbRQCthcEfkgtjo6DjBJEG6dbGohP6rMLQ
AeYDeGN5Gb37dHxCx97AKpYBqtm9HYThNby+XnGWbd69DSG5mykEdL4Tp/aY3tLb8OJ9s36BveHU
2ziABWnnbPGI8sfsse3CXjD6CPNy532fGFcd9GNxJkzpRhzNq0S0js8ET5QL+2lL4zpSAU4wrdv1
455ePu5VlCA4SPRrMpczmPfkOenJAAOIhluKQWXfeA3xneWwj7Lexoov/W1mzdrRG6srtrv66vXJ
61iXEw+qEzK3tr7nHATIjaBBilnXPcRVfSnyYXyvG2AA/aTVdzOSu1s/6i+EnO3UOBRf/4e989qN
nNmy9LvMPQ/oTWPQF0ymVxp5c0OoJBW9C7ogn74/Zv0955wfGMw8QKOARMqUlMpkRuzYe61vcSdF
mVRF1JhJ/koneWUJJAiZFTd4y03z1RgICZpTys20PBoYPkoexOOrWNs+Hptpc+3GAEfm4ZoBrgof
r2QlhKemHu3AIjPxcLtpzLo5NOA+/3zoxCl9xBrXT6qn4uBAbSPCsBWH24e3e1nLpdEXxZ3GOO3A
5OtOie8KOrebRpfVwavtink59/72oWA6sputIUhdozxUhQPJI44abjXmZRuZuw+3r8yhba0SS9Ah
1gqCoFLjzmFAuLl9MayG8tAMUXVYHsE46sq/fJ58NZpweHDKUSsOt5soDQve3Nz883O3e2BtlmWf
PTvHtawtv7MlRR7cY9jMq9tDJ02OcyUz3VWkEfkE6u4QtqSbTST8tEe11vttBd5ttqy/fnrbJuWf
3/O3z6UNACdN5GLFnPSZQG+iUolOgHASJ13AhgYRipjgAyef8tBi68zLdN6iY9RZevQYhxCDakKO
//Xm9rnIEeRi0WtUlmf9dsM8lt5pQlQSCRM2CWuxgkTCUFn1ByuBsiW66pAtv2hkvP9HO/g/ZP//
B9lf++OF+b+T/bc/lYiSz38F+//1f/4b7K/+A92W5uEx1xHjmQZinL/A/q71D1v1kOYhGzdQ9y86
+7/A/ovd4i+Qv6H+w7AWkTQvvAPhWv9f//m/v+R/RD/V9Y+Iuf3bx/9G8Wa68u9qZxN/lM0/S7U1
ZIGoRf5dLOLphD8gnM93JGH+QORmU+x9dW5+kz5wkMqi3/Cy56TArm1E2ymOGaTGQ3/IZ+003fKp
82EdMcQm4o5dd9Ge+AQaRLtRgUFZoN8PhYfzEtz0qh21e7dXzi54EnyoZFvUrvFbTGodGKbzM9vN
QbUVREAG0CK607gbU/OsKPTuW3pYviY1sZGOUm5EDDskS9t1XuRUmBYajLmd4rXRu+dCfxu1dNVZ
ebpqUxqcdmVda0UhAYizSWAb7UkpJndDPwnpZ1cMsLVT4qk4gecDKoM407/JCoyCdDaCNtvFUC8h
5ujnsjI/NDGV/EBScdLZ3gDY/zTz+BrmIQ0Z2qGY5/bTPOI0S4m6ryuXoK12lWS2s3Jwj+LNwNrK
XBPcJlqgNI4fSTi6b0KmyK5Xce6BJuAVagCYMUZ7FBZBR+IojRGiMq3UekizhodbP0MbHu/mDHzi
PO/NcSAeqW199nHCUWtihkiANWkD9CNmm/hesacfM2dSy6gwsYxtVkRYWuctPJbNCNcBjnANEL1H
a1X6+pTfZ7a6t+Zm3xTaHPBcXdGyvbixlx5CNhS7nzkv4+VbC7ys/qh2hAuTct+LWK4cmxWIpWo1
dfC5pO5+o92Ch6L81ocw6JRDpaZbA76PNVtfnh6yBpavZQRso7KZe1pfGd1++CP1ZeLPCpkfOX33
GhbmHYbnVcIcKrAzHbCES51O7B8J1v09wuU8SAv3YezMd6WnCSeqrWHe0dD7roFVk1D8uvQUJ33G
8Oe4O7ulX4EPYl2QO20qo0nfE/bPxLxgSn6WWaSLGY9LIXvQjfo7HLytuQDmGDP5xjTvcGYeupJG
q2QsHUw6E+QRJInrah6dbdJ1Gc/vAW5EJEG1j1ZIOqY6fRnWz9RjiJIx4gKUmID5cUgSVVUybOuS
jaN1p7Y26/2EM40COT/VaKo25M1osKsZ2rZoHynqkf7EabFJ2jA+9Sq90GzqH3OS7rqs2bGwwHpr
jp0uu2OXyCc5YGlV0mlltIThEr8YwlIN3wB6gWafEI9gH4KHwGA6Vcyjq8vTMBDGkChUkSmm5JmS
em1EpvQJC1d8cHhHVenDiL3s0IQwoFr0j9ivuXxBYMFn6eN9HNNPKvvxQ1tNYVSus64BMgpeyYnt
6tTiZS6VyNsD4HhOpYHMxrERT5BxOc7zXaqAt664dqUG1ItMhvd48Ip1PIi7sjMn+L9yZSuc6TvT
vFQZA1ns13gKGBGGYaKsQ1apTe/Q+AeovNO+lakGKpFFVqDpTBb6pBmAS5JqPxELUnbLH13Lq1um
FFFLmc837CJSZ3eK7W5JUPS2I3adQO2BFOq4R1cm+iUsvcb8ZMQ8NV78K1EIVmKq/Cjxs19s4F0+
Mu+DcKz63tGwwKNya7FDZ8exsxSfFC+88M5bpnja2ap7+k3phlA9605Y0RdjNIrOSn8ZRWLvKhAR
ftwz72sYtvi8K8CP0p0O3JZEgAIr3VRUILaGBS0SuVUgF91qj0vDRK54zEmxFpW+muWXORfJkyWz
YNZEurbHofCl1qk7U9rN2kJnuGoL525UaGXYM5xkhGF0BrOjwnCpgXBdzN9408W60eyB8793SrvB
4X9zOL6lcI+qucoGBCQis186PBNBwUIzNIjdWlocsosRI0XaPsrI+VPrnHiV0c4D9sIjnQ+oEXXc
XAA+79qofDbamNGL52yxwOMjnFpCDZIPNlCEhvMyayuIBnDkvUr8bTwbzI0JJYC6uLDEZxD3ylwW
L11JSLQqT6k0xwvaBLwVXvhVwF1fqyIL3FLEhBD+QvHUroaWzFTbEtYKTf+z3qYv9I6NTVsmR052
cs1JHRm1ikqgUOuLy2XAgK3cM0RaeTAbd1YyQLzGU7FuLdfb6FN/dGWUb3poPUw0VcRQ8bvi6vp1
glcZT6q58QZO0ZgzwDC38j12+uqsoSQbpu4wegm8ZUGgcw2AgPYJR6tOVx4YFTMdjNSL5jUP8YiW
1GPu90afYz6bwnkYkK4fZMdD1YiN8A1npO3gipn2WTI/w2S80l+DlgNRMYhkU2xraH4VdMagSwb5
FtfaiQ2tRW1gACirr2UFrGjK6OYrTdjSqOEZ0WNJxG3Ybt2hbC9xtdfDMmMlzbxtGVbnnBSbXu8T
OOfk5xlkMFijwMIHXT8wkDquy2m866M2vqApOOtRPa87C2dGa1W/2Gvs19kxnyf9KUcffCRTuVyX
uvc4lBkZ8K54RTnxxaTIOwAJc+AyU5m788YeA0+f3RgbnYXq2vluGQv5pm2/pTjVfUbhZxAB9H0O
djcP29jgFEkDObuDmLOq6mk+1v3aGJXhAdU6OdS5d+G0OgSGhxzH08gKdtmM86LPzuAJTozmPYYY
aNsheZ7VJaO0V4TyBLWfFW/q3lPHyTY4RAk4qLIuUN3J4ImNAGVxZgjghqnrCCj8ysloGPc1wCOO
4x6UPREfesxDbFn7KYV7K8W4tSuAk1xVezGzBw5KnpztHLHjIPbNDMGuYjvRMfgcZUJjxX6/Jdln
FQBoD9oIJKP+DIX9E1LaRgs3hNqj7dOzem0RgFAX8B9sU8QrnVPnSgW2BJOj7ug8FDwzni5XWPPy
ba6lH9kCvZ+BWbEvAUyRxLow4HQyyMwIuVObU3A4s1rSJt/yN8SvkXjp499t9zF5wM5hOg9b4TRP
EXq2h7Q7wlymYypAfFQVhYQeAxmC+EZbcsq7XW1H2cUsCPNx3H0JP923pYGnjFJEVdtzP9DQKyap
HPSiOmlmjezU6cQxq5xPSFH9SlvGZVOW18cmfUxEfgwj0D+mbsu9HnFpOmqtMbLKfyiHvAMTOIKQ
MybMmeDJwCzHpjnrr0h4h3VnWAhaFKXfEB0CSVkPhIBD2tUWo4TkoJbN8Fs3ywDf3dCW8ZtZSG1r
g+rz62GmxqqYd4SkLlF9DXJNXRnuEpM6W6cJtun1WgD+QqXqGtGOWJp6p9P0HwuaJyPpHr01AkQ+
u5o9HdWwcO+XS4ZMTIuYKIKKlALZUiYCxWZMbZdzsw7DCa5vzj7VJ/bB0wUb85A/9Ab5ETHVLYQd
xoE0lXxdLhhuG4KltnQvsdWCAXZQ3ZTlFW1OkLntvep07bXQRXXpSEoivs6Cb2gwa++fMhtQhYA1
QiJX06zMGO2LlhsOApx0hgWDVkujMQ7RyO62NqzLFYI3h0ug/tWRgX4kp49E8oRvw4Wprs0YFE2p
6xePtKC4c4Kw1vOdUzTLeFu+RVV9NxX6u2WwEqC1QQY6wD3PuoJeeuSulIlNeuhnbeWGJezLmq1A
wpvTXHmpkOAFw+R8ELy60uoi285zeok6BiwaTRBLLATwci8pXZSCOBPyjLNy+LSrdq/EIbP5CfF/
Xf6oSHppZTaa98sRtHrKftvrOlgO9xdzyR8EPr6VvHtuf5mSaTcPHDde0BEOq+pzSCzY4YBaImMP
pv5EbXpRVOBnsHoW1ruUgLcQ0UCR4c8DRmFQRPTGTIYLlv+p3RBluO0SFGxKu1VmsekU8FX2/GLJ
FsdSqgfqwrRQobVo87wzDevBaMMG8JTzC/tg4AKck239yDcuTIl4U+v1vVvYT+y0HYC5n2GR2eRT
+xq2xkb0MS0FAiSzZtzqnQuncES7WPbaqQ5qq3lZvkknb9S1IN9P1aFLxwc4N3duYSVBadK91tDO
6YjoE1DOPrC2k2YQCD/ZcI/dA1f2b8Qw6yhKrFUGbH5Jyhy6eDWoqL5y2Co0el1RP3ZV9DqK+8gj
orkpnrroaqUohDR3Pc9IZw3zxya2DaqXv/zCZpE9DZw7vPko+bo1MK5loAaCJ9stv5cDtZ/BJRwd
9nhligh6fhSTUq8GrdyMUOvWrrQdXx3rwneM0FcIlipGG1Reoy5vEOLQF//UGNhTcnSSZF+hDmYk
AHS5TnZTp0NCrPaRQaunQdW3mk1va3V0L/XkVJht94WOMHFdyy8zCJd4GrtSe5dt+zaK9k72G6k1
n60YnpUVsN4HJ9T0c63Um8mSX+Re7Wf3w3Sc1xCzmV8XT2WfPJRZ+9Ga8qxQXSfFfBeLemvKeFe3
1S9jUq+DrhPqSsECR8u10RbpzvRYSvfJnkpjq0T6mxNlJ3syQIH2+2JAlTKte0ocCvo1DkYYosa0
qjVnbZX5kzXku/hSCzbXOSQ2pIDDpBCQDrN7z4ksR/1LcHxaoZVjIMu7Ie3gY10Vvbi22NGIBqE8
VJkadnB1/FZ6l4L5hlg7Vc/bqe+OZgQQ3GYMMzJjexjq5Q2pX5teZ7qo+hFLRF9lpxiyWa3lvtpE
D4S08mR0yGnc6Qnr/J3TJgeboUPa0UzuLQD73RL4ekFLfBGIPVZ5pew6tzk3TuNrHMPsJAlsxbqj
NfA6WI6/WL7hs5RcOcgp2uQd5tp9WtIXBpvu2N0htcwHWwH0kA1HFqHVMLQ/qmEeTaU8eTa5TrM8
85femezSQNt9VSs+ENqdlck9YwL6yeST0Iprgx2nbfVDND93arsVyMeo7/Atu9911ASGoV09O3pW
nHafQN3G4ncAsc88UgNN2WzSgugJlT01L5jRSZdJvBlEZQby3Zzehzi9LZlYBTboYN5bRX2wXQT7
QAfCYgdE8KuKkrVqG49F1YLWr36ppDdO8CXFgPpa38ZZfvFc4ggcRhotx62i2Ltmcl+VYJybGGdy
+1uzwnv0jR9q43uu/MDk+hKxwM2ZvSak4Enk9ncXq0wpdfd5KMxnVWu/vU5BCTMdSoec9VDFEuXd
pbgx7PErAuuvplCXlosFMd97ldafgOHPY2yei46caFCyJCWVLYxDA+G1GMy9bKKTWdXHehiVlRw9
0hIs3vYT6trKcCO857/1kbec06ivpaQ/lVlLBVwFtaO9deRlFZm1bhXvLCkmytp6Gw0GwFOFsHw4
95kBRvm9V9LPktck9LJHYi2Bj6qIpqrBZ/a37RVJ5gNndKt/ZMGI/AiLqFLLNRK6g2LLq42pjtSg
bWs0O7WbtikHCwN3CSL5RwCd+9TUGKhPp97i0ibt1erBtZV+OfMQIf2mHInogLMs7hDwrOOsoYeg
tEfF/HDONBovrk41QnMMkDcsKDRyL0lTu3iK+s7P+vhb6NGmGcxLkoUmx3aT8ZC0/IlqqYE8p2GB
9NFrMFSJrkWxhN7i95wU+V3k6UsdCwTprsdEIi3pkYz3CO9Z3TLlSbBt+mFRnwDOHxoVRZjmvMw1
V/WEPLxM1I2Y4n2l2VhJ7+u0uc8so11I1++tUW2YBHFom6+zafp65vrjpD6MHk0ngwALW7x6srpv
DNHQ+Co5mSKVNHImkeZE7rwyjrsI3mMFmg7eidPTncA9NhA/NnZbpWs/tMq+1zJ8PSTKJIgruwLB
MzPJbryUS0YvrL9JIyYGKaghGzwwz+ZYPZd2fZyc4a430mAiFjhtyzfwhk9poT2agMz8ZjrVM7Y1
uDZESzTEZxXYMtoKkJoEd7gUeqh8thXHQNPedSwmdhoyV6+2tHMCouYNnZSoonuLja2UgjOY+WAZ
4xUC2FtcXOjhH1OSPnVOf6qH22HMdoJ8j95403LmEJWJgCKjNLAx1YZY5MSbOqRPNeBRcxuxRgzS
AZrrnmcCwXhY7UtHeS6S9sO1I5jpGZXWmK1aKygH+94SYbdeflapTncxXYpysuWqw9CkA3Fzqm9B
hFEKn5QL3xkjBMUFrwph7KgBflROtFHY/25151CiAssYr+ne9Jpp4/3AX8d4I9bw4erD2lWbHwJa
kVYR4OZb86toyhPe3HU+h5Q4wxU4CM+bwpzCxnucwhl2pAR7qKJeqd4He3jx9O6jaHOCh6xtnefb
vkKgWD/oNYBSV6WnZk/iVE7faLp+JymCPzX/DB3gprNAuAlL6yHMOAqT0pigXELTQo1IkryBGJ/v
njhF2SZkGeIQLpHiPJZjeK/p3cFNGSCmEqYcwRCPnXicCXbpJs3PoYLpDtZjXUJhNMt8pyWblk72
ol3C9tyDoyhr2pMiR6iNLxLq2oaGSkI4Qn9irKyuvXKEzuiMj6n5AV7+wsmVgilHm+lM9/m8h639
WLUZy9Uwv4kB0aZT1Vs1itaWXV5UxX4nXoRomw4wi1F8Z+10kP1P1JTLAv6SD7YJQ1XRuWTxZhl4
j6RG37Tp8QApaXMUIX2F3gWIITjVg0smScPWzz1wU60bmDa0wwnbyHzILQ7owBtXTjK4BxPQJMoN
9UTXmaquwn/ZgNue6W5XFTUWkuqV4bq/866kB9bpu9abhzVhg+rdzGVka1RGFihaE8bKtTNV+nYe
Sx3iVlKROMJvsjpiPk3Ai99PJXIobdpzAvDRCnaew8kZ+bHWto+y0sUawVu8ttpo19shcqw4euJE
8Au3Lv7TNoWfMdAyjxCAO4IwAzTqyUmPsZlpjfmU2t411Bp9O5rG1R7NSyugNHtYXdECgGCLoqdZ
kVfQjS+h5dS87Hi7DNnj3+gac4fOW27znAT4XNeom0sQlWkKkMaL17YmXPQH7UufQUdRJ+dVr0ID
7orcozZfyONvlkKGWstRL6GWg28TKWuzebAwDSE+AZ2n9wPRG4XYYO6H199ynnL1svKLmtH24OLq
b1qeIcQatNm7M4h0xwu8uNnD7jWeq/yLIcOnGM9mPxNP4DyLGpYQjGeUnryExMGquqKsTFa0Kdsa
iQVy1bGohJYZDoBVvtdLVjQN0DjF0bjHcvIZ1wXv4KLfW5qBicipzX0GtHWVwqE2kPEEkaLicqym
u3TqwdPFuCO91h1pDoYf1kh5GiXMV5VWWNsYQkwPdxOevKmjyRtMaihMoNaiLBggDlhV9pj3+U+K
kqbOvXZDTjYBJYBe69y+xkL+xtXKdvdaVBUngGomtOUZOvpLFSMbJjr5sV2uZCEYi2DRZE9Ev+zn
lUtsk0ueYmTT3CiBxAhnE2dcbGIeUSmyPRV9HHBSjcEhjrm4pqnxJLXqhXwE9B1iro9OXV7q0l1n
2KF8a8AL0objO96U79nc2ij97Txu4G5ieJnN/VzlP71KhxfuZY9IlmjqqPJhBb/UoxXhMUdpoKNW
75pfbHEndZyQTamccE1BTGHUilOFEnk0vrStp5MH69a/kO0Evas0AY1lLguo2FnYQvStCk5Q+Uvv
LK1DsjdRunlBpBnfec08bCFHABQw1mStJtYud+t1WWAkiJWticWt4yUoeAMXnr6XDB1MRdmCzH0a
zOE9RFwaY0+c6wzFCnrKSHsOE5t+nKLt2bItnyvmPLrIDxgY7vSuokyQ3xyrGF31+Sf6S3IuR0ZF
uVYAgi3fNXQ36LOCUdUexjT5VsHaRVPzGKXGL10sxI+MWquUX5j5QMaNL0bCoQRiCd2hZ3Vk9/HE
l1IhjTDjfcjO23ZQHUzeybSkyUClYQeKYh0T9sAfu9CkkM7iXLTYFZHa2sgelF9OhBA5rbHHlCua
IKS4yTNDrlebbiFBI/IHZfR9QtdvdB+YoQSNGm5URSRsF6iuIOXrRX/RyNpQ0/geSfHR6sL6buzU
PR1mgOYOiHv61SUCx25VK+QgVAC7M1vsaU5/211IxmOEglkSHQZ+1Bs73gn6qRnyz4j6fmWG1v2Y
jVs5EN+gjvwwbS/t8Se3s3cr7N5UAt06RfTruMgfo2SV2en3VP7ATGKFpW40O9rpjnV0Cu2keKR5
4YMyDGwkkJnPQsMGOs3TLhfyExSW9NvJgdMEk7YmO2FlD+4jJLAV7utP8lxZGdWZOibnopvlcnGe
kFtOqwKJhKdqclvU9Y+SYHFmpihm/WxW8X3SOe/e4D2Hdr6dLQTvRZXUvjpSjIh2DRvh6i6RZYXo
XiJAgFo6bJvnqJCX1EGs6Yl4Z8+ElPey+snLZq/J8jqU0zrR0FLF2IOdbvHOobtlSgGvwbTbOCAC
fDjcbjyRjX/u3T5Ulg//9rm/ffi3/3b7H39+XtKSZ2oweipQGhf2I1w5vKkzT6FoBmcVLgoWb9Gs
lMwKGDGT+YcixTcX/YW+3Nzu/fPm/+NzkuFJ7oe0RRyUeHvylSu0dDPuN4dXQytL4vjmsPpzc/vQ
c5xu78zPQu2H7phGOlwhteIHuNKJAisudF8NyX9YJYsyR1kerikJI13f7gJ/RqNzuzt32iU0XbkJ
3YRFGTJdcbjdKIvC5s+9FrSwHdo7g4jorVo3e9fqeby3h/nnbrb8ltvH9YTwZaRl4RDZuKKEEwfc
reLQa+NfN7fP3T68fcGBmsXr/n++3C73HNjSGGVB/5NqVqn0LPlkXb6YZNQy0UzqAxO0+tCZsDdM
FWVaRMrlgXFqc7jd++fN7XOFQoal1/9yazAFyvhNPkO9t1H0xQSm3bkR7TjHSH7NjG/OhpMhEesA
OCdjVAbmLvMmjqI03/CJsx239Kr08Sfr3JFTKjcu5568rZpjrWGB9jzQzDPLJDLlkEhLgUAo08J9
5JYXgOzTQZjTThMqi+s0nDMh67VjLZ5y3j/ENGIeYBPktOxX0npVhyk/wHM+pbNFQG4xkRDdDtPC
4sm2EVLfPPutovMypGsevH6czq6cH9x0zA66GZIkXUUHdWp+iTRudgOJ9ZytSXdE1NbieTh3ZuOx
otpHpgwkzgkHo+6wd5qBAK5W49foFWanjBezKkh8j5hcUpM6bFUuWsxqKoipaQs6H7q6V0b1HupC
ex4scdIqVCOADPe1Pld76nD/2Q7z/ETWpx+VnXEedMM4T13Eu9+Qh1ABy2PUv8kAS9b8l/5cWGTv
leZJJAmSaLW6Jp10945mhHcLuIGQGPCn8oMoFcZ8tf4Dbqc4lSSsgAkyTj3WGpIeTqkrQ7oFE89q
5tH+jQUrtdd+jhIb9GhU5YWgsPIyJ78rfCX+IOYhcOkupoOK08DmVQEyRomrdjPh7kV5jh2nOKvK
E9MliZMTRR4SZEYqtNvKWZObQYOVx/ncOeV0pE/0SAEKlQ961Di0sprpzt7BGP1t0CKYGbFhwvOI
rtUJ3KGT1wUTGxOlajEHWcNRgj5AsdZqjpvY5s6kA+OG8qa7ZHkkzJ4UpnOUN7g4Edg64FElytxz
1aMP8+pCsBN5Od4l/Y39Tt3RpnuiAIEmz4vIRAmlCQOVgpkc3xWXXFlZYxvr2+f+fPn2FatwYpwt
FU/McU4IeiAXqBiLVxBb37Cy7mBjULum1aNJgh4O4nMY2wfI0M9SrlpFftqN8aP26RPQ2FNWTCgq
yDaT2lPSoazuTO2lMrLGV7z6w9FH2jczXdlmfhhBPZHTBcdEgXfVUSlq9nhXMYDZYbxvltRGA0hS
SZ2XNgTpkD6SGPgUSa1Emk+sV+UMr0Sz7YaM/OBc1WvIMPg44xjwXEid6ijeQxPlEsxwjD3BHZig
aMOTx16lSPd+TLBAT+N0bQjOoqF14HjrG7KiBOuslxHhsztl76NiUqZy8FRR22sF0hlNHPIdo23K
EkLFQXcSFZeCZ7eM+lI4p44x6mAEg6czS8mSxzrB9A0n1CfNsAMDngGU9+qvcXH4OARu9HW9LRxi
n8bKGMBBH10XZ0g4G78tznZ+o5nFBvvFQ5iw8hMQSKdvMfZSO2hANobIIecq2Sh6JY8w1PFEFMNb
bxsP5vwAlhotkIiuvaLnd7ii3FUuw5WOga7GS6oASaCCPKsF4b3JCBNkbqpVMyivYc3kVSeRZs2U
dkek32e4UAWyQTyA2VyP6YNlnVnxn7wOlE3qlM8TAXjKZNzhyS5Q8tr3rhbv6y79MrXrOMQTTXJm
FpXbfWClJ7jHnjaTw9Gvlz9lXXl7wYTkqsjYCeqekZqq60et2hh2VO/miDwpi3PepnfSC7BjMyhG
noZ8gvSv36kpFSXGjp5BmCy13m87GG9ViTN7gQUZHHIMaHe+Uc1IM1R4fcl4qqKjQxUXYNstVzlm
+jUNCrANRfPjROYvxwktv2dWqfYGPcnUe5zaRO5iSwczWFrasYk+h1jTX3uQUobVHgrHifZJL41g
ypRXTTk31Gd1hQLFFM133mgs08OhquPfmsa676gVBWJ+9SjOBn3gZByhFVMSDa8PsMOKA7QSZ/jV
2IFjZO5LKdka6pGIWyTeTlKtbdETyyfpRCRT+5m6hMDhU+S6sTiWAYb1o2+3tcujU5ZI1Tj8AMIx
qoukneDrk7sDXNjsOO2WD6Ktn1FM/RrM9Cftvw3Tgv+uT/Al5mjHumteC56swqKpV+rI9TjxMw+Q
zy5+tyD3JofeWddtPlWrREpMe7mzzXlNwFm1IsPxosWyJwKP4SOkhhqzhgGY5zNWjHljcaLk5b4Q
/2i9h5b208TzxU4KfV/agqBfiWGXCb0vYk8lREnlvd3RK7R1ymaaHjHcHiaavUIyVUhMjoEHsYqX
DKOwlUExc3WBU7nPOXquFR2KJYnh+lo409pT2i99KEHB5/OTMqcQavT4EGnl2aoWpJuqPcYWNbNe
lHKFtmdYOX1D3olJ/ZaXP1LJoKWmE8dhVjZauvYptZDoVOGd6ppnM6pRvnlwBLGeAF1ctF8WUQCO
Lj76CXQStsp72rLeDijABZuaL6z4Ic8IijaYVOAvix6YWe/oDLnnyFEiruha3acxuWcIw4qdV1O4
uBagyyqvluTn8WAY/W+7mV+KsRz42fYBJPldD/HoJe8vsdl+R3J4atAeUKiJYBjVcC0gzfdpeKXL
4m6aqKH73E0rVhtzO1Abw3ABPLvgWAttOS009g+MPtWnKB3XJFJvpOp9q0uI5NArI/WP+hUuOBPD
qXdmabqQltA4FjntCdA5fmI36qYp8W5SLAnQ4uvJ1cKjEv2UrYO8zsW0wmCMZHv23U0mmTdlseKe
ANi4p4msRW2ElIMBfQkHx8iiWg7e2c4gAMlpe2JEm9TvSpWY6pJeDTEelDAnHWHSIY2GM92XfGst
ubLqKEiMxbqb970CGxl7XWsi5RrmOi834NRF4HQ8+hvvMaui4jBWr1KxkuOfz9wwkGI5BcRPhsFf
WKp9vwoRhx1t0bBVRXUrN71oXv98iOZkK0xt3E1Eum04ZDNcXIq/KWJikcXH2z2bJvJusNL1ZMXh
Aec7Es7b3VnQcC7gAQdGqb2Us9MxOeRbbjcOuV2btOzf+KjbqWOMRkPFkBchjYiXe4nL0aUrMBbS
T+UtWO5hHZbHGvhJkCjC88tw5mjf2XbDomIvNMiJCEBsYb4D6ZKUv78i1Fncj3HppGteoLuav/4I
Y7I8NkpIRpulvN4+lcVuuEJZUq6azjKz/Uiixr5RrDWuO2/nRi2+bL093m6GBdMha+JNHY8YVRsb
DhZlVq8yVQ+ku8CyoA0S5FKnVQV1spysbcQrjh5QQYZV8g2QZsYAmFd9zAfohmhLSBdnCeS6Ln5p
kVDYurIdrMEzKC2Gi4VEK9KkZpCpWXtE7qji30MqUCRcPpaKEi/BH3s0oirhMaZfHFu5HlCRHkeO
JyuSqAgmg2OWa5KGie0wniJU/UhvoT52ao+io9a38BUrSgkva45DrTY4qXmW22gJr5G4e/Ge3nUp
1RGsOHHEDK6vtDZaVpeIQcjtk1hCAi4pmuCJV3Jyx+7olg07xhQfM9ekt3P7hQkdt8Y6VBIPwbA8
CZFkYNC3yYmog34vEjW4PfaU9tPxdq9L2Ft7qDb0BcSlDIvkXgy80zTxpUfqvPeY+cLjFXgj8P9X
Kkl2zXiMTdPzm5p6Rpn7S1fwABJVvumLp3XhnhBy6vqziqGFbfujsemAtY2VoUihnCN8+pMnejOP
fX5irF0Hrrup0AlFioVSyqWbZEsy7Eg5861xXEJlSN0RKszn+/9i77x2m0e3bPtELDCHW5KiJEqy
JTn7hnBkzplPfwZV1bv2LqC7ce4bBbAo+beVKPJba805pnoNRtZ6swW0FRS2MrTPSY4QWhABiFVI
LslF4qhtaZgbSfJ7A0j+nx3if7NDEFEGS/O/t0Psy/E/vRB//sJfXghL/EPS4ButNggD38FfPghL
/0NHhSXpRIlbhqyv4Rt/+SBU5Q8NowKQePJAdH4PzPFfvggVX4RuWIDrdTi+xvpb/zBC/E/GCNry
/yAmg8VWNFXRZUW1RNlQlH9QNOe864bCiE2/VtKXiTxBgjoZExcoM9a1ihgkz6Y8x0fKXlycS3uI
KnQ+xix/CIlC0uc6doHVcAqTZThW5juKaDT2bsJE5ykG8N9X2e8894hGZut7Mt475HcHNTOcfh6E
nZHG8qMiLpsJi8ShEpsj8lLxrh+fgkZM9zmkD5xstCBFUbnMBo7LlmlhNRbkHgPJ1gsB2WCBShJp
EpNLc2UyGgzp8q285oiG2K6A6kPbqgCaga6rbC0AuBs2Ct0gJBLoPeJ9kRoUSpn+gvJfvC9lGkiZ
khGgFbI0NrBA4Pak7laVS13o+MshO7bR8BOTYrbhUnSMrW7aQy57qtHieEbWEucWoKBX8W3C35h3
/di9jbEi3IHcZJWBNkQbg21QSNNTSupDpagnWe3zT9jWh7KNd0zR5ssUgFOT+m5PHi1DqTxdXMTS
K6/RhLYxiF44sGTmSrg36wrLNKMn9J/344KsS02c2ppIq6VeUWau0g0DdtccZYYQqwi0SZWdmu3p
QrgTZR4Fw86KDKwCcbSxUgyoZjR/6kImk4POItMY04ASsLhTh16i1gZy0hTvatOiXwVZ0QfqtiW9
aysF2nddgFJpM731g4q14iizErYGtI/MePV9mZ67lik6ldi4kZZrn0s1Cb5kLs6YZzQz2WZwK5Ro
I8uD6FhcHTYGvTW7UtVfRcEWGIzdoRCaYzIJ1jFAGa4/g3WEXWBNp4w8b2Jrok91rAe3kUVfHVIZ
yaN2p2plDmaEYiUufwSeHmAxMWVBlQMCSPq3Amk9eOU538BSw8AMtV6WpcOIsnXfGiEpeArd8ynK
OnfRkITFGOyY5HwXJcsTQ5VHWwyDb0mPxx1sRPThIULmNJ5RM0vx2hXHgV9QaBNRzFwwhPhn6sN7
gdl9B5L0lIYLKVQUV0o5dvtcKPcag8rDIuvQP3FClMFLOVMQtOFFT3bKgPYtavC9cYBtqYRdrTLX
UdtymMl+HgQ52EN1vjRMU09DOQ7ITn5pUmSnCEMD+qYI4owQlC6pcXZlqA2X67E48I0D0NCIh1yt
+n1lwaUCTPzS6xXt8ZRBUmTk+lEsv4SpbbbWkL+FM75fw8zomDdK5LcrztrQ7ohhPDYCabwhcdMc
dfObYuZAPDoC77jE3Y+5avDVBmdG5c7iDAU1q45BfUDDU5xyKcejoevjrrB0T69UroJzkTqqSWge
fBHHArIL/avVdhievcnIPgsGa1vGaERAjFm4JfTwtctUOkMDrmmtd+b3OIstNO40ecmPbUZOXDQs
V7OtaMtmfKDXJSBo4KiBEyctWrwbSR2FTKa4uSxnG7FsL5m8/KrIeMyU0PSYWa81mQhdxR8kB3uk
y5CoAkB2OId2U5J/8bwZFabGqpyd7QLTKSsW2BdGWR4WFsglSxC3JK4BsePbpINrDVph0+YDH+Bi
biYxgsytIAaeEX5qWcnstSMAjrJ0dq5NCe5oCXoaAIwy74QrPGKPmjbey1VGiupI4Lamfw1RxMCQ
zPtNoNcFIrEKNQyEYgDuTBK7jDm5npybFp+DlSGUBv+5LTq9dnMNcAGM8V2i3uvkHTlJKqFZLEPa
0Th3N7BjPKtGJNDlr9XSpB4XqtrJE+Y7Ij5xtV4IaC5GNysX2u7ztxbqqTulMHXkMPQYAIIw1Zt3
/JywCyZeZc2cFfKT8ZL/TNaIKb5Ay98QFJ4iNWAmNx+tWBndPi6+ysk6ioGR3qW9MDMC67CsDIzF
gx6CF08ZXFPI4IbmSZHL6IplDe2x8LNYsu7FwJvoLouNq9DGNkYYIWuEZhsr4TPXXIbM8XlprNgV
O4lYP1AqyJY4JxX5p6oLT4IYHKRxpdwQH6KH8oDkd3ipqeQF0YK2lIBkhhO1KSz5EBFa/WDlw7Ue
iLhbJiTg9BBSgmxrxZuiwVjHFQ9zwMLNLIXENVoETvQ2hudZMclzSzp8KrIxuSBYUFvQYEcbr9KC
NTr8rzKtUbVtGWIbBXxtdTkHadNtrL4+SkHL4aPBWVkSYz6TXVRysDd8N5Ll2JVIpQIQrT4KtxwN
OG03Cg7FRT2Pv6hGGq9aiAUi5ptoCXe4zoBqUGhBp1pc6HZ0e6O+AemZdP7QLa4+aAsZslWNaz+X
3arsD3Ewck0wp8qzhOzJnE0sL0P9hFkIaBZ+iI0xTHR4ZyigvUgynS7DEugW3rdmQTagDWXGWG3m
5IujBE3qCYjgMddDwjMaquRQbo96y9dEY357P2ZIrkPlbqms0ZcFAB9RnB6KOAdBEu+GwABhKHQS
TBYW8lzZYXeNxRaNEzTWqhQ8U8J/lYw6V+QFxP06zaOpjA+TUa5Q1wejo7FA7pYNDyXZmI1hbSXS
ZARYJSipiW8AKcpYJuICHOelM1kEMDYmfalINk99pcq75oGME2EXKYj65zh8DIyogm25wA4MKpry
Eb3LpqfJDLQt03QQkwHNqChJtJMKfYSP3qsJaTvmGugGaHJ09JBh6WMzrM8yv29jlgFWqrkCtJow
Ex6QAYR7sUPLLAh6CPyKBLK+nbczPj0UcbOIn7A2OAHhKo9WQ7mZZUn/0OF2NMJK3oWLIa1oK+qM
MJw15Ol66wYRLLZmHTL1jfktdzMadBmLE6On2723PdSTtW/IvYMZqdhk7fAwrbR1sycXpi6pYmSL
8XAl67KjRUnq5Bxmvl4p70m66peLYbIVojgaTmI7EccW9SdRFetmyXoJgJT1keZjuwm14Uu4Odtv
czeREeIGPzmj0dXjnmsLDjlNcPWJHAs1CgGOxBatvj5FdSabcNpak2zqGrwXEBWD60CqDSg2sIGJ
oTBvpK777FiDM1krhT+f5FSMkOlkvQPuGasIkEjgBYxIhnL71OS6R60m+iSPPAUpmeUJwcu+ubrc
UUIck5JY8tutsDKP8jJg8idqDEp2X/u3PbkR/tq73bxtcpUlVxVbu3+MB283Z2bcUAhhrwbxAWxh
6ZfWldjo5FAHYC8HzidFb0qOVoBZKAiuZ7qFXLFj/ephITnfnu5IXAHi15DpM/PV7DZHXTfK2GG2
//s2pHBjEwb6yzQvf014hyrMoPGsX/spRo7ZUMtwbW0I627AFber+18dGu677eJqZmwvMnK4HW+i
9ALSnVHqOk4eBkmAgbvuZhpG63oNvbp9rLfB6p8z1n+btKJvOS86YqFCnt7CGk4Ax2fp3/b+3txG
pM2KbVBFRnWM4rDLYaWUDdjHqCkqX1s3t5sNgGqxavEG/uuulAEueJOeddY6gL69F9rtbbm9V61M
s1aOA09+RCO6+JHWqH6wqJBoFhoVfUw6323Trnut+Vv3zAPIMp25nqngnUJqlBI3jT/diIW6vvtz
/v6fQ30xM0ovtZanfCX+V1Ek+Nm4HnMx30/sEfYi9C2IFzbmQEeEUcxPJtIRdpaR4LSoNXCzAbsI
hBV7sW7Mv/cKtUdVvchEcQrdW0ffxL9t8G9zujT12mPhyLmvb2vO6tbCsIlXqsf9XdA0ITm8C92Y
oG2uhALP3u2Hw/plV+opYvbN1EANl5bp9oqDEMucBfl69tDXU0SzPtptT8KDldHJ5vbQhc8xfkP6
YXxGt8/i9kENqZJ7emE8tEqS02lmnuvXZKMYscR8dD1g/3H8tuNITdUmuGf/dWAbFlXWYIGdJ3bN
uR3IfwoP1Llud6CtMUmubwjX8X9/v6ypYkCfJ/hlKCf+fAtur/L2etVYJkpifVtu93HaLvByRPt8
JmN6gF8ficp3maHfiqZC3SHjuEhUxIZqYjmWG9beq1xRXNQ3VHiOiSBs03WJN8/lk4DlwUlW1aIM
0wzNefcDz9k0kXlN2Ti/NmnKCdYkMLoocJGkK3ermbv09PdmInwMN36Mkna28Un1G50OHFMUWsPl
5Mixdh0iE0CadaoF+FlhcG70FYMZcaFXez9MmO4JMsEErXotu/KhVj2umD21GCFdRsriXcpTD6ve
aRpOSVF8SYb0LIbSgGoUCQNgpZdcfE6idKZtWb2GQ/EqG2tit8JXQMqTuwbe+a5UMbeSCF7W5FhO
+TEOUQDlokyW1aC84A5hDsDqHWV+y6ALVbu40EgLs363go82DDsfEyw+h7DpTp0y4g7IoqdamrFV
sVAV1RSzHyx1qNRcX0Ox25O1U9CRpMc4kyWQm4+JAnGaRsTB/BToE2zmPN/NvTleNZJGx9kc/FYl
tqX5muSLuVyR5cZeEJGEUefpMdKmTwqSHB+5cCf0IXOoNWQjVKnWTbOmEwHmTQ+MkJ6DwCfWPCTk
MRbZGQP1NzBI4ONzxAk0Cz/ansWKMIuTI/YoM8jMcGDz7TSkW2azR7G5rXGgOpIJh5uBzDk1ctYJ
6IttNc82wZifmLPDwEuGkzg9B6hkMErrp5lFRtfgTGUJGdvEhEesmV2jqp7MjGudghpGTFhXmWm8
p++du0ij1fSj1YbHVjffB96EJcKWDc2HA1HXHpos9c1cvNZZV9NdwDfQLF+pTE09JEzokrG9qOT2
4pOMeF1MecIsfl5ngNMgP81BwDDAags7134aIpbdXqmRBkaGPbf9Oa+GDaEKizodOivZ8oX/beOu
gMZlRS6wyFSetGONUR8XrVP2zK+lOjY2iYYOrBLba47+zJ53ckKcRdEha5HTa2LB1p9S/URMSA+W
vjgawbRTihk6/3xI1d5LB3r7gzp94fu6i/LmaWmMh1Sy3iw8HxhG8TeVCzl2qyOvqs1ztsr+xYxw
7nHVXjIK1ftXWAlXnqUtDfgxQykxgTNTeOGN8SYFi8MsIgIPeAZIOf3UiMk45mMIxzMQVhaO6QYP
/7DQrxl0w4tHZPcqwjNN1Qzmr9Y5ntrXZQ58Q0NwGeCkakLEKSNh2R2DAgeZKHk7TYiBjZTzAzD2
eFsswluDAcsNpJJLwb6n6AHSaaB30ilu6+FDlHtOfkK/0YCNsQbndKD3iM0A/p3BAOCwQQZMyjhk
I9bKSGUAoUuPrVkMjlkj9AfP4CYykyWlGdB1YHplnRw7TT6Mh75tIWWhTJxXKQAs1clpRhGY3gBC
Iyl+s1oD7KtXr6YqVw4++00pST8dIb8uQ+G7iiUWLXSUIllGGnGPAZdo9BrkLFTSNL7OaTQzMICR
Hw5bBYWhXeWRtRNT5iWGIfgJltGjKIfHiJhJIlXE5Fz1yJusRtm2mnG1IlxcJVNm1wDMoGaT4SWz
/svKggRIKAPMWM/MwiV/yp+Zcl+oi5ejpIJssPLVOtX/Kr1Vk5lCQ6JRPiatEbdLI74VaObw7KmH
3pAlWBCrfzhCyKp8qxkqowXP1MYMRya+lTMx0IoV86ThwpuCnC/yosuemmAyQpXgVCKwaiMonuJ4
PrcF3dg8VYatiHbEZwH7zFWj5ZCiEThD2AtHSjUDpUgvXvGlfuqiUpxkaE7OYghYUzLtXkQSwckZ
2XOca3bTDWhEhnCfR6tJJme2SfBXAr9pQxkCQEpAJJkYEKRz8OiRVr22dKyPnNbceOLT1MLml7bH
7CHkAmyTVjsCSh5qzkF+YdW/UTauPgMun3nzA/eJBff4azIedoXiaIpZh9A4u8QR1Jt0QP2j5eKx
a/p7tc6+ucQcSaMekIVzeY+7134wf7ikD44yzRHKDtWXcma/yXeq6Ujzl348Aki0p4Q1Wa8qSMVM
Eko6L2kZTmdc0vgitfi2U5QdRhKRRrg0tCWF0M8D5BfWWRp6eG4CZxlWtYxrxRGXhGquBk0UtD0J
UNVsKo6o95wP4muTavmdXuAN0HM9cPp+NBweScqMc0Zh7ZDhWrmCOiJ4UTdNfypheQAmem8mo2Cd
CZytzKHQLj+NyVc+lyzPKnNk4lIHl4GnVnbDbMv0z52x7f26jN5KEX/w0rnIkJ1oGIt7BRLQJdCY
1IZ5vGwU6PAbclPBzyr3yOFXzLDBC0aaUYpShnZBv6ICRpZgpsmuJnhHqccj6I/PyNJOAlWYq6s5
6HL1sSAAnaoBsltcckILe5SDg+L0TbUbY1zCcj7dzeGgnhSOajLptsTczEdVQVkuzHLvRcDVcc9M
LbNWzhKOAEiItwYcyYLLFVhtDu3nQMMbbUZvq5p0DTn0Mwk4n+FpxviVKulj2cPXxc02MElAKERU
3tDL1ExWj5RnoQOHebEwu21MFvh5HraTtIg+bbLCHkSrckRNsxia6Zc4ls9oyFCmqy8p/W27XRWm
t40x6E6dFsFOKqpHlRMbQm0D+YLRyXS8aA5VfVhu6AXH24Tx+BynXPxDgseD6sDYWtwaASIVvN7r
yZBwDiU7cZkjxqW37mK4UnY2FQ/J8Bl3h4Bo6U3HkghtKHx80hCeGnicRoX4DOvShxXA7GUW0ezm
bHhDT0eyagqLO3sXEVWMAM4uQVK6ysC6pYkvOMSCTWuM31Ok7ulUHoXcVDe5AekpUD80bUYfWlQ6
hfJ+ESmv4g51vmpcy7oY7K7tXE1JPtGwfEI54LqKxZpzEaVmz1FnmsJJjodk00FvAeNYhg6fCafh
tMhpELB6F3qdjxNukBCWMAwknCoLLuy6TpymJiUsVzadhLpSL0dPzhCpLcvaShrz50aSyw3Imopm
prLXlZzkNa0/zFOh+5Gu3htSVMN2TARUl5butnFZ3XdZ6okpRlyqgc42howVSpPWxwhGUCrmlUtD
pfVi7aMYhsIVxa+66gLoiauJJJK9XpemTSVaHyND8CQh3yd36DotSBtHxslrw7yX5qNR340LTQur
KR9RZ8BcEubeiSSl9bs5E9f4sKpDCsdtzLgdrSaqruesxSXb3PoIeZxAC1tv/72Jq4jThcaZXsCP
Ms1StY1A+ds4MiIXB2rrCyJ/kERqajaT4y0iza5ZH6iYigszkcljwcMjrHf9vRnGkaROw0xQ8PGg
yaRlLRzWpvfFBLls/mbSysDNafW+aWQUmXM/+AW5pxJqvwUnSzxwXSnTkI5AGI5+z9TBRxM6UmPG
x0UKC7i73C/qb4mszvs415HS9OhpzJXPs8ya5I7I3HzC5/HxdExGbjexDFuEgFeE+qytjXhtckRi
nVe7iuVMWMfJnnFXC2oeS4Sxtke0dfMPEmDWEe+yyAsmi7WwV1ex8xQoV6nLWKnFeLNH9FbaFIz+
bQPJf/IX3MlJrAu7YJW/J0k30tpic9v7+75SHKFIIkdpDImm/FqBE9gy+MRgg8C/3f77Tqg5bqll
0k5MxhUE1wHt0KudoFEcLRMBSE4SMCxqtKS3y6bjg1/bWXWB9T6ok4RWG2CTTc90S0j4PTIvWr8i
0cO/7anrzdve+i9q5Kw7xTJUt+2wCnTR2QTx6mtdP3Dg3xQ6MjbPRG9UfOWC7Oe6LPvVujckdbg3
mHwOrSn52P9U7DqjJXhGk97f7ktCzpy3PYS0iON7nQZn0f8gy5g2hVazmlhzEtVgkPZp/Xm7cbub
SJSOxBisRcQH+rdN86+9f9xkwdtu0kpB3bk+KwENBoesK7W84FvO4W1zu3smNQPzzaVvFy23KRNS
vI7JnaRG3MzWJ3t7ximLBDhriuQAYuDpzYvk6+vmdvO20YnhcevmSjrMgCCIjwll5+3x/+1JrE9H
NzUDu25P3uLtJzMHQhywZI5GTNGB+ajWzb01zJXTRxVmGpi7uKjzkGJlMWp0WlGDmWai8JoNAPMT
ZBOkq0pTqXdLbkms6Wlpg42hXRuQZiaTz0Lk4Uc6ZZ+sgTAl4d6dZVKupDL+geP/VHYcJekM8qOU
amdJIQ7rM+4dYOE+zVPCYQMUw5LA8HCIW7TQNCo8ZVYPHRVNNxXaNh34c40Qub+iO1FvbhGBxSxO
YLHxGXAPchfpqZSGHyHjFWB0Qbye4OkFFm4zKeXIHQw/7HSkIoP4IAgSNF+dHMT/E41QOXbz/yoa
MSS0FP+DaOT7Iyr/g6Cp3n7jL9WIJEl/iKrCf5KKN1lXpX8pR9DC/oFJQNJUIsbMVVLyX7oR6w9R
FC3RIH6JQYMskYX+X7oR6Q9iby2dxgkrH80Qlf8f3Ygh/TMPHiGhqIg8L8tUJJWcJvE/gZr4Oupe
o51zJ83JsEsJ1R6jOKSSX1jpVzECCoKXOB/eNlXcDR595OvthJdJcQvD518nQIJv8FEmYOf61TNz
2yxC1MLlZHO7WTKj4QSdRV42MtdR1ob5bcMKrfnzSvNv9wkFqLEAKRnZ7HT41248KRC1f9uT24k7
1YZQg8BghfMn9zcxcGDddoNaZtU9GCzoy5eFb4QdCSR01Kt+kIvWjhXTOVBBu1ldfcewEloaUQos
mxBiwu7nz9wuWboVjl5n5qeozZHJTbhxLYwkStcz6y500aag3bdz+mkVjFfwfQ3rCgiO+BgNvjBI
klfL7fl2sWk6+OJcL9CLhnV1nUNl8ASD5xQm5hOpqnvURXiUxXKvrJfNtAVNc7uyTotFx/S22zYt
u7dLrSJNSBOEZnd7nn9fZElmNPaM3OosXPzbRlrqaCuO8f00tOUububdDUCcNpgMsfTVYRAD4R9g
ceqDJ+l7s/tImL5F4IrErjUYRo9OBftpz2rC5v1BJROqD3ke0xfrIEuuYwLEeZCCR0V1ENWasA8Q
kf69CbWUgcS/7iNIp/DdYkwukymxGli7v7cN2UDVn3vG2vO93SeTH4y6Apf1Oly4PfPbxlhv3u4T
Fh02VE7fPhmy/k9ocZdQdobpVhZ22QNdb6JeMQeHNK3Q1FwUkioBzdn1k6w9GKkzfTek3RGvbTll
B1/A62CKC56Ei9vOvGAbOQyQKviTH8QE18JDDYu776/sWf3WUpz8mev7IrstkFXxvhtY67deoB9a
45BKJ07bxWv6S0qZ3byUpyim0bVRwEsx4mFtQo+9Xe6VCeHTd0l8BgwFOEQNKZGIRoh5k1iwDvbo
1IdpdEhBpWFP13M3D/vlU3wCUo5pmuCp+Io73YDubkcFzhjjABUVAz+8BAuGUuNClqfsxw+GsUkt
NvoPwZVEayIzhNUIZyPCm28XD8WDkqDG0XtYAevbhmdXwzqhYoB2GZllI908XitsLmuHSTrDIQcM
g8Gg4TThXWV9Vt+ob3j77ofH+KI/C5ZthZvu2D3AquSdAILHxKPfqiRDgEGUT4QrgPmID+WlAvVw
5f7qDfLm5iPdkwx1EO5yIg9Bk70BUYAqkOF1GRi6u3AaE9UBSLo4+AhUv2W9Omzn+Azgi1bR/EN5
MzZfCdUOfgGcSum+5BJNHoSTdvAVbN5drt78Wm454gclrAUnhJbk3RQhaiY7xg5RHRFheVWmQ3GW
n5SXHNunxjmEua6dhG57IZOFnj+58/6yHxjdFBsFdTVJM3w3r5W5A46FOzdmRJPjHt5kD/oRG0P3
UnwaT8UziRr3yWjrcPT7g9W8WdSVuxnD2sroJwdtS8HdG1gonXb4MmQkM0/mNqYB6ojnGXlH5wLh
Mx+Vo0AQmcOL4bBVP9Sf6REXMQsIv9qjO2NJicBPZtDrZt9l61GlJ8E2+aKjjbogJp/3JCucKXbq
M8BP1j9ko17S8mE41s/TWX7HI9684iOmkuZgG45mhXfLRpGfwSly1qk1YTq0QzJPxr1Pf8g4dBXS
Hyd8bw6beC8C13mENEI/hXhd6jRIsqyENt1FJWj81/Lhe7W27LHwNBxiWX6tL9Tnh/ZH/VZ8Mge/
rQvnHYYE+kO4qZD+IWtengJYRYMtjy5ZNtW5hU/SOdILZiSaeT4uMSzaVJbqPfPN/XA/F2ik0cLg
IbZJzvpATFFmO5PjIfeqeBN9161HcVO538MJvMRwAoejv6hH+NF4s4eT5WJIzl2kdalLez94jQM7
2WQkHjk64pRD5zaPRIGQlGdxzoBIszN/i8Wbn9FEFphoutdWeePcEVCYrwT0bxWjtnHVog07DS6f
vfwxoyby8Sxx6SEg63EiOmzZNG8Sk8Jd8k2wj07sjw204ipFLu95+wHpxZM+yx+LUyjsr92sM3vh
8XfYk5PX+Uk7hmho+Bpsw426H3G3gNZztKf4jXiC0SsRW9nj+5B4y746Jx2Na7sJtnyWdDpJDBHF
ffUY+FKAmmiXnYUvqHl8vqOw4aPnu1c8khLCA8qxw+NMx/45IKmwccXVeOZSupi8DtJhGpsBojAd
kHDJKXIwWCF2IPnZI3C3AaiMsAk/cP5EgC8bxga2gkU32aXBRr/w9b7kp+QzShzrK7ySTqbdG0jJ
FuXHBNIqa3YE7ml6LYenpD6lUAceIA2QD8mfCSoHruIsHA3hvZ0LlgVe2R6bL+mhew1OrPZXWc1s
D6EbPo/iNi+fNRbR1RrRZqeqV+bbTnqmlBDFSzvdG+IvXYAeKk7kcPKIc2YC4JI3efaTJzsR9iZD
vsv0StcRUgkv23hYHoLhXW5/Vq4d314Yw0S0IB8Z6JuQ25gUFW3HM39DDS2KkQ0QME4WRrSeMsLO
Rv9EAHVr8cm4WfAeYQeEnA3UGrTxb7bnPyApXjBteGGc/8UtazM/+gqxudiPADouYfaaIkm9Qy9H
/bGcxr0TvDb+GvnFpe8g1h5YzLIgP/WLzBBUninBHbjGyA/jrc13i+jR55Gic9ngpkNPcRpGIuPx
iDnMBOJ8L5WnFIAtZEIbGFvnrh4F+wkfzIR1g9OYq7YXg16tVB3SN8tX/OSqH+adeqfcL/fBk+lz
ROe2dBBeDaJoOcWkYCDArL/yFPAPNi2EITeSvEK5q1qkOclGCnbwuQv5QYb/ovkSkVfXbDM+lh5w
GpqvdraHjEeMTwFUqrtLJxi7J5pz8wGUgfeMH4RPUPuWoi818gJ5N62MAbssXZXJGbVhDJwtpHxj
QnK1RjtuD1g5aviPQJwKkL8sIkGkOdgGkwTJJiMALp/bMXkkELLXThKteNU1sxPNZP69XG3C7AJt
Nuyx3AAatqsrJyLGwg7ZYPl9BOOO1a1t7YHZ127zJJyJKZJ0fIzM3TC+g6uyk584vciJwy4k22Le
dnAn5cMa1o3WoXdTfQsiC49fXSNvPVjpszHuCGnGgxeCqv5SX6qT9ZabdnHhXpjhwSE6TGDtWWk4
5ktduTylq4zRwp6P09b8VF+Anx6z69y6WOBqp/sVDLe5A4AN9Xrb9e6wlV1rq2yK9+4ibIfLsgnP
guT3+/Z+PChv9e5C6Vr8NO/THbZjkyRDh/9HB3VXAIclPd5NxhOawFcRnsxjgzodCOaB9wjB1AxX
T7Djh6F0WkhULFctaoU9AJMhfVbOyG6RwPUy9heXHnGzFT+tN5H58sswbponhhAYxLwMAv/DfGCt
xLPYsmbX5m2vExVmZz5eDWbXF/WQXeaX8aV54v3nweL+UEGet5s7LhxYNJ1y3z6Oj0yhOGIrd6kQ
FSJKvit841l6Wn5I0VPiXV6cABj4lAFj5XZ8B+VN+NWfqw/VQxdwc/NxDLkiFMeAWfsuuvb78EF4
NL45cJqt9CR2L5BrtGdJ2WI8FJGuta4uvpjLAz04kWfyIVHP0KCET4i6ctfAUAVGX241B6ONQTqq
hTnNg+d/RFJHzM7AGR6j0XtyoS9dB17bb7JdL3plvxHTa6xv+mGr0+3OvTHHy+gpHxnhM4otfWza
+r785jpNC40QbuWZcE6Sfr5Rfm67OwTskLzl4Imqqr7vnsTP3F2sV9MDm5YWHoI/vOZte4KVGCxe
PrK6PQ/X5trIJ4n54JVAbSvdp29I8PC2m4f6PJMxY3n1Q/rFiydPcrznASALo/OyYr8+r7JMONZM
e/h9404WicDzieVr74EO8k9LLKjSrriq3R4bQpHB7QIfYyfvJKEGd+l98MIz6mnYrFOQ8H4ot/SV
4TtSNlm/GsvzFcXrVOoFZkkTPxjV55TveoTvKGZe11AUItBIR/BYTUj34573nLGKehwX/HQAAFhz
RhC57UYh5peyDFjn2t9TRoQx6K4hbpj+bWNEheWvmEnTbN4DhUbuQPSRv9Cl/3Pvdt9twySNJqao
ssIwASdlHaTDirmE0gWJ28ABsye85qz2KZcBSq9BMOveKK0CqXUvFwSeV7L+JFNbSDvZcJgsMYZW
u/540pSuILn7v/lttYLtrukj60htZySwW1PhtW7CYSMXrBS1FhKzUNLM7dcHRHBdUbLzVlvwRnIJ
QuIAB1ldZrcNisa3EEuvsCF2lYo6fyajzpHPSKTLzu3KFzJCfmIZALIjnijRyJJMnThE47DVmm0e
MtR1Y8PumQbyqHyTEWqo9vgDXPnQ7BR1T9drjej91CXbPFLxJJ2N2ZtKQrXFN40rBSqxY0kKQYJ2
3aaYPA2kaE+OkEBn2vJHVf2uPw224cgP+oNymiXcWwfBZHQFiBfL4Cb/KV7mM+lIrEWt3OYxWH++
4MUIjsTunfo3+Y0CaTnw6u8SLGSEUHU73bYuc+T2nvrWn+p3qs5w3GBVRI6zpr2bgPbIu7XRG0Pb
fQNucZbe9YfuU5jd8KdDY6XY6hvpYMxcUpfPfq6ZrWzwtMs/w3dypkitsqv2iW72AvMJ3lQaXbU7
jG/TZ+EVexYeEpFix+4IgXDhW/grMAF9TXfzT+RJ7wnrvjfjgnOStw6a1l3yzaKYSg/pbPDW/pTv
hNkB00/A6RpbiXBaF/4n9Q6/hihGwjJk2fJz80A6BlJMJLBY1LQjGCSufxcY61AKWA+foFEhF3Ij
j4+76uwZirxd7LRL54cnxBaQMyRaRZvCQHnJNc0Wv0eAUwkCWJbsXbKbDjwa9m9w+Va5mYHdUiYh
hb7WbvsaeBWS9RLCPDKJyikzJ5nt0QuPHJUVQkmGbmtNNbxEvJ0jb7Ww+ZqcifNYfAweDQcR415n
omanpwDm44axk68g3v1/RJ3VjutoFoWfyJIZbg1xsEIVqNxYheaY8enny5mLlkat6QPVif3D3msv
wL7A7vz2S+YVQPhyKsWZJ+e5xPq7cawvWFzCuSVpj7+/5BdOwqlCxwu9F1kw9/uJ/lnZgKNIG4mD
5Yxjs2rDktBwBhi8hIkuRpK2cRKRT2CTid/OT7nMbnVAh09NZfMnEPlnXOQXbHdJGFyHG9ULj5iw
kKkw+NUJ77WSYM4UEAZgm+/oKD7u2hy21k5cEWwwLrtLstcK17hVa7wW8HzbF4/ojHpUKdzpBw7K
Meg9I3HCSxuwMh3ei+X1X4jRgfyj2zTQWuqxJ/+8YpnpqIjtZgVjEoGBDCX1WV7Vy/HG26h8a1Hu
UVSZH8Dl6QV38nxH99K9isBl/FDhjdMIpJzBxUJQVtKJ4vxY5h4ZHbz2snCzBndBB1spLL5eDsNL
VQLvYq65GHFWVE8d8BMX50s2YQvS8SVEPr+8TD+NHe1Abv6NqqMIOw2DKnr3b4o/2lPdL1cvsEyy
iTOvsdujQ4EEAmIARoBH3FX8I8AAiRvOTqEzPOZt0H/CwIGCBOPl2fAhfL1yMCejGcLGuvvUvvIl
EjOiI2fAymRhyETaoXF5124L8TquSnxKfXznRWk5RjaW2GQtoBAhOrsHB7s9PxRm77OPyKMUXfzO
xy/ozNIGLfILb2mc5vFaRQ+IEWdwkOeZhZHCnw0dACBeeHcEFRDuNN/aF4skIgkF2N+pHsrsal9w
B3LMT8gwBZC4d78ccdEHdF50GkVGrbbpD80brooGPO8bpPCk5pDkcwFOrPQjmWsvFvNheJADAJSh
o2x6abNvWFwLBmoXT/zNaq95TGgveGgD/EBSLjFxI8XZMf8a8K8MBqedP9CeIy/KfQHYJ4zXw86i
mTbc5isgiZSlDsnAzq+z2/nJHkYbs7b5lj+s06S95ak3dK4kOVl2zNL3gJPpxkQah4i+9sNh14wv
mOWl9k7exoC7F3Ao3AbCQj6LJDom9qng0KNxAHQAJ6jAULfzrT8U634ZnCe35XUy/zkCazlj6/F2
65+UJFU3VM6GxsW5mxXMChb55BP+bqHP1W2ilC5EYxzxGMuXFTZ4l/yIy0a1K4crqBc3UaAdIotS
AW6iXX8ZnvEGgobC+sbebUUb49W9fpgOhWXDn7M4lbYNxQIh1mvMdF1W0+vHHTEF5T1Ww2q6vE4K
cifOvHm2nHDrdrAFXiaNnLAmm/GLWwP6f5Jw3JDa0HHybopLuhsOxkOF/ukQ7SP+juqyY8sRg/LV
ER6qLMRoOUXrvFyYIKExOisbDdKImSRVjGFzdoEjFsLvv+fNi1E98dhzCJgfzOCdqPXhnWhkgtqB
X+7RMGiSE2M5A7XJYPa8joolcomavHGaT5XAzAm3Jh8Iy/zlqjUHJ54QWdz1ZMMNxSnKwsKfxJBo
Ne32fTjJvy2v+cx203UnHzwgcbC7RHBlmYBqVx48/oOq6kqoD7lf2ShkAOLU+YYnE70/9gYwT2L7
+Rnldskk4N6wGO/TY9ix0ziwsUxMSMrA+1PaZclF1DbYaxLSjLS1JH/VYDkVKzpUnpWAEaW8GOB2
Ldm1Ahnmvoql9+ugV+hv+ew8b/XcIGirPJ2oRMwdN8pDGz2EJlnulfOq6pzU9KtxYeb7jtX4E3u0
xwuIrkRFpLmnS+/QnAzYIUgEGwhFjohsZVWeX9+ZkwXSBO9uhy3Oi9fn5Uvti0AcwE9eeNDvonIZ
GoeUpBOolA1dJdc2sbC4qQROXDhYjWWyhwfDa6GQBmUt2uxInhdJX7A+d1wb5J3H9MkBgtuF9cbx
aw+efu05taih5E1mLV5MkF+pOVvmounpLt/EC5cioGBHl/RTHJtwVfgJNI0DL0W5qZfwGF7UH43y
/63f9FBVb6Pd4AZvh0uL1BewX1f6Tg7hphkRnq2IMmCPqlywpY3JcGXDexIvBRszAYrjbw+/1F6w
Exij104L6nNSQ6feS19T7wFMzl8jj4Jy7ti+a3jPXvHXG1zcp4Jjw0HygqNTusVilZTuYjg1F32d
f6Yn0dMfFZbdEc6Edv0P0O+GlXQjt+LPqpHKONIichjrPFfC+F0Wy8bHHeaT41dlWV64JPH3F888
2KB77d3ml1q8h/NDF0dsXLkTPrnS0zWmjmtzV94lLM//SFGb6sVsXlrkcYlC7IMPYpPyDp1gjXsD
Mb+m+gJWRSBLuAd/UNGc+MFYl70i/8oY45Zu1bnDZfDCa84OoMAbuPhI11pC7Ms3T9nWIegtqMmg
VovYwHrgwOCY8Hfl9biVITfakF4IWBT24YZV1p6fPypcKPsJsYuVYBNScWxJvfvFbpMTXIfCCQ6U
rGeGH8Mvhj/r5FCdwiWr9ZsPSRBU024BS0sc9xu7WgcrldLNx+BNpm1/mNfqDSnCJvazxROzotnG
fBVdGILDP65lGKCIwC+UXtompSlZZ1tpr82HCWtGMHIHwfnCOnFG1cpSlhYZAzISorRXmRFIG9J9
o5K+Z9FCBi+2tHb9l/XF5mQa3t9YLDKKJpfnZ5OYcA3W2NWx+i/jbUpcNpTL4/t5ZO/ztj4jeY7g
/Hs4OsjvqKWpsFfqx/xl3ebGny5p6OQP7iVN3ZNGE03fXDSU/8FWeQSVG+kb85vqRIicJ4k5ySo6
ET4Tv2vHEkDnnMp8ZMxbXX0rvxusyVu/7H4z+p51tk938OTvGtTAVTbb+fa5UQ0P16pXBGxst1gS
1sxbbHlVetYuPOCNQUC2R3AY5By6muQqL2Bq28U29pSltXgerM24HE/DXfLNLUbnL74itnSvyoGQ
Dqp4BCsL3gY6OdRaxMhQtEP0+iIuoD9zRjavc8POvqQao34MkTCDp30CczbR9tGNcfJRTZZeXZHi
Yatk2m01H5MfxgHvEHxopsXWA9RXTJdcI5gYyMbw6oJNKngkLOXmqsgW5rnr7OfGJKnrSeSCnWJx
3OOu5Mr72TFJN19PyqXkYE3BokAb1h0lsrzMJI8CkcDEb2ldr9vH8N43Cw352R1NiMtLp2LuCE2g
OdzT9VGYnrDClR7I6lbFhY5vw0BgRWNhXIg4t3bZG/kMGaJpFMPsEVRNHyJIK4d+iNzUY+0In8Fy
uI9/aNCGwhZ21f0VwfvdXrHctYZldqxap3vi3WNrV3MjfgFcab2n3oR1LfnRabwOtae1C6CL4ieh
QuJTgeYjtC/FZaugcFngjCzHDAAAN3nhHiSrLvLClzL0lWZYIujYEv8LvdwYH4jTxC24z3Se5q3i
Gb55ru6hbEO9rCjGsXrKAWOASU5q+uj5RvFquMfDWSOra3JgzkVg81uQ9O9lI4B5tSdeWxXYiAIB
3qAc26bkQo9Ds68vMfwVflrH+FOuDD2C0MtDX2PEJi3jgzLvpMxtWBZO2DmVeWk6v2wWWEtFtMEZ
Vqi4HvN5uKBdPFyWeLaLhAQ+sQtzQBS/0Yk44R1HVSLXZpBp+fX8Y2KEsGw8SeSQBVQaUKdpO2nx
pj3G6foLlCoO5vdAPC9bgg01wWf30h2nNjaMTDPCn2mBAdWC2eKhesPFC+44gczlOmfzUCpzkYQ7
zSsXxWd31b7abQK5KHfDTxEouX4dv+lfMdn5X/thIokIXWZ9ut+s8cbYMWMN/5R3wrTem/Xg9DT8
00P9G4l9ip05fs1GIzhGS8TG7LR+lZ4C4UDWUle9ZpxzAD3pMM9v/MSoW4/34OUsb7/4lrw2kP/O
F4K1ma6Rb2sq7pMIzhwFTnfvSPOCwWb8urMu0hd+bk9zKVk+Q0vyTEkQGzCiM/25ueNBVM0M3RzG
RDWp3T7uCfKrjmAmiuKkc+CIVyeVohxDYWZ0d6VfMzUl4q4YXSTqXAv4iJmfFMfBmz7ZyP+0FfxB
5EUOEyxG32yA7+dHDrYmuJyWT+uoaX6cXbVlfYbpPJkUMHbyTYrP68pyMWP+bEHPazsT3ZRpcLZn
wDFYgNJMP5c0LmQ9sRffkgV2QOIufMicY1T3noyH3ZK3RwWcHuNX4N/rE8ymnR/JJQD/JN8kX3Cd
ed0u2iOobbD4xOqMGpRkICf0ObLf+LpUxsmdajkvt09ShuZiSY1mfRqXXHGe1/QnxIaB2eH2lRNu
foAEIFbhMHoAM+XHcRu+MT5t32Gnmzi3W37/Tg/PQNH6qCH8Apgktyp9Y0sPBd/AE36Hb/ODS07W
cIdwxH5pUWw8yAjg+uaGg9bF4dqfcTX/zY8VJc7K+C50u/LSaDHJJCltW5oDX7tjZ48AjBuWnZQu
mPWPE+7rXlu7TyR5vBfOal4+Ze87LLkF02TmZfjeYfLyzQWqOBgpXwrTQ/VNmVbsyF4Xr9iY7QWO
I5QRykxtUw24xXtQcl+aRfowdhrrWrCjC0kA59TErtnDOsp8LqNHRkLqobwUxdIQlgwXmDhIJKYX
RACupOQwDVcr8TCegC1EfAghb4a06L5ScB5fB95xGQuy1lWv2U275wo6+RLoiLVAZUeW2wVcFkeN
l9/b2TggD9H28prrUb0S5LRoboRtlMKyIOPwgvSCOI/+uY0BjVNgKcLNqMXO4XU+S4S5K48YtT8f
kDEEo6wl3DgGcwa071ciKPxQPpq+CqPFjPs+hJToob/pXrNGTdbBcr7HkA2SS/X6rPHnmDmBE/A/
ZTnhEjcdGJgzMBq6hW64QJaUGypDX3XL8HS+glx4jLHuOHHoF+kgrPJ99Z6duNStmpmB4JIb+8PA
CBVIjAhoxcABKeAyPYvqPlkPex0BP4zC3+Am3iZ6XwrvVfXx9JO17CID4K98Ana3D/D/co1+GUNE
eVM/nl7gCav2Ep/5OiqSII8ph7KKYPcicrP53tEu3I+7p49igHlK8prQYYzNoqG2y97rd7bm+M4i
48CTq4V2Vu4mB/d+7GxpZbV4Emz74kMEwrjqgDGtP4weXmHZyEzWMVqXcXf5+1TwnvFMMCFmZVzR
PHvKnXzZTAjkHbT8Y7qYsCjheIEinC6KdJ1gflvuJHxiDcLqMfjyOtWfR2YZmMB6ebDQU1a/jU0g
84dR9s3OyeBxp7espJQxNr3wJu24WOppzeiLp2f8m8clmkteT2owj7aVj/o3Pudf49N5/jIQPvLj
WTGvl7BuIoypOeqc+NZs6t9aZIlwpdvGNrmUqm2eTMSDLcz8f5MloK3KZgSIOVsP6vfO2+E7kho9
U4bd5E3nGjt9D03IETfmidnhWHvGDx4yRAAz73YMBoVYpiYbfdN/Tt+pxB60kz/mHKv2rR5tFHcE
NQ7DNezeJMVTKNJS73kM7z2+FiC7xs7wMRQ8i9S2KoNOf+5cpXMpN3Jmdi3drD19xTeaiiD34TfD
hMC1Bc/5NZHR/HD5y9yUoRMdy0uW2/inrjgdREJ8yHfcWgjzhiViLsljG1RupVADq4fwVzpNzJu/
MXpoHWgRl+xXAL2FLJu48o3/Xr/gu4NZ7ZqbuFQujBQFtzgLH/oJCXeylFay5reO/E3UQ/yDUuMK
cKddhHCFna/PbPFiTD5HRnOu19Foq7fwzKGgi2uIaJrqlWhW9+GbuRuWzBlK3bEI/5Ic0nUOko+Y
5NAyfBMOnWiz4suL8qEy5InPmeoigfzCs1sD/Nl07wxPZiJoU6/20f1M7/yM9lgfxS91k+4xK5Zx
AGDA+Y+PMl7nR+0rmGowVwJoABc9M2TWsJfyYL/Jd9nNz9GDZReeRcBmx9wz8iknN99+ftJWpyAM
yxEOr9P+GoPdXipAIQcvuz2fMT6rHHjn5DKf4QaQ6tVxgheE0q2w28eQu/pCc21b27+MB2ptMz90
Qg5OuAvMRs8ImhgrM7iFN+Vlv9NZX0THZvOqkEcuXogANhSSC4Dlpn3L9/qb4PJKk0fJxtrEi/pU
Hq2Vdkjd6jD66hcRycpgQwvZyEvtYFpee49vbN1oTf7dEQ2ky3QRNz0x9uC9AMtTdh5dafX0496R
F1i0TMYSHh4wC8D8SeHwKF9foru1j/5N59syvv15QbbErm+ZUs5utBEQpPGcadcj+3lRl9kJC4Ot
9lfhDAl8vYTBH1cr3vMPWAwqS6ICO82G3gHRjeUL8QbUgSGisZ6PirzS95SYafVurTE3evmf4Nu5
ZV2i7L8UsWt86l/8WifZyi9HBAtF+kig01DZ3+qd7GJ9QwAdnKNKPgwtXlU2Cs8nDKsc6R+SJ1sN
fYXOtkJYYpO+wxIR3+sjvE+BkRsdNRlMySfVe6m89xRJsyfJPoHGOEygVtnykyDLmojLEFNchzOB
E/ycmPT3hnmnugkil6TZ9/w92bA+GV4XnS2AbOfr9NzuhHX63q1gUen/pvx0jSd5G03usKJSLzn6
+IjcmDSI0dK8McIm6+S5kz7AdX9HqqpteEUQC0UsdAk2C6aVta8+oxVbawZPvcMJYW5DbmBnZ1uB
6x76nFda+wBGLHy4a30nMQ3LSYwPObfHe8V0F3RqHV5hdAhb/Qgq0ALAP7jp3lOEw0eIZUdorsf2
o7qJiNbh7S/KT05skoYSp1dYPsqeG4SbRl/DGlIraGgA4Q6FplTtQoKgj1TZxkGaMORyCsrj+ji9
N2ftMGxqP0tXseoYVLbX2ueA2XfqQthY7xkmTW8iBBJuZuCP+VvADNWFFLPBKICTT0BbgvsOcjQb
hSHOGJNvuZwE99pwxyuz7vqaXC0iZyD1gvjb1oX8HpPyywvdbn3Pgt0zcg3qWhBjftXC2xbhsz39
xZZj3ZN3GoaWFxn6GU2TVx3qN3QVfFJqAty5C5lK2ct/2k861bj3kzfrEaC0xgida2GFEVIkLtFt
Uk8Gw+ZZviXiUv/WkV3jmmZHPMStYbhaumSMHt/pqbo7ftLj5OkMrsS9QbGbO+lh+BHbZXFOls83
hY2JUcuncOCmy5V9Hn5UcFgUFpdKPzUsxWnbDkvreYqz46Asg4isIehJTv9bMf+7UUMgpqPMQJUK
2gS2cgm/UTHLATCHw/bhpM5MLy+WQ+lVkjOmfkeqMWlvtHoqISN2LcGWXbLK6gJ0mbkr4BWzJvzO
IUTtik3rO9mDn0VkI6LRiaOl93R9bXzkklf6w1eMNVsDCqBvNN2J0KP2nvJklPA6kGfCxzW+s4fO
FQkjF3B4npbt7+hjpcsO6l+zBe29uaVQVMNlVGxxaSX8NlIJxVmS/IulLzQqTj6BsT4kPvwKI0f6
ntYR5p4O4m3uI7obcMvQwToExx3WEJotQPPhOrZ7XPkYm/aoLKGhbrmnGUsvwpeVyHKY0Du6yriu
IEHoawSTVCR84Dy7SwGU0RLfHgrRfoUNtMSlwjCC2lp+Pf5K9tJ9OeAQt+nHY1uc4nQv5zsUVkoB
kZ3YCHcWrsKwGvoD+naTaRczyILBBE4jOyX7mvS1akIWu04mcM1zSVlCXUYtRJGg8noBQyjZKbtl
z4wXnJW8jjmBq7e1yGaGVIeFCnazvavrLrS77K6erAP0pK6FG+u0DKyLpSBgEWE/y4VUfKJCacat
NsLhuHIwx/qqv+hf/eHfYL97jfj/m/P/+1dJ4VTXcyJu//uNyAxf6EgNH46/gNU/4U15HQw+7uer
f782Bbq6MFrj0Ae5tTJN0cs7gLGkYSeUAqAcTiAtlpEIhP79P6OEUY9yUVtVNc6WKr3iv1/695sy
kepu0wJt//s1aX7y20QcIi56/cOqScGoKstHHgxkkMiNJ47xjzS8uPb/fq1+/UaFc9n//zE1SA/+
/et/v/Hvz/3/r5hq98oVjfsWrTDjrX9/KM9MhRPv9YP+/VFyhGlMEjldE8RU78N+NZZ04+oEUaUL
lgofVtJj06+HpsCMqPUnOEBy0qLrHPTJ1Z9efEm7aVeHE8aSCEBDk7dW5Iq215/xPsuiT0vJT4oq
fMpi3y7UTFWxXyR5K0X/JyRezX7tgv34HBUfyRJuEtk9EPBOM9CLLzL4dGnYj/7cNvi7oYAPChAE
C9sDLYMWOymJ6BqCREtjGrTJHTzRTEnehDi9530xrPqY+hTFCVefzr2pdzGDq6Ybl+jcFlk8fBZi
IW/UANEvMWgTYlfeyirBy6XWxH7RSCbG9C3Q6HDIW4wbLY3pA4qJH1NkFm8qixJh2ESymVlPD1Qh
yFlnCo4O0zKiLX1FCCmMspiRZQy/U4Nt0fRV6E0dtMZm4CJMG8BmHDBWWRHd+0ReF7BTX0KSgPFA
Z5WI3zVyjdBjLnggTww6yMqVNBwFcwtTDi2G5DWrCWS6vt+FOrEdInRmPYLh30gIZJmXlxEqUHk2
fpIcMasFnpHFWkBELC5/BsyE0YT7QszfKoFNoSL/tHtFklwJ10DJEcQSX3dheNKx7kmVZjtX/vT8
Mcdn4g0Ns7f4VNI/NLDF6p42IJlCFxOfwdWq119/OXXH0RUzp+cpKAiyIk/+SL4GVqWKhjw2Kp7+
M59B4posXzfa1zgttaeA+xBn4FQQN8gj9xoySm0pzmYvzrt7IEblqsz/xATmA0EJNE2Y1yBx09YW
s4Ae0UOMhYxbY1//lrQEJLSvsyZ7fsYVagvpLSlJ2BgKE9LCjOudkRoPYkhaXw70Lyuad5OcAUqZ
EsxjkUjXGHptyjcKVbBNmYBRslRIvs2KYInRPEUvW21lKJ1X9OO4bKcZNjfRYULOTFHRi2vFSvSk
QQKHJIVJliFHphxmiZn9kVlbb0pzImcBTMSMJw7oJ/sjGPDS1Ij2XIgZtSv2toNX/ql5+INUE2gt
425LJSAqmSXbgqHJldBvZ3NaG7PCLkmoBtSk+RCwgI5LELSqZUBUYzaI67jOYSBnn1qVA3XVyd3A
b4gsD7jORnkWU1qCXniCK/dMVUVww/Dlv5go1rlTyQlXSjzhao6ypMw18rtg8g+HgIXkBoi7VbLh
3aokGVciq3rx/BuEtNtKKSe3ivcORoJU5HEe+zqOnuuOkiYJwtEP5iJ1Kki3hYzRnSg+Yc9nGF84
wctfrOizAid2faPzAPoK9DAnwgE/S1DwkGjbpSlD8Z/rZNvFFCp5Q9X3LNPjEH7GzbiWVHhfIiQD
jthwqeJBOamMIeJ0+MlxM8f1I7xHBSPlwsgku5BTf1IQIMd1Ovu4PjwXjYlmcoSpGvZPwP96VmMa
4PRWz/NVTQ9jyWiqZYY4phPk544VHL2sywVArILBZ2wJbp5O4tFQ8xYfYFqYdPwWDfFjHHnXhWZN
mFmmHrTsr6agt18HEWkm8qTsTRXIUVCvT13irv5HAZoYuCQiZNv8CQdXq094zaofKXCjrDCrNMCC
w6hfZKqwHigiZBIkbKMx23Xaxw+SURIPEd2G1HIDVuTM1Bp3vGYMkSUEsETiqTpaEhaqXZJtCoUx
cVJRObSSQgB8VdSLpzDtsenzZJ1QrNQMaHtq5ZU1+IT8DmZojIVByRDPi26ukd8Y0f4phTLmrd29
lrtLQeBa0RF22o4ibTzWXjRaTfSWlzSgGkP7WcM5XkwB2+nmjKEs+bmcb5g5noQgZE5RCekaLmLV
aptIo75ILIbkmPZyRBbmXUyBKYM8YYCPQkFKpnZJYoMn6NnFGl9yBb17tGYUrESDcnjQvzI9/51a
3fK1cegdXQSDz71IN2Q3DaCWyHIeucjfJAK9oZpbUpG6pkq/1OH3KMuh7s9hB20C/0nyAq9qgbi4
zsAp2GYw5ZoRoggWlyGrHKaf04Toe5g4D89EX2XmoscLkEleQyxKPFzF7jQNzbUpTq+PuMaBgEUV
6YKvTIFN3KrGOsmusaVEi4hclLUcM6Opn9PAGAeOB0nxcAtbtmJWTO3C6iimnww+esK2oUCLDglU
gjNHYbDoe21PBAbkZk0tcCeYV50UlYQHZORZ5NPyyZhnMBsfD+KZkMMZYsM8vDxXSCqJ8wyM0Zi0
RY6qOGaswflLqkriSjle9yFL3kgaYlVfMHVDIa5iZ0sAHpaXYg93RSglW68Bl8u5Nx1hAvuSA5Eh
RKvdMhHQIDe3cyvMnlrBniiGpoW5RIpD2SdY8JfrQAszryDTgWg1pH1JCMpfakFn9wF5KAFdGOER
MRM0WhiIJwOUhdAENVSml6NsfVSkUsB3RmRIONLYJyqoR6PT+/XcsLbB4CkyrAkFYsYMU4CLDXOk
mvoeGXNT+iGxFza+tG8TRtjwWq2JbKRnx3w/NlQ8TAreTY1QJhWKBot9LVnGDNqlMVtgYFp5dSTf
JBN0WWB9ey2AWpFMMU2icLGyxsTdC5eXlmjbqlXzs/xMrkIVLsnuaxl1NQM4PM2I+JTdLkT08mwS
dEtcJnlt3JpUk6+5+jYptcZFjqVAB4A5iSmKrZY04pqha2laN0Trwx0nsu8gy8+j3M5vedc3myEk
ypl5gKzHw0aTQ5jmFk19n4NC1Za5tZ75pxYE+PWKTPGL5DBGprFW5u4ysQJZrJQ1VHfl0PgoW4Fe
mTQm+A86ObUXPK4Z7Q3zp1xX70Sf+ZYAiS0xAhrfGAxLEbMMNpr0o6TatagryR1L0RsHwrkCSJ89
/Yur9W3mlpLqP1OoC1Fzmg1jRdSJK8WQGmSp8k08NJycdAZXCYkxaIaK7qv1sngExBKebyV5PXo9
IxhjeFDmMlaykrDv+Pxui+8QAWzEbQnRx4S50lIfXhHiE0EIR7UVlyF2F3YuW7NfGb3X1/B/xIbJ
tipm/jg2ySqIZyJOhkOVFZhkKZEfxaBXUgSLv0gqZEgx/jzJqwUS6swjbFZqeq7p2HoLB2laGR3o
S40bSyr01kIsGdJnEYab6k4X8sTRQ8armo6QUZT+tKH9NsWWPxYeoEFPG+o7Hlh5we3JXFVba2zV
84zJXoDzfpkjSZspTvz5GiWxukABPi8tDA9ihjlqwKrFaGU7RBrDFIylJAOuEPE5q1gDpR8buaLP
OZRhjuB2QkraaKRJEMNu4ozlzLMB72rYjRa3xMDsp6l0ybEm2JBDdyUXIFllWX6AiDDKNYJLCPWV
xKsmfU7xCOzwnqh97d6ojNVkVBt1VMNTmaRuiJt9g/s3AJaqL9SqfRhWOWxzy9pMFu2KpZV+Pz6e
2k4u422DVNgTDJMR0BTTRxu3SNLObUYcdsdn5TElsAnzIKWATN+n0PyKtR6vokl52Xe3mID04TZX
OcqehJBpqUAYIQ9UAye1yO/DpOqjJsOPmq6553LMXEMs3uKg0iABj+uBnevmOvkZbctTID6XpiRD
0qScxVx0y7jfhyXYnuRXoSniy9w7VkvlhGfkdtCiH2PIA1SOX0EKsoN7A84REjdtW05EJ0pveUQo
mkAUvbJQpRLKcQmo1tH1cvhb1VG0mKi0cdH45YvZm1TdysJx2QkV+F8INrUZM1AtpPZsUIhU2nRV
xxyxohkTjZY0kmdp1aYSc69ozI9C5h4eMsFPJbCj4pnCFGoA36ZJONRIC95FhmZD3HzkY9I4kTLA
mxxSw9cg5qcbvZdpoeV+oyvcH21ErqDxzPl/E9w5McSVz4jhp2mYVscxVI06JgWt/xbnOXGE9sk3
PbYVGugBSVkkTaGna4hDhz6GpjiFySIIaPVmJT0TiRfj3sSslrdRON3LADsTG0/KmRjRRYPnm6kb
03asCHk6SEYF3tUsUnFaC/AmRrzygCV7yvMn8Gmczx6XFj4Dw4qdbJ2acltni2jqXogbXEE2Dxyn
MicimhCKAh9rzEohAETtEUzhImR4iai5sFQCXqAg1WAgY/dIO+zlieHAQzESnKYVtxgzIgbQcliQ
wI0TZGlNP+p0Q2tJOw4iA7FkumJSsrRSrHKNCH+tPBR4YGx2mYiu4aZJAob5gQSt1nrpZZsr4u5x
g7NxbO/V59Mi+nleVpnawYjVIl/Rx2PfS3TeNcVMoCRAoZX5RnBHCfEl3M3Bq1iWWJzUpRBymh3r
PMdP22K+a32ZNckSU5tsJKE/JKG844sT2NfQsAlDg4a9r94MMXngrJVif8cT6gip9YmDc1UjPckj
7PFeaaGWTDxf8fXeA/ikCllUcmBlN1EnnCASiFt9mdCbOTGZ2USUV14J+PprzPpE5i4jSWMdr1Jt
GWxo+AbuxhfO1xCmV0dfBGGvazxKN5bZsDpMlbFOHaLygdJq0laEk8LQ+mV5NijGKkpOBWa2TDba
70iEU1EDDlQtTY/FXH1UW1c00PY/B55uCS6zCDsIO23MwBsLImyvK1Rb0zTWS24BBNC1Ak8XPqJe
6cMuKoxFaWnDC8pA4y1DiovlAIfUUYGwOsvPVVfDr+vU+Um3rTqDApucUFnT7+C41BAftULVEVXV
fxNHr2ZF0zbviJxNpppoCbJ+nMHSAlcNguGtSaNl38+7WZRxJjfh/Y1zubG6tnHLOoA7GMSelgTH
tIZ8LczyBh+ggcEWB5OaN1c9w8ZNFF19uM0hUc4Yglx7VYHM1TfGK+lWt3mf0VIVMDkmJJ15oJZv
lGeHUKqFOz1NL29QYaFo6Bqmq5IRbkyyEQluJcyqhusgZNUPcyGSExgFLl3wDWpGKdby91ydIzmW
vNepb/BCEZg6TfwmE02KeCA+FhA7ShmGYUnqQZMSfiQJwVmsUYjMzIX5YpmU3TJdWfTzSmnQVghK
vKEsPIKYzJAtBv8pyn8clD/RXJFy8qS7e3aDxA7IXfzuBVwKFcZrcoaXtVl4emzR0JrWO9FXbEKd
hWowLBzo4fcyhw3iLON7jmM4IRDfu0ak29GHDxRULS+xrreEgglOBKO6wjZqIVQJcw6hjY6T/mWG
JyQOJZgUBqWd5RmD/BBbhimYwpEwdzcGOheCTR6E0TROuWgC9R4UaEuRYK3FFp4HNnWfrQgolOAZ
kBSJG8v4AuYJQ8qmqu5sOQCmgCxGRVQ/aqUbbEmBeCrqTxmau/il6MN5rplptDrxuAVUgIb4couY
NHyffyLisw8zVH25YFRWvPpYvEEliRquHMKtgHDCHIBAxkzaBvP/KDuvJdetbMv+SoWeL6rhTcet
eiBAgp5Md9K8INIw4b3H1/cAJNWRdG1H6ED0SQNs7L3WnGOG5oNW0RDpaV6NFL98JZTORi6BtMJG
VXdINeMCPt2kiB9mIQUfrG2+NI9DWtIfM0ujqqnUX5zfXlOd2ovW+MyyLsAdqy3lTG3whw1Er1dV
VNFl7dqeE2qoYuatW8pqDA3HFIULfKPBbGQnVNLS1XwmMQashkrpN5y6aE2o+d7oE2LEpO7Dk6MC
biOqK4/ZyehVHq7rbhvMYMDBZHjLRuk98aynDNygrSTLYEXzyRvO4ZC8mlINiJBQ3mM5qCb9LkFy
9FDMEeSU712vEuDFUZ4T2rkeSWI8WFaHlIN5CyTIbNNJ3omBLjqYsqWu/CKjuGFKj4VVsjZMBwGp
J6Y4rX3h5BXexUMDmdW0HkxSWtbe5KH6L+snM8scfSxVZ8hLbKm58qA2jH+kBFRO4heuIYiCi0ZV
LrA/eWaScp6jxjMw9mVkUkAd6fRNWqn7Ks/0rYHyACBi63oCk1ATJ6fiQeBjooIfgVmSGOb45Fnq
dQEjitmoO0EFGi34hR1nkbVVmFvs/Vz9DFPBuoRRcZ1ETJ29rAwbcnbJYzNxvKQZE3lVX+uRtvFK
cdONDT1LK2vOykeP8AS6pWazIizR9pJLbNR0HbxnJcvW5qQg0u/oZwTRe1XkxtWkHM2qYVzpnfHD
QnyXYvXD86KOa60QvgFsu71u6qzchAtIzS+fwts6r9BK9IUyEdui0nOkWF96TLvnqn0upvkGVnq8
6gPfmIHPhDwPcEoNeqQAspjIlUwODEh6K09AgzDKjBgS9St/qmSkrAN5am376vvCjyg3NCeBBE9u
MSDqcUq3kPkI3SFEY+yxHyrtLLJsGicd8fELPQNpTgzdVqmvlWCCYvChFRp+oG3qt5a4vYoEC1ee
ekwdegWvoG5rTlYkUHQSXh4xm2pHCzN6+xPliIEznB0BmdtGsmisATlr8G7ET70FnFin2qsloLEy
o+It0od3sRHOcqUfOddee37ZHzAj94OoJHZALOQ+qjkG00Ql5fBlYFUM9A6OjICaITvGPUb+COl7
2jP4N9iyOJEMK9YjnJ/18jPxMyakkom8mKQpYrT+04vBWN31zWyogh+7HyyNpI3l4X5pmCON6nkR
0fWjw8I/wx06P2je/LyaljpMhOX6rxeXp/+n9/98+tRVvK+f1w2TDmPvSkL/zZ8M8EgQtb6kui+X
ls2S5F7NTM+fV5dLy23LvT8f/Jfb/nJ1eZwHbaboPqUZ+Eke73qJgffigk8zzh/x14vLrcv1SRm4
S0ihfchW/rAkFywb9i4ctz+v/yGwYompwEcTvhjpREzvJNgWCX4g8yll7pMYonxoCs1O9eDhwZ3d
eoMCLWcOQE478g0DMdD2EwHujmUypVmuNuX02x3x/BBDJw6YnWr78wnLw5arAkUhV++Dw3JTqKkk
WsgmTrZWjMmuUuD2LI9b7lk2eVrxx1l03kehgnFbzzB0RfPbWO5uZE3b5fLnqMoagmGrw92qoxUI
oYgdmDhA2ZppRUZJM99LOBeXBd1fNWoemogGTVeNla3nsDOXjTzMwRxBXk3oGycUIlBnjLz5GgS0
FjBhqX7Cpj/EnMDVio5ZUNe0CwXBjoGNbcOZKhXNoKhs2cHnq8ttadoj3W4NMmQrMo4h42FvWO7p
/Eya1l6R3ZKeqvzP5yV1wAl1bHVCJrDFET7CKyyvXfjCTB4RugMfBz7sv/7er39ledlfH7PcNTR0
UgjZwhX6rzdFvsxv72x59HLHH177v7z75ysUZlS7JDSA1fz9pf7wN/PQ3IZxdUgkJsAwsxj+zBSQ
gmaRTOBbD72KcFGW8NkZY3OMKT2Dk4Ke0ZkZzTAhpHT5HqtSuTVKj65AHuwMgIU7PYiqo9D2dJVi
+vgAvrugW0dNshN8dCtlDsoLxIrjWcJ7V4nfuhqk+66kEV8lTPUrZi6sODVW2TMtVNepidGzlEk/
c6xMGSDAwCDqrNr16H0IOqWAuqkovFmPTMDyc9wzpFmliHRWFNd+E3tOARccsxLN+i6rEH6SnWir
A1CDGoZHlt46PxTWVYEGirmAAwT82lKic7DLoy7S80cQiNSKAsggEkoKYNo0TBODfneDXzFMVH9X
DtKDbGQXpre1PSQiQoQw2pI4k287XYLXmcHgkViXiV6InMrEz5W310SCnVuGXnseJBpLLR1MSaFN
185q8MS39l0+jMQUYNqKBLTE2lRMHFpAcQy0ynA/RoSSZiFU15zeohddAm8Cxj1ZSGikhlCt2IQn
XhqObEmHPOhb5KceYvTa2/smBhDRsJ5jZJUNfRDH94kH9lsUPVlN8V54b9s42VRZ/SEamzhJSLYB
HIgPKr7WJYvtSCvQUAf4dec4IhIgvYOqvRma8i4TvHXSaopp6ihtNR3teJAjDMgvXYzc0EjKZ1wG
6coy4ZxUkGRXpUmdVIpD0LPwQAFyMD4Iaj7sSoO1g08PNm7C6mD0wpk+QdU1j6XIvFhiZdpkMEzg
r9s0g+HtS8deMTX0Y4QxNWZ+Ehql3PSadxFk9SMr57otb0dgF6Y4IgsrIWpBBmYYY2Iv+zYA2Cce
LOPML4VTkFFD43QGUygU+E4S+exDGVFEUPZVTTmgRAJDmLZsZ7H0IjbKTY+FbeZjruCpJ8oBHDDB
dE0F/aHTq+FK7VH2mazFGgowXTOsrQGPhkQeaS+o4ohrKo53xDf0BIQJB8N7iNVOuyOG7VuTcfGH
yZPPBAVHfYZuV33tahFcSjM9B1vBB/5KWEu0Jc8CSYPefNIMnBd+vbA2S9Z6TY6JT2nn1EpGNSWV
yJ9ImbMqGS1tJLB1ZoAJHSx5ncfGp99VwY+c8pbnWYUT9OGm7AG3edR1N17q7UnM2FHMfJJL1duV
fEOCpQiUOnPtScqbYwKcmZ+XQVRNe2x1qrbtlMDcNoV3In+r2qsEUwFHSfeUBE4iJqyh7l7LpHoT
C95BWiCCTb27IpeudTCw9OP77oR1pzEVVNrxS4p14VSF+ATkmhIecFrUNOiw4hAZeKR5L0GIqHrK
RJg6sL1torjtJvBO+aRT6+X4gB4hfLJcQ1Eh7jILg6/fHlQUdj3GnroCqcRwvlF6aHyFQNwggX3l
R6pTNqgTEZi9DnxPRd8mUdpD/BLXG2NS+4e0qVAZRghl+G4RMDcBmR+iAMBPQnQ7ZofGCP2r0XJO
JpyBbyH0yX6Q3szIElHDZOgv5fhpVMPWrWOW4VJgaOcu8D4bSmitpIHEkJF3DS3vq2yja9gU4AMn
Bfes13J0D12HLGYEXE9lSvMRTZEYvdEm8tsLo+kf27ynbdk/lnUtoi0NbjKEdrukWLBpNDS/gyRL
zOF5UbrEaFza2YnYWySW4ZlO6rSBdxLJa6G78BZlR4Zli2KU0oc61KU7k5Fp46OEHcb8kPl9AzoP
NSlCDncSSLTuI0wV0IDSGKWxXmvpTlYAC2lCcMkTZqKk4HDc073beJHZ7BpfvJQTujCaVU+ElGFq
6u76up5s2aT2MRYkwnmir+57s/2MIKVSaMu+hggkYU90DLM08YcgljXfeoUHSQOeWTbjQdRMjG2t
semilhJ+rlDgUYwZA5phtiiHh6GR0YOrIdViAdB0MR0axDWJ5qenWWTGnmvkXXiMiyldV2l6pE56
EcRFgB4Ssx4RCz6WRuW2Dfr/fpji/VjxQ1tTTcZ9CJym6DzKCMOrEaMBSYbhElO33/cFjZXUxMY1
RAqmYQIKxSF+heXtGMPwmug000U9OrWTgD56xGqhy1iYxEqxfQ0p/NiNx7aKkn25Gfv0LikkxtTM
eidrmmJ+g8VXr37ATA7RzBQPOk2tbAqhiOqcmVPB+NLnQ1WXaeHE6bHqOYCo2THbm4YPT4R+Lo4F
0Bw+fYTjXRKxZJspFuQyeCTETJOQ6loEtYQcKQgRSI3j5UiB14Hb0WbGBjXfttwxmbDxSkN9zOvG
P1iB9hImkA2jSmz3cPwRXs0bqY8xU/jZUyAEwT5IK2s/qsNLIACqqDNl3EvM9pCXsKkEzV9rKXKC
CB3UIS4zaVdac+go1UOvlt0h77K9aLA4KFlHmnUuueIM+Vw28r8uLVd/fYvzE+owpDG3Xm7oGpnp
3DC/c7OXHskvAvJj9KR94i1HF/mcDs0cSp+5TB+h7Pdj3OxN2eQijfR8leuZ4kiWAICkstwMJmJa
vSo+2n/JQue5TOmXjWqyK8jzZrlKYCUVdBZsjkr2xT723ny1JZd9eVNKXZPmS9LpXTDv4bHK+aCJ
YqInOVpYXNLULGXQJfm8WS795bYOpnzd6hiMKhJx7GhePglCwZTWV1rUl7F29tuWBV02/5Y/N/U8
R21DzbdFOs62WtLs3EozhXVBtvpkxsWMvu5AjihgcTaRQQQiozwXwxnKOpVUY6xEgXrexejq50iv
hcyaVvddY0o73YBYtNDppwQhr9CUJEaJ/UyqmtHzbYHrrMq1UwCn3l1g5wu8e7lUzUTvotdzihmU
Yv2ZEVsSMc9cTGPJwbXlPSyXdNa3BFsg4QJtvzDDmxmTjo69C3Rvp5XQTOQY0a9fBJjgEzjbu0C5
py2S7zPJLN0gMoGy1a9TzzyPtV5q0zYo+Qlz0fF8AcuOUSv7QpaUfa1ExBlxDl01OuoDQ2aonNHJ
sC4tI4MWAPEm8aApFAhKC7p1Y63KttKxlqGPeS08L3SllIBY1AtCv25C4buf1xXLpp0vSb2HmH5S
KAz9jsk1stB0qoSCSFWZ2SEjTg//HSc0qF6FhRA3ClE4s6G+usuJ2XSHOQ5gmjfL979cVSgpJinF
nF9jAZbfYMkAWDbWAEPFRCtgT3OAo5GwIJIDBVEpOSYtipeSCa810/p/7oDL1THCU56Pk+e0tfmg
KP1rUeCp66ZZKxlNUb0JxOFDwR7PuG/s+qE4/FuqdnWgNsJwloERTtaO4g7wTZ8zLzVr4JOxm8fr
eE0Iz1Z8m74CFhARZcI18mp4jmvrsfwQHolTBouGSBWl9jwXhLkcMSG2cTQZx+BpegUv9jVc6Fh4
T8FjitbDNUYIp3b6DURxPigHl7InHcQCXxKtgHGlqGuaINCtI8CRdMNfshk4BoJkw6A+PcCTrnpA
r5tWdKE6Bt1WvJ8uzWfO1RHZIAknpJWtSnqArzKHr0T4k9O88Kd0enHIv6qVeI8ZjSZhihsc4Y1+
DD+AsiNeLiyeNCFnwG8sHPBONRFpH1DeXRwhsroJtE/EMMBqCkCjj9LrHQCrdXhtacetsBkjtHgk
BQTyCbbzaAZNmcfx07/KR9RpgAvW+GMhEpAvqn8VnM4SW3/Qv7Sz/CC8KXvvgXo8c70aOxbJOnxj
wZE5A8OK/Bo9jxfva8Ab/tzDwG5c/yiFOxUDf0smBKYEFpIbtXQEuljIyY/AZ6eCRfcqf2E/wAE/
0Z2ga3RMDtEHjsvCzry1pBKWhqMARyx6C4y9AB5a8plDWlg28jhAUf2VmRjjBpJ46+6I2sIdPvxy
pd3frGbTjEjljyM+b7PkZLhVy61lPAiJ+wdc+5UZiZ9nf8va9JqHWVP/4xfZhOfOvHC+fff1j18Q
noiayHRCM0ykqZKm6dz/+X4fIp35xy/SvxXl0EeJImHUFPfFHLiwjr+FQ76NP4jPu4dymqBb2Ije
NTScMXUpKxpH8zR9socwr0Wjl8xsl5FUgE3lMW3aCQRdsX/5bmDuvOwKs7MvYKg6ZL8JFmnNJvMG
V0by9wLRBGXgj+kbut8m3aSvUDhOeEC3xY/uLrpPH4sfDRUHW3aqW7SHWPuSvKsYXNzunOw596PD
FNlhMdZvFXekI+EadwxmaA22yGawUyOfxrevYGwaXbm3VYejg0AcB2XppOKOan4YJzDMA9Xs45wf
3W5uVfelP6ZHcLzBN8YEDA3GNw4owq71A6s0B2Daa/SBGFL8om6N/LV/oLHwWPKjY7WBVcw9HNXw
GgRk/UjJdhhmvaNGEgpguVVwj9isfEZiYZ7zzRmjBF5dasMJ398eSdSrETLJ3iYfaPU3wp3yAwrm
xlr7N7KwMHYrbviYzJxG+cVU1uGx3YnbwFXP+ELVt5qIlg2IqNBu7sAAInhOn3PIIrheUDatkTtj
juQ4NXADfERrO9xlGrjWFUfYeJkRAI+KaN8AkxFGx+zAaezQ2QKzBPZJBzvAQHhoZ+PFAZ8COPW1
dE+zUgqY6RwpkUMXn+kN7LbI+M6jwyyDNN8tRIYdH9HfKFfpK0135XZ4ZwnOW+UE7mr78nU8WK+s
K11mbhvm5lsyQSm6AVo4v2pvKAlRiK73kWuu/4c9f4b7/4cdX5dFSdUN3bJk9c87PiD7GkWX3J9l
szvjWQqceYxh93oyrBd5VpiuQmhdb9hmUDZhNHrCkVTPxO9Zq/w/vBmCEP7Dm5FUFcWzqJJ98Nej
UIuaQa+srj+HMrVC/jXiLsjWhO5Cc65x2HD+cPDZRdAx6INdiubi08DFZvmEfyS8LG/n/3wO/xew
4G/DQv3Pf+f6Z17MM/ug+cvVfz7mKf/9+/ycfz3mz8/45yn8rPI6/27+20e5t/z8nt7qvz7oT6/M
X//t3TnvzfufrqyXpIq79laN97e6TZrlXfA55kf+b+/82+1/l3dhiuYffrn5L/z2zPkj/OMX5ENh
lof1nyMvlif9FnlhGn9XLV1RiK8QdZlYi/5WN//4RbCkv2uiruncbOqWpIqMs78nXsjzXdyuSjq5
qZTsfvnbb4kXiv53SzcMk6fo8vKK/z+JF5op/WW0Z2YuG4rFiG+plLmYsv15pw/1UI0SqQ4Afz3V
uWXtRm+GnpFTZ7+MaoV0LlVleo4sIlkeqlgm9JrijGhu1Dj80ofieyobYdYcl4gp8Rr4IIL70LqO
dTeHcNcWS0oklAIrIVQqR1OuYf2GLSQ9/1BIkfZDpM8nffpKbzwMpXachDkilOjL+76ekDCnDPBU
Iryr1pJzOABhTcno3OiEETE5HOkiT8RwKDXi6eSlz4uSCRfzm04+DkksrrMqcaU+erZGuP+x6cPw
TQqmsZparn2RWixidMasEIFFoWnHOkp+mKM/HURlZ2SZvBloBTYybEYkQC+9vhdazs5jllVXOc3s
UVMsPGrTLiU0Cb1wAlpAYfT2iZXqk3aml9TKtclMD9gKwEYC0Wxt7DLXxwYaW1H1LA7Yk3LCrlZo
9kRXKeg0tprCOh6uyWSQzo4w+7xsGl3eoS4a17GIjANIkJXI/WZsOT3E1K7AF0TKOo04rUJixb4b
Cvcqmtyzxt+rq2JyNak/FBUskHBk/SdN3prk0xzdPXkAdEcLuBktWgEoMGM2SdtYHW9VP+5ES+nX
Sc1UwExyV8+Hizq3ihP49shshmuVdMYq6gWyw3OaIJ3Ayj3CzR6jQ6YqYO0n6jtzrrcM3Kco6se0
nwGRA7CfjEZjyPJ/E+iYC5U+JznAurCUkatMAYxEazfNqaGomr6NiFtGKzOZ/ILMjrUofSYT/mIm
QefkfgHE2XgR4SLFfa3eCT2YCCbcc8HOU666zOCdGeabpwU9AG0BME9SgKc3wnWZM/Vcgs4Uqwel
oxcJdlChPsU50hu0Sk6G2acZQriBbQOjaNCTXzd8NG0MkocuTCissCCuq5y6fXHx5eyVHixhFh68
RpnQCMGkr9t7xTYtzXBrhjRGlYC5Tya3DM8dEwGjRhKsQd2pcQkNcYwpVJTuDb3C9DE1FxMKIvm+
4SlGiFf7ioSVgr5CI1AYM0b/TKtuJ8QxYBglNz9ipld0s45podeQq6n3IdjyOY87SinvMDFEN90M
TpknfahBjuLPY0ou4OK5lBWe1hL9EIW90ZlESBMN9U271UPPEQfEorq1z9Lwji5ytB5a6kZdI32a
qQ+Kha6zGGuULIdkK1gWgjuh5UxukXUwAYrwD0Nt5yqJbb2XdJhooKKH3RSvp4aKnhpVm3jUtaMp
xQ2+wQDiLjiE0Sd2OUA/ZXX7nuiGaZI/tWqOUmwEmJrgxKdKpHhVmM8RaVD8nF5sB6q5M6MARFM5
MeWRMlhNzL7HIr+KPVCtTAGLn4dgk2OKGfm8UiZAykVkSs9wXSLIlcIUmHyIgi6dc6GFS6DT+y7G
/qnLCTCdKizAQs1H1ENY6QQv6LIC4lHqP2Ql/yFTyEJG1mw15KakF+I/1YVhNnSW9Zn19VkBsVIm
+wCVsarBkepj9L50mVI7MD+q4NVQ9WFz01MY5b38laEEokO3Uq9Nk12SoejtuC5fRoLZSV8mhj6Z
4nyDUqVYeXkwrLo6Y/lEN0HLKOWLWfJd+v0Dhb0SVYSTlizGS5avpjeALG4Hik8sWlol+EiQoPHl
xR9VUu78AhmC3PTfdB9CR4zzzyYBgoq8C/lbNVD2YjqkICIklBMl5RRmbmsZyD5SCHdkg66iQEJ2
4j2kfvLddQrPUkdqGRIIyCmvrtk0uUJfXhPrMSBSdxVo07OlCkiGEw/5vrwt2d/ITz7rRf0UJuVb
NoTXOvHQouuCTxGGtmUxER1A5NlbirpxX0CxMDV5pPyAjK+jiLE2ZSAXBh2vISP7KJhEJ+v2DSDb
lJUV4Z9f2S3o/WsSJMNeHsWz3mgcyINyiFLzJBPuE6RogVXUklGgycDsOyyIBS47Q6RYrpvKs+wl
b0niheTpjF9FKO6KfnwdC+rbZae8+HEBQLoMnweRFOag1VzppRD7GMC/T0KOii07DdHhE/gMBk6v
n0Owy17r9aw08QKUIspEpZ4epqz7RnFbIke3Fc+70yQRWa6M7Ev+zqcgn0veBKw0UX6xat8gk2Ki
sBLAtzRf5ESPjrlBz4pj3doMATAptKQk557NBuO3LqMRFggF6YrqCwnjQE5qVK0b/taqadehjPCx
C833MAxPnURxXPLQuDO2PAlV/SD3nFm9qLmpWnUwq4h2lyFsBsu/+NreK6n7FRkjd4Tt7xAI07bP
SNCTZdMDaCce0KlxH8dHEaeAo0beZPgd1tq72s71ilB9KuVGJmKgXqdWJ+/qlEaW9RKJ6v3ol+qp
DcB0dmO+H4XwgaHHrHn1Wi8B4nPeQIN9yKzpaTRyYAA4x+tRv1i9+a4J3Q9dxKumqDeTMxCRnnBX
qQ3S+0E1OWIbVwSniMfKEWRpl+jURGuaHkwj8l0bPRshq0kyGvx1VhoxPm75NfW64szbg+akjI5l
cOJAJHA0FPyVCFLQlsxjeN+OTyoHhoM5oPHTLw7VaScEPediMrt1fuIxlZnKlIZrVT1pFNA5mC0d
6G+z8u+yW68kO6tkcduGHbJOXXypPY2wIxScfqF+lsOdVyq6M+n4b9uUBUHILMqvteDQGhT7Jt04
Fu3krzTCe4LLOKksLXxSvBOFoSuSbm3KqbTAtgVDVZGCdRHSPlZbww7K9EO2kkujKSfEkB9yo735
9Y+hQ00bSm4GCRhlP9xq89GLtzTDnzpMeOt2pr3qBgt+gOZis5lDT6c4PRkVgoa+ep9G3K8lofWJ
ei+V/oka5Jdc6rsaeKrcUNQkr6LVimeJpGIU2dVBLBFMlMKWvXFTiFPg4gjpXDotGSZ48yNrv5sA
Iltesy5K+wp0WZJ/Dt5+jD9RQ7lBjE5f8o2XOqOv52tfmK1AFHrGLYSI13cCuTUd+MGI+k+iWa/U
lz3ap3xjtJOKqtC2vSb4dLGz65g0hi14xluYFYdModfIBOHkFxodmtgybb6lnCqpfAmwPddM/dhh
bbn7mMAE09S7Myr/w++aJz0S5hBSABulsodIqWCrkNitiUjclAEra8gtfCa0dJhWpkgmH74Wdjkj
OEnV+OqDTZi+CEUMY61FoYgp0tzm3ehIJWxLTExDPx1obT/QgAcN7ItPjTT3NlKGliEVH9ux2pWm
vov7GRoxPE8pJDMmp6RB4s4FZybTkKQeN+kauNvGcqn+w2Wz+gzshsWvykoAMI7O/NYUEQxA5fQC
6TmpBGTcHdRCS4Wh0LmNKr9ZcXOKfOHDCMx7jSQ2dISg1nvSTfwJKccMsi8wCtW5uZ3iBzkmGETR
tUepygq7J/nF6+qTXEeS2yT8/DSot5kK5j1moFND+GAhikLCNQuoZ1EPDIpCR1T7LrtMSA7EfJIR
I8L4BB2RftmDolguamZLgAq+BNQ/3G36QvnbPcv1sCwDx2yxTS2PXjbLHTLfPSzP+dV+bpZ7fl41
ZKJVpDHc/uX2P/z55cHLG/vLY+I4Oihym7m0+RppvTyOMyyuieUi4z7e0p9/qtSkran0AZN1koHy
9iE3IAwvL7xsJEuENTR/wp8bWmp/vNpietmXuH89b6T8Zb6ny99YHqX++aG/3qbuReapLJMp3dcq
XYp23kxpi8sunCEvnkhhZ7lxecyy0SpaKtQ3UrvWH/NggvH85+f/vNrFFETbBqFRmTCPACD5+x+S
cj12S76hRYS36OuCkm6ENPcOltuMbojtnlBmOx5Cb1PTc/o1MWIJiwjSge7OcrEV/GsGjiRt3bIP
jsKpVs+crSbtxHoiip4wP+igIFbemjP1HgDF8NrfKQ8Uoi65XQKOOzBzoc3+lLqZZxfP0zMzUgD0
+Sd6MjxGNjPpffgoQefGVmce8VRGdBxYBdkAgW7RxTrDApyAXA+FcZc8mldlmFaf1CkJEqjGI5bY
1KazLq46WFD9pr1x/LJWgW8nQyp5Q3tGYpwOG2AbvvcMPOlaTF2dGIo9YBguNp8ZMT0AVUYMh07e
vUGXpBAacGpxlI/65MGhsmtXeWYowX2wIQkLSdDK+1E8xge8h0RsgVrEP0eNn7w/3JKc0k6Ji7lJ
ekRoF9CAwVGjrnVKZ6RVXJOLeQVcGJar2G3ajYhzxmcxG1zSfX7vN5v8fubRAd9B8nrM8D/gQN/J
8gs04QGdiTlCdT+xlYyVCWrshn960ulJ8DLdsGPdo+9DN3Up7tfClrI9S1a8lNC4qnjPOEoIH6oW
heiCnGldS7YBZ3VbffRgDDwO95H4JLxfEWiRqT1tNWj/h+QhfWOATq7hStrmdkLyX3lH0OEKBTH+
bdOhi7SSmeSu6GS8W5sXw7qA6gH/4UFNhF+JWaZ1YB42Irkd4PlklGYg8myWmA7OlOgdesi2Wo8v
6qVYf7Iw9Y/WiaTl8SXDhvpGK/8IzFS7ewZ6egFSfKR4OlABRvSjKg7Lw1Xi2Ve4hdXWdK4Yl7h5
pWJv5TMSt2GrV+/L3EH2d5D9gnM0d9B8Xf0anvSd/pV98H8SnG7VM87fj/AJu6L3JbSb5lnFCB2t
vKu/puGzYvrFF6BsoZOnbwHW2D2ZVLpzE6/ZMwiLK2fFnPCJnbDGO85i1AnfvNdP68m8mlcUZLPI
cj2oO8/fW3gJZXCQV4pIpJIZG/ThycqljUKx3F/nT0RpvDWCvRFjR3He8vPFv3/REBXT+LMPBuyP
C2l6CUlQ2lYHsk7J2ltRkTVhV9mDTf/Vle5HnPRPVNPPN+X+Pux2gn1rwJ1+FBDxcie6hFC0bADr
7dNj5IA1lw4TIZKreS5yNwRugmHBSTmWMptqTt2DwowhfZbCjaCJy0hQY4E7YEWsyFOPEO9AtkHp
Ems38E3lp8QZSALbQNdtKCa9oU76/VYKGht/D3CjgyOR3ZP5ICJaUCIHOtLK309A7p943ehSuuUN
rw/7MmEpSMmy3hns4kd9ZIUiY+h2qbNQ6yGokZ3t8xQdh03ldBsMJSFxLdUFranCEDJezNMA8ZyY
ry0CNDvY3EhK3sKyAyscQoFe/7qn3GLbteyENerKGJ3q+TN2qy19iUdqPpy/CRMgJie1U6h6zggp
4iSc8fsIK9p5VO3mw5kfk73sgJncJ1KD+MDbTuLu/onuJT2v7FJkJ4/obmocez89iHvtk5bVQMbI
dIe5z9u24Ib17VDuwnNw9eG/GnZ+Glb+G0USehPPNA5WdMjewnW8R0MY7lnn5HdMmPjmchehYZfe
bdAiGR+IZOO1eJp2QXDY5KRxgac7v+XFVb5rvzMQCuOlEjYkR5ZbOOA6uheLby237PK9Pof3tF+x
McKVq97kr5jOkfSDmS6lrLJbhy71ycmRChisMHQJyJmO8EQt9b370ubAo1OJqY3opNUbBnWozd+h
eImU1Qc9RZ3eJdRprdzET8TCPMMsh3zsCLO/KtthWKUS1ayCC+BpYgYKJ73lbiXYzK0wJ9wybTdB
dqVRbq7CNdDaEztL7vKtrH2S01fjU/DS3vVuZ1z4dqYDwFo7njMXTMeYVqyN5AzO1wblI6/Pno6H
S+1e85PETwQx9CXuHGK26YFR89pzFOJHAGk1HTlGwrWY3StbqHNPkoNWQjWPDbqp+4h6DUB49P7Y
xdHgu/ATBn76/oYXaAX+npgO5YOTJafA0h4OOLEYHDB052+AKOB1+Gu+g9L17wg0SjbDx8hMFd0e
aTmc/rC3z789pZr8Pd1PhLaAqhG/FDAl7CinYNNt1XnfK2hgtT8IK/Hmnz1kihfJ9xQuk8c34jKB
Mt0tybaXe96ieIPJu+rnD31i6Bm8XRhsOd52Ed2zHdmWvgONeAvfdvnn92TH0tQ5+OtN/TSIc9IS
1ut1fEb3aXt32RV+9hPJpoG6RfbHN0HKQJ/bUDMG3U0+RXje5m1SLxqTXfIAeAdobxHsMQEHeovt
E48xOfeCC9u3f0pvnBkYRp5BNMyEHHxDNCEv7Oec3rx9uRLXaIC37FbRl/mtA/lGgFxxjtqwC9Uc
K6XLCWrDmZQPOKyI4iDrCAcpjKsP+YZeieE8sT6NlNBW26M+R1s0esCuPWmXcL9TORFtEMeSYLVn
u9dLl+zUFTgPNDjwiImnFYktu5t24U1roZ7VBS3+c4HaDG1a8GihIGAfOMePLLw/mmfxiQP1Fjjk
Efh75VC+EZJkM3gyZqDix9X5YRx66Lb+auMf2vc5hpXD4MV/996EAy7hg78BnMk3aHcbTrH7vL5C
1Kcqn1zld/9AQ3WgAkKs9XoZmBwGJ2cwNjjKkh9XWCEYclYYbGmWnflx6ifIOXyF4D/nHxGmP583
cogG5VhyO6pG5FSYs9h+zeg4e0FWDUKGd+TRE2MdSX3/j73z2G6eO9PsFcGFHKYkAsEgiiIlSppg
KSLnjKvvDdnddvWoe15r/f4sKpDAwQlv3I+LblNCo/+W4pUDlYpbnAZhpe9jDi3lOxUXGDxr3UW+
m/NHdcgOaD/YAlILma0HR1jNMkJ0qOT0V8P0qvFK3wnMWQohRD/k0eqJr6mHhLTuE3So7Y9n6lth
d7BFj2wwNELLAmGN3qYDDxmIEo9coXJg078358hNrMdqZzhe4BLNsgOXksQts/xJsWNqUpzxMqEO
cA7rT0Tg8q9auDVZuJ2+FbxJWbFOAuVe4p4yQwEdPiN8lPqKqqbcoZNoKdFbYC7nKD3QmE0xCHUY
u874yKh7xN5D0U+iIWm5qVXmiD6V2BxXhKkm40qIUwuO5I5VuBOeUHzJt2beAi2n1E6mvNJc63+D
U7CzBrRZiCRQ3rRn25F2yCKcE1LvO+WTvY3zBENaAsrP1sby73ly+YW2y8ZyMVfqZ9p864nAmI+h
ysI7s/NEdFHt+x9A4880m9MJXbFxwPVGsIQkEJvHU6va2lNNXx77tgZaHwvS+VoOQ0A6ZpWOalNb
0rxhVTRxFmSNWdocV2iaYHF3qESCwts216XaVa76o/4I1Q7g7s/oKSZmxFt1Zp0b99TpfBEhPp+I
iQzih+tZNkRXNvmTBByHMtHOIUjcwGuTvLQhAr2ZCEGHtNaxV2zRIY7ZxVjxsPmoU6EyCXtHhoRB
LoJIEMn6wpdZrfK0n9QzIZUlo5bYFZ6C5CFEavCUvhuvAWKb6sM0uAzf8E2r4D/Hg72PIrA+dVSu
2eNMqEqf0c7OAo4HmmYormC6EH4UR79WaTdg4LbUBaWCw/Lv0xdwxYnLep4hRHAv9eamjjstPGpU
M2z107wXnaFH8eVYpo/TgZYwRFGRW6n3eUYzzo+gHpPYyQv7PRa3guSImEWoRgGo2KDXwvn8Sl1X
/9A8zs+gqkbZFcunAd0v2IqpTVBFfG7jHQSCnivQMdJ8RT8p7XUWXoLpzYy3JcRjbAYIsO+duMEi
vHdEmDHBaYNstzL1SrQmWK6BdGbtYGDMXtifMVCXA9UrzHntTKDRQGVhFUFDz8VGw6c+BevoMZXK
5+wqpDeSOvu5Bp7jIzPFSTA+Zi7CPiWyCThh1GRXtrQbql2TX/RoP8EuDG5ZAkYBF25b2BNJNxj+
7Gboi696NeXnWnMsZvQHuJny2EtnzJlV8K/as9kh7PeDlDDd8SgCJ7NrGV6tuimUmKy8RcBRIsGt
UHsKtmLlqAzNmSRtCFLIYG/bItagQHBIQQnvjPxQh+Bx7an/xU+AmGBeiYXQZE6okbICcnTAcEeN
4LddJLZYwRp1A8tBKBie0kSPr2HD0j+v0w8NG9AvheWRjklzW/uqoqfEL4yd5OoUqyTHGXA+Rhjn
iGaT6ZkvIaK60ZFwNMrc8DNS2sppTYRd8JSnUCRwSATwHuKwxUbkvySjERNbmwewfGINIvWlow3D
uVynj4jlIPMETX6gsTs9IP9jqB+m8dhQpS7uObIlGQ7C5/iuEtv6rOg+w5f54VSSte2PDE4Q5bx+
Jz6ih0Hy6wiMi90r5FHtiXyjjw4bgTaNxB0Vl2Oa1DFkFTXezdjLwrPmdrmLxrsONe/eSE4efQcU
b/1wJFG/V/rxdOOi2XOo8VaqfUgshKMIg4m9bskuE2DaG8cD59OmO7NukMYkhe2ekb3Cfq2Jh7vY
Hd0VaDg7OhL0D+FH+tEd3yu/3LxX3woyc19UjOn0VG6770plB0cUD2m5j5iNaT7xEO4GNg1T9IWw
QLtpHvFld/EpvySwN4mxE5nFvfsQrki1T1edQfpQ7OE86U7yhdmFGB7HmHG8VfDmbRpV6mfTbz6H
O3tpYaPNxdyTmMRT47UoiDtkk8giY6Xyb3HOT+meG9p0V223Bg9gNrrrwUvU/TMRXLYbPL0UDZqi
2o1P03ffbDFpYnlAX3hH371GMIJZXTt5+z4xKytYi64lE/cwnYmuD2Zmuw4oUQleUS2n+rF5TMnn
PkIwHk/rQTJdWVt8Ep67Vz+zjZWX3mPBwQ44g30w2bOOxZXFy4rMXHLlxAvY0yf2oI2M+TTuUKom
Ce5LRwBtzLL5h+r9bzopqP1B0iyw6QVF2sklFvUrPksXljufkuM0PHZ0YH1TmZT/xJf8YhxKz3Aw
7/TT3/WEwzn5Ep3liETa6jZj5FeIHZ6D/lwkb4uxb9H3GvG96T9Ek8NMHkpCCJjFa8K0f1YwqKx7
8opPbrgI8Wk7+YcAk/CZOkH+ZVR2f5EdLB02yAIZY5vnUEyPTK3ujKcq3TEv9W33BkSNjjfFPYs+
T9zwmjOxkj81tSV2V3U7LFoGh/boeCt9ETiK2xZblGA1Gf0swHGhd9t01043SpLe9bcWHTwSfOx/
FHieMJo06/ZjQIR15OdpdHHaBwVUlg3YxZNsalFLHzdDTJGNPzf6Oc5/Adzc+fBudC1mNMdxvZaF
JJ2z1pqGjngT3JL6NI5qDVmTEAHUpxF1Txe9iCbaYM2qyiMgRPFNJ/ahP4I2a3+YQH7gcQ8yVIct
WxYqPIs/2OlHc2zkTXUDTCJ8rXLoyjancGFwaHN4RCt5VrcBkZfaDo8ogt3rLwggx/EWHYJ78zxy
YOJ0wk6jIdrcRJctrKdrY9ypmIYW/DHtgS4QTtzkrl3ONtAb2ORI19kc9jXdCR/BL8Ju1pH+MKmC
ULtJ4+tIL7FusxJL/RZbtgHFeDhWw+v4wXnGx7znnoYt1L3dq98cqT6NeBM+myr8Vi1J1W36nl1v
JVIox/aCNdK/oxrXl1tZPqxQZiRayx0VF4QZO+xYogPtz9xuIurVNnSuLaAQf5SDZz1hmx9yBw+T
vKjdE8OUVylXlwcppg/hwzz6yArN8oGyyGQ5UioiuzgTHM/FFVsgf5dn72aQDWOmIgWxOnQYYes+
jUozcZA12PGTwLB2Ec05zanHd0X5IDCHJl8godGexIVYs5Mc27RlcufGcxU4o/oIPqi6E/OtAKew
8WCHmu0hfzG789Q88dRPIgng/pAO3OrZarAEss+Sg6AmBpeEFXXDh9w4ivMrEbpCp5fiGBQ0Fn3y
HxEZixKc9f8elOAAMpZ2/WfLuEztQV/tUD1+BNCzQ/zsRqOvGX1nuT0IBz6jJ+LvBb/FmVn/RWzE
Ur1phwaLiQhLYLOhHfHx1/gIxIBdAAyZjZV2TlTUnozgQJ+fgndFu/8bcTpMeCjJdyxevCUCltUe
8Tpq6kn3bOrnoCN8vu3u3Z3/WyNuO+1uPdXFE7zqA732+lsv7HC8Hpj3aK6k3kDvidPdB7afpXIw
w9g1zngaZvEhjuDD0CAsuAF7yk7sqHwM4Wu8NhZzxK6O+Qspf5e4K02OvlX0GJzuE+eSEkdKePoz
cnhrQFc+oMyIHBjO51144BgqbTZVnYoTEj8YUcgOhbucqI0nIxADCXVwp906IO9cUTuykZIIo/Nz
9aI5EakOA6JE1+ffDpif2G6v+OrVFXLvn8jlJ6M13LG12NaoFgaQt84+Nj3s0uCtf46+cF2wi4nl
skHSaFO5xk5ODjgWhx/we8FbrF4xMROCfuSEWvKPn+xu02sueQO/o0OROlDSj1w3fXlXghosrVVB
J/Pb8ARpph93Eqf0XaKn7lMiiQ2GlNBMILmp5+Pab6aYWhFPVFEVFakqxgs7pIa1SW708sUpkt3n
FsWJBwY5rtGecUKVZginP43PqjPvoXFgV7ssMuWzu1JLdiTgUROtwQA137DuwanyJdF/XCFMComY
FTYCUnzpS4ivSFWHgzEiKTspOfernBy08F/kC7GoUn1LyJ1us9GB3FN7mCVURgBeG4gq/YzanaZY
Kq3CfeK/CldiomwZXhrtCSlxWTwgpF/Gn5Bwzu9KLa0pmy5ddJowq9C5Y0QpTElxkdI9TlLwNo8n
5V6cU4ez7Y1hE5N7gJ2F/20SoUmhVCBe/TmhkhsDLPbZGlbc0vP0yTuxrUAQIy7FCT/254zqqZuO
U7s1QYKUR+VTlQ8yGxwCvlTFTusMTF+QpcSxCU5JejY0jzfLWiCyDzIjg29xVXbDNX8hkwztF63n
F4jx7/x+FR4htnSf0DisK/wqFjFZdoc6uxMTnEiTyeFTVkQUHQaEvQvBUII9OOqrO0LtxuhY5gb0
JwqkYvqiNXfUUkm1kQzFf01v/C6BnRrjAnS8BpHR42kMGsklZyIkhFuN9KTxCFGDL/i7EY6oPe3o
AMGTGBmmxuOtrMJHHLHU7mRn0Pm23krht6M6BhonEaZ4T6x90t8Ly9XDXaX6WM6tcsi1u8DWzzUL
qHk23hzussabxHmdPPHqebBl41qvGpb2yKwsyP06PAeEsrrzMuC2OZEAscnmaM+uGCZgN5S/GnSu
nmvlnflCkZjPxNN5ujUB0nodG+63U575QHYyxqNiS5lu/DRHYkSzC9khmsjXuFzlszhtVemWINil
QsNJkaTdltF3NX0zqP34xp/zOau7AgxiA4oLO0s5MKzcEfdFEzfSqDNgKWXHJUnk60mB8eOF8po1
n2MMj5yFjDjjpdLebLkJXW+U7ONfQRC0DShUPcEe/OKKp0iI8p3ZyXsCLOPco52pFF+564xgY52+
EPbnBZdPZB1RuADytZvJxK3ZKTn5cKkl+JBkMzUE5Ihqrl3H5OXouM4vtPpjOfJQOecZVRgCAgEN
qspZ8WS8KW2BMUsHAoAO2WFu0cdrBZDooRyuj4hdgakUaOxwF6G90vLj1e8WGh0uWmMu9QlDuROF
X5Ww/ckE1UkMbXCJkxCq7E1nnbSmo0uvzBVeEnJFnmu1Ev4+mU+g655LQNaTmIa64c6Yk7gnlbKq
o7JXc6Hc60xFECz8FJ14n+Hn4zn4C3T49gwrf09mfH2gSJOiBctcjlcsLrfDpFccropFxE/4FR7H
6E0RqeH1trlblKK5NACGDB1DwDXCSeD+FxBu4aq3zR9xvUyC9SGBUuqRuItIIfEA8UERnVzTN+Lc
HoM9zgZoVjYjbpPpYPb2fBrf+eDhSpZAwGNy+Vxuh/+W9sob6oR5tAceD3HhFK9ZVZFAPrMqNNVn
yefKodP8nqyABhWYJLBoU//GQ+TN1oURb1motYbMHcm6m3FQ8X9MlwfLAuEz+EUeO3fIba4QIHvQ
vfoSymgJEB1yFmTQKJNc8weUgWL92oA30ZyWrF1ebZfAncjqWrZ007MDwRMhJZhwZc7z4QFVzwKl
nM5sPCbdFoU5QEXcz8hUwh7cGcuRx8Dv0k+6zkUKUwg/gyrBOaX0lYg75g5zlbLO5/FHa4BArYrD
XAW/x2OQTAgoNIBDkN00q764aynP/EEkHkfrSL6O+cGjnOjOyL1a8vgkcu5RhsG9R62Y98kd6zCu
q8/A7eOquOzlSGKDZZFW264/MMm6x/6JBGnYIPBog0bvbnRPEvWoOvCkmC1U6Xik2GBZo8Rb2Er0
QTMxV8c61iIHy3HqXZpTRGtb5RJNLP7TYtlsJ1Z/Gbq3hDKxlh5W+oTVEyVtouxCaWrlE0TWaHFp
ei1Fn9Q4MnBUjKWSE2quqN15xlzmENxYe0Z75SW3u1Zwoe8T77DLA2lnDJtGsKWBeUuaax1YOoIp
0ZEdnCcqHBfUxNfh3yDvXjhwrZmTZv2sTv4/R5iCbaHbUVPJ+AClxxdOm+0IfOpl8ql1485m5EKJ
BkO9VqEieiy4Ys06bZtHZOFMKMA2xIky3UmyzSykpgBgtCw4DBia7agD8ugYqJUxTPvP4mYUfDKw
7EC8bjRndaQKp+K6E8rEIWvtGVOIgCzlfy7IFvrgxiUm98398VyZlgF5O3WNT47ZwfqsLwH3hOPE
ZIz3DCxuHpfE/a8FQQbFRdtIdwKC+ZuwXH1T6iNjGGD587Ic+Ph1EgyEMreAiUzY1DRUBZ5KlBOv
bEPmQkbXyaItmZDaph/mzWjVW4/dcwvBOYceOT7F+iuL0TpEX1Sp5k/rfIU6ipNq+qDfk+J9hY9y
5KW4GRsVr60cb6lF0/9RnICfCneRGs+/ZWeqrj6sIw3jhZ2MKB+N6I2HaaG0lMLZFXOsAEfrgQtA
pWUdcB1GxLZChP4lwndgL6e8iwwj1VP2zKKYD4NyoaS/vhFno5LDMkFYopxQECG6GFngsQzW9aOi
Hkp9oV1RfvdIp3TZH/kGj7quDw3swcG2SJxTw/IQvDCionyisishci/brICSPQQh1nana/Q/7Brz
c53XyoVnSaBVJCFK2rOm+YtAPdAmAUWizulbl4JLIrnsQAVhUsq5cmsdt3k29+zDsmyx++Pig9ak
vh9Wh4UEoJ0PO0318s5OQ4ftuVT3TEPuAjAlDrSAoc4CbRzkaZCWxiJNfCt66EIKwN1QZPE4XeLR
SsFKoyLTTPxy/BC+qFhhG1N/arCoEGGf8tJpGVPMG+sVUnbV2tQgrjMJAB9qyGt701Y8wbNvGZ7l
oIQPZPbC+jBEh7mAz/wKY2XNehFKiJwISWBWaLNnr5IJOXXrQcNaRGZF/SCMYJGm8ap6x8TkUTBl
qfgnJFXEqGeyAjVifRhZBpBa+BHPHEawzpjtJPFG88CP2NpXmwOtlovwyWszAsEMK+2mcwsVVKEt
J3khctrvhfQpI2c2r3fBb5YoD/JStyukECiMhFhFsbWBDD2kle267gVqP9+IiPDxRmuz8nhnMk6c
2xnH6baUmY0k/ed1A1nP7IxIms9OQoHygoAZcuYEg7QLy5Li9KB9qdnokfIa9jJvRfN9DH3oiwlP
DiRQLizdDr0w2hUWB0DpxA1R7MCqAPu21LYOP7zb01uyWQYeGDUw/UHRduG4E2ZXJHQe2hWNiSRi
4LQMB+DOBHIYbqG4BFhcbCx/mxGLtXrM3pgzLCmujJ1ogafKFfxt52xG7Bw8opDO4sznobHz5BSt
6CBiSC9RqGW3HxSEsEFx3gmaz6+D3sNvxl4GIETNWr4tpTPbWB+fGpM6Y2xzoKBbzAY+jE/l7CNY
xkvGEOOM1SJO+KiPZHA0i7D9mmTgsfJXeUhjDjXjJ0visKMlJ5kARaovkHnIZ672Hm+FCZJ6bCHZ
AlV+hSYkKdHhgdkfjtDkfNYM8bRM+XiiJoCUDJYYd298sck/EhvFWcdfXY9vKk8If1JZBA90LTPo
Wqr+fCotCCZzODdEmIA/LyjAC5LpmhOgw20LjQaqPZuHZiH5Ftb0qSt1NzGY62uhKcgWDZqe8PZs
sHW9tPu+qWWqhBMsJH18WMyMJsqiM/Ya7JdQSVB1SankRBAm9ipdRVZgUvYAnpS9tapeiAlFVIWa
+zSsvScdbRR5N8v7FMA4qI3UF8eIRLdAU0usNwhXNylYdnQO9mEfhGCdZYTQilERtwN4EyY7gbNG
l0Y4I6g/xbrgSgtPBLrV86iP2TYMWoPGimnFzakKYINbrZo4UiuIwVwCGJuL9t3k4ccYcMhUCqdz
tORebzgJdk0YmrAJKJrejJ0FvMiQrpOJlCpaSP/680DXZzdIzfPft5pUyTFyxOvfW+cIZuwmIjdF
nPT7Qp66fd4CchvrmCHrh2MsU0SZ/p9/5HChEPPvdRcZFIPKFZidmoXbqFW9D9Pof/+jtJ6mlRwl
41xjbohP//6FRE++zFnv0fsqSAKt/zTDTE/xv1//fTWA0IT+kfvzH5jij1Hx92UmlhQ0wglOoNos
B6GmslNImxlFnKmh+8lgjcTU+9tdgPbT39WaAhWhTZ12SPWtX/59859/uP41lZ385N/frNLAHxp8
sA7q7bZBrQfaA6Wcf/8AaAZX+Hc5f1/+fVOr6rslkkmcFLqVwlwEVaZy0gF//9c/4/ry//re30//
viejKq0keuwpBvh1FFLcYghrSl1qhNCBvxlRKLAD1C+NKLeg/CIDmAjtBWE72uKgaVtZp8rcOvaJ
qSMPbZReC1ISKUlxoVhMM9fwdkJkoJh+gSQ1eH7BJ+iNDIug3peB1TljrZEYWahpSwihJQYwg2oo
wnOxyjMq6oLrtzbSRS0xT9B1mOQtnU2rMBO4Lwi7/cq9GR+rjgN5EDUE07OKmuYZlyhD/HTtJjTV
FHYtIhPWZH7m7bXRCAhqjVTcRFIhMOPBouYofJt1gjpYRSKEIIna6JdZlh7heZWeolL4Wo/Bppsw
T2ZqDj2tgZ4B40LHJSA+V86uEoH1jVWOtHLon1rqKiuiVmaKyl+V9z6keTGWFJJwTW0HU0/W0MTX
gkC/a7OROFSlOhbNfU4+MdLhTJs3XNEGAJHdGMc0BBo/p/X31Asc0KD6QYCPaLmTTE+ElGw9hxC9
h8aWrEKEBBxeIdoS5LGRTgfKw6AOpj0OxEctEWWrkYqQXMLDgOj9UoqdTz19rIN/LxP859IwYl9a
qEEqiTKbBAj1EWYeKizvQ8mgNfWoEnl9USx8h2LC2hSBe9GsaA85HW3TO/2BwD2MgYp/ZRMp0Ws9
A5KI+iiErVqqXlZCbiACpEmptpsUpOuqDOMxKkjA9ASr9IB81EJsR4xRj+31JKSlqS9OeS1fEWmw
dVohfJMQIqVedNAaVB5ZcDnA/DWDYHhiNL6VPVcsCClFgYJ57LtJexA5u4wecfEJLT01ptizitI3
o8MaFbVPK7G0Y9hzwOUajaZVHN4lHc+QOmZEVGXUXqNhQoOwKA6WMtAogZjXYGilnUmreS+VgROO
RXaiHWwsxwFKw6CcCrm6LGNPhRSJXlpQloNkaK+1rFBKMAhe1cdwcEZUlUw0HsPwMhbnVtGte7yG
EDXHglx3yCeA4nHZoWSsgaSryoMmNCfD0MZdinSCHmqSO441tSos3m0tGJdeijn3YnSvs9CM10mE
nxMbA9Ec47uolhGuP71tiap+1yDnhRA0WKdjjwhDUaBUZVDMgNAS5CbxEBko3kF+spMFTZPSQHFb
Svo3NE3IAi1d6iYS5++sfhuhMe7GhsY+2j4elCGV9wpk0rDMsP7n4ENTEEQU0hFB9RAW9S2vDXdQ
JevYVPWRfpruQN8KqD3pV5lbGmgqAmccAeQaKEhCD0jTpMQTkgHYP51HuVTvxeWp02mebaGz7QuK
I2jz883BoIpNnnGSqmSV69HbPR1S6IsG2jds4NzLS90LpIyToGmfx6Z4H/WMlrZe8hYle1hnOp26
luhoQiYjYjZ/mmmF8FIcOWZEy9tIi0ottd6E/a1aO0GRdmMMEEzUabUpLGo9mmWEn8M5YnVDbC8B
zd5IwMJ902rKQIyaDthaM3yhx97SZBjqcmjscxRw6PIJZjvtI5TCw9aXRGHxR6WYL2oU7ZJKOzBF
8s8skE8m+lByV07PiCJ4Rk+bmz6SWRtbwoZR86a20041O+GwxJRpgE2kAWxagEKY7fMsZpOviMqx
5tEQcqT6O4zQc+6VH23Ev6HjCtSHhVUkSfPDRH53BPAGq0tbzpqq3BtLaol8LLHfgOgmtEggCkQ/
PiFNWHoFtUtohskvJdRmyogsMgQZ6Nx2qdCmI9b6dab/dT+H6ujFAYDeWS6K/YIho2flqvGlXPo6
uQWSVbtsxqkvJ896WIoPXVAdrXBRDjL5LD2N5Vs3DyR1KMVqGwAgCKlNs/UNmgia2Rj/zhEKbbIS
PZd2SMupX5rvQrwMR6sqT0E9Zx4MiJjuAfEDjBrefEA+y6yao1ihOZJKEbpcA34emYw5k06SsLBt
msPoCqkROVJevTBLt1UtVHAJO9zzAfKXYGmZE7cCWcBQu6oooGSLpju0lP4kU3BMWlmhnDbPtkuF
2VmOMVxEvN0sJe1Sq6SBzFTSD30w3Do0Iv2QDh0SD2uIhN7hsEniU5zWrmrkv60h0R8gIfMD3CYM
xnEVAEmB58j3Lg9HJ1K1yRuHCji4Mfi1NnPUqrLuaiPukYEcZS5mL9KgUKPRzhfBCEmKKagM52je
WWVZ0PiI3p48gQKs2Vp6dZDdUZT7Ixoij/Dn3qayOzd5S4wgnRSQc8MRQnHodXE0EIMekaOe23Ni
bBm80hPkHHGgLjRsQ9eQfUxnSlwEJK8COfDlachwLYRm32k0JLU6QYW6k7Mb7T/ncZ6O4MAehESH
rr/kdEFg0NcVYCqNZkmEs4igJELxXSAgmSWag/2ufgQivc9M9qdClQiVG6YfY6Hv0NtY9RP7I9zv
J4k25LBo0PITzYICbhtNp2RXDe2zteJZB+ig6GPibC2h+RUvWJul2VMqoxOnauTQ10VCmmlhaD76
fbPlphPOoTRQatJFVJqWHbE5s2bNiFLvqUZJlXkynOh6nNLil8Z9qMK69lEtr3UzmNswBqNfDNy/
TsfLsljxaY7OppZT29C/QbmjmHXGG5AP85IcurqZjg0wcOqGv0NNxzAPm+4lEp5GVCPt1GpreInD
dwzc9WqRWRLLuAcnYJqnMBy+wtYIPMFXtGqHpAFcrm4iDLCUfp1j0qdSfogahJG0tP2SusFrZMyN
2iQI3pjLK4qJq6gGft88s4zfjbZ11HDpHE0aSDdLAUfQkj5I02lW4ujYV6RQzURxR8kiQWjg5OCG
Q0/E4V1Bs5DwYA5FxlsTW/4o928cOE86MGBESyBKINrLOnXgnGnHCr3JSVo6us3XGJNYXicrLv2E
Org5m7hJmQZfjQC9YqmkB1uF/mcdumt91FBBPANWrU+ACQjrgyO3iBCY0YCszFSdFQlwVmqRep1o
xEkjsC9jsgTsTemnWQbJsQl6qoOS1NN1jZDrpEF4GEV0ig07km18JO0gTQBhjVm6QwI9L/2on6Ss
eaFtnXPSpHozoSFdltlyppng3lxYj6nOowQUQVWTrIDyichzimNl69KFiFmX5ZBmOvR5FrE4FWqb
EAHviNXpleZkYbtPhqF+aSlbdCvy69AdnnS9IXyhVjyyDINuEMnS1xJCREuD0mGcgRpPetxhAI3o
H2k+wE7ZVy0Lei8IyB5Az2p8Ezkz2uGGa1p5LW3YlAPzMjcztLZS7X2G5IPmcXMYaTImaCm9N2p9
zldmZr8s3XZdPHo6g8EMGVxNV9eaXExSIXcLfZpdoIUa/diYEQI7U4ZIw1gSBwkS9b3E9nWUXPzJ
G5iSkziC1QTbeYjhSVss0koO2cYUJvgqkpONveQHQ45sZQlLXmebLEY6LRSTXtmgvaE6Zp5QDEV2
WS53Zby2IVDwWUiadJiC5UEUB2knA4fY4U8r47JaBZSupyGiJupCOSMFYTjUeylt0ksfW4kX9STX
EVxodmVpABnTZ+UoBikAvkEnahYHyLNPvj7SfmQaPU4fNIR9lg0R51VKTAqIoiotCuaJZyrZTOv3
HL6YEGy3SwrmOyml1/A1M2jBTzDqbd1Y0mMLM5cmuIIzTxaDh9lI134B0ieBlj2LInERXZWkx8qk
GVbFtEFYHsWjqTXplFdgQahG6FIGmHhVsCAz2ZUH+hh/6tmI99ZSxkROkCbQK38RYDznXTa6Synt
g4bKbctoi31DGK0IuVnRDM+dwsNdBYJqccEx1MB+jaZIGdlMbYaQIKhaFu2rIIDAU+TBwmZJGr+Z
KUfHiyDkFFP13y3dfqH/pe0eBHkIT6aYnGV1FG64uwpn59fStPVWbQ+DHhOxMck19sJTWRjQzXAU
jJ6sphhwfGcdWfTCeMAZsotU+RrTSKeuGd3DRM0L0g7g2fPudQimF8IOGu6TyS6ntbvSaGoaKKzq
GPTKSEIi81Oc+71RNewtdbRvyfQLjRh4aZ0O9ETyOGlp9oQlLzbI961eqDjglisUTobkDHtM5yKj
MlRS6D6Rxtw38k55VMfBHwiPDKignaJZoLQdbZAH5ifbaaIsYImRtcJOw9zWhW+ZzoKDKcWvU8yx
KkasRmYLCxoTdpUiK9xGKt2WstdWYhuddQQzq1A1+YXmrVRGBexn8y6OGliwOGaJVhWZnOVVisXn
KCFVuAyk5U0L/K+ckeoPZpQMhaJ+j2Kg28oUkqSk1rytKP+ParIfUTTgduXpwxQrV8EYB0+0ZoO8
BypRn2NI+fUcVZRqCMC4OwX9jSa6ZMv8siwzLWQWAeC+zB+Ktn1eomInZGF4zbR7OwxfU2JRRBvh
SlaEOcCSoigmE7uVW3HfTjndIVSQgP+nXsHcD2Z6ipqjIonvzQKSIVesgwFtAPU23aT2dnhqrXy4
pOL4o4y0kZiI5gFUsLRNa6TpFZ27V318qcpS+17UaxGnl3xqwNIWC2mgZFqTzmSCWotwa6qeJg4k
mLbd71Bbw66zyOXBrRk46RfLg6AEmkyiohF+y4ewkFmQQHMPaFXbAjV8jpTe2bAGt08QTyVMlByq
If6Ky+y7MsKaqG792EhBfyyopRw4VY3F/LZaUUJFSiUf2S0vH70pTQ9iL6AiwSDBrSi9WgmoA3Bg
4cuPUjPsjDTHpxk7t2AH3/bSdBwGFOHkUMHgj05LDl3OGgxSF9Wym6BrbKd5pu2gBxwR634urzGX
tTFxbAhizF1FQLyvQc4tGFNydabHl9QFOkfUzqqvhWX9KLlQuknffhY6T1yOg8qbF/2sZBIR6cRw
WwGryMC3q0xaaVSBbsC+qGnRp2B8UiGBWPRt8dRZPmpkt5NBrUeqESoYIpkNm1YBIZ2Dh8GqvmPS
lF2X/2oBMMhepwcVaUGBnSawxA8hp5xICiFAzhl55JhknKACp2ybz0KiCwphgrmtS79RS7ZXFVcu
GKJ737av07As50x7tHI6jaHRZx7Mj4LaRaBKgoDF3BJLt3gPIWsvXdqg9Dm2/eZ/QG//L6A3Gb8D
NNp//SdK7r+B3h5/igLR0OGjiD/+E/b2rz/8F+zNUP+hW7KuWqDbWPmaBUPwX7w3U/yHJlmSxI9l
3UK7Uf5P3hvf0k1RlBXJgphj/Zv3Zv2D8IWsGxLoNktXTfX/h/cmyeLKc/sPyKFqGipkdEMSZdWQ
JJ33+290zywHJpNXIuHtrLqOCShm5Iqv6kwvA+KqVauTaxekc4FKnSuLlOeZssqxC9ihLTJtZ9VG
9gTRJm8pVV5YK561dI0DRS50cj2kMGNt39azYQI4015Aw8BtEbrKniKQMasaS3TEFqECJshzhLT5
nxLS2qhMT9M4UY0p3YsgTGzUTMGpqnQq6FkauaaCdlAWdXv1oc604BFcJXrvcB8I/2ktxRWjFe2g
gemOmpH0TAv2jrZOKSJJe9ObDQhLbRreLbYDUo4aAWeLttpmRF2xb7vnJHqKk4Ydwxq8qEuGXSgb
b1HQN2S+WkLc4e/Y6l6LcKATzZQoz5V1BGOFJyJPNH9n2T5bonlr6CONvEhBUpyntG6LDvVGLOjA
C2MS/1miipugl2g0i1KyWsKU+obcfJK5+EX1pib+IDzrBp0vSyIiaDzHFq17JmmkSLVj/X+xdx7L
jSvZun6XO0cHvBncCUES9JJI+QlCpSrBAwlvnv58gLq39uk4HXHu/EZUoEBABGESmSvX+o0KkzH1
V05M9TTSIfxo5x4DFgS0g30eogGl5Q74S3MayLAznxwSdIsspy3hk8oAeZwkuowh2LHYcQ6F2Z2j
QG+OivmrDuvkpHX6WZM0LAyslApqjPBaJURCmN7PVm6lCqIZuXatxj7DhEVvjUywRkHfRwoJV0dZ
pxqWG3hFx9ELfjkOUsPYyRdBDLlZhHNtEWGdyaofTWwCu6on2S3sHeN3YjNiyVLz6SvFB0EdQF/6
7daxMpI5VPotc0Q3VG47ymLNeUL7Ddnh4M4gwN1ZUaheGMZxG9PfLAV/cz8Qp0E4EPfwkXQcS9lJ
OEyt+8n2tEIaH/02BAA2xIBBe7xcJ8Oi4lftyUJaLqpLT6RoYbmTXt7UOLzQh2srYDc5afgk7IkA
KFnaQVmvExOgSUZ5CpvcAnie1YPuC39XaYGtqI/8SFZ3Hky2rZFLf1Ddgl02UKxHomeVBYF2BScU
9hJp4albI2POeFvDZfXRit7KJlZ3fAXMf0M78VNunCWhUGvqwX3bETT2g9oCs52pQZ313oRhspMH
MeKqZAZ48jVk1Rv5lamncJnt22AeyrNslb/73OcrQ31zzAJBg9p/zySqKjJ+eSG0gjaPzroNNrUH
Fp8nibmRVSwaycG8OhVQQOT4KKyMIANrYmZf4lJJ3nvFaJ6Lj4i5xqob4DmN6m2MoBEGef/gSPYW
7QcS5Gjs1GMGoCfyH4NeQnQJClwygCPTjBHnX9WzyuQ2mjMFpJmdCJX8C3um1VRjSBJiRkd7QXcM
Wxci3QrqGVBGu1I0gDH0W9i/HDlZDRO76VcU94cijxRkh4J2k6rWr5K6T5E55Z3mOI+VUpH61oEs
YI+9Np2sOTbJE16ap96XPV2A3m5MwFnJO+UHZmTgeLB9ZD5g2m4YYYzRCzCS6HUCh29jmMv4x776
JT58gUGoi5vZBC+Couuqw4EW67ijb6MpkDUD89YkQfGh1H9piz5XGVKc6Eqvtzqan98w81dxgTQp
HCl41ULhUqytrFNHGQrAgCByCYTldRsFsOZS8PmF8VBpAVWMIZyd3+iMFN3yiJJ2NU7miByjZOzk
T6laO/sCt0LhHJMW+fcKLKJM/2A4nm6r6q7CQS7y44zsWvlq2H2NepYGzTivmUhpL0UqkH8nb7kF
ixPueo0JlqEY1a4dkucuwpq4ryOf9D6aO129H5n0uGTE6+cJZKHcN4+NAc+RMgIAxWmeTGbhsStJ
xJhadoe9HZhLkndFP5JVFkiWxeOTQI+K2LKxr69TCrkh8VvgLmB7ugZclQUVgtm0NSB7NZJ+dG35
oMWpfEJFkhQwcOckvkwj1uxtGyBTYUYmFtuf2AkA9W21tTNmgOMy65N86E7NM5JN6szjoYoINALQ
TpmA1zH7A1ZN68kyfuuZcpUNC9SsH0ubysKG0ZyQoSqiX1MDZbSN8pcGYIUK8t/K13KgxGumopRa
TUSv4QLLv+QuKjcNxtzSpKMkKJRdUEA/dXyKNxjbroyYsgf6j1qgfZVm/pwYdBgjyWzIfBFpqybe
KraPLhdzMiDwQPin5KoWI02hUQHpVNpt1oc0Zn+1Ee36nZTzHhOIIJAFthN977VAzH89tePWIL80
YkZalOBhRTbjb8eZD3VpOv+hxKQS1cPS1RwakTC9wlHeyjCtmLSP6FqELVqRardv5H48hKpCYs3E
MyS1b3KhYIBuqROEL2kgP9LtJ9sG1y7AXeizLTCig6y7Uc49xpfIKxMCD9MPHioQ9rkaYs4kHoZ0
2hcxTW7MW7Qf/eidwqlxDiR5E7cg0yODHFGVQkgvB3RUHO2SOUzfaoi0mkIFc3IsHnMDK4KC26fd
lVjI254a+x/BaD0h4QYMskSp1sgGSjTkSMvxM5FshOu1AOWHqfcUR183QfLZO9a+NTPgGwa8UfvT
CDMFvN4zxVOvT5p7Re9fgm4a13FZQ6c90Sn4rmI5x8aM73xOsMljqDftWdJ17BdN7VwGlIAiZuxg
lJtNTl/gtj5zmbpBbcQvBdK7dJKCely3N6oSmxdShOjh1DNqPmPWQy01RB7VPimiJBzRA4gDMfbh
jYZkd/dM4pqK6EAataFxNZp2LvwQkNZAhU2O1X1QFC9ViyFhNRdXrcLyIoWEsoNUuzYmv8Fb2NtB
0pDx6J6mmNlXrJDPcYwGxyBLPQY4r9O4KTRRdy+F4Lm3s11XuhZpemVW9pSX5W8Jy88ky9HH8E0v
cFqYUfbjrEULLtDyfHncmCFS4VpI69MhSIHQE8RWQsPXOjNgHVBQhSkadwcy308BWSptx8gOJp/E
0mFZ9I2Bfn4KZCxJKLxglmvybpYpyjP9cKjwwf3bYtlmDn7/vY0GQMhpdmhqtti+pn8tbMMGdCHz
ykoB0zSQDfFivPGDseDlTPcdQkjordYHf8ZMgIpKNySRMbiOinEfQ1xJWrBVUQXraIaO1IH45yKZ
QSTLx2WHIXpzvVyItDi1+LOpizO7uIQxvjNjk+9rnULest2edy5ry2L5i7qFpEYdBsd2di6blrXl
GN/H/DmcInxGSTEmYh+Xv6bY1A5Fdwsi2cG3RE08ISUXqMUGrDgfqObyB9Y0yh6ZMXySdQdDyPnc
7Cln9fsn5s9+G7cAiuQUDg9WLIv9ZJVZpBKX1WXjz+Lfti1H/LdtPtoEWa1VOFH/ywDz58jLmu1H
AEVj4FMF2R8sUdGyEjPS5gdNI8we/OLyGeHrZwwnHbz9/sKqzI91Qal8g2aWx5wOuOB8A1rMoX/O
AEZs8mWbbAWQK3Rnzgn+s00sa/92QGTomK9YM/LwLwjPsgYKSuC8w2L5iLxlBmYiBVY2Y2aWQ30D
Z5YDfq8Gvvmizl6dw+yR0s5eiMtaMo3c2rTJ5sGkRT8SpRYnDZX11FPuic3cGsEg4+lpAn0OlBpJ
VCtGI+j7sQVBybe/15d7H5v05jjxIe6bz3pozXzPxey9s6yZEZYxy6JvzonI5L066SDLkK3mipbV
BXqW2gjTl6SEK6t5WV6jZWFZMU9BzG9UbjQjQjhMahRMyvFc4dXRcl6icXR4ieaPy5o8f9S7GBG6
5bPTxQkz0Wbj5xa2DqJ4kxy7PRZ4olMGMHdjUlf3bHYB9lSPhnJA+9rfqM34XpfkR8dpuCr1SQdl
drXB8BqV/1phxXuwpB7GD6H0NqFYtRWWDzgGiFeui8e80IwtydiHXEPgywhyMuvFyHDZatAXlZrJ
HIroAHDnyENF3043wGmFLQFaCapuV0/mp6oo8a5rzbWWwFNQJks7GLF8KdtUWTuRZlMTduK9MhBF
BIm0t2tsjmuzTo49QrwrpfOzi6oWjJDmROxiMbUW1G0OPrbdg4HGtGwA6DYgUrZD99apebRFmKOB
NVvVmzgFv1EGY3Iw+xxpIueRwozYVw7zMnLf4a6V5VmvDHHmtF+HGIXcNxRSUBM1g/0ojfrZsSkV
MCqA7uywRteICJVqFn8IzSLbJWqDKFbMVFPMze/bNGtuc2NXMbT08+rPxn/7m2WvMxtr/fxdUZtv
OP3M3h3OedmXlrPV7rI6dXa7xWn13i8AOU428EZlXiwfvxdMS1wnTRjnW10cYqYzE7BMVESRVDep
ZxIkoPBYmryBUufcD6C/tsuB6p52vKxViSwQTJgojwz3P/t8DOLWHagQxC35zXKe4sujeVy+2M7f
/jnEz8e8NsYV9pLY0QEVBAbmhylg0HqTzPKFYlEyXFZ/FulsewrycR+naKvoBtZboAWqA42ddyTN
4XsnvOXLtp8dPx9xi+jR58gD4bW5RV/Bd5dFkIwfSGbKdCT/2iRqgYYocR70We7Xcl9iYeH46utH
JIx5hrqpn9IZbrqYdi3PwZxxN0iqMgQHWUGJcln9diLTjBcFhJ+7uFgti8XZSg0BVHXVRKnPgWbT
Ij29qoxAPfSxUHc2gdOPt9Ky9m9+S8s2XVVsHHLQngV3jkSPwmXk8/Dr9Msl4wZbWiaCPv70UGRR
tJcm6g4RQWQ/nsFu0FF1XOWy1mHL56VSvws0tTzophg9o1N3TFzRp+fVwBYXAzXKE3R709Ih/viQ
VeATSKvL4Xr59cEcqSYJ7aLN1llxKtVAe94xh8ILrqWmL2QVhDwDpIpE+Fa37YfFfwtwUXGo4iRo
jstndHbgU9bYtG/iIUC/FByzQCJvGg96Wg17O/mz+JMti7hx9Gy3uGbJGeLLxyAG/efI6bed1uKp
VTcJzggWt/vH3GzZ0RrU7ND6mscPsFIs2xkdGma0reXo3381Dzc/v7j81rLjP26zFz/hnyMsa8v3
frb9fPw5zM/p/WyLZwVPPyBnVlvxs/9z5OWPrW+r4uXcf74Tpna4mxT4hfMguSy+L09SLbImBgTj
VuC8triDiS4wtwLIsYon5qGgyrhpCe+Y4vMqS7PbF8mrEBbsjKJeNhbTAPu/Cbd6HJu7CTGFxfOt
CIporVeagmzI3GSWlssE85+mdcvaYNmXyo/UbTXFKL33D7E2y8vOLnGRzfDfT4gUTnmGVHNeUH1r
5nFYxBaDiTKfz3ISctXdehVFAtseNwGIJviVVn2wcmGtbVtQ+ssUyKCI3VRNc9CyEu8IHKSBsvV+
TCmFCDQalXslbRw0ESYmBejrH5ZjMIpTnu0no/EqJaVfCjsvorJRNWH5/wsL/1sHGZtM/38uLOzz
39FH/t9qCgqdAd/5l4GM/g/L0TXDUh0HaL1pY0jzr5qC/Q/Zkcnoy4ptGN+7/uUho/zDMhxLloFZ
KnTWc6KfnFQT/t//o1n/sNjh4Erj2I6K0df/S00BaMpcM/hvNQVFU2wOR1VDBfiicoJ/dwxrVexx
p3CQ8I7ZTHrrpaY2KyBE2Z0/hskKpxs3BZlwqWPAJWYMGF0fYTaMCjwrPVbX2qB7gKaIROQoWEkN
gJ+2T72MWSBR0kdTZxguJOov08LIQs+Vh8pU9UOXRB+lFYZAS0NkGahSH4sC1HKazZm5DIp0b0JY
pPC3mQqyOSV13n0zvDYtquwyAn2i1brj2Ae8i2q1TrKSbJ1F5VTLipOT5tTXxu7UjU5Cng15gNSW
zwauPBC2UEQoy/jXSBjkStjIuvXgr5DaBhXZtFeJcbVy9HplRaAu/AzufjtSWNQI+ny1HdEE8tej
Yb0X0hBuRzIKgajSI0DXFX9C1i3oPSlAH6HtFCT+6k1VEZLHev7bMI23eE4dZMg+JZP46gDXK1v4
G+mxLYChUlB01moILjdmok1BP3ZNCT6WH+jc4oHSSKeADkXAKAW5i/MficlCZHu5+whb50+Cwkup
WqcsRUsiV+7kIFXnABT3jr58NsqctFVCxrsJEUYemotO4rpqO6Q2o/A+q/ACVAv9V6CHzV2om0w8
ErPcFYF8k25ZqADzqCnEaAxvVZO3BztUNmArnYvjD/JD2X7FzZ2jqsFLj+z4OsNKda1Z6ifVDOuA
kbMLvYV6rBNNFx2h5myyrmMEbWjMdPOuTB+SeabTkXczk5Ri6YS8XY1A+z5rpKukYZNbFslvs4SW
101QLomF0WKQ+sCLrOxadKiIhYoyQcsE+Rbjs7BWLO2httGmwD6B+rtIP/3CSXEFFR7i+vJK6XuS
2pZU7yJbeorQXXfySnsIQwSQ2i5DjHwMckAinHQO265+LobC3KuIXwFkVNZa0dd73wKrqpriRH+/
cWofsoBWtniOGjC1x/44yn1wAbPrbFp/bFFmNG99UogX6u4jwnV2GrRkXgodXBZjexfoE0xtpgFT
CIUYhM/a1keUONp+10jRcyIK0vgiB94f9Hu1rrdSaiGRJmOvYzqj6ipJXm5JMsmGjqaKJrV42Opo
JYXTxcSkrdeHRyoQ5CxJDE2BSrZDAkTUSvJ6VCWvBj2AX095Z4Edd4dcwGDP4NSplnVSimSLBr2B
NjVTjl7OwlMk13PZgOL3iC5cH8/Vqnc1Bk84Qhi1IxSrkkZcScwZp7R8sPrYviQx5O84Tsk/d3K8
7qw/SRDF+z7r8PkGtUT6Gy3GJvgloRKUkK70nCn7xBjnEmrS6DGd36k8b3QWQnoajAQ0A7CXDLcg
R8giEegnK3C7NCWeJ946QP4eW2ijNe9HAr8d5jUGjkKNue0jt2+ggOF+9RqP5TFuCUJSCMetPX3m
qU3JrjXPuJWiwjAIJB6C5qE12j+JHDiupDZQTaMRgwhpQNmSMmgDLyM1Lf1anjVul94gdtzlZM4m
LSAwOKlqfQnI/efBeGnKDh+6BPJBhjKx5UO9LnDRscQMSzICewPef9c18VnSyPFrpkARvsOcWJZ1
8mwFTPgM09C2Pym0jv2QDzvUctBaC0xA9Dmy13MOobNBFZEbGHCjOuspXXuEXfqqASnXKdpVFtYb
/t1kcbPs2EsvqUp1IGuTF0kHlgruoXPHfkTcJsGMySkDuj8MtBJEIZ1BICvV5PQRJmJ2svMa9oOx
yRUk9Ca1sz2wLx9BqV66KKSckBTP9igsyLAYW4cJGtp99EcpCopLTo4zy2Q/Zp1Exlpq7FuBpk8A
V4ZiX3DvT+11iFCjC0ycPpSq6Zkx4AYJ7gPtmxjQB0hNx/4KlAiisto+iWbGlEZ/7GZoPJylV6I3
yk0sDYYX6+3rRMWamf0rsP1zIadX0K3XRi5/6zaGiVGXNVurt09+ypAXjW1zGIc7Ra6pVxFoBmIA
PCSJDj2GgRpR6wUkD7Yx83QhX6ieiLtWsZ5yJq5nW8FHcxKwQLXyLaf8c4wV6aQluG4mxfQxlLHw
JiX8o03FcIqtLyBYaHo7+1zCiNQ2tf0olE0eK+2DpaVIGU53mh9PV92nD1UTf9Nixc5diMddRSpv
VdYR+sK9cRc7o7EyrBE9hRTJ2KnCTakGt4l5szsg8xngBaZKsnxnUlfRBnJYSdqCSm4lfIjlqTzV
9vTh63l8SETybFpyf3GEgY0Q0GpDDOKaDWBwEhtZPZ3eAAoNTI7AOFdl/tCrIXo2NSCa1hHFKq+k
FPcG8Uc4uXyqEpXeP6KappoIyFYmqSIkiOxMjc+Q7BAvt9XWM1oAjSli+zHGNVvT0EZX8Z3iqMn9
r0mDXBOX0rNmVptWd3514Mk3TWkbnhWr0HwyHTmiIr+XDPNAfRGzZWf6nXTtr3hsdVRzEEQtm3w8
0imRN9QYxylh5bZxG2NnWEu+TH0DqozbTgoFvqZ8lBNCHMBA3cbQcMBRIOwOUAPXaj7hDTpLazbp
vcgYC6Wxnjla8jyzfQyFAxGWHP66EUN8ruBqx6Zk7odqznPGgAxEUuP+GONWMChfKrMEzxbm2Wrk
XQBeez1S/8AvTKwSzL0veMROyrhLtABUszCJvjTZ8mLCxFUQJijoNjZEthx20PhaV1h4NSRd4ihI
zgYkrYz46QiS8D4AKI06aadTH0rHPdW6D7+EAmNarXUOOjJHei0pnmFBsJf15rcSGMOpzPpobaQZ
tG2uJH4sSke4SlH9HmBYbQuleDL18r1hZrZLaoaRQNfMTQPxomjSW9RUiBHqV1uBeySk7AUIoL4l
g4rWR4qqWJfrlJeYKyZikDaqRNW3xgRJifMLBtsIhhgIYimR/qw2igpNA3XcdNs51bO4l33JK+wM
bjSeKmskvvWt3dizKBJp/AARZLmYPilPoF1PpIfgZotOAGqVwsro4QXO1SKhkjoiPpZNypvUNjVB
XEXHlgTAZVLUmkYA5E40urwopeujDTMpyCUWkkB8q5Mx8EIWs6CoyRDR7jsj6l0zV+lpZapZEjFI
McXPtlYiKZ6dQ8m5RUkDGD5qOpDX40YvSfRM9TGL7enQjBEaVqAIsoEpoAO2kY5+wOcFgm2/tVN7
2ykKCo5SzCwU7hxSSkSBFvrrDWzgfeOfwyITl0SXQVmS9BiJ8lcG82w31slxHv3QKL1BkmF25jfV
gkI75DbTXa0iE26NsGkdVWZuK8QsF4osZiYpZIzTCp536z9GevgY+aATyQx2kL0SmMC2XuEDXVAw
IY/fHsx5YRRURraUU/75edlIjK3sk+qq9bOzdqVTnCnnLB3fjdGw4HqlIoKzY+gDvPh+QH583p1H
jbw1WvmunJNbjCLlYVn7nz7+T9uGDtte4DJoSczfTau0QmHEFO5/PMryd0AAEPA1B0qWREQAaJfU
2rwwqIVRq/zrc0MMvw7tFF77z56/rf6cVGBqEynlCj7WX9+WcP1aBUGhurJNMPV93P/tVSoBsvBz
3cnlFXgfSxPF8vnIf7uCZTURiIhmmkTS9K/dRZVD9bYSUtezx4sDT6ZsCm23uLlY4BCA5s47irkF
LGt1CjkAIvf4tx1VRXeD/y5OhVSqXaVpZkT+RJMKnYRUaTWnUJaFH+eYmiT4d86pmrmr+9ti2eZo
QwhFJgGPlseT17TpTp0TrEu1JEnRSmtC2Ca1paYwu3LgFmmWPqnzAw0zWmizFE+yITtQX84Ozrz2
b9t03UbFrGsBkRG3HNXSyD28Mg/6mBIBGgKd6zmht5RIVCOBrS5XzH7DHNXZEEnYLopQFy2CDiEL
jv6zWGo0SynzZ1sB+i6F1/5d8VvqM8HUSWiDJqdoLq4t1b1le9cNznYsVKRKyaS3FrAJCdisu+x0
QvMaKjlwuqVs9130WfZoZMQAvle75YSXOs9PiefnozqO7XbSj7To06InMJ9BWjdUx2de+A8j/Ic1
HmK5ink0sj1mPVKJm3nwS/lt+fi9ba53oqjlJfv7cTsd8Chf3ceAfLLmIOnbF9lZeSmUijq8Vpt+
m5zylXV+GQ74G+/Hbbmu1wiB4eFm7frWjY3t/XR46bcerI+VCQluI1LAvCfH34Al8G9elxyyU2q7
nn+rNsYDTknbE16FLmLNLjQVbzrUaxj6m7f5x050ziSn75Nq/RLb7gnVpv1Lbq1fbGlr3o2fbGjX
/CBl6ZtBmqP4rSCbntx4sb3s9OLfGsB5BDqwmDCuxO1nTxT8wLkBv+DHPY5N2/4Cho/AqHKYXOy0
V12/huhSVGvh3LIJ20ruBVhorq5/jcqznt9xWxA1qKf7wvjk9ozIEk/T3jFeSTgO78N4B+gP2UbU
hNRDWYMg2ED0lqUtTvUdGkzjXTndmxATcGSY9tCPCHIu/LZ/TpsAaBRYr/t+yyOhZNbDpItPabJD
waL7wpSGnIWF6VDoyoi39tiCeckJNCWngYdLBdyM1OHWZFCAGc9lTRAvNLd1VhTXWeGjo2/FtMfJ
ZAjJEKyabKPfhahy9Me5eIA9OAh54ZrO2WbC/AlFSIWJ2TMd3invnb9hqyFc0SMyt66SW0/NqcQm
tD5E6dbKLwT/848NFwXKTLoqXid9O5daWpdfxy5QMtfR3gxQZFuBAJTvJsa1M/w4J0JhkXCjdXNw
CHBSAcJTmbFv9l25t+27FGd7f9jwn/5SbFSP/k59oORpQAFK11PjJc/j6EbP2h2qZ8LF7wnaxDU/
q4rbncODxJUeQEMiHIulBNIC9i8Zhwjkc2CieOEv+T5FT79fd3/K0M3fuTvZ+Oxf6RVXjoq27Qd4
im342K2jxB1/7epHebsZ6FlPiExX52ZG3f8RBWpP+8zVcBBIf+XZOe6hUSbPUPAreJIJcL9ru8L5
ZQ0+88vHbWhNPYo+8CLOIeqwFyBh4iTtv3RenLJ/6/YDytvqzsJ2YG9Q3Rc+zgQDLboLYZT7zSbT
tDUhjpEetK/hS+PMV8Up/qAJtIa0la09RJB1vGlv2D9hgulWz0q8txsv01wx4gG4ip9N8eDMKhni
Ucm8oHyo8ze+3lSrQJ3vh36HkycerTx1hTl2thmGdwlYyXhHe+SRte7LdJA/PXa2r+RK3ufyKhJ/
TFYwQ93QkNJpl39RJBrQVbkqAkefO34b21SQPekXj18gdjkn6l1SiLo407iCcB2SRaeh8WTtWz6d
w2cujkPyQoQ8WKu+AswpkUHHRExDlws7LhB/sN261awbajBVQbPkqEvQbm+j+gXuFM/MD1oyIEmV
Uq90CoMzjTLFexe6i75lI457nMzRrg/pcpdypNrtp1I8OuKz1X7DrkbyC4fQfVHtZTDVJLaqLYeM
4pNU/cLcjXI24lY3VN4z9dQR3Hf43uWKp/TjTmk/NP++0wgB0RItHxIQy/QVZf4my5Dui3tVnO3b
pBxK1IMknkifFivebyUHjxDvO+bi2HlxiLD4/YLGTPEMfzKoCMTWvHvkAg2A02s/2dqgMXGNdfHU
+rQBa2HtuG+ne+fdvuMJq9WO+9q5H5Fr3zWrSxReDW/85A02lRXdE68J3UJf7SBnWbvMuev1zYf2
gCYT6lSoLayS05TRe7LG47C87tBt5r6bPvaNpsRveMqh/aRfHZgUzXQLet38C2Sb2HAqp/yZPNMI
kcgFmcyVBs6HwM/qJv2pSNS986rUVPs+5a3YgAiudnpCTH6B/Xcz75C8W7qmqPU0EgbZRjvQCDmT
4TC+oul+4R6QdyOL4U36awsYMNj4d+O2V1fBIz1ndOLB4f7F3bLaJ05B548Ny+02lKJe7WE7bqn+
jJ/0PnSlA+9aC5OUYdHfKQfFm0cOPVhjQ+TiGppt8mc6S7gjc0MlyxfDIuMaLM+OTibG0IyktHrp
SW+8/Et6LxjcpW134GGRxlHvTAUpxU22x2iJ72fx+5t+k85/IKjKn9w6KmQls8Y1bxKv43z4+IVM
Ct2uEe1RNuENZi9d9fLzWuZJllucwPB9WO+YLa+kJ+sB2aRXtCTfrQeGP56j5XGDwo/+kxUPEnM1
jyJIC8EEhXTEOMzALvOg55FQR+RrpRykpy7kSdE2tPxeqLRIuNkoaW+nBwAkG5oW54qJgpudmNjT
HCqcX4YDAkUeoWSyny/ZlT8/aHkMF6BpV82hPDF+2Xc8JeeBt35iJK63k4sn60PG8RgPvBfrnWnY
SXDgsMftZ02noHnynXSWnpQDD4l/L/Hz4H5yE8zbLHKJ/TgDCXecVa6fy6LxM4R2h/k9NY5iA4wm
XykPDC+GuTaK5/RZvfEYixPDs3+zzsibo+dAH+U5MV0W98o6M/oZD7xliP8GmMWF+VHl+blqsJHG
Hb84eQxlCHOiRen1Dm2GxsKclG/SVZJn3dKL1q9vfJkYJaNJO9mRrhJuwLSLTjx4Op/0mW5QOfDm
US85cWX0Aa8M7sb5javQ3rkaeJSModxZbHE2WL7zU9b7W1WfIgbUdxZkPEcg8OvgkWaf7cdgg5qH
RIMWG54LKq0YT3/kxrFmnNw3Gx39ybmxUvPhBCyPO5xVaw1jiPlbw9xIMbqmmaVfnBaDPz/BVHza
tdVO+Pf1J6+1b3k8FWxyGbJHqN2I2NGvnpGdi/ZEUdKJb45Yitm3uZXqm1TxVBr6SZPxjEF45TIQ
LOhbHDu+yMXbRHvBFSDD5IENupE/CEm8tk+Mm8iA2eU71fyVYfT33ILiFN3HI5YjHvSDDHM91O9y
3Jn3c06fVt+gN6nyJFcCQWwLKhlAzyuaGdFu4BaDRRJOfSL50ZErCeuav6vard6ZxzSMdhPqgtm+
sbYUtQA7ifq+QuHLfBSUD1IVtVHFNc4f9o1J+gpdFbqGYe7kVDTz3X64BNbT/Vi+5pggYn36Plta
yWQD3ABHj0RCqRvDx6bZW/50mm++ki8h2jbqby9pRmZxS9gkNgyrdndEs0Y5mRAuLNciLdF/Dgdc
N51oTgIIQO/xG8Npz2H6CMHIeJa/PIUoGfvbwjmL4tk4YwqPZntKQUTxfH+b5xdn2Ojd3Azs4iyQ
t+aXnoJaAUaDDvZ2HO+JzOUeOekzPAtBRKzjoyTjF0DnT+TK87kGZwPtSLj+2R+buf4zQ6v1FDOj
pAEHG433FP+cu5KYZm5gJ8Cy/PgN0O48nBNn03az3eCs+3vkJOq3bnRhrjTGSpG91NiWr2O7l/fo
rNKZt7tY3w76ljEQ+ZzQvjR8fBjsiyK7YH86Z21qG8/z6OSa6io9Vaj665vilf6KFjAgPkdOe9i2
zjkjHArWkTjr0Ro3Qa+A9kIvQLeCvgIJMHVPUZAZBtHK4Mroa3qavJHkx747csLMOGhboM2gLzFv
3bezU6QqVvYjeirkHQnSGTHqdqdcsMklNgCjGBII9wxQrnYeRiQE19mp/hzqLxwNTemB6h7cfoRo
jIP6qLyXa15KMLjY4wCtro5QDW1CYzpkJB1Rs/LJsqfycF+SkUYnbGf9ciqFCX/4Vqo4hXwE+E4y
lYmcWxrjR/eceHwxYIqKB/F1qo7cCihL71gMDdZBN9b4iIftKgQW7kYpAjp30YO0IbbcGDQuSGjM
v2iATZUyeTrJBCTauX5reN2xUrVdotbmau4oWaSIH6IGvBIXpIA/eeWKeMNLHKOiI3NswMAx7yNl
BgI5BwnEPZmvAf178k0j+Xg0rMkOfTZfDFPW0ck36JpJZzoTHm6oe01yLuJ1IO1Sxc3O/ZnkI8XO
+kEGeJ9hlroqD1RaqJ6EW5kEIqFLJrlYQssddKgN/BMocJTEetK1JgC6Vdtj4zRUFGovtnYvv5XS
3IQGXuVs1bW/bSdc3ZcSIs3bDCtYNoT3eBbk7XNPpdtAQ/cVrT0E/wbtLJX40B5GZt7PRb8yLmO+
RY9Tp+fHS3J4HQw0Wxu3Xsst4pl/EFhYjW+t4SrCi1G6Yw/VIxy0862MXWj70IR3sFQpqHMpyKqJ
fBcQPZtrq9iY8hY44+PVcetteFkCE5VZGz4k2NOCFb86hpf9CZ7GewY8B4p1dNRl7HEfC7jCSbDr
yAsw6magqNr8FGuEIR4mKr8DkvTXFjfJY84wuMpfsB11sIJ89HdMuhHxbUOtWBdmepBjGBZS01Ps
eTCuNYlhHWT9LDvqUPpEuvzdov8p3zv4Jw2QvyzEHIkYduVUrnH1H6B5a7+huWfP/rsu0WXgK41O
+w0Of74yrk4brMQvRIC6fC9g3VCMxPlqpXVrujHl3T8516ZU3AKjdpplt4tj3Kffecx6t488Wz35
Df3LcKD/oSngTEuoKmGcviutk9FcKgrt1XHsHiLjPugfp/RV7zZFOHph+KZxAmR04e+sMh3Okwno
4KSgmX+Xfk7af7F3HtmRK1uWnUpNAH9BGABD17V2p1Ozg0UyIqBh0Gr0ucGXmZG/GrWq+tV4fGTQ
qeBws2v3nrPPqn3I3/uPMuUoP0cqskoeAVuuotO4wrHnHeoTuzLJjl2zqL74f3hNr+Zzc2MQAzEV
fSnNaKe7EoGH7MEXK8I+8LgF8Vo7ZyYBoOuSThvCg09WjJo0QH0OXihp0dbATtZIzk4gi7fjYUYE
ANPxP6bNcLJPIasbGaiBwUoIwoDy4FNuz8FueoK9D4vNC/N1wBXp9sDDAucD9QLoWtD2B8AK1Mqc
95ZT+Anf7KbTIFwVe7FUH97G2LBmspmvy5dAruTZeabJsjZpDetngTaYpYq79rWBxA7wj0k7jTvm
qN4GeAaCJ7odWGGIdVw52qJKQQ7NiaHHgILeu2rH45jtGWM4D8GR0Mlns92VhF1sAa3h9guvrKbi
PTkPR1sn4IMUAWsH3/aOAJn4vZDlbIWxUzvaV2NFx5tVIeFh2FlzZp2fBAcSwoz75C3fA0DHqPpe
bvU513k7m/IPxVac2j2QgvL26F8gZp/cq0ZLYeFe1VoddcS7j4BMtHVIFWqesj8DxzuSPFfDU7SG
OgjtaHpz3oOP9hnPvx4eCFMEPrtj9TnzZJG/QkoP4Z7lHCNUvBp3Qn4VoSoXZR6VXFfkwhAOT9YR
QSwkXkDsQRcMBFPbVRBGAoqtrTpjupvXRHi2rPmXgmjAvbuu3+JXVlGidHDGbAEXNdY+ilm/j4p8
Q3dORW3LjyJ6cqIVr2LjXorbWOBTW0xiL40/VF2y2lEj6BUwOMi3HP4zDHsViQ7vHJ3Y/qgQtG4+
xKAevXgV2GdGwvP/0Z9zxVNezSe5hrW1DmDp78HnJ6yZx3BYpPRV+F2CfUZKrQwAmyybZXvq31wk
CNS08jU7Yb3Ff9cS71a9olFQBOWkGFOJGi60I8MsTlWMdBi1SYRB2GwW7YOQKxSi0EIZzMCycHDr
rodmn7c7c5jRvL3BqzV+ptzkhD6+JeB1xzWlfrF2PeKtH2j16/t8PrOjJFlH/BB8ftqGboZ2Hjef
3AX4wSh7sy1jmzH+IH0hXQJau+Ch+8Xoj1MTJkiXuckieMbPJx5d4lsIkUZisYheWhfu+U6cFWEx
8+odPJMQxHq1Gd6SP9Fr+5XQhaH9vjK+bbonK2+XjEAI4Gbs9fqUoID/k8LxtlBMsI6T/sifQ9za
Q0Co6II1DnUBFcfJKFeMxRlAmfWJdoBJGyVcl4t0z5gJfRDtAxRAVAis8ig6CAeL34pHMhuQKzPB
2Mk9Rf7jVB5IjL6TEmbEG7/4VA8ENOH6cpLjnF0yrbxLeCXXxMh36atkr+rBYEBgXPi/4txYJ/tM
tqfawn3CZcyJqDlE76AO6BRZ8+klfOmMbQvslojEO/QykOCjV74XL7RUv5v4gUpL22bihk8zEBdP
HYyaljDYaTXtWDqSg9ctfDJoun1/MV7le6sttuWW4z3xQFzQ7rF5dd5DVlFG4uS3gukknWHYBfEt
aVGvkZjLyf03V4BT4B+U+eq3jVO5ESfrPlBPPLskl3bn5NPk3EuQNrcIeBAiRzN8eWuGBIrx8mvx
VXypb+9sHypO9vQ1rsgFUAtY5WPKC7odlkTJrClVfseQqBDbRzfSiY7cHdEOpozc2teheAjoLxya
g2788U8NSd7Fa7Geq7Kr/5Rbu6Ah/XPOFzIG+Dz+73J2xzvzYsCWlJLzZT7LqFn8bhaky0+7gGy9
zF2b7lpbkyTOEX1+WjgybruvhlBe4owA2O9Chm7HYdfsBrQIy/k6EslNoC/l7dm7YHsgNU5dEveN
bAQcvwJRa7dAvPF49y7BB/Oq0GWu+q4/0mN7+WQA5Myr7Uv4SgkFmIScGqxorHTyBq9TUQOQw8o6
S6Id+Er64lfMqKzDHs1PAodNzvHEXdivwy+Txu+HdVfP/p68Evc1OgxP3Im/y/jWgfco4xcRHNz7
k9D4277LZfQMMXvOicU7pF2SAzRCdmRuBf9G2idJVVt80IQifWRIFhfXJNwRVWnqb6QELZ0DxRnd
jcR8aHp/l/T7xntylXZqtOAWzMPTABQnneX53d6aZ0HVSA2pkzwZ9MoiYIUU4B/Tw9hqLgIvHGh/
bRJeGR0LdDzbH09AOMuwkUjQkDErWpKYQ0kKnYdbP5/J5vf+figCwJqx/tToORD6eQj386i/D23E
rP0eIZqgtixZB/796xOzMvZBf4h09MmN5pT/vAnmD3/+zS96SvRQ2p+gL2ibcxyeQaV/H/q/feXP
J2zFrOjvQ1RFpl+a1I+2LRH/VSF+G30H6bA8/LwJyvln/LxrM7A31j/vSjepjbUL1ZQ4GbLY/vvh
3X//mn//zQu08j+/xc8//jwmS6sIVnmw+fu4n3//++E/74VZCJx6/q5/P5OI0EIhw9b09xPSavgh
Px+rnrrMKApv9fMl/+PH//zZKEJJptFGXla4OqXJazorvG6NMorm19zDjfJx0xWwaasy28ddubNt
N9ww2de3plWeg4yZVxTTu5qsJyMBvmf1jzUJIW3B8S+xxF4DD7YCFrOoiIdrGrZ2J5T3KNC+ZNKc
a2F+eG6zHXN0lI1OG02D998Sn2tV/dJiZOFpxJCGYuZ+awKiulnnoOfIjIhiue0yw6Bj3IlNB4lM
r5AVJL7r7SwbmWyYvKZ9TDxLDWBwrNDg6U/Fj9Yn6aDCi+HZ8owZkhQ/gmM8Zj7lmV6u8w63rEE+
l0e6KLUlyZ5x9hYEs3+JVBIOb7b09lo9UCoS2hX2KWm5OI+KMLqGdbYRBok7lhXcpk9dioPbQlDG
2HAQWfVcRNqn7kwPuU2GafDVdxazoJxzMwuOZ16nCgQZGhXJlNQ2Sappzm4LUMeZaOr47seAXHQ5
yPyG1AyqVVVAuU9QR3ICYPrKLkLcThAg1isEDR0Quto5TC+97/4emwEWYGH+Qkly1gP3LUiQsJrt
tB2Sb8M4BH36nfcVuLZ8oggIa/Sr7Z8wl1+MkfNjq1sdcSRTuA2jiPjN3VQiTbRtjtONiUy3yV/d
MWZWbgDrHg+ISfZZxpxl8k9DZN4B+d5G2K5RX6GOyg9jwkSoIk5TbzZZQxBB71CLsdz7FapGYT63
3raTTw5gJEjK5rq1py2omGNAz7OxP7hMXzWiP8NLr4YZfwmqrXTwhsVkkOwoln1B1yPjmlmx8buI
W/JwdZ9hA3gTnT2ehKeWKzY67qlxobFplU3CwUTyemMI/plZnVdapB8MD2VQiO8JD3/l23do8m9Z
UdEH9Vq6qfhs3S7/bQSA9sJWO/a1Wg1C5SCF3e2Q0QbDBY6WZJ5TU1jCoxuBQcW/VLYUpquvgqx/
LiS769jYM5a/HvZdEp8G9ECEDZGtq1WwOPS0uES1/j4VRNSUptRWncV5MjNfhtZQ+zqbPoAgsqSY
BlqZulohA9BWaAPfOeszfSKuJ0V5GZEb61niN3fS2jCaF7+Xn83oXH2m0ng8yEzQh+dh6I5dGq0r
h/Q62WXBytDPoxs8uiEeOsMiQtGj/WH15n14qTIaOqnXmfuYWWZhNoS1ROLZaiX577b5WX7rlven
TLJunygu11B2bLLj0bQNf9OXfHNvHNm8Ov/Y2MCatXIg3cE+GFB+J93foPD1L4hfj17c/Dbg9Kx8
Dg8QRJ5Rk1cIMVHfjmVwnjr708mRLwyKOpqJ2ARHYw17jqnFqH7FIJdH32qvia4kSdYXxM9Xo0yo
PyqQoyLw//hWH5/69g06EsNGfTjYqeOsDYvpdjgaEjW6R1AmphPQhY3Xs4tjlar8miIjpyDv/oh6
ekTtHCF64Vjo+2S/xSo+Ok79GrWcLjKzJxkSRS8Ta4YdqSQPr3hJjYz4L3u6FJr2EvLa5Orab5Hj
kRem0ZGJ9L0MRmaVZEK1bfwx9sZrFyL/Mqsm2OoaJ+YotDEnjBbtIfjFfk3ydE2iqzRIhzRrTjT6
JQtTKtU+uKnfXVX88hvmPDYDyOxghZO+KkVE3LmLZcj0l60DnNnsCKlzbXMuCZm4+COUQ9kSVsP0
09Zoe2qsPaDhQSwil7yFaflhF/VzmfcXrvllqsxdSUE7tDFTU01/DSRNr8R78gG3ZdO01YriFgkc
pFrOxlC5E8yhLPojhkdLDYS1Wg7mCBXeTGElSINTOvKYWGNvhiGjMF1qdoeiy9HBaCQw/rr0W1OS
/Nup+SMc2ltlSlaJSL6SGQcHzeJL4m3aIw0ejq7PkZ/1G/+iWhQJ2GDWpNFtHrG2/gGNMd4Mkkeq
KUCtLjw4svMuiOxBgZeCXxSlLRa4unxLhoKs0ia/WjfcVZNWYN/MftuZaS5/OYJxQRm+p82XQ9zD
UujQhdWoE64DVBKh/sHMHjS/IhS9rC+oq2dVKQ11Q42cbPyKzGcQUH6TvWhh+2WbFgFu5LLb5KS4
majAw6fpslc5cIOxf46cqaY69a7IPk3csQCymHsWcHl7c62lGMYGF5i7EoyBASH3io550dAEkWh7
h0LdrJzZF1JcchT9nkgRb1xEglhl5ZNFM2DcBwL4qlc6Fbuec9e2DY2QKnnSJ/NbQeVUdXuAQD0E
NGsLm+opRVzi4t9axKNjn3CTbcaG02dIR2ytMpjCnZ92+1zA1ezrpWUdtPbkWj7jJp0xQ+B7aE2G
dAfV3ocQoSNKQvTpWuO3B+9lode0jLKMFm1HQz+Rl6xV/irsWo/fljlJng8jlY4xe7jze1uX9aYT
xLM4NS0AaR50HxqkEQ0DMBnom5VBhDc6wXXdFt9G4uz+P6vu/4pVZzmG8X+ylF1w+oX/a/lZKYqH
f3OWmf986X/R6ux/iZktJ6SDu8x0bOevs0z8i+rPEbr+j3nMwtP1n84yy/mXLaHRYeDXLZMv46v+
y1lm/UuK2QtmWh7UaPxg/0/OMsPE9fZvzjLPEKZleS50PmTylgui7386ywhsKLMqhXodsV9tnaF4
tuXobxHkrfPCbPFTuuFDAO8pz6CN602ArabQrXve0l1JMrSwmGkZ4OTOvdBKbz3VJphhSLIn1h4S
iyZh3whBkkExQ1yDTYDV/1FpNI3TqGeM0hbFq1XNKUCMr/Xpw29z5mheX17MJi+OyYRrJIhrphSR
4T6U3gSm3vaJY0sY6AfwQkfDt+4gAkbSIw3ozawQR6dr2g01nI9Tq7Q3xZBRho318N14FJTSIEw7
c9KjyJ10Nw0k7HWQwN/0qlpRQg/vEW1nrWzsNaaxZhtnjnql+KMqCKEVI/g/DFnQPg/QVwmSGotz
C8/2uaa9gtOLLaFALr5wdANSS8Aw1k63aTZlx3pA/DA9jH4o9p0sPz3Xy1cxkY9GOYAKiGx5ih0K
1IqxLWGyhWqMi2VFr14RDmvXCVfllIGuz07AUMdj7VNPcLFe9KZaUVRY+9ibnpSTWWs2mAp4kvit
kbMIWlvQq2KVTaYSll060Jam0xwW4S6f+nubdEDVzcfeNZfw6gA06wamJVFDbEd/VLfeCxOIBx0t
6i1ohze/JyclG1KOWFkMgbZq1c7bJn3QIdKpEbPQfqIMM25i6O551RmscDGd9izFKMSfYDonTaYo
hRLoGrNpsKkgmY0Na1vtgq5oRYUruZWEc0yYBSQ9LlES51eIX7yOyl0SZ4zMRke/Rh5iMV9ZT3XC
drRm5x9kWF+lmRGyaPvF3is6Dy+8OWwp7oaNzZNDrHa4FfpIDCnd6D0ycRLtYjaWPBsReMQwnZpE
sbUXVNRGr/1Rtf5VaMAcx6C0HnTtEHS+tTfw1J3s1iv2A9+U5PbIYnriBAcLjw5TG2A9nRUhWPJj
b9s4RELHncdeW5AQ63UwvX0r/aBtm5yK+Y07NUc/6YhXytviqCcp933IGbG2DvCiEYF79yl1SXyI
BvNsWdhC6pRAm0jEjwlR3xF31kH6I+Eu8XiQwo9vEUFcTimdh8EaESGEOR8CpyYttZp1Cnm69vSI
sJKSUUUhxuEWYzJaZRo+QK3TefqZJaP8hmw+aSSnqvElH00qdy45+c9TCcZgfk57+p4YX7ZmhhbK
Gh2iUdtibXBiWTz1Q94ehyr8sqCu7asSCpTtNMtcxkAG9EoCxte2k1tVu3G6k4JwLMvCvbk6M9XM
mP/8kZyr3EJrQ4rNtGoEWrdmvlkLnyw1lTtiVRtFsh67RB6jPnnVQ1HdPGU+OkFyiHy4TGYg4eH7
6pj2AGdnZnXnBOotU8bWrTiF56zAZ147r3YTYGGtQcEZKWqYAdudDgBtrKL4mPvM8QA3kneXK9Qr
LcCltgF8GcchIY96R9sNEC3KxYQXmpjb2qoAOpQO5sWK0JjGAMk4K34IUUKglCo+6CV21mcNLHQj
ovasTMZRI3COvUd9Bk2xOYQS65rtTS85Hr+rKzhUGwpAKBRieFrem/QQCk+5S6/Ozt4Nn7xAR/ib
UmrqfXZXjlD82tIqaG80+cXxhuFeRAYdN7dgXgK2F8k7E2MhDRdjBG4OoWXttXEr80Ek+tXEiXOV
vfswTYm2rBSHTQnN6VKSege/zuXcT/9azc6j+CXoASbKrGCusFId+rax9pn3G0m071yX3NnM9dY0
iKJtFELviUwtZnalfdmx6h9j37wqpAI0gdqzo5PsRzgSg1JKu5OD1TMf21d9ZOU3futuaF4L7v41
Jmb9UnvArnLpotQfEI8H3sT5ra3yVdQJ/1BBkBGl+0mmgvdi+XCFRcXRPoH1PRQ+eULxnEQXZwOi
DM3cjLpNMuxE4JrLZH4KpfqI7V5cXYChIzGWmE/aZ8UIx/Tp4RquXJlGDB2wwVIbeS22CvQwSa3C
k51DGNN0+IBZIsZjKZO3NDKAQA3aUfo0uZI0earG76Lzr21oyudY097o9B2LwoUcN6PHErOvF2YI
1tm0ubRZ5rLTTmV1MUO4ICMaGTqVHyQCfIwOj+yyLNy0VentAztn0hKMQJuiJtp53PHg8bwKSOTe
EtavQIXeSxmUNlkdwQ0+QrFsExk+xmNiLvsxukP8K7d5xX9A1c5ZyNRuoCtj0FE7itoEAFvmb7Nf
ZdknGY7pBA8iqVrZdpi0eNv5RUttDWjSCU0IPbZ6alNK57zOhq1jKO8qcSLphutuXCBGS7uz9ZNX
Mh1TOAu3cgKj7UL+3ge53s8kWwMNdB5ces0TCAmcDxN3ptE55nMPF/wQxcZtijIikYVj3wX3UNCj
llYG7Ggf8mFrmzZtjIBE5hSXRV+afxDdf+KgNF5G46h3ufcypv2dwuhzykOsFmPtrUVSPwedFyIL
1Nv6RJtoXSTyMxQjyEutfyvqgwZHGEnfDETyiuRsCuP4z0ZCB2kfSiaDY+ySYlpW+q6q2RPbtjGp
ARpjlVSkqoWizm5eSntxMj/NUrcfmPQa+1QvrZOZEG4cl+zUoaCzKepc7qqmBYBthOpJRfFELjrb
ekvLmiHfWO1Sq1bHyrRI/MwC2IXJyCEhlTte7hjm+28nvaf+5B/LgbjVxiBlhjQ6456kaPiazjta
pdp2dAgOtd1XB9e6Bq3AddlchroIjgLwRTUqtS+ShrgSpR07chM2Rsh8y66L+qH2/KPHAnRS9CiW
YZIl27qqnVOXhwenRA4bE9WGyj39XU4lVYE2i8r7B9onePaCergHevvY1JoNNbQBuuUg0jBKHcNY
gA5SNSfklKlFOqxsxl+Vjlwp91BLh5jPwkjGZxJX2kVTVzhe7STIt6M+92okCbA8z4sON9RHD9Zh
Q48RoTuTHScx9UuUcu+roiINYSRBhWfaWsvgXXoBQ61StURQMHLYk5BFhKT0Vh25L9fOaSke4/7k
j6XBMdcPULXaSAFkCW25M8OTY6vfbTUg2hqMjROigKkJkdzXvaxulqa99go9kCgfyYVRj/H2p4yg
rePAnrzHWW5s9JLGVZ+0+RuQYiALwaBNN8NOvt2YskOY5NaKwj1L6sIVIM9qG04AJF3vPbeZ2Yn+
KnzxaQvMr/iWdVnWOAvi+sHAljA0jXvEO7ehM2icdHQ8ACGOaTf+YSQYIpwkHzUnw4W0iMhCmUbT
I86z5Nhgrmsjf8Q+jLq3qeLmllFqDQI0Ozj5GzVrdsq4ikvHJYhXiCDdhRC5lrqGxLezAgPDjfOS
4YVH+zrpu0wxYjRdUliHTm+OCXM3pNRE/gId3o1yfBZ0M7aW6T+5GmOFhlySrR3315DaDS04EMui
9SFy8ppv+I0cU3uK24Ppy+qNXC2+w4oYrfJaCBI9gv7BM6NynwC0amO10xPwRp4x6gfbPKi5wi5j
GloUMkR2gTSkA9EN90wULyHxMUlLzCxtRPbOYron9Bj0KBzPKqoWQzAMNxXky9aKjD2tdGuvDQzP
HFQclkYRXvU0Fbs6IZ4nJZkoZ8v1NYtUqZw2STQyvAwbF7en7Fp2O2facupCnaHRIyhDDZq+nNQy
nneUOulesyoW+59iiN+Xyecg111TPNYR7mBOATTeGbD7tPZPbtLj8E2LaFuZxaM7kDMTGVFMRwd+
A6P2M58/pI5kypogBNQSky6cPVVrg17+IhfMon+KMlJ6sD6HAZNxZx5LN7F3JIzlI1ZIEyotT09l
G5f7LtfzlatFyckmXpvmhbP23LFYS6cc157pWQBs6XM6XbKOSzQH0ZDaj9WsYnEUvEAcY8XaxvkO
GEH1d8sbjUvlcnqaPxl1kpStvqAhWgAW8Im49OzsHngM/BXLcejozV4FnlqOXdEuSoptRsq4PCKz
hAU2MeOwKHzbiJpaqyys0JnaYaBEwqqJaBta2DEYJuQegxq+M05VxGZyJGRGEXJoUmHZnAMWIOCI
yRv+uLKQq9pjT02b5FvAQt4Lq+gYwRe8VJJQI7rVIea1JtWjn6poC2wG6EmaYFTUsgOdZtIZmDFE
dWNeVGEANlZl6O8szeQWCM0S82b8FieYe/xa0iOblwGeunWdvsQOHvOaNEQmqLLaN2WC6odOUqP6
fkcXSJAqHVy8Ps+f6Buh+KACVoSvBBSMK3NgrfdHRntiGB4z3WES0uikDfoWQ23KlWbgwEKfHpNA
Gz1NdYL5JqnUxnYdcLzeIFfuY+HgKDCLiVU0aTM2cGRwneNXW1fTum0aj69eXBoXvyFiN639HjAp
t2WFzNzoIUORe3suxuI1CtFepA7DLZlbTGPz8b3OumnZCSAQsfKdjYQdTtsADUgZJW8tw1CEfShi
knaiFybpDptafrB7Ztilr9wNHcngIAakb6Yo90Zp/zJk1a0HP/eBozuzPifVdgP5aOyrtUV6uCIC
ucblwIE7kmOypFf5OI70//rO+KOoX9ZdjP01DLrv0S54ulMax6WQJ7BfjMtqwR+XlRLkduSdCGui
sM1QffUjSNOqZDBSJERJJwlpmyokVnE0ZY0QVO7qGjGgMLxwFbm6u6NjTmFnOOfEiBT8WuvguFQr
IvL1jSHaIFzU9ncE8o3wX2xSfWBuR7/Be7D1DIadIYGgi4Z1m15v+enY43c97RvOnbupHhANQ+9Z
qjz30AZq+2JIyC8ncmzVutZwN8zB4Tmc8ScFshZ6HXQ/Uabk5uSfB7/74OTKA9LOP0yyeSWtxtkX
pt3cKnXLI+A5OQAan/1oS8Ad0ZUF14Wm1RbwszWl3mnqwW03Dq9F24a5rVeJAbEZoXBUT79lPEHZ
K4eYUpxDWDzKU2pqxpODF5dnZErhxRQlliNmsYGR30E3k1NmNtc0lWrRNUG4dSRwaZmhYMovgzLF
yezddA8gBj6HmzOrNdwaFes4ET9Fr32h6gzxkh+j8RQp9q0a9MRo58ZFb4qNBl+gyUL/JYQE2+pF
sglir10Z4OyP8LnR0JCe5WXbCOjChRNBsyXbwMSsEuhrGU0FVkcSTxzL1JfGvAUOlamfoM09O1Uz
nAqY5N2Y7Kaxuo1M4I7QWaAL+HD6R0IeLOKMSIA9c+7Yxk0ubw3MiyLV5n7OSzJQdOmOdPbY5hU1
UcaiGiIr9+KkfIVfAtO3W7JdTtvSt1ua2TBeosokHoZjZpaHPaQ++WBktXEj+7CrWw6svboVRrYx
6saDr5nZpJ0AD4UtOKMdiXLJtd2Yj/0yMxkEJOAhoARo9KP7aD8a55bjMHLA/i1ttPqlxB9PYOhX
A9jvUaTRG0Th7Bj44cfPjoULe+HXOZk4RonoZ8KCQiNmMpwKdRPri1VZ58RkgBK2ZMyxyJl7lhVK
9gcraNKX0LJCxoGr3vL42wiYLBhTbLOoM6+9jgBT1X6wVdzkzabXwxIea72TBIQ8TYjvOIjoO292
X7FXX8z5r4W6rHNqFtHei/tma2Gg3SNmcwfqvaCH4tD7aNdFQDlXxia9JgMd1+QipE+dnc7U8j5Q
AprjPbPb4j0Gzy+bmN6RReClpOefxAKSTR7/iUWln20gUXYG5k3Q4t0zoYBEPpg0MeCAXojR8Fq5
LweM2zODy0eDS1zBvo6m5BgN80g98ZoNMxb3nCul7UrZPiqv5/cHo7nvsmrHaCXfdqHn00SM1UqM
YXROe9vEz4WXMhhx83iDEF8zTqgU+8Lu6zeDGZgw6GouWMmvAjHNLo19SnzUpVJp3llXvyRolmEo
x2VVk2QNPeY91Lhakv7MkmIvWATsbrc6M+46g2W0b5xmqGz6W/khxaQ2vVWVqwortfB9dcoyzb6H
IcLDWn8Nu8b6CLQ339faY2TZB4Zi/t4x3eAYy/TAH9Nf50kHjdxqK5Bo7NKIdZ5dXFtpmkYzJtMf
tBgsQRGRLNwbHSxPBN2JJfEJtyUoIiS0tV0M687nnlVzs9bq6zvTJ5qZsiNBPg9dcNoofJVAvoTq
5aVOHgaHJKvYhilrhQj9NTe/QlChG9k/gepwkdXtA3roJ4992TSQJtlEVC1rgjMovgXOXAeFVZcN
zHak9Ok3gk/PcpcfEqftYfA1VKd9ghwzQAEfQU9a5C1ymTzx5bLoSJU2mzrY2EWHi27uWHQTk/es
R9aoRQq6VEp2ZxcQn1dWFeOxSJH4ykt9UvTKgWbcCN64K4vTeOqIC/SZ7gUS6bRnf770Qn53tvIe
k9jwHgtBh2CgNyHFrXc0AC4GehVaziSKZQ55tHqw1KRfPoazYJTi7twHyWtNCsWB5RJvGH2GB/oj
S0hbpMJOQ7YfqPVo6yPXgHC/y4lf0BgQHEZjhP9kASeJymwre/PdpGsOD9xZgzeLXkHN7WRSvZT2
d9fB5afDIVedrv9xEgIojbn9IQMq53Dw9i754wdVlBdnhsPSuksf4kE9OlPjbqm+hn06igulTrAP
dARlXkjcZdipGlSQhrFBmXRcS9PZE+jpMYo2DnagKnrBlSAbKq52Gn4b6ebUR+wVscksos7rr47J
NVIMjT0HuuOQkV8vtfxTaib8lwSqGWRpdpyRcpgl+QeL0AwuXrLKREfGfuQ4NBUCt9/GgXtx9bKe
LSQwSKxFHdM2TgAcTdYC7BBmoPmN/muIaA1mCR4TQCyHJrIfdVoom8b3P5AXICBULJPIJmA4FChu
KjquGg/S8lg/SILcxzlGqCohv9dQUKhAyNwUED/cmrATmBnVsq41BK1tuXYati+3bsOFR/dqEcUe
lb/TXtuAqnoI5caGVkTbiLBKS/WHNkC8NoBll1w2erf46N0qvHGsWFXlnEqTiQvgLYhZsXOpWydB
ulo+CN/kwJsqrCBZoEia4/dMOmfi77U5Y6cN8l4w5JqnnkHWnGMRkBpXkobbyWFHSc3iqkAuwPYh
wVdHpPfdsGgfflgH8UiMQDYm+5Jc18PPm4ByPVGuTj4GzcG+x3eRBeuuaPwNSsBXVZHBpoCKxjU4
/5kUn0ccHS07/eOiqIFN09Yci6VLnyYH9NwkuC5GRMpD+Y2FiV2UxCQtOcWV9z75bz9cCHNyBdAy
H2nBjAyd34ADRscfjigbZjSurkny5LOhJZ8BSeHPG1q+gLGYvxAXPGIktVWy9dvu9IN9GAezx9XQ
fzWhV+E6TB5d6qAl5V69GMd5LiHUXugExuZZz6Gh40RIKMOmz5N7Tgrjwolye1Ujo3da50B3UG0A
aEAAz7LTKAcL+eOSqD9uXqIYOWQtBjPp18Tbqo2We19Bmf5SAtZH4T5NcfobhSR4Rnho5cQgg13S
4V7BghPWB8MKwo0Z6i8+/PWDCXVmMXbjhw3WcYFijyowRVKo3epBGjCz0IRKE71bmGmHUR9aoIko
7suRJ6LMn3VrwqmqE70ROQJ24XDjzmULVDAFZuysI2K0abV/VD1CFCMupi39CW6eIHjpRGc+qwkT
cpi4O5tFYO+WLpbNQvmbqRifGb6Ttz7PSKZaVUcrn3/W5WREKEw02SbvUjWrWKP6sN1aOxSG/RRq
kMt1Daq4no8vZj+Q1hM12mKQtmCMEWwRC7Jmt4F4Gx2TdFP9EBg4Q6yELjcdK5B7BeMTzjLE2ojQ
a7gJCFgw7CFbtypA9EifPmrLQz+/GeuiAqml3/+5L2emLKApYOLCeRZRd65G9ynzfuEHq/B5a2NI
7mpbfroeNKyq8gjozHEqZzrS4jb5M+hgPD1w8A65dgvN09GeoIqgLawt6rpxZl52w1xHWLsid82D
xheH/0HZmS03jlxb+1VO+PrAB5lIIIETx77gPEiippJKdYNQVakwzzOe/v/Aane72w7bf0cHg1RR
EkkBidx7r/UtmS8NR/7GBLHr5WK8tohbOAwclBgg6SHuHBICnW9sUwCfwlJsxCYy1M2Qqkc6jutr
yoOhvHdXll/MqOfkBc6YsAF2nsbmfg7GL8rDuGHokgJn6D8befnafHPDu0w43dbwb8wmDnBvLUW1
/FSbzZPSSIIH2jJT/1i6WNPlCEw9pCSiF+R03cYUSOyrzPuUIHb1DfdTyFNPGu7lYMXJwV4YwyPS
2sMwkxqJp7OqrCPTje6UhZKP2MkVTbqOiVDHjnemQ1YR3oM1bmTIDF0qQsZ/M7SUg5WYcK1OxYOb
jGItmSSBfJCZt6FgRSGV7MI5COjdIdsvouAxkRXdCAIJUcckd4ijJfHI/RQ9BbSf2L4ECmEo2m9C
Zzeh1TM6BtC/tDRMTM45LmQnQ9Qxfo+XHIX8UIbtxiU8gfUn592HGJNJlznWszqENRlDAQWRcPB1
WRhYIS+qg1jWnnRJPzBjdeqqcqSLJo2DNqx1IDHCxCS69IRlrsoKrgnH2vcsNJBPBTN7ZhRfFPm0
vugPrA0npqj0vNvI0Z/ZEAeb0a8uJDYWp65cUFWjTdROHRBkISyIC/70xmSCEiN28ehOICAEadxn
ZihwSwqkOH02qJNXVtmO9Iub3oc0xn6SHl5n4kaAC26H/ikjWHU3agUEbRxfM+ER6uxOL+XybX7Q
cMGr+Os0xgM7BCw+qX8xF4Pgcrm73pTL2q6iON/GtntfmeF5lCHvzy8aSFclGnYrfaqQgO4CH2Vg
WcB+7/Hxs9ZV1CqSuhCKNDHo7fJqK5/PPQxmTu08u6BaqAjxYNMHD5cUYX6EF5xK1V3KFn25k3Ci
J8X07g44ByLmaG1eUzQvV+nllV/vDel7H/kSl+GIV6swPjPALNbIy1/GBytP10TfrsqSFG8gs+eS
7QztWTIDZN7sU5CfJXwMELSPXK+Gbd1Wj16BwZaidD7ZZscQQAgSezN9640C20Pcv0qdvXeBM66j
aZjXBsB7ajypqJCtr96yOwFqa7E8WzlDNZcsDoPt6SkphEsmAoa+GmSZkoJIVzG82DbXDJZzKKV+
Qj+edC+MYoq0wXIxiLsk+dppjJXf87l0peSchuQCnFIhf1TKPiqbPuZIDvL1uk0Dq0OQ/G6ZxrOK
RrCVHCnogc9B4BwqoR4bdDh7TWQ54q+EGGTWANJ9pkvXpOPej3ej6TCcJEhJWdXL1McBh3d9l7Tj
2aIjhIky3E5WrR6tGnsOxFCWYme84S/ZIgQYnoN+uLCzfaBawyxn1/U28xxShSJoF4IFglp545n4
5vSMtYYzqepKfED9dDuo8tC+JmYnj3NDMG4+WPzlgp40efOjGSp2T0WEESInAjzqaeYNPqwkSkBM
wU19oSMKvZySpXEPvkSH66W4+oZu3KcpclO9NOYsXQS75LmKDXg6YfjAOoFQOqWNYTPZdulslyis
MxE0x64e/G2DizZewKk0b7P7IjNBv+ITrS3COohzTw/QODVZiZMCl2nsusw2j6bb7PIA+aWRuW9R
6iZHU7CJ0aBhGImc68ilm4DipouGSxsgAmBjktbdOwCxryZ/4pXjQuyxRdcAbGf+PPTVl9yRX/Cx
pFZrn80SsKkZE9CKhKVYkn0t1xgAROCvomDHI0llvc7TcG30j4UcjlQ8gqskUYompq3IwkLJtGbj
JcSL+ZPuN+ycX5CyLjCW76YwDo2Q/tEq0cJU6Rqcr30fL5lJrU5qrHY6XgVV/KwZ2B6aqTskvS8I
x/jwC1R0JDwdbWrJde3g+/OKH4gH088ebsSyyY6yCZMv3r7yUvwf7CAPgwJ1AO7ywysb/NpNo1dQ
Eeje++cIONfKmUcXKFmJlFUUW95AsDMdGmSKFEaay/j3tU7Q4WokiwAWV75yXjgI4KzSEAqbErX4
IgwgotNeJvO+l12iIQ0Osn00e6Q7Rp0DaYjY4KmAk2qdm5gm2bAu45Rvjgee2uTBgG97jgKiGFBL
rnq/o9Vo1s6OmFtOcFgltjMwIRKk4wLoptP0VNe4/5BgTWuUDM1dF/f3gW52JZbjzBPfad/b926n
8VtVt+0s2k0flGR0RbTruoame4qWnQLbzhyC0INgzwIVH9yitNeU0p+z7kiW5Xe/xvJGFmm8jzwP
TZJJwLwP8M2nMcRqxS4Ft1K6EFrJSvF0v9XzdB5HXCtK40Ou62Y9KlRblkI2JhWm5trP8TPgn2tt
3R6kpT/6W8LPI/p/deaDRVQKw7GD/NiZN+PWZIC28wmal/WzpS14OgMahQhY7TK/QvmD+mNrNg4u
O5pchYXMJckfEFeQ05GkNQNlJAyZi2/a4HKEJFQqKih77tZMZSjjO4aO7TQwb8SgTkoqdv2lWkOh
UxD+odPgDCr3sx6dDTHGQJucla56BiQR1N+EMS49CxYNQzFsapLsKzjdCQgQL8wucWZV03Qjc6AB
UVNhtQqxQ9APrsyzYY8YhcPkOS0rcZ4Ke21VhLnpPgGrarBJ5jKnkcwgB8O+jsw2jusO1HH1SJXH
RdpMIatH81YoAmuibjqqFB1QjS/IxhITZkO+jkhszGgUbKyo/6pr+2luSWWmzb8py/joXxyXuDth
MTai74iwHvQDCcquGutTQaipA87z0HY5Rp5U7mJ/YHqIbSBVVrMbEz67QAyPRg27OeToKBP7xGA0
XVfETMcK9Kkv8qM9ggNDZ5lsAi1J9WnEN0a/8I5KmNRNTDT7LMd7M4ZgMT5S4dQnO8LO6EusL+78
pYr6flX4VUvTa/zsFLcBodHMb9TXdLCQFA/a3HUR53lW9G+If7BFtJo419Q7Mwg29mkNCIZv2aXu
CE4Mf3URjciQlp8yOKbaVQWmI0Tc67ZINa2gY2wZJZ75/J6keu/E/MbZKH/6UZjheLBy59Zyyeik
hCANMmnABoZceBNY4zIILwlOIxIr1aFDnpel/U2QQwWwVF+tco7WsgIgZBoFg2bmFpsAGlxNIwWi
crYNjOCtlg/Eqs6fymw/c0Spga31ICWWybgo143mWmRnJr1ePZiAXonb9ZkOMBMft9kscWA7n/OU
6ENikxC6jE9BBg/QtMFdjw3gNDNbjoYG7X2UyrXto7Qb2nlrmvFz5+D/ZHyUqZb+CjJRVxQh59yn
FB3iDokGZTrHByIyq3mwQjc8M6a6HRAeon13op0nxdl1/NfQQxrdgW+JgzE6OwoqYmaHh6WL35LU
DVkFXEfM/n82sFMQqb7KpgHHvQqTLbqs+6pMSQgcm52AD712Ve0j7quMXZVFp6wewru6nN7iu7FT
36yU03Uq809lWzHl7b0vkfLkLvSwLoYpCS6zWNqQ2ZkUYsjPfcs5gRqsX7UUb6fAirdldW4ZxUeS
67LHKIz9fPTi207MxgNWbRrQ5zTtlvSr5Uwc2UOz9mFljJYdemV2fXvGGeJq3R4x4pWnawLK9ebn
Q03h5Ewo/q/BOXCoE5ockMWyDCiotTQWrjfXEJffHv4HX8ugW65aCs/ZSxXMVBq310ydPoZgbo7U
mZPTiZ1bEz5JSZgU/oTaCExDnQynOAb5fb0X/nrv+vCffe36lN++4589RSlwo3R7uk2jBOEEEfbu
uKnDS0gq8zYQM0CXokWZN/nzxmhoz4RzvM3D+pMa1PegC2qMBIS5+k6iV6pyz7kLyqt0zHynkCOT
N6q+qx6ZaWth/gW4Hovy5MqehiCcJR9zwDodegiXBdu1ppK7cWJP0nnheBmAFrWw+je5PQFJkS2T
StocNqPaleqiM77I1RSiO0bHAqQaAkHtf/lCtKMH2/0HayYmfJNlDha/vXWqdm8vDg0p3oPY6mBQ
NADnoY8YQPfwGxCaTE1I812cCl++uSwdR9/Z5KP1pZT+/RSAbNKU8MsQ2+iGr7J0xNmHxCpahqCO
pi+EBZKP50IGmkXP0EL82KMoIl5kJZcdpeMbL132w2y87GkQb62YPmiuhjCO/E9BBUU+saa91bRE
+CTEHXUjuhq8MWoJ+oRdi8NkoLInUfz7PMW37F24DJrNC3po+tIzS8HkpndsF7YuFRHBDzrZRqJ7
zHxwSMYjKiILC5T9aaidPVV6xDNMcgxk9K2hQYH5Ihp3o9eTuVtD5jHwiLbDMG1EFxFWbPUXa87e
3G54Gkn9XZm4PDkVvBRNj6LZEgRnN+ysfTQDurCsyj71nWufVOE+k7iF8Xyp6Ebw3Uu7aCTkdnJ3
xBDepV1nnCpPk6LaAYrw2++VzYnbVvzAorGMUzHCS54eAjqwlW4BN4wXyax6xaLZ1QAtJXCRLAlX
UwEAJxyzBxKRnkLPBR6TSnKoe0zahoDb4yw5Xe5ExGBj54q4SKzHJHxUg5fuE1ZBXh299CVKy6uh
gHiePLok0p4nD7Bzkg0HtdR4fVEmzA9afx3UaCW8gs9CBJk8Kz2/UiiSH++JbeAN4aH061NJtEg+
j+Jwff+ivljgxTfmaN4xLT/JeXKovLNXnST39mjdkyb8HoYvMISTs2tCoMafBTQksh8JZUYMQPvp
+oM8bDIO78kYaDmHYOJaegZ9WDsHdBsLFJNeLDnh+HQn18etLPcZIeCHKuz7Qz/Ze8s2CfNKJVP1
4pyAcbfSuxjGfZF1/N6env600oF21obtn3RlcOCwH0bjSvWfeDs2eW91SC2o4PVk7kAsQsn2LU2w
YUW3ri1e2xGQsuX5700pcPQ4+zbVb3Oefh7rHk3jWBz04L9ZfugzxY4hbGLuMmfQIF2YUdUwMlOW
QvKckpnV+Z9F1Zk7bcU096PpLSmx/ZQJ/ageA/jWj33+sGZoPhV29WGSEVOHSfzYIWRYmZWzjond
GRIVPeYhk61uTl+0qwFHpOzXKR+2mokUo2k3vmRJfDANP9wZhQpv49bxCJKITLiVdF0GdVOMnnHo
opqJYw2RAqMDGu/wIjpBOfPuyBRC4/yeoy+aKv040soJmDiWiDp2pHY8pEsVNWiMZHJGt+AyeWDu
CAIkHZ4BZ8Px7GK9bpapQ1F6X2PcB6i5OtyXbjqd5HL4tTateq/hYw9y3P6Ml8+hhLoAg5woXHak
OPqIvCMUldhTh7lVGb/GZWkRGhzncHnp5M96cXpnUzCz+mE0s4UDVCVAB9w5TB0mKLGYV9bz5HmU
NJhBTTQzzHYgqnrReLK6cfh545VYbQdJ3wBj+y1RF4TDM4lwLURBGOrydI5PfitxrZrlQy8wVC8D
jevNNbrMNg1wCK7/Miajs8J3AP7Jjrqt1Y/fM7OA7Oghda66+cyWqUiWK0jSwqaDRpmxUcQ5AcNs
6T05nUnbabmZi54WYctksVso2EJGL3PJcwmu56rmyO4s86Xoqb/LKMlprvI9KAAorJY1zTHlD88F
LzXA2Fc1uDsOjQO+XmaefX3rom96K0smeCVCs9wfX+tlgl24ZPqYQ/IduVR47N3SvPQN6nfdKZqB
kfGCXjGb/egekXG7Hg14IWQRgu5rHDJunZE5gInHrXQBhNCOC8+z8WOiX08loc5OEzkXr2Wknc+i
/nDLLbZSGy6CGoAFSevz0DEoNk3EWPbgRpdEVTf0z9M9ioycfVl3m/HqMaMWj762v46N9USS0fxm
FMXZ08P4kVnRrXc/2HP4VmO128yGHTHBIYJocGN8+kHxIsMJUoM97PqYDv6EZWAOGaJ6sow+y857
swa7/j41r5qsgjQnWKFVDtXSYBNrZf3wNWLUuAiMVVy7xBn2ktowR7Bl4UUBoRkQ5hL5H8ms0FG3
8zqckAEGxZzjIkYiSoS296QXCbhX1O4XAZ+ibOCK2Y9OFXUbuw6SY+O6OzerPtGjYnCVLm6BbCaE
fnq343s1RuEz8am00SN7EzHU58xgZdNV/C7TOjjbPmrKtrW6Hbvs8kiQI3S8ongq0MiVvtmgL25M
ytnqcUA2qjyr/4YhnlAE5r3PZUgyJzvblZ0/OuSj3Phi3laTyE9xJHy0Agi7pqoMcMAITFH8HZ1Q
l0fSn296OX14VnqTB/G+SAb1Q1bh0a2RfFO8OzAN+aCIdbcvnSvEkaWw2ysUFk94vqhz8TR92AHJ
80ZJfB/DJ8IVu3MQ2jhmOnFf20i1x5qxonacG9kV+6kYqts+tOZ78hnCfSJDWsC0225dx3xokUsj
X27yW9AFTFdjmql9bbqs6Z14a+Qc7aJEavL5GFNcbwhEl6fkdQjb8jZP4vI2qyNn65Z0V38+pJG/
b1o1gQiMbwkdGu7dNvwcYlynSmPC05XyMXZ9e2N5/UKxiMptalSLTQTDbhK2a9+wNevdmGztsa3X
ie+0gCWbz1rPyU1gL595SedGJULdkGz/ye4kQLUJTWQb/hB6cZI60wvjIBzXM3bOXqGWthkHdz7j
JrasEHLLBJFrCjM9tP07gJY7K4UXEk7Jvfs0OAkSIoK7127RIZDwxnRdQ/VpBuSYmDfYEktFL6nE
NFOwGB+MLHe3rm+k67/zOd7TVguK/L8w70GGJ5T2L3+yzX80DNr4GSW2QakxD/4xii7006hso/jg
yAYTz9zI2741T5FsvQc+rl1Hb+qUKCtvV/Rtto6aGq7iTP7nHFMKWynE7OkUpSha4pe+cdngZqk8
RUkEG3Cws2ztOhkJt6X1ixXKSkO5Lmq4pkHZAMWJYkJwI/bOSeo8t6nX4P3oxNlK0OEXQoKjEua8
pZ8UHmTpv6W5Ndw2XhUfZWddSvyzt7/duFneHEj4eg5ExVxLsU/qUcCZkwboM3cN5GJTPHba8//N
x6jsf/wYXUsw71Latfgol8S/b++PEV3Wv/xJ/PcQYoiYZRsc2kF/JzJTvHV13EPAjuG/JpDVA91H
n+fP5dSg+dEpWbVitB5ROwJNTdMCGE9qPTJ/bS5azTs0CxhYVIb9hWb3EycuZpxOP5tTYxwTr16h
LwnuxyTGMk4C6rZwnG+pqCG9iyh8kNgQkVyEX0jiQFM0ztkLHuN8owrIZizReo3807/Toju6I1Fc
SELvW4lPTzXVsWXuzP6sES+gIpqfoZbfxv8NPop/crhZ2G7/6E/1LJctoMR4Tg7d4l/9u88ptzqf
LBL4bJ3Ek59n/dbxm305FLzdWE5sJckpQnHUnnsTKWvY72KOgf1gdaBr1XTn5555EzKh0FNaH64G
tthuocAEtrfNmDeuv9tlFlzcLfiG6RNEgLvRzEbo22gZDT97I+GvfzIGdUbD869PJX7vP31zDm/Q
QS4s1PLvf//mJlyseT8je3fS9Ii8lPbpDo5R9CUsGyyQQVFxKvGHYHqldlbVjMDBIsAzFeievmAT
XKflQcV2us1dhq3MT/sVlinzE0HUwJbrjFY3hxWhWgXiFSa2l8DS6d/dA1d0p6XV3k0dKDtDJu23
niXSMaf8lWydeufuEf+MJ1y54m4umnwTBKZ+82GeZoppXD6aL2Ybv0Wyjz6xuyGaEgfMQelOPqYI
wVdokRBiDpA65oAMM69ynrBKQEaLI7WtqTkImPdIDmRucphS5+hYG4Et7SzD+9qVRLMEwn3iokfS
MhOCoUrDm9JzwjuKWRYEHy9lHY/+uany175x+o+eYZev2i9FNy08aaSg0n5se3QMhL4DF7Nb9VTS
y9+X2ZifXArqjSEwkmYVcj7d9c7naiwuop7tD5bWA91PHw7GiKE28iFed27wTIQzOUbCdu6w2eG4
MLIDpsuI6wQ9yHDHdbvezfAH22FHFGDzhu0N4Xhz5NzFvzt47Y2McbkoaLnWUJefSV33Vh4iBbRY
6hSHdnZorXra2y1SzD6WGmVVa21TthmhX4i3f30UWv+4EtlaC1tbxAiZWvzxDGPAExkWntyDR8P0
YCJdtmht3ur+Ne3lfaRJMVYBWBuaifKcioRstQgWKRJ6Kn53aLf1MnOMTPk1s+nzKmZ3e20yJzcn
m0nvNIGLxd4hG5wC3aKqn1t3pYkcJZaBHmRTu1ur8Ojf++EbwjZEG3RH1yqbb82WZ6buYB8IUP43
J99ir//DwoKaAtebYxFYKEzxh4XFsCtj7qQm11gXlyiZ5EVOQGyd1IjuArs7Z7nMDnmQw171kMn3
ZvdMRXMxBkDVU910943CY9lrgKyTHdwafuoszUqwtjOe5bJH/R1kPcrBRQg5j+8C99/KMnAABnH8
iZOoJLlgZSZ1c+dY4UkW9oF2NIj80Wc+rSt7k8oMhrK9b5h/bWbGWf/mIxDOP/7pIRIoIlXxe9B9
FHAG/n790b1Z4giuFgRb2V+mNHBvu9piXiY/O7ptH4i9C09VEH3TCu2GisrXIfJBngTjjvA5GnKZ
V76lyaXtxVMK+uxWZ9J6znSgVhUQIpeLyNmu6v7Vi958ZAr3/dB/rUbTPMhqwudmKPPFAkKPIoUz
rYnxq0zFpbWATfuMscMifckZvF3mqH41ghaCiZ/EJ7hC3ZOnT76fl88dHaFNlY3loeuK+7Q0h0vN
CPlmDKYvrtn0yEyzXVNOqMNt56WZYvvSSqUurJefUxWZG0cCce/bqH1EP2TdwBq4k1VnUxpm2EMG
47bDVQSJWNnbaJjLS8OoZtNOkqRatCWs2ccmpeTvzZHYp6maH0tbPLpdWZy7qn60rNa9ITcMzTDF
YOnNKI7RS+6ZtZ6NosRz0ubR3u1s3BSzu+9m79yaFaOCwQS0N7kPtuiSveEAEgnbQG0HA0EqNsWg
VCjQdeneSLsxEC0hfxmRlu3of3zXk2ducVMnKyxgOWE3JK2kmbjQcUj3hLDBS3RREjegU7YR5fvW
FFm1GV2N+E4YyS6SSX5vRt0BySnyvYi63J9pdtsCQuBMcNu5ySn6HYOmuR26pAERzLVXbcJS8MLm
iv1fSkfPCDE+N19tUdL5miekXHP/Zmqr2c8hIhSckez9OgyOZQ5JoY+pG+o5/FGl8h7d5q1AsnUZ
MpqjCoepizBnVVF23ddp520dbVvbcaLhEk0iYbSeowXUqC2myHzGZ148pOFIfJTDd4a+w159dl9Q
iq0sTd2HwtS5ybqJAU/pG5/+9YIqpPePS4uWWjnCVUI5nvrDFjkUBo2hXht7pqnjejERXlLt+2sU
3eB6ZvW9p4h+zMuYkGLRpNtSKzLvQiJ5ch1AT6BxZ8RwJQrPG+8bQ4bHzuOyloXes+250aEGWbDr
9SAOluW8trm5HssJWmNhN5d2MpDuVT3wpDBtCf41SOpzCwq8+5E8wvtl3PfAhhRvhYBJGeWofn2G
864p473bk+SetT3fF9BOGXWechWyklsHAM+6t4duM2CVviW7lrF5IYCUecU7Y3M61UDouzAsUfdz
PEa20HcyJbzZciJY10MN60pg3c6m9jUbpL4fkmhr4TZbfHq7LDxlRtd801MD6Aj1rTDupfxK+6I/
GAXT8iLezWwi7jQ7XK4kw3AAHoL+xIk3Awvyduj5LYEE0Gdm/nywnOC+zWMkN5RgjOamI9wLe3P1
wdv6bDm09VK/nA8AiQC8O4P3go32lhwX6BTqIYeYdGLjbZ1C28MO2OrqgH0+xJngWVuFDXs1V7l1
SXK25giTbtBhroVRstnA6FWnKGMGrElnqF4mbGB3EbUtSgjE1ehd7OcY5w2dLzfb9D5azJjM0YPn
JtVdhB5kBluxVQFmPFSScRBn37wEYYAHHknUvjxLjVfxesT+z+922c1f/4/H34qSwWUQtn94+Nfn
IuP//1u+59fn/P47/nobfauLpvjR/stn7T+Ku/fso/njk373k/ntv7y6zXv7/rsH2yug56H7qKfH
jwYp+PVVUC0sz/xP//G/Pv4TzI9whPyXmJ/ze968N+TEX3/a8TuV2c9v+QXv4ylAPZ7Wtonmk4Gg
YCUYPpr2L38yhCn/bNpK4s5hu6qUbf2K91Hmn83lP+3gf/T4F17D3/A+zp89D9UFZ5u1XJOV+P/B
+yzxwr9fikx+AXmjVJqObbmAhP5QYRAs5aLCGp0zFu2jFafmzUBv8oYL24iza14HZuTs86nci6mr
uFh2aUViyIhgW9tIizq9RIjPi0IJOdrx+rVkec71Xr8IV397WGAl7dvaPlz/Mfe/RL4qj8OCWb2O
Ja/3rhPJuuusIyjO3778279dv5bOE9vO3/65LZpkX1rJudZL0GDoVsMO+cvWBugODf+th+mxw6bX
+5VxnG2SBhMTuJrl1LQTmpCfdW3B5lQp6AGKkJUDq3DtmSnRBuZzjpv3IJSxGUIjPKcyGreO4/yA
IlTttehDdVNnWIu6GuwucimU1Nw0PgoehlyvIiP1ebJGiOgmn/exJJzi+hn5+Q6wgbEneZxgxSVi
kd+HXuv3D8cSAj6ARwLVxwsCkZhrKumx6dzdpotGXZBGxXSv2VdlPp6uN6mN5yR3M3KXAHymNFNX
mrT1dSzj+nS9MRDoYHZZHttmVx5S3jN8gGbj91FP3NPfXsb1tczLC7reu97wOtpdYw4k+jjMphft
ym8316+1BduFIW0POTHuh6rF5hdB5I0Jk3AKuu247O003CrDUgi9cPSxV0AYf70xQXBALO0PY4tk
oV0k0XObGru5D5+Inh+ZsdnRaTZ3kahHUh8ZEuD3mYawZ8OH81pWJfFes5WSt8cmQyHs31PZ3pjx
0J0i7JYDEaqH8RIsckOv4jJmgerY5stM1Sr8YsOmkLmxSclCPJzIImzvi/RWlaAPi4q5Xe5H6jQI
G0lPJb56BVymX6fi19G47DIT7VS/vj6KioJtV8eIpkA4B6yKtMjrjR/97V4x2f1RpI/+rF71NIG3
5KyKsNHALwcLerSWdOlux04lOuRsNw9e3G29RagaO6gPJq6NZOJ6sGFRbG8gxDQQYsj9aKX3w6vI
jyJQOEW+PJOH8/PZtDTwmV+fqZqPsXnzGSA0pkU9CR1lNrsH1flqhxTN3IpefjMai6FOWo+bQugl
/525fuUIfB/ZzHiL6FmEnXG5yRBwra4iAWfC+7iucBb81AvYiSh3Zlk+/uG954Pg8/B1uKedgJdm
GRW0i56fFKCcaSA313PTJhH3l9OUhJSV2eU2ypc1EwPvqCLje90TLmpkN07DvFW2LhE9DX2tKvS8
DVMqAKITbPnZF2iPDMh8YU/MAs1lmzzM8tkZY4KueuTkuu4/pYZDgBlj/V2YV/skYUtVMG6WfnZo
2sE8DWT6kLC7b5jYHeUix5gXP45jQG9ZyQDaqDvBmecgZzKxYBrdnHEulJkaDQFERcRc9aZiv3SA
Z7SpBWANpSTaArLGV+3ykO6DgKAVvKNob091ULYnWXvpzhiDryBeqhXubWiLrRMd+gi1WR8hqlum
3EbfAN1E9Sr4/E7WcoM68pd716+5SBm3iRN/u579bgUhGqoEq8FcBNm2dxjEhmUPcNLGFRA1NKQr
S9TUAGRpuDVBCz9fEjumQ9W3m+sadP2S9pBJI8WC4Zi+i18nb4mLTJqYaOwZMxHYDdNUileb4PNf
Toafd6HxgK11+oMnMi4ISfHFy8FmJeChTokHXTeQx07OEjU5us4NXNFy4WWO7IH6uxBH7E4uM0dc
MJvIcu89Qbv9+lEqlA2TkuchwptIKf7JkQ8zE6uoYHiArxc9ZIqI7rr+Xte3nMxtRITxz3XZDQ3a
+1Da8DNF+cEUiBoTuBEGk7ohRJ+qyvI2KtCo0t1SiL4RP7EloHdTF4za0Fhu6lFXGzuubwzpDPtr
sLJhLqPAJXcZhC9pakaLt94jF2MBdgvYY6dwIX9fH/qy+16BLSFmqCzX0/Kr2gg7Ky2bjymxxLaI
svQ8hGZyhgHfccLZARfeMUbqurrevd7o5Ys/78mG2ZbDslnjnlmPTuutwiliMqsspAIp9iEqgOw8
m2l2nkSXnbvBKbeFUWA6bO1hiwEEh+LEMjNCeTj6GZomuEJkSfphjFppPVuZdzLRSZ0CjqKdSrLH
vCE/r7WKbQVcFhLzoZ5TJv1F2/IRNMVRa6jEcrkWXL82OSUDf5g32BxZ5xtXT3th2kedm/Brq56e
YMsZv/e98pKngz5GTnrbo5c9DMM4kz8M/X5CZoV5AAMsTm+I/Dai8UQcXcKlZ1+x1+ZZ57iU/dkj
+KkaqftQ344lRpagMACWLH+frGbser13vQnZCO0tTW6at85aHGZN0D2OZFnEOCvbqKcRXSkKAGZ0
6QkFK7EC8DSWm9wt4x1stZduocNHy7YHw/ovN/lyzy2z+MgMZ6Wv1Pnrv+Ye6OfFY5B+1CMqdF0O
N1IgGafcXydSIgOtgcMUA+nlun+X4JZxa+IMSPvXKCjep4bNG21EsPdGh1l8MvejEmAs9BMg9CWv
0jI3KNMhopVbfxxeUpvMGd/pYqCNr1APmi1Is5vawHRThkRFebyVxGB9CS0iTezqNeud58Qf0fAY
DZiScPpqp+W2ISVm4GRczVN02/p2upchAQ6ugnTEBH5tR95LJqKbdphxjFkWTFfrRyOdu2Ka7WPn
y+3YA/BuRTS/1F5ABpLC34EvngW6enF6wtUitBHtmN1l7PEsYoAAOSSAyJECYdS5A61yYwK52FHt
fAEUVK1mgOcW+6ctqFbCPfLsEGti250Rdi07xkNa0QpK6WttihEGXVMs14F3xudYXssKRUAh0WVX
W3EYk1ZibXQ+Zfl04jfrMCsvfjTAGGqXq4/HpWXGdsfYnTAu5Tk7tqsdaVl9s9HDQHSdyp4j6SWb
kp7RbkRz89JwTXJ77K10NpH5G99a03J2fYpXukYF7C/q79ln9zc63wU9wlX0/9g7j+XG0XXLvkvP
cRr44Qc9IUHQy1BeE4SkVMLjh3dP3wusuqVzq6sj7h13D5IhUaSSogE+s/fabvuoaWhOWhzc27Ak
Pa9A6JnMFBnuOFvINGPwju027Bs+dFp4HMt9kIBAzxbsRawSq9Xor9M0aPd9lEPWFai4QFsiDQmP
E3mlpoygWdd7RgIDx7QGQp9t34pGL/YGff5JRTLjSHRTbQJkyE7SlcxjDAl3FkzHSxrnYMr0rERO
Ze+x5mTr0VTbzWghZzaJMRmhM1mQNwMKB18xEftObfgkcBsB45wzPLaA5VuHQFRSKxmHs+UrLJ0B
KDLEGd1IHBVvvSSTNU445SXRprBrkGA20XPkCJAOqfTvTkeMnIsDcTDJy0qsy8A2Z4fQ6y2dclxB
pkGKMfz95myJvlsbeorEZpTDuSOTs+h6zy4nbaXqTuuz239j2HxWXB5p/9iF96kVHyNmSWuOdESy
RrUAchg9GY6+xhCt7mbaxlUcy7tWxzKMKGRaGQM3H1GTo9Ns3m3+DYvVl/Qys4wQeyT2kzUHpYda
5QR0g5K0KSOvZDqgD/q8k6K/xy+VePZERmMtYCSZ7q8mrDkQouBdGwxDtlYfqFtFRUIuh90YWLd9
Il0+xUSiZSxlYPqwqLArose6kQwe5imBZm6zCa6lGtiIWcOA9Cy8FQOK4Lx/kLn5S1HKLaZHAlcb
h71zgmhMvoRj8RlGYKjmwenW1YyjvuOFQT8YfUob15vdd2+aamSfWmt99OQXDbTLvqN1rzUDq2VI
l6yZw/hTaNoesPtoYm+kYX4lO3PMD2Vl0TNdY9p7KEG+wWmDFsssyTf8iWy/fnW90c91xfWeP9nu
f/vxP93lv3BdjnIIuFA8wiJvdaqja86IvpxxNRxvdMtLl3O9iP/66vrtH1kk1y8takZfuPYZYwKK
5Zli7/oVZDOkFnC36tQ6Kzk9w/Xq60W+3Ornpj/XXb8Cw0719n/98c+vSaT55382PaQ9ZffPL1IV
M9xPERy55VH93PDf/oOf39NjDqVcNKyU7vivP0BSOW+DrN3PwEw3c1m94MAuDvG1gg8aCD01+QTZ
tdu+Xnm9+LnNz3US+S7pWMsd/+k2dk/8X6G0byzMSPr862Z/uy0qSCrMv/3+aHlIP9fBU02Io73e
8h8fWefqLO5YA/55o+tdM4dYh3RI7kuj1ueNHOw7zQkHv9AotPuG8cfPhbVUXddv8WZUaIqJuImv
tVZfLmOUn5//8f0//wxp3p+/5Xp7zKyEzIywNMhKC6jJeXQA4+NehTp+bYWzIkEtcv1yNmyaihGS
7di01IaLLfP61c/FVWT+862KiyjjYLr7uer6VaEQxmE144DXHFX6z0+v9/+n6/jE4FL8+fU/t1Fd
974kbAcHta4dorznoi6+FUavm65UnO3/H2H+10aYhsNM73/++5D0z3HlMoX9X//jyOyy+0qn/zzE
vN7pzyGmo/0L1LQmTBcZkiXYEf45wnTcf5nsMSzN1NkS/jGn/A9CufsvpD8uA0eKFDZkKoPPnxGm
4TrMHXFGslRkDf7fGWHqf+eTO0LVIHCarq4TLSGuEop/k0iwvoWcRV10GMZNUiwdT3odAFmjspdl
cF58t6Y914fMNh7zErINlIJop473sZIdEmUY9wU+JfIrEyI5kMyvMleOZNBRLljDQpeGXOG1ZU4G
GaAztLoPqYIsbBhzmGgW/W+AgWtw42A/VMN3LZhLdTNI+L9ekn9QueBi+z//Tp4p5siqsITB8Phv
O6OxMSczFZCegnpGk2i2/hinOdlN9IuB6hIShb1q1bqhzdqY9jHUuC6UjoF2sIEqO2e7QlOfi0BH
w61yMq9NthRpEh+Tmu7PCja1q3cHFklPFsK1tdbJh0JRP+lljLvrRZZjlWBFgs7bDXyDMGw4FPsY
6AzU4Go5jxeb3GLS6k9zyvYSDdI0K90OX1i1meyRXMJADEd22Ni2Y+Mj1Utq2xSQH4/30VEijQEK
Fy4znwMLGJK01MP14jpzIXfa3s/K/c/Vrs3WaM5DDNwt9i6X2Dw9FvPhehHF9EcB1uX1dQB9vbjO
o/UguB/p1/3AbJmXoCdOfNikb3JX2uK7l/jzJ4M9pqzpTEPynaUau5tkoQFEHc9Z4doBSZuqeijZ
F24Ly71hkkDTNi4WAr1DZh2a2fylGRzJlj1jOqasawGm0KVfrAWZVso8OBiWDtoQxiIIE76dW5Wt
7l8X1+uUktW3Mdm7ElTXNtabu3G5QcPbrwmHJSIxIgqQwg3FF36VVFBG2ho3XjHaCPdpTQh7R8Jk
lfXm4frVtIwAm5dUqXq/ZUTDiCpg74qbnLPWrgxnJo5/jFIX7Ah+6tYblLEHWQ7qxtBnl+CO6kOk
nYZRMuQZWfz8k67dqxgbN7Mq/By13Mm1iOIWUV9urhf4a4iFDWV87BHsHjvZLOCw7vl61fUiXBxc
fT4rPokG90jrlQIxJ2aL60Xp/NZkvpyTXKTkxnuZkrAhB3CqvKkqdbS9q5EjKuea3FVTIwrXJERm
ZrcPGKyv9GMt61PG2W9NbMy7Y70BdE03Y7RI6ZfZ6XUOygavxl1JyK9C9VEOVoJ61yCnDY7PChAd
5MjkUPfH6yoitGfoeb1DQnjjPrsW6JFgse83zC/afLb2TdJGx2IKLV9348cwwYWYmVm3Hu862l7i
B9Nz1gGdq9zQI8jb2QnXHPArhDs7IftEgcNPFKjLfx1b0IkhvU1sK7NTBqqSHOZKXyvg+fZsUToD
+9UcOBNbVWbdVKP1H3O/UQ1xqVYLymqU98oyrEfZRCiVYlF7yxfub+95ucRhZvwJCb8bN1HFWA/B
yraNTLRGMBi8vGcggKye+W/FHBuIgOGiobKaY1rByhFlC3Kk/SCjSTmM3W6cYbkEzrguOrtncBRl
RGpVD2E59UeTANoefy3IjqcqnyGxlmSXILytVxaVjJE7GzMkPNzKSoTake4LRoFMC5ttEEb1GlUA
wYA8RbyL3a3QNY54gOOei9bK8Yhm874Pv+Rk2QeYMTZEzQvDWna7jArXbiaBPC0HSs591c5AKBhU
ZrWFUHXf2J3t5UhtWJdgEMiLRxIv8HJEJpBCCZogdUqC4cfRxMLe4+vFOHgdiEtH6Hs3fIrKUT+M
aXG02vS3G6YQnplapxBJU9F/J1L1hzlMfEckp0YbGFNn7mtkQ4nRNJi+YfYMQUnuowVlOgUYTZEc
0/bAuHBihTikxPpoGwxaVyNCVClinVTp4xDinKz0p0Jkh3lijcQ26kZ2FSGgTvDNfMcIi3fYldWG
hdP1bT5lTJviugGPmL8XqmptqkWaFbqgIuoCTxgqTd7CtfWqEDThK6Q8JrbR8n7o8HYgY/EgkssD
yWtCWOzTG/EcxJiHOU5cbP250eqQ0a/S+K5klsgb4tKn6P6FbR5nATiWB7MpC1gLreiW5UOxd2ti
36NUhQaq2t6MruZGi1TEXRqDjEKVHqkLIy/OYKbmLi5psTowhtAPLTz8AN3riTAmG+W40fH2KtC/
jsboFZa6wMnfjK2LOHMR3H1jP7sxHAUfbIPEtR6rPUEU5tkiFZ45AFCtFlJu6jBYL7mHPrX2jYYY
a6PHWYvWE6ypqCEnSRUqlWCR4RA7tAqAuGzVyf0cE+nHtNUIotALqISxea7Z35Zw68hv2FfMqX02
NZtr7Z1GVbEjBWVXT/7QltMuyQmt1dyAkOIs9WRcvQgtYmXmMuTRJ4yzMeVL1NeYqlGa66GO0X1U
ShabSbuJs37eowfeJWEJV3mYNg6+0VURddpOBvN5XKgcaZXWnkmcvQ52Uy+bcUOvzvEIlCZhCcCo
3DJeHLdMeTDu9XPOw5iUJxu8D7JsRbnH2cHP8cvIXBwWtJijEIdhfQUBCSYcWcx1I2jMLW6vteBu
0SZPjPnLTZfiO89MAGs2WDDWxVBUq+ItVqnMBizYKfQWHO3M34K7AZDwg1VmZ9ShpMNnLlZCo97U
uuIvhzIfD8YtALb8qej479IXy3Wp9qyhx1VrWpu+ru9mOZGhkB6iuVeR9hOeVqIAsTU8zmN3r6p1
tlWu0qv+3WzN5zjTZ04oeEHNmLelZqSKp7YarFN33sqwXgFQBrXVLlTbONFJy7Q6vyooClXC+ODB
p6eKiu0lk7dmdAkIf7wFIf5WFeS3NXOOs4qISDn4mmu/Zi5zHqNQ6g0wcWMrJrbrWLteE+EuztIB
NFVuaXfsjcQdqMetISGIQRIAYDc8QmzDV98bvzNEW3KKyRZ2VD9xqcjYsWMPlVj2M82cvMYurD1M
9dBrfitpaxw7qE1JG2xbxyRgtNM3RZEzC40N+YFlEWM64lfOMYm7G9ksAEkHNRlmTbrOFUpgcJ5s
n8L2ZLsVp5BHQ+RiB63ipI3VGf3tvI6Tyl3PzZ610k5jNbNu1HB4n4gRH9D/OjJHEt6RYd4pXm01
vE/N2esx5B9tZiXMfH41TgkDaS5eWdUyCyRK3TLkuc00gya/YWUXO/Lg4DaFHB1ZHzZ8erxXiKJB
KxwKATa8Tqtx3cnpVCJG3VL+4aJFKp2bXCgoGM9k1ldt9yrr/NNxnWjtULsnzS9e9Aep9/eInJGq
ZvndklifZXnhN4sCt3eNfF1qT821zguTXZZp3jgVBLq40+fMFBkGRLQtTN2vqgCqi3Fvz6C2C1tD
kKqCtUlJfE1H9zYMCmKj9U3fAbXNAig9dtFjjtCLbxKStSq0CBVx0IcW4qwwYnSstPZlSwgKiDcf
nxXBmA61VPo6ZaRH2MmH1RLfHEEV7xVCa3jIXmoBmiCt9E6TAUnRQ4hAFAPsCmNmt4XwW3QBW8NY
xBQOAMjsrEs9UcsXsPlT0SHjL9ArV2697Qs8IklXPQkxPo+j/Qqb5kEKiLZuSyQxS3rfxpS2c8dn
2GBbezScnU4kVLywRhLQa8iV1na9bzs+wbFesKbTck9vmDUuibwQmBj+UujHfJxa35wE0BttVD3G
CTd9Ge5CXmW/cLLCT+fGC8mMYhNdrk2zOcIOfgYzCmTX2AQh009VIyYAw/bJKLBmjYUojpqB/sN1
vmX3MTTiifPNVndzy7PM7jernn01j7xfYwLIm3mu99Scv+0uG/wwJ04T0dhKsdyzK8Ojkt4juxgu
DeWY1GvM1fEMGDm+MEIHaKOGuKvNr7l4K7s2J26NMqgXFu/DAcNPeYkWvXymPpHQw9TLKfYqY3Ve
jeSFRIeVtHri90IHWn1CBjGbYVgSee135M6tUDJOUchrq81HzvvlfZDe4EisQtIzrVL/HLT0Uluw
avNMp5Mz4zPgusk3U+tOtAbisqHiOFzpcCipn9R5iJHJ78ekqHazhY5gsBUapyqFU8QIeJWaWLcD
LUnW7CbwsMd7kbIPm7JKWwcO4Atd1aQXh1greoAHIkx4qlUKydBJnqpM3uvmMOxrDc0e9XjN32zW
ur01CpuIeQwiljSPCsmsc4UiIly6KrMHegriPrDiaGs3zN9DWu5x8dkhhtyUUfOKBf12JGgaAg/8
NooYbLKXeswNWIMcC1t1JqMoc98NvRRnNjTzzAaMVPsZHPdtMVbP0ESR1ZnKuK7xXxH7fpUCfXfY
M/Vl8VIE4KjhfRQlURHAm0Y6OwUBvVr7wG2dreLW4MdsciCYOT+m1fKUciy0QJY1AXQnd2w9u2hI
AUiXMCQAeRLK7XrMqIm7pr5xumyBeZKbK2LxERb9uNE1cVvMHL3YQh4rxXzKLP2s1s5XwD7ZTkqy
djKOEkYmsk2afiWabXosut5MA0ifGsGQc+W0DjUENwX1Ln54yPzFrsuKXaiH66pUE3gplvTpzVYK
C7MbDo5zSOWIScIjdPwGsxOl4ASybfzdTfHbAKl5FQrt2a2ZgUwNjubhq2yzcq9MO+JUgdQPZrBK
i3C9aZNYHoNhKUrQs63SIfvqmojAMfdLLtL1jhZRktGArwhoDssIV2GT43L4gwl2tNkTa/L3kDXT
IzBouVIFi/pmD8iZiju36m2dyS8zYLuMnPFOsVSdCYC5QS3arCJTr9i/WOTPzSZBo+Nq6rDSIyUe
2HbGBlNrEjIhO7C3jpN1pBJ/HBAZh/oHPDpxaD3ZkigwdBNVaQqArW2jFh/TiMPRre8VK3yCNu8Q
wklSYppeyqL81i3S5ulFSDUG+OMb9vTej40KmtXmQz+8Z53zELNv6pX0RiQ9jyEDq4RTIQCn9W5T
wasD8qZitMl4DJTXrJl3jUHjkIH9NerqgV9M2ZRwAGuc9FVtiHRLG3eNBGH0VIcir5Vp5Lct4jzZ
At0aij2inYM2KQJ5GthtvLmKGp5AWdhokoCLNTD+O3o5TORYbItMegAmOfsn1pqQomgtqzaC0AbE
qKe5RDmU8C6B3KNSYZvIShf4Q8Lyk4yyeS4f1ZDVjJWLDaZ3E2hgRw0YzDfLvxw9Usy2Z8QXFhUQ
0VvzjQkib1dE1e1UlquOgmTq5n2kRq9SIcndVRYaWeWsHM6xJeBvVIQpFQMfB8oCMlrACnlkwfDx
X55I4PcvzqkvZ56MJWZAZwluioDAkhSAhNmAZGf0CLpSvBszqhuEshA7ZHmAgV3xK9zfWZQ+lGQ5
R9m3wiygwgi2SogN8SIiB00VtRScFodV5Az8Mlf31PbPibS3jhk8ubgxSZOALEERudbrAOeYDO6J
pPX0keRQHJCIerrsFubpr0CJUTxc3B5TeqIdgklSbgyFtVYTB5lE2gQsKYqZABPMwu1OFT3JQAwe
OTl+Ya8jm0ugPTPsqqP/B8Azc55AcDjuAovnLQBlThHp4JVHIj5MAJhGUdGRlyT1wcI1/ZmMEWTE
ur0ezCjcBsj/Sz2HCmGVn67gD1ai+BIsn0g2wfnGLZNjhAyJsICI8YnghJQ8l6HxnPUo5Ue3OpWD
8jUMDefY9j2O2FeQ/CBbGKOATdPpzDGk75QHE5kKgSf54xTelpaxgbTBLrd3udmwE11wQ9ANA7vB
D1JHf8d2rvf+nE7Db0qLSKkuZtIRG2aOM8CwWV+zKl9VKVk6jaLThxxrFuOTzhNIlf80asWhMeZo
5XCi5KwHwc7itatDHYQbB9E54EgX0wlkFakGjsTaNQS/qav6m8KdLhUpCLssDdJDjhoM3tWhq5td
48qTMKjmyVcfkR3NT3o1PrCpum0dQ/UiK/ouDTIv0ZaiJTEvZlY9G5FxnxDranbP0jRuG5aAXZ7j
ZHXX9khipJ0+tDqflp6qP8rFJSfhI7AJJcoDwFahjTWSrnUG/g0JTmTBG9p6XwEPQ44DoAYFZhdh
0PVA13J1WuX7TnZg6ttbdfms6fK7qosXadNLzOzBzb79mqWirTA1ttBRrLt2MaXiH3isC/EUaA+K
BSDTkMrvpp3OTuiwkFaQKfHuGb0szznz1uNXOpc7G27nuteAGdbKx6ioLeBJBWJZrn9SsEEZQNDR
NeFrZcH574j+q0ecum0f3yHssRLrt+hJP5ApszIt/Ih09y6g44xleQtD9bei5A9y+ZtBxT9ZMvHy
jgO5o8YkMWhi1fBKre3EQD0Hkb0qnLNwV9oYYeM32l+aMe4RscqbUj2PYSwQKpf7lDJ1XdRO4Nfg
/HzyEdDDKJaPumQA1sLgjPk+HQjCfuSh6DyaKWaEmJBIgONYr+DMmdq0EXHbM9VvlX2ouA8xvYJe
qZylk2cFdzys7jFfxTOygookBZZT3X6sZ8QLTYkPjSi8sIBlYucINIDNmW0ARjue1iNIJzKtBGf6
kE8p8XAr4EGNn83aG1nJKNJKktTSsjhI8Ow7DDVM09XmGBBfvqLEZoQ5D195i8u479INIguQrwO9
uZWTGUPMF9WrSk8Hvb16Tn0NRQ2NtwaPODaeHZOKhphGC9tHdlOlhHvryvyJTVPZgFVms9qTNaDR
SvhOXyJQqJBIzOlLA/MAaNKlCnATW3CtHkaQxSNc46xBUbRMn3YES7/LNn9yayn9iPhxg1p3rdxn
VnQm15FnuqhjL2r78eRE9a82gtdmxIa2lROMukpP7XNAkU+tNX+MuTsiSMmMG2PmjVA5E/nZxnx0
h9BTcpGc4dGs2hqOrpg4h3AEzVvnNsKlwkwfBbSNsn1LlmIMAwRqYTDDtyDvDGzPTTyTBTFrOsER
tkUKA3LcwTiLLkXIDmwpkrnntoWxzuBdk1kVpfzdiGybtufPRJcSTIyb3dlAvikfhdoF3mxklq8p
MXnZfXI3KW5ABzI+DhHSPgmRij3RvAnYf2w4xpEPUXC/chi8sAgKuOl96Y0JOSK5Yz64Io+OMWyy
KEkOZVtMR6pkDl9TZ2wbu/6M8/EXDnoJu8A82GV2lxVagv2rL30QD+bWtgjCCxL7E/XVprFhkhSO
foO873Nk9nOsJKZZ9mJg8wZl5TawEQO0LRzu9WTl1E1yrqiRLAF3j0n8R5JOwaoXwOpoHOdT4+Tf
yYRhONCZSgmHjgC2oYkCKrtvFM04L0t/g/G1T14Aoi7eve2YlRccPDHSJH0f99VwoyrRc1AoMZK2
8aNNqupUI38jJLIkv2YkoNRug5WuqOptNEz7aVyGlUa3hvCmt2RyqyJCq1JTxekJyppp0m/jyi62
hUiI2iFEZYfpjnI/Io8PpguwQmO64AxUeqgeiVp293GhbtSaWA2rRXqp7qPCMPdF/bsOleHEi/dr
qBLAgXJmmeEiIdKUk6328dF2XnV2ItsmpcS3CRY9d435NAhd3rrlTaELIO0ddXgOxoR1Qh6miFok
qyaiZSFJ9zC689vKydpDkAVUyqYFUp2JqO4AK0Uu/MvupgspT5dyiqBkWq9w8pDGdq+pMprbauAV
telB3XZst1b8XbW5cU9axBPtcnAInN/9zIIS+RA4ibiiAK5A86XDIVQ6ibUN5Rim1YshwztGR8OW
QyHEsNZ5KHoFxP3sPAYuZFwh5XDfDPE3WJldS4/kuYBSAHnL5yGOGHjxkdTc5qMgN2O7bAu9eBix
N6rua2zJRyyJhPuMZbNCf7zq9Cl8DQM6DsLT7udhgg8eRz1LMAHdL45fSrYEfji9hCSXtCFD1Lm0
3zpNv2CG9tBeKdR20EuGztTPVBCdQ20YFgho46IiXpqoxz4GqqnZ/U44xrTvB+wpzDEzM1EA0QzG
Kgog66dphF8cZY6tRedxmHamGUK4KBu4RZJsdhx2jkdE/U6mJD7DmfDqbLgZxMxnsroxD4DJY9Jq
q5q3ID2nsO1TeU5ZS1ww8sKnYgRuLd1klI4eaWrG2jFtB89d820oPM4IDZvscezBeTzXGtNQgi+/
cjRzaedEO52U2cKtXo1BdxCBMF/JLZ+sAJNjYgNEpbPuzIGIK+q72ROQiVjkaQrWL6ryCH4CkrIZ
rS4aZEKB1OA3Pu98Y7Oz0zpjYl6X3gCG+aK5wlIZh6A83Y+xFDrbGYnzUnZeEsbJ3q6/F3ydp8Qx
XhQBcl5XDPvGDO7qXDdOalVc0pQGL510Pp5Jf+u43Xs4JqCboNVPivNS5f0H0QPRKWXbTcwQ204h
U1/n2epzqNNTUTLcadWeebm8TWmbN1UToAq1VE9HNNTr7QRjCqpUT+wML974aJvvUPpu4tzIfNZv
3UHDPrjiVILLtPJtdxJrXTWtXZizltYbwqfHELDOXBbkWsuHTomfy27YucZEEhjjY68neTPJGc8k
3TK3X/SQaHsMf4GyoPYsUu9NMqombcbg3k23qREqb+IuD29ytRyObWt4SU0EWTRYnOmHakPI8inX
hsbD6QRip6o0T8TDBX2rtU9hjICcTsBOWQOiacwJo9+qEYwjTRH3E6JTa4I/nxnNboxr4cFqUEHi
yK0QKpsbNf6ibCDA2InlWtj6fVoFAGcZN69ijQqk7CUtnJ1fUuIEYOESwzHMXc1aH0k6EvNfoVFo
66JVLm3W2jwvdngHiXbYOL3GsBEcSJ2hdzcALMSAkorZvpg5ZwM3nm8MGkIO2t26N0h2NmzxVQwU
6uOI8jYgMe4lbW/r7ndAbX4/i8K9aZR5UyyK/BnRw5QinO1Aavn2PXK/B72fql0bMJYbQr257VTt
E3d/tolT5RZIKDybpDtBt2PMl7XRuYI2Z1WFpxpD9VwD6NVCBOFDoaHnTre1sE9ZDzCzc7/T6GOw
032u8mkqjUrH3Qy6VhrE11EDduRdbCdRwK11FIp/oOeIk01iVEEdtzKBk2E0GYwZze9ekrn8XdQd
JTLRIlmtv7mmLH5h+DxgPu2mmoyRyAYUpndbG6bntlY4vJR1dsTH6ZXKGPmzadMUBZTe8BN5phw+
AKQeo6BZK7NqLVGgTKRjZZUNw0UugWPtGKxCkyQLMhw4GOnhpz0lKIl7TXjIz86p0jCGn1yM1VN/
Mi0yM5IxP3VduqTgMWtkoF17U6jss7Lrj1o6b7vOTE+krdcF3Aj1GpOugBK3IvVE8C6A2py5XokX
wIN32B6HXoloSW1eqUl5Z2SMfymf760hnbx+mD+pNpRVXX9kHVlTLQS6oC2sA94//NBZMXhiNLb4
Nzj5TVp+ry/1jdWi52jqeFNCkr6xGJdjb6HB7vXsFnO+zYyh3UJ6F6kFr7L8SupWbtDnJuB2CTuI
aT80WDtr1xFL+gwsFjbB/PcApYvsQgzc3dyn/W2nMKQwbF5OAHOfrCvPyHuT73nJcNE8TmbhZgJb
5VHgNBfCT04qnvnSNO3PpEEE0EEqh6cc3phGx7lvHpeWUdskqe6rjIrOnDXg2sztrWXVvHwaH+m0
Otcx/6fgWNGojseQgGgXoFR3ImJ0YgPD2GQVLmvijHds3VkaC6baxUgehMsnV9GKNzcpbk2ZS68R
NcuX5JSNGiktGAPJtzxdL0iryk+mHdBZ9MKLSt4LDRoOilikyGaKetllQnDNn6lhtMOUFjGbI0ce
Zyj3IrN73y6t91ja7G6jWb+D0M9Rk70iqgE2EQ3QZ7iGr2FbHBHW9h5ZnbeFmeQvecZr3bJ8Lyys
fmFroiNZNp0a+yrRW+IpxZEx3dasCA+uQ8E14T3myAxchqFJcewsa+XG1aPeTQRel67iManDvHJQ
GoZeDgFjlWnp66GX7ToelDXqE2TMdjrClJsJlmlBJsLFtJxMbtMGY5+rD5uKMpAi7nuEHLeTzDGH
Dtu27rI9sIgBXjlE525KbQ420USBUjMhMrThiC5l3rrEcYSiT25Cxbmkas7Ueu4VymSXwR14tzUB
Mqh7xh5P6LI5lPHC0kJmaIm9S7LazfVCtZNNHJub3tTjvVEaE0P/SN2WI4dZZnIGurCkfomoqKyp
L7YqfJ11hdcAQEFw06mNfjdmnThFiz1CZ+Sq9xH9adDCXrNnPKe6e9Ixp89FUd+FPcr20TpIi9pp
hJS0mcIdgB7ha+gJgB0e2ySDJmiaJxHFiPsbbE9I2j+wGVebPFtCJ51wIrQTw4oYkhe489spS6E6
9OI0jhyYSMPaK8+JgXajVPLeZ+6MKb7h5C70gA8ZdspttkADmhK190jlHQ6QeEjRmC/kLjlrbdZP
YZfaD24+fzkrtxPGc6lT1pYKIRQlOGSry09J6xw6i9eHlKptbOU5iRr2XUiPUAun2rg6eQpKRcCm
OZa/9TT+ZVeq41cqNMHSro2NGROR1uUGH4EZ1PvMu0kK8zPLSRQf8oQpJvIzQnZOTY0UpQjtvZNa
b0UcM11q3TPuw/AhYfFIFPGaspgjY/ZUac1wg/hLJKRimuEtmxA6ugLatkM9gO91WcNu6jkkRK9c
hoVy8qUtxnWTJ7tS8KI3dAurrGehFtfcpQvJhyYQs53Du44FGeM7sFnbpkIeWGBg4Cx2U0MRoNts
jiHJIAHDwhWI6cirSQlalS2qdcbdGRbsrTIBWBIkOHQZFBSRT3vWgCyrKQ8UNrt+LS9EvM0+zFsD
2k6necpUvFnOo66xGlL79CQzk31NwXSDubqLYwjw9DuMNLptZkCk+lxo+aHSJmxjNBeBA1iANXzX
+mKT/pUkzZ5pS+hpycBzJswDrKwlqMd8okdeIrrV6XaOMEsn2T1AJzqlMTpEyPm2LtS2lT40PVtQ
ml4LvZ+D+B/OBXERJAppWftmpY6yU4njCrpYua3MoV0FJsfdOWdspjrWRhpl9NhbA8TMcr43wBhu
dD1AhSl7ZdWZDaXb7B4Jmg3AvRX7sQTnHbfGL3fJMs/cJZOGNJ4C2jditemQFNpzqiU4IxeHqrtc
XL+68m9bK8LuMqvQLqDmwGAYiRRYpMvXi6saA2kC8bKZOrKEjtAY1XqSM4VCpXSg42DhE0sK1oh+
CnVYAYx0zTSavRA/uv78etGMVei3pAvx0Fn5Xu3A7lgw+tSau6sb9npVyDga59qwSxZpG/70pyiz
pW9kUEBqjhkM4tMWGIa1maXrcVBuDvNygaYQAUhiqvRhOh3f1PUHJtzdHxfPWcsf7Szqs0Ihw6Im
FCtZMtSuV7kEQP3BBfoTuPCnHPVv/Ie/ffv/Jg4C+yGUhr+Euwtw4j9pqU+yi5v4o0Dd+29EiD/u
9R9iaudfYBuEy0fFMexFT/2XnBpYhLpwE51FN639obT+Dzm1/i8Uv0J1iXIVtos75C85teAXQpBR
XVsIF7W1+98kQvxNZ4zgTIfcaMD7Qp9t06MDjPg3PXU81UMnea/vCxOzWhw17tapp8dqZuCDo5u5
kaUAVOdoP9Xj2hzzwReEzGD09ohYnc9RKvyJfC22D+nJQZGyLarz2HbmfR3kT3xQKdoGzZOIsdjf
to0Hw8vZBmVFuPgY7XONXY5B5cjY+2CJ+i0zKvhMtejXMSxRrwNZt65fnNsmqlLwmw3sunwJZ3ol
GQCMaqL3CA8hkPYInEYT/YMS2KTzDgBTgbbisOQIUHVsQ4mScgoiPN2aB1HlH1VmdDvLqB/rCr54
zaR8LdXWpTVicGXALwqZRDEe+N+EndmSo8i2bb8IM8ABh1dJqFf0bb5gERmZ9K3Tf/0dKLfdXTvq
WNWLLKNJBZIAX77WnGPSRCi07lcLHIvUXcgJLNC+xFrJwjht2XwADS+yjyrnCQgQwCE75VuEFaSQ
j/V4InyagThCTBcQ1aTwE5fgeeiC+HHPjcEZ0cO8R0YD/UtqkHMTcoZcBkRbIjDwwtL5XQ/E6m1C
9kYeiNVtbtALKeggryh/wMqj5HZDiR/VtX5MqS32fzmj/w8puvH3E8SykKCDLgGsbNLA+t8TJCHL
uC/7qjpUwnvSW2Jxrg+ZqxjQOYoI3qlDYJF1t3rHQVmZjthI/ufN/Odj+cZR4lwFqiKAtFlQVKSh
f9PEm0BWUJClMES0ht1yVbwLg97kvtS6u9DMnzWv+BVb2b+9A9+YKcuflYj8JBgWG1+E+PYOzJ1j
zCpysoPSYnomuMg5sZe9TLQgF1qiaUnkIkQSzeeqWgzzmhpIsBnaIy/DOdCfffnn92GB0lR/UKwL
c8a+HpHlSR2KC/cPXV84bn+5aBMd5BGk0uxgRbwR6IettbqypAaiestSrDTgociqMsd3kvQ0QLtG
g4pMbuG0j8Ix16huf/Vj5a0dZzZ2Xpntrk/lBMikhWkieUge//mgv3MFrwdtYwEBguVajnS/fXoh
VwAe3ISD9pp5G6tp3yYukvleQ+KVOASCA9jeiKF+dwz6SXXIdUj0ubOyPL2k1fdVO1OBtofIwk4r
7x02ygiNn0mt9+uR9JcShAHN3XVWJ59tWSGNMFV6hACjWFqnT69TN7RQeCPM+GvUQJoEdrnwyswH
KtfWR7309C+veDkxvn1MhADzSplMeBaYyv/9mMY0zBBx6DGOk+EgNOq/po7ZuwzPEQEOZ+G5vlcg
mNFNKzmiYyKYC/YkpBcnpg3F7r0SbGD7nuQ9h3aT3thsaMQmxoexMkfvqWc2x/b6pgvoSjsVNwGv
QtZaZMGHRwbYyu7q9AiHQ98WdvdRl+O8bzTGAyVgjDqQa0IHEVMF/3a9sDh9e9m2rpNMYunS41F+
u14yQ0k0tgI5feM9AXAceMvn2ybIPrUu6Hb172IqN4VpaP5IXb2hzYno05cqpAhWSIoRQECnddY5
jcGbf/lI/q9jMwzbxEHkujA2vvGPSCsmf6xB6l9Pe71J5XHOyreSKcmmVs5TBZ18BWTcvy4HZo9w
y8ESUITseEQG6HHofY1dwarqzB8K16tFsrjfIufjtFSbrq8JQm4xuRpz89u2dHdVmE+zN5GVfHJd
+64OjWavmYPul4jKNnS+7xRSko0WxggPq/yIpOVHbAXO5Z9ftvH3W5iNasIwPMNxsHVdsVB/uWHQ
4x3i0CGWaXYg3tBRubPU7K3xMxF5Pcf3RS3gobe7oWWHEfAF6fS04OvoIcktsJcxgsF/OaRv64rl
2RwG1ahOKWNjCv5WeIBwgUsSefEhCsh3zvT5Vo8ca9fkBXB+aR2i1k33Ya+fTM+1N61sbmJJd4Fc
yH87kuUy/Mtlej0S22CWQJKvbv2NepkwdtUajcu0jYO1bX2pCC/Z4mshGmkY1ib3oRR9HnFN0bKB
XDKzCPnLoeBOQ+asRSufM9ekU4EWZ2ubNjBl81+OUSzn5d+OEQTYguZc7ibLu/mXD7BzMmT65cit
RNk3Xmt44HJSekbli2a66geivTnU85OM4S9V0afs52plD6Z+Y8f5DQXlV5oospqrr9T2ksfRQKwC
uKdP3PzO1LJwE8RMsEuiy313zoFkmNpz10X1upxMdclGqj23YY4giXj5l/Pgb8xR2zE8lzXdcKRJ
iMG3K5Io7TSusWYddAuyQg2NIar76RS7brhpSfZmPINUz2SW0Bo1ZQUxFMwqJxq4qqSxKAcilPYy
TbR/uWbsb9XGclqYElaDA26aWtz9doL2bJrLOZBgoxNvJ1v6kiopE9b66cnWEdeMOG7XcTo/uIEw
ljeQHAoetxaCQohQFKEhCxsz3Y0i8P0AHnRTVkIeLHMy9nOmtjN9fJJ5sludUcpW9jjsYPsYKxd1
f4w66kksbZpuTrSPMof9L3rFALv9GlOr8q2ZKNnA6uC3meig7Py+q0nVmkoaVgjJaMMtyQheOTTn
yG2/AsxWp7TrbgozpeHe8zm26b62q/bDneEymEfeapTvUbb3Mmb/XujttHRGeFmiSbiSqwIO5P6f
P/wrS/jbaY3yiu2RZIdE6vC3D59yNRhmqWl7i/JjD7WR1ZuE+HnmhWed7dyJvL8PPIeQoKAvkF27
2RZ7YbV1luhtIzR3jLtJX0hHSDGgsOwoZ1jv6puJKJxDUxa/SmHVWzQxrwFk+D3XMzHZXmNv4G9b
2DiH+OCSrbgO0sCjTVXdVn1jvVfBE6Y/ZPvmubSzbNvM3lsSRg5jInMJfIWdN/VLLq2yKDtAzGfk
blA7LfeH8TTQDWNC9XtQst3Yg72wTHA7OTr6qQHthcm1/BEpui7ZMOF5YL9ApifpdR7095QNf6zR
2AmDhjEi2XSGW5LiBmtqM6B/tUOGTEU53XLE7aomVm3WyuRozSOzd9v7s/UH6vh/49aNb+slF4EL
7EKAILSpVf/GC9S9AtRexrukxW2H51PdpkGh01wlq3Aypl1it/jh6YHULrNcfSyenIweu3TL+8g2
6JxLk3lHScA4GZIrphet/8+n0JVJ/L+nkKuzjlNvmC6P3zcFsWZyEmmKHu5SC9dD/5gHYeiXOms7
giPitgsAXDHemwD3edZQ/4R1+WOKKZMlSKNViQbdmiXj/5kN2L8cHf2Cb/dtV5eSFHPXBsXqLd7s
v963J1fZyhoRqrpEZe1iRurrsENMmsh0G5hVuEbVN500q51O5MYIRmb7fE5MkDLLohcxtf7nAxJ/
dvTf3jCBUkbHWakLDu1bVZo1FUav2gz2oyBjyRYqfchHyi7DPRR9ob3xoy2i8OIcxqi18+qXl5nV
hyjfaSDqNMlF87Ojr6hpUU6KthudrPIX5Ux3CuRA3AAixm0Ui7sgn0d/IEB3i7GN67rnqkDgLtY9
nW4g/sc+IgA7HcO7RsZsqbiqD3yUl2RUX2VVwpwnl3Cv2vkuMJlpqxAjreSd3EZh6EJF7cXOaeLP
JokigMqoQ9Ky6X0voQoGcA1jSt51VBjHyOM4e+ZpynJ/6nC/AJxZTXW0xOjt6yI8dRlPhRJYbW00
matEDx88ZyYcPWLxz8NFoxaQEAidl6TUch53Ua9+83GTVM/0a4ux50s0Fa6nrOFF5QzUFplbgSVp
rwt9bSIBOpVhbGxkZCVPpvvOmx1dRDE8BLoVbOWA4jJsU0gLbKBZ5FwD0T+W3yALh5eA5nGnmJd5
RbOJd05oblyzak4sqD80Ocz3YkSKJGlJ2DPAnXyI7GO2dC7QnMQ7o8zepaGNpzjrotUQ59SzOdFe
c2+95/S8qfXAdHiSvCrNuWBJGU85KtdVzeq79zqHFatb8gujINoRrOq8zSZzQXPXRP10aHPzN85v
86HLkg85k3E6MW3cuTiYmXUsa4jj7hiRW5s3boJkumveBWHxgYiS4CZbpvTwi6BvjgOfpNvDSElM
dBN5RRM9aBkXeAO2/LEmCFeL7ioTJLWwCmKRUZexuzF3rclVPRcdhE8LFKHQAkScpXwJDcayhDfe
qGFE6uMI5Lk641hEBe9uC2goCYvyOMUeOsbB/RlZCONwQ6ZnekCLwTRDckov/Yltc751GInwP8Hv
GBqMlgAWyZqox/bgNMPXAPBmF2qOgTiEqGEL/+9GoYCkeXGxbBL8Yon0cMS3703DszVj9KCoCjfO
3G362mhXil2z32OYRNrgnCxP0RYiemnTKLkzreaiJ1mEKAWuCZEc284pCCUy2hSxDUM5C2jg3omt
e1P07VYWI3VqxyxoLvFeJSMatSzIQ5Lj6ru5W/6EI88yK/V7nUjYqGfb2DIwuxbdTRHgLgMkXMN6
Z/iG2TEtjB1bHJPo5SoHOkJunIYYqWpsakTiHPxGipHMwRSju5W9BkbBdFChlU57L77LMqaos2L5
Eu4LAerxfWNozEjSDCN+qfcXz5iMFxFwQUbms6mF44u5DL0shabJpGBCxByBOOtDc1s6apcGYXBG
+sF+zEXzKSDbEVHcF5NzoQaqkjxANGvPGAasWw99/0XPf/Y6pp/ZIsVnTD0GyctBx8q7NTKEPNCq
s5VCdLN22CVvUzFHZNSF9caLMB9VWGVEFN6Y008HIcCEAuSS9rO2spKSiG6LcZ6WFPZZx7fPZtAI
iRbsnyy8chFulXM/YlgCdFITgYheTjEvwaN67o3xEjgkJJggB++1sdsYywvHpjbsjN5tfCvpxheX
SHPkfvNzaphn6kdtj6unuXVNDi5lVPQatfML0gMPvZpnXGa3ZohDLB4OCXuXD7N4qSSOHa2M+lMv
2OWyGsYRXGkuq21FvODZEQ1y1Ti1XgszdDaC6LrTZCJQLDWlv9fEZawSvEUKQeSOrTvvk0t/wmBi
FacM8gzDXEYr7s9yED0zOgv7egKQnqbPQwOH4tHR8Is0U2KeDDv5AYODiSaXK6XkzSRjn0KDrX89
v1kNt54a6BZGO1oTwa+8p2vArvHLLGtF1IHoDkJp/S2GWN7C3Lsnvtjh7ENayjabHU4Bfo88+00x
WXhKi70to6d8GJtbHRDahpwEvPAtnql0uEgSiXMjOxgDxloPa3epG9UBVwfiXK0XN7RJ3oDd4yJs
gatGcXTJi+wEDGA3Z/W9TaD9qmwEw2/PJoQuU8SDk/V9zAaUlMSciGb4KErrpUXHfSFyytz0jay3
yFeIMkrQSNvTzfVZR4U7UY+h5Kfj0Pg4P6KtZfywxoZ71UAwYZTpuEUbReSuXl1mhfz5iiTB3gVP
EkqW6R1xFnCK408hU2Eo8DwQSJw09/iYCBuEU076rYE/vH9scifZZqGo17lH2vdkJKjZSgc5YrPw
/zmHOpdMX9PKjgMhnatYNPrB8Ep9H2IewG8y+NqQUX47+Fwyh8DJuMKTTdM1KCEidkU9XYayeQYJ
Qg0t+res+2hzmjfsWMSqcdObMUJZlZCUto9hqgw5Eeb0oJot9wvMPFmCf6RIbsvGPheOk5yHKG8o
1waGqoJRPpYYVjUWwTovxWPESJlUJ83DG6rXzSHRSn8ocvesemgnQu6tepHyzdmBjKi32ZPGOSJ6
hCSWoy4Xkl9OCYg7MMHwW7ZsI7t27xVgNN0nL2L34E0t4HllrIgeaza67tiYadxu2YJKv68g0om8
a066s2geG80PItOAi1mJPbYl4GmpNFBWu894QBF+RsXFsyLg0DS5uqTqsApi9EiD6TQPChZ9n/h6
im6sT2yHfQzp0U443mZW4eHCwtXfo+HXk7t01h4yizwHlTNDmbCTbzKC2yqyvI+NspHFjjNWvmQ+
WKBsdpIZzoppSrR18xK1iz5UB5QML248/Bi01zF3xhD/Ly3iaV0TcfaYLgMP7uMHrgJ3FXtUhnYT
PFfDumEWXUi5V0g/1mZoGWeT+FY3fow72oxcckRUc0suJyTbjHVmuJPVzknbDziMx5GVeJzyW43+
94qdH20nPK5aVm8JvUeqDtphUs5LOMwgQlVANt4c3MvaOy6hziun1TQsIoA5pjHcdm11I2THmIba
iUBda51Y9iMlNbI8Zzh3ODZDrNPbqZ+hpnbZ5+QHRfdZhRBRULhgdBPvocRHNAbZ3rXSp4bWyIos
urduwKPTswwcBhQWq564Z0rihY8yOWqtBZRtJpRxvYo3QCZ3aQxaQp+Tmttb4a3GtAt8pgL2Xph6
jBLV10dMK73eb4hGQfPPepriW8tYmoFiPQ3zm4l51E9DQkosUfYYii2xHmXe+kM9fVWDgGaQAXy0
qpdkaCIGbgrhuZZsNZdyAk/BFi6OD5CMFCFsyCkusqxRaEBt7u9oNUDUksdjjrAaR209D9qb1S5I
kemDvT2aj9rdRYrtdjYeXOjnqyhFeoQNuQGXqp4jNnCUFdLn97Z9TwJSGFWfhoOdzwHuOLHI0YCJ
Ln1Byy5xdonAFqXqKPebxDuCLgW8wuBuDkEvjhp5CL6H+HeNkHElZQ5YDTXIiqE3DNoc/z8h4WRL
oBBrs2GTzgQqJHT+V6xetyLcjQAXpiZdjWycugh14NIM8irzI+6qSz2RZNci02y07KeJpN4Lz5Oz
UNDJ0OKkL6gUuvQG/XHLct2QlhJ8AiZ+cGT+WDnNHoH+c0u/AcQmTY7aY5NuIepI4VgUwLy9kBuf
R1tmFWRcLojHf4IA3eTDktaHOrtFU0Qv0dgIDOgKJ8nBWUDEP1SZF/e56+0jbgUbJ8VomyzdQL03
+11TRY9VQy7yFNjNhREgl0Q9aptpbn5QHLFk93YKCtx7dmKdpdModoBfMEItD/0SGepi+1vHwIEQ
6PLl9QfXX7l++efhyuCTNE9X/fWfQ9D7sAA+rr/nXMl311/0GB/+53euX0+1TiYi27jrV39+EceX
t/VG/fzny7/8qeWph9QNIX5HQbA3wO9ihE52VZ3zUfzvM5ttZRLAtxzxf552UgvrF3HJ9ZvX47z+
68///PNLf3mW0DMfceggF77y+q+HoWPmp5Anr+2///3b8f3lKb/9zrc37vtb8+d5lpcYdsWzp2hG
TeEF4wvz2VbPD7ZS/S1T4X2foA4Y5PjhZYBw+rDbjdhwEalH81FrJKrbns4+2lkkcNzRtgmGUPy8
/XAnXAr8JB/e8qjbRmn80afFJWtog6rKhrLYbhsrFZumjV6GdnQ41TvX19u0XcVwmHxj7F/DqPAu
ErJBrQ8BVpaoYGmzAETkCAOLtFIrQ/R3+pyCXiaT7NAE0VG5VXEumb07sjo7bp7fCVKEHTdF5csW
jA1I5EOdN1aOqf9WkRc+JPpnMyCJM1Ow40VjYeL2rHHrHuaC+lwb5w+If/fpGPnoydaGDpbWQdhc
0+3bCNKG4FWNF6T7wyEzoIU0gw6ATNw30zKHgGi/dsdzC46hijN9X/azXNcE821QsXY7qFK7yHIQ
cmb4pqdxDT8Uw66FlM3V7lAi17RIik0heoLvK8mAXOxDW9MeQr9hx7YOSytY1xp22Rofuq8C4oHG
DmW7hcdGf4xpdZMwJH+6fWeuW+GhNodZ7AwHh1NnJc2vjJrNFLwbLc40aKg1fJwsZOTWXhBOiLU0
tXg3Fl1zoTFB3dPj7cy1m3ysvVvNPdT5cKGv8aEb/a7Uu02YIp/KFfugaCAaQbbPiQjcc+Tl27jh
3RPe9F4Z3h3awXbXJAad3Fzb9kPbka7QLCz5BMJvm95X2AuIWPQkuNfpzsq4oVowfIH1bHunuRkK
O4MUNTDHEq9mj5fL6SlEapmWHC3tdADc54Yd9a2LbTGsb6QegFSYhI1LDEPaWLr1Lsit8Rgq1OHk
ufN/PSgBdF/jagxITdWfU6RsxH1q8X4GAQc3n0mOY3VEPU0rg94D4H13VzREZTlTc1jyEETEJHPC
yCwL/Gx5xxo4aR2wMR08wbVedDSnRypvgNFGZA0zPoz3lRF/AZUhFEgXX8GURLtxWtAjrePeRGio
jJ4jRmeCjULGAUbx6o6Xpi4504SCufKNlmA0jeUvlSFw0QJ8gGbcGevEtrt9R8I20vmiQlcZaGio
RV0flpSywuPEcutwiSD7snSlH/hPEVhNUDn54r0pnR9EDg4EkHwm8yOqQQJM0dj2MblBk7uu+rjx
Z8S4qIXnD9uikizi4TYrgifCsL+YIlmNBFwhF1yVdgyiloPMs2DfS1cD9AFFswoRlnuBLdDwe5XP
Yvc2dnDh3MW5jl4bKl1b34oEPxSdI9APaUrAb+lHDRMB3ZYsxFB3V1PdnEyrRAQ9f5K76gKh8kWO
iKHBb7HVM/kKUgVhIL5J1k3rSan0fhkPTN0wsmo78VbE6ilV4dm2P3GVB3RNtbtmRtcS5UA45EL8
yCYchro+wicK+1toWtOatLqCj7Yy9kQc/QAOxk3DAtFg2FDKJDL/tTmgQBZV+wZV5dRKA4mkmL/0
ZBEPTo+46Xbx7y4ICSFDOtt3ngIgbPzmBBzWw5hRQyTWiyER3VHno2C3EPRrctp6wsRdDmU8ECYn
IFKUKMvWuBi8LdtkTImTQXvOzHI/+6TGGNswPuGAAoqWYcdtEeItw+fQbB68At4sNwwY6ZDC0/jF
08WqMol/wIyZ7OLEuOCD2PUzjCTLo4tq9Qd7ip+I5GzWzBTDjawRv7uale8a6DOA9EuXItSm0VIk
ZrnWciH9Lu+fEtoWok5+55p772ImAaxvjTAuLD9+UHldE1muuEam7D5P88tkm7rPsEBI46sVwvRV
257zsH71Jjx8yeJR64b8qZqxjCY5hgj4awi0gtYhI6VacCDZVpI2u8kFlhKLZoLR+o7Bn0knVd6h
WAsvmn5D8vdLVSmmE2L4CJBNYNaFaz2Rk7Zx5/AlSa1fZj0FW7W0nubZQZxJSQHQSD6INtpKsdZH
3DR2LcVZcQVEjfap4BeuBvmmNQUbFmy7pAXDarftF9Jkj3oNSUgnJcwMem5+0yFU2p1ex/XONVDT
p4sbfJaQxSSzsyhoup1WuC/RQhOs9fzdodCrW6iEZicp4XEkbobReYIVsjcC6AGKKzSd4Rc5ALbL
uLQgxwzsZ3PmpGUy7vUEPHyGYDjugo/IwreTirYHuFFe4s7+0dHA3XotMPlJ7miKvvVGG58IEfjl
wBbEGRet55JNYhx4a1WRzzgP9IXdmDMz8mxIXWZB4qghqn1ubp2C/YYbT7DiOlVse+KkA8L5ZrTE
5EZuaxeoQhqn03lYqBfGUEKNqtsH06GnUVvZk+q2mqOJleDuyVYVpXvWN4csMY1TEy1bPKXMY1u2
T5XHvt4FzLXuKhuNvdPru9ii4mepOuoKsFUST+wHG9JzkkJuNL3P9nYbEo4OzsFl10Mpwm15YLI9
KwgYYbtYN+kmrpYO1WAFOZwSFk49mk5jku/LsD9UBRmZWKm5cTq4TDZFihAPGsczKu10XZgjNpp4
vDOtCeRCT1NY4OIudbp53L4HzOEQK9O1DAXq3ggb2VjuG8drfTtHqZ0itCYPmxm2F2Q+fxEnCsQv
gkvptxF/7Yb7NIly3tgEw5KB2cGdcFMADyLe26YDQrOiYQwDC6YbznX4iyQBkpwa6foJufE+PaGH
BJ3/rjOqaYPTaS5F8UVfPKuB1SGzIP+FAe0rNLPXzsITicaa4sioT9piBC/A7s82NRAifRsTyi3u
Jww0mjxxEX3ZJTZFgkTEcSLaAjugeaMNeYS7GKzz2JtvoRFv3WOIhWvPbodGnap+5GocfbOsbmLP
Tm5q6RwaYlCIyvDIlJWA9ZxabN1k31Z9ctywccMEnevQB3BVT1Hu7Sd9ehiDHeo5zVdNs3OSpmc7
g28z/oG1DUOTH1cTb4/RVSt8ioTcef2mEV0F2t56qb0Bv616qQmx3xCE8Ipr2txq821nBYBPzPai
E0ULO6W9IOE76aG4w+TEOzBIgGPRLcQPm9xB5yax+5yLvQ6AHtLvVOo16JyRO5vEJ2zhaxtZGmv2
Y5wjuBXacfZthWhNGkV/NMJzObZPzAmStat5OSbt5GE27tomXySbKJ5qgLgrawo2ODPLVYfJddaa
M/pAy+/HnpLLwyttO/VNoFfRhYihh87o6X2W9COZvBvaLS6Dx1w57fFqxaF1S1O6iJ3QTyq6KX++
2fWM1xvEQaYsGSyB7lzlmlaxxFbiOTSZUXWhpq2USkwmMtjG2rkk69Yqgb+ChiEqPZJ+uYRMXR9k
SLyGFVE6JS1mkuXBCeZyE0lodXand0e5PGBkOcpZF3sAVRBfO/hmJbZNmFzmcSDiiAgSkrDaQcWn
wXkmMYY5gZbN76hzSdXp5J5I8PFYjQ0KNFGeg4UafH3QFkrm9V8sV4RY0BBaX78HK8ge6+SYmklz
bHG+k+rOv/C4MEQ1hrDdlWCqLDXVx5C21HG4vsL/fi26XOJjgzGLl1N0J7tLsJ5XraDzA5mc4APA
RldiuBgwwKxaN3w10yxADu9PSYWlYfmbhYgUP/v/fz6m+6bAa8BRdIYjLeskX3nFDEtr1h6tJYZI
vTNoRkG//Pz6SyORH/5oQnubRcANulUa8J90geIU9tqp2H+EUq98EtAZoxdRwapIN6LpJ9CLkY25
Jy7WRU2KA0ywbl3oPREOBWUFZwDGAH15SFWOu/MGNnV5zC0wB6sZ5ExcBfHBI2VhRzto/+eHy/6d
D5JB4fg5uwK6YgIX+EhYTniFyRKyLeX9uOw/rw8JSwVprOQamUu80xTDhs9hYqH2vUmcHA1q1SYb
qjjgRCEw2HF5wGSIZIZxebtvEjzPJNSSQUO1PWiu+Q4itT24cbpHyw1zIA0/aqfWfFFw/rZtvu0m
TGHXB/rZG6OTlMoDgU0TMDs6GjC9rj+8/itbvmzciklK62GB6hh6Rhr4T7H01mQ/vqisYpRTQ6Va
OjhmRPBH91w6YqKVBukond65A2JFXSGAQkTTZ/iepYlcAFAjXIvfYcm35364z9xTGugvgHWYZgY9
XV79ZWZfu0KyemeO4tUwjRe7Jy2nhd4BBe4hiPvtNI8gkMzuQE38qwypm3+EdvcGZcxG1cdTE8Fz
K7XhHgXmi4LThlzneXSoQAjYwSrM3zbqdqPVn9KyPhBf3o+Nw2az0omlnpCKucVJo8m/dgda5qaJ
KRiqQc+OkuvXgpbS55SM3JVK6B/TGfMzm7rlW/99UPSjGDp00aGYWkKy+WEm63qnJezZl599+9U4
W06+61Nef6x3rfSb0Xr99nu9tySUXb95/b1Z2S60MOtSpjlToSKHJDaJbM2o4TfenYuVoXapvfgN
rk+8aeg25dUCBqUCWMnca499o29c7ZQngXtqiFPynQxGCxyMNXPBe025twHsE0QWMF5q4sGGkA8k
B0gX98GDJZZJmK1tw5QwAIEB1Bb8SLmMNvoY4NrYVvKRS87Qf3fYCW8rmEnFOPh22VwMbh5nB9fy
QOSMS7b65PXJA9CKhIqe4qYoiYKGa3waVT7e2MCh183SuwuzJT63aj9rZJ67EsknJqw9jQQT/1X9
xLZfUtPVO9uGr2W3+tZEo7zJ42L2nc54NJJ6xK4fUnQHrMUuNcbEcr0Tzo1oYGhGtbob4arWSgeP
HZiHxo6ga7mAFRN33EdsWSgVUVxHiMx3dCLZ67fGbwkf/ZjCdlIpk6REJG+kQ9CisWZfsuZPw6tu
uP0Rvs6HEWftlijPnypzL9JR95iS7pw2/LLsQj+Bzt6EIQinqH8eUnOnp8rG+IYfU6f4ndSutd3+
wHb2OW9ck9kwgzojn75K5b7Upgi39TIIUKW84ep4jr0IvYERkvor3K3bRthqhzfu9rzE8mAJk71E
FD0BhL6TNiIn5v1zBtEpT7nO2qHa9mU9MHOZux2Sr1/aF/usgbhE58lwQkCFMbh6vBNPOE7ao21N
8xrGdQRKU/6uygEMx4xxTyFba8SROWbuaeiCG1AW6fxosVnJbZMIq/xVONZPWUA6XSDda+Zqk79o
oVumsaPkeEQQL1oqKLcdQ6QO6+4ubvI7Wr1UuWzOReQPmrnvVHcuxrnc2hpYKM3q15Ye3xFQ8UOK
6G4I+7sEMQCpfh0US4LjwN/i3PZqWtfpxtZ0H7c4O02/Tp3TVOG4FwyvUpQkJhlaNJDGp9BgCFw0
0ZcmZtKCau1U1Li83O4y5uO7hXt1FYnhDtb9fePQq2jtB33oX6OsfyuiCPPzuE/o2dtJhT9vyn+4
Ev0ZZJiV0LgsrKE8l0XxwadPBpQV3gMQ+0mtNQMvjw7mlJ650evMlb4cVZ47Z/g1GtavjpE8N+iP
kYT6RNkAAePubi7yBq+kWkJSzbPMp89cub+xfVIQ25hmGp2r07gT6gsNzGdvOD/MJ9hTCe0dbpRz
Xf6cdId3P/o1uinNM8B+a0gSN1Eu3tN5aQWYzCxU/zJ55sieKEEs4IZcoi0dCnBoCNzfOS9jP9GJ
UaXgvplC/aV1nWiToBOmD69v6+V50IsAFjYwtk5jehJu82i4uB4U00RaJ/naDoD2odVZZICSWg8a
n16YzG7xC2TmfBZSMKTnwFMF6AQYwVNSt9WumAtG/fUp6tr3NtMLRv+vsZumeLBJtTbI1CSGBkoZ
OK+0qVatZt9Go6h3RmHSBq3pUaAhN4rB2wzGeCN63KEIDJKJtPa+qc/OyGCDzfVtFJqs6qCisQ1Z
9XNDk9cJ7XM70buSyz3LtGHeB9FBjyyQfW5Ia836OejIcMyk3kyuEW3MsKP21bsnVyUPgxpWgDaN
sVooriT2FRqtX5w83K04AQGF0f7L673WEBsJEQud8CEZ1H0ntI/Acx94h8leGFnb+7sp5NaTV742
waYFR6517S1Y82MZ2nvC0NgwmH6ZDy80mITUfyN+LjqPCYFMH8pyeuzb+bUa4IZ5RnYE4nIG8dit
ND6e3kb/aNDAMuKfCEPSTNyLFIuKbL1Pw9bVOu4ByUaD2KpYR1Fj9+uqiNWuECUqV4WU5CNES7fy
+uDHPOi9TwhinnFVRtqdDRSH+FYENcwrO/FJa+I02/iUrKD6CU7x1aKvk1TKYZfxq+qQoTVOwOxK
2gD21UsUO89MLWiidXSQwS7+Is2WNdNw7+Eh7Lr6PdADvMJSv9Fz7ZIYuKPJshvJznSZFCKIA5tn
zxQNxYvWsNqWXvVziezqqf0WHHG97d3A2Coa++vJY3tqqTeGSdZ6SNxqj1UBm1ffo2szdaqHcTqY
Zv8VtOxf0m6+axzIbEGU6xtkMzTLi9/6/2PvTJYcV7Yr+ysyzfEMjaMbaEKAPRl9kxkTWEZGJPrO
0Tq+Xgu8r8pUV1WlgaYa3DR7+SKDJAi4Hz9n77Vpi7K5jo+wdXgoUROorMUOm7ws3W8txXY05JK7
pe/PBmmIGyb39I/K51IaGMdaRG11QjAB7u8gg+6iYje9pr58jytw0CAQwBfTTd0wS/40GAoccD+B
7i0BOyesJUJjEIEwoQw1nG7honE9M8hpqEFpgS6mdakX+qy6C5h7THSC45HR6010ij37zpsd8dwq
yCE5Sr0aeYWBGo9Iiow5hbPlU6L7WdtLULx+RxQ153bpuMQTXpEhmvbLELcHi4MY0XopHD+LvMGo
Qb5eO5wvCacxGD93f3JjOhQ+sicSU1hfTbMJXbSMm0UiraqGsj+lEP92s9e0AP79l8grmuc+y2mh
iG7cU26mW38AAmb3eXqubPXYMs+7+KJ3L07amju8JQlCMbu+GKXfhLFhXn2z+IxHd7lE+CiOMzOx
yXfby7D+4dVpv50Nvl68e87JXH0nai7O9UyLXG+WChogB8Q8XztLawyALAZ/t9owVVEaB/pn906G
eu72hzcAfTLLsGxtf5/brjqlnYUmiLZ+7EzAswY2UUOAL5ryjv4YW8nd7Q9DodzTfJTmYnnwGNyD
dZhWVyKiT2By/mUlWO0KZ15jWsF8jah+zbYWl5nNED/5APminmHdDZ3+TK06PrsYpfXl2bNJRS10
2zw7Q22SGML0ayTF86U35nKHK4IqMcvMvZdxy8W9rT1a9Ws81HAD1v/hxIbaGesMn8DRzShsCE8m
j1coTBTdedctd8mSsK86VDONDmrB77k8jlmJSzJW353o071lSudSLDirDJkeHCZ0gdN2S6AniH/c
yLrz3RnZ3EBEg5NjiyjoBAfCncQWjnC/NyHwb/oMMug04t1XvsZwvez5bSOD4aVmyq90ei69fzd7
+8lqCFQz9dDMeujCLZPuDESQGI0aGd5Iysrk8Dv30LCMS6zY4sDXI2Y0NTIH8lnDmTdwZEjARKhB
P0SjddR8LEYJ5USRGdl5mEc2LNjpfvvUL1ZCI9CAvkfPHBMdQ4xFg/NvD6GXULs7A8o75DF9yGMm
WFKjgzZnCzdpqxCMbvuWnSnt+MeWHu8cLtm+cWjEaw19xa7rvXAaUV8gHsBEKU5koGq04zpqRfdE
NuwDlKujQeOPCkqDWWC+eTpnj5uhd2hEGuhxB6GIkx8QHfx5bKBb4WVbQ8SK0BZ5jefWvSbZXOyX
Xt43i7gsHcj12ZU/81H78sUk0JICm4xXeUsN1rUruRDodTi6Rvm5qDAfUwSWG29mhVmGT6HU3TJW
ACZHUFQ+uB0yO8lqooazarbNClNL6mpbW8bp1itVvLId/uQRIbQ93TwkTvOdm0Xn9b/FZvfNXHCC
rd++J4jEGGsmcgIgFJkvjUrVvTdpnD5Z/y1YV7NKfsJGeKo7bTMbcYSQJUfhRRYumytBAczOgDmx
VIsayAUCqACcAyzYflgJYfFnkcFV8S1Fa0DVyzVLfxeV7ZOcVNFAdTr4zZIAV1Ehw0wjLMWaY1/z
ql1JYFiyY58mmMxPNF4BCFoZxBW4x6ygOjMy5x2XTPbQx9OPNqL8SIbhUMUc2JYpu/gZKNixFAR9
DqtlGjahT8nkGKBS4tyKqWb65GDNnKyzktRO6Fg7s52ik+UUPJV60T+Bsz5k4ivK/YQaHMX1zGj1
HGXJw2CP2jFiJt3HBtkaaYVPKTHOXTZ7Ye3FCLCKsdyW9AjXe1zfDhat4cXP27PqjV1bsWGo2Tsm
QyOPOuarzBYMe8blsTCKh6QtnQNJQLCJXAJkK7vRgOy79+yHr/rc/OQRgvenofX0Fukf3TXPuqaT
Z5r1m8kUau8M/WeVZWSX2+kTquLVbTJfVAbbcEg9TsHUF101vUkCYRZnQnXCzGN2aM46RK4kkHAD
J2NCsiwf7SgH2or2pdOxD4iGExXRJuiSgPRgpcxO3F8pvbzmwQb6OpNvQkBDg/u8EsdhQUoTP1bN
KPCP22cPsIqNaJmphP1eoIiw7NHDYTJi6K7Ep7EY2q7KPXroTCS26dyEkd9/3qzxtytWVj253ul9
gjEp6rCFLq+NfdDBA24azz13XNqwknUX1oISsTCgcOZUVijMcX+mLvNwSZPCE2TU+PbjSKBKcLNQ
3Mx++tTbZ4cbPIjsec1NtZeDjaL/rhFPt5+SvUSh6eNpBVOA2LuiBhmTDgVU0vp86UQ22j1CBNPb
u5Pj77FhUBVkHjErXR36LSwUUWVXV2du0pK93eRkK/mI466131n8W/ACfbu7WTP1WPuMVfnCWZ+Z
2ZIcmL2ccyOn2MRNU+efyRTrB8OhGdwtxja3089KIGJF0gK5fvXaG6PYTRMD3KpEwhTxBEBQ5dy5
9NU+2a7kl6BcUQIYwDFpItPThI1n4cNqJmzeyEa3tYKgFzHg9CrMc7H7s6AZF3DCfIFCMwaA+UEg
ttGxsLji6KJOJUarTYcDdnDQzKbFi2hnXjrHakzP5CCa8WGwqLjghI+MslBLRpIYZT8aNrefdEmb
/WtJze22DGIR/czG6CXuFSsdMyTka5x2BwJzJl/7Y43QqMsWKs64MKHJMVBLrCHorOAGa/SuoMW0
OHS6LH8wGnpx5lRZG8PjNfI2C5MEKcRkQv3PxktqW79cg/UI4vxdnVBR60C2YpN1PmF+jJyRZ8G+
1ybBl2TaTy03ieJdeZ32AhrUD5pM/ewHzmIEh7BbpXzZAoJbojIKIw2VWdeF65VhGAl70KO462ZI
bjMKDxqcexdxoVUWXjgYyedtP1naNbiqOqrsYTTt3wDaUNT6/JNb+45MTg6EyedMLTlX449k4bsz
ag20UF1hh0aEAtRlpbbfC8Oq9k4zl+fMByMkMRB0Qz/vyoRDrmdSznvFpL06ST+fJkMcWl2/Wzqn
u8p26K81M3cQysXRzav5uNbATjG1D+CpOTgo8XOIJ/EwUkbqsykx/BVbzTLHh7xfJzxLyKytCkkr
zw7V4PwkxLc43/7QxuEjSbSYZOnG3pIncNHiQSeYXSGvNjiEnIH4vScTCeXIRsyrmvX0EC04wVlH
nxi2j/vF1J8au3d2rCX22RqiM2IU6iH4Nw1H/EPrtR9+YZhB2xmPCRjYsFfadnLYJNebSl+xDskg
fmgkRYRZv14/2msnW+FME4TVCZqgfMrL7BNr0ftk2nOanXt3g8BJP/bewW0Lf0+Tn8RA9H3ACvWw
mHR5hBkI4n6V3RrDaAWGCR1h4NujMCCDkTJhWk9qpjTjbccApq8Z/fEgxtDZ0x/ZiBI0d3EzUD8+
2jlBIHOMpWwJJe6ejmz01QLEvTRpdzWVDBIHiqbCyZ9Fb1fIcL5x2HmhQ8gzu+GM3wvtEO+tUUEt
AVVOzlvfeJJjEOVSjLqn6to3SWUctDNr0G0hor0C/sm3fBDQbMdRodk87J9LtZ5GB5ezfwo/vOXp
d5lLMLunuG037QxSDmXEsXSZ+tNZG8G83pc6yJIpUu1BhxKxRsKEoylQdMAB5NVYjYdufDc0DNcR
ZRmBm/S/OR4SsRT0hTzhekFtO7Kp3q6T4/zQJrRpwlijGXEM3d4wBH0yjqi29Cl+XSgEQ0pX9noY
KAako5Qh+i7hFkCYYnxD0JtDnslQqwVurAGxhDdFFK0zjUxcdXQUeFZT+E4gWjN6BixYpsFSkyP3
6ftxoOph6JAQ/OS5R1IIieZrkpN0k8/V/N93xWdZcTchpEXsbWiQnVfbuTc+x0b/prit8ChBUvnn
LahLht4Znm/gwC8GKZasWDks76AC+t3eEajN/ugdUyP5gYu+C6sJIxpUCMoSfqju3b0qbY6+kYRC
nevfOgZ2umVeqEuW/OiuXAj37pzpSutaBS44GBI1+o0dIzJBH9CtOHuuAFYXo3ziHH+nxRgEXYBi
t5V87HYjogg0+6zkneLAl/PjQlLyYRChVWlmn36nrreWOjYSguk5xSOTqGnBZSrUhHNx1z4lS/uy
i5qVcpGXD407XFMWmY1WfhLS2GIj5tM0erldQFa3YjmUUZeENu1zsoD4Hv9aE4fppBn5tPOn7JO8
GYCPFmYZIotSc7TORYaAwp58Ukx52j11z5kkuWuZQm1K+rbv45i0uEXqeFe4wHpLPIf65K3tjOE7
paFzaAlvf/Bq/Xuen2O/Nj9oVKB4rpblkgonO9jWIoMYs3qo0aCqddimdVsfU9scrtY8HsuRw59P
auwVFjEM/wWddU1skE+UBW5eCCkV8k20/dzODciDTesSoBJPRUhiHVR1rfq0KwOAR8HzuN4h0hh+
9756Nc3qClPgbqrBgURyTbNi39WlONL75pAzGIz16DNP691j6y2LFFWivq4Es5+zzbKoWETK8Ujx
xInY+1gGdXILfM6OyN/X9ZDnBNWBSzBN+pm40Uudt4/VIn70KvkqCueQTBWrWgaWja4GEQm08CEH
P7eU19ZEh9BK185+Qbkr1oeonXmhrqaxt9irFbJs7uMGqDmKH3IvKDvw3ZJTq2i+6azIfgFSvXAP
tw074myrm2dMc0Q2ETQa4kEn7eo8nk3pfTa6d8yFjzvQPIKMxp7VN7+jzuOe5ebSB/tl9piTk2uF
n7nyS7UhKR2gIWaWpWLzJQCPMpZBCptf9ulgpt7Ei39Yn10z65ZdyduZNe9l7lnupJ7lG03roR9S
Kw5rOTFbJMO2uJW9+j5qeBj0Crd0R6vbjsVdjQ5vc3vncsSlnTkKVLb2PIxCYxyP/Y0qoln8O3P1
BquFjQCucLfpfRa5BK/V7EKz5/a/gahuj0sMnhKDxFVDO01vke83xoQwDGQZ2Q3LEuDeLYaNN2f9
a56HeTNKC/Alu0qNvzYsAX/Uhh8oJe7AFHIVhCtZwCAsp2Kp9uvf6wqpFaWrFxYjUiEkQzJq+SYF
E1NFylk0kEjPa60/27HAgUfa1DGo3dtxp3F1MzAtnqQhveKIWrv0bDpJRaiEZ/VoqGiHVBrTEofF
thm4KTw8TYUj+fJK9rChLD7N0jrJ3MM+tnKysrQ6FC4dRQD0COwcPvbiZ2qryrPtwadK1rN9qQGW
re3fdsNJJSrZnxNa0G7S+PtCI/mRyudtBGKvSQ533P3knmEZuFlzPdjs3EBrp5DwvoiIvrbjKF4W
lAguAR0u8COGOxgytMl6bk073SBvc9jF5dquIKQD4Hm7bpvcHDWe9GWPRUPbLi3uM8j93HMfNd8c
GFb/tcNYY6TaI8TXGCm7z9RUAOlEdxdEUuh7A1h9SLrHs5iGt349ZRXSPfcj+ThpzDbt6YzLk+kh
w9sdFkv6OZk89FI4+2HFvTo5ZW2LiwMDkjzESPzRWC5IShaflvF6P043PlI9Ct7tn9vajZeORoOB
gn2uDyN8fupGvrLZsp69tsnuXCW+i/ITjNn8gzGorqBT2hVC/AJNL07mI5xLdWoNmeN+Fn5oE+0U
IGvI7zN6D6ASG5owjrvGkvnMwGvvmXFOUE2JGfIrdhiFkQfhvjN4go4iK7aTP7/mg0pCX+aIcFTH
iF/v04DmIQxu6KH6ZERXbWHFMl314lloonj4cWsQOuW1/nIYu+7B4D2eMxchm7LlUaRTu5PqvqPj
taBb8rLoza8MCZxb7tDhOPsxxjW4NPA0YEYYEMOxmvpy11sDe2xMAYS5oYZ7Xy27ue0fwB5halF5
8WRYKG9qlm+MNIRTCnPIrh0neKIry5BM6eph5rT4tCDgHNCT/IX0+R864YtqyGv/9cWomfZcL5mM
/J+cQUJp/oP5/z/RCa+/0ur7//Iv/kkmdJx/kGpkC8cyQTtYtg/fZPru+n/7V801/kHwuIfT3HVM
B04A/LF/kgmF+w9he6AWXF+Hjggl43+TCQXQQtt1AQ3pBvlpK7Twf6XQP/zFH/gLKvn/IE/8DZ4F
i8eF9cYvAg7jO4bzN/xK72a61s8ahDu1sTdrXWgw0whROpu/jZP8GF6IcAkXtoAj9qL/cKH++Wb+
hUb/Q51Wffdv/2r8DbDGi0NttG3PgEwCm9H424vXlV238DoIGJ+hIGPh6M+EB6Bzp6+LuR9Tuud8
o8//b77s37huiOnsUaa8rPxBRm1SgsPeAyYLFF317myDPSn/i5f8O/vo7x/0b6wurOVEqY28IqKs
YXk0XHSj2xgZfRr22dv//+MhaPhPL+cZwN8Q75i6iyDv77TJrtAadIvtbWWOTogj9lBbVs0dJVnl
tZTBpDpYK1Hd8QH6K05uV7+cCB1z7XLDCBLDC8KMTIsg9JIHG1SKyezUkgCwyNKGYWHh1uz0AWKr
/h65o7Gp8ZTtVIknkt4lG/pm5ouHautWNEdXi41V9nvChUgUa2E4ZdN9RLeESgE1jEMOS7p0WYgN
rwqdmyluJFmIfmNf60dRm0/EbwscPjNoeIXtZOH4AV3+jpjd5BShDgRc+577bP5aOr9aHudEgMDP
s1tEz9chNTmsNOlhmhZ9G7k6mEd6TwZttIMjf3Vq5s6zWL+xYNeVerV1YJDVQKxsYa+yIDegmXZ1
J3IEbPtEBPCRWcZvIunuzIiwUr+yvkH/X9Om/aAP8TqpJuy67qrZ07syAfK6PVeWAEaS5Ohs5AZz
9YnOu9MRrbQgFS6cTwCoDScsOHTLKFpkxNPr3LF7NY380OOWLwYZe5VqO6VAzpc1AA0HjERo1Yc2
/81w/JvEiRa+Pt+EiRXSMflVZpw3geeVgVEtj7VR75upUFs5TNGWy3bQWvWj0k4OGiXwiguj6IYW
QoHTNjVWyn26FaL+cGkrZymTwEF958v8mjgYeGMEQ3J+VcSakF3XkG2KuDR3l28s1K9x81WV3a+h
awvm6Gt1lXVaMGiByrNy607NR4T9UXOdnVkxHrSc8dVuym99qtfk0iJcf09pza+6su9V/eC0VNZ5
JzhRkorb2DTAqH4Ypz/hFGsAJeC0rjR+pK63wuzAwJMMhF9rCgetYea7DtoKixZP2XHVPBzjk4Pp
Ctnr5kggA070WnxrAFz2qMwDQV75JteAoZAc7Gbpn26tD8uOiU+i9ZfcMnCNWQAazEL+oP+Iqrvu
vvwa8aWWuDPBzISh5fy0tljfekGuURFzz5mLE5Bmjyq9hunq8UZaAW1pqZYy0EdUr3pmXguMRugD
8yBpec9uVz36hnwCOURxYxiXOvNx4Wm0uywdhWuhJUcUFFsEvDRdW+6fNoeKnhAgShQWJRJIxyRv
JbcM/2BsCVzji/Y9Fp02+gVD54HfBYysZ42PuBgTgM2GqQGv3odGMl2ptR/hCPx1+1ZrqkmE/IQM
FTjVXvEI+YT0pLhbNr2AD48rdg3pxJ6uGUiblxyUn71gQXHy43rfEPD7kpfTnTJtkv+K/sNonTiA
OrCtayb2wvXBG/jEsIwmtt4Z6Tgwxe9Cw9WuEv0wDujMp+Xsmm52JM2V5rtFNnUuH1CuQdAYuitA
h1etknjJyU8ktILvTSd1g3W3WicMHKx5DIu0LfdZFm1TGcVbe33iaoTdgbunibHzRzwh+J5wxwkz
O4z0YwazwUeMCBykCU9nHhP8oenfpdE/Q4i/I1gwWLEogbH+YWFgCbqBNV5IufOd6XV0ucadLT/c
1eru+gOWPIfgEV+ByY0JpNWQhYxv0Uga5mAj4y4h3tHhnkXA+rlmdyzYkcvjejt5NXAqZbKYxX2K
uD59Law32Zpkt3pEetml82jXuB8dHsiECBxVKxpvaIsinW+ebgcUF5b823KEnEB1q8sEKflgD/lm
KLDIlxEfiixa3eFFslh8o+Al/UXxjQAjroN5AigZPUEY5//mSxWL+U3cD2ux7x8Wy3lKLGahvLF+
5i8rv35MBUiScdoPsnrVTOKX6QVjHyBXbf3380JSsVu/++b02o7qVfprIzu6Z0KH/ztFLRNn8+s6
I0M98Tws7ZZFFXn4hCOm5n0ilmWNkeWHTO3XttqOcUOmkLQAJdHAsLkbWcsYdVmPkygeDb18LP32
j7+44YihPzbX55iktc0yc7k6Ld+JESWNziwzYBhAvx1BsdDKU7R010HnUpQz387AKCfhsiJRdQMS
4zcNHC4ua4JODiQFxH+CNVP2n0Cq+SoLjV3TR9FG+/WbeSlrZ5a+FP09UJt2oT2X42ll/dR8Plrs
EVk2a+rY+ZIxmHpVIKJ5k7QOsCpsSmx/kF+W2wc0NBS87ZCcbjc8jLkP3EvYw+nX+qSf8pqBMthH
05pws67/yY5MhIlJnlPGF+4TLLLVu/LRFd2Vrf0jseIfMse9nroCT+iSX8ArbwYXEomf0lCaE0Ih
TWs7yOJzMZwmyNZVjZlovZmMHG2DXFqgqgSYpFO6JRgzqKcpf/QmqQ51g1KgbyJEhG73mKmKRoEP
68aTzhoqg0uSvD8jkSowpvJRVjwU5jw9iDoBn9Nd28rWNqsavlh3vqQvrsxkH4VWD2hWk2f26DNf
YRRmY82BHmGnN7022P13wjaXTZ7VFdIr/08fV/sS12KIAqYJDeIBOo+PAIULF4CNHmuhzaTxxJ48
NLvorNUr2ehBhk98yyqr7ZumBAyVJhCH8GOp7iynlwWFku7m972JEa1w2iX0Zu+HbEGcDiYRzAn+
hdYdsXxgn3XhfQZ93BVb3eZXsal+dfaybUhjQLphsAHOl5z/6h4Jt4p6chNG8x35VejZ5b4YKWui
bDhPWT+cMwdZTWvvRobYl0UDBSUGwCrkGxBlZP90XG7ltp54qdn8mAz0+jWWoKTp6Movw3F0WpBy
sX+/yPkR5Qc26wHZdURWX84QKBinDhRJUTGrsfhQSeVxOQunBGCUv4wL3XcTZwEjZ3izdU6kjrOw
V6CMJ65B01m010wmAQyiJg1zXmKxOiugcEz9MWsrK/AZJTPge4Ss/SkI2QgIi/zQetjWiCa5Gmo8
pG5Q02FiujZ5Gxa+J230jtKnZ5+ZzJFQeqHCm3cuECbutbgJS4kLRB8W76AJeTGX9t6anOrcLflb
rLH4jGhDtmRhb8kZm+1RP3i+AXvKaMitThEXggSlLIuwCxlrNBoDrsPoTb8Xl0TJzJL08Ww4UsR2
qn58wTot6OetumCiK/pE9zb8d1IWe7oUE42Z7ovVbjo7pDbGFhPTfsbc5E0DasGhpiUe/cIjPm/+
ehNpC25A2Qeh7k1tufhz+oHqKV1t5/jhrQIWEBmNAJUwc1vgQzDWxbtM09+1OEKf0DcHB5DlYSFm
Gilms87oErSMPWJsDqGbPBEvykqfrMRdYwLH+CQJacX5DhnL8qMqNGrKHyS7ck/60p2gkViltMfY
e7OW5kuaMX2w3SO8kc/IE2CuyJLcQ+MylvlrdHmoosRoringaRZgioI+6lE2Y3ZL4kY/9Gb9RP4U
VVLb/e54NOkSfaF2w1A7Jr8FHlk6k8ABs0JfKSlL6FPxhpnqoy0T+dyevxZ9NLZzVWCRQytAfy/n
aWHJbTUC5qANp3/dUSwUqeulPC/RNWUcEPrzLnIlBixWj1hdjKkhl3ioaI4LE6IpLa/1JGFsEpI7
IR3g0J616KGwv+KCL7sjVHWLceGKNLrYYnshphyz1Fzb6VZ5Ubu10vQz78eCnN6UE0iG8NCHu+Tb
C7MmYoQD4eURsSI9xOMWrrxL6Mx2MBASaKb+mlpQtmOTGD1OX4FftLBPJvtXSUwmxdYR9+/4UKaK
ZcBGchtH+4gtfJetUwxr6v+QmUrhNuefnIrQppo05ZpWUAuXcG8s2pVNE7Ojo//mNgYyahHuBgd6
V+nm26qIDHqD+e+NwmzUd6CqtMBK6A8TlMJkJCGxW8davbbqQWwke99oh41EHAg6rMUDn7Ee9Wbg
E06AD44AvNq2LiJFKFAxd2iXI4O7MhjW/v8sxB2B9V8DB1ZGg0wxmZuvU342feF+lbH5pyJw+iRt
SluwhOSWmnyvjiAoYXbaI1KzPOh0GtC0Ot8LZ3xyG3rYRu2uUuTkGHuAlAsz6h9lQviWa0zbxM0Y
LA1/bDlHW7vpONiq7NXSiwRQ9jQdqVHvbProZgGCJvWsemeYY3vuKC1Qy2h623PYzLMtNSUxs02H
l70bOGwQJ5U4A94FPd85CvVs7EY7S86oEzrvR58bdiiF9pw27pPZjA6nibLbF9YqeoM1jmiFqpn5
HnIxiljVdPsoO/ijnV4tO3qOruiU7KcOyiJqBewX+PGI4UQwX9u03Uf+bQb1pYYzh7eoOvK/Pt2l
T0KDjN7JR/MS47II0QCw2ox7S7wjZevRoPvPGIH6I5UVg8DZiRAzraBVn9Qr7rgLhXC5H2eea3/y
70HscyKnZZAME8TVTlZMUTxvh+f3BbkD0IX5U8gC0yaz7qGI7zIckseKzmxUOBMwy/lzBXWyKPKc
GYh4tlNUcXb3mK9xdbnde9KmCFAPXRH7x37CT+0JyUzCmTnFdf1lBiC4FZmcDg62VljJ3uY20+S0
ye3p4wKaY4nF2tb247TeaQXR0kic91ZrIhi2d1PCiVEaPp1oVksarghXyRg7ofkjPZtaH2Sm2vFV
JXUc0oE4VJ6OR80FyNPRb6jyrUYeA8Q1FwiAvhwI6zrXU3PtC4zVvqP2JjNHN4U9lIgFiFWyI/pZ
D53K+lkZzVYaYKNGZgyulnxMGQKi31JfToKqZtPY7a9aAEHtZgOJmTi1OtA9mE+LN4OragHy5OWj
vrTfuVLQpriGvsT9nxAGxPrP/Uu/8OB01U9dQQaoK+Oo6uaxTrVfDQ5AZtkcvkrs3aMSQTUa7GmU
OQxk/aceqGZ4bxCQxR0rv/Qph2ECN2ljVmBwwFoTJe6SvDsQvF3XT4PNSTbq6zXbNP/MrLjb6JWY
AiWQ0PMyz5Wgc5ivEIBoO0KCDx1m15fIxbVU6cjR37TZrfaLYydk9pR3pkcLLEWyDHmy2JYVuWBo
+ol/WXaiGb4JzXoay+TZrcjeXaeWTtFyZE8qB3sRi6qrnS3d1sIyEZIJaP0Ov9MMYf7Vu8jbmvSj
NkS9Yhlz84C5znJu4KAWMe+Aq3uZpfXYpeJqORKIkw5jOmvILiys+SgE76ZwvIOwxcVfEGExSLlq
EZ2UjK+NqtZ6aDB57hBbrgOzEi6VJvaCE0ro5uWuLNpXMqWaYEYlFq2qUOxGIoyb8sFZtRAG3aSt
ajje9TCdwoHCHv4Ji2DUIJRtx4femiXdoXXepztvDkUS4DYtKOWaSCkGBwOGfsQyw0j/oFDNQM4c
/jiJ04bZ/jZfrxoul9nF1Ejr6Bru55oxCEZblgwoWyM6FaiqNoiti5J0Wqeu3YDu8yvKS3+3nu9Q
P8mtat8JcwaRyoiCeNQdehBCZHTFmH/Vm7bN3eDyOCaqSC5FRvmjhHaqdfOpmLofbtWD21AYhcZS
3eWu9FlQIL5YqbNXbr7sEtwJg2FUwdR1KlQpS9iKrM3J6GLWnjNUmkcybWZMZmmC2YCW4EGVK/DU
qOeDZskAQSf29aKx3ofMvQyI7HcYj6u9QDt8rvMZATTzb0tvtONoZ084fstjbdqPVmtZ54oiKFqX
+hxmsR7VO+S7Hc8c8AmGzwZKAzq/VhyXQathxLB0VD1qsT6TDkZp19ybLo4za9U8+EohqZ/kznRd
wePsX9EdyeMwFcfRNO+LtrbPM9wHEbfT/pZYU0LDkWNCwwnrCzaPv/ZqZ/CLYOKYliWcmnyfDdvu
EkrdyPVpp+lJOC3te72U+3IA9eih1AMTwxHeWHUWpuNRybnRg2/VWEY6K7gJXxqzwBBCJxOgzP08
Te8Rccwbx9TxBKrkdNNz1a4lj+10WxezV5jl8kieVXRyyCDrZB3vcX32wWiWxVYKWq2t/Q7V2dqa
QGmkI7+aUvtZgErCVjfjxs3ZFQrbR2TEBTSZghl46CgovV3D4DHOlUA8l/r7ys1kMLL2Gklkg7Pw
3zwbfS+YQzrMKNC3NomIaxI7nI5ToeTZgbeekOiIXo8dc5prKpY8zOi0cWWq3U1YxV2zMVTOJHIV
NApdcwiMUTs1Dl0o1vurH6x0T0QUUt2yZerHnVNojFJV99uJBO0623zDPnFNi2rbxWkS5jLmaPTT
kcZ0iUNO3PN+lvJYl7Ax+onmI2Y4nhUSz28T7zzJhp1tU5bDjUPuaXDPc3PPZzq+X2SD0BQseGdS
E9fC0u7HjDDreb5UlbGKBs38QTTaJ+m5aZy7oak3v3yJiWlCt8Z8sTZO8Yej/TEXJsxAkTAtoThF
LZv4uNVAvFgjQwUXuxYEzQKd0dWQoCFWDRUfhSprmB7Bc140wQHCXww7aP38q5pZ35XfZvvqFdTy
FolXFIy2Ljet20JUWIUUORbkmUFiYK1CpM4lVtNPaM/Z3H+g8/ExrjNzs9Jebgqr1JrsAKRKsl0i
6FUuARMb6dAJ8kHV6W080aVFjLr+Zr33XjpP4dWA0Zub+e9pmsEjq/IxVb+Wzs/2dFGujoZVIUFE
sO6iKRiCgISrjYbyFKaR7TOSXZuAC73xemrvJ5MxKYe9HhJA/Tr1wFJjyTgAUs87eq61tjYdkIbO
/aTRgO71I8aboBzLF+3LjtCnL70boJ5xA5XYAD7TXd9YaKk0sbPHZNcSzDSI9ldrH5XM0aq2HMk7
O/p0onQXIbeluNr5AhaRj1rFTQ0m0I73bs3WmUgJBraKKNPeuMAw3nQwV8uO533iU3i1/JVLMg3A
AqPxteNh021rOX4Rf4aKzCjuHHD3dh5TuGed2tZPs3OxHIVWz5y1bW+XlIgue16PfbNxukvcREyP
B+NFa4Bie9AMYSVxITWCf+zkMcawaMvaoDMAwVDPrfcI1Z5o21+eqRjaDNojFeqvBgEhAJr3LPYu
zAkeO4PFbtJOTcr4eTHlrzlXTTA19cFJ+Whyrn/RGHxPZ+tl0cTLlEOw6qerxsxxk1s+cpcGdDR3
/C9ck89Cq34KyV/kmjz73UCOgA3ZTgO/5GjNU9EAI+3YLPPFxqqAgoU+1r9zdia7jaNbl32Vwj8u
otg3g5pIFEm1lmzJsj0h7LDNvu/59LXoWyjcP24gEqhBBpyRGaGGX3vO3mu//Mh0ysg6ZIwF9FPF
L4LukTLWCCJ+xITTcyZJb7BZ+VpUmQAZ9rsfyYtRsJITabmuiBnUQBX9S49RR9yBUwLPuV+J2Ilc
tYqRcGXgCoIxPC4qDolrLZCl0c5Qb6019bHQVeuJoGa8nFwCkdsRRQprcWxMopVLztwabRY9rvV1
38o4u7cTU5L8Wr8n2L42V4OZGeh24+ECrNnDnfwmk23ORfuhob60iVUTrJ1OpCuAdernCBQzak2y
fkwaXAxTY9xnjXB7vY9sOePoFIbFsIGoGC4KjB/BeB9zcxeDjkMnkMUfnUa4SFl+LnlpQBVB7TnS
ibETCmDdk2k8NRrLfoS1fpUFMe+Bu988IexpDaMEQ1c8Sb1iogulojfhNUXnM8GQl0sCH/zWugyZ
K2ZfQ2995CY8EvxCkOGr17FntWjxcPbmVahHXi9GypJaBHxoAdIfDkYkXoipucauTDcxnqgpLxfb
VvE0n3xJiWmVKhJy0uxiLpF2XcwCOYbFjqxSbvsdxxJDMq69FDyiG6aA2g/Y1cvdz4GlQkADPKNP
93ifmjyuEWcb5zHOiwPSlPKii9teEZ+zAQxMU4v6Thuje9xVAWo/QkOIaneEQgz3Bb06IqH0m1YN
qodPh7JA5AJp9/cZZxeVFlNVlbJXZ8kjuozqpJvdtkBG6s6kwrpA1IlHFdAMKddwGj8bAZU2TP9p
z2Gv3mtYvoQxs9Bv0ILxuc1348xu0hRsugEPQvZ1Viq+M9MokBj15Ohpt0yIgi1qlMAT7hVkFMwl
27k2d6jbwZst59SfvRCQOCpf+REFALvBqJ8CjS0bRNGJOHgeNkXVTaodK8XEDqgBvxBK4/ojf6zH
EFwDltPIb+iNjrQRRR7ez0KPYiFfNYN/aTWUbRXSvZ+hC+mJK76YasCcliBAIrkUIBjfKdJEWyWl
V8zMs4jc3c6S/gS7FOMXMiwDnRew8f5tUaGZPWq6n3nOfeVbqXnuyOXqSKKuXJXfXRBuTJ+/Fnwi
NNOyUEjqRda7jIaeWDFreY/FEhBYJbPdmpQuqoKrBYvWuoqLwi7ygp7YRCEUGZRe0u5FuEF6POqn
HwVYiH0VU8GMNd/U1xH5Vjs5tt6tgTYpkqNNmZqTFyecAGKD+BRRwv1XQPW2fZV6R9r7l059Uigs
AhSYKdClGxR3SMlSvIRUh0MUuRtrZleem47WNwAmh28o7odpJ4EbsfN8tmHCMweVbOZ8wpuUuW/I
8GW9FhiNtWiOuHvBlRSFjTmK35EEDscKLWPXGzup1T9J0LN2ShOIK1QBih0a7Xj6+QnJs2QzUCUa
+mPkkEgAkJakRoSrqHNFtog2IClRJYxlNXA6XpeI68jILW+4M5OtlHjGeJEF5mzcZuQehE1JsuQE
4N9ktQ6kuxz5e/qV6U7qBWYyGXiLZUV6wEqIzHzoySRHHBnGJN747I9eLYxnUlGA4FpZ9NCK6Veq
ssuMeg3BmeOj7svpSxUrbi1arpKqrzCqx8usTVwlo3NIZcYJ5vgzFw3apLJJ10YiXKvz3zBJGbT7
FeiA2ds0BB2l7JRTo3HMQxtfm7US9DY+WYufppp7PB9Rdc+JedmYXKZgdYH0wvoRv0y8c+YkKlCt
5m5XBpaN0xXkrQkOQKOyIFcKQsKqjFyj0H8NNOA1OWXOlpA5NSzl+RATDFFU52HZ0FBhKmUtsuHF
WKeUmBSNiLxtKZq+u5YsqBYDIrqIc889YqVF0HXyyqX0/+mX0VFo8yXoWKT0FiIMzCz6GlGANNgI
/HsAxfltSS5XCFeP52tRoRgfjebLoi9vC8A/Veq9ZYsGkwY9kvS454BMa9VW4wjNoaEBp5LnnZgU
M2+K6z6x1g9SVB1KkuDpEfbNtiqTU1ZWoP5kQPha0hBdTgNL8vt3sHf5dewoxVoJhI66ucHqLrZD
hEKTE+ti3QNRZy3JGoq48xuo/hTGTkYyLfLmYHI53SxV8LE/qKUaAtWDFKn6N5nrGS4ujazR8Cqp
tW+z8ZkcAyd16/NPUecnuuM7XxdhBxugkYPcPGKQbvdlJr2nLZrIEea9OzAaQV1ylkN1OW/Idq/d
TKD5qebJQUmmb5mGiN1Br93J1JZcNclfchLHEQGOFIfo8jvh6PRkCuwRZ2+boPBdXWs5HcmyO8YC
g2+eSVjWCeCRgp72roDfdBgiAOjBop2QUKcaFEqnfHgqRWL5dI0tlIMNkkp6faYxV4+GClK7Ql9Z
WOdBptCpE19M1wVTnqAkThv3D4k6SLtyzohVSORNDlPZi7gPEWhuOqQtQDsIJK4dVtjsfn4p2MV3
igRBFon7/P9+lEUGmISfV6Q+rOpOlTenf/1R+of8p5//t2rrWXn5+Rsi8Rr78ipFrMDNArxwq0J0
rnmO1OP5a0l2ixwl9m9iUGoAa4/XPDLrh3QgT1XKA8XlZpOtAUJZKFBm62IxA9ZKKU1gLErLkywn
EfIAzmTwYMEufH/U56LGMmv55BgwWHL5I2+Nr+QyBYK0jVriQsrJfyibYZ+E1nzmM0Q7scTQFWso
aaNuheTfehDlssTIG2ymQCZ6L6J7TDxLggDmS9NYxzJRNRC2JfT3eb0niQ19Rjbtw0dKUuuA72qb
a23hxGX5moRJSyVheI0zaZ2Nfn8Ucfi6gwlzkLAIPPKWcgxqFW54yjNUMAmO5dA59PVzpPJRss+y
0bUivpEM3MpKzrT+WBVw8+BseiU5857MkSmLcyeylH0d+Qkna/BwWVE7QlLcRhlhRuxnME1UTpDK
yBPMuntbAOtJyqcJDtVGktuzXsMuHnSiD/2m3lOTgsw3Y4tp017bCQuaK5QSdUuYHlJuPKD8a8GC
0MIML74pLXJI19K7VWB8jwxn0PySx7uD4keltCIKLN6L2TLTAbhgrx2jR9ARp34wjFVI5XAjka61
o4u/rUS6yzjdHDTuXH2GwI4zvLaBqCPpA4MYooQmKWcwHcNQmlM3c4IKmvakiDKIwdkClD6SB9fQ
VqP6oHU3VDoxF++J0CO53FIAxJEpWt4AnpwbKXyy6WsCi3lHULHCO7gjZITw8wbtRxTSba5yXG+T
Ri0v7/Fz6pbcOUnOYEettapSiCRdE9L6KpNgA7ZCXnUC8z8py885VAynDM3HshyoTJR0cauJ1nS8
yJD6UIv36qgBfqj13URuBBrT4VuOB1IIsDdY9O6MufiOFe1ZG6ZfxNIgK4rUg2Zoe3pvNoUhipHQ
a5bK0h1ZHoDnLr8yiLWTOpFS2tYpdupwVp/0sylE3aWL4K7IAQVLUYpt6E45WTi+DvdjMLY5hCjB
yGCu0t2CFqZoTJXeOAKTHlzNSCmacSH36jYz9/iPYQk3grXrQa5sK6jMu0HjYzD8s21ggaMvxKLh
DmLJB73zZ3dMZOUY+6VJjkuvnQqfDnscHptK9U/oociqkWPxbEh+viHpMvdmuj0oXNDOtzjHHyXq
kLYmaf0jFdjOHgRNeFSwi/QCBzgzyManVqW1XgttdK1UwnaFuhKvnVVN2DKN7IZkB9ahUXAAJiYY
F2s7biWfC5XKDFvruV8/D1xjsJgm9TMoHUa4FpXPASjA9Sh2+XNb0UQqCU16lkwc44S4JM9iXaZr
ypfxM/L7dE0iSPj84wSVpCR49if6Sy2H1NuYIyJIY8u8sTBRkG9K44a8qljjea3PmLU3GM1lKtzI
o8waReLPv8bhLJ/gb4ubMXrpUtKEyoHeum8JtBYr4Uz6vLaN9GY4+YHan9o2GsBKl8qhC+ljLr/f
VgMhTVbW06cytGMjtXtceZ7U6eZzm5i3dkAXmc8f0BEjG/ooNRHsSpvMDF7jucVEF9a0j4PGsPUR
8KOex6NTDFCTmw7svtnzIISxIDULizz9ysmJ6hrzcq+rm6qgN1qL0nSUOZdQGEmUTdJm78I0H2CA
FOdYj4GFlKdhUAo3rRLjPPOOhVg/5EG8s+Iqfcw0lmM6wBm1V4v1rM/RRfH+/QS7QTLIPhsRHUG1
RCmh4jlfRI4t5JSaAriwqaNQRxdg9EdN7emeDL65Q7SD1aTuHtsg3rd1MbtVM9Ct0ZIz0Cmvq4d4
Ny6aL39mke97+skksB38whzW7bzzK0PHfBFxsuM4xSbQvuViMXs02ZpNNtWfph9TcMPGuqzaAenj
YH26mvAGUCxlrdEbXe61dEnWkFo1FncWEZz1h6pma9DDiq6f7s4BQiyEYCUCAZkqT6hgyyDVB3AC
3m0r7UVGlQklSdP1Y8xhk0sTKBJl6vYSoIZVTgn4wSjiA52vPSBRAHe+WTilGWEYTOvRY/gtIWMP
Qj9WiFjxO/YRxXMDCEM+wXFUYYOttTTUvE7XudOPuY2hQtrgguDmENNYVONbo0vVOZhGMEMUxVi2
iRYpKjwWCtrR6Hme+/kxoIyAmw5tS66I/rEJh3Ct4OnuyCzYIYkDCEf0mB+mLCVBvU66ChblSE2A
DzlDDiRYzpglmUrd0RSl5NSQKzUNnXpICWbfEHti7tSeIOYuCjPoJhP+CGG5l8kPdAURqirKXYjL
rymtbyFCZkYWHruSZvmoScpizsgw5vTE1bNqeWmgUbQsqNVifj2IfkNRIJ6AT1vDA0KL0WA5tuBn
7dj7/c2kh/kaj9W9GOmPTKKF16TLwa+M6rAHLam4svEAhLewm5CGTVfK2U4Ie5FVvzuMyMswKoEx
jM2iOnAyOwWz3zsd443WegIFJCyuXOsk1EYEdozWuGtHtaZ238NXUUFyT23ncDNJd5oh1JthQolX
BK+CaCF7p2TsTl11nsYljw2fj8ce+iLLXINCxVyKP15t1CdLxq2sNmns5JWZukQDVRvLXzyaerDr
zIzNs6wvjcINuOdAAFN9oIaaE8IzjyO9WF88cLIBTGX0B8NoHYDfNWQ//eHn4sg3uaozXXDDavaM
FJRhqqEg6DUXTap+EfQap3OnpZuOz+PAoz5qBnLcNO/1TSJyj65EGWW4EJzmTC4Pzcz1QlAmEBW6
SlmHvAFOO5RchwzdeB/Hz0rgp7tkhrMryvre0lvwEVrrqXF81oqJKkkaEARcqd0Wvy93oTZIpX1Q
dNJ+7ukPwlCkELr83s8v/fKTP1vI0rR6olidNZqd6YDJar0hwcAg/YOcM2GNx8pR/SrbKuMk7qPl
P/z8JOe0+XNrYQyPLSjdo4mH59K3riavZ2hIjNNdNK9QiZqX/mVA7n4N7Gob2dI5fzHf+l/WgfxU
NcRr7AgUfoFp2eoz1wX1UjEQ1M1wwermvysY4YZLU7kWWkJhtZRVYAWqTmitpNegd0o39kQvdfON
/ovfeCiedP4oMnqJ+0axyp5lfF6n+dWIgRGtEdlpZ1JzCB6ub8YhcuajIDqC91xjoMMJygH/gWgm
60qLUPwwtvIpVtbKU/KhG45a2DPIA3e0q8TOP8trQqGtOhrlAyxo/RI8k1LdVB99eWRBWFAh7CO0
MvO91Gxgsyiy3eF0xTl5RBmdQYXMKdjZlulGJTeG1ImhH7lIYeTH6qMASeFl6dE0roLwi4+OOM9R
bkm7RtpDjWn4rLYIS1pake8wVseTikyrXpe70q2Sa/bEqVuFVQAKA7kia8cFD0m3zZ/jZ+ENKQGl
JGwPm8LttI3yrH6k8l4WVwq49/CrPSo3awehOvW6DO2xF9BMXPV7AHIZDPhV/Na/Z/1KuYS2eebD
TWv11+gOd7Ko4R5cu2fJIZYCqe2RSIUSKNcTuxoSIpcbp7RBLtKfVGMF/TpFhbHKb6QyoSYRrjEw
G9yc/aZvbb89zQ/NYMOMyenn0PChXLmCtz/Ea9CFT4OH/aVwaPYI8Ybu1h5sGs9m2uWH7Fl60K75
sFb1Syd7KQrfo7oDQNd3QO8c60m8GFd5smUGjrAlSYXj5Uu3wxswUxuO18Ih25tHCsdcJK/xNh2X
ERBw45i84E7Drnfyr/pYvQqXkQg0R3Gz7bxR9zeEkxvy2vgwd9ivCGqoJv9qOPK+kyRyEk/S50i5
fwW6GpvDA5D49g07xJ0FOFO2RbmRIndQXZQYLZvqydqGiK+btbGdspWobOObKa47brLjzqDIzFS1
u2vl5Cfu4WgJJmDJu/CZSDNLt3kiDS2W2m4O8ireBU/jTXDjk+ZGW+NW52ct2hLz7Af2XbrIZ3/L
2TQBEHlvoW181ftszTLYUCyhtuoE0KBQgr5CcHmp9z6KzXvnEBb/uHDa0bGtWi9csuNW4Wl8T3f1
0TiX7vsYrpuD4pYbVLmVjef5nrxhCHkyLmhcipclsBgm80ZNHEJDQ5IkvuNvCDaIJ5pqhQjxJCrn
1pP2FH2GN5Yy5YM+3yKoRwHuUv1OkeWdFL4YlJpe/mR9aMkaf+dNWNMygVx0bffmgNzBkz6aN3Hh
vK2tjXCstmK3RgVqrce1+VJtzScJYtQvoHx27XYP2dPi6EGKS1aYlzylgydcqRXFLY+UcpB4BfTy
q3mJ38HlVBvD1S6zsarvJSjYJ+6J8zewxTb1soP4pFysSxhvKYP525kC8olviMs6GGtz1XwIqt26
HDfyDW0ifRfuigf9ZXCMN/9Q7wM398rvxgn9dfyBOXvqVhah6nRP+MtXpbrqxJVfePTp9p3xmF7A
5EVOL6zSG3X7F1FZY/lUbW1xdduNh9saMTLSuuE7EI8gZuKOLXFlfKLjnMhOMU8D0hp86KxAVzwL
FXsNgwZW5QTdBGkeSWQg1Unm2vLNr8rn8F0w8Bqtm1/cWMdNOxHSuaIZm64Ih/OkMxEraEeIkNp3
h6jmYTOYyElYtqZF+7AyH8oLRnOzgCREb2cvDC4UVwTQyOv0TbPzb0RfqlCZ60cEkeN8Fp5k+o6P
8Q09t0ApeJVmLgZS6Th5GO9Uj55pu2bV/RWczGMJ8tAWN+1BeBrP1mF+EGiicmI4WodAO/pfA7zB
AxmHVIDpiF7ZEeFW5C/a1Tgbr8ETW8KrsVU+hUPjMf9iLvUUDDL8aOvQq5/rHWKgCKXoWnywNpgZ
1uGr/h3skYkHNF9XMvHEawi+dCRgKTKAIQ+uIpdGrrVrAnQKpAExmW3L2phPNbk/32KwEXbxGwAi
/1HaSg9V9x4fsjucMap2BM8tQeprbm3IZODiDLydh5SlbPK9ivVQHFx121R2sM0mJ/62WlI0Vqat
DWyZKnFAaxq9gmUHms3MIkMYms1rtm1Kj5YSmgqDcb4VjrRgUVlPtoJYhgaIN1/C3BXlVb4JILmv
w42BNPuiTCvZaZ+toyS65R4TpGasKnc86K7FNJEehJdk03oc3eVz9BUc48I2P8V+q7OmngFeoF3o
bCNz0QlzCFJ/5V67p8eZ8RGrG3y7aVjL+XrcLwGom+KUv1ovnNGlQyWA4QbuaAvv1PmR4/qf2imB
CHtOiPf0Z/Qsq/bDEtHpITA+1j7Lgg3P7ynoL/q4m/ep3bjNOsAA5FZHwvU+8rt8nV4ymkYflH7C
nbmH0qJumtfwuZw2zS+mHPSudq98CI98u45EMI7NF2YMD3wRc7UG9hJdk9CzrEs8rDppK9NGI61U
4Ckxp1fKXYx2urkZt1pyAIfuSe6MSOOl9VqUu+YKRqr+6cNqG20AgeKexGDj2H+3QPiofcnUgtz8
uUEwuO5vwuvMN91vCL0mKAlEI/2mTT49Qq3M98TNcvdfVYfQUz9U69IBzUTZMq0BCv3yt4qwtkgB
eIw1TyCh4UY4JP7FFqYPni2+vD0GxWlDokpQesOD1h300MWNAXj3m3xZwqc0gG9HevLaBWS7IjxN
nDeitfZcXwZk8h9Q67Hy4/Q4A9NGUoOy1kCZDKBxw8QE8OeaXgY+j+wJCAznrNxKuR2KaxpWyB+6
fdqC0F5N+U5+5P83SErCbdBvyIjo9ySTL9rKBHT5ij6SHjpK7kCJ584e6RdOCnFx09Vj29qNeeUi
KXRHDmzlV/3YWlA0PZ9j6FucbaULCxTyJzm6URTMH5uH6CHHU7kbqk3w1N2TyoXMyIyhXbMiKmdL
6oBT/gLaG7LpP2sPo4JPxeFWjDJA94ICGMSO4hzHOVRI0Sl4N9/kI4tE+hVf+jeD2p1HvMlbcai2
4a7bt6/qY5m6Ex1hNKVPkAGJqCOkZR3OJOra5aYyPOutzVwTRVG2L0glyB/IP8ECGAIoeQjmp+Kz
fFtwNrg30TyYHM2/iBDB7pF/4+3K1C+8ZdML3kVsWKkODAntPBbGNWdGApkfapgqO8qk19yNun3z
RLfTvwvABI/zd3HQn4qX2Fz7nnkNOH7t8mc8qGulXY94846lZpc8LKwj+rpisvKUGGyXSlrXKFDW
6Y1zXJu/ByThUho9jtT17rxPzKGYB9i+dpBOMOiYj3Tc/PKu9RfhnD3hlBlBKzLNuHUgFf1A7Dl/
sbFVGCP20FSpUfp78Y5u5anh1rEDFKHRaz+ZHhlRfH0EdmsX7YiOPn6eHJ8z6gcDX4DSsuPciuGH
POB1/hZVdv3VHSAiM2XYnlDVIch/BthN1pXHucXOLsCba1tzil3qgPQ5mocSL5jJKXgNLvKBk0Pw
xpxJ932xK7HAqC4RWeWTPpPE7ix+2wQF+wZQCdGhqOkkbaedDADUe+rq1ClUsJpI+R2AIHQ8yyfa
v8GbxILFiSq2MZbk+8R002dfIg/381V4K8c3sbj0xOm9UHUO4Bk6nKAiF4kCQmqOZySCjypBRI9d
SVgLx/oW3z5nH3FlffIw2FUTjvFcaLZAoY7ZdbyZ0ap/I+K43gEIo8r+OWkr7Yqhhe6kRODMuabl
51R3wnYBXD+SGsStPWr2IQc/mQwjxyRP+sYELVCOOyDlLoGLyNZk/dwRcXso3ntzFezTa3AquUJZ
nJU6BDtfFAIe1Q/6M1xEObCaG2wy1gHFMgRAxOK76Jw/8rals/gGrupKMYOXxR3FHeEVrw80UM7i
4r6webjCPn2jdsdFIf1q/D0CkqXLfg0+WY3JD0JR1Z7MO4bdj/i79mJaettyo/7yDyZmTZ87H2fk
VXG0HvEyUtcrD8Mua9ZgETfhZxbTw+I+5JFqyDyqd/GGPYrx0pE/sOzX3Qulj7Zak/7MpcEOHtRH
4TVzxF/i5IAzBA0snBPWQ4SffOXtO6Eb6q8auD6WcLud15CPhm3Y2yCaf/n75h7U+xgx71Y+CLax
y7C5hXYF98PcAhd/tcg+GZmhfNnfSOgFsOc7fCAGWgnbHx3NtS71pb0h5rybMELwPyL8ZK6iCHWm
QwhJeRN/s/pJqa0D8PmYKPAFq6++XHNE4NiEPptdvr13l1A5pJ/aC6PzMXr3XeLhfXuMbGtvnCT8
hZ/0FhBdWPMzROxiYyhI4Vfqm3AQvQqj/MaChWKz+ut7Wid2SDQBQp9NvG12IRb4s/S0LDaLSIw7
nLGVzuVyiTXpMLjU84LTdJNeXiqJtrxN2YemLZ5zNsbqLUXLvh4d9cTA4SGFF3kffmF/NR9BgEbf
8bX/xSYgPElO/ppfp8wl11K/+O64NZ5Yo5gUxiddt4NymHaggoxXUuaAzMwE6qzH1zawO+ggZI4q
nNLW4ZYTsf+FcpzrOtrb+EvlisHJSIXQuwqP2KvER1b5YDVitzjGeGCuxal4R45uEUW3RhhAqJ3/
GDyFzKeVf0+/GMP9C0foCRLVWrxEDyxHMksOlrMV7a7m3ty11+bO8hg+EkO5is6VM9y5u6rH/CA5
xn6bXMSN8VIz2yoEpYXD4sliqb1ytr71b4NHN+Ze3hCokdqKjnTXc5R2phcu7PAum0OJTrKyG0ek
5Uez79naMZo+6ktFFG+whgfJkjFczZdp3Ft2f/J/DeM9bhwhczXRLUiXYddft55xIq2dq9/i8OES
N2BjXImvywQaIXjty28CEWRvVp2ME0BHnocXuPyPhavtp1P5wCqI5tDaTbzZ2q0ftd3o8g2IB2XT
0BC84TEOV0QTU5Ig86+gLsRGSXPrtByf8RJ+5BzLws24ET+JHkiaDQv4XWAhX4QLq9IzjuV784Kd
QubiKV2EW6StA63tmUqd6hqIoAcrBR5Pa2b38xNo2h4HamnZDbE3tlEzpRHvY2h6W+KwC/qapEDT
dZOgbW+ghif76Of3E0RYWdJWDBUr2TdST0BXzT6O58kHVYlhSpnTFyFVGsdoNT633gjyTtRyfgxM
uLwqtbMqxl0ScfZCpYxCdOjOiRhXbkroox2WPVbnickwLL/EyG7WHZ0NPN6zggyuOajSyHFpLP7v
L6NZHzu11N1ED9PdSB6w2qocKNM6rXbWl/VVNFZ/sICkA6cvCoqw6BM2WSlwU/n5RZ/JShcCl+YC
RUwExiQ71hHHh9C8I7KsvbDkYI7uEQsihWcV7ylKDkq0E9GIWnwVknNAxWIoAxPRgIT1uT4Nqvwp
J+DF83jhXpsXn8+7iyC4oWXq7KLizkW+U7e2cHdXwfSllP4RwrzMETboMI+9xLrcMFVE/Mc8iE6V
PfTKGZlvM9vjeDEaYgxmrBZUZmic+eWz2twnFfXq8nNkjjAKo+ZTiOOrBUq9HpvHVpgT1kh1XYzp
+6CXlFCn+1QKituq0E973ZEm45xMgVcK8knh4gnb/zGX1CeD3LmVIZMSQHAoUTIKIUX+xae5sxla
87nsZs1JAtRA/jjfhll+4HFwgCHrlTpR+WkK4JSMvrOhPP8yZcI1LT/E0ReSB1kfmnxsth0uK9aZ
NN0S+caiNXqDOIWnWsB0ghljcv2qc3sxiNYLFAxmhnE0U2vc9zmHTFKhHQU6GG2gWXUtS/5F7rRC
tp/hryLEGdDgffyj97nTvtWhVhCJMOuSLnW0lOPCkuSFgf0UVyG3Yclc/9f/+F+/YXT+x7+Ta0AA
lf+i62w///d/aappIl4yNN1ScWfyor8BXfQxlfNeMGtvUOEMFBaYgp79QiaGqsmIdckqt1bjXanA
lSSM+vb3l/9Pvsvy6pakiKZOh0j9jZtjjNrYaoVRw/0avv1RtcUmoHQQU8UQFoES4UBUu0S80n9/
XQns0H98bElWDMvUaG6p8vLGfr0/Rnmw4H3+p9gAdZVHqabTQs5HjVOs1t3IGM6Tjhd+FlHTZ/UR
G95Rt9Bz0k7mZlsoW9Uadv/wVpbP+PsTkGQCNki6s3hHvz0BKdHECXlo7fkiWIS4EsBCCF8hHGxP
eAgh/9GfXIAwDN+R7ll/I8BiJhzPKfpg+ofhYPzhvcjwtxTFVDXZ+v29aJEvyUIR0SsHDczywAa/
YAXSqXwP8aL5gqn+w5NQ/jQAZSweBhYTUVf1355EQsduLkuBiPWccp8xZDdD0dBJctLqZliby9dv
SO1bWZJ4nuVugxO1GjnaIwfAZZLuFGIIkBjHxApygQGzz7ek8Yf8xMF2i+Oqrp9NNCDlhDK1zXi8
JbEnSCsp6+akJVWbyGwvf3+of3qmsqIYWGTNhXr127ieApWkgyRoPDNjIySPDUpONfzD5PkZpL+P
HEVm7mgi/C3DkP/7IB5xOk+tJddeX2tX2DSXPjP2g0Hxu2XGlJRgjSG/zGUPjsHih8HcjrF2xP8B
53BIL3rIiEqb8jyQQmESBowP2lS/rHZhlpRvaVUf5wmARqlXrtj4Z7ELv4s6q52/f1nyf9CzWIMU
Wddk0TIlEJ/LEPm3yWhpKuBwWeE6YHE0DYwCWgGIw45Wy5TxTOc6yjxgwdsR2pO4lJVNJ6/T50CC
6RomEEb08YvQ9y8zqQEGwlxQAmgF8xCc/Qxe79/f7h/XDkWlcbcwx2T957//29tVGksvjIi3y8ha
dxJUGwxX63nBTklZf0toqS+e/rdR28cKtcsAARw1mVVqiu0/vZc/zR6FhVtUUdQjDP1tCAQISyTB
nGov0eieGFUy2QttZAqpCVVy5QYa86ntabEHtDGGMPv8+5fxx+mrWJqsinDedAbib88Ov8m/xuCI
oMiuJZkicx8hEp1uJpjNlawUq2aZefiyEoAgy8Pp5afYpK604GRGbHLY2McvAqB40oj9120sfbVG
QsE1OJZpCbsn5ZZNmCt559c+9D/gROyxUVIwjfvdQllqFwzV3z+Y9Odv1tQNdmNZNf9jXUKDygAS
a68p9lpHiV1XcAWiWnNGUDOkvyTbWbK2KYXzGPLL31/9T/siI2whnokA95Tf9gR19NVOzdgTpoXT
I1CaGBb2eT/ErhQYt1jLKZAM7T985j+tWqoIMUmF7wPJ7jecXEJceD+lQ+3NI88Swc2bbhZvf/9k
//Qav30y8MkyPlEGLCK/46zXrmpm/7D4/nFMMhkkxWJe0OT+fUxaMawWuWVSVJKjDLQAJlYRa2SA
aUV+IU+bwpcabbSqO+KXuWBqohmPfjhND6lf7aO6P/Yi/lBTlsjES+lSGVQMwil8i8rAaRcmKZFw
Eyyw6QaHhMroAowKjMcy8j8W4Jjpo9L4+xcnLVP5v6/2iihqpgKeU7SQ7P+2p6ha2SkCsCAvQJy+
atnGVyqh5DIiKIjkTDOjSW+4u2k5gLsJhIquScnRt4Qi//e3Yv3pnUBy5bCqyZLx+6JT6YZoTqVS
eVX+LQQ020OZ+rXRSvRxJ8IuW3+vAKwIlf3fX/c/TyeoJk2EdYYOW9/8+Yb+beG1Aqmd6yStCHUJ
bUNmTjZ82eui7PGjsegu+ZN/f8VlxP/2nfP5TM3AOK8p6u+nY6uJopmoAtxhKoTeGGU2R9mXso6f
/z9eR5VFiQfMaq4un/zfPhm5B5jLaqPwTGo3s0/uEiRuMNX/cNY0lT99nn97nd8OW4KS6mRv8jog
KVrBUm0039zy9ZUwIguQCpW+4mMaFVsC70bW7fJVjbdGFV/5+NQa+q53BGvRXCnZRkGPJSmh6MSc
hP4PaWe227i2ZdlfSZx33mJP7kRlPsjqJTey5CbihVCEHey7zZ5fX4M+mYkTCsGuQgEXxo3jRhK5
uZu15hxzNpIaTfgmsQ4mJShCN8N1aQK4aXxqRuQ/Yr8vVLIUdOQtkMJR9EL3aYSLqMLzjz6sZV33
OOZHxsYqK385tss8DVLiwunQEYOV3wjfRACf14sgH3/iM1c2HQdKPJMd8kh6+UXzs3VV5AVxQKZz
meHa6eNz58w5ntJqm1jIInG/aQ5KCbCPBeamrp7nG2RI2gkf49b1g29daqsIV6HrWL15gLr9S4WJ
N489OtiO5VLDHDVnKS3rleDPaHzg0FyuPCqsuaAB3trYbaIY8YDbB8/hOJ788P7zkaJdWZjYUDoW
k4GKMsy63C0lyagYHNNy8owBAuhBd2yT7GB0+tGV4gfViHamDvEBO8+LSKOHSgQmkKYOq/8+D63t
kJlHzOuvllYutKB4GpXku2aTlakbNRnvib4ah4DCTmnD8fefZWsTrxh4zQ2mxFVPcJCs8Fc78QFb
G10qM3jOW1qnCkBQQ/xIuu5okXo11s1RhwxdtQC/o4yGSCruZBksTGyEtckvRAlxHH0zDzq8nNEh
1c09XpKDXrdHLHO+fIuGbGMY2tvgaytPAe1tUugwpH5uMm1V9LQeQy67R5qvGYYJpaYFJGnEFXgW
bqb3qZtdPK+c5hjY2tvH77X2vsqrA+rbedVCqNCR89WJ2EIlX1u0BRupnquoXXs9c5pmvhp6tsFn
sU3C7HYM9AffMu/9GDZEIJ+UMb/F7QJzJwiegi7+JkmQ3dcBTB7PVx7rrLo1G+eNDHOq+a58ybEj
PsQtUTcZfOOxyR85gzKmJrD9FyPkykKhC2ipFJ8sVJnOxWTipVBLdTmgjgZDlvty2NaQS29sQR0y
ldYSivZbiIAdSYZEzqJy2+OqpwnqGd36i/cyLecXE6ihOya4CQHLQ1weUaiytG1XpPkaHAjydGKm
lXAyqhGGiF6usbWWvG7Sr5SiO/dO/VPL1WMlUdYEgWsu8ragm+gq/qar+y8WMe3PU4fBCU21bV1z
oWJezu3SH1olaGwSjbEMUO8qXKSyNF4Ql/s7r5ffvHSETujoybpy4GwFSrdpyFn5YlGb4MiXlwi+
LeuZ65IDyI7l97m/HmIiNIYGvKz7BBEgXeH/S5XFBzcEU8esj/phlyWIEw0SfyeaRj15zs1WICtO
4KGr9k8r3SXYCSjL9w/w/sbb3FOQP2Es0c34RhcoZz1Zz0dbeTDahM8S1jrEOdhaJlErXmPPsGwk
Xyye12Yqzkfkv6oWtQ1dv9iHVXFdJDGeKgitzV2tC1rv8gyDatYm8lR22SlpBqQ/xggsJj9/PvL+
3EGb02qqOSChHWFZF/vMuC1wN2kRdhSXdhN+pXk/DCeqdcvQLvednj6OCuKhz1/0yphi1w7u2nHY
GBmqffGJiyrPG79tknUeI/lES1jE1Xm0G6Af0b3loZPO8Mj15zRyDqio3z5/+Y8t4O9Pm6kafGxd
MzXbti43Zn6YFJmZlKTeWbVJb7FldNg60jsyfUfzPkrsQ4s5gPa2RU9aAW3RUZ0oW3PWq+6LbIxT
M32boPf7ocLLX/QuFZP8PAyPRnMLxm8b5Vj0HfnV3fpzmuCNc+hg025ZvP1pSvvH/qe0qFvbTcob
x3QfGLiBR/ctwoQPgvKL08G1gWFQ9LO5TOyErIuXCpAKe24t4nUcwzVwcHj4ziq1mlsHnTeWMU6U
tXj5/Mb8uWHm40FMN4CcT5PN5bbLLABrKi4hKcx3sSjO+aCdQDLM1UJ7+rjksZcuTN35Yjz+uX01
VY7khjpt1nnhi4fAqihi1J4Tr5Wm2Q5JS5BdfB/a6v7zj6ddu6aWSrnLIL+Fy3oxhbHt6sOQv732
M+tgt5zhCeSeCm4slfm3UjH2sakvI9VaurAFzIpZVho4rZphEyIKBFJFrIVBaJXifTWyrkxCXANN
Zf/u6qrNifD3odUrek+YH7ZfiQ9oDIOjYfXMAd6+Dutd037TCCSc2RGMKO2roWZNK+3l8zhNfY4F
JIyV5uK1WUAIoAnqeC0s4BImRj8qILAWVCdnXs+7TQ3TbYZBE1wDJJKMDGY+AarilHzFKeKta72R
kKjw9gN462oYAV0eakPDe9ynMcQaVgIi5nnsKZhpupzjjEMUUjTZ0quyx8TERN5PBJkP6Fg95W/6
uEnwiSWTo+30wTJQSndhdcCLPn4cIJ6AnQT0CRM5pVZwcF33va6s7Ucqy5irkymenGnXKG9gH4Pk
CH9Q10P51gP3U/J2DYhL3OhaeQbwvCymY8AXA256SP+4sK6YSjOaK8zLATdGMFwDk4lu6JTvXoRe
LrAW9rBNJWq0EiCKZzXbPINEgmnqDXfOwiiqh8/fxNWHi8gB2hdCh/9/MZGkZsnmwc+TNZ5OJFV8
bDXWTq5Tf3Fou1JvZAQLm3Mvk7pNre/3EYzbzciKMkvWnUHTCW2i24DsYJ6uynbLFuoE8wA9OLiM
2rBIa9P30mv3nTt+9Ub+3KlMFXqNNpFL8ZOr//sbGSMVGzFo1rVWwb1o+DLv5aryz3E6vFqTlfMj
36a07iYjfOr++H+/4FwFkwXddFX1siLHY2C3ccBsNsTe23S9JfqyVHpfTNb6n4dkimDMjPQZKN/r
l09tX8WZNubMGHZMi0HA+Z8lRYI6yznEA9ElNnNWZNTrsLXFrKsZ5QDJiTwdljpRRuylUZpD5BwF
W96pfRea4iWFmaN7hA30yAMrDYHT19PwtdmGGApTo+1wpSzj2tIF4dfGKDubrUKut1IUZy7lDZHz
+0H9cta/ep10A9Yd2Av3j85NwkVybKpf66G/V7QGJHJcnBvKpiAhXZQ1SfijSX6YgF86BVxVx47U
LrdhhgDm84HhTE/A5XTAjaLJa2oG4SQX65xodABPfhmvMRnj0gH07wJ+gEBJeFUcov3CJJXX1UPA
boItwUG41Up1vzmueUrR1uTvvY91JUzbdcV2KWKBBDVNRuPIl1aQWNT11q0lvNuh1k9uTzGjYDCo
RnE26/hZGPUxLfKz6NV9AaieLDC8TPKbdK1F6ZM8hY3yTKmaEqQ4jVr5aEBrIvxqAg+/hznN9sBN
jUWu23s8xo+tAQKmcOQuaAzwFgT+EBzpOQ7AU/slCznmMuxVFKe9CtZS3wcMhxkZprB2vn/8f8dO
CanlKhclFZUg/xGpX62q5tV771BhZf7D23e5tZdeNZUUUla2Um4zYEtu3G47mpzz6YGQXYc+KBjW
lkYKeE9SGFc6Etopktk58uXPJqg2o2qelJBdZt0xYZeyPMLieBhN2bEtFTexDH5GPzQBcqQJECXY
wwMOr3UOiyyeOFNOYqOMVuy3lsHlFlZ10xroHqe52HD4lgoBH7xUgVunxUmQ+491RT/LUb5YBq5t
MDTV5BiJwVtMx7jfZ8XEafooBCCyVmptpvXZo997W1L/NL98yuVwVgu0Ol5yEPnwxRlHv7IEaUyG
06aZZq1xud/XNZ5qE/v2evS0N3Btr8D+nx0tWJQiO0bF90Yz1sZ6eLcnY5mFcCd4VXNnn3vG2W3r
Y1YC1HMLun7FVKlaVT0CCt3LltR7sFSJ+hjIZPP5s3ptdqWmpdns99mP/XHsbqGt9tLP83UXoWhz
sk3ZUN9Ju6OMs81YxFu1c5ZGgEMLleaQ8ebQkcw6tTkmNeoIJ8A6E9wT6vkz6s3X1FXfRlhwkfuk
pcM5rtQvzlRXb6+m0ZakF8OZ7nL1NRURhdKt8jV2urvS7iSioWe/LnaqGh58NltZ0i+GyF8NrvVl
rtCVjTWvPVWedc0SzNW/jy2mvK6uzJKxRXjKDXnwDDBzz1OzsvK5pURHnPXbYFTfikR9o069hNi2
yjrvztKbI9b8WVy7yJiBTxtqdvv5nbx22OXNcZwx2INxcruYdVPy1wDOcyfHOn8FN7YcRus1spgu
/cCZcT7dqxm1Jd+y7mxfbM3ef/7iHVw5V3FnVGG4Ngcs93IbWDhmWKcZ1aVyaI/T/elssfYrIOb1
qynaI+HWz3lq7/vYvSO6V6DzyCPjlaTCt9rxDwRRvmZA9hUia/EUf/F0XlmONQNVjTBM1qQ/uvMt
fEsyIMsMJXTDuTp/t6zylFQMoNAvD26TfdUMvjZYDGK2dEvTdY57F4OFkeHlejVma6oDS0lAnIRn
MoO8Oi/s4BgFA/+x/+Jxnu7xxcpLv161DIMOtKmLaYb6x8G9GLteqh7FKxzLLyM6xh5vuFPf+nn2
VeHbuXa3//laF+NNKFEcmeZUKBPwsarQw2CqQerihKOF57LPAbC5yBpNYxWo5d1Y5A4mHHfnDoKH
1p5jWT9NRN/UdJY+/TxZDBs1N18A1ad08kknAbeUjKtiis3tHHVTKcUJS2wAQt+oKdZCkdg5u6KR
pw/yMRLNlPYjbL7i3cy0NfHL68hqwa5E46YKtE2ZOYssb++H8M3XnYWoMpR0ztbFg03JRSc9sM6H
lVqKXSHbO5ECfVGGlRwr8p/LUwzAp1GwmmIATdrbtB02RoNLrWx+RVF9aivepZ/d9RkEk9Qbj1ZC
p0QXRBrlmLRvQgeETUK2b/HD3QRT8GxuCpgvnvpKlM23uLIJMWxmymAMN4C0RT9vVUJyDIg0yxI/
2gfhUvBRliYqSdx45tZGE+REfrlMe5TSanoukGZRWazIwap3oz8ksFAz1hG7JMknZwSCF1iZBvGe
rvDDLU8wTlBaLavI7xBu1h1sOkBR3RARENHEj03KJtEQJmCQRE34ExN1H1kirATrLuidYAVZCMk4
FewZIQyv5Gz2xDgYq4xYIFcpDmD08Ogw6kc3O4A6nxsF+zFH7TdVxlJoQY2L8Qu3ZAeJ+F1gD3LC
6uR67pSM+d6G+cGX2UGparQUHponE0t7/rNytRc9wbeYxflz1G9gGc4cG9wtjYMXBziSV2DyBlIs
gnVg8bdi71Yl1KoBHGAE1rJWNtOQ6O3yIAZn59oDJlLe5DQPAElfoW9dGTHcQy/Yd2Hzmjt+P8+a
YfX5dHn1+dEcR2NyMJCtXBxY7bIq68FmQtIrby5tZmRyMYeCxAtUQuZgL5pR7PiIX8yD1zYp1D84
vSKmQKt08bJWMMBQ8Qldrmn/aKq4y+KUen72xUx0dTmy2GEadGxpI4qL1zERBwGvF9m6G8S66Ro8
UZDgU9y6VFNy5HSzIgwOQuq3IbE4pfb1TuHajM+i6thcY6qwlwdHUaRlWnQWHQU8HEmJ4rRB/94p
9p7/fIdQgEOfO/P88ZHJfxEQrT0HibhXJYBkl+IjubT7upYPsU6klmvvvFSng2UBS/YIoukgZ85S
LeMRrLy1n2RvuV8/NoG/hSu+E0MLTIG0qdaSOBQyqvk+QSE+BuK0a+ZDbp+MBgxczHTZDFOPMFFu
dAmtNBgmp5M6nI1sXBPXjOjbudEITE4DFSH/m17FCHNaDPjkehFSHj6WxUG6ORp2E9OAWo/n6W7m
kMHwf/Xx3I3sZ45ScUpGczGAz4oOEt4S5F52It89QmH/7tgFzBsGHL255ocUatro1mWTSlZBBE6B
KlSVOvVcj1rSyiUYRw2EcEK8MZEfpBAgUK+T4h0jFWBSFTZ334LlRxjR+SaRBrV5KnoSTAc0/05R
++AdBA5tDQ4FvUentbeViokykf6s6fHYttHzGBfQN9JJJI7nM/R4gQkr+PkzeG29tA2O6AK9G0N1
ekb/sV6GamWlWdxm0A/pMelPqZ3shk5dxRpxNf9fL3V5RGsLeMM5yMd14EBSzOALZ9TYwSTedLXy
xce6uku2OVehS0GOxnHu98+llnqRl6bkc8XrKiBNz88WQZ8vp317pA3fNBLTR5zs4Ia/+JjXdj1U
aShJsdXiHHax67ElsoIsYXrpaftCQE9TLC91fecEYqcV3F/+/fmFvf6KFpX8Kdj0j2oDcGrULXAM
1zKSGMDkCarMWfOGlzyR7zVrCFSnxecv+TF1XO6zJn0stU7Uys6l+GesCqj+JCisoz4JbkxCDls0
jpgtBUGjqpyNtX2sYDORBdclR9c9EYSNIGZgjyC7qdWX4zGvDwoLVYXZFZ9pWrMjDceVGJA2WEoO
dYLkESe1djGiNwpdHqa4cWMXjn0zEtHse0V947g8bx2uNLIGqG3vWji6c56VXRjCl6J5W5FKfJQJ
xrgaJlwqjHWe6k+9KB8yJRtmHpVYBM3zoA6gCQslnuvkJ1Cb7XAdT+7zsgKahACQkLD8htNndgPH
/1vkQp2wgON9flWvjlrGrEEriNY0GtTfR23Xe2SlBSJdd2XxngwEHFNJ8cYN+Lo73VzUzTzC7zh+
Vci8NoDgAVHIpKBr/nEyqFplCArdTtcQqt+jkdsnxuo8JPU5nTQYvSwOcH9On3/Ya6s/nScU7+r0
5WN3/Y+ZRxUyRpAM+TBmCcnB1dwIdFrT0i9zaxu52n2Sl6dpf/L5616b8f7xupfn52g0kza31BRj
c79yiaqHM1Tddbr2IvP272znn/2/Xw8BFlcq1KQQ24jEOJYyK1yUyuvOJdCDUKa1kUWPfd928xDZ
uk81VpdJTYxL8csizI3u07ga1AAvuwszg7qhxo32vMqZWdXa8N+SHPqRbff3kW8cYFX2qQfg1EgQ
+Snam2/jxapMYHme9S1CI7nQdWR5PbF7FYzBIAKcY41PdQPSZIyPzI2weyFPLYNsw54WWzRukwq3
NsltLx/mEtuNVGKfsN2JuzjHjVQqnDc08NczTl4UjHP2+kp2ImajwhJC3dnTVn5rkXFXV6TpEQyJ
lGqRWd23djQ7QuA49mi1tULudefZPiTnDvglmSYswTWMifjG12EIx0Z/MJNgO+2bS2m8uOyI+4qx
QaTCwg/6F9MficGqT1He3BH3UCycWNn1sbXowM+GSvBLGeWwsIJ6S8ZsfWfJgLQozK8k9H6xxFx7
aMQUQE3jgaf1UtSZJEWF7rKgrl5wusqNlxYcRa2aL1Zh7Wj4vtRElH0x0+vXBq9Ak4EbwqFVfDme
OF/65BYyQdiJc6cDvEd26+lzrbopIeGGUzqUNrXgqlCsbS8i0jD17vowitZ+lB5lQ1uz0Gn7pqR2
6NGvzCte0dsTbtWOE1oi3sHihZfQAFQHm7VIWizAmgUN4vNn8IpTwMRjgc5DZ7qhVnnxXPjKkKCp
TGAeeekS/RQOd5WKdy+1OzPlU5G/RTg7pj5lgL8eKwFhe0IgzB5yKuQ+RkRF1Ku2YRausyOpeui3
sDqtSC3AiQu/nUiP5Lk1lp5tAI8vIF7WCgEUiTpFQ6vkvoZtsP78Q33Uly7WRHb7ljZtplzKP9OI
+ceMJuzBTWvdSNY9EfclRXVQau6pzu32Rur9UhNeMc9T0OGprp0C+Aqc4TPsvT7ZIHUWr8KYYwDU
Sjdwv5iHrgkxEG3TOpp2Cc4fhVm/t8bCa5lsCzfYN2FyVpLyEOQYoy0TI3JNxomE411Z/Qn4433Q
17cWra9Z63HyrCvnuVumQfZex9woKPXI3NL3gbQCp+NPNJm7I7QGtY+p/PrimqpXZlC0EUgFELjR
2LnsaqqR59uUjVL02ZIgpRi/XzMwbXjqluRnNCJc3X7Mw00XbEUHeiCP4vFWqLAbuuBNHUr9ngYa
3e0EYpDhTfmcTYnqTRvO/sjjMiQ/yIfMFl1W30NHhXtCsqIoqHFkNk+LFbbKPIKrSm4nD9sAddxy
w0cmKwCVWe6sk1iYpO1mnKVcY5vrJOQYAXXhqfMFNyXYAlAD0pdQoGjbiWvqveNTfHypSiNAayiU
hVoWKE8V49G1wpcMGdLMaExt1hXslVzF3cfip9MxBdtR8+Zb6tyz2M1k7Roh27y0v0Msffc9f9v7
sJ/8yJr7Rn6Y1pPWeSIG8/u0KawT46WS8qQ1zZtOr6/l322oa3T/+cOGWp8C9vxd125EUdMgD3ZQ
69u5H3a/bj3VuBOsBr4ZxSuqhVjSZUlkinAOxCFzfIQIyBTbwvwq6vWYTNzRQf2e5cPPL8bCtaGA
IM1QEa1wqL3sqg00E5KqNtJ1H+UJWEhjBt73MfWrfsV5jusTikNrKoR4TvMXPps41b5QllzZtGAQ
dNGZW9OKflngJe66LNNpgyZybl+XFM+2A2K4FSXXBjnpWgzlYsRHOgthLX/1FF+Z/SmV0NOhjMsO
8bL6ntFjb7o0zNZxQ4hkkUVrM4dh5gC6nxsl9qocM9LetY4Wz8Ay9QLgodXaK3Jyn4PaXelZdOc1
pb4xhikCsBVACMnlUq1N2/TeLbTMOYFJp9AlOJS9xYpdDXtCKf9exf7Xb9ui6sP0+TMvCF71g/ri
n/95ylP+97+n3/mfn/n9N/7zluS2vMp/1Z/+1Oo9vzun79XlD/32l3n1/3p383N9/u0fiwxdzXBo
3uXw+F41Sf3fZtXpJ/9vv/lv7x9/5TQU7//x1/mNWwCNGNvzz/qv//rWZG5FTzZJFP7HDju9wn99
e/oI//HXcyj9MAupZ/399/7xS+/nqv6PvxTH+pduclC36SzjlP0QeXTvH99yjX9R5zFprqLucS16
EH/9W5bLOuCFxb9MTKUaCm1E8Do1rb/+rcqbj2/Z/+Kv0UWiSMShVbftv/77Ajz8vbb9feeu73c5
ovyxLeL1DTqPHL5RzrFR+X0RdFsS0HIk0gCLyoNNsOUM6DtjdG/VIREkPqcw0TCRlzjYR2cHJCo2
Ww3OoEU5JiUBZjtEXbPttMHY6M4dntK5RrbfWuMUss0LiZoARDuSjHaLIf2pksSFtsrTODV2raZh
EwMiwKCoQAWJ1GDiPrX+0Qnzmd+45AFWR1t/ohNCZSWbqqb5baLZzcIJ7uJf4wiQzetfPadQl1QV
MK74/feuegifpVURetih14KW5ujF96jyf/RhU26ZDSBE2Y8h3XK3qrS5axuLVtkMv0KwoDg4vKVf
ZZhgHKcd1ujiiEnTnW2nogrgHACpK7Pv88zRCc8wjbXrNCTGeYhpzKAn+tl0N6NpTssPzAO/GIe5
GMa5kmW/nJRYxZRfLqVAA4KdbQ7X9Mx53Ju1cfQo1edEvCEpORkAbJkbn3ra57NU7+ttUtn1ltv3
GMJRX/p4qbfh9IX8iVSJQJpYfbqQaeEvkI/CgqgVF3TwSGKGmhG4psdBOFOI9pn3YsuBMphLSesq
Ujp8EhEVMZKqbtA58PMGYfKSYf/kBeVrbs0baga7wal+9aRp74vQ3iUlHzttGoWiOtuR3Awf9KaS
hI9m+a61lGamsUVaZsJfGwP2hVSt34qOhISAOMB5EHrieTAH7XkYtc2k8NNLGu16l9L/6DzyIYmR
npsxOZRudDBiR5+loluWKFPucX15GzdMiP2VTb2MxcPQBSiYFKOC5ziaZBc/FQNXih4GWIIAqY1m
+rs27HWNtC9Obb2rbWSv8HttsoJfYwYD9Qhf+954sIY8GU+wGP3Zwle/tFUyA8JeCuruBDBz+91E
hVrv0qmNknerE6cuIFLBz9+g5f8IRoL0Oj3uFqrHoVCaiygp8i3x7UNm0WBws73UOrll75Ivw8Dd
cvhEIDKBWPlYszaLH3McaZAGSEpV0pQVgqA6tTPzTT8Eu1ia0Ppkot3kdnosRigebIl+9L3eLSI9
klvRtHvOlfHKmR41C3IvCfVRTfahm2Fx5otMcUuMCqllepYVW8WH8eWXYFNbLa639fTFbJRZSl99
LbQ02/bJt1CKb6aa7j1pkYsioAPWP2PXXfk1oibEGDC5MLmS4EINNCMgcqFbya80jJq/h2xY+Xum
l5ALnb8lTvoiU9VbegkOmZJqU4npOspplHUeBlPFqbYfXzwl2RCmBae9Gsot1eRyi/9jJCGIY3Q+
dxTChKMA+2bcuv1aAEExpgujpOVtlMqnmGZQJPuEUC8LSk0LwcnLIvI2Up/4VXy/VC/8CqQ7To7G
hjMR2XeuHWHfi627srSUlS0SENfRA3W5GJNpUFHxxO/k+90WPk631fH+JXUybupcLGtfrTeD3dwH
EbziAhHArMVdQpkrVReYIReyUvK10yiS/Fj6V60pITK0rrGUrXpflt2096C66TQQIz7eZ2gdWaK7
ZZs3402mgjwy8hZGBDFnQKfPblA1y4of0py24K7Gw7ojsxtcRwxaWZ++eKNBU+Yx7jird41qzEgO
y0oSKgzHvSt8h0trk2SbQ01D9kf8Kp5vApCzbUnm0zz1QNk2TcH+HLWgo+gA27Jzlxoc/Qbtwe/C
AgZ0aN/IrPoxOHq4pFM6zKsGhkarlQdLY6ZRHO5SGcbO1jFiSHN6BMnOdeHn472zUmVckSPh2/IB
toJx56qQt9Bk7LRoYTN4l24vne1Y+CcZ9CQKkZ0387oONGFM5nk3aNvSBHYbVNwMK37TSbdZ2DaQ
XbIF8l1dJcSF2yifBgJ7poWol+YtKVQFJNKs2/c9ga2xR4h0FR8IGJZgZdT8UQqx8jUpnweZM2+V
1bePf6Eqipa0Lca5Ub90ma7d6mSG3JGJDoQ/Aa2C1E9bN40PiMzzueqeDURQqMpcjzVzr5X6e90G
SEtzeYhdDGloaFuXroce5HeB5KyTptRouNgVWdfCeOHSztxmqHeDWhCPmEJo02OY2EFoLLNRJ3la
FAUcKHoWM9vD+T4zuwh+ixBzdwB160Z0h2PSmdZOD/mVaNpuSbfGW1cGqQhjbjtbBn61FMRIz2BR
+w9+8MP0RmtHCT5ZDpIopaBvHiSVS6Z80k2CboCsxDN1m/f+j4KcP7S6cUcp0N1Y8De2ulDsrR2E
e2nCOHZkl8+zPn6pYK/sof5bS4U84D2FWVpLY0WLxzUhSuWKufASj0Rev64WOtED9pBQGTCqfk7i
RrNlTS/naZC4W1EGLzatjz360ZpGHCFFcdHZ635w9W1Nlx6YMHoja5hDx6nuvay4D0SeE7ytws6p
pxjHYNRuPC0stmnylhmsIrXgnpaxu+tCQNpkzJ/CTiOuhh0Z80ST70ZXs9YJ3hIKbX5yq/K35h/f
4BJmtIWaFZMSSrUwfiCM4yEam/aYGZm9mkIeGsUDMxbVw50tiE0vJP8KVdyRjUpSoipOvm9sFMV4
9urY+15ZencTtjE8ae2mbaP42BrjFqVmu3Vxe8G10+qt64T1WQ6rRCWBMBgrPJRV4q0i06WKkibN
qh9Kb0n4167mXAUMjgS9x86oNg6qtajLxcHsUIfXbSl31U4YJOU2LTSs3jGqNZngwPAmR5dOKFXn
1qfcbdJFm8YNw4oKRCMeDaqK97ENtcBqy73vOsM+K/YN7eJZaHn6tnH6W6duCcaVwlzmvnk/OlW3
xA7S9IRfuaQvLWTLD402+7LC6741o+s/aHW2Ik1JLKwasWnBkPVa48gt2o6BvWd3Wj+SvzUubU15
bcM0nWsiS59SnxzRKFr5cST3Xkc6JKvQuFPlMRilchPoXXJHR5xMxVSDClmZMPlQm4epBIsCf+dW
sZla3e9D5vsPbCLgisZev8bCtYqiCCRuDBGuIEX4qTVDYIQygqJXhc1T48ZQbPsO9vlYIsvnaUM6
VT6lGhxTPPc+UtVtbtI4ks6tllsY8N2B24HPjUO3EdmoPMZjHYbavo7DmCJkrr8gycJUSh+2HkkK
B2yzp8O/UwR5zXSB030UjbcepJ1tUek0aYn7WTZjzLpf8hYMJShWaPONfUcQC/5DUuZ61ZwbVm08
lYwveiXWsAhs/4z11L0PI+QTApvcOvKptlYGhRUKy/kmMVP30LfyXkTDoaW+csK32EOuxL4Tg5Ha
BstIKsmuiIZoqReR8yQN/TtTH1bxsH4K+3pJq56CcsCIYxcGb7j3gbsF4ZSdkP6MohyBBla52Rg1
1mu8JNDzux5n7X3AFnExVCqMFmmC8mOFvB8a41EMgmLxoDkLBU/xvLACe0mYSb1i3yxXSuXA0xp9
c0vJDHquiWlf8/14PsYGoVuAI445/oF5nFXeoc/rl7qCMK76TvGEFp031prBmwUxL2wL90mO8JbS
mCBCRz5lkSYBoEHnYOUsvlVRkc0ybeJqWYl+A5lJn3tt/sNJZbv1ke7M7DyzlllVPmXxjVtowY+o
k/cWqNRwYKI3keeS0gdAWgsbQKdoHVg9QKb3NQedyG6egzRWN56RJXPLIk80HtUVhXfcekgOKJ9V
423YvFf4i2+GzmHzFLCc1zEbYmypH9eVNEWxzBC0b0jQGTxN7k2fHEu2Hi3QaBtjdDqYqExBG0YB
SQwC/YCfZgTINI77GqR04RLbOgwDlVDDlfs4r9xZJNIEbmrZ3+UiOvNXvB2qaPfGIX7mjHFXvzeC
tlqEBPysOPcRetsTUcrZsBx9lKw+zu4WBx9ebPjYqlptNI3rDpFqQQzb8ECme0cOQ0UcBQ5w/ExG
u0wCR1tZSf2rh6F6jOPevDGc7iWTlE1Sg82h6hFwx+O/GUfj1tWCepmWJsOYGNmxC72HFn5XE1gW
T47yixCZaGMDRSKJzY8ascjSGChHjW+RgQZBtVb0m9Qn0xImwbqgo3erK8M+YvmsmOzvHXJ+aDlR
hctyRn4QkkNRcUVD1VZu2X3h6A04GRGwOkPmuWGRKLdKQ4ETZc6PAKDZsooQG6iCFNKG+JkVcR/h
jdKk+W2Pny5s6lMnCixWToWFtgUSl9j+vigLwoJ0PecvjzwSvljDsiu3Tmn8sjwHkqSuyrkws+ie
6Yb9RqFVjzKinjoEARXrqBYLZkmY7V7kbTPDKeaOTwK6wg6DREH/rscFcud9owTRzWJRyXVKEWNW
9RDYs9SEAD7gMKyUet33mYO4IkQ3YhcT9zhO9npyi9IiBNnd6IuqyYONFzivgxGsUukkT5mn3ism
8PzJgB+MZcP9iVfm/2HvvJojx9E1/Yu4QYIEzW2S6ZVKmZIp3TCkMvSeAM2vP0/WzMY50x27HXu/
N4qeaVVXGhD48FqCRVNM+Me8zXlvctZRM9XdFrUTuU29KU7oic9GonnUJ478qSqooAfbVMXKh4ye
AgGfejQ8FmZuoVA3Bczv+GtVTnfWAqh7qN3P/laxNjm6i2417Cdjpfx28qfgaOF7SnJoOJgz9VjM
7XcrFUtYtlnC1GcL9CFOuTdQlm31AtlQkUGOYBD5cyztyG/1fJAm9Eq3VA9ZSjJg2zRih5RhpInO
/zEuATkvC95xVYtzLAE4x66Y7jBoXx3UOpO3UvgG7H7RTfHNqJ6krdJn10+yS+eQjGrgE29182T0
De7/ICFTAYPfZa70XYU8HHwa3XXqBtdUdhRv611Qddl+GR3nbHg/TZKczvjlR8Q9Hd8l4YBm8zyp
wT4Vmn8Vi2Sr3JLwcKPMjr6YuHaL5DwkBiU0gx2Tz0A7kRc023ltySgeWEHWAw3B6XcNGt4X3W5O
xT1ufDrGb3WDoiGy1Tb7ahfIoo/824lLd7zLjlnNh3Ex6dNM1OPsDazeKSdx1kfXhxIwTEFgw7ZX
HvIAQdiuTzh4ZhNuaTEg+sO3BSXSNhmNeOOWASpBTWkfnotsi+yr3Y3QNQNxzPko8w+OarFF0bSc
XDVFZgpNmQ5kUnALPFqO+5KktdoXSwPQLmgt6k1DnNwXdEvz3DC5dGW5m+mMx3GDRoFYilcX1dVd
UvI8CT7vHUcA6sepSObHecWatmr905r1t7QhdzIv5MGeOrldMudXZwa/ZDmLfWVVP6Rb9Md0HXdB
m7sXLsPUr7q4lrveFa+2c0ytIHgRQf1ZUOOEzWdleLXIhfEVkIrbXcbaJvKiGuqzsup2g1ATJaE1
PPNJvEMQT8cmOzMKpo/orZqB4wcooXxPx/tO1Msb8jCEm52yo4XEg6fK9o9BkyxHw8vvtFavFtjH
FpMUx0HaXKmdH8+GMQmCD2FV1tH3Hxui8odAHBM5jD/4QRNKERZd6z2nuR1hc90ZE30GHjbeM3LV
AbYsjWbGpWuWDXTcakrDE2An1xj2BXbiu2UCNozd/rvrVdWGwC2KIGwUW16+PtVG9jxrRs+lN+K9
el9uAQp5TyFQb7VUoAEJAbQNoVG3O9PYlW427ZKCphkk9OxuI/XT1AIeUqFpPAdciTBNLtR2Qmvw
NUHpIXEJtfXZrVWzfRDe/KYn/ADe3HAUKrLPFAUHfOXLvZp854GtXz6UFfmhVslB6ar2MR4a/+ya
nkI/7zORyTnq+jb7LlJ95EJVflS3eguPXhuVdbSCBHbGpE7B2jB3qD+6lO6wHiRmmNVwtUzwF5+3
hbOVePuCosy1d4m17heQVKPKjzofH2t/tR8Gw7bDzjeqCJloE5n0g9OCwJt2M8OMZrkMjDUWXQUs
uY5sT9NzNpPd/qoSbv2YRyLLoc66A2B9IHVz2k9lP3L63yR3QSYvgWvBxi+KtglffJYr5EKXYHkq
5/3Cga4ku7JfQ9OIqrkXRYx8D/ly7pOgZ6vqm4Quw8BO6LxynqkvbDbdKOhrVFsdyG9NR2BqdSIz
G9Fq+qRvP1K3/ui8sXqUFQuUW5+btLtymkcsqRSjq8G6BsQkq9OQo2Wdu3jBB1CESIQuCE431ULs
/4grewN5X1PtwUPqBlXY960XNgYrrGmzL6qvQxl0b5Zy7ju1fM6Z+KC0kZ5qyMG5r6/9ZKuoXdmx
gjFKS22/8CnrHpjkKkX7neCsQ0EkS1lljyvnIHMOMZL0eV/kSpyyXXwh2ObsfOll8AA5+80Vk70h
Oxn0OXGH305GhVfTpFufDtBNycRDDRmUpivCQsi9mtQZ2LqnDc2jD8cc0Q+nL8m0XPBbvaSlQ5lS
ZrzUpQ4YO1UKdNvOxKekPHLqu71Qm6nlxUM4AIg1ZWAArtzpgMbyOa/eJsFgjTzqTYKNGMwbWKz2
WBvuVJ36N2vRtGmb9bugNThlUmjLd9bkh1OReKjxDu9ad/g+pk62F1b8GsT5j2IunH1hmOd2UdOB
Mz6cOAAEbKeBqDNaBcnnIree5AJwCkZxk7xQFlki87wtXicFXjGePIsoKTnZ3vlP6N7iNqQz1qTI
zw46lkrsnYX6kcTPX5yGrOySCgEAbS6ZjbFGMGswCoQgKhrDwwbMsun5+sw6/446grA4x40ZMZGK
T7zZsVp/lzcONlkj9PEM7PPWb+9oaCAmky/GadWBmKue3rruS/nzl2fQpVQDHxQtW+2ymPSXG/JM
+cRgJW7kjUMQdqDJ/dz9crP4Y3WHNern4lZ6da9yn9bm2TkzM4igP3mEa1mOJDODWilnLe5UIogM
W2qT8BvvoSlAaXRPeCvK9YM/SVqYm+EjLnx05wWK2pXbuxUM5wU6xMKn6gSnbtLFtgFm4TJNzn/e
CNoazn3b/kg8Brk1y3Z9p+sL+ptgWr/MsjIi0JRgZ+bqLKfsK3Gm4UhCSAh+95CbC80jnU+dR0YW
OvFHA+oDup7sBwTf9ASlDZ0y7fAr7uR0XSGKKyv5MQlHvzOpkJDp1ReZefspnl49Zu7QMagiN+Nb
ZDye8UPfEvAMEd59FDENo8rwiuu4ADl0xurv8HgPm2BEviBBvJeAJ4AvDtlx2x+RBCBVyNEcTolP
4Joj7olVKe5q+A7DVq8+acmuJkpKVR90dOdRZfw2cqFOamXFlTd0AbnsZjLQTpljtbBRzQTq1/RK
48whDVqrlzQgpKrDxx14HqCNKO9G26BHsdRojjSTWTmyEKA3um+SkXa2DE6Omttsw59xdGOFxYAV
MEu5fZI+9caVrEe+1XJvnbVxiIlwxlNFIvIcUyxSAXmh05nJ7ihWh16f8eLbko6r9pHpzgrVg7FS
iyOwauwtDxRmMFGadoFPUmDa4f/g4jnr+r5ulyd3HmEGREdQZCmienAeXVqyGjhbc6UiqQpw6Sel
027SyTe2wgBh7xqiWpp7a2DjRVsLnttc16l8Ws2x3eZTUYT5fdWTkI8g14lS10/PQ05abJe4x0Gv
H7Ewv5RoJ1Y+lyTuMV9sN9YYN3vDJCnSHr6SySp3Or1kWt0OdZq0vYSGuGGY2m05dMm2i+1bR1Xq
7QfWX14m5V1tlvWxZj7w1RDsnOktXWK+viHZarXmR3taMkJVe5Z7rWmKj3/H2fp7KRznUZrQOUE+
PxZ4P0HcOBRuqJXjEuftEcfA01NThdQbqGk/ZnpCQ7km76kkEWFATdLNj9bid9tBiE+3T+S5yoyH
uhiO49zkp9K8ZdPX8Hdxh3pCtF+siMqCcYnb9uIYFDPcOhsvdcBEAbGUUMA7vkw6g3JU63gH+Y4j
IcC7SokeiOkaUVf8mgfjk9s1FP12kHLVSCCutJnQ3fKzLgtMwcp8RVcPBLDSB6uyRex0v7h36M2j
dfRehs60kJOSWObe6mf7TJxtM99z1tV72wi+gqaa3kvzo0m1JiI6HQ5LV6tdtxgWCXd06wDAxIfu
qNyJa860E4X3RpL0Nw/MeRsHw/w2UbE2r1CcyOJpJvyYGsot2jV9sTTB/7mFVb/3vGGXZYIyi97f
unNVkfeeHKAlsdUOPnq29FBn75qx8pLTvbUYYLArqnQweLqugRHWyjy2hH2h0lkwGtlq29mwhJMf
8zeIJ4M9kvsh3t445jxq61MS0yCc3qIXg7nftcQCdA5/U6sWl9La5lctKVls3J/kQoGdo36JmgKX
NP410o+rq+r4xJAT2YmAv1sYC+GSDqrBqCfReJuaNNUKISTsDd2pwvxYeHEUVGP8dbzpZ0U618mo
zOXRHb1HPbBvkdG2c3p6SaSrbmTI1N+Xlhf6y9lMhXpcRANU1Z/inN/ri6ML9Xpwav8IpL5G7iT2
CdxbOCXVcpRDu2tzXZ2sSb0hX/I3jngdBhxd4+x9Iwz9RZB85ubeNmupZizooakmSoi1WTy0mjB2
YnrtkzSD56TV5tl3wOVS5KSSbbWxXeMK9+W2l6ofmzs9csjiyTp6qQFKJrhKo0eg0d1gY7LYvIvB
f6BW84FRu4um1D6SlGXdG4WJtq3lrKoyGoBtcVeBmvQyNh94hhmAKbFYOWjCwWmZLih/tN35dqFf
YjgCHBctGfAT+QuRbO/9erpOK7duDtalnY8uOjZtm8yFTveufmQVbRz16n7IQGb72sRYY6qS9iHJ
54ax3eGevjW0JgcQGNJvgCgsFxp73RYTWoFuCbj9rMhXKxRPsVwETpFsl9cZNVy6gKWoNL4uvp4B
eWXwrXBmdQmgGKpembspjsEdyvbkF7QQK/L3MtriT4MH7Z93yKOgR7rUeUnwvnGosWcU9jn3GL3M
5W6ltHnT5Q1sqjdHkJDUOVpsdam8XTqCor8su4pt/XEcb3t7lq57c+4uK8lqlPYJdidYAOgDZngW
Zjp+5a1F+XBa71D5mZvVYoduLFqEp4CWyQQic12+uQ0LJbERIGsulU4hEJ0zxhYr9GRquK8y/61y
+9e09lRDUFw8l1m79VFb8mYA9fys5xJLMGM3WR49ZhQOUuZUrSC0QfcKvladRnt89VpShmYprxm3
UriWyr7SiLu1p/hn4Qmq+2ppHDvDsyMSUT9VReVNJ58si310oCDaX/2nOe4XiHVT3LX+fBTu5HAz
JhPW6psfq8q5OqxFctCkohAuMe5bjHxTzLg7BGa6zdT8qS26DTXBBa33OXsKvL38DKzlMPtkk07p
WoVeY2I5VGTIqAzxqYdXPbTtTEZIrO51hT0ALytsw9U340c+wZ0bxw8yJdNYEwOgFRa2aR1xU9EF
wvrFSrWMD0ZyY66kvzBUt6EKCsKv+ulorfb9sjTe3vPVL6N461oOZ89vd2QC3a/FnGF9ayI0H3Au
9iPY77vVhUPscbkc7K0/Z0YUlC5/K32k/pi+z2s/bV2NdW6kyIFpZ6AVqkbmWpEtNGbtfT6vP42G
1kVzmX7yhiRVcor62f6pMeun4HFdk+kFwmuHFLO9uKO8l1CISyF16DtcaGUcPxWV5wN2EqbJPrRJ
8w7QpyDR2Z4ubtdfYWvxhY3pk5UlF7+j0s6y5za0pXcaU5QwVZ5TGBaUR5UNb7Hvb+E5Jnql+IJW
ZhKYVjS6GgA7reHn03VFZLruCQcFyCj1BiNAwsV/dmmbZXdtymFrueQEgQFtcrTEoGP9hKafztBF
dFfdpPTGxu42yz6agg6YuPauyOMfO4vyHNN+Ul3BkOmUF5kgY7AEWJCqkm/B/KOqKE5oF4Eug3os
q+QG6Jr0itqBW0ctMtSo5jgySNsd7fa9SBdJjhwtf45By4waJmqbNAnwxtLvFCti35umQp6n2ij1
JiIrfdoq3dSNI8+b9OaW0BinutkBmvj48bLijh7s98EfL009lWcKMJB2jjR0jO4pyaxDbnHtcuYZ
CUrZ0LM7DjuVUUlrWc69qgJ4A/incM7JsEjr4UOlXJ5QLBI7AbkSu0c8Jn1ULJwsvuLUJBvUbOvP
27/Npvni9N61M4IzF68t0N4msV5R9kYu8cEtBgE1uTvHQZxDSuY8Dq9Ep23X1PiG/nO6K1vxzTwM
ZM+otL9YNlTFUAT1UdGqlA/uU5BV87e4NIj5LPII8VO+67p0l/iV3iRJ00UtnjtkiQnI7GgZUZ3z
Ar2lvawKIuA2AgvvD5eXRVzNl6t2U0ix5LPjch3S8I39iNoiJf3dOOtnItwVMfOOuXVMskewR5ao
IWUfWkUebJEq++FQJD2J7sPtazOphaTkfguoQi5moi5E1etdnKUZQbAIKmleBhPvoiauL3E6pPBF
wjpmjF2V5WNz7sJaI5CaiuZqekXAkYIAOSlXUnbmc8F3Ekp/2hHpWpG5N31OC7SzJFIiGvy5OWq/
OYJ9R4Xtb207aHeO0QlitTDrk1gYASuR1uZFuGTabfI9LuY3FZfF1s4dg5loDHBQnErCIznlzknt
X9IFsbzppfH+9tRSxDsiCZrNepvn8XWs5ac58DXIjC6326UB/2UeksTZaHKUFlO7x35bFL26d627
tKfnNvP7z9kqzA339XJbOEV/FmZyVTQ/UzVX/nKWlaZnc/6ZUp6luarZuQ72ePBxqrdaPbrGoUUk
dWjEEm9zq8Q25oS66VU4Un2QeSUNUYY9bT2ibhJ3CWEmvSeytPcZE1eUKjzNmljlyPStLCRM8IqY
MTtSCsLw7S/R2F9rG1yMJ/9Z2DfoJq0PmO7Oyvb3QwmpoOeU50S0DnmnZb4lNhBvmTAKVDzrM47x
bu92L2qtl4g29w0nbw7QO1zMYXnBB/+SC+BCXOF7BAWR9gCNSr10m8H7DBqRHvQXRub3BfZhkznI
d2gCeiqr3N3S+4CFJnO/Ur+0ogwX6VY13W/ERLNxI2/r2Y5KycjecRvxmuplmDlk84vwt51vwdUl
g3lQAX3vmbutoZeZtOpVfhZkcG4NDolTDuO1TceZQoekvlQ1nTsNz1Nsl/V7UbQhKuGftcQFNCUe
KdiwTgFD4MxxNYCDbrkTk62sl9eluwz9oj9kKieUTiYyyyOzWMA/05k3y+bSmcWdAyYPwvxcB82j
rQQlwWNzohQF1jppCiKRbS6fwTxwSfb8Q6NYToxd/cZeyCPqDSKGGhqDJbvX0ciCvbJ/537unM0f
NffTyFSGPMoW4aZbiTTMkCCwCaDlKsRKQoLs71Jco6tl/c7mGE9Tpr5ZZgx84HrvylH7rHKtB8tQ
1gPoHOYF2oG2NrQw1N4axlBye/D1fjtPWK9mTWRyRk8W9C22pu2SEqLuTPJ7ZWUTRamPc3CfjbV4
45zgfefuvMmwKy9yVWAqvtgmHmqqImumrTMSyGUu+4KqoLAtwGKtQXFbCtjI0J2Rbpfbr6P+iKEM
z7jr6HSc1SOrCDv4SKLrEN+VRs9w6t3AWogmGjAyvbpbv8eE23G/2xR99oaX2jLG6qWfK8LM3HJH
rsqu5pjZptB5ZFmN22zJL3wF3TPKqIclXrowIBlvU5VPi+tfdFd/Hz2/JNMPbby8tRUXM9XnHSOx
cKGjFhSxY0vN22DbERkC6EsJa4y8/seQl7DTS8gYfpLDLUCF9mO9rFR8zJSkJW0A2Z0W0dzYOzlW
twJtfN2iud0MnIGC9SJgwKrm7RB3mLkJ8+9geRiFgrCNqZOskGuauCV48joWtsm+t8jD4lV4H9OY
YVXcrF6KPZVuIF6313xpDvzT6uOXMxCzqxx41xH1W8G+CLYdX1GjUMllEvoEajD01aFMiRpwkVWe
Chc8A4Mag31+tBq0L8F4NQeeCXulb2jpJNQaxiSUV19VSpRDQXMPWnnNvszHbffATYKLerh6xhC1
qUvPbZp79wEDlL8O9Omhp4oWH18HxkpmicC51DkB3wTDRol22QmkcRm66lec53rHTXo2v/fpCju3
zmhpn6Ra9Ln3+vFolNYBXyLzfbW6IXvbNrPLFW2W7xxKhDELAG5Oi1sjtRXJeg21mxNNMWpEjOBo
HKlc4GpkeSw7UjVYlhUGVyggbmMjk8sKb7bM+VNbU19vD/GLGD6t3vi3HrikaGezZoMXDRkMaOow
rCytJOiEDHZSXND81VlG/1qptiYtGetSUXtp36TKeVydFnCqjgKjo9GO8lj16T36NneHgJuiw97s
v5WBKHelYYmwv8Wm/CHU8KaEJFaRu9TNUaFjGrxRruzKskuPMqCu2Wm7E8ooOuw6wLk5fXWyZ8+y
Vhj5+MlWZbf7I/GsuzYs40EcJPVeXA8FmPxNbMlJcHVWJGRUE5xcW+g9ePd84gm7AD0Droztt0En
dOMto3VIzQH5xHTFtTvsYzpBqg1hHLSiSrphSaU6/nk5Mdl9XO0QxxX589SbaMKo3Ikqj5L5f6m/
15tqMNPjE2B3t8P23JwM0bcbU1Phq/U60fgApocYYY2LyJDqUcXtspcMAUuOsqPzm9AMbo8m0SqR
u6RZ6FoBkHiAAC2pBUmmRnd1EATsGjP70VIRME08HK4hs7AkXpkBmuLxIPipB00MgUYybrlkXmUA
k0MergULcaiqJ8U5TJvDTVRKnjm5fV79ia1EbGM/JaRXO0G0Evm5TeLl+02JAU3jfSNox0d1iJoz
tPqEDj3ZHBTO9+2wGh8Ua5B3VtSPoxXLaFKE0PDYXtCh59Ci4qNeA/MEX8SPbmqOGTkVbYpdykmY
YQKx4vVyCgYvwlJc8VSYLSV6Dun4EIf/+tEV6YkHbt6vfrmcpiJ7d2skr5Z5747FmfQNaLdkPuWZ
tZsl0e/0UZ4T/q8tgscrGYUvq/dp+wmF0zfJcBk4e1vmLhuXPBaW+J0YmmrYknLcIoiplChJiECz
nIOBdc62Q+LEmFkwSMbFuEU+2FD3hGx7tKZXW1j2vmOTCzxdH3Nw91NcxP4JE0ckao9mStuiEBcz
LlradHG/SoHNOyYnMEwXlsSYuHMoRlIMc/3mz9YcLpV34QDMNo6pqIksYfl9otx33dg9IZ2etlnl
PQVcByQ3kmoa91VCXWRZg2ouS3kGee6QO/H0GVxtnoe5eV1Th6Cixnh3h1lw943RG5eff5TDHtPH
v7TOCyDq3skDAic7hqflkzZEzAHjWlD7qK5GECSn1dzVKiFqk2smIGZH8UBzTZKVNNiYXlKIZudU
12Ec8L0hO92RktvtFEc09JYVGaQWblop+11vl89/niorBg2ZREpqtZkS1xE/2Py3bzH76vRH9fzn
x9o3MPvUHc/YIEbj0evwmYCIm7hFumon/OW1tAK9Y+h4mzw6Ojl6kt0iUxoeBQq8WOF8GyrrpGJ0
d4t5x7aNMPn2avsG9Up3WylmbOZnZ0nSyMxvCbbudDsdlu+pZQ8no0v4T0gsLy1uAqrROWKmuLvK
letK18TvtW1cYuxpB5s9ydXVU4k/YWcl68CenBq8P538CuqJc67PmTEQOKMarXbaBVTLhUFSzW11
586pwHh4Il+i5U6dOAexcNl3IX8mMkZGmcT7bnVQXtrVMWCeApibQ9Kw1k0Qj1FAYlzRINWdfwKQ
c+6T0pq4HOh/HsDEZkswxASTaQBWZ4lDXvttkxPFs7LU9tYXNRT3ypIqHAgt2YGJPRF/ytCnywT5
x85D7LMJ2oHHzWnQXnkFd9T/YYf6t9/oP9oBbwEI/9NiG5hkImG9sUHlLHwvf7HYJsGkuJjPtANm
+a9VOtRLS4rAa4yPCJWks8k16xc7vnNCeCKAUGDNFvczAMb7h/Qi/tDfXoxD0hzFN6T2O1LIv6Q1
lKleKKAiic80kU970ul35VIhOSrMi2i7Z24kURr368ZAfQUUlPYQHjZ9jJa/oltuktemecatXd95
WVHf3ZTQQM1PbVoU9y5IWa2HKKefAvRpjrdT6teRJ1Lj6jBO5h7NWrB19mksqzHCWDDQmeYhohxh
Oq1s7MPRz5cTNSmUbRbVPrOc4mkchYMw7r6N4+w3zP2XqU0fZ22bostFasSRo3jg4WPNqo7D0VDO
yyJ3WAKSEE2wSV5Hxu4+aXksC1gD2TDbO5L5Jyk5NhOnx3iZWzuWo/Gdyl1pd8fmhqJMnXEvZsjC
KqUn2G/N7G0NGC3dst4iHcGhkiZHkgv0UTnjMTZb9+pk7bvop+ouSY2G9nouNktcPxlt75+AIbAV
9Nq6r33WedtnbJOSDmGN8R4s0Lev5o1frOf4LsiN5BUQpUzgzLl123TB5/eT54HCDLASSG7tfVni
zfaanCJlSaoRazLYC7bSLcAPhcjYWshxNd9LuVZPhvSfiHqm0wAwOiLCWpCA2uoH9qVhjzzrhkX3
X0VcJ2fstQqPBDFlliiNO5DDnxwV1qlYeJlFDog4WZV/dmL71vU433k1m2CzjPMFpaBxS3O7mlPX
fM0p1SX+I6dE/YnQINvIND3AWsrPANEjtVCUmMZzcWfAUt7aKln3cXGHBZmDHmiRyBPxTZDUwOiY
f8d2cvDa0t+iahtRCDrrWxU0fZi15W+7FWJvViwm/CjkKIxF/0qR0odVWhPYJ1DYtJTmxXH76ujE
1YO6/a/c1RNgx+0faxbUxSZDZee3DaWtfld2rBdvBRGE7TdnhSEv8QRZZLdf//NnshomSy11+q9f
ND3Di1y9LIeY5PYQ+Vlxckaq9xReNqr3BCOpzBSsjrSPqQzmp2Hu+4Nj3UpuBiAf/9XJ0Q/UENGp
71HgmngrmtnyuVma7tIErhmZRW7yVIKl0i2DE8ctavqldf1MQQXaoerBrDyKXV07hJJf7oJgCjal
i3gsHd2ja3X9Thj9r85IBSf7wAnQgGLg9qo3oumdJ+ZNVNXxtexY+kpRs12lwtkllGBwFxvL6zhR
uRtMhX8x+zpnEieqSgIWPqE/bzaVH+TH2CG6WcW49nQtQqvN22shf3eJnl58lDTSGpPtUIDSocyU
5yw3Cf/A+FL4hL66JQpfz83BAhfvy0+a/uAL7dzFiXoejKS9zNqFx7TInW/taTe2PbZFtQLlYaiO
+Mz6XeysULkAOQaaCqxE6zae6Y4tmYvT2r4nkng62U2zLQuahXObgnMwppE7YjVskiZ1wnGeprMX
ICqFnO53CEazveeuX0C8fYjYr9ybRNT6pZ9FMgGW+YeD4q/RZxhAJfWttw4Tx8QW+5eDougtEbuD
2RxQFISMvn3oWHV+MkWV30ny17mgFL961jGOmRLJgJ816N8JCwukmd0JbVytjotSXWMigWv5DZr4
Dy/xb5kMf14ioeW4eB2fusm/vES/dwH50EAdZiun8yrBqDH5EHhovcTZLClMVFWV/4rZyp2i6sKx
FEyn0jYedD5FlvlY1kDvKfBhSLYnaRj97F1cxGpZ48sQXZIF0A1fBWbYbgYGeqDORvzDKfgnIOw/
T+Rb1AXNrL5D7in1Qf/p920NpPTmQnQkcr/uQjnrAwa8jcvlI5KWrC8E0OA/v0vYA8Gwun021w6M
JoI8dp8JfXv74vQZ3fHzJ3QSqrmmM9DrVnjC/u9L4m8R0fj2kXnczPsE8gV/+7yxIdLmEPco4XMX
IVSXYDZsTfcg/CmqCet+1sP0Y076x270+/fR/TEvUPGeSzzkWGPs8OPq7Np1Hc2xNvZNFRDW4J2r
epnvfETc277gqJdkIzBgC7GZqfqM3LqVzKp4yCQE6KalNHSv6QKMgqraC+4UbzFVoXq9Gos/P7Yt
1QkEVRySLHBxyyL1N0fgncJDGAGyn4EmHXoTJu/PR/P/Dfn/YMinB9dn4/g/G/IvuJ8QT/z8n4b8
f/+h/zbkm46HUcs1iYIl7Zb1/29DvofrPiCJlrIf81bHwPj43358ciHJicHBb+PMdki6+N9+fO9/
kYllW7gZ4c4R99v/L3586+/bILUEuPApHaIckQ3xP5/O2lR5X6XFemhXFM3kf5LW4gyEC2NOQh1K
uTmJjgW8GAhDIEM9T/GpLDw2oQ5RyuL+DOArkJtTK+bl/5AhZ/01zyMwTaICfHKMeJv+34Z5ms5S
Wtbd5WAMKJU9h4YgDXkqx+lKrj3qiarH2k1gK5uYVSGx4kAe/mFX+FtkOS/CJ2uNsmvOC3KK/5JE
NNJJozuZzodlRP9uEl1CSOSEDqflQ/Hiby2gR5XY94Dcv77ypm63UpNUZLyZBS+xjOHiAkxBHrx9
Pjohiv4qbM3yoxw/HKPFKDXwmg3g/3+4Ct0SR/52/7BcU9C/4viClfbXgFGlFrw6izcepO1FcaDe
kJy0W2HbhzJOqjCfAXD9KjuDTZoRzbEy4jqLffl7ZvIuR6N8IL1Hh38+67XQ5sbM+w0FPSQQCVSr
kp5Bm/prbZnfZoGIhU0JfBGPh15syv7Gs1fz14xp9jgGejq0Gk5lxpiRmAonlMIMITo/O2SkVm7W
g+X1sHUzXAxJT5D5TU7sVElOid8CiuGuih2r2LnY7uM0n7aLZ4zwCSUw5ooZ2Qn9urjMWb+NTbzs
AZ7u0EIiNvgC5mqJCauR9dFR7XOSGA/GnLQMM/wO0uubP31gUJGYjDJxKHrePLMSIvmy/fCQso0z
zLWnq31emUBfqywiGUx4ANIOx9vtk7z9NqrqjZs/oASDH1pVtudeQbBY26MlcCj6tIrk3Hr21jLM
IEoHJKJ2+Z7UXnZIAZ6BIp1+o0XyO0ia/DhVmpnXl+lexOoDZuK98Ukl7m4LPBaUVVDxx4Qa2BqN
ZvsxZTf7X3HGMfOjNJ0isnMEBouRBPTMYNhxKIN14Oo7ASnvIXqZ1wwVgo3HMctfQQW7KPNQFAYL
T1Vj33k5OtJhbR861OxobwHe/dzd18FaIj0mAGn4sMgqTv2r46BK6YZlP07tzVPsh7JFmlyMCUBo
K365nvFfhJ3XcuRIsm2/CGbQ4jWRWpBJMkkW8wVWZBWhEdDq688K1MztuT3nWD90NUUyJRDwcN97
bUbvCARXBOD6iO8IQpcvQulV9JQ8iMuDcDqErnWrTIXLqDO8N3Zyt4rooSxc+j7pvYa2ZFSG4wd4
ZjsDnVwVoRtzQBTUzLzQfaBE46OZ6vA09PY2bpJxNRrJ+2il9+U3yEpzvx8GGnzmC1GRdICQzXQz
gLwmnfVNih2lj3rg77ZSr+i0vJpqAzAjMd+UMGUYEHCFhamUmgXxGGnh03GZt07JaV3N0bdThmco
sK+6uXRUIz/qkCnZrof3v463qettZl0H29pCl1UgeTssHjU4ulUaVQ+BxoFYDGyNUSysWxMOdVao
IJiLcTUIlHp4BdfLKwjhQqxEMb2YAzFHoceRmtQWJ2ZPmob83Ofe/EaoBJRnOBvJcBvmPPMVICtD
yEcnUuzYDQg4nLB0+Jr0eaCRGIxrYq6dQzHA3cU1sS2MTqXzWF4bmNobBnUUvcGlj7mHyTULaBkV
U0p5YPROuMEyReC99HqltcBLOMwfST8Nvq7qhT9G/eMcey5mBG6PJ2iaq53uWOU2qABOewpT+jl7
A8JvHfXB+CRpTTqepnQb5uK1rrHJ9MPvsKvLTZkpxiEZhrdiIjujVCzNj9CZkNiEvjRATCcMjt6Y
Ntma0JFXhkwA7zL+kApsXystkdyNx0fKlpP3i3dOqEj0G2TkWxUPN3pucaaKRevZcyjxMTtROKyW
xa/CIoSTTX8MlTdTdb86yaIhe+qMFBroJywFNrSW173RCCNKPaFBvnw2ZcfxIbzsPs0q1Dx3J4xk
V+GnXZUdJwk9KraNIZeJSLZztFK7qJr5WedcItJs0jfQvdj4sh9KpF4oeexJV/ATRnRIsTi1l0+k
a1mYceRhfFV+W2P0XI+cXjBAEObwrBkW5368d7USkm7IqysI6Cr0vmV1494JAt3lebCOCj4jAfFP
lMthil6GIDamlSI30awxt3udwaWZk4w8T+8ajcrN8kBUKZzR49HqDNocHOyYxeO3xq0e8R1bSOr5
2Lk2MA4dwudZb2KsMpwafWOtNO9nApRNVOGP5RCZB1YzkCff+F9wl0cSV4K2Bx8dgttnUGjuyimL
u5fVKW2R9FtXuQCVDRePLhmxiekY8Xote7QsKMh9bLFlSiGYyUrBsMFqo2oR3mOQ9nDXpFY/V9cE
Vw5rJUcgoOlfoaGig4sjmbZbXo0gZyEwM8Fr4A118TcDre2G1WC+Nxn58O0YHJYDE/wKR1qYfivS
/K3gVJoM0Jpibj7bGC+nVOBVffeyHEWGx7ICpPKnEaWPNQpXJ+Aqoep8nMy+jEOTWhlS/vw86Vrv
d1WU4vOdwDPMHLA1xzYNYDLLbHHXMw+VQJhu697+kLBGT2dRyeUSLWoEwcy6UXMVmBwtl+fA78q8
pEFcfRUY70ggycgpjsnGHaqNm7MUz0zYlvBgpZV31GOiKOI3Wz7yJEoSyNPH3CjuiPWYsjJNpZV6
61U+FegaYPVKLMmBx5KskhrKIs8HT6AUGeUMuMOQ607CSFBT5kfNLPA/J8kvzPIcxGWFqEG2gowa
JglK4cri21aH5MKlz44wZZkpCv2xUf3Yc9bLFZveb7ruvOh3gmwDRDWabtprDEGNrRlYrz2vft27
+X2pA5SR435UuUzymazQHbPeFw9TKGhoOuxDjfG9rbioJClepalJv9Oy+yhN55pbim8JgjFF7wOF
zjCRp9/FeAPux8SwCu7KyME1OaUsnc+9GOG9mKwsns1YZQxWXclCps/5oVAnAmLZlcv3zFDDn31c
75cXopSbtEIrlilchdDKMyas3S/hj7HX+f86LXhP2TBCuYCCXja8uX9KEA0XTl/lCDZYx8qGw4J9
6XoqbQ/i22NpBDtbN7ZRxGkeDtVL385vng0ZFlZHaD4YaYHk10HVSafEx/9PdY+dxIQl0jQE4NU1
B1IXKBsg0Shd00uNJLFSfrEpwe6bcap0gCR2maufStPjHDTH9zCrOSPlsko6ZkPtw7tTi/Luhax2
lcEf6g92gxvOiLCCy/ei6dR0XeYBiw+5hr6C2DXMqa8ACcBdGY/R6PT+csrqg+zJWLQ5sGVulJA7
M53pV+iqTCqZPEEL4sylELP81lJ+e7REVmk3YmuvAA4GstT11Rn5qa6RfxOaypsYsm80lfQhPI4f
bFA5xcY3+42tVXogq7gET4X+A4e/MyHIVwlgaSJsdlTKE6NEFunRbLaMy2+lks1bY+JFFiLcR910
aHRWZcVy7HVKomA7mXsUrZRFAGJW2BVhjuBeFLZKQzDngCma/Kvpume9wuVWxZzmhsP7mljvMo0L
MgdJvx+NXNhJhjzFrnDgoZC30A1vaUd3vOq/kTVQ0poVZIQRJ47LmhTp7WNLobcKsujblY+f9ynA
aLJu1GHYZDb92Tq7J0lxLZXPbATqowcycWa5joprG0Yq0mQOETu9Z13m4kjnOqTU7TGHh+QnAkd0
3pmnKaZ1a47qNsQCiDgkl545SsRU3JfDz+tN2KEKJoV+Y8/VTxTAG07KCzkXHEaynhNjfl3KoFj/
yAYt8JfFONHc21KDLIt4gihhpSXqU2C0/FmKyEpNa/iWZKXxUXZd8+rVtBcLOOgro3BvZR5fRySO
CZ5WW9/BAXkYo1ej1NbhTJmB/KbhIoDdDizP11L7OjYxwwHidddQTnlPDV7KMCPWg3LF6O5bLTnu
ZcHNqOvDY3uzQmTMyE4NjnEXf8daemegw3pp508VjLMBZaMwj9pUX9052IoOu0nhstNOEmkSSQm9
lSXqLJf/OSWOFN+uz/WIasOFq+1oH0HPAlvX/T5qrHuacyE1J/sl89KnIuG9xhFydxpzWMFIMQy5
d9dgeLm3LvZuY2GwRrb2CR0HQ3aujjM+dzZw3UM+xKCXOEQrO24ZkV1NM7vHDVWNcOZfFChrNNmU
OHlwA0ZKMchrH4fo7IU9sAMWFC83qT8bTiqRfFMlsg3humeZyB0nXhDZptwmFWc6HxQB1blubOK6
Kf7D2PqpF7+7mEUCMhA50fo13ZVK+ns59h1U+DvcIR7eVm4BVgnBaeD3CAn9omte8qq+OIW8vqSw
3fCByHrBMr1b5rLp7mPqYcNO17l8b9wBgoWCbwTn/6do72nFBXP5mOcIVw/MVi8JgTJY0TXU3D1x
D+chYu2puuKuNzzXWk92MQE4O2jJxII2X8CBtSnWWKyTb7lFAiYoF7SXAZfen+NYXocr09yrE08r
7yjb0/zaD1CYtKdJHQG2JpRIk979ptS8m7YNWQsKMYgPxm2kvPT9tJlquc8dIoixYY9mlQlyrIzP
Q5SamH7OpZrHl7JMT0rJB2EKd1vZs7JXlOoDNfprq7o/I897cDJxzWzOLynqZzgBg8hy+l3Ckbt9
TFWWmKq/xbNdsigN/c48KHLzp8pdSix0zA2DPyMstZgAyYGS7hR4ygKkYR4qLllUyh4AOjZ9I6TL
xaT/vWw6BcJ3yTwsZgpCrZSOjuCHg/29Q+jJ7JjSgrSQV5sL5MpzFOb+KRdJ6dgQuYh3uOF8UenT
roRW05VetwYjiE0Nb9w+Co3HIvO++8DBhzlkayzx6db71EXV7lCfUS+FwXbsVQbwXXHmYg0yiEqs
mbODLgN8vBqxQWDhB42LEUgxjF+15kOSx7nj9AdUroAzbMyhgJpfOBnF0ZL6mZZxWEbBLIK1QBy/
UgsoJrioHLFOkJTwOpAspEZSH4drkUVCZVrqalsYVQ92DJTvr39KCk/m86TBIlxAuVKGwOpYGvjh
EOIecay9kDBAs+pfjUW6I59EoFOs7GFEi+Pywy4gT1A4WrzRpWwo6+NH6K72Vp26/thTiB0dq0VZ
ZEhY5IzuBGdkVQAu5B9V0zdx5kb7v3705yZuPngpeVJQ2ZZfKU3EH6p6zA4YkVVajf95N8tN/rrx
X3eG6A+Sn/xn+dny7fLVXz/zlnv+64d/3eb//Nnf7jXOUdL2dGr+9fKw4PNceytRMCb/v8denl7j
OMG6bRHzL79Y/gnU7Bglk6BrqNQNoRA8WwjwZv6fb4r3S6D7Ohiimo7Q2lYRbqe08dXcJCqxJnvG
r6UKzOiHoDmlrgHwUH4fOvZTV7rVNpBIQw+BGUZ4bKBt0R3V6N61DiTJahyOQReWPoa5EflVZh87
xxRQ8V1U/DxvC7U2P1z+qaosWqNWVFZWaChHumCM/oOU3Bs4escwS9zj8tUCWotL8JsjwjRLa65t
GUDFmvClKXWpHyMaMsdg6p90bEwQ0thhwiT+Srn+lgEbDlxfnt+MHbsvJ9/YGjMLLculSDLZcd7y
AlW2IjnDl1Vgg9jxeizagKTtgolDbMIrcjwT3IXt/eqmTTIZx7qeqnWYoMgMg95HR5BvLDu3N2YS
gyVhK3/wLNwjzL1TADOgMQMCQPVAKbcemTtt9GA1Ac2UQjG4RutIU1yDkz6mgGjYdfbWDef+ExQT
Z6U1xYPiAlkrau8hUMXGiV9DNTwi5QUAFRD2GgwuYnptDvaGq2wnJbqk9nCOmxgnjmN/NUF6LQ3M
IuQ1oDrvZ7Y0+LZhnBR+Z80ApILwcSRC0ejC68xsGJwcfIROfwHPhYosi0MudG6xNQz3Nz71L7dg
tqxgW6LvlP8CpgBStmq/KkS9Y4+KG2EYFWK5E3F7tZLuoSnxCSCBRc8wsV1BrQuvcsCFaLoHxgSX
oh3WfQN3gakeuLruV6ZN/XPTMKQ2zAAbKGoEIP8kx3FAuJmzF4GWHUZ88D7RJtg7DPE45k7FUk0F
OIXOPq9jQPklwcG55N/bTbECap3S23EKLAXR85jbNkVLigDbQrkx4aNYhSamCwiFBcPIF+b/OrXA
9AM2BRfo3iiZE4A8c8GQzp5Bwi4ucvAFExIVTKJOAkNiQCtRdQmG9Zahtht+VFXvbcymPyGPFb7o
jenQZzWzN8ARdG+Rqvd3zawDOjD9evBe9Jg29EB9rA+9Rt92gFyGLQJxlQo3r9qXhotFmcka0uH2
F8+A/YoWeLvUKEk6Q/XUI5iu4mCmlRG5+HB2phqRcq+66zCqW55Gssnj9DCHMTkSni4e0tnB3Agl
DsSBzBujH6f6UPA2vYpu1avQ0vZt4HdN+cXWcB+W+t3k0rhLqcQAtqubLkBpH6T0EJOah4JwSDs1
2hJUcIpU132AxnrhACIzqlbJKK/irY5PEd3/2hmEuYWLUq06S7u7Fl5CBJSoPpB2g1LhuNfyFUqd
N7uNrrQRXu3ARTbPYoGp+yps7wIJ4BbAyvVrl5BULX5slGG6KY36ycaVloqdnDpFvGsRdjjP6a5l
M9LL0rDwmmXvi7h3D4VXfZKKtdcG4MnzZEgJtP3gtNhvUzBqflsP6JbHAzuVT1pDsGmTS68ZJwWy
FJfaB/vBjJJuW0MgfMBEw8UYaCSqdgxRrDPAhopReWry9KfWERjfNCGHbUDTBvnOSGBWa9OuCm2s
WwXwKNxA/b6unPdpdLJHHTeP7M4V9twcKlH9zj0YgnLPCyzinBZ0EfJ5xH2MtSBBZLsGBHKtjbLe
Q6zZTnp0a8v8gs8bfVgne4+e9jj0/WWBTBNHuDPitPZpfHOiAk62UAC5uMfnoNQxO80Y8UpchL0J
5pInEFmIgFOSq/GQRBd9mA7JqMSHNk+vQ5tiHiZ2eiMw/J6ejN60XpSY3Vli4yOKgqvaYsnqwizb
YBZ5s0zrdSwwz7B7wYCBmaP0W314mybvSiW39nrbRkBlTcBCdkiwfyKTt/LkVglzx1IHWnJg7E/v
TxD5x3DPd2TkSE+/t7L2rW0cvV4ccVX7Rq946IXYnAo4drgDXsocbgejoGDakw61hWbOhIM94kLX
isHclT38Jhsch3NVA7Y4YAx91xqfsib6Msx+EwfiYQIu4HbTSqWKr8ac/LpsnWLOqdwMlwW1itl9
JdFIb6KCMdHm3rmrrE9T9jIUOoy01pmUKOs23TAle5gb/VKK8gaP5V7k+iOzLSieKMH6/JNcjT0Y
1puihcn23LtKdG6FsVEIDRzCgKt0fm5LwdXyQ4NTMAIKjMv60TWNC26R26SwbEDuvCT92uz1Txhd
7JGqel+o2tsQ6k+OXW1D7FEWoEHaWhbAco2ynNCwh7GpTmkSMgfo9qgVjvI9B7u6j2f9hzaWVy0L
zzpuEd2mf2A5NNqhTkBqbNdxlj85anauQ2q1lkusZIWBOJ4RoVCQ06YygVc3mfNssOda9ZyX2YzD
JELPU9dvGBRPKJCeCtN8kx+NvCsEYvuKlc2lM6bXl8T9Yaaqz46doJS6/whcBAuVc0M37XWsyaPz
mvFxdHDJJs6hgRw9V3u1gujTImnTc4FzZBYTL+RPWuYcwtk+lkoOIRUzZJrp9FyGCz34lUl2q0sL
vBsxI4z3ccJsYNA6zYAfpGjvzDH8ST/leXrG+8ueUUV9RsfTDKTSlmS8aPaelZwJBctSi86uYqt6
mpViXg+88VPGyhY7T42b/yzmEPLq1aWpkzU1mWDVXUnQrhqR8rNhJWsTOkumm5trBNAJWWLZxVAI
q7y0o34eEJiv6kQlkLhKn4EZ/aYn9k6psq7K8qsGcCVRJ4WEntA/wNmkpRszP4Ef2I/QUYAhwdEB
l2JLcIoHQWWiweFIpEqHvLargawUEreCT/9qSgALPMCUpig0TawQdEesky1pLVBbFE7mwTy1CTCX
Inugrg7Xk8S8WPBesP7/LuG/2BIEU0skjKptKomIGWHFwIRkNZD4GHA769YdP5u0+rQlYKaQqBkI
1Gj/aCqX5xwSjUaXW4IEIzK0x2b4jjA47wjT8aG/Bjhe4SOkVvgBxIR3e9YYrFIejN6wGRSw+rkL
TUDtkBd1ToTQ2q4k0+sVqxa9aig6ucTppBKso4xsqfI6ezMldAf9GwBD5ZkON74+sDwJfB5Lgnoy
iewx0d5pifY8SZgPnZcUbhRerIDtIApAIcE/CQSgZAQFxOr3pcEGskIl3rVl/9FJbBD9pXFVQxIS
DFAlWEiLrwLOkCqBQ61ED5UwiEzwPJaEEpnmDv3de69zjAxQizqJL0olyKiQSCObdhsX14suYUfB
0H0ANNx2asZQS1SRPyN88AsYSfBOeE+y6lXpp4sNRQnQPHpboDLTDGCphbSECwmvGXRHCEwAadSV
I6FMgE43jEGQ5M/9tyfBTWuLWddKuNENJ9F1gO6Evs820k9zpr6m1gP3G6PGYi+cwoUC8wABx9yb
8KL67hG2tuVqn9XM5JX/JnQR1Ot+Bx82rYetbfUvKtN3gtKHLZFaK2a8dMWqgmaXhd8GEJo6pBv5
Zy7Xbv1fvwNa75uU93VGGx2VWecCXOAAUXkIMGoQRuHqErxZldquj37WxN78+0/1qGQ1Qiwib+Ix
uxrJA+PhhOXt5V1AgwIrEviTg42Ou6OSl9/qSJ2N+HWer/J+w2pCHEmwJzcOeIwObSahYSkrIc9q
NAryLmHhpDdXrGtBY47emVekW40LEg6rdcnXKF43y9fyd/xXkqPsceSACsIywm0oUrWq29QJDQv1
c8A5pawMA6QZ/y8Z77KrQI6zqxUORiVcefz98ivN2cqv5enocT9J4V3qnuA1QYAa9KVH1iFfo2PX
t+q3fGJFO6WMKGnzxsNTmSA5BjPa8hfEinp82+ceLZyCEweKrrWSt5CPV0blMRKYyHkMq6myzZwH
d4OoLvngZd3hA+AFMLg20vHALHmsirW8O/m85MMCuKbxmf957dxHZe1CdlvyryNXfQRVudFyOibc
tB4CX7498uXJt/DfL9XjWekj1Rx9s2pmM4GnMaZ1KEYTDTd2yISjjZ81TMCw38FHDZfbCOb9qv2J
2WBjCroZ3LRJ/9w8xv2gxoEfcHc4ZECRgYujj0WHAs0vsQo09vk18Ne9vAlmrvUsXWdSOq5lX/Ku
VIXetcazoek+1fXnIIqrvEt5G088ZPOjvIV8ToX4HT38+0mF/FA+4VBYB/lQPMRlwJtUsHlOGm15
OHl39tAR2PNgQN9ni/LszfshgsDTwYYvxDmvf6iCIZZbFNdRp7FYY6ppDenzJ8en6Opq3etMOvC1
fTsU2xgl/GQAzzcrdrmLQsDscTZdlwF+2SbfXG5vysjhmlvVFgjtLUx076TmGHmZmOugESM7UTmW
6EWrBYeiG7UXYDVw8hLzu/Sa/TgyzZ7xcW2hyqOltKq9haCV13quwp8JDT0uNvoTu4XPvB8REjrO
4yKDMCsO1D5/4CJJs0wORczqBgQNxhrsEDL+JsFGvgGZNEM4zKODERYvoifHb3ZR6yAdrqhxaDdk
pJH0T/K/3Kv0TSllYlIK1iAa0omr3/ZbGFNMsLiI+EMUfauwi7ex80UsW4WTfHpvg7pnUkOLWo3p
fM9UbIR0QlitnVdjTj4MeBc+3Ag/Y8NA8AWDwvtktS9pSD00WzTZbZ1pkzFxzTB7tnHqwRkL6zDJ
C1adaHJFoUtpl9Sebqjelna3Cy2esyR21goguPysyHmlJicwNOwyvzaZx8QQWBUz3nu1iHx6rBze
NIWnfLq2HTEtSSYuYUZha8uRmdqioCC+5QuNarMh3/jk6QPPv/gtXMGw1sg+0E9sVKWlYmK4fwB9
s1dzBkh6DJRGDTZVW74XpVbA6Qd6EKBjrw1zO2sMWlq3E77ZqS9kqTIl07N7IDqGkFVBqhZDChEG
8R62EdBkOZykdt4XDr2DIqLRraPrA8Zr7OaAHA0P02Ti0VSZhmlnQI7GUtqf1DIzD2WtgmamGTEN
seEPcphpgQFeWvjZIRc8zUV5JZCKrdRyQP8HjHgkelIN6GVrcgw9wA3dZOIlDChSlwPddSI0/AXh
Lho8bXMMYPKyk5mcHuxOw9CvyMuGCou5cycPebjnNvtxK9la1dmekO5PCp9q17v+kFI3Kq67L8D+
XUh4WzNWwfjgHD2hvMF//opdtOmxl2yXh65G9Bd2qsSbUS9wIZthcQAei/5LhrmDGk7gPD/8Yiso
95UOOkZOVmRuUg4GOD+Z4wGknXvKY46LQbXfstGFIDvQOO0yST+kbpnjx4AYo1088ZdOYvmWSkWF
IuxmSGXGwBqdxGAmFALsUTLsCqu65QWt5mjA1adPwdEw9Ww99Ies47ON3wktcMHkeC820YZbMJvF
bhi/qDjFZkomfYemgZiJeRWM+g9VYzgRDdDNCPf2p3FOt91QXI1IfDHvjlYob7xNZJY41qpr10Rn
zU6+3ewCmZPHyGoTmwtdZ3kuBB3HtpKPr2hdOh8e45rhg73CDEBZprZnD3wfuS2bMUK9lRekpkhJ
359xqhwoLiqpXPB8KPL8Zo7v9mBcNOp9J0Mi0g6URy2hK0jICKnlMuRFKpHelEamPTDqAimVZPGx
wy0px0XL0ADUiOSV5/dURuSRwMsEie/IJblas/Us0c4MexjccAJ3pf7QdgYgIjZwhbJTGTmmPSgq
G/Qa/gU1sZn5DF26DRwmAgKKUStw5l1HFXt2TYbdPKOLKwyqMvkgAHLprWrvROncm8x6SSN0QFLl
xaWD6pFh2dwWdIc4gXObwyxzs22Qq7/l/GwR5sw96zAPerIMdBP0ii/hBGaWj8eBTkn08Jm9B10k
uc8dwbUgaXVPVZLedS2/GiXHQuFFH5J3u2oYautd4sAsdTifRygOnbq2Ai747ex156ZlB6qO71HY
fESyDWT1KHliMAgrYmuphsb0ps30iApeYT2WRF5FBhi+CHq+HSKs9ML4FwIx0loSInZDWmRKSFoi
FTjCdGA5Q5flK5xM3jlX3G1p6Wcz7Z8J6YhpHXKA2D0vIl5yDAPJssvrjahEAzbLeMHmB6Wnm9ax
6EasxCg9RGJlB/wOj4aw7omtf5Vd86kmkqo9UwMAJ4WKz0fgmewvQoCUzp8xI4F6xyjAnh11ANnR
9LQyKT5c9a7UackxU1ezezA7d+swkyKg6rsOm7d09HaJxTtXO8y0nfa7SNzbH/HU0Pwsym9leCKB
oDC7U0pY62YZ+WFBuMy6dlSlrLORSs80ctZtDF4pKnsENQ1IkiAs7nJiZ8sh+8jwZjNNMRjQhJ+U
b40+vKSaR7OG/UYPzBtyE7vKuLSfOG6ei1pZqQpZk8vsrEMlUgrvB2ioH8PIAiQSZp+VF7EIA8Mi
iDH5B0OG8feQQBnirNlsTEhhcw105/+/5LvWOdHQwLbk/qGhmLplKMrkF8cy1gWM0TPi0H3e0EY0
gWIn4PoW7ULS8SYVClN3KY9SWxa+kQu71CpVMUeDqMVVkUpGJ6QsCjznsHxnBfD0CjRwvCfVMQrt
nR619mUy2OHgg0+yjv1bzzjSkwO8isQ0NqDPM+6tfxBEW/8tJ//zsgme03jt3t+cKMi4RI7JAt6B
TsoKC8c4axfPQTyqcGnGOXZJy28xgZbTNTI0KlczsFFJzQW+vzXwYKkKoFwR6O9IFGMJRgmwYbL0
TRHys2pkATZ7n24FPa53tx12ktVyFaXB5qcICnrMOQc9yl96IhM87hCpQfwty6ZIHqeplCKPBp/H
H629FDgUBa2goJquVFkfQ82KLVe43NbZEoGDdtUq3qfRqfxdxfMjnm3zH9404++BlvJo4YXqhu1a
HsPdv71prgNWqCfwbK/EBgK4MrjNzCgdWRIts9yxfml1xmKLmHKRRzB1OQiTdpy8tLBhOTtY6liD
lNe+UB7CSt8u4ph5oPSawUb6DkhNtnHZKW2hLvY2h1CkRk+0ST/+qNlM47XXmePObJGkuCEc4j1R
JE9tP3JRjQ61AP5CU1qegf/h5vhf/MTOfx8z8MdQ7cqXj8Hg7x4sYsNS3YvDBgtvo29jYroCN/Th
JoEzIJ0EYQb0BCmmV4m4QMwcnxaRnmLwUca5FIFLNXkwBY9WOZ+Nytmw+O1nm6Uu7w9NicRyKRjG
anoaURoIeVEJzfw+YTek7ezdiiznATXaLWggWH+UU5APzIi8+Y90yEpAKlVsK8AHQnLBIz44AiKY
i5IqGVF4ZOPegZcCzm/RISWDWYFoKQ+2CyvHltc2E0D8zorNg5BCLEAHgGSAR3UG7aOYLfjOq1F/
pnc1QHsUTq8p0gRydmz8AFxdGVfBALHSCj05n7ieeGt03DTAzEOFEuufXHGq898LmGPomFYMjBmG
7ah/88VZROfAoBnqfSJyVkiK1R1W5nGtE+2aF8ODPdtkDrW4hyFaH2270td1H31zTS47hM16G75O
8uArpc6qqIpT5OUX1wptXxH8kRIX77XO5r9gfvVnUWq0g2l3K8AYyQYYyU91mH85cXhHe7Ydmvim
e9m3m7Jw5MoLjQ8uqLXODAVVWVoTn9II55KY3X3Oy3JDYhKfh/1RSR2nGdAbUvqIxKsp2+SO8gog
b17lZTc8es64aWdg+VWrbtNeX7t1YZ0KbQAnh9w1TY18DyQT0J7ZnXGAHwOvr/lJoR2CQV/jOHts
6NXtjTEDPkGBEFDEqKjJ0c6uS3z8VqbmG5Y2zBviLjX4TmXT7GTBk8qwRc5mtCjQLeOXXPGJvMOT
SpFGaMF35oXbFpTNyjKpAhcl1fJ7nULOqJUntQ+/JTFGhkUWevNrKSjDvLzaChPMGg4EyCLODCnc
qh3rNgf1We6LwzL+4SQ1CQKQZqL8Lrem7KINH+ZptIqy9sfgWT8CtVynVoektw+wjnj1jjbkuZqp
uDyA7GyNAcbN4kMKg6j4Ie9FlGlW+m3241OV57DJItLkEjT00HJofXq/CGV6C+tsvyhV2+inCLtP
RZf3FbGHIMLZKSRaO4erKkxl08PF4ldM7NROEAjATjSuSFy0nVuqoOCVqi5ZcTZZA1tM7i0RlZ/d
LDq4oUUuzR99Wyf3HUXPSafmAHcYxu9jNKQuTQQnotUhBXRmxNgpVekeQmcmYSift8ye0N6b5a0D
RzNXDQxGuRWmkt3g3lW3TWc8uYH4EchVyJl5cLWt3uJK/7Gc4FFdRqCAxqco6VEAwPpk3qFfy2QM
juTFasxVpFzbWgN1e3fD4YqllMWGfQ9Q9WRnsSd3lZpSLqf80zy2RTg8n8dKPJexuE7SN9EySm7Z
HsP8RVMUZMM6NoObQvOcuFWAJgZQzWXb3So0TnqNVsBMea9J+aNQ+MNkPETxAM/8J51+RVkO2ygC
kw6qSWdmlBnuqbRR+CetEZ9q3mRzLhFJFMWPAXRo5WJkSwcG10zGX7tUaKcOeZqlQDKB/3JN9OEw
Te6wFzrkQ9fJ7dUw90SZqQ4tiy59BgfN9UT1LFJkoqvF3vKgQIVal4HKANAdzsM0f1rppL+kM73k
tD8rEV6wGRNL67y6EWgiNuAqxgA6TjF6TxXgRQ1omfZWQUO2jc1tETW6P+hGv2GH7sJlBZDeZTu7
VSzG/12+Ft4ou6QtO1WTwV1bIuxBpFlAlLc2izqpxdYzxRAvCZ4cJbEEVdnRSMtqmyrFcZ5je12P
qkGM93zR6ZrvImLQIjyqB+BO+nH25ktUmCkhqPoVLBo8b7MkPwVqy2zOKoKuH+VUEdBjVZAILEJZ
dX5qKfQYBOSaI5I04+g4hL4sXzE21FKwToquPs2arW+Rr+1L1dDXkW3cbE/MR699G6rYpr+EFGUA
pAWjWn4JTTjr2ngnonREr1gpJ92pT0gexn0VzMopdhLnWM/fyzeN/MnyFY46hqDYtHn3pmTDdZwM
HcO9zIjX96bpeCfgJgmoU+M9rrwUhAZBmcacr8kbtRhNTeopbMSlY/+zF8P8EDpOss8Swj1jYvP4
p8pPmVIovujj0qeNaJ2inuA9OJG75Vkuz8JwGl6G0XyLAA1LIIoa8QNRf4ML7yhgG+qLwbB2udvv
9HCKYBKDWGur9JwFiedD20GzScRKoartvsxonGsMDzeGho63QSF4cvO3qkNep1vhIXVq+1TKIiTQ
BHq6kXBzzGZPZti2+8Fyd45GSyWl7mTQMr55+P7neFqPuv7LGJJ0kxBBcjKrtj6NkfZVIU7f5iMW
/agcJSI7DwFdT5t07LWDYxYMc+gSngbddPwkZGzIWvwSQFBI4x5LdqAiZwkwHRHz2BXsIQ0jgaf0
ZBFCWDScLpGnXXUoRi4dE/SDSpPsx5ewmLWjG5O1p311c1jQGAq0HSKnftdo2THsphbEBCBFjGVg
jywJXeoCY9XPDFH8ZCInCIUTAWxBAjIpQHuMc4EeoQyUZVuYYjI5uqzUXHgSZ73cR4iU93/YO5Pl
xpFsTb9K2103yjA6gGt9e8EBpESJmhkR2sAYIQnzPOPp+3PP6mtZUWVZZr3uRWZWxSCQANz9nP/8
w3FClrE1XayL8yQ+JzDEKVaAQGnGSNygNCs741YxgLMOJUpV9TCzNHwbSC1C3hoflYSrwl9502bj
VyTg60BYI3BTlmpSmwG9+iOPxZtdrG+quijGpdoxJztMJuO8qO++jxFsR49xH0zu/N1b2KZIjNrp
Us/gVADtqd2D8uwVNTqf5+SAFT4T2iqY2uznEkUnRc8uzVxs8QGgBwPEr3CbYD6nneFHBepTKsK0
hIhWTDhmXIlEfWvExtmwcTRhqLJdB+nQ072qOqldOD6mqDjEKXSrPMT+D8N0Vc0bAN5bfOOe5PGp
OOSIX2D1t+z9fAvyPNPnNQT9LbrsfZLUYCzKEbRMJPk1xbvkw0r2ubBgoCNsYpQ47zokAQkiyLBa
idUBNZ+iZcepTykt+En1BDWnyu86Uq5BOpDiZMzh6oZIoPw2BVfcDAPX6aE+ExJUbrSBOC55ZSWS
WaNa37wrbv8Y07m7SeDmYARFNh2MYXrFunq8IZItw64xvm/zqQr0LlCaLUUQnltkBK1OLzrCs9+7
DcoyiJRfVh3BKenAOQuL/raZV48cXXzVMS++TSupQfXN46w151Yna9NZmVWaj3S3aEPE9OrA3C3y
5GttctYqI6hBe82k8bYQaAfa5X30YKj0erM3l+axce1juQiEJs5RNdCuZBsPnUteQvUwFZ0VjB0s
rt5tb3KFpkk9oK/dtGH7SFwClWi0IIkQoKtkQvv1bs2tl1wCmrVU12gpeIze+KcpHiharDvHhDdF
p4/x3w/532QCq1zckpgDpt+p3mRBE4KimfOtFVoZAxlUVFH4OcYTdbF8I9bYAoukjNykZn2miJ42
CmyZQ/oTd8y/uX5/SJP2O9K0m4j5CrpinGv1FGuYlA/d3RQDdBV7pnoqI+oigWDAGtYViW7x3mla
0OXaN3WByAkh9LA/WOXcb1Kne5WiHZv9gd22+SZrT4UfhGRS942D+RT1ede0Lxmja0Qy1L7kOmN1
S1uPd9Bd0mr11pvc53yxzo3W3ycuLOiwhenctf6rHiWQapnfCp9b5+OGvE/Ss4OBBAR5cMnBeZ2c
PMaU8BuZEYSHudyOfuLxYG9LztXCHzRAn7c4x34AbsHnn6QIrCB4rRfikzSiaj+KxCedExFQIqVI
oY41lGYzp1MtosaP8N343hujDy26r9Ccg1a/6Vb4VWtrBm8SnzXkO7vZxRINCebjVPJZwwW3MC92
e1L0qoeceSu7D1IXLHoTLfpJkBlyXqpUDuw9TjDv69S84w7m/9CL4ssgz5TZR/yF2e2T8Irj2Nef
ROdhiAkAUoD8ouvVb7Kl/RhBTolqRTFN/Vu7Q7pL/RWjIs2HOVTSfRRrFd6ubX1TWCZ0MWHrNBrH
SWPp+KHt7PC23sWjhbhxaOyDg/0zKpb0SyEiHkyHSAu7rQsQuMM9d6d+WYuXTTgaL17mXT28WMGg
9rJeion11EeyHuBacQek2q+K3olwQCE5kPNEYmsmG/Y/9rKIBz1V6bs/Z1e8lz/LWDSg0TVK6oFo
Lzcsg9kIFgyGSWgK4Rd26CYWpqEWJri9dairgQZHau46DUrj2LiBFK3Ifly2JM5Ce01NxkWIi23g
zyzVQqsg9fWpdU2yBcGgVHio/qiOObWjGDOWCj9vd/RflXBKKTAM+VKRtPFW4vVcIqdWAJzCrU15
/uAJi6XAhPoGQwV4pVjsTxR+hcSZ7YmEUIuFmgFEHofZQGZPmpUaACh9jo7OEWN6IH93hEoruw5c
abZJF0z6TSsc6l4q+9HQbLTPT8I/Y993wCum3BhwT26SzoCMJTymOEl+S/poydHyNtiCh+GcUjsi
HM90tlaHTUkqpGcdxH9Eutp5XMVzX+Mk5khVmdaPoN7Wr0Xushk96NRjpKqRfsShwomZiZpFVB7t
Oahj6VWfCHdvWzuz5ykqRayeLJxEJfbdhAznRrc1Shr9YqLbUx/BTtlxsd77YccEgMvFrc32QzeX
nK7sSGlBs9iQ7MmNYo/rKA6yCQvHcHk0FgMCBqqLYcWx3Kp1Fx8uhESINW6VQHSKjrYz0Br1O6Se
WvmgBpyqyTXJ+6kt927QMMPzQd/bovph9RqGT+u5m1ioSnUbuswrnWYeAuvn4M+vvkYsdW8jUFOe
OKk+oVsUHxUyiKAv3DtipJiSuwD59aJbN1X4E1s9sAfdROkbHpVNxzJoy71pX3DaJhOKbKdAIT5O
ZKP567zyDmz61iVLFSZ69tUu0xfRJvA/3YxFV2FhmT+mCSwhj6qpkhJDpVlWypN4bW7Y0V59u/mh
Rm7Lwlnn9cuP1TfuUn19GgtymqDCy3S/TLIUyl3jpz+U4g2lKOdqPPx0w/Vhhrc9Ve5r38wXG8c3
NxOvUzjet5Vz8GT/OgBVwBpDsyV9HcJIq/aFVHnJcbNoEMvy4VU/qen4NUwa1m5xlQH5JBWEc9Im
Os47dfKldfvYDUyPmWYGUoGoVldmLYHddCevNKEuZW92xFep0ubGH+DQkaudy/Ku6dme1ZIr5ERG
DTXkoGgYf7rCwGMX8u4hXy65jG/uebms9DFx9I9yYF0SlhuMgp2TfNv3SCLHngvXVfehfcgj2cui
n1paQVXmLv8xkjaw6YQSJaQmali1u1BzXtSkVz1DqBbM6lNA55Zhfkum1eAym+jcVwZNnCyyRqp0
dqbBQy4H//pmngvstsHsNV37HO3xex9OT8BhDByyKN3Fx0SwPDCodtTboLWEeah1oTAEjL5AwVHr
S3zysOjus6yZIW1mOzW5UAOs3rliN/+itEQ+0uaNBqnRWdNuN3vRApC4XuJZg9IQxkFJPQz2yGe1
AQ03ee5sGTXy4zMgKLIL4CnFIeoBbg5AIjYGEs6Y17tIvpD1QO8sa+nBwk+BHvRGa8tHfLdZI2y8
Rs7m21EzJZEG4wG2N4XQfLTkiUc2NpVcnz/KesyqZmx4073UC+INIbEvWWkZlJ7qLqex/W2i7vRm
AB8lVTTe3FWkfEqduWSncYplm4hqB6PQ02JHX3LWl8TwU9bmXI/pQf0s4uXWYCU0Avpm80rj/1Vq
SKLx/7v1ePKEpCAsLuQ+zq4PbEcSAXZoEgOaYZ0ovHkmKmfumEnIqQv8M7HVqfaY4NZBivawmXoS
ujmIoZox8/J4LEX7iLz5e0dzuzb+G9IHBhdgGTDqzfssj7+rNdQYxhS4BB+Fhlvto2rZez0KE+lR
IyVxYiawOyc0XQlpPSnAl2peV/vIASlQMfkHtCWUGXJlemP+DnCkr/TBaqcYGGgby7zPKJTm1JQ3
46JGHGuBKUEtXpb4bfh0SKXazDZnT+ie0eW8kx/MuQl0gT8D46US40G3fE+K6THxF+SWkaHm30Sm
NhbcY6Wf1DwOVbPm5CTJlCQQWrjCzcqgng848BaVTd8gX9YlobbvJTolyxZmZMlu6fpAqQplPZdI
KwSrQP4qFYiKNuJYRZDbKZBxw1Ab+hRqTe1ouRXZXBa++4m0ZE55a+XCYuxz68z2kxkxL9O1ZQpI
5ttNtX20oupLEQag2KNeLvvdZGEy9t62xAHJRi3BtnrbReIdLcxR3jJ2uu+6vwSynUmktpbglseY
fLmtHH7LXS8lDQ62P0bbTWRtpjn/kBjkNFBDKgU358clwksHJwfeay9DGqyj9ZF1OqnISie6hs7N
JHCtVV8hHmdg75LEAdJ/4YW/qAmGejdnL3xVvhZYFBNgyJht00dHwjHfs1ofpGP8OyksDMVZV0kF
nu5F6/OMn+Cmwb2I38evgTakNtGrRp0mIAOjabFRm9NCNESJNM9LjgWc7Fu7gcfi1+hjBwdPd4TE
vBaqWEEJ9ViWHjra+EveUXm12GrpyKSiozP1PzDpwia4Dmxp4zik+oEgr06J66SE+XUaU2NXtsXH
kCf3snJaM0o0atsgTxNUxSXvDmOVi24Aw5BvC69kmjbm+q0ZEOC6AB1CFhI4vxr4d6wntWeQa4IR
SQqhKUM/ScCfdQrbOQAWxyXQo9FjmP6HLJ7KZh5cWmcPLJccs20rgEkrEkEIkiZXg1+pm6ggj0hl
OjPekQoHIrY+dQYeGjYmW3NkIym+oI4C7obuzWD44Cl0YLYU3Dr9SH6VzFLF2gs2xvhLpOlBvu5q
T8zShMsNaaDmIUJH9Z+7jJQowVSZqcceVH7nl1cNGKkXd6kdx1vPK8NbZprSqlXsJAauLAu8xAno
o87KqsCQovh4AeWtHMRSBTWkWj+x5SLgAObF3bKw9u0a3cnay3aZh9bReibWKSRmsoXF574tTVdD
435TYILCMbRuiWACmS/KHKPNFxmn2cH2RA80Zmyjnh/TQ1vubZwTO0Eiy7Jy2AjTi4LudbU5urMM
ZRYJ5Mg1vhYbA6RMQ3raOM5LzAR8U2rrce55B8qSg133R+xcs+MgbV4Kt7rH5hYPErFcvelTqdTD
JoNe4nPPB7AajybVqZO7GKWu540cBSu6Ln+S+YkQA3o6ImB43OZHNvgK49U5Zh+ywobjGuN1wjdi
Y2COVu7k9F13QR9HedRN9YUgg71EVooKPMaoj4RNILKD9Ad5+Es10P3avVgEVo4TiSkmzyfL8uSg
PJZCxiUaU9uJbOZ5mmPac8i3Ew2GK7LPjHx6PFYpAWU6hyupvhKoh132Y0mKqxmzRZg69gvTqrPX
QdkyXcgZGiKdpNnbNUSuKRenJNQXKHX2UyEZH/k0npuWBPnFTM62BwerXeHBFZI8hdGsXjqsSsDZ
/cjREi3C3uQr6FsDSrrTfTJHJOWiFx6dpxPdCYqULYHC8JTWT5fCFm4OqpfSxVb+j6nrWnwvGtQY
TosLUOvy8+bU2bFCIXZlYq/IQ2RNsutHtKddyOq38/z77FiKxdAZ4zXtO1zN+chu+26ZDGQdKLlb
eZLLmZhy3kkEA5DG4YdqNjGgRAYpAIVH3VCVfFPmKknW3GvV+CLPzQYOOsD9cMKhChm5bOFTpkOu
wTLvovxXNRBDwRaq9rMyfU8ETYFVw6W0v+V+cggT8AExzs0G59p7l9lrQJv/rsXO3ijqp7j5HL3h
WjfM1b2UZ5ablGwJrLrt7CLAtLK7zpbkJDYaZRVCMV5vcPMDf32X3V0Z+UcvIdQNoo5VyizLCGNw
XE1jaQ/QgdfAXw7s2j9pZGQXRvZTmXIUGjtcIaFpNASbVpI+otB79XsqsNCiAvPYziX6hVHyl+J0
TGt8O3nJdxiHgHvzRsGcNaOeLXrCgz+6yVEZQymm10SSQ8Q5oIgDcviXCUi0XpSRggHQ6YZDuLGb
7FMZCzmCE8WvLGKtrW9Dan+mXf4mDYzksalXWNtiWfzhVd09JMoPNa6D7XdYuvrb6lEH4bpT4+0i
fRsgo0nO0NjDtuyY7MZy8ZFn+IpE80YNgA2XiR0ADRRLn0i3+SGE7rdHlMFWG8F578MX2T7NM+V9
hSETI0nAvNGVDlZUh4Wk+A12cS8y39yupfapwGFTSDnxjLksVi9MSCCyOjx3o4MJTySpDGjlzR+x
/NSZzyEqGoIR8ttWvaQMRsetM4pt0Rkk1KTieYhhz8q7z8sNr4cBZNHXd8CEd5KrhHrhqGo/1btV
2jkpwv3qMdMk4dxBM+Ki/2ohPkLMtjBogqKbHGY7O/Sp+GaYbMmwTX/GklIbG+3e70xGpNQhOPs+
e/S0ZFfU33rDa3aMd7a+6M9wzSDCSysx2aXN0hIJvZ+9sZMfEvMdixzrAA3wU8LrVffa2XCuVXtD
xjpqNDlGHQbzw7GxVB2cj9yZURRKOwnZ2Uh0lHTBr7LDj8GaXWSJtGw5v+1K+aykgthQQ9LRIypT
v4+rFaqARX9mO80tbp1so6V7lQsiLaCmEd+0kVW0IsBlHZWWuyY/moe0paEo5BeNZQXQE2VwFG1R
4nbs4RJidE/KvytbOa4TL4A379EBmnj3MW7dC6jhXUXmohhDLSgXhNMmI6ttPSDcNMWrRMfXyv0o
tfYqHa1kz8jg4w1NyxFj7EfpKVIlzt0K6AGITM0420xP/RdsS7+jIkSHyU7Odse+8lis+qvyPszl
x/e1u1nX9H2ToSHupBsdTiLFIbSg6XYnQMyrQlmMmZ0j7lYa0fatAudHeJpAA0yIneIWLmtW85HH
Z0+SeaoqtBigQIKh1SI/6pLraqquKJSy8VQrd5XuerIHU9gTGMWtRfVCCsYv4lWBvfhOXr3eFzUx
FzXjulX8KqYGmQwUXb34WqRbnGt/mMn8JB+P5YgsIOJhpi1mGCB4D3kaGiATM5uGbPSBZ2o3z0j4
ONAZ48nfNinRZlQam0ZWVvI2q4pYwumqv55dFr1yK5J/esEdDrY4JbPqAHvsFVAeZ6dFbhTyBEdz
lPU47w1zCkmiTjFlI7gIBS9bobZ3CvphuoZ3dMk/nI6NV2sFBTc+NdyJVZbanoTv8bp8EDN6Ncny
XAcY123jPauTZITlg92RTinPfD+tqUR4RX/gkhwUa3Frh8Q/8iVGwlfL4Yfca9TZ74Tr2YJ4tIcn
ahOHjBXbAB1nY0bJV4gPBgbdycmo8TZMyvp7X70slvOqHKRk0Sus9T0v/RMKPGk/aCWbNYq+9We9
i3/UmvVRP9lBZlfOrq15oLKqUIeN5qEGXZYASqQXylJVohfmucMsYWOP401aTjfIpB6g6F+6iYgW
1PWv5fQcF0ySkUS8NqZpMUjE1pzChjEobk6ljZl9uEk6561qm+kPNM7AE5/qHWWjGVl/sCD/v6Px
v3U0dmzrTxy43bW//o/Psk+YyF6Lz//6j/tr111/xUP3yRzzH22N1d/8u62x8P8mHbLB2GyciIV0
zf2/rsbW3xz2T0iWrmXaJn/iv22NbfNv+K3TUQtPyJRvi9/6u62xbfzNlC7hOpRUaXiMTfL//l+/
5v+MPqu/0/S63/7/n2NAfnc19mDI6D4kRMPBVfSfjG99a8Gqo9bqo95O58rWdyHWsm5cW4HmVbxm
HjLyP92kf0UU/M1qV17R1HXbgq5mQX34jVSbl3ZprzMF+kSCGUZ4q1e/mQJNB93AFMbDv6Fl/k6B
k5fjQr6l27ATbU86//66Pidl1P3Xfxj/M8JQlWlKVh9JRMeiECK9u1zqNbuKZr389Tf7F5eCJWza
OmZlfDvlUv+nS2EZbFBJrfVRog1Znn1JzmpCyCx45V9f6Xe7Yr4UV3I8G/t14f/TU+sFsufY4egL
tcnf+x7bRReDwxF3++/un8E7X//ZlV5eSxg+56Tv4L1tyG/9p2/FjLgALOdbWVmLHM/SL17T7mpP
nBAGQItsdDJuvBuj7RHxkoXKXORsRQ0uruX9X3/r3wm26pOYpm/yNA1he785cLuQw7Ten2o0flqg
Z+G9GKRUer4Y2nKBtE9qk/sZYi7y15dV3/Cf7oAlBJCzCa/X+e0OaIZTWa5R8Qpp2U1KJqXpjjCd
p+emn5+ZTkOJiO7Scr2kXkO7qSXXltgHQjpZP3YLCumJ11Rkr/8vH8u2cEUnlEGgUvvHByPaajBz
NMXH3iYnL8qdo3C5Wm9NDIG8/oNaDsEdv5DSVEkIvK/yp4X4AyxVxxfPwTiaOnkS0fWvP9i/fExQ
gdmeqA3YXv7xc5EhjXcb/PEjbIMWK2sTFeow7paFsnCyWREMWV2z/1GbVfNv9hbjdxKyekX+dG35
+396WT3Pt0cN9v2Ryv4BMx7qDzDyTTSjJGrny6xzfuvpfJyE+Jkkb2Ub9v/mbflXmwCG8//97X97
KuQDxagA+QRrTMeA5vki5vSqDLRTtoS/vtWm/k+hEXwlj2wO3kscg0xTUYD/9I2rsHC8AvH8sdLr
AArGSTDNmXQ56dbBZmxMdJC+jjlTRrxKSXbCCzz3pmentY49QeybQV9OHn9nyZeTT+TOxtL823ny
g7rTL6QooDYaz/iQP9vW8Fyl2EJX32RZ5SfpVRgweLtxvqx54KP/rKPDIArc8yp+jvzzg5AujpTC
U3UgS+tlWdDSViAInUeOxXpqBC9ohq3ZxkGxs7GGc7m2zQa8lHfFAQEa4c+xoOZxerZtcTOaTEqN
+IgfQwE7D06P7pf3Cv3XbOZKzXKduvkxafATiqzbsJpvKmzjUcxA/8zKx96dJ2Yl0NSI2LMk6HdT
NNFxCa2gS9dL3+hHu/vIhvSau/ops/CXHv2A9h02ImnUpp9+yRZRds/yfTJ9XmGMdCyqxifL6X55
ciuWd0bP0JjHZhfUExjSbP7SXDzrdEmujhOpMr3HjijcTHwvYxZHOCmveT/Au0RWxv1Um0cv5hMu
O7T5ba1t56W4GlzTbrlBJjve5DPynZbl2UiovfXhOml8OW8d4Gr1gIB9zIyA92DqiXqsDEbDhctj
qcgpJb0EnhgbmLz9IdH0U5btzUp7dTAjh9tdfOEOGfgtjAY3uiexM4YiV2BjGeuncKx/kTawsWe+
qjax9eBLdRmT8Zz6n7NXowTxpks8cU6YKyYDPvti7d82sfEABWAigZBPEnrr02yhQuIQ9r3x2UdI
XBRQBrORv+93/v4pk+6nmD1ffYdbUIYNY/CPZpxPZFBf5SXKlUoZjipt8hDI6yVL895B4/C1/Iqk
7OTIO0Xxc55rLHgy/YKn407CUlmFf05aXEcXdog1X5oGchnQmFdFT1Zl4mzbGs8pDrFQKHinIqdn
kDo8ZUXFD7c6+DiY/jBgCAtaxLuxxPLM9+ITQa3EtlNerHyibRn3QVMn2rZrUik0hhm5NA8iGj+9
hMuZFg+rFf5yaLJz9VkYe+PRIVt625filnV1pz69CzN3Mxvjszx304Z47eQqxVJYLVwnSKTTYt+R
WwWLmjEeXs0WIXj0ErzKkzycLV2cIau2OHIVx9Tg2SSc9gesT7EOGy9Wm9ZB11bdTZYub0ZStncQ
PbF4IP+af6E+ZDActnXQ6OHM+2GZ8LvSB/U6Qhb6SuXCXWWzgp7mu2VGTy4xvzgFc2m1lUgzzEnA
rcxZK9WR7ZZpxnSxYs4pbAqR74RYzmroLQh0AoP342s/UkfYWcXi9LPDsrx0KzWh2rZGedTHcpo5
8wrVxOrNc05kfb9cEGBWO9gr+i8mGyMuKPpKN8uU93k7ZJjOk18IR5mtr28jLD+yN7fNrlpjH5uk
f3cgLS2sgZHXxYhgt5CxutGhAIuBI8ufKIFnD9EgcL51UH/AHw7YNLPI3PFCZ5dB7+FjYUTGLbe4
FMmdCJaGfNdq1hmHb23rLbiSABhB13NXTO1thMvtfNLbRNsh67/XEeZt/FUbDpN+dPxxP7cu+C+x
msFEpgj5BVESOO2M+mKodstsXiDDsbpEVfODmo3ohwU4lpX+ByvPwIan7g1/D+K2qwjP2oX3qxM5
d3AWmGeBve8B37zKnm6xMYcrEhNCRcSc27OLdrU8JisEdxqMrkDo2itrC4WOkG5wdLVm393DsME4
NC6LLZlTLyCBUF7n2t/ndfqGFRUay9Iu9n7OjcsNfZ9qrKscE3VE+MtFEe/UC6mKFzGkX/I40Iv8
i7HTUdO5NWxxfY954dLrH02ov6RxiTTAeJpC/7QwkgFArzDh98i2UI9o6fErKQ5zgZWdfPnJncQR
+NaSGJiW8EKVaXk1jGzBqg+QpwO3XRqUtQ6vdTyP1R5Dlc8B7GfvVAJxir/cTPBmiYYtgwTIaEOC
L7PXIWSeErVvzcAdibok8GBV9D5Ja21j/BRD5+zCNYP/5GekIvVMNkSKrgaaJ8kvkXbApZKpy8z4
0jE1mA2ISpN6xZljFjGC9ujWnfjwMMfZYYiaHCHw49q+Vru6qncmqUXpinkDIqtl1xheD1vYv0nK
0trEcEIY0MdEFrIIW1HdlzXpTN5I2e4tn43XY43MvrVwZgJxfQqCCfcFObFMhjD9yK14O3hzHVgO
FxvZzJvUArhLxj2KJQbb8tlVOWtoXFGI2hf0nQ/zzOvSFy22br55xbMZcr6eaBCQG1j9TNxi8jnh
HBhX/uLZtBnVl5gv2TZApqqJsJf/5acOTZKPGmrRcJrNILfVpOttKofAbYdZGxNsCxJgr5EhRy0b
DnG6HT5nHYUJKRoVQp9NalfPZS8u5cwSiMPhZS0hbMi93BHnVSe518GAdRtN1ne3xE5DbUHOgE4/
NYp9XEN6cE2GSfWvunMuoNOf+cyytTz9jcw9fbeWKQEKK5aRVeKD0U38L54KUaHefNfQHjADIBm+
5plbdoS9DGB3Pwy4qprOro9K7LjqBAf7ftiJFPWvzbm4WxdRHeWEzzUNVjiFwcBaRmg1O3dDSfRz
+WL23vhSNsxiTAB6c/V+LcX0ZLje9DONvG2ciduI4dA7eRG6G3S9Nr2mlX03jlZ9pPlOdumUfPe6
UT8VfjrdaZ5zypI8PFhVejKb8dBgo3AfNTMG/1ivbnuTrGXCw5etlMjDIACHQnJ9KLW9nhgXH7aQ
AHbcmnP+lnCU4kgBIQJ609KQHevrRNE1a7PnhU5w/S+TQ1d4FbQbTd+JpFl2i7nsida4aWPrHpng
SzkJrH/eVU9u89pDv9v3gyst7wxyLWY8Lay7MmHs1jrmI9SQcmdU1UMmEEA4mnes8bxn4lvu4zwu
yGz3LkayVDcYyO2arCfcuxgedYP5m+OSo2N20ckumlNjD8TlCrgZol/GPSwG7Gea/kObxHko8f2Y
zT5IcJM5zHVxcqBtsSiyZx/Xf6e4eNC/oTewPlGKU73qHY6SUDrgUYl9ESJpxfTsy3F/9TPHhz5M
RgDFlUyJ6qElSC5ELLBNtLbaGulO96i3xtn+bmvMzZaInZwQFQqtiMaksXqWvmD9k3p+HIsM1mgV
H1yLC/rYIaExdaTPD0fAaA7Iz4gH2pJwPaTL3vFblIeLj8phIf9NT4Zd1GY6FlwVmKFATILDl3OM
IbNM7tLcxdA1sT8dOJHmYFi68eD57QPz9YzRT73syt7eGX3m7jt3cahjxx9dwkpb12nEm6yljPLy
XeklKCBNVDdere9cNyZcFg8ZOW1ruqkmgwgXjGnAuFfD1AiLVEh7cbjsRK2jeGCChXzU3xta+JNZ
DK+T5MnY8uqi7w+9gxekI2AytO4tazA/qJOutIhkrFGNY8qJhGSO7Ju1RZUTgROwnfmHsCyfzcY2
Dyvi+MSLrOPgwxjmVDhAuMCL0Yzvfeg5sBfe8pC84mXsfuaNFgZLBIuW0BPMs3pfRhBhOY4i3RwD
fGApivokOpCJuPF68eq5WRLQvYkgTMZ7sXRvPjZpZEyPzSZOpDUClna6SW2wDt7RmyMKxJIy3Rgs
XNR4CWACUrwbMkN98DHfxOjD840LUjpsgBbKdI0y2Ulk7EKdX+WB+Qe6hAQiqrZZQv2TAghvWOuw
wexviD1h0MI2ErIoyNx1ZNaunSqt4Xw3qbOETmeGYz0OV2yCSewjZKJszWJrH9WErRvdt7xHkxHS
zaRjXwctnKLZFwziXOwPjJlPavGAJg35GNna6p6slvdaldUje9K3yovOqtTtU9pMrIzmTUeEkonP
NLEK/bOBo5L52S98b9iAV78+yEoZYdClzDG9MBmCi1IfDwnBnptE++Gwd7AJhsQBErm8WoiD+YfI
EByXW6ZDLUPPEbIr5kvhg5bH8AdLfqme4NIUzRCYlHZEhH6pAa3BiOEIa95rW6JN9zaNaVAnxMfY
DP9He+DnU10wEGXbINkhRHkeukj1CAiCzcFjTGWzNUisZZB3IfbQhQyJ+xZ26U/8hrDZaDWki9nV
tLn/00qEeEGfho1eetvwxHoZKpLTkRzMkptb5Y/uOJ9RjL8UnjhjxfVV21Bz034/es2ZsEWWmLNe
HM7pbZ2Q4Z7WHZYEzQu+v8V+wsCi1nF0JQYzDwwPizzSI07WCGPdtYsgIkJoHybwFWzo+PSXLqEy
CNAUGhp5tKaWvLO4NmN2p0qqvnyCZIvVF80XHCj8HDsS2FYOVNmWit5/N3uM4BOeKdQe9YZGQ5dt
Wn89pQXRp3WI8xzsafWxBw/39MqItqNBt4DA82ha+gMGKNVOkD7PxFgy0oT7kuS+zBCAAluMz1bh
T5siNo6RNT1b03JKWorjweXGU9nToGG4ySDS97F6HMbnrKHuKfLoNiqqe1ERgeBglYvI56KewSDn
uJhRkzohP4PcV8tK9hayP9bj5ZsNbWUohgr/sARqX+gbG9eCQaO6ZPJ+jxhinnWHUkvogNUr65BM
A14u+SHMrtr5srUtRXEviynuEzxp2azW6XoanDc3RX+kVcttaZp3omFNdM7yBP/5znWXEyHQDyYw
xGKst4zssIYr+RPyR0v8w4lGnLzebLILauJ+8VIX59KKH30gPcsUx2rw3msZGlcb852BQxTjzuRq
yRZ9iijJwm8KflMf3pBnTk2+9I4E1yuqElg4ifnVi3I3VfxNLSvAef3hBuRZ9rvIhjte+CwR5xA5
zcaYkdkZT7ORCCCY+R6Nz7DVnAdthHhMFJXcMAaGaDnBiDq7jTvDeU+slpeU26M1NDpe3t1RaFAE
0+sNHpVV86LQ5CZip2udd80TgGcm7WVmLyd5LkO+Jcyl/GxH1rRs6seKkn0wmFbgmnBnQ0TpMfbd
9iEeeE3k7Skx/H1PJ8wbLGkbVsJ0+mDoeLvIVbtKdIyB4wfmas5WvfOe1aAXVAst8OZbQhTes5kG
RG60OE8l40fbjJjqkLfKU43X4Sgq5zrn8TU1fiHeIOVBZPDAS7YZ7WGBOUpGkIwW52tLCGLsWD3R
PD877ms2xL9wd15LUJVWmBGn+k04sGXAa2RfDp/mdf4uv6bQJKbMplj34ux4gJkuXvkKuBw6k24S
K84yfTNZHY0AqJiQx+3x4ox3ajZg9Qx+wx5+TBhaUHCM9dJoqFPr/LkhqWGdSBaLWf7Y7NPcx+UN
4mRtq+iSBlQy5MK3qQ7oNZbfF5GuUILoOyTg40SwqmxQDTHxqeNOu2HUczAoEl35aqt/4f0DOLVJ
JCWr0RPyjpb4KHJxnuWIumsYMDGw2ItpfnQFGdkKWIhfcwebBKL7um0z8eJFCQ147xckmfGCG1A8
TSIGZCUwDIZBZQbOnoF6FDj5KMTD8nFAbYfzmJvBCHYiHNlb81aaGLxBpjzAGaJbV/AZsRW+leH5
F95P0FyWjl3d5+akJl+Trzi300/Aw33TkgIzhLAVDAq/wii+96Nxr9ZDT3pJKwisrfDa38OY3uHb
/uGsxPJkzcKVsz6IZkIVvW+WMI9ev/KKq+UHD8AKsStQrXYIDwY7rlsDjHGs6NmWGfErBkahbO85
78cm+hIRG7eTr/thoi2CrXXTTsNzPmF4V5sY+QL+bxbDjpCTzASyyEYSFFZ1WpGEyvKZnaGsEV31
hbfz5PnIwGWjMNJC49RNAN1KBw9YutU0ZjcQEdVbiap/rHEI7mMeiEMYN/4tJhspyF3BFD1O6iPt
qYbSdqpABuNDAwkR+gV+as2SvHSiwWHoZrLQu7RZruGLC3fUqp5i/MuwgERqHXZnk1hfp2F7HdO3
PkKdNXZsMblDHofMp1e9Z7kKJGVevMs7blHvFm9tv9xNKYyoJRy0bd4XZMw57tU1CiqGc2TZZ3su
vhRKo2l86ZaklOb/sHcmzW1j25b+KxVvjizgoI94rwZEw55U33iCkGwJfd/j19cHZd666fSNm/Ui
algThizbokgC55y991rfqqD/GuDEYXnIjh6xteE8+H2z46hIimHNZatTGts6gLAk4XiKI82MUBvY
a0suDzQumsT6sFJK3ga5F0RKEKRrQ6yqkHY2Ku9daqPRItRrxPd0Uya56a9LyRc9rbKZIUVK8axN
xmc/AeG0SIYq6SLgtUSqfJPPbCHJQkdpKV/apbtWEqV3UKYUUZnOgsr2BmYZlhSu/q+aGdg9Led1
b0sNjtGdaXzUkIJR7HA4WltTQufGJOkGt115pcuwYVhNEGfbu01o+3DHEv4JqiWtz99WWos1+9DB
+/PXvdxKghq1Wq5fp7mvF8rRa3YrXWNtpsijM5vb64eukkFPHvd2CEV8G6JUbq3q3WbAuM3qszLL
r8SK0G9gCBCEkDRiXDtqpAa0HCALIXNyDI3T9VjvyyIEBsFVP6V3dQqUWCJBxOUK2bbF/IrPjcOd
GV8W+3Y0kblXUdAd1Yw6tDMEmRrnlr2UpbRBEFbkh4SXdtCmvWxVFAXN/CNQzWeJgDWf8nyrh0DO
NHvuEVHmL1WNabpCyQ6ndFUvzasgOi+QNtXfCVc0fKJCoTTu8dC8LqFlwmul1g26FjVhWO2L1AQ2
S2i8C8AMS3gszpM89PeznD/m6YC+UCdta5VPSra/6NMdIVqSZ9K+c2KZgDiCDNFulVLzBB5ymfRD
GYD7KRcVB7WaJfD0tCNIObefRO/LQ30Z0mzcSNlQ+amAp2RgbkZD2q9RxFnrZwrHhqSfri1gopNA
ERoNqIBJDKCpFATDLkzGh6ZXjX0e4y7iuE159IbMhfxY61HH36XnqLzaSvrWlfbaIw2T3VKR1FnJ
6TM6O0zbiJ5OCjAVRGPFDQGdoQLmXL4z6r7zvzzoeWt0h3R9gExXozbDFyLWUI71IVB46F9BSSgH
rgXjjwe9NA9dMnP8l22JRgdeB3+Yq9usXgM/1gcDJiDBMxiZwrDct2HFj8+KK2yy0JsHibBSnJyR
Ag+/iegXGyvUQSGunA4hq12AyNA1SkzNbZZ9b2VJHPpcfi0qBgrI2xUvh2iyKUclP3w9xGnwajez
7Qm11g+TFf354et7CdZnL6rT95iEkjkr5z3vpnYgYVM7fH31lz+qUa9uQ51A4BK6jqb1k2fYgC2l
IpEP/3yoxjCjoVgl3lAHtHDqKW5RD2FnDwhRloZ+B24LKHdUj3W+MVkF1PiUhuo9fj6A5XbvT+o0
eXIUn75oFl8P/YqkaNr1vqLh7/3zL5KAJ8pSOhqKpCqHrwfa/eL3r/oVp4M6ib8xx7U3KQuNuzWu
b2xJZrhXyXdtqsh3JdgePy1oDUaBsY+Qi59SET+qRlOftA7y6CjF+U4ilerAp3RXdqGTkzx4LxvN
ib+eLoZCzIKaZsnezkCMWHERO+TEAvovGvVWVyRxG0dy5RkJUCDbRvrYKXrra5wIVnuEjeMePxcX
1PpHGu01JsnQ+frTNOqKR4dfIiSDTIC+59cJx7m6W9S8uoP3bNIap0/x9T0Sazl+9MaNJl0nMupu
cSvRFENEhu5Rk8vsGrsTpeHKo4oGuvuLlmpsRFBD2l4yaH+vX+pF9EOZQpSOKwSkWJkgX18N66fw
p+/JRusPofaC9TrCUhn07ijMV0kmC2ey0/oIaSI85mBPEJEdhvXh66tpiO5pnC2btmIHN1t5OoRG
9pkwaPdSxoaHr299Pcip/ccfqwbgJEHXGbaJnOAn5gyCnuRBj6ARKLfpwFUuyg5jSKZd5lu7Cwam
TTxY8/yd7UjbGOYS3MPcLMfmXkcaGDTlvCMvwBPrXWyud2c32/IWV8CpztuQyw8TgFR0Ph13PL8K
3xGh4Pyvy143Xcy+SVceJBjoBrRCzFLjRvV6Pm28uVPAiK23OP4HWLNdRWpcLAOcisEFJv1hSA3C
Rghq6A7ZutCUQbmN097eqsB8FUiIQQQaFquOTE25zSZxiazEY5QodkHnV2Zq+WizQUwqEI+MwYaP
wY8yZB3fRm5d+6SL4B8qixMvE7Gpi4Rc0Si+15CCD/NW62V+Ba3pD8Rr9qxrQHA4EvKlbGkE2lhh
4tGKmJwiiDGSLrJ2+Prq64FE6z/+GOuV8HPbYufs98SO4G8r6uEQGRpPMkZ/fPX1PT18JLVh2dM9
Jhw0mGiPR/GCLxgL8kZgLvQQu2uwnttvGE2OemyyRc/DTRXFL1lUt4iBGzeqmnmnhN2jSE0++WkT
zbOMeVbNaDyM4SmIrYOAb+YQcludKlunSWeEe42Sh+QOXIOV/B5Y2jYxj20i76Jy+mbX1dOid8/p
xIlRIeB85FxK5SuSwyw4woez+qgnWOb7uElYSaKrXNDDAFxA30P7JouGPsHQ/qg5lHdN1m8RDlfe
pwpgOFbApI2jpe+jWRieYiIjw0NjGWbllikeP9tsXxI9f28N653CBCoh9ji9D9/JIH2btQbZf3tX
hDrL+qIzD5n8UIr26wuQxbglxdfilpgiWMCrzymZOdzicedgJPDcgpqkyeJUQ+jHLMhQsVjbYN4r
qnnJIla7xvgWZ+prs/BDGsKurYltbuxBWka0GhU9fw6JMWOmYT0IO3zH6/OOQYC+122cGsg/Q05w
uk75vUDSxi15WtTDUguGcYJ5r5E3vr6soIm5Eyci4F5Yhc6pHMF9UhhPobfdir6/EXWFaX/q592S
dZu8kTSPwDyM9TEb3IK9gFncsGluIViOHqfZ5rQYdMAZRX3iHph+7/JoUk+GJbxjXka0FgJZ8jCY
DZRTZsrahEyeeV1gd4Jsy10eNLeKPGCrpXz66ugldvi5toKA7lBQyXRYrJwocBGQ6bCiW/TxqbHJ
9NTlVU1OG6ILKCBVR6fQERJ1i5bA3GvN5gbXkqca6Vtsy/cqh0V6h9TMpM45MZGs1kBfAEk+p0ak
BD1toSzO3kRtSZudVtuHf6+30VaJ2U9SMFumKkDWZDMVVBXtL/qidllCrW9pX61swmKmVqkUOfIU
YOwTMxKzyt856ZGAUmdsZzn9ibXVZDNQ61G621ECd4xTNw0KeLb5Whl8vZUhbUZtdfyN+3BNb+XI
s7aF28uUGEyZdYrLPqDeRgQ+DvOnoXIR9AlnQtncxaWOIpxuT5kYit/Wr9AF3iby3RxpXFsHmQ+Q
fObIn7h5L53Qxnv//k1RVkHXL28KGlLF1PRV//hXXV4IqsmiJbJrcuWpR07UpJSs668Uk1yqmMdl
3IU2ydgTtuh//9ziXzy3IhuCJ1UQQBE89bPgq9UGPafVn+2qdeKdB9RfPJESPem0GSShX0ox3xmo
ReZJebJMsbeBsq9VGGPRu8Amp6ZBCs45gpFyB+PG3k8aLZ9//1sav4jCYIPKpm5blmyrKkPDn3/L
ooFhTzIsl43Fbxl1FIhW244blmGKSZw2CFwUYhAMDHYY3t9WyVg9pp+rmCOO+RRzaLIoMiy/pCJG
a/CmrrWclaH+NMviDYPjG2CnT64JXxMcysIkAggYc7i9+ZIghvJat6/twK7WLvVLMoMMnkKKwi+d
BmUCrujScM0MJvZAIS/SrNombLjhMh2h5PNkakQaysAobmqy85RoUKLwneT6cEeA0QcUm+urbWR3
a8FGn+fNaMa7rGlXJ8azWJuMsVHv9YLzLcjAhdFjo8732RTt/v17rai/iGN5s3VF4HYwoUP+Ilit
priULFofePRTjE+y5qFRpfpd9SbNupJp7aqKyqs9PZphAw4NQwG+1IsyaD4xoCXbAR1lyyRwSsqq
FrZaPO7aQdpm6849j/Rzljwz8SKG9E8ae7jTAgbAlVKeltbO/UFePvNFGljcIGgb9QzNYP1MIjoW
ahg5efQWthJCOIV+Nc6ct3WgWMQ0yZKRtZ+8EBKUSRFXc05dgoaomohdZdJ9o81Q4pNyDLZQL+lu
xojBVEpOGKbt7MVcqIiZab/lArQDJiinmll5msCEd2JyKlz/Psp4+Jq39tJHloyVT89BUjoMuUX3
HYPPOmXIc8FJAQMMOIVILt56wTgyV+Ut+QqMvIBhFuFArptqrqORGOJdIT9y0KNfRcdHozWXiuYk
0eRCw8Cr1u3u7qvXXknlRTPTfVRJH6VY+UUAjNwy0F+VgeNeoC0MRlIKLBldWRu2TsO4l8zncSvl
gvDmpK58xiUJWKZqX70JNZkPI7IpJ830J52/ZEJwCMvxXRsjMjAKP9D6M7m0+2oVCRCPxCVgGzu4
m9/CNRhz/VXrfVhGH9I43UE/HK6zkQEhWpF2Qz89qYGOWAPPTTp2zQFD0OPfXK7/YkdRACApMk4A
3Sbs9+elIezRmGhSm+7U9SWvu4HJ9zjD2T+k7liYCUUrbi8UOTG8vHV4tw7MylVJp60yqrrL/ka/
+6vi21YB7Qid+wiYsRB/+ZWIVBuNKlbiXUbiUZUnNxyf92vrOxvxrzbzPlgVZ+U4PK3SK3zVb4Fc
P6uW/jfvzb9Y3FUbvbXAIqEhifyr9LyPe/D5RRnvujW6aOq5q/D2JiQmomzpHJTi3xtKtWHRvxsN
85cQyXm79jeMVT+GnsJpySuFYGU9yH38ILRo9uiEBRDGp79R4tq/yORtTWbNQSFvK4qq/VWHywFb
Yww+RrspTQIXEg/s0diVhzbB+yPWYTZl/ZKB4dH52CAYHiMRjAdT1hpP8B9pUJ/mNB69PrZyD/2E
6Yi1GxWDhrVULXbps6pAjRHmlb39hEEXwYM85hSPBcE01WC3+zGdHvM5KaFKoIoVOYi/INVcW9Lt
J5taSMh3ormX0qzxvnrioRSz+zTLTqSqS6fP9oaRxlr2XOldusvqghidPo58bgunQ1n5aOSCyGL7
YkTzcraHZRPPzC0kFda8VhmHpOG2UQHN4SpTQHfa0nNTtRlQnoHmqi2/zBliXUndrT3HL6loQU/N
sqWHiAEuQeubSEQ3g8GCvBTFPbhvVk01n4nOkfa2rN8Aw/3US7nfGuouSLJmR9YADe1ySkh2biLH
WOpTbVfVXTbDUDRSVqt87qZdE8cf3RiXv58+/r816u+sURx80bX/z3/4jH61RiE4+wC9xcrzu2Nq
/+O//kP8/r/+sEVZ9m8wRvE+6dqXmwMb0z98Ubb55XCS8T7JtGN0g+cqwOlG//Ufmv2bSvsAwLiO
C0Rwu/3TF6X+hqdYJW9TlS3d5if/d3xRPM3Pp1rZRkQlC5MzIb+fLL5OvX8S1hPJZuedxn1ayFIZ
ASCozIEblwQd2htzy0HuaFSd+hFMZHjihzHJVd80aNPMhzoReUjAkTrqP8BxldKjFhi19TTScGk/
wxkf0ttiqoP0Y0gsitZkaZvDoi6ElkzAAlKA+lhyaqTappS4JcOK9r7RzZlJkd62T7FgNOyxDEb9
bqq7OiXum33St61sCL7rUT+FKx4yFMcqGrJrKllqRVybRKzTUEp05zW5n6JTb9t1eayLmFJEJvuu
usJwJwWH/U8XFJJDwCA1wSDpyn1WfKMukiQwimEKKZcJROnYbGikpK1JgPIWfZ/yIeYJo3bbSvNE
4gEQ6w14384gBYWqiSF/3xqnOYMtF137Aumf5I1dZrctz5ZAQ95HsP8A0CSZHitvyIfScI9cEheH
3GayueFInDJFivKx2QaRdqeNBt5SdamZnJQmYRfqLCrJbwBHvJNRgcBf0uwsOnfIUfELZCbRGDuM
9Vm+zZcIMjhnSDt4LfIWGacctFj/W13NQWjHynywx0lNXKzA+hrBYhIm2i+RSWTRaNXqPf/Qrn4Y
0RQ9hvZI9hZZEO22Tes2dZOmqWK/0ymXcJer3Td8Bj3aA3sMLvma3CuY9D8Uih7R4dKL0KsTeolw
YeXSQsw6EfqmCe224NQ4bxRm6DVnxZIBc1sH5mNvVsHoF0PVTbc2FiDFiQDqJa4Qs6wcGtChOf5b
NU2Jn2yFVsF7Rnx4s0ytHnsxUdakOwIOMVwm1AyREKyUDHp6LGUzMpsBNBTqJwsB26i2qBJBKrD3
dqldcMi0c7L+4sbkwDrEYQxFPjRU1mcBaMjRqgozn1sYAwey3m5HtmZhMvdJrLEmui3LJN0L5DYP
LyEqBrFL4nbdUITRypeqglCYaJVItiNG7PqcdW0YnqUpnMwnIhEghs41BdYhYEVRNacPjX5JvViu
+FQQhKQtOPuR/jlQUMLIxBAfsJpLLxUIk/vBVNU7BTqtJwWx7rSpNt7I5hyeuAOwH0M4uir43CJe
Zxb/yJgAPpB2Pm7HQkRbXYzxez0YIXoxoR9zBkjsO1qA7y4vtqKaOs8EMQ4iADH2BgN6gxqxU49a
o9TnOKxlOAaFepXSRXLtWJoeMgb+W8R6JVGANXGTkYxqLhhRTyi04IJay/cNsIR7ow4Dt+n02ckT
JdmFvSr2chDqTzJkfBDvdqxf2kX90PIR4QrJlhdNGrRbjobB7TjQQy0UpbglrC/k/WgjwsWG9haP
Q/8+ZEq17+VYvY+QL8ablNjKs5VN/MOsNrb0bJSXHF7ATkX8uTdmbpWMcYGv2nG5S62EcVAO5GbX
xmG6kxiJeI1khCdE/Eic6lJJ2IBb69osSfGtmEiBr3s7vDGMxtz2TQKylyO7Tz/f8pZ5anaMctud
1lfFLbN4w8Ug1pxVLsXtIDEAgwml3wzQyd9EDB+r7ssKu0nV3Vg4zXykFrOfmclwXZIw2xMHl7E2
cDrUiWm4kfVOgDyJtPyS0nZ2oySRP3M5Ke6bPm8vCjMce2OsJlvmGLnYUxpKz3K1tOcOOyfDsHk2
BgxDaXUTqZl5aw8BAsF5ApSq5iYRwCj18wHVO5Go2rKRBrX1VJmsLJFwm/cKBsGFGZhvBKqCUiJA
5dTN1bwLQoA/gvJ9mxJi6VmtvoYC1WrCXNc0nZE23/deEQlXiMxyK/fRPZoA49JMensha7P0Aj6f
nYgrfR/kRByKCkgisWgSvEdVPdSxsk4YAYxZ9MPPUiIydqu52FodRN0gt00iupGoNiN0InBl8Umm
lPJzjEaeKdRqO1p0A1DA4lw3jeZiNZ1wGZBE6Nuy+Rz1Flo8IXPsWqYJ8AVpknbJWRQvGmTSnHvM
0AzhZtxKxFNq5jnL0eZabZ9sJyvRjxzo63OXDvJWIEG5JRequfAeEIGlkhRIGnhZbmnFIV+uFNxR
MzRBO7DEdm7A4eMfq3w5T2LAVFrkS6FS7GuB0kYxgu5izkRY6tncH6IUo3yU6SixWTe9KTRVpBaD
QqjIEJx7JRz8WUU/w4aAFpQ72tfCJdiScluS4yan525uxA+ass1FT1pmW6bOJN8q863FJM2pUvJ5
pRxlH5T7Ceg9WNUE9yP6W7X2VLPnE5/nYR9JI73CvF/z7tH/MsqRAfgm9rMJTP+RPARxlbDMuGyY
5na0EybNXafRpCLvldubRbSbAy/r2C0qPZr9Grf4Z6TJ4VEhGM+XFqm5s+Bkb2S9V7xkbFHqIrND
i7WobrrAP89nw9jkCMAPQIIbNxnIzLBobXhSnw8XhZWD6DuI5+AHAmeZiBpOgOIAazMxCMiYRHUp
wldV4kbZxSGuO9zVyWFoq/a81qVurqi9G8Vkvkx2oLpquXA59ANynCUbl2NYGtm64YLYMO3JzQ2E
W7piLPs+GQPPwM7gmF2WuKadNN6kcGfkWjEzc0HCPBH/RRRY0/hdkhQIQkfaZAkVQESrhA1kLI8g
mOithzAGp0rhKs2T0M0m+BspgUzxZtS7xEsGmT20kSEkzH1/J0m0R/V8gfanlMa+m+POl3SGOkG9
BE7YsMy0qi3tTJv4AN3G/BQXRs9MYJ0KaXPavpVNVbuJPGjbAsItbKapH01HqqvolmZPtc8sK0JK
abXNc9WXi6+OS3XR6LdkgCIodt0EPQ75PikuwPMUax1QJ2YKGNkUw9J3kzKNy8niTcLaVVOzPkyk
NkQ+58umc7WmGs9s6lnpqErEIc7QcG9u8lr0kDo1W6nBPzXDrAcVCZxwTeVTb1rae7gMmqAg/jra
/7+ugrYf5cpNaP9z/cHfUW03cRh1/+vnP4Iu+ON515ripz94X+iF2/4D0dhH22f819+pB+u//L/9
yz/Kkb+rb1SUdf+uvrl8jP9j90bsYhQ3Hz/VOL//zz9qHFP+jf4jnxL7h6C++Af3Qfym6xZMgrWz
YZg/cR/03/DkKTpuXqYLnA8ZMPyD+yB+M1YHPg1kU9EtIav/rfrml34FsV6qauAdXica1Fo/9500
yZgQBZvLzg7bLdrOs5pHnhV70mN9ynYmdlnh1ygzIA/Vbv/QvWnfw4fuSaMbV7gzCprZnwCBSc9d
deyDLRJPpdgiYNEbIEw7m2ED3GI0Uo9YZ+tiXwV3rAGu8Is3NjlV9YgdJw8helR+1EfbNfe2qyd/
03b/dTCxvkbb4m3TVVAaf3XIN4GYFZFby05ezCe0gndRv2xrS70h2el73/SfEjRtKK7xK/XG3Z8u
iJvfxx9/BmsAI/+5gASYgCObT8rUNZZ05kU/v8MEyExIINRlZz3a41H+LO+aqxY58rfOzz9ZHNYZ
zqd5r92VgauRrOSk95Jvne179ETLFfCbdqs0Z+VUH8Rbfln26S0n+vYSk19w28PD9eILmD3CSJuN
fm8mW6rQcjd9L5+ik3ojbyvrI9QNw+ME/wTCbvQQMLy2SHzpl5DgttHPVIKLucFwsum/1Y/549CC
aNsjCctNz7RdddkoxFthHq0dfD/tKT+Nvvxjws+96xBIYFSic8xgwG3u6wvjC+XYbvHbuYBVH5lH
Rt+TB16OPz0Xn8tWultiPz4HO7RfqdgMb6G1I7Xmmniy5Scf8y53ewwrHvhZ6o1PcWQ+3UH8TaQ9
KuT2nVFZb24kl9Eukws23n3zDatNDsjr0aK20xjRojrYhA80jG2OKdssuZ1vFtMJz6DsGnwJt+lH
CPUu30jn8kHfLne4H4rnfHxAX8p0jLcjPM0vxZvhs8kEpMN/klJvng1s58ohDb0C7FK4Q181jrwh
7gSIDhQYfab5Bbujqp4XHEUrw1K+1WR/hmR423wbj8Z7eRNcu/Ii7seVpQdLjl3UifAt3gGQuuSH
8RIehmXHCfk44BlxIXm0qPzfskNNbgYn/dvSVT8TL/TRe+UN+oXN+M6uRrpslG4SErCd4EW0XsW0
hyn12TpqpESMTmE4idd5xXHZan7kEU9hJ+xkG7rtP4JzRc7ueXlp0Xi7+TVwsm/RWZxJdpf2LUH1
hbMwoiSBadkkW6oUBf/kFlTAs02Ss+biDMk+mltIddNFxBvtKr9C2tTvwr1JhJa5UWMHQdKoOPYD
4h0QninUB/OEkZBt+63fN05+FXcKSYGP4Tu2q/bYMd5/Dh6tW7xjXNqVM8AHRxq+Ny75ddzLHXES
J/O21Twp86pd8U4RXDnJrt5lL7bLemIjSHWSs31jPy00T/ot1GiCwZycu2OTfQxQFjf9USQ45Jz6
Wu6Na8twFDdTj84eCOJhfBHrh6a1bj9sBDQaN/O6N2MXu+g4Fc8m4h6VgkOn5VYnfGUTnWlFI/DR
x73iYYUwvje4CXiBhg+Ze79K3BbeyI0ybpMzh36CdsxN4zQXEAn9PjqniaNorIFq584ykgeKY6c3
sHx6If7RH9lj5DEyfCUVAJfIZt5NN6QqG9s5cvQ9Etlvs7ubd9GjJhO+DIPECa9mB/t7oz8Eb+2n
RBZMsxFnQFPzc3WYPFi89i0TK6o5iZP0nqSsaUuvCBm5dVX7R/t2OHev0SExNubrfCc/y27uRriJ
7pRr83cYoL+010BWKALkkG0qisI2p68j0z+110S2WPpokKXRwvUlFmArcvPZitu/GRD/sgivT6Pb
wrRlNjvaED8/DcMymHaBUu90ZXxYn8Kep/0cTh9LS0doploBPs0W/396nf9i6RdC/2V3tRRN0IbU
DI2DFYOUn58W/o1mTDS2QMbkz+ocB54+FcmumsIGg4gqfUOptiEOmiHBUxLanNitt1IdyVHAXzWg
8N9r1fxQruJMyIPcahlnyF4nKmyVcKZoOadQapzaalpfUWeQljLVhzUJy2+EgiUcAseGXtSlWyWi
GVpRG82ovIpHiYFFgDciW1YJikoxrNX0FEWFWtQwVxaj3NtOxkzBU63lrsvzwOcqN6VwxrMzbGar
fOx0s78P9Vac7axAL1UNbr5KXptV/Gqjgp1WOey8CmPJn3u1UcqG+jULEUBn+vc+HKHP9Znf4G1g
qoMyKPdLFLdynipbVUbQ1EPXM9IEuG3RbCUj6J2xwfmCK4pQMsxhSjHcxAUvgY+9YzkAcmi3ft0o
0qGUc2rWyH4WVUNyuU3WmdIwGQdPdBFjQ9ZkKd+nRqCd46GGukgtyEIFy77UJYSI806vm1to+CSO
z7lPhhjoi9XyI5XWp3iIlIA1tSCwm0sOmEGG7U4PFZXp8qLBVcgtf5ILXxIp4VmJbJ67dg005Mxt
yuNXqsR1Zu69NSTtHeCbdrE7T8uQhgS9me2GQTD67XR4DK3iTWNyo5bSd9rg0qHQlwddvCG6Aetn
5T+aUgt2erVSXBdxxZ93jiQd7F9p6L6Ijac+1hdPI9mJnkMEuJJDwkAMpdLQpVgM415fwnu5Qhac
Kheavztp1m+U6QfO47ulAnOgYeCbjOqpmnC6XHsy2bx2au+mqLhPgvBBxO2PxJpwM3IBLwzbsVc/
r19ro8c4mr5OLJFPnqv4KxfF1WUm14yidujDx8KGc0LwpAMTzdVE3ns5LGinScJLVOmP8GXPxNj1
qLH5pC1xKJNS2pLXKu2asqGSGxGu0bXaND0MEJROsjWWlH6h5UvTx8ylLkvZw1SJH6A4DuNMO06z
U/JA061EyjKGhr5hozBoACJ6mtkZusvAJzCD4M94dzIw0HPlVlXo9+M9JjzS5ECDQCWsADpoc7Qt
5N5dPzMZUuWUfdhZCE+wxzGtu2NhgvEli8mCFH1DCAc7KNo8c3GKtYmb1vRjekdXALdMJmE++54o
p3yMMU580wfJMYlbSDl4FfpHEr0t0/0y6K46DY9WO55slUxEU8ZpHjtkWWzaZUbcxz45xQaNItLO
1DDUtnGeX+eImG9yqk2BjmHdNJB3E4rQW/0mNC/0Bej5jnu904hHqXTgTIVS74VRzLsk73dtGmiI
PtdUtaJu7iR4pluNJGSX2WYDejVSDmFLMlnFykdch9W61iCg6AzDQelbDTw46TIV4T+WIse4UPGI
Yx9AgsoD/WdxyOKGM5uwO4winXUTkGbiFBLsm0RpGwpslTQFuqLHSRvTg2mATwk4tH59K7aeiyEv
EFnmSOvXf6RHdvr7V4P4zh2RHOGXAzcNFcSgtTZ4YbMqc7uM5XOys+AAQuSjDoXkC7rE3g24XYDO
1+WuHR2OixwBqp3ltufylsDDeDuYDkfG4FU8Mid9JYwCQs8ZAcwZpgEKtWObOobt2jcLktTWSV9n
ktA3NV1dZ/pstopHPFN+Ui/W6wa7C5lfrxLwx2v01p40fzoDPQou5Xt+5MgOhBKo8AufkfFiHdv7
aKcRBom/jXX+alZblIys9Lni5hpvlEO8z6i5DWk/F/nGTokmR+LqNsaB4+wQ0vhC0bdXbuGrkKkI
QfNVwTBqnlaQieaaHBABU2z0d+vG+mHt6494eI0WN01cjQyknv84fNaqpz+NJ3KICgb/tlOknHoc
EAfZxd6aT+UDB/nwBlf6k7k1t/KVHIaG9E83KDhoqJ/ZNwIFkWu/L9+SZWNu69YrcawlGxxUjKUV
w+2O3U6pKVX84UheVhkesoEF1Has5GKiXNG3hnIcUy8U/jzuJstXOV0hB2yPirbXE16O13RQqxz5
3IAx7jxGNXBzEVJUQAhwQKEWxLrjjcaNrpA/7qa3NWvTEcOsB4M2kjYmqpCQ/cRpChotLtN6sqZD
nM/bykVXZ10sfnMUOHs0J82LqLaq4hejU86OhZuKRDy6y1dBRt+eh3PBy2NmggrHAguyMdzxhfc4
XeFn2w68tboTvB/GieAaMUJT2uQDhjHMWBsmM7cl7xanyw89QP18bN4RBfLxoINBuY+DkGX8ahuH
FEdcuDOKu3HYT/ardGEJsy+6fjBeJWDhOy4LAkx4i6Gw5uG9edF+0I+WU4+SrKsODZyjTnEWzozW
g4mRkFg6bNpHHGuedLs8BVfqp/a1yana72g7NS7PHX7j6PtSnKr98IOarGgd7UP144txzt9AQctA
5p7Hx3hyVqDxhdsGikO5s0b6dU75iHX8fmXQdhvrlTtAfc8p1pisKQ7jJxuFKhf4Yx16mqtf0ked
o+pCrvjRoIlI7rfbPJN2EY7EY266A7+v3J8FGl2O3bzV3gS+XN48NCAG4IbV2/pRiQAp7HmZ/Ohh
uCmVl7IkAmFjgRwjqZXJaerwJpoUkpe0cXRSCT3zGBwsKlCS3IhIln1+Rs0cDwKHKwdPffoULluS
G410m/VH6V0j1+wuVHZ4hnR7S8prfbGvM3oMAomn87QfTincMgTBHgVnIG3qbXPsU386YIE5057k
ZJP9mG0nweJ5yk4BzGJzQ+8V0YJc7Mt35JMB1dwmWhO5NuYL19W8OFO8GXoHf5O0E6wZ/TsxnruC
HKtTtCuYy+E3fMm2jFs5DFCAjd70BPohvXbb1egN2f9/U3cmy40rW5b9IqShb6ZEQxIkRVG9NIFF
hBToe8DRfH0t8D3Lm5mWkzKrSU14RcUNBUUC7sfP2XvtjdW2kxLGj1ipQKdwibix6U9n+oWi8pB0
cNVwRKUv4BdfqKeViXheN7lxIq/CPH8Re6o858V23PGdkGFt3tuudiQ76kMJ1L35Wuxp5nyWW/r5
zjgWlzTQXiv6Cr51PtUEdzxPpT8/tqTUPIIiPMyfQ5Ad09TVL4yNrdgD5sHC/Z2gET+UDzo/V3zo
e/uL3+HGSdeuDknIVAjkAZPaMyDg1XeOde3NV/xGSweZIKgIKXyInnCtM4PkVNe4cMLxOz71V+mz
PRnPcK2GD/uGZ+grOfYn0hR8yoQbPV4HbQ2rtnhmEmKDi9gRPR84v6Fav7GFDo94gZTzHNQP8UP3
BxPnYnG6ygHkXSXN1Sm3Xpvfo2dcWGH1F+0hfc1P8UFXQ0B0+uIzTSeKfpFJmzo3w7GRH82bfrGe
6zemaRSYKZkGsUc8SmYcum+OBoB8Tt1R+SDTc71ypHtgh6EVwhkx/Y3KblB3Tuwn3KyWZ0EX0dEb
Y+cKed9LT/9oTxVucN3vPhTN1/AiXu0H7MGdElhY86JDItFkDviciBfid6nzmzyfa/2oZu4mqaKj
MAbVhbYKJsisPnOqVL779jdVBdl59XDWb8kLWZ9I5QL7pu6dZyXxWgwP5i6WUY/iJHVJNBh33TFR
PW3czecUGx6YnwdiHxM2pAegNsSC2n9F52lHLrv4ff1TPtyXOd2PQ3LyLEjXO+WrjA+URY6/PJb7
OsxvhAxqym+sxxkuiemSfjHmmorT2oUg77LhZDMAKswLi/+4hHF+iqYXhj1uLP3diXZvWyR5P7L+
OKiiC+clD8Xz4id/lHfJ8TgRTJfikw6E9qFcaYCAo1OuxXEN2ptCgCL13C3+Yl9iMdC0X44Ixou4
1k94m40/2HyhPLzLMpImz5RdhzdgIrz0gV+O9BeFfdhU/OJ1bl5jEG4mMS97h72lDthUFFa7z+xr
sNz8CrVjuc0fUfQMWzSnAD1qXLGZ6hmdB5mCII0vUhDI5awUv/ndvtZfdXTW35r0KXu0m5NDEuYh
+9wKTymAnYgjl+To1OuUXR5m11XDvOeLd+XQBPoe/gEkRRoiB3k/HDmejpc095Ju36rB+GMDL6oI
Z/TiFuHdbvy0n+X1IXoG8eJHn+MP3qCGKuBF1OSV7LTO40aJH2S/fLUIA3usb7obPzXncnUB7qJr
+asF41dDf+PvEhKcoWHcIc0EPAZvuzghAGN3KZ7Z89Kb4y6PzAeN9DiEqb986aPXvrKqayXLpBvT
G3vIT92zaEJ2Ee1gv5m0KdHYX2ko/dIC+YcnirGf4uNMn5kW67wHMZeB7wAT86LSvTwZT4DejCRI
ilv5o61UsX75Y1i7Kr+tzilXAvhcTO2sBzKeBLq0Y8S2uMhfOu2WQv8tVpnDCeKQ+GM1yazG0zzo
ft0HNbdeysF2QlreYunIx84rKIFaACOp7FsN+s4soq2mqDv9snBA/6gqN7p02t+++9MlXvfI7wR7
yRJudIx/qGGqa0eRcNMq4hjcgiohtAa/I12AcdhnNlLj7vSfiI+xCo2c48dufEWzzXWcvIiz+Lb+
TF+Rudvis363P5wand6rOzf625vBvOXAcWYO6SUb7/FMaBm7kKvsrXC9oO04o5ahuvQmkr8fcsqM
rvErfV9LgSK85oSEun1IffhoCxCsb/lIiZjuO7BwJ/3SHmj4sby0fvxQfFbHbJ/Mbv+bPHqQkslL
e6p7WFo7doqrvW8fbPsk7+cfEIkPXJUSk8sXYrcv1R9iYq/DhUw2/Te0s7fuLLgKMKG/zUuwVH+V
9XHzkRfEG7tLdqxQP3fB/Mey9w1jCoejzA5YFgRLBoop+h5hx4x9t0zrVdV5n2fsjQTU5G5CuuIJ
s6Vymu9/oMjDRQAe28v90vnDljg9bn96f7j/f/ev7n/NmmIW8jzvWZRH5eTMKRKu+x+D/GtCkhGL
mODpMktuPSntMSEN8Gc28wHrzNAytrXlLTNJ5f1qtHjel42pgLpHzUNGimVk1ziZubFLNPVlo6Se
YeW31ElOpmHz2pyBzq1eyoGQ2EFWqN+7qGp1DxYW4ndMN/SPVBYPsw5SNaOiktBgIEiA6GR3EHRk
mlGOQZ8zSmK4GcOnkpsJaot+elZQxsA2KIJWpcMuOxTcA4Mtr41wQBVISvtew58c2UTh6GxcWwzp
omEm6OArdYXqqY4F/qPoaJqrCCiYIyf4GgKj1eG0Zmjn0xgHptCiLmgJ+ab0ZCtE7Dw8tVRHOA88
x8kIg53B0RazznGtn076yL7e5CuNFHs6JVlxkxjfbojA6JL02qepwzxaWR8yEJDHaqGTqUvZU1NP
od1YJ4vNKUrIQ9ZkT8EoRf1IhTzV0a1Ioy9dy/twQColaniJZsb6R+BOUOTBFNddqFr1MY9PnK8f
h0YuPMQftMTVMveZRnMSWSgqUA+S3uu8JhuTL9sYpcIOewtLXTN/mHmlHsWEvK8czMcI3uzYdSHI
mR+9wYdvCHg9QCmzvRwhgqABko168anbHFYIanVchFYSBqKhQ9GExiS+lVVlfJTjRy/VMlTc4bMi
zt1VJi/NopfW+KtITbeFxryRXMO+2uaw8zrnb0twudLPgGkkGJFol8KoXBS/nXV/Um2os+X6LsGg
OwwzqQetnPwlA402EqchOya1fCK3PqKX147rK1HM9mHMJLgdkk3v24RhZcYTScT8YyrwvVxZEG0D
0YDbaWCQc3wTSCrOHslNM4LA+kQ9yA3t6VSDRpWTfZNDUd11KlGi71MrvYsqeTDZQ4Wj0W0U9TuA
yOlff7fMjL+yfcwV3LoNqc4kqB4wPHLkL+xrQXLXrlvkl0HWP6qZvKrWN4HW6JT3LbvOsjpvrMoJ
Xr+YV2D9UaL+vTamMCk5EDdIJF2tHl6rFjpBpWvU2pPzu5s9JSVJ1KQ0xitwspBhK03JBEEHqKF/
gr786EY6jrnOAAsPCXbe5VyLMYgbjgwqMW1e1qaWnxbFXunK+PiUGAyV6oUTXZ60+1pJOcz0gJFa
lEeL9SZlE8cmq6Oelj/zBgQgiD2q4mi/OPSDyuFopEPYqWPFoEcYeOhekU8SM62xpBQkkPpJX9Qo
NVZ/KLXFbxcYToRpA12EsRcKYDqGFb+Ao9goc3vBuTQb8Hkoknyb2ab6Hh+flL5ESfbL0AkO6RUr
JwMRIjpJSnutb9gXVcdxNUHfAgBzdexbOnopE0SWSF9DwbdJZD3QH5kXj80VO/ctnbpXpSWDW1gL
IOOewEJleHKmnkhBeXotdcyUqQo/KrcQuag9YwvcKNlUM06WrfgAHw5mKMInhUQz3lquThB0nU5J
a3Tku0C3fM9qaERRwSyGNbxE9vem2RzRlCr7tAZEIjo5HQ86LFOgii9iynBE9l6kgj6wK3mPuDTe
4bBW8dpLiwf2Vr02zAEl1ESB6WDJKizkJs4aQ66dnzO7paVQOL/agpNrnZSvM1CpVPBZQbbvAHBC
JtRzMi9pMwxD9IO519PE+N4gdcWyoANZLLLMJwOTWbo+h70I7V79SmYK2Wb4lM1TrDQPzDVwBQEq
sYf+x5kZ3Je9h4mEAr+6ANumN1PGF/epxi0Lo/eZiCRIyN1eTCaTtkEme6TrvpsidBb5VxyjlaIr
L+GzB70JDIRmk1V85oSJk3gKkym5FLVQaY8WFDwccZbPX+ZCxCRYvkPaJ62LIpXqTFLP5KlCMoVK
wNR1egJKSOGRpTcZW69RGCWiQsa+cz2CCXee4y6DswFxEAlnc+j79TiYIoyyTj7VnVS76PmeZjF8
igY6TFuulCdqzGGZmgggx62WJODgo78k2jUW1QnpxHWanZhPYyRRBjQAILudjbIsKIhIcHWDp9gY
ukOUy/vE4kxcxXFPHVVYHvLW13qe+FZDW62bxAlX76tszUQTCTfvDWXfTkXBaHWi+yvUfc9qtoPC
Q7tDaA/Kqr4VYoEvpOcj0qfQICXo12oQLBOvEskByq20qUGLoXklfpJDtDk8zxod3GiybnCfqMV1
Fnh1c6wjI7bHgnMTs9ZY51gFrHrfRxA+Wg0mH3EMmrRPGxp9WuEQg4cGTiuak7DTZ4nf/y2leQ7n
+iO3yK/G1ke1yEamgH9h2jbJR13IJ6gaGMVBHrgiQ+ubd3oaJA0He6vvOGBGAGlTaayPWca5Y02h
BMdZGkSVENd8rkPE65ZnTrHgI3G8ZAV0qTHXgY7NAThVORoCVNNzJ3OnucQw1OTHVVYOJWkRegbs
3JYUaZfAk6A5bnrmOnsTig1vgj5Kujs6coT3rhkhnko4lymIWNwokx4XfSiPRqNnXmdXHNnLOmhr
q9pnk/p3wqXUT5tw80VIsuHbpum2S8bRoYcHo5J3OArSzfXqsNjDM3BS+ppDB3nLPhQW8BOrM25T
yZbbrOMxJSs95y3Cl2adGzOSPJCEacbQiiDN53bBSNf2xrs6Q2uR8/Izj+RXQoCXPYlrDOoQ+Mkx
jT5BSLQ2YTpy+vIoYvNDtxGZ9ZnkGYqWM6SprJ1CPisf9xTUigpZKjYINaInYG89a0MtnlZJOiXN
+tzlTCBY2A3dVxpu41KfXuyqJg7YVr5h13UXslf39PFR3utNG4hoeIr7Y11Yv001lb0euHhcLn+z
Ok4C2xSku/EO1brujzP9NUWiYkt1jJ5mv7jtzF1ttX+sljBExeSSAJRUesPcm14eKGXeuqqoFBdW
xGskj/FZjBwUdNQRdQTeGILKc14i0WVAM8I3QhXUMsrOBRIIzEFF5HgzE41loq8RDxaYeSoDFraL
Jc+47p1bFPVwEpd1JTJKXMUWSaMyl09ApqwdVJV+o6rcv/ofT+cNvJJAYIk3EsuGZFEATITTBmz5
5+H+PXvDuaRy/BVnURneH1rBHcCCBf5lA8FEivopj7UW9rAeMB/Bxd+wMWIDyMgtKBljg8q0G14m
3kAz2YacmTf2zAahIaP7emdWiA1Qo9N1MjYoRr7Ba+4PsH5uUgnYZt0QN/2ddqNu4Js7QeP+gElK
CYdPZ4PkwN3890OKvEBfN5TOxrq4Ay/u6AtjQ+5YhvxUThuFR4PHI29gHrEheooN1nOfdv+/lv9d
0j9d3dd/h/8u+LuL+P5RA/7/JBLcTMb/RRjwv5igeqR7Xfrf9IH/+kv/eKAACTgEE/33YCjH+A+0
YyomTExM/2l9uosJFXPzJGmo/7Z//N/SQM38DwKVKHZQG8o2ijf9/0YaqCLURp7wXxz9qB9hhpBj
hB1VszTjf7rqOwVk+djGSagOo2vr8a0hJnSfx2odFok6hAt2272RR/v7s/uDmSh+J8vZQV5yxgTK
t5E2dXh/sOuF2Lz7l3JnNwyu1oc8Lb1IT3AQDoV5yOz6a5CjBEIwGQRkwnqJVv5AMHVjQgkucsvY
XjhTsJTODDeYRSQtszOw3w3f6wlzVK5R2aYQ+OP2LNOnrboJk6gzZv6iRDSOx/VZYNHcNysozhH0
iJmbzjFii8BrVdIhJuaBGmbXo81ENED+cKfO+ZWN3ZyssEVG8A5RpwL6jLGlONc5f7mKfuOiMT1c
D+fV2fUai4XZ5/gJ1rb06jRnwm0vlYdCxSTZZJ5C1YCJGkUNdH8JFSRx8tohOYpuGwdvWZA2eW6q
RHimBnMv7YHSFA6td3IP6BRFSD6SXwq45x0eCqZVjfyjqS9ODxExWyoVZdJC1K6J7xm9Cnh1G4pG
TdSDX2QlHT/xujlcwAkanW+rSzDWp0Zr8n0WZ3/NzIKeqqqAs1n/BQTJQbMeKX5oJy7HQeGYL5sN
vdS2dvWW6RvusL2NGMpek2tcMLzyZatWvXK5G8oazyT86DJtYpZEjSM/a61HS7KQkA2o7Jy8v+IX
gR2jMFUTOa/YWnk/SJV+gbNOBJ8yiTBFYl7WT5kyrr96NZjb6QfSUXQsI+I2FJPh59IVHr4wgxCO
4tmYHEx4mG3qik5KOyCbc+KEGsipZ38FvL6zcZ4grWdQmGL2RpZfhOt8W+yKOBkqcY4X+otDSRxG
g0R5ZF82NwSGEloFWFpOsaH9iJXMjTFCrA11RgN6Kj2yDIelwVloUfYcu7lwikIcOKOZgUM8xC7O
RXaIdKaicSP37hpXxArUS+rnnXJbV4Uo00xNXqhQfXgivYvff961hcxYbBikq6zyZub44AxZfM6j
sXjoh20SfGaav2blT4unTr3wME2y3ZEauhds22HVV98pI5akACiRy8t1nVAoIBF5FbXDq1eNEPBr
6daaTNjnPByh+9HT0bonM0aLkZBakAzcZ3Y38Y4bxvK0Ga5HW/8uIqX8SvrtYHcadYh6C/NqReRn
nfKXGdRLvFafSjUqFKmpfkhS6re+foqbJQ1qvT+QpkBTVBoX5AaMAdHCUKOXgQEGa4+jhlYOn17C
jHwgLAc2KYxQaVEZyI0nkTJDSYvmoaYROLRMEYall/aoP0QHOT9+1GYzUA0zgJW0uqXQ+R8qnTuc
gOb9UCK/slSCLze3WyO3fkUPhh5IHDQFDPYR9ACW06NRJPlFVdIrZV3t624KcvuhXF6HXlr3RkNf
E+y8WkrxM4AY55IxqZZl+9MS9hHHYespknWuS/1xpvLZPBfi1KjGbyptL13rZm/2fMZn6vaMWSnQ
MCB5zjFOX9Npc3bnXQL1vr9Fyki0M/j6OGHavdao1CokEsUoYW4qUVSXxuMi1vUq+v5DEsl7poMJ
7/UafztY1WMXQQrhZzQGs0TkfIpsonQsbF+NkdjGeBkY53PoU6AGtm5UpjSxoyn2+wFlciHCEWtj
lC/Rg0qpCnImUXdGDjOpmxGGA5VIOHmTqhFxXHHbDg4YwTRirFqsNHS0hsaG229Nl0FKD8aaWQTv
Kad1Na9aGjX72mwaPx/733op1UHtOD9pq3+MLWoYdQs9SNXmCjUqdROCBbxElRm6T0w9dSr+iqXN
W1J4ctlIFsmywHRaNNdq1kMkrP4gl7UgqSBBxqqdJhFr7ESMtVKA0m01DYGdl6HaiUNfpOojzdZO
iw6ZJdf7ZthGigsK2yZeHsB7D+ubNSOFiOjVEltuf09Es9YqW4QSjedkah9bK24PNBYIJUrB/9oZ
0UjJuKulClnu8m4NORDixc48g15etwB+0Y31V5fSd1Q61AO9Yjr7RpIFLMycdlhaTIdcnv4uc137
4AQuU+8sAQd1Zgdz64pqlfxq7uBipgzr9Oe2ro1va3oz0+IDvEf+PKXQuRyDXVMHh+gW8vQzOKW4
VaTSwtyE9+pQWFeac+pXVXJ1Rf5Ku/NkM5ImsB4IrTcPNZ9xuXpjBPfPjJE+FbR0ohiFPrZryLi8
S4MQf0oGBWWMhCwhRrbvWVXKh4Xgvr28LggtHPlN62+j1hW+mVLVpw4d/zle1p3zW0FRodDN4sgy
if2Sas9yXaLNSxIWZrzMQzNbgUVrV58Zp0G/UXzwSF/Ssqww+Mn/crDRQr1sQC1HteYn5vxKHuJH
iv0Ui3HqKZOBAjkbv2obJG5NK5SUdNtdzdhE+YAseiiygCjowNLmipuf5FlDWWOXVhtdjbRHl62k
H5qF+84wpW/DHnI/N+Te7+ijecj+SW5xWmYeiwTcK47Sy+QUvoEcA/Obht5gKo8x4HrUCCqeXhpJ
S2blhBzA/stp5Rg69ihLMEvMG8PclxQblOXsFL0c7dlrr0ab0KFm3lPIdRLKanGURhALc+wAYLPQ
BqRGf2i7uGKwVJiBBW1+lMWHxmipIqrYR+Yp7+Yc0F2da3+SRXhmZzxIfaNvMrZ91ShwWkzW86ay
0FpKT6YtHicuI0R85D/03MZpj+4wczV9kl4cmcmDJuLL2g8PqEuKYR1CJwWRnqQ2q86yfuQNN6+u
CucAGhRUfNV/sOsYQbV0EaAHNjMOJBvmn6PeAHxn1LAVsGzG15rM7p557QbXD6FmoMaulbAaOArL
UgUK0WyO3dx/RRu3rANqHnaG8pMO1BkR9i0O49menmXQajUKgN6Wjwa+N4KG6Zi0nIxdS1eUR0Wm
a0VK9utMKHywWjmMYFWOHrqpohXqYJGzSEo7Y5/MvZJawU0+JEX74FUubu/QR08Z3r71BkZXy0Eb
SXN0FJuqjjzRxgIAlpdGFnJ7FTtg1ShT6vUoF1XkGuzWXl+WrGC2dtbpLOzsPGUXbGJofWlORTqp
+a1uAEQC4nRk0wnyUgnKVYmpQ01zXw3+2CsG/CFNOXC6IGUtVU/yTLd+MvTvDmwwOI3BWxkZXEbj
hesTyw7RhwBoZboFdQlxrcRSN43Kkc2bKwO5eavGA7N4u6I0O2hCTk6OhuChHFsKGEn9iXOt90vF
/NIHvfXmuxEvn47txrGu6CxjoFmCJq8D9pzEI0fD2PKYsaTwfi5IoMZ4WzoLy9lJcn/VGv0LaXK0
xWGeVqdk6JEbX5VdDP5i9YKufCJ7Kr7e/f1pS1MBBjR34wA1nDQs5zEbKU4XwziSApJ4+H4JOinq
Z7nTq6C00vU8ydv6XTi2i2ITmYpJs1Gf6qdWoxUDzCrIhWjfyrgPUbXi6WuHheK4z06yXF2ygYLd
AAPtLoSytzdJnhqvqKwkMHI65wzoOBi02cmsLESyLIuR1KW+xkdeZqzctAkiLsL6TbQljooovWpM
TRpJZxKsSPqJIUyskmndb5Io5GuWaaD0JFWnj0aqYZLPzqua/54z2kJFkpGQNWMGLxz1pCuDeaYQ
ucJo733FKWmT0XLVGLjYAKAvJmLZa9+e49ls/bxHtusg8jctEXDmQJBbzFTV6CQXfNvHTq6f8SpG
vpIgoxum6kTWl3me8hW3Y97tdZp5jsGs0FafUI1vAS9HNcEJUNe4lsgFAUlsoBRRY5rvLKOz4rix
k2kBfV9v1dKEV3rppDV/YAJHhbqWrhGvXGZ9768oyJplCTsa9xEnGA4OH52tZ3RQ2VbVQexZGv/A
wtJvBIadOryqAKzqozbMsLQbula60RziMOmtaJ/E4g9GOdBybOwuwwg4jTpaiUx8A5NoSahMBy+V
nkTcDW+JYRI5nnz30iwHY9vN53XNToWkntQlXPUZWvb46Rgl/nE4lBhGwV3TwBIYw6hdQSV0wnbb
9UPwqf1aMkbZc179jX05Exc+88U1ZWXcO+16bQZrI3AiXlCFqgbFvKbe6iAi9rmUjCMC8HpXdGp8
7Mz00NhjjFuYmbwc239UE83gJKmIxUxWxlb0r3HTZwi8YQJwkyZV55D9xXW0Ok9WMp4r0D1oGVb2
Acs+1roCf9TunyQZa4szO/ovxmHIXGpY6VL1rWaQcwU9e0yrMNhICuTD4U7mDOzHU/4wL/M5jlMk
BmpBUBUAktHYjHG0A0PEx4UrqdGxkDTD7yqZWpn3hfxAGuarfIcaKfU+t1xDXvprY07PIIPYIum7
7WVZnKN81g59yba61MMVW+un1pSPs6yOZ6ELlWE0Y6ayh5hbV1thRRhdxFzOYE/GBoOIM+mXmyo0
7Exy8YbMGUgbh/tZV82gMxbsTRZCSNGYxHQa834EB+ibpvo+aEj9kmiajtKWQeYof3rbLrhPoVzm
bQBxKL0odLJVDttUmbkEUVHtjyISL06umKdOH1YvydnjZ83yYuqCc6VOFGNlW6D9iSgt6/jSNP0P
jVjTr+mwGwUBJiNvdkYkDOxpRfYw+1eeUzXtpc3Qlk3dW2fF4IpZB4JZN7UAbKZysbtdN6AbEmQy
EADJ2LWwdB/i1C7t03fCBVJ3lRgLSbL6nAwIaXphhYtkTd5qWdQ6qOtTS+oZ+CDBahTx06fKaz+T
hcTgSuvikxxtCUkNRxjZZxgpwc8XLCaNMxr7Uc2f9EU/bYKHYALJ4dODGGi8YxxQ5qo+yYzCLWw0
iEixSqU1cfZSvrDzIUEzjepVrdOfVeXHMVPkeKxx88/FbyrfXzhnMjoOwzmeuLZxSqMiKh1lp3cN
1geGZCxHB3OxTCYujdtaI7eDxa9QxREpLK38jnpWJE1McY8fDGfGFdFqCh/EzyKbaYkyPlYAzMJ2
Q3ezTllw9Lbn69avvX91f2g2f0U1hraJ/nGRbmSVIf+SkLHfH1qjVcJ6e7g/ZfFGXK1OjHrLQg2b
7SEpJp3tqNvGz2a2hySGTbJwHs0oj473f41hBbzn7aHR2j5ENf7Pi5AHdHtGgUNvtqKVP+Ph/tX/
9rSfwHpXUn+0thcoQ59BNPCrlivleH9y//asgvPORfcjd0rlUYJw9F5Q5N9f8f0rRrDXgjI/GLHC
wwTf/lRKV2wWaXyEDqSGZTyq/3qTtAxFlaJi4dTHzA7NYRTUIpoFLyB5HAad/sygom+Q5OEwdpXf
svCE9fZw/8qhP/evr/Cck7rF/zFQAGDH7JikmJOukqgzDCE9kyHUeoxzQq4nTxoF/ek1m8ZQ2/7e
PPccQPmY9MiRD51AAbKRj9cNenx/mIHQoDD8z28KdhSuEgX6DxeC1OWQPWVLUEbylbM9/PO9imr9
UOnQ9Gaoa4Op/PuhkEQX5Hb6MsOOgCOiPMWMzJmhb/OtZCJVYEQ5p85dE/7zoBRyE1JkN2HrDBOy
HYQ/0DNTsiI3QbPEIHNhew6LsWhDixqdCxprtN5JLZ8QUi8KL/wt21MpRwrkjGiXYb9PYVaaU5hz
Jx4V83OM4ymUFdIJWsDts4ZwRWwP9+8T2Ryjs06ZPdT2SlTyUG0V8DKK0LE4wreFM3I95+C/1/JT
yS7ThqbOZ6PoD81GpZYsm8HcNJHFHG9M7f98KDbqdQ70JSAq+Hb/Pv9+FjLXz+R1khlzaEhSpbEP
m0pO6OIxMV0WpdnHjC0IysOUCZrKvRP//3motn+01we8GPdvPmrbT7jD+NPtB7bbCyDbCKj2/fnm
3HOrAkcBUPGX2uCqAm2AKmxOvdhimbTAXmoyx6SKgJadHc91kAxvztRQrjuwMxJF/xLwsXYZuguf
9sMftaU7a2UaoDzpQrT00e6QoUnRMu/WHJ2jAaPHnWqcx8KIPm2rvsHs3AtZGMGYKc+t5rwvZTXB
TwmkNEv2IO4f0wVisq60aK4HjJilaX5n0rPuqC0pPJi6EWe9LUZ81jKUUeMW8uEkhGuXy3eZzsXe
5j4uBV06CC0PhaSDGsetcZggfJH+OtmHTI/IKLBDibAmv9aKt9hG1KIPdFGLMhhGB094yQhW74rn
urExXJXDX0q68TgaVKVS/pbmOlaEjPVS3otiMTz8bJA0tnY5kwEiNyIBOsxiJl/zY23JrulS1hdt
xgJMPGgeZB0T/GKCgzNs+afa95YyQyQe5wkyennlEhh8rot6MS1urcrV8P94Ymq3DF/zl1S89aW1
Il41EY+TXTOoNhkXJtKCerKOPfGfoZ1t4lTASBer6kgjFm9OJS4CmnzYkiMHWoqhYdG342OPRLuX
NMQOi1uPFMvlJL3XWvXCoHoFb7OdMiuxJ0SQManAvQxytv6E4kXmp4X/MCyr7j1lCBfSu6e3IalH
LKqfpF8ASDVVxMHVrKLbesuGqXuhk7Uz1WmPtmN0nQLaCFG6tzk2LEapGNxQ5bktgznfUsYPYdiU
ey0NqMH8xcCm+G2K8bOyZgarVvJ7WC0U2avk4H/hw5DiER/uVP3mDX9Xi8y3CyuAp01cuFbvY6F+
i1I8p1MMVQgrVxw9rhjayMyi7+kgbB2Qfha0JXazOaO3xI2Yl7rNCj6yB2e149N+v1bTIZJnDOIi
kvdabQGa0qfM7eIuAYAf/4BbwmFNQc5sYeuuCcINpPWgqLm7tiMnO8RQO6UuzohSWk/rnVdOCDMK
Fo6YAzVC2n/RK/iaZlA4CBprd6LDyCiErSRJ68cFpgddjl4GfMw0ZEleRYeXoWfMvnPor7p9lZxK
5bF7WjcLZm5PF0rwz1WzhwBcEf7zUdAIbT1zrqeLpuXg+tVNV3Lh1uLqInsmW1BcxYbxqcM9O1RE
1JcbophUb1kp9SAWw9c9iVkykOlRPSpIbxM6FxmFDxLWJKk+Yz4YzuGGx1BcD7JBpm3DibG3oZ5W
6GsqTIWu0m5DqDJ6WRdeaWTYdaBYkOmAuF24uXbbKKOwRuyc9kJqTWkdNfQYQZGi7rfA/Tzpj00J
IUcDoLe1tjZLoRbKrQ0IoZbPUS0qjufGtdnYvUYWCXek1beYUozB9mvRbSmMGhxJCsTqOAUclxTK
TYlkDEb5F43tTRhcY+0Ci2sr8Ym11a9qnB8Lv2w3gIGYOdolZqNA/J93I3vv3hiw+y5q95IwWOFo
8i1J/DdKgM6JWTLgTWOIkjUzsAvpj6GXOKGE/LfDfzmt0LTrdFqDRHVybGjlizkhnzNzgcI2ykff
0onChIAhu4ug/+ywDFNPR1BOJ/Q3SdlcZ2lXVEvYJCZK5UF9lA996/c1V17UtAaujh4Rj2T+qvr6
tZoLL7eGwUP8Qpgh5srWIEW1yrEupgvumZWFXS1IWKgY9uO+pkc2sYKPiQjsYTkDbn1gwVLJueRw
oxIJjYTDNzlcPvwf9s5ryW1ky6JfhA5480oD2vIqo3pBSKUWvPf4+lmZ7G7qVmh6Zt4nKgIBgrZI
mMxz9l47yl6sIcb73NQv+pLApzcGv/bwO7RaTIz64BJwDAWFncA6NLp9i7KKEq3uV0Yz7zMtPpux
95KK7MjOhXalIVikHpITXR7fDGlIyiXDTxPYkhPN30OAZrskmPCODTayzPpVjQyFMta0A400Hsuo
2SK7I1MV6VYco/RTvdc+mJO11WUax8z4EhH5QiEMlx/C1azy0GnPztNoYq+Z1Z2pzwR30Y9hwmdV
TJXLb2U2vNZ0DlYaFprRGb7FJcLMptEe24m0iA7PcV4H8BjKcDwPan/X5tmfFAPNwV7DeS2Og0ld
jL5lTpk/iA+J2CbvkItYQXOeZ25xhL/2Ql0z8SPc50e5qGsGpz0nXTePKIvNRQiV27wdkXupXvOY
50D2Qmvd1CPOvwaua4mWQS4CleGKXJuDDs9LhNbSJxV4U01bFxlhXOm0VnplOM2BGeLqoH2qgZRC
y7GNqUnSpjMR/RMoSCgJxVWzXI6O2U77LEhv8owLj+dVd9HEZdxLYPisi5GUlCozD6mqzozwZbLK
iDacwu0mKxm/cpEEqTAziLUdjJpJWx7k9nrJ9B1MSib17kNN+R6VNe3JOH0cg872VSP3jobtMbAe
1lNH2nxF7gSjoIVZKa2sg+MyELJbRINZRyJDoaBc0VWSbWY1wxi6uHhbtD4/meFIRYTpVUikb7Ya
bVxARInCOLfpzYD4ww8WMuzE4Vwf5ZpcjAlRSWj22Ag/tzyW/iBss4Uw0E6pgSMl0f6serM6zi7H
dmYygJs1cvmolv0I1QRbjWLXR6sEUipvMtWrVrbS7Zt5pP4hfjIniP/6tZxhGXdm0pzrycHtrKPt
XRpyQqDlzBTs8dV7TP7WsXgrcyqonYfFauHrAIj1oOaxgvbNzvdJYG0hkLfH68IoENu0ekwpV67K
e2a79gOd+UKaRvkp6kIE4EV8W0TV11Tsk7MKPot43OZGKUbH/2VbZ7c3g4ZDdZ6Z+dlLF/oTBJNR
7N2aeKpcox/dHfriZUxs48iZ0zjmQ8iRQJCl0DeYXlxdFpqYIiyLiQGGHLKNZ+TUZsQswquYT8g1
ubCSScdXR5Z7O7bxSQcrnxTUqeOkwQpEPe+otLsiaEMyjlFc2caEJbmqXarNYlhvdtjUdadhHxND
fblw4t7zEUXe5mJa18Xun+VMlZTL+sGhNd8b0TFH+AVinn1HJtI4IaYxV50oGwhNBw07RPdT25XH
vsJujG4PoW1RMOf5Z4F+K9trKCWnIiJ+ke81Fyb/n+Bwq6OSRExlxML7Z82o8fKRcIL7oiOEiqDH
29QIUCoJAYmNADtL7Wq/mSOsCmtiwPV9Z5MyKOaIuZgtksDBfCakjit/iNBKEZ8sM2qOtnHsjUv7
mspHN9LEZ0helRjH3KawTrWhnTpaQBQo80nZLeSpoOtaqKd61T5yOjpvYVUOu342930bc+6CTRWQ
H+XL9xnznGiXkfwM3qgNTCKBxofOxUrgONBF86Ck8Gt2fNjB3LtYo0c5EVKQNw8pSX0DRxgxJeVR
jS3GrR7Wf6EIO4oL/LEW98qbgC26neF1h05M8pDE4Zo2VPwHi8mJ0hBzQS8C/s20kBlIC5awi2g8
4bM/mUb/3dbnx2Qh7UEXs1DHcqtjloZIveXtCd7tLm5ivouhRJie1fGhoqwgJThTMUXEZ4qPWIr9
s2mNZk/3YCM/elST85k1B/lJy4zi8NrQuxun5SccUj2hjSL3Z1B/S+35BHqfSnU2DpG9ly8592AA
L68ub6tpfHlvWlX1US70duKDXm+TVd+iql8eiH15j0IAxISW7dphZjfTxd7FHkLoUrQo+2ASJxex
rTFt7FF0ITbyPzZBhmQ0mfge8B+8Labm4pyZVqr4eiIS5AnZuqRRte26HFPjcmzKjzjMNY77uaZP
J6blTe5+hzbwnInySFvP4c4WpRRxK5jjH8OEZ5vUq/IY0D5cm1GA/dUZOFTEx5LHi7wpF4u4Y+yj
HowwNXf5yadZqX3D0M+wBW9DM0Ndwq+bOJb4VUD7VIafxkwCh7E/DHmO4YpkcgbC9MOr+Y0rmALx
Kc92Vdo8KJmf1dWT0bvG3kv7W60AqOSEsMWY06CuhO3Uec3NEKv3jCAoRnLm0rMu2zRko9JtDeeV
QczartYijkGFsC++Vb0aPirqmpgY8ke30t+Szv4KFPq2rjRvw4zS3HkVTmXQ3mdcbcuuShIu5ypK
yKo8tU711eoN+h1IEImfghTroMqZIzQGbf4eeuQ+9oOebzMoFgUYNColKjZLN93VsfnczyejDm6E
XJ98CNwren8LNJEwk4zzrHnTj3kBqqn8oBzfPg7UKgcQVM0UzY9ZoO47xmNuWJMNNBcHp1a6DZBv
LOTYQSnT37tJQH7ug0YY+7Yy05mLe3w3ZYyM4cliTp1JStKZGDNIZaDSjYeqKT84IhdM3AzK9Dhw
uTK3BJknekOEC/IHugXFaa4tzHHYHeai7r+X6r3lBOZHRMokrQnR4ikZow5gKt1RfQnJkfMoXGwT
LQWuO3Y/SfYjlTAaHqYa7ldbKp4vD0aKzv1eoJ2nolF3o+3u5FnEa3SyQOQqEVv6oZ4PyBA4r5GQ
dqdli+J7UeEdJ9ixh//Xekqs5P8EhNQc1/tXrWdZdN+KT7h7+Zy/pJ6aav5BPoTtmKpGqoZqwpf8
CwdJQs0fqqVpjmqA5tQ1lXe64u5VVQV0qwP9BCYl0kH+0nya5h+GbVqegxbUguNHFNXfQMy/EFWw
NC+AzN8hqwhr+qT5tGzV1jjaDQO4pGuiIf0PIFe1lKkeMF28s2chQGI0oqbstgWE3xXRwIelKB0/
yYxT3pOalw3xu9u61HMnW0NnAJKsjk49pRcfLUWy6YufrpgRV531VXe7R7NqkrUzgKCbBws5F0Yq
hgYcFbVDX718yEeLJifGZ67yrvolnbvvy5JtSydZtloczZgTjK9ROn0UerGzzby7y9JZfYjQVaH3
W6VK6qJT6V1yoSlfZCbuuc40mA5rjIPu62V5AY8EiUuJd+VPxtGM85pd44oWR08PGdQ8ZEggrusw
yHYhT2O2RGmEYvkbej4crc78A1sU6ErLXbuNGe4XxPOq2TIU8nCZD9+mRU0f8o5Mco/cjZZB79nR
nRPqLMYZS4Bzpp/DDTo8rEBe/KPu3VMxZLDkLBWY+kbD2LRT3XJXThRaEcxsczwgax4x7fQKp4GV
QnaJOgJ5PE5FpgYtgxMQpYS+PycUloA9+raCFjOsSDnuoaYgI482iT7fR5lfZJN1VxdYpqoUT7eJ
HRaTHf5ycIBLo953A7SRnmDG9ZLCFLCrJ+ZamAs1a1npZvYGPB30tk7ifY94jGYvEXgeOOSoQqYW
uJBZkvYr7GI6QotRbotePepeOZ6rOvI1FzCyRieKhG7MpzbzvJBvgEAbeqOT865lw6O9mKavJ7nK
SICrEuMc+oULEZilO9/VhPmcYpc4y1RRIH+45oYKedR5JswhXmNJG+x7IjnAyTGiZHCySmvak5G1
ZX43HLI0wuiXlcE+EwZXFEO3ilEP62RBVRMzokSTiFhlcrVd7KBFtNWbfEGpFCbMSFPnvVg6OCaE
E6yGuUO4chvVIbVzo/qGxzPZKFw6kDkkt7WGP8OuFjzVxtnQ7aMSYvX2mmTEycFlJdN/empUHSJ8
mmpMJbSZmPS5lrGdSmjWRqPTl7fDU2fv2/IjJarhmBSwFGy8DDvTsOazquIljSMdfEUKzbwZisco
egkiLzuhy0XCSWg1nyfaKElOYFiroSWdVskUP07tWrUjSOzmh1XvsFXiwmvuHAqQPp4LVzBhopzj
24HWRWdglWqkHTdmegD49spsJoIThTgmBk7TeEWK1dj5ljfBD9qWKgw9jRh7ZJpictbOgEpwqfzp
FNONoUJe6RK86Hnd42aKR3b1AeHl0ALdEY0IX7PgtBDasldIN5oZGoa4rBuN6ZaWvNWI5w5OZSz3
KLopPhcdYxfBiskR18W0EoMIKNgCXnvTZ3t+NaKSJofOc43xEu7te4wWAHcQ3DrD5wy8DhzrB994
wVwbxkw60t9CGqG5/LYdugklZKxSmIeJfbYJ90Zgg1JWS/1ENM832mZ+2fbT3upjgivtNl/bWBnJ
scypxQ7leEDK+0aY8y1BDkRrCqnYQGNxFaeVujGz3iByfREovgh3TLmduzb0VbOYAOeiK+2JdfAU
j4FX9hYC0QeVNhm7ug/uIKZEINYxk84HQJxGhm+axnHn66byzTXyxzSLvllFfFfkhnWnOJC3xwBR
EAO8h6SH144Hc5tlGoj0hLLtRBOfChdmthZaih27Oz3Cgj73AbbJeT1WE805+gdZcxclekpNn1lc
0Q+gU+ijIXzKllFEFpNbnHlRe2S2le28UD1dN8lHtMBKdKoO8jmX+8QTf7mN6q/ZzAsVycRVBhIb
KBzJNXpK94ti/zAwGSSRoe3kMF9OsnEtMNAWA3u5IHQz31qh+bOj8rDQRG6n3dx6d/gbgLakJcPO
Cf9/T5jpXbu0B1tHazcEo7euI5PANoDodgQF3tUd5TaieqcuKoRz5kfoAAGNubQriMkTq3LRVrCG
Fv6ltZxaykUxEhFNiEhxvG7TuknbFBFSBWVaGHNyGSWmvKUtxZkwWZpHIy5pLtN8CfXlSwmLlgm7
e7tYyz5q42w/m/2dKlKW5aKyyF82w+jQtzmisEZLjwiw2a/SIwqXezsMX7sgf6DnDwFUY46ANsHt
XO9goDshqrQK832T6ttOE7+cpdV+04VPk10W6lpuQ8/Nr0lF5zB2zzm9gaOLdSFt532Yx3sC1SmP
TO63jtldB9/+RLbAT5zKQKNcGuKJ095ZYlIkiwjSKKIClyqq5WAaSlHu5cTI0T+8wQ72zlz6oQ0b
te4iC8uXR2FJLDxFbUjgxsC3kqtax+mxCctuWxuzs1eQk9adra6cyeMCnubOqsLlu7FDhV9IzuU7
UYwk+iQ9mg+ONT2Zaj7gIiA+l2iB2I6QT2vqGeELYk1neFc1tfQx4B/isc59NcOcWIAozMdWQNao
AwxBivpX7gGG2k/rzhzitawOyXe6Lj5t04EMUuDRkYCPXa5uZZklb5NpvWDyXctvqYnRQedx/ee1
yCLX5KTx0zaujI00dcmAYblYEL8jhaa2mSylMuPLoGYt2miVOdpTtcuBOQ2ipBOLyolcGISf0KnS
34p0Iq2T3WFROHxDE95ereo/9VkfKLn0AXm8u9Gd4+h7lEUfyhS5uAHF7j2JaoqLpPd4vUmifZHv
5T2TMzXLVt6V1zYdtWVoRPDgnJZ/PULeRyKtbw5tJM3O++srDZD9NraOAUK+miGOObl2eZnLW4hP
INd+eRt5u8/7Z4Jm2E//eYhcky9z+TjXt7o+Rm4jgXBrzoob7vLEef905397U97x6TUvH/XydvL+
ywb5nf3yb/yyKh+FnGVhBDKl0znD9nz5Oq8v/cvDf/uf/P7+3z70dx/ayU2wBW6PUJ+BeW20EejF
JDqVszahrVW1XdAszV7eEdDpR/UvHpOHwo1UilV528qfOUg45CPryWmz2g8XpARu5upc1H+72lYM
8dDwiqwaLDoaLVZwl0Ij4IiysqJnFAflU+VtudCiYtg3dAImbdAoumdut6lacDsmzCs6q75JVMKq
anV1o3IZ3ZrDgCwjs3PfFkWvWda/TC5EiLqqOyevj5HwfpbiHO6KXU7enGKVPfd6W25UxJ4v1z49
pRyzbj90DItEmU8uELCUlzU9xT9lJowDiE9CjitepCRLaYalwOoQRAG9bPH2udwqV3/ZinT4rbAY
kGDKrY8zIWhbtyTnV1s4GUfUeGBuZIcOh7yoNXow8VL9OR5IGdVt5kHiuJWLTqwlDIZXVgAIXJ+z
7wXJ9Eg4OfctxLySvrRqvX4fiTOGNlFLhjRSuVW3icpwi/GHc2v3g4Y7PmbxWkxM+fhiLWg3dL+c
gx2PP5bRu6/JXFzJ/yNI7adAqAgKeUKQ2+TXwLnXOfC86+fTxRVzQMa1un6LFXLslMYwFVR6SNYm
sHLpzaOurnhvg6YaZCUic7k8xBQ/MLTPt2rSrK3aZPgOZ3EOVJWp3s3wMOfAeJwaUmigm246PHeE
jU37SRT9CcMqyHbXCOjOsEdu5Kf00u62MVJqcuIjyM8V2PF06HQ4WsTYq6YBJpRf9frTyrWi7z8S
wM8rzBwUZsqEQqp8l15coQbxfkob8a/J26msa2v5virTmajYdlS3Wo6SYrYAnAAJdcy9FBO5Yuwz
Cm0R+8LPKiJi+vpLtPKl//OHiV3jT5gEjMcJYMZk5XGUwKpIcBbABx0CDDZcSyu+MvnLyN06VAeC
uJleBLA05X8j75MLNNh/HSrXX/KyQ4v99/olXO+Va/Ih//5SXTFMjD1u5CEn9zX5YeRN0m25wl9v
y7XLxiWmjKeGDoRr8TOESm8T92BdHizflrkmR7JcneShdlmVx7f8cIz8/j4AU/lG148cVoVLkp15
Vrz+CzFBHD/i2IiUQFm28jChbFJi1JrN97Ipqh1C7RRHTETYjXz4ZZXMsvwI5JcgeoZP4sQg91S5
dl1ct80L0oVZ07dgnmhr/n1Okv+2XHSDxiVfriIZ+fu7uXz6apnurORmKrvMH1hvyxma9uQBYasz
epa2+d2VH8SEY+Tq6kF+2Z44ccm163d/3eaUPTPz0FJW1wfLd7/evD5Xrl1/xusd19f79Ny4eO5T
JI/yu5Anzp70v2Ivb8sjj288hRYrvrrLh1/AvQgjp7qRryV/U/m7yYW3fAsVhXqs/OJxTs8cSvwG
UU9y1VruKb9flc++nKombMt7t8o2meiRJWIhzyXyplyT26435TZbjIL/T4+TDx6Dj1FrYH/+cxhR
tGe3vR4zgSt248vOLLd6OogndDh/H3dy7fIoufr5tnzS5VV/edTnN/j8LAV6+rqzv2iLmqzlCV9e
RuSafO7vtl0fIu/V5ShQrl4X8ve43pRr8nn/7atWGixrUq74HeVCPvDTW/1u26dX/fROoTjhTyqs
Sto08pjtqCQYQ41QQxzr18XiGhX6QHE9uW6Ua9dty6V9KB5Td+C2VpdHytOtfPHrQ3+5R64iYxhW
Gv2Hyx5tLwXiuuuB8svty6o8rn7ZKm/Lx8vj7K9neuCrEXP06aJR0mNwXH9gZbN11bzPyLNi8tT5
VlF5OzwwICvH53QqjLXa9uozp5NJyLQcSBzgt52lr5+rtD2YNVbAhSbx1wKQil0byrOuBd79oBMV
pAfDE+R+zL7N5OGSAL0GPWtSbeuxmBJa3wY2f7o51XmZQZ46YZcccjM/o8Gi3EidBM0Jyh93yOvd
6FCtGzD1KvIc9/kfvpxOFtjUvZhUCUsDXn6+NHl5lRfW68K7Xm1/ueTK1d89/NM2eemW2y7v8Lvn
Xd5hTL2z3eJ8AO4sh3Ri4cpj93obHzuTGErnQr4ojl9xexQ79mXjb+//9HTb6mB4204FwUac1OTT
c9cpkjv5yCGtaQ9P9YO8Y5aH4O9XyR0TZKbyQ4sbmKwlnosW0EE2dtiEY1PYfaIPpzj3SsUPXaKF
MB1Yrm84i0w/bps9BTvnOGI7BPxi0czuzJe2iu+1xj67MHSMAs2Rm1TvrmJs9Ta3aBBaj2jDPio9
ILqC0/M2Zui/HzW0p+2CJteMi3G1FAtJLLQmIZhDbgThA1nOypHxJR11TeqMu07pT827HUYWAghG
hoDnOt7iPsxUTAMjzs1sLhusRGjHxogMjRj5s4end61Z6UnjOrvnEv+W2vqyiUvH2oDBe7H7/iuo
RQXIaA5zlV7mRJ2NKh/hbwWF8FXtigp8QKaC59gcGNNEqA8AsYEEv71iG4BZMSL7AbjNKqBoMVes
0RRFhDMuu7BtIbe0AQF7ZvlD0bw7UzFtpsrdzq6Un7kyzdtc0eNtFfHJybXPiHcDKscUvCqd+wH4
Gp7OcA8zYU2ZAM1c8Nrb9YOLr85N4nqd2XyrQxav9e+GV3S3/QxvzKtV30os32kCe5vlxY/ZrQ6W
MhB8EU0TBFpyGOa0uK9L1btj3vfheJGCKdhx9w787EW0RbUReVSGIWPt0Jtvi8qvsai0i534egA8
LXShhnlYX5i2UTlvgWiXhb3PGhNxyIAecFIbfyxThp80EYgrzn2tiqrNCHJ1cBUAI5QtNBMeMMa/
lVIYT4ix3ZM11wDriR1r6vbZW0gYdJzQQ2jpPSVTByxKbeOHxOrfoojoSEQfX0r8uQAwtC9IqTys
nh74KKY8px40ZAEsyCc9loI2niLRlz4VDWEZQHasdT+Cm/bqb3NulTCgUh25GalBs523Z0dDrGYr
xdfevcVnC8qQiFrE5QqFcs0heF37xuyTWSVud79oh/0UNAH/7kTRGSp13kOSyrXhuz1mpPya+Asy
xT7XxugbDmZmcfaHesJZj3oTHV8yWHpqsllxbvpwF5laf+hGeLvGge6islWq+Csy0gkeGFwSIi3y
O7ML0WXb9Co8rUFE2/7IcYPDu7W/mDjZFpgQTqVF32dD/Z5UExmoQ5qQLFJ2G7vUNuxy2m03Uyun
34I7YTx5S+w+jZl2dkZmKmRCINgOz1ND8uhocV0p6bD1ehnu5v7P0ImL+3RMf7jaCA/OrbZJU9Kc
6+zbmWR2HV+Y3qvfF7vQbzhTgGs3ECpzGfqaghZEdMDpv6nrtyyBbYX0iTDFJmZymBwsIQRJe+Iw
OnRnngGwrkQu3QTmW+nrJTqy1G7f7ZFWQjK/haMzr5ZOP0OffJeZ9qVIuSenVW0f5+qjqK3oIVFJ
0SKgYoLY3FBsgiU9GE1zhoTaoX4av+qOzU5CjXiO45BdWhAhIxu0ap7e2aQ0xLbRbJ0SdJuhOl/m
0Mw3WquX2zKYcMvN+tprOWPoKvtsomJmFb3ErCKZpqq8Hzmltnwad1UwL+csKh6cGpJxF6Iidw4p
nrBUy16BRysUqt2iYfdTGuXJDXkPj8h7nbpnYVk700gfdBdzSRPfcvmzLeBadu0cQn7H7Vw/lWqj
fyCuq+BkjigtsK5Hqj9msMcyvkhFIz8jwbzQ8HbwWl90a3j1xlzxs3neTpB/kID197mVn0acN1tD
WWAwVHm0d018AFrNUdubJPk5jvUyAMY61sErQJMNLrgt6rcXEasKy84ZEeHrJ7fBWw1m8UEP4m3Z
BInv9h1xdEt1ajJRJFcVvoRSu3H7eI8/bLo1JyUARtZyhZi5LuUhQj4aAPOZ8QwWyeanWZr2vgYJ
3ZHGSviMuxuMNGcGb1KnXYpD15BFiO+ZdFiTGaGtmz0NTY7ysNQ8QJXziKjK9mcIoDdBBTHepcns
VzRtYq9q9jEh6asEP6E483ME9sDIMwq75IuDIlwck6bsZHZQFb5WHT1TvaEVFKrhTyXsPsJlWACq
PAyjgRK8BFdsNkBsTGB3EbK7worCG2PRny0VYGUxp+mpV4yjMX8jmVu5zfSF3SXKbkZFwSiUJ8OB
ptyqtJDkIrXfEdC9o1CAEiYfAoLDiC/rmvbkhg6qber9r5wfT7aXAz1X2VGL2cSWx8lKhwK7NZz0
kcr8psvLeKfyjREM4CU7I43eE628hcWEFaMdU16yXEBG6ze6MtwvXXLywJmChrC/M2PetTXFWi++
oSmur63ERjSecjVSgvBGt/WKbAf3NlBJbDKaBbDqoNGtsqcHK7aiHTJb/q1y2RtF4Z2OWkUveOJw
PKnKc6bx7YbCqO4FCAKN+BXYr7vNvgUBXX1lwfs8oTRGudjv4/llAEy0HvD0ZWkMYMkGVGrsaMyl
KMl8ikdA9PT57I0c4rXrbcE4072Z+ne62xygAS9UwiHZB1DBrVx7TueoewiDBohSqe/caDz0Gd8Q
VCK/8abkpKloj5Vg21TncWq9xzAOx0MD8DWGOkCADokD07Aac0IJAm/cJ+p8hLyM5RbteQi0xY4H
TuNAGLlCHXXC4NfkWbXbwUq3hR6XeCrzaRvE0J2HJX7qCTMnpMxmNF3DLp0Ljzx4hRhznfhOYk7q
50C7d5bsNh0Byjjvhrek69kYKG3hPzIinN2qTYSHFVkWvaiEVIZ4Frst3Mc+7k/WoBNrnJ5M5W0e
U2cXGpD69IxksSFuv+L1WtWNsXxBsnYft3jkiyIFaK9BeuLatSt0lO2ja33FH4HZqTqNCumH2YQR
1QD4uI+HkcjnaK85RX3okmZa2yK2KDIOAdIsOvtRf/DseWOJCFKgLeQ6KvdRjySdcVPlhRvQmMsj
BnMqw1mkmKslVG8deMe3wVhD4aP5pCcM95v5m4hYWw1W9KMqFpxyTgB9j4u7EWt+dIDeuvAD4fDO
1U1lPKGScFdtbCnwTrigZnYDIwnEQV0tR65KdIL7mkMwnldB3r4NqC/wtlRfXWs4gHTSVmrrwqOO
fuZz+hWlCb5Y6hLnpugeEd97fmQN1n4K3e9Rnn6x8iDF/Q4lvnMwtbQZfvZQs54i5zVn/kM7Gn9B
k1U2PMf4nFs3jvLuhMB/455y8KyclHEZz6j239VZsSEpMW4JO4ZinE3LIo0e46GFPLwA8gjAtKa4
kOOZk3Kt19lm1hy6vuOw1ogey/J73TCSwzj2L+7s/mxqW1tXOTlc3kDqWzTfDCIup6mjtY1nYtdY
6xGmJz6zvjrEyr2nA9hHG0rZUIfU4/QgJoHwrGAPHPTWs85MLpgzQL+2AhJcQoIu3NL0lbdi1Bmo
l1550mOa6bmLWNQyn2LODo574Iz+nC/uBtjbfFKb+3RSPT/Lx4+lN3/CWAMKgwQIdXSyzs2bDj7C
BpYZjonB8+uk3NjC2VBaHlStILhVWxC1YY13lmF3LBpccT/uiqQmxiZS7FVITh4xkuIMxMnPaMf7
fpqOHuMgRlXZbmlnFINByH7vjQzCQcQqUz+sjE7dT0luPoDGQfRCIzTa4xX+Ct+E2PKwue0KzPlT
1CgIRTUfYIFvR1V12zGBhltagLubfLMTUxNI+8nsvue5ToPQIBSzst2avd99jvA5zYwApqB6TJx5
V2omWlfEmr0xVRRj22ST2eM5A7ER0pbcJLb+gnT9h7MA4q6shMmCE2R+ZRn5OsuTHdOGNxDqqGzQ
HGQqLDYlJaPaHbl8aku998jWm3qUBJ6DqHsGT7cQGoBo4Vgk971KZgfRutHaLfJvRe6cnZgCEOAb
BPwC8NprlshsEmBa/MQ9e+Gow/UDnfc09e6HRbrjW+l6r3WTETFkZD/iRLE3Qa+htnEw+xrsX5l5
26QW0NzGeW1R9tAg1bZdaANmK/RNVBjFWulaSDATuqSgJkKjSF6qzsyfWhTeG8g5ZDohdkpi5blI
AIy1kGaCUgTxuFTRC215BYdXb9UJKL3Lb2lbCXtO2UKlhyYUTH3k24wHmhk5voswbV1SuyPIZFCM
29EADF7j4SJDYBhWBSHlGPEwuGXaLnS8eW/DSe4zzJiNDcYjNhno4Moe1yE8xY3TJMp2CB90rjc+
Rn36MBmXXGwXTDOIMHIixCraaln00C+tAFt9CCAK/acLBwiobw+aeAtq/phx9T8247wf06rj0Ae4
MHcUnzP3nKqEE8Z9Z73mTJcSmEPrElXa2mqaDBMVrz7gWXPVDuRybBE/RVtsanDN2gnEONwd5Dzk
zV2XYK/LmHxwJsuw+lvObPlRnpE5n89oZ5cxWy0RuYM24eGbwW13ObFCWZ7P+7lNHnLbKbeRNx04
qEt8+eh8k865KwKCI93JUNY2UShO1QwPSY6zLUC8FTkmnZMGdRp4zAQwWscBxx7o4zqBYldY2hF7
X0Q6QfaiJmAndC5aY2QrO8+J6I4QrX5sysdpbF/c+DEyO8yakHj6MIUYj069SOwDv0YTkngYJGvF
C/nxoO5uUqS7Hd4DDmgyWYxSzdZERb5EBH1v6Xs/aHpoA0odi52DZ9bS8K30DRg5bdFQ1uo5crqA
wQyAcXLmQ+A10c+M73JdKyRiV3H6Zzza3+nf78RHPCR2/25R5QLqkT0300g1bO72VhfuQODkKzco
ms3Yv+kBmCPHO8fI6S2jx+PWWaefMHfTYxDArOIS8agzBYHen5DYEgLJDUJjZS38pJU1+MwrsIe2
0W1PzsTKmgaMnP2CBq/puQz0z4vev+VaSGQU395dtzS36hSLjkCJ08MqWlhsWeF7jfGUuKIHaxPE
pHWiBjHf9XXZ+C3or01cT4RAGVq4dfokO7lat/p/bfH/RluM80v/17D517nM4yL8FSP713N+1Rbj
hnFNS+W1HAPp7j/aYg1tseO5hgEV1nB+wclaf6gaViqPP9XEj37FyZrqHx4B9BoALiwnjgtp9pOU
+N+kxZ8SeFVXtVTNJOxe003exxBBwL8E/WqQvNPGq8dbo34j89qxeqp0SB1WlnmP8vUX1fVvdMyG
iA3+lVz7+d0+xQrXoUGAxMi7BTfzT0bi9gtYOzSFwQMk7QaL/2tJKteNsSu/cBIz36pt/Ge4iw8m
9ZlVU67ddXQeX4j52jgHUFmc76MV3D1kveXp3z+qZgth939+WM1FaogcHOG3xY/3KZx41lotszJT
w14DIKQSQA3k1u3RG40Jx56C3XAII0eAVojNK7447TIdlFwo8Hoh15LCLblGhjAXh6nh3KpbGjFW
BbJd+GInuRA2Nz8w1feaORai1HEiQGsZ6X0jcpPbimBkSm+Te1onnrcBUUa3sq4Hf3FziH+isSwX
DOepBBXLgNVQI9bCEC3RWHY3LgojcfuqOqrU4b4QVFupCLMt+CPUTMSUEPTFdYErsTnOTmIjGClv
r84g9KXaDuXb/rqp0YT1cXEYRvAlEfstbHfS5dM7FWPTvq+A16IAvTjbLGfUkbBTsBRtOVMZRBaq
XMoNqrC3LULThZuaErrbBDtjGPwSdvpRunWkqU2uXZ1tbXMuO00/WEKOwWASDXgbOfVRLmqxhgCP
qqaAF0kdW4DX9egUJvrJ6+3SzDwmS8FrndV76p0Quv/xvnFqv1HjLvDlpm5RkDJiF7e3NO6+ugK3
EnbpT3cgzYpkkxbF/N+L602tTt4svJ8rpYbqKP9dqdBLKDQta/mfy1/FbcKz0+bxxVcl/0v5/waD
gaVKrqpuWoGkS56u/yG8JEyl8rYDKCFbMV78UUVKuyVOujm6U8VOev1n5ZpmZjTW6GrPwjKnqLg7
5VpcY8cbzOVAoHDoe5ST5H3E8IQk0VNa1xmp2ArJ65gIUesUws/q6Rg23b58udyEL4DZ86ISvQpE
5d6hW//F3nk0uY2t2favvHhzxIM3gzchQM+0SmVKmiBSpRS89/j1vc5hVVFXXd3Rd94DIQDQKEnC
nPN9e6+Nt3DCeSD3y1384q7fexzzkZfxFV3tmWEONhb/NhkY8JV8EradU+81ArcvlD3SjmcIZ940
OQn33HIhZHQtiQbxMAsnGv7hySS/rSrXg7SiycN2FH/zdW0dngoLzMwvx2udilK6/KO6qnJxOLd3
8q+R3rzr38Uo+wrSvllJQ0bUkJhW6zAKP3IonMmF8CjLTbmYxQO3zd+ekpukQiEnViAE8nupyEMI
Bsh6PGhl6+xtr9prHmpM+egq1n7bLMOFAEKvSyjqkVHc5Uiq8Sbr6K3EGyJOcrZ1Pny5vb1cE73Y
w5CP12e1MWX0acbe3ppC2IJmjN45C7km9y21cAuWbWL62YhdTO7EDg1QqQG7eX34l2f26odCmfYI
GZJcHqGzkWvI2er2i1xdIiYGW7kqF41rvcfcMrad1JHeHpCvbm47b+8mn6O4SOxzuK+B/Oazv79+
25w0Tjv9eYgbmIncZykFTlynqCKIH7tovAM+zw06az6aI4zZ8vPKhW6MQDrQUl8fNe2V6118NXyL
b0aPdXebtMZbtczl1k6JdSbXxxJvcn2ufBe5TZbEn+8sN+UDct/17X55TakMAAum/MzI1tkbKrnW
0jT+T29z26dPhgs0ue1/OB0TKNysQD8QYLkTLnYtd97lVip2qeJ4zZlEED7E5qRxSMu12+L3fYWw
qdqWkezR5J8LRaFUJ59TrvHPRXz4f3ytfNntEfJheN1tW679/l/9658UDWYMIX9vCDVsS62+4mq2
HcUN1wBy78x1flBK9Ysp1LTXJr7QCcjGfkPBxIEpg/6W0hqHKJpcRO1odVah1FWFZleCmOQC+PMz
2MyW2BTuQ7cFEKtfN+UDJULhTiiGpVxEFQ3vUuiJpQYFtDEi417ojQ2hPB7EwS8Xurgh3zZ/2Sfu
em3WzFyvhLgqdULwsULzXAr187AAr+3QoqcTymgaaEc3H6pd1vZgdefxqCCjToWeOhHK6pILlFBa
AzP+ZD5Q5M6u/6fUpjnyDGqEUnsWmm1awnAJLb6ets22i9U4BwK2qI0ItTdI/vY0Sgm4XI2FLlwu
WqEVj4Vq3EU+Pk9LeMCoKr8byxAS80qozTv9/ibIkVqcDGl6CsNV9F1hCiBbH4R+faAKsiBoB/sf
7SZipKDSL9REaDgTQ21Gn+OUk7cTcvlZDE88Z0AfMeIVT6oRxqTYJw4HA3fUoZ3xqILVW73jpF8m
jVtIhxGBok32ZGvea89Yd1mi7JRMpBqh3R+Fit9Czk/woH7ShMxfLlZE/55lZ2hJl4Mp/AA1xoAY
gwCKypH+FnrLqX5OhIeg0hwqu3Aa27B0nlJ6JoA0UVDeBDL/JHxRhXMhy0v6EEL1KhfXI0CuJjZz
aJdyMi4jGFPCE+EId4QqfBItQrhJOCcc4aHoMVOMwlXRI6bcWFPGeFln3GoPzoMNenRfqxZNEK3Q
fnY4Trb63xA1yU+zBDpB7iuNUduvuFvLyvyBcvOxzA28IMIQIteatKCMFuMUiYXlpJB2kkw4SX7Z
9oTThAKo2J0JU4p8zOXSMQp3ym2XfMb1PaALMSQjPoX0BsHR6MRNqBGLPHcN5HJidTBT8MTJSGHQ
FCZzdfKIOpVPrTOBgBNPkmuzuD7LtdsD8nnXl6wznjcQk1u5z2kab+8KmGUtyIRioa4lQa1ym4Md
ByK2poAxG7gE8bCj0FGDpHchycI6yl3ywTiCoCfXKgWdARBaLrUDHkSsz1v4/e6xHKzHmWbKjiOF
W7oeH/M2nDAUA2n2r/v69iNyo3ar14zM5S66IQpBbYBYe/Gq2wO3zekB447orefbccawTqJTwAEA
osjZa+54j5My3fXGWfO2lrud3soPVIF3UwDcUSE8K7Bf8numHc/KNvQIlgzG4nkB6kC1mNwOnOrh
ubEZngdL+9xNF9qcYpaUBml0WsbXQX8fAWPFRHK7Wyq9cfZqpg9aui8I4VXOVfrgpPte55zZO9rZ
HUUuO+f3pcSnN18GOLDphgiiIjwT90CitW09UfclRSJKjllxzJbKb+cdgR1EvJ3KC2QtQmrJ4v1j
jYJmW/ykTg7CARoZFXvo9HQNpk+9c7SIcCNvAW1Ikb3pRC4ShBjEn4n1ar5rCkFz/qi/DECZQDsQ
gL6B0Gvofq/s0AKZxt5Rd3ZxhJYeJTs4/4354Bab9HObPnbq9/xO3dWbi3Wq391Nek++PaeoT+/z
ZJwsH0rUpQvSn8vOeBc8/m0VKI8oNkkZmL95+9l3j/oP7YnMiGP2hUbIK3iWYD54dGQejMN4AKS3
SR6dLZQ2+5FJJ0bHoxsUd9qh/p4wsezvNXACoPvNTU4KmELewca+GGTA4uFjhI3PDnlo8J3uz0N5
tHbrC9ZQc5s9KffRx/Ijfq1/VpfmApWBiuu2QNK+sZlmf+6Bvd7rL90XM/joD+v5SHPuyF+V7Al+
8vmDGZOeqkecxgeHWuwGkz6MH1TiKQBa6GX7stjazZc+PSTxM1U5BHRtu7ObQ7jzNFzBxNfOQqnj
25/WPDDJUvhhVk9x7C9fo2qnqFvbCFbAavj0W38aaN3wo/mzs0kpDhDZjluL3A6Slil5qe239nxx
njw+Vnm0/fKTPZ+IDSZD6gjmWQnfjPWAIIKUBa6QeBucz8NuDQlo9570oLxDf/et9/zuh36hW0Ne
XwYynbSxOVg+5TiZvF0/H3rBbiPWiTDtZ9zC5btRn9V197UvcPM+lRkq8XuK4n/UCtr37TbmTir+
4eRdvjs/0G+MAIytc+ZsHPUcMhSefOOBjnf22iz+2XoBGamctV0dVG/Wj5j7YIcRhyPpEj5HauB8
JWligeH6zesDhWorgeBn0zyM35YXAPS6eVAvjL2e8m/ah9oTcbNRv3uoVU7ju8pR2Vw0upj7cY9H
tMZleMwZowCSmn3CHRPoa/FGfyv3/UgeysZ5tb+PT8Wj+6U5znfkxmOXrcsLp7+CQSsMpk+jvSGY
cPgR+e2Hx+mjbUtS4Eh813Z4p01zz1/I2+cTk35fu6OF/lQuPlBFrzjQr08+1LvpXfkjfySY2WeS
9qJ/iX5kL1DdGlqgg08kgB/eZ2/NG5zbJ5FevYu3NEYBHN1XB9rS65f8aN6/Ls/WJ+VgPKYfJdyR
yDcoDwfqTxSM9glQJr40SA/79nO/H5/0g3lWj1myaV91egnvzI6zI1y0jblVvqgg6Xdh0G8wrIKy
pV2x0XxmBWDzxzxotKCPqWEfOeiVp/FbcRSdaOiQNpK4Dc61gGvqm6mdUAJ/qkJ6QH61xT4Om4LZ
Lw2Ijb5zD+WT95UO8+u8tYP1kH0r9tj0aphLD6T80W32fC6aQURKjD8F9NjDTXXhdEt3FOkOUUaR
jOPwQudI21D6OhXThjNfT/frPQxjlzi7/fz0R3iILsw8D+Vh5URF0OM+9geVbJsNRFXTw1W+IWmZ
FGJQIJ/4To/9eSazPNArv+RIha/BZxhpTAUpp/Wj90VQQmZ8iyiDdnCxEVPQNG/unQNqNpfjcB9S
3tlHW6RD+/TrdFe1n5l7pcj0eEdvZ73hWEapVhe+cXGD6NhciPs52a+Ybd09AXaHOfOx+/jOual3
5CdyT/GRbxBEQTky9MmK+lgesov3bj5mn6M7FB/fCbez7me6kSCY/rovumVDwUfeIg0uG8A7+wPF
o5NqOu0+NsJ7zWVg04sZTliBfjLF3GiYYKQmnT1syUUE2ecytj6YIiDXqOshMASXi6QS0EFiDV/S
n2uTZfTlQe6cPJWAhzQf8el06V4YVE+5nN381682MjQzTQf+2ulptFQDmfN9hVDE+Yml3GFCFUOJ
Hf5epK06AMCDMyXX5ANdV38jU9imjgTa3JsQ80Ur4L8s048dlSt3UqD4QlI/XVdnldpjZ9UN4lSz
M7cdYkV/asgmj9xxhqHlEHhRIEbguksNIpXbocNDjkHLOsvorLUew2m1LCiFCjaaXOtj6Qv9e5v2
EbOPWD0DYqL/iXUVeQtOCbCP5ckRglq5dtuneeO0L9rhMVShBmoc/PbCD8z0hHJSAzmHnA5N2YfR
Q2Sr6sl1csYgNtjlNG67vbSXXj2mmXXfLIr2Jy9KlBhuhKorQ0rs0+meE/msPsgq280X20rY1m2n
aXeIRpI23krPpw1SSjVX8yDLwb0oCco1W1SD6WirB0GV1WztU64adNg8SlP1DO9vqblNhEPdnFsQ
JDvT4Ho8vM5Elh2nZNop1uzB7fmLRaYK1NGS2eJkRGoAC6hfT8VKJcbo0cDpwjF3BXWBP56FdlVu
qlMChIqhkjeGL07UqSQkE1awIcL8pW7dBkM6BwJ9AJrqGuZ1I3EP4DVFnppJm3KpXfqgM4aZVNTr
zMwAqxW6NF+F++TmsZZrt33jqBIXFV6kzVqTSmZzqJZgMZsXtevuHWY9aD7swygKcbJEJwArvjWO
XPUEeApsEqWWa/H4VkzW9fGbZUFlJWiUvGKUmqdy6c/MfWn02c33RQKnp6GPd1VnvI2dqzFzY6ES
QFWq07DtWtKoZVlV/sBycdt0+yrhQzIxVBmTy59XYqGURQCtNAFIq2HBAk/GZsJYj6LzdSFqyGRN
sTOKcCJ7MUOSpg99ZdWo0MkKa6oD5rtuu4LF9r/NuP9JM07XXfu/Bf3cf3xv37vsX0k/1xf92Y0j
vNHQOMItejq2CrSH9/urGycgQDCBbYOmmmO4Or2yv0g/BhGOhu6qtuHZwHeMX0g/6r/TftN05z+1
mWgtWaIF56gGTXjzN7JPDu5UXcJ4vJSj2c8gxqB93slzKRSXSbl2W/z7+2RqqictDv/929BKh/kc
EZppBppR0JMS/38ljaHylaPJdGl0EnOpGflAWg4FcjkX8GVHn/YNNOaMSupLPL1WbqUfy3VytqNA
N7swnBHNH3mvGs8NeOcSzjPxdDCf05rRmfk+gLfZomgkHoTRhT2MezUG/G2M637y6pfQBd0hgNIt
ZOkewnTP3K7oQE5bAj7dCgz1JIDU5B/f5en4ijT3mAtktZe20DMExroGK6rT19rFoYIFucLF2YbK
Rl0YV0fFqwMNexJYbFMAsgf8nfUCMttSgWdnULQLgdMuBFibvKfNAmlbQ2lbQN4u+X+QcOrZDlWs
yGGu7jwB6s4EspvSPqgIgfHuk1UFwIN6eyEhMtU6CvM7R6C/UwEB7+vyVU+jQ2dbw5Fm2M/JjOE2
T+WnjDgThsPAxEOBFYfIEgvMOL7Q14gfauu4p0yAyCtjcg+zgJNrBxJIakuBmzOV95CMPKxC87YU
UPNy+REKyPnogjs3Bfh8hYBOS+TViwrPr1A8bcf2pYSVTgam6pvA4+6WRJ2Br+ePbdzEezJsV4Fa
b2Guj7DXV7uyGO7X+84pntba/QqvCICoALaXUUNrd6ACgWocnDtc9xm+uwvn3RDAdzLX/xiTZtlO
AgaPOvgbosEsCCdA8bn9CkeXFDqBkDdVYPKDwMrH8OXTAbKPg3661O7DVr0g3UNpZK6wP2sPW3Hj
Z1D6UK2CTvDeRxsIeFnHOqIVMtTqPgw09Y9qHMsgtd4VJ+52uVrUQWKD/6bsenHHvAjoriG4yOhL
ozLl16vqh7rw7ICmAk0oLaa/ZJsPAC5tMiYBORpYXMgYg3I7EQs6udU2sqtXwFykLgAJ3Q3jOJFo
RmplYWwRbG7Npkl9fbWe54WpcBRXmBZiE4jVwikwtwwtCDS0HZjMy8DIe6jCxi9sNd2qenxfRCty
01w5EAc7+PypcaA1zve8Lb7HzRCQLQpIxXSe0z7/UFXhR7VApSJltK0FJqj5XiJNJUucMvkoNbjW
ETDvDzTn4dbon8yRwoeChG+GyvqkoSzVo/xbFmdbVZu/r/n4NZ6b9kAEE1kgffnu1oxOOsIGFcP4
7NbMChhVJ1SSGsrw/Vnxvs9a/UlcXzeA/Dx+NBPiWHmH9oA5NUNfN9RHiOumui/R2J37MPlpZ8Uz
l8ft6kXpvmLsvU0obyo24WhTrFebaWsOxote1i9tVoYH8mKZnDFyuS4cBaaV+ZYUy4AGTX9MW/sp
6xUPlRDJ2VYHXVkbXPVk6zCfFWor2bifkGLQaVfPK4wvQOzmaa44J5x0zoK2BENUDnepkb30BQZy
zi5TWXdcAAyLMllFeX8o/ILs3nOjEAyZvFkrVqS178idJpoes3t+zsFsBQmDdH3YETyO2iydlgus
qz2f5ccajeadUcz3gK84NPTmMDQkV/fzY5NHDESjzjk4BemLTvZ5Uep6Ezm1EcD6uosc9zsoRwpx
yFvdjKTfsKNIYrvPVeLmuyjXUQM39KKIit9YxgPtb+oBo41cMXOXrWIxqTNRWD6hCy4fwobQ9D6o
1YYsAj39anqAWmqkixFJf+jScNb0i+WTYj5tChf0M1GzVEQ/6sI62Ei09t3slFuGm9/qcPZJdyeb
DZmnEcB1rIN6CXN4VtYjs+ZBw0ySELLr69MwbrrMKu6NNnnW7MFvwEL5mHYI/V2V74PpMuGvNd3X
TQbl0IqJ/hgH6jOu91iGQTgq0SmvmNn2AojlmJSllcXeougHOzwwn8Jgoa9xz4TONPyFvFlxas3r
gGzTsqkJpT/0AsO1ZZ7aVY8Zxpdw3ivlo5nGL1yQ2JsSxjBolyquftTV9MDN4NLiq9rAMSPSwsyf
PJXYtKi6eOmCcnj6mejQNcqi/YjBqlOrnbhV9j+XcCFtI4tf0r6rDwiag0qL1l1v9z/TmVKJ4rpB
7zrmJbFqKnHaNnNwiRLYOQS2kETSFUdsH7o/175ASUnrZcoQenY90tuCyDOFCormWXy7ufWgOop9
b2BfZAIfV3exqX2fZv25XZYLlqThGI9LeRnDHaxb/GF6/qr1lDBKRv/7viTxKE2WR9Rwnxu1pIKY
epw7eACsFdzWEoKdt1G4iUDhnpoNziJOZCghmUUIAUoP0jg+vKSklNYojB3IsVVX8+xBw92W7vy1
py8BvcR4D5vQNwfeO3KGn/C2HLh2CUIOewUClTwtxaurR+QA5Y+OuZJ7r+aUGhb7p5WTR+kacHVG
fQzCGG1lbznPvCVoroyL3qSmj4kInUY9eMmmRrmMQ3xWaw8jFXM12jhUFDET8GSkl02znOEhTjWj
DBrlwVhTmSxyL/dVzqdNM4DypsOEac/rglrTPprRIwkKQ8Vk11+Kxkp8oiN/eqPmQ4lo9j1DOkhU
KEG9PjqMXbeQBzJOZ4xLvtpioDXbsWV00bpoxrF6IDkK3AbNos2FDbTTOYmIQUgyilRWskXi6PlG
Nj4yjiQWc46TwCuhLxpcjrddMjHdn9/hsc8bt+qc3WhMH9FJ0Srn0JWZF1Sr8lVP02Q/d85wZqxA
eQ2lATd7REW1ZkAkm83KzzNq4cgWj63bH0KSoC9MkM5V5z4svT75K8D0YIhUgvIUOpGF6QWmt+4X
kk0OGAv2S0/dsePHwnGCfcs160Bd8DbkBi0rvr+U2WXzMQxcMAyjQoubYOzkWrZs8OjF9w3tws3Y
wMUDTUWLwCmquz6GwKqVOJpslQMIaiBI2uLDWYwMu9HAtejA1PdHyS/ZrDqwpaWYjg7oWvxUKK/c
OVwQ6eMeci3KmpaicxopCF2axdpPK3fWOnK2aZpBgeT/9ej++1gIm52qInTupjIPUDUjY5/VJ6Uz
EKY1cb9jbgn7OY2fS5BjF0upBX2OAYNpD3ccA4xB8mMDdXLbYJehbjrSh89+rKn6HUL2pzDGilab
lL6zYfjWxKu7XQbXOpEd3oPv1uOtZS2fsRGmB7ssSO4LjRdvJfiwwv3pox62wvGHiYcbnCBtqGHt
KFCyaJeYmEFiDO2kOpfG8AdCHNidkMYLGMfCwvpSFG79RDJKElpHtyF3Dto1mEHPvWuqpApSjRv5
GtVjYLhollda1pfOmXd2qjZUq+hqAktUzvkC9BlDwYPFVHtvOWSBLVNMHCCZZwjFlPGFTIuHqm3v
od+hDTfM6qDmVB5L7mtqSBpQTMYq6WPJfVpR5VwBCtOsIVTLVorRV2sUX3HVDFiFGNkYdgwWBSM8
F+WkvqhpNAK8bj5UL2vOnegYy7VBnx4MBI9HXSFvqHIo683OhIgltgwKkdObshREUmfLxcTkfB87
nNjEER6WdBmOE7dNQHd5uU/VUQE4RQ+nyAwCAMSw3aG+zcyxPugVNGYlQsGoDXOQjrW1g0e+SU1a
3twoLm3n9OccGPWhC9enJR1DSpuhs5lU5zQ7vbHJYN7D7nGe87EmfS6B4himjfpauBSwccfNGrF5
mR5Rckqd7aJh/1hU4zzUc3rXhASfcyGhDX7pqlV9nGl0GdoSX4jI+QpfkngiMwwP2Vy9NN3qnou6
+WR5NVmApUMw9nOnuuvjqq7JtlmLZod9INx6HgDLRLdtnL+hs5vclWgxW/mkFhM6Q2YWu3JMMB6p
2luvb0dGbpt2LKb7SS8rMmwuUYjLc3UZnMr0r+LvCDCZC/bbPjfL/0giRhwyDKx2R26LMM3QTd/i
wNTaQbXD9UyYQE8yE4y81gx45N/bmOoSYIFi/qAjvxsL1F5lGf28ZmCtQsImF1URLSQSAGaPGuM9
6Q2aClLqpwghnOcVtJgVIQC8bvfNewTOcitZTppU0ZkCQYQtjv46dR/5gFwkRhMoIza3wZzj8cyF
3DpYaeY7cwHoUMocCjNEviZXwUu720Hr3iSWRrImbotJACnk5qLglTOtdjd0pGoMURn5UiYh30Mu
VC7sTECc/W3X9T9oG+Juxpger6hvyndDowF7Sa7ednpmgkuVEI0bmoixFogdqUxovWg9RtrlF6bP
LwgbyXhohF1miZUHyXth4oHfoe9mez9TP8jo15+8ISz4upSVKeqo4eZHaMOMX8T8NlHdn+AQADQT
RI+bgEQRBBf7kmEA1glFY8SILnMH055fSfxUcm0uDFp9iQKMEQSijIEzhFBBrl0FDebsfBm4gm9l
ApwtiExVjeD+sKCGikR2HfcFZIqQPE6Z1CrKbV1oXhmfYHpUDMSF6Ed6oSmSa2abDQfLoSckBCdS
dSLXcsLVt70+f5Xyo1AN+r6IkRoinZQHn1xLXIFdHfHw+Bp4L6y0QszHWEfbyk8vhTSkH+BmdYyM
DoSI9BCH2uBZc32YgMnHqWbvo4wAB7mwBMu+FvXIqQshOxBBJ3etq1MFIKmZA5efLamjlQIcUuIB
hv0tYiqhPW9nBKEW5pOdt/RP/4mFctNNLTHo28wTuFqhWvKkWkiirG6yJbm5KiERBm1JD38omIaD
tqLavw4XJnHhTh44ClMGMj8LSAC2qPeKTyA/kPws8/NQCW4mkiu0PzLGQhdKKym3SinP7u3BPslI
Q0dU2+HL5i1u55RLif5sSVXfIFSVqZD6yeiXTMj/8ANrm1Jwt+SCc/rPtcUWaRO3bfmwKndiOZu2
3sIc+e/XEdesgiEQ2/2gF+2X395t7Yzi2Kkfs5QNStnJddWUQkghiZQ7UyGTLIRg8pdnjkKbIgUq
ck0+cRTCS6o3Cy5hDgk9Hba1RfaK3IJKzkEk9ntG+6UZeoc0VrZaYk01GvBqSVZFbQW1UiZBWmG7
M4TuUz5HRsX8tmlr5d6zuarAlaR/dnt7w+iUAPQcKDTx3cqv1XP5+uWmXEzigdvmb08B64EMtuSK
LgW+UnlrVERjbZWotYGNItSITLN4qMhW5t5HvK8aRTFtb0GTwo8Q/bnaLPpdIlTo3vxYLbg9ZQci
lOyZa0dCrlLGbYK14Z7QV0+K/DVlX+iXVUmBJVzw4CTxuEf8zEXyGilSeaV5yFCByC6EYY/utlbU
N2599en258tN2biQa3IR1w2O3AGCirgeyRSOayDHbTucSIByB4XwDD6ZjPCQayXXz3nUkwNl4jZA
Dz1cP7t80OpahCTUoHA0LczwFmp/4vrCCRS3B7k6K0blU9Pu/VxcfAsREJmKNbk5Ry0z0ELEO/Y5
SlptPN4opSTa2FybTMKcJk25R+Xz+0EoDkyZWCSPSYv6206bzMdfjm+52ieUQrPJJoxZCq4MIfzR
tPMvz5NHttpr95qlGLtfDn75nNv/0WhQhsqixugqZLOwzLlWlLPIygGRcP0D5Us6W9DNZ8HYcdVp
DVLpfpD5VzL1KpbyYrG4bco1SL6O/78dmf9RR8ZQhWXo//3lQAre+/f/8yFfef9efPz//3v/Mb7/
+Nd+zPUlf7mjNJouBskLtmY6JiacX9xROo6bvxowOg0YF2MVnRtXup7+jlowsEqpls1e16RBZGn2
v9WQsUTWw7/4fmzNcRxb1z1cWURKWr+ZlOLenMeyrY07ksypkLXWlqkjOjGvIqgsHnIfrh3le6GH
iWlbrGQoZ7F1ISXN2ax6+zmsqHiPFvAXcsP3Za+3W8KhawW6Psm2iM1blLSVDqlI0eZ3jRC8mAH0
doAH70/I2FYVDOBIzmM+aCUpr87ntgiXrZcyIvS08jHsKgsBH9f6iIwsSsV6ReDl2taLX65Jim10
PXVG7B7atP9Eu7WhJGi+uEakCVp5v9NaNfLVaWTKq49HtVdUEA8WgYnD3L32UfuCzfG1zdXqzfCg
35TzveeGHeb6CfTPOM2+Sln45JrNA9JTEmIQcKJw1/5wcHJuQ0zhBLSg6Qt185SrQ/GIEn/jaPEU
eDqpCrCQCmqe+ZNC67XPipZcS/VtEI0gbT17Vn6owqj+SsAgZZvlbq3jOJjGRqNBO53cWEc1hHN0
O6vrUzZ9tUg223BIdExnqOVNq/bsReO0ka8Anga/36YdoLvcBrmXeMDEsSU7HY2kfrZzv03HkSnO
o7Um9b6vim5L5veU7DVipaE6mHzZ9c9h0DC0qoMfU63DpF7ugIsiXzN/2EzQ/c5FjhUb9hm4WHgP
JcLWzuvSWQ8T3t5tmT2YDbQWHLRgZr3pp9NNX2eraA6wOLZRmjjUcEjSGWYnoDbDNCPNqTGVeXdc
ybeysBEL00fpO4LOYFXgjCadOHYGkH6l9g7BjeCMiJPo3fE0DjjLEycSFlqyf9MVw+qoaI91O2V3
xtISY9p6d3a+wG9yMmObRzS5x/EUPkapktzlZFYH4rup1lR5oUlS55pBBG1BUuY0ch64CxIfwAZ1
4Oh5/kgG+DkEUHRxPrl6Fh2irqJfMfy02jG8I/n5e8nkdt+J2BFQEKTUQuwgJ1N9i8zO20TuZPL1
hOdV9SoSsOjMKJGJWmo07g2CoKYias8Gs6xqnYy3rHZ3CQCvpAUNxjBhkzuecU4ZLfplaK6BZkKa
M5Pos2cjj/Yag8O2V+sgLFTua3O3jztijUJtHu9afkUord4+TsgJGpVsDsDk5QfARwT+WOom7Fr3
kb/64Nr0JKIpt7YgvUiFzMo3Etq6i0tkkN8ZL0YeD1+bofyUR+VnmixjUI25dUDn0AUge+dxis4t
VJfjErdMrAkoIrtvWl/tJGGwHLXKu2Ikd9rUTSitvA4RI9cQNxwPmqIcM9NQ71tBSAhXhSJnUrzp
ohpW6EApyEgTmWeptc+JBL13C/cSm3pxEJerki4RXJmIKsxXqOl3veoOHw0UvoujhpeVcdOOAjJy
fahJ507lO1j0uApUpa/uEgUnPmjZr7pVh8yZk5nGHMQ/q4NkFbqUL0ifM4NVmfOHEFH+wUbMc0xq
M78DGzVBMxhdP2pxsFu9Mm6trgMVQMzZtrFjPQjb0kE8iPNT1Sxt344eIrliinwnDF970jpehqLy
oYrZPgMiPEWF7Z4qlSFT1K2PfM5+MfgmdHoQyQiFp0qLS0zt/rrI0/SutMJj55icbvzkiq11G23q
exKd5g+G7tanLEIsC6GOHJZlPA/lzLC0Ryau2t+oQYIXi4oz136q3iahm+DflEATSie5MMTaIJVO
t225VjJWRPoh5E/Xxxdh2ZLb8vHb5vWZcqcjhVTyoV9W5UMz/YhdN2uP8i3kU+T+395xYCgDUF//
7L7rQtc2CJGat0rytBATXVcVIXSLxbZck0+Si9trMkcY7eTDbicy4m4P3V5z2ydfLR/AH2duQsKs
/YUEt9WXO//5L1Dk3yWfcP3v5Lv8snp9mfxfrqvI28+c7kyA//7jf3nr2x8mH74+Inf+sv3b55QP
zy1yt9lpW//2vrfnde34iUhwPPe371G+7PoBbx/99hK59vvT5c5fPt1//ZddX/nL28uvgF4fYMDb
X1jT4QisLqd/rSt80/L95YKwvY7plPiVf/kj5ENyp1yrMQnVudUSsTB/jaxRv77g+qzZZPQOzIXu
NTJnwtZX/pPQuksrJHhVFJmAGKimAxl4KugnnJyFikJaC4D3XIp0Srn39lDPnGNvh8rpt/1y0xIv
lu9we/T6Lh2BhSRd3t6RRi0SRKY7c0OdF+x2Kia5ySgEWXJVaTD5XreXRKHDVyZu8MvOMszGY1a9
XZ8iH5CvC+NF283q9BBmicd1QESoIn6AR0+SMJf+OAty1zs3wkIiLY9yTRoZjYFARLPP00AvTtCl
7xMvJNNEnO/yFK3lpaDW7/Ve1zkjq3PrrdyuMmFfNZ3y6HZIzLvxw+k+uJKbm7JcvuVKjXMbVRIZ
JWKxCMWdXNhCcvpPm7fnyZfxaxDRjTiciFBU8nN9nrvOOZo1tgF1/l7GXrtrW8KDN95KLd00pq9h
YaNS5jaf2DRqamFklQx+WdeTm83c+ybIwgMwNoMhDmkB1GBUT7FxXKG7h9EyUKWMppNcdGLNrTKK
uQVBrAdTwAdFEKonwlFVsSY3637V9kQ3H5XZjs9yAXfSg9PN3bwCnk0jsXXLMyS8CsYeP6msYcoF
XM2NPoUO1lpmdvPfi4G001rD2lhXNe4DL8SaaM/2YytyXBdgbv6izA1FF2BGeagc8hnquAWHzpQp
oKViQUu0ccGNK4PN3kjboNE14+Q4nYEpX0EvPaXgrEXdMG31ghG0BtFvbL4SuHDXMiLhdsZPlc7P
QDLJvwIQp2+NzMRHIcSBAFLCIzx8a1k16Pj0OZAJOCZKEQdwMjIUATOWKGtpV7TpedMeu8L+Sb6N
NzlpKMjrOaYKkXbZqMqfa57NZJs5AYQojFnyN+DIbvoD02f6lsI6L79/R/wIU+9qxyZ/ljVBVdTX
4OYgrA9z46A23bS/kbQzGXopa9PS1ZivJUMDhnk3m6JFP6I4YAKEzJ8YkX+ztEnSs1xEi8gnMQpy
pZVSIybFREYlUf3WQmnUV/WFrjWNTQlYvx2Acu23fUs/5EE8AwxzxdXQc6qUMeOuYxQoivwi4lN8
pF+2bSdOtszPErKRxMXlNwC4LJ3Lj+zVGBIIfQ6v9XNdODPlAYfsllNTlu3l0eaGJGiQ3SjL5fID
y7XbQu7rMxqMIhpCVj6leY/5I7ECskgl8etyJ647ZDp91wTyrJOHkFy7LW7gee4mDFdT8yDdebLy
HTVc9eXitrnk6tcpinKamOpjn0zW6stkguuqQddwM7qWCT2T+oosfKfyqBaL3zbpaO4KIyLfVhTD
ZdH7tlhEPI3cjHQoWRwWmIsFGyOb9I9eXUAbikhhuYjjrt7OIb8XXLzwYJrlPuro9CcZGnRRkpXf
360lIffdNvu8PHV6qwlxhr0fCNMDZ8hhtIL/XWjtnqkN68i90jpIJ+Bqm8jSuv3CPU9+IJNT2qo0
3L0qTrOyYxKIaULPAx0aKGcWbACd1JsUuO2o6g9u6JhISxz7lCymvln/g73zWm4c27bsr5zod1TD
m47ufqAXnWwqlXpBKJWZ8HbDf30PbGYVddR1z73n/UYoGHAEKTrsvdacY440jJNQJZDbiI9BFD/1
fUOSnyhTFIQmAC1p6E1c4q3nUIbc1Uk5mHnRl2+Boq66vKMDPgk4x1UQHFpcuXUwAjac5fDIVZIN
fuonqVuSb7xcun4YHKrie/MxH/IcRyByxWGeG5np26AVxt6rCVZ25huFySBAiWQpa7wyGDzw+mif
lujwPI+qYeXuIjUkY7x9bktPISI4xTCXGmAHu7DG1adZR0qbw3YK+/jQmHm7dUR5XyVQB83JUfie
p8qCNMxiRTBvu6pVKE0EPFFFdApox5Oe7EI12mmluDFiHM9tjmQLCRn/Jo7ZvQl0kqL7vK75hQW/
jkutR/9p7g91S1Nzq+XVVTDMV1VHh5iXtsqzQSsi1zEuZma3doRHYCxRam5dP/U2WnZ8P5ezmwWb
08R3V/Jx6PAby0o9ZrmzCpy6WmBCX2oNynzbLlbZDHep5+u86IEAhNqst2i0YynBAHKb3DvFmKRq
0TyFLb810xR88f3U38DrIFXX/D6ZyrjXRaAdEJ8DYyv3AzTGfVR1dGIE1LssxyiVNjG5nRNQp/kF
oDuBcyHRj9D3bmvqAmsVMf5C+UVqTHEIq+5FE8G4dvtm7Qe9jmATvOCA9l86UORNLi0mtB1MwXfR
rYk9E+ojrdhoV39ohMiWiCzR+56GYdVsQXB1t447xOs4DFscOlEJkipFrioP4NsL6/bN6ep208So
1DpyejvCy2dZWX/538ISDIc6oJCv7PlHd77pMqzyHUWWVdryMzNOgBDq50BpJibbE04UR+PlsZPn
JrTBQyR+TuU6Gk9xk7sro4R/13B1kK9ONs6/u2akQ5ZUCo/YL1Ds0jkilz5A2+VGCWVXxAiLQA23
8hBpLpFL1xt5mH0Fvst1eYIkygEPUrOWB384Ti6qup2sCXr9dbmv3JbF/U2Uq8kyt94TFUJ3kabV
qi+aYGWOprISVvyYZ8l08iYteRhrf/brP8Q1GUCGjnsK/Q8lNAVHqI/zK1CxXo7e96DPnqdyBI6Y
9iSFDnjsyglT4DRV4GXt8mvQ5tvM1UhdS0lBDFs00XmAF8voIGHWw4GOYf3uD4gO+9J7LWTWz0hN
ye8qZ2mKtkeTQ01SUROIKN2kPKB1e8eZO7iG+SoMFxhm0Pu3ThjUJ1/DPpQn0fjm1NFxAij4Raf2
taPEhK20s7rXRDnI/b2By8+GQU5iUu0/Vlr7xR6m4c0MBZmYme+caf2Kcy5a0iUpubwh4HzIdR/X
XFpgHEaHetNMPWLUeadQoa60yZvwknTTTnZ5EwdO/qUOp7M8K68aH/XIMk9ehA7Poi6MXZWHa1zl
WxjDIOzLWt9bJnxPfC0tTD/G9YVKlPTgTd8qDdVYnlst8Wbe9NyX4Y38J8amh3wqIuNYikq7Y/Yz
67fnXxobp58YAcj6au3fO1OkHQAQj1TXeLYTNYXJs5OXTKmnrTM02lZL2/CFICfgfTyrdgwHciNs
/dA7qGmtBCXj5dUJEEVFTWTcdcGoHXODEFp5ypFMoW6w9OcxR91UjAW9cNH03zKkUPKeYUHObyMM
Yy8sJ3lEYP0qt6tphAAw8IdbfcyM02Q3+Ojm56CFxdlN1eoLlcHiRgw1eHfFDt6s/vIGmxUfp6gW
9k3Xq5gfk+lBnrAvUQ52ltucw7HEdlm44eUNtNz8i64ina6QCK9F2yZ7zYpBKc4viSoOXqj3r4AD
Grr4hr/TVceCdpce5Vmn0MHcNX/EIBb7t/JjJ+9oVlhnrUJ/MNUxOoQuujX59HON4aXuFM9RQQpC
piJBqErzBi24dx8HFFi90cjf89bcE42mfx3ciRBFHUVoANr2PhgUhF3zEWgqbixbiV/ITog35lgD
BeAH6V4oYBICNSveo8Hc+pB4X9oo99ahgVonnKujWmHvPIMPmjwPqmKA0Wn4jdGWvo4Dw4XB44u7
kVjHy3msCOBir3TfUnrxa8UB1T0YeXhX10FET5dHCrJiRZyT/014Ds7tMusPTAy0W8rERIDOz7Ym
GBb0avMajDpvt69zoXez6lZF6Xg5hw1VMGss93WqHG81lFp8zAvq0OBcussRLcDKbprEmyssYxWn
ZnMEbquerTloQT7KwG+AF7tvKfCQVU4/8SjssDw7AgqofKJet7NhxBzlAWrZipXT1NGpaRzvxCXC
vxwF1LGMR+d719qwp21HnBK3mfgIajElfJG+p7+fUAHEczB742SYfXFKeaxVUvfad+qal+dTqe6y
VZTw7Cu1fwQ/0q4qw0y/Qw6Qz0ebSmOZ02k+lx3i/9YnhcKfSBbuzK/yANInRugwlXlutLE8miKz
V03QqOei5e0Byb2kdF//YEhOKbJv1AeoviXXtkkA/sy7h8mF3NFpdvVDYJ1I7dZ8q4xMWaYR56j4
fB5ynuO6g236rDTBw+VsXvhYuoX17CupsqablRwcTTHPfJiQkIeu/+byZslDE6NB79hG1YNVmN2u
SHzYW0VhPRQ2DQ15SF4My5zi7Bvo0nhVJlV9RlneHxJL0GXuyuqrmlZ38lC+PU8t9ohnSisYFfhK
7KvJDW/7wjMZ+eTiu0E2tjn/xwaT2oXd2Mq9No76jsGTAtzDiB+dgJJ0zij/BzF3kD875TVWzHyF
pxmkNVK5wTw0gTuso4yvFxbIs3x5bN0F8l1Hz6ZoZu7KoO31KK9vB6Go6LTLeWT0VR45tT6c807T
7ge/A7GEfW/ddPVhaKv2kSwZnMnz6z0G5Iqb3viqxCXxc/BTTyhcwuPQYo1ufSd8mdrkJP8Xr/Re
1K41vjihAgsvJ+88Ie/4ViM3GSo9HzitO8kXqGImR8bhVN93oNNvaPuP2yYJrMeoQ5sjD/FtgGW0
q159fEcrV/f6k6MrxdE3tXxtRaJ5AZVykIdSqXuLwpzrZIb/CapvttXQG97Yuefe21M2LsLSMN/b
DGCHVyvfktbALI+z94iUOzwjEovQzabN98y9H9vMeh+UlIui5yi3BukD2D5M6KpF136FLHuS5wob
9ZcSB/ET/QXg7kM77NqJSzd4qoJrG+foIo+gPF978aypW092OBxi6Ge3mSgI7Zmfj7yRq23gKWdX
5cNEL54U7vlu8/3lEUaw/+/e+H+tN65p/xIdev7Z/2P/sxY/x4/0UN2Qd/vdH3eMP2DjoC41TcOw
PGNmhP72KzrWH5bFdlc3dUpE7PizWa79YcxNbFe3LsBReuqiwAf7f/6H4f4BCdyhYY4s0tTUf7NZ
rjuzO/ED0dP0VIvrtqt5rstOaNns/8AP1auaUOvWqndiYHoUjsoJuwuUYI85VlzX/VLQcAEQZ5AS
nIVPSm37KyXKsr3ImlWb+NUTbMyHNqgADTRxcswFFJeIlg2sc+JqhrlYGqdFTDME0bPb2q9mNvgH
OMbnuhisDSFBxt637BtNFclN5dnl1niJ+6w+eFw3FwUSTG4wiWhNl21ommYrQx/jhRcZ42P15mvx
99ot4nth6snaFKQiUwM6MoF8Ji4LvqjiEaYsGFkL4ZXEgiu4B3vF3LZpeefmTXPGKfbkltMJRZLY
1kMgbrDaIClVnz1LV+DeeOArhxEWBbUFPFwVQjC9HNB1KiZTYlFhKvDFNhiyW76C/lObm+9KH79W
BpC/QnW7uwrOMR7J4qZJOxfNwGJiJrd3ktxYqHoUL0815OZCN+JTXCvRSqjA8l3EwQiNi2wzFoFC
BEL+FE+as6nMhDhuoyYupiLqPIizbR30X8a2znZ5v8W6kW/1njOXdtozaYWgMc5IqoIAEew1L0GJ
tE/U3lNNIRIj3lNRxVzIeuD4IVrEqiIXKKTwWtYQW6EtViRHLctiatbooJ8szUH00FdMNVuIOJrO
Wq02a4rx/Px5bOZFXNWdGaGfzbsVbIRXsqaYM8Mab8d41/QmCxWzaNE07ZJAo2UR94sGze3GKTl5
6ieHdFZCe0ySDIPc1qZ4KOC3L5SM2Ex6O8167uSamTpiXOEeve0ocLGhz7uxRoANWdkUCICQN5Yg
fX7cqTovR821ZikG8jI6M0Br8UxkKW9KeDMSjLmSPobBM3dTOz3nIc0Ji8wFRLo0z0enfmxw4vSR
f4K6aB/dpDn2vQYeZdT71Wj5uMc1klwTygV6gq0H59R27Hh5u+yL7gwPXl3bcJJAbUbJfnS9udKp
NWv0Dry0fOhQmR6plEVrBtnJVDFnBMgTTs/6wEetNtMtn+Fho6e6D0pEbSZ338gG6FTdGGG/jAfP
3QbkT27w1YBcgCrqEHChY/hYOW29tHtDuR2j5CWfbgvTdQ7I/wF2NymeommgMYy0faDPmngIkKs+
4jPf9d9t+6WMte6xVb5a8G3nN3Xamy0d8gpQeFzH7nFoeJGSKXxpRazsjX6i6TQGNpHkRbzO9ALZ
q148V06yoRWGujjq891AXNDSrnLrptDqRwrczdH11XKpNu5G8+Oa/Bp1mdVat7Wz5r6oW33rk3m3
GIByEMfCaDRNE3cR2ioUIqXEeqSQWQSbJkqSbeEXxtZjlt2XfHiwZ3bk7yi6Nu3qrDzO+tawC91l
Ctl2OSLhXDetTSPe2+G/Wdmu/qo11n2NDZhpVPo49lNw5KlAMLnDddAuYcWJR2Q4BG7X+BicLl37
LbA8l7d0RaTfT7tgvhi7Kh8Wi8Mw21ibRLG9re+UpKL0T2kwS0MGxqx+GoqlB5NcDMKANdflW0S0
95gdSEucK25dln4nZJhgnjH+UQQJmKCgekrINVv4VtosERnhl617BjFT2q4cfHeUEQYFTyKzO63d
mb8CtwAk1fM+u960GxnZTQ5Wagaz6XFk5kmnKUw2rtM9pikEmpT4RaxEprFilvCs2FStyPhCpQPS
qld+JirYlml0VxrwICPr0DEKupY5sSZV8dMt8l3pU8HUVUbOYfRdGbJ8QR1p1ySlfmML4kT1Ivle
CwUPaLDpu8hYYWyboY2AZaySL1CtJ7dFQxCaGfp8TweGsVbrblCrH4gwgEI1H0TyR8YrlMO9wDnn
Vqm3TUAyu/mcdEJ03jrGpbXIX3VDF0vUXhhIxgqkVpA9uSQ1bHqDuBqDj0JerJWb3IeqWaFLnGs5
7SnRPJQYqLv63o9Bt5b+ps0BWGBlwMxcCOrPUfAzVvADt/OPavQjCLtTUFbdUgHOuKK1uhYu7o8c
jPSqn6cCgslo05EolgQUekwFdVVeBOdENZhJkDO1sSP3V+QoJGoVeredcvubKFWCywi8IqgDu9Ng
+Cp20mprmMib6oz8O3JCtKMf4URvjS7dZLAd7/QRJVOOnTioy/vEMctbp1OiY55C2hEZkZI6xWtv
cu4ZiHc3RJ4oRzcAsKzVyT2CGqymXFWUQqm2ZqD49xASz54RVwfLiUiXjtwfTCvJ/9XxzTQw5KpW
/zXpsXX0M/6JXE/jhR5V4lQJaHZTwk9Tw9cz102g4LSW1pXbHkQxfFMDb9wkkzV/DGCtNCqJS+ip
O4iJ5nzdal0a97E4m+PQ4JDkuLFC7OHsmU3yvS/sc2i3QN0GFZkPCKGMWXI8n27IusehfmMuA7Ap
mRCOdSQuTGqVbFq6e0uniB68qUn2QXtqx6DeMjTjH47CL6Kqw02GI5jZLRMP+WWcWixqgMGxgPrr
gQy/leUG6zIxp53Z0XmMgTzbg/aNxCpva6fe2fGHEcr/sy4UZwlMCMt3QC+05qcGNTe+CnhMUzSc
W1wUOL79d9c0VaKpXHDdvevPWFBaGiQ/eryei8yJ1Z3RRQ+NQrvTaB+dwdmadgrKro9o6XrW26S7
tDG0jgy4mWbg9sxJSFtZuybw9ybputmxybSbfJi1K7RfXJhNTRvPcTsqeN/acxZrJEzMoOOmwTOd
1d8Mo+GDwa9t4pdHoSXjxpQV6VH7Ts7OV2Z1+pF4UXkpM8K8YaY4LJSSAZLVVw5sQrF0tDRdOdC2
kcn4ey0EsNZDoPNHD5FvRGU+/iYiFatPDGIMBMSTZ4oz8ULhpsfIsDR5cZfJ7PGfqa6rtDS/lkoX
L3qFVkPkWtbN4N7WU1OfCs3Cw6LvVUhzgh85xiZ0nflhICxDb9dpeaPpwLdqZRWO6mx+jOCkBQ4O
JLs44irmDW1nKSTCsTVRh4CEI7x8xNZQyReoItNp9B5Gt3l3J/PRLv3ujtrYphax+5Dlj0Uz4ibT
I3FINKCj1B8XXmsdC67NGdfGh3wyCMBIGm9Xq6mxJQSWeBcPFbcT3ZVm1WKbmPhFJYgVruhKt/3+
qXYND/eM8SP28+kxKY7jQCegHZCCB92TvOnL+At1kfjcO6J7MuEWkK0SdDs/qNK1reoTvj1f3ZZ1
XMAXLVeWzZkaFAT3isKFvjAhTNgWZCV6LYuyykmKKhuL+HSVi7blP3FJLM64z9RN0AFHCK3BeVID
ndQ80yHKIyb9LZ+AMMKhtnALT9/swfLWWj4qVA977WHOP/eyzHpSrdF68pNko+aaIMB93uRRwch7
NT+MIxZORLpPScCXQ0An3xVMxvFpVvoW/9SI86fVN23YDF80ha+vlhJnZxHcyTjcfLdGGk5IKFe2
Dge2rN5F6VkrfdDzU66W/iIo7ejsZfq+thZx50xHMleiqU/4uibRslfJHAnIvOuqOUb0xiXcCSHN
5C6OlRu6D5oGYti0uy9pmjqLwqjpfJcoTXTzfnSSW6ftZ0yQsi97EpNywo13AqXXcuqbJzIakC0K
8WwPkQP7dy4ndOu+9YG1tYRc+Xn0nAZjvTN10t+weIc7LnHRpicCEk+y9rVX64UJKnuboi0my6d4
sSkrrRWDS0nY6btG39YTdgt6BIu4rbaFd8gJtBy4at1oXv6lXyjDNgGFGZThzmrtbWbzCmkMF3Z5
rbdnJhz3OQF7meZw0fM6ddVyscNCjOUQyGJcts4mjNy5jUoPGIPjUzbkKapHDP5TU1RbKws2uHbG
PTWo7yk/FKvMbDQ4dPAwiUM6tHxv6AMNsNunckO6kEkSZ4XdfZym+CVqYwaIRQvykzRACJyqshgw
HIxD29D0HcmeHrof8augAnPPWMQh9BW/RVIfLePJtjyCuBwoa808QumU8ljrzlOeedVtNeGfCi2S
YexmbUJT561uodT230VSGvf83Bxq1Iu4tHtjDt/KF54W1EdmUwOkCMY9urHrFL1ZZnhgPSf5lYX4
IVG2gP+vkkc11re6NWJXmTMMPYIuqBX/tGy+GyqzyUwMeIyrcucq7kbJ+vshUrPdoPPVBfEShQaq
1peARocRRGLbzS3LRtQ3WjBOUBFUsbLy+NEKtRcUEeoqSxJ73eGeN1yktH4XEKiK2tLv0kcKSkeq
qa+ujekagepjl/uofcfmR8B1F1QPzH26d0tMcC9uxQQ1Ke1gPQ0Ys0UYJuTFOa8j5dZVN+jgArtg
WltmQAGS4iy5Uj2tu8ReRjazCDV11aPOQIL/LsA1r8ftMZpgSvaKcyPcTRoExgPtoPkyqGMbdhnL
BtGvEuCnLqZuW0V+uahSVK7hD8fprW2Tgg5MXX3YxTblUrpPYqXZXLr9JARA0VCLWw5kSoEwYnpb
OM66lyX01v+SBK6z7JL6ZpgshxlU7x3gQS+9lkaKzkXiqZvcrY/0l6RIR9v5xCbSNisPXlAebS1r
KKKa30h3WNhRqJ/NAjN9UgS3pJ6CWBXNyVdb3Pr26KzMGQPQeE5220/2bQXIiA9K8cbw4D0BybxA
LhR6OJ4ArJEODDTUEU/BHITHEI6oIUqas0isIaEKGij95GcrtzAr8+UieYqfi0gPueJnGZe52mbU
UmnrONH4kRSpTgazoA+JnGKrJXQibQ0rduw0zmnS9ZOYIhzq9XfbaZuDGbYno3L3OIIYNuh2eM71
tl8zOqxuvIjfh5ba8U3bY252qM8jzWVI7VYKplFGeUlDRbU6kctLJltArF8UaidfcUj91ewbEnxd
iDwQURDT8h1tvS+Qr/BjWcrPPC6/IxtO0ELzOdH5xiIMZhSGlEIH74h8NvPUJ6t6B7sM+3dq811W
VSt7srAGlzw5QjG2hbAx3c9kUCYy5kTqYjCp3/Rc8/aDh+zL6g19k4RcyoOWUaPpm8YhN0mc1ltt
SdjZN3LloDoVxNcWxcYOVrr7MLbC3pkqOVlp7baYOgZAISGGt4J4yg7NxqIxGWdPQb0fujXFWSC3
4oDY2V8yCtPUp7EMwKZCdemg7Fbkrjip8LYTXDjGKQRQFEI7JVWq3Z9pS2yZuD5z5frVAUFB/uDd
VwYerBjXVyz4cvtBS4kKivVqcPOdKDwDcjxsc0U1HzO0H0RlMSSf1FBb6sPXNFTVbdsMW02jglaj
1KvV6aep5wg17OgVX/khV3Jvy3DkraMCvbQMLuz3ceG/Wh0EYzdHq2ekTCYs4fKrMZnvtIoWbdzW
a8MuxVINv5sUvtEDDwrgeoZobjGka0NEm6lhaMjUb43HOtt07S0O2UdSSQ92OsQ7gsphCdAVWGea
dTcNRDlCuQqWYRU/R4K5TMvQAHVI4u+tJMNy4LxOjlp/S25zE46PX9QhgXozaEp5DxvKUiJ4BSIQ
kM3MSq4UK60vg7VnTHcOmvNVZwCH6Zi92rrN5CCIp41bgYyIKWet69Fb54MFzjvkP9DwyqwMml/9
oCjrII2/I3bxZipBwGAmPuQ2EOAMD/NcX6OMVvpPowUTYkSBL2dxcdWiMjXOPhez7RTAF7KaVWry
OsuphCt8zsqIMaTZWtOpJMsLaHAAXnO670ljRCXdKktBT2IEkZQJehBBDGmH0US9neN7y3ncX8YT
n6LKPzA9s0jZ5OsLnMyYa2jqVBuLjFJN5uTljqC0aBFw6Qcq1dPdyezuBhLT91jpmN736t4MmSPn
ekGqWXbjpI+KZr0AiiiWCAC9ZV6l1ML0VTCXKkmiD5cDDszdhDoUfCXuzx77aJBW2i6A6Di6Dvql
OLvzR1o2aYjWqhAzOqv0b1MmTqeuGNF2+cF7Twt874v00WzH9AB45L4hILHtQh1GQtDimgJsQ5Vk
WuQDRReUQOMDaKOvLeAqauTjORXlQYApOhQ2sLexqPpNq7XErpUzPUgjh74cHiPIGT2fERHjPA5G
WGOuZl3CoP7n+/C/gp/F3aWefUnNei/KsY7oun9a/b9PRcbf/57v89cx0vV2XTtF73Uhil/Nvzxq
+7OYrXHi80H/dGYe/fezmx11/7Sylr2H+/ZnPT78FEiGPnrv/qs7f3v0+GnCo/f2Y67j0sKqo/fm
UyvCIHjsX7n7+n+cfg7Re/E3d/vT4afO8ETTtiC5qbZtqvjpfncwNNWDuGg4dBGYrjoQJv7qYRjO
fCeovNyLgDQJY/yzh0F7Q/c02zU0mIm6Zrr/juHP9T4DGD2PTgiJl6ZlaTZJX59aGFVsplMf5PFR
cKELKhvmswExYJukwzF2Z1+HzEcKoa4yNPSot83aBUWBfB1GolpXofVuZiGiHmZwPVJCEdr95cYw
IZ76ugtaOhtfsznxxZhRxZ6kFMvF3AUWtJaL7Uzyl0vyJuHKSyio5y+kE1hGDpVGdVdlbb+RhFZ5
owmBok4uAivKb6Lsx5XNKo3RziwyvOJbWwSdYEUUFEEz4FG6oSXfsaDLxKxm1lk1k0meYOaMKxks
hniGnBLpfZdSx3lV7vC0fhkSlA4gA3FfMN8Ys7TtemOR17JtTYDns7j5ymGN5tVesZTNFImj3A40
Dg55wA9n1c2p8p2EANhSn9wVxUOqiXrzIfjqsugAfblJhocLkdWYU7+qmSwgb+RqHMX5WkMfXitu
2x8w8DWLSTgdxXclHhBUFKs0ZOBi+f6cXvujycY7pTWAb0+wsIWXASBqb+tYDTaj6LYuJIWFoyQz
1jBqtunQPflhvNXAEO40NyM+gJ+mMqzPvZZY29Eh4bSMgzv8zFVTH6Y8Qbk5L5FdXmzph78x0107
hhKt697sNkaSQIBPpmxd9FMaGURTpxhCJcZTvjewb7+kU1P504n62LN8/+htk0ggqLc0d2bR24yO
Z7hB31Ic8xGjYRW0f5LCKdY2jkmSYHB8yyU4Ar+XrtuMsifK4rouj7muXu8nt6lI7eF6QKCqx7YE
wvfnCf+T03zeLU8b6KFFQ35+jpf9pM5PWD6uj2nJJ3ddvz7ev7+tZuq/TPLJvzyiPEFWA9mWS9cb
ua1L42mrWB5Yoc2nh7q8BJ9epk+rQ06jSm0poso7Y8QvtzUtM7JMMKjPXyh5k/+1mlzC/P5al7vr
PIapKe8jj7wcdL2nGUHiapxwCR26WvzdaT9tuz58KfWWn3bL1esx12eXN9A6SVJqVvIQuePvjrue
T2E2sKkTklT/+mevd71uu/5v122J0G9r5lh8wueAQxrcXwo0j5sP5ihR1Opampk+uKM+LEpLlTIG
t3ELflu3Z8eUqgXa0laC4OJau55Nuqauq/K0FyeX3PPBZDX6qPEbaIYXH9XfGO3kPT7YwOQTuZxB
3keuX+/9aVuRDfpNUqsFweBhty/9V3PdzxrbZlbb0okZ1Mt6lCKrwzLLrg+L0mqVpiE/pp93le2O
wdZWmhUiZ/6xGOe+URTl5kXPLsX3tbwkfDgokIdehfmfdPqtbWqbEQR7PHO90/lGWg/kjdDmdEhN
QVOMP/pebpPHySVLQsCv6/LO19XrabDu/j5riMxh4eWAwyRp6hN4yio8sn/dKV9+2NEA3Y1Ij4E7
CbWEX+iPN3+3rUm4RhLXI00v0gBytb/IpUT6Q+SeQBt2pUlc0iDR5NBhWxq2Lq3JPDp/PvhyP7lV
kR9rOrObGAAsCEfGD/Km7RBIZ2XQLZsQItAH+NRMCZKrcseFVFUWX9Wa9C919mXIG91RQfXnMaF0
lhe8DPNLZQj6PqUwFGgwxOqhsIgWpkaZycHqQ1Wbn79eAkH+upHbwsL6ruYDAYKRPgEy86d9N9/Q
ste2OVRfMZOdJP5JLsUEZne0wG4k1q6f2XbaQHA9Ro19CFlMXfqdXm8Cc3rAjmkuxrhAXjd/YOT7
K70pqT/xgZEbW/nZseZQrPQwwULl/gbO5SS3y6UPdZqK4/wSSXySb7o7ZFsOxmnVhEblmXu5FFr1
76XRbguSlQtmXxmOv6U0z+iTOUeMzI4aVaZhhQXlCVONyTSrxE7H1G0N5tQ/Sk8UnEJaprjtlpZV
gwzz6jhAHEdJAqtIsx4UlFkUXrx9mrVMSBEULgfXUeAY4F4aFODJs13MlKO3T3aPy0a5/4KynVlK
+eQxzivp4y+NYqB0I9ev++XSZePVQkKVyt7oenO6nHL2fq88PxZI6o1HV+uzzYA2HxOWw8+JhEXJ
G9qFRJT3xk7LdrYWWDfSViVv/tZlJe90PQakBB6JT4dfj6ltOqr6pPpUvojJkDdTO7uO5SKfMvA/
Vzvi5/2jTRIUMmREkX9ZFq8n+i9sk4dcHkXez4/6H4FHvNb1LHLp+q92AxYIqJIUCeYXSr5a13/3
06r8RxNla033zezHvt5cs0fkNloNv1NINMJkjXqw+cDO3m0mmVzNrveTS4P0V1/vc919OW1Exufu
00bozpzu08PKY/7DbTZj+CUVoY0NxpyqFmQ6eQMYhFN9XpTr+WwJ/tsjhWXxVv7H+z+c9POhH9Yv
ix8eetAHvnVKa19O/f/tl4dOUYHMXYNh/ndP/MPWv3+k65NORu2J/mO8+fAM5OL1kA+nkHs+r8uN
H+5+2f/hORjp1hTMu2Il0T/cpH+tZmhiTILsd/KI6/brHRxT9UmcSpHt/nkO32z0vW6lJP3IRbmn
TV3t8hDFyLyQaOGRoepe3ki/FZ1LcHvxnIcsF+VGuTtt5tzg65FyKUxDbTWmBC/F1902KF8Cg+YT
fzidPvMT9L4E8CQX5f7LI8n1uJ6eptJLN5gJwONd7y6XPpzz+pTk2eVu3u4HRcvh22SDghBFf5bf
les3Qq6aAaiz3eV7YXdxqQKC4Fsoj1IzKGV+BG5KQuF6GWUSyhFQb+Hmu96g/AuXXt6q0B4rk0uR
h6tKmqzkjdLhc1jIxWxKLHUpF72fdWtF1Klnv206f2dAhjIlnsds19Vs2MTx3nJdRGAzxVK44Stj
HyoIo4E0BpnQ2Jo/6KAiKJmbd0WwsrRHnAT1vmi7FxD72SESuNsbUPohpPW1nFsnnIaGn4fXcA3q
8Pf0Xc7hrzN8UlDDNfINjJVtHh/UFv1CEjDADRNjbxtczO2GBOUqRvigttvetL+k/C+WNRwg34LL
ZYjKZ0erM9Rv8LsnxUJjlNxe566yFCFnsdmAV7uyqZZ7faf9t+T4AtX6zwp2DgW2f1WwewBM/vMf
NyJ9y3/8U8nucsc/RcfaH5pOZc02bAhYrvehZOdof7hojlVPIw7jn0THELp0jWKc7WpzkU9Hj/y7
YGdyOkJOAI4TH279O8U6lMqf9MaMll1DJS0F3bOnGg7lyY9646oOkKoCrN0pDjJjILmv4x41H2Vp
2ttghe9qweBrNHBCdnkD8t4bbPIj4pvaY97Xps45BlhApl3VPbnFdIh068UN8FUa0dEFfbTEBSSS
5A3Byskp1A1aX4ShpzDjWlKgeIzuaSqc+xgxsNUPlG/ILvQQs1WF624ZDz9E9KThad0jVSWUHa3B
VNCu13zoSFl6TlWSShtawQvdAERVEXfK+FZ9bqeTU7smfVl+UyqUwYmRjsQvIA9W4Xl2mvWrAbaU
K69FQn+Kts+zEttnL28mkNdkQza5tojRCBUdKoVcj3/F44DRD0FzSVV+oYOSSch3b0znR0evsvay
jsSzXl/awsTVlJ30oKHDba4MhSSXun2S0uRY4LHPfvbj+KBU9XoKiYq0aAvSA/ctuFR4CZ1IeaRx
TplJ706JXxzQagLfp1uU5919r6anqElPBVzFNi+4S7nC4XWj9OMduoCzEqmHSJ0Ohafeeb76HCrW
zsjHO79qFzhe60x7rhUBBateCzESZ5ye6ib6pZUQHpToqy/Gh8j9f+yd2XLcSJZtf6XtvqMNjtHx
cF9inhkMhUKUXmAUM4l5nhz4+l5gVt1OSWXKH7hlllGiBjIGwP34OXuv3d3pGr10SbBGVu43a5dg
XtdUBEsmZyeJX4U9HceBl5nkZxRPt1D390aw95J2Y0E1QfmNomu6QhI9xs6w9erkMHgRKG5A5FN8
jqTOVRGdS7G0yAFxeyyxJNNFTIKNFPQ1mjCRedCQ9WXhOi/VSKiLNl71yTm3IyadKSGFNXw3M64D
AkGOyg73Powwv7J2Q04rNs6ChWbpLUN7sev4yQXk6EVKbFbUlgjXzZekT18DOz0FUEklOK/Q3pVt
eIhz8EZGcNDr5Dx/wsIfHh1m42RKvnOUeSfC+L1q1W1+G0ttelSSi9qa7jOrItHfRh2VmkiXqQ6/
JHfmyckKzPK+SpCymcPNAzuG4mI44r9EGAMdsjGZs4rhqiZn143RAQllIuwLiE8YW7yDpTqi2doF
wXiMwvRdBuj4ddUtI2VudCs5oxh+zNfkVNk7nDpLi/2Qpu+bLI2zlGuVqLvDFGgorZfQTA7TIJDP
JGfQxq8fP2NkbqhG89pEmKAHjbZLFbz7DSD7NFdo6NNXV1dHx2rWFp9K6OarhMEXbCoEV9cenVuk
Ry92F7/XScMi0W4QysElSc/A6A4m9znGuJ0PBKSox4dCyZAxWVTxdI2m5JwM7aaKuVa1Gn0V3i+1
rav+ZqXdvdayM2Q8mCbfFcprEpFuoMeLQN0MPpLaSV+b/isCtUML/Mutpsf8CXb6eNTS5Ixm4XV+
Y+brUQTDzY2IKi2mR8NcsSettyeHcH5JPjA3ZZNZizXUNvhotGq6Do1+RSi8LYKNobJ9YNZ8v3rl
8XoSD8KfRPw22C/IhNceIFakqt89bNjEVdAX7pBnh5QP0TlJ1HF+bmnAWjb07T0SBINOJKPE+Tlm
yrHowulIMNGKwGOM7BkyoCZ9VxaW0egFcx/9dXU3REuOjkJDjSk0Mh4+Tmgje7S8U2bvvqiS+SUU
3Ydu7RvN+4QfeFPb8UGL601hdizTzHJrdUU4ds90e9Xm6zJTtOLHhxtjTsgRLPhF9CoD7UvvBc+n
RtkXq9bfwhrPiI9z1sBZyRDqYrrqzbP9z7k9LDw7fm/z8fihAOBi1gKE2+OhCJyLoPjTrv5QnEzO
xc5A68pod9WUHFLpXCy7vwOSRXC3qOjxz9esbU5H87sTJ896ER/a2txVRnrO8EIXitsDly8WEHrs
KcHNWKnrJ/CQR69s702DvB5FWOyrI12G8/yfFkUgBg8aE2w2DXcDQ/FY2d1b46ur4tqsre5eGdxi
McFKfjita9dG/JWcmeQxwBAd+PwgPSAkv88LNlkCq4BcZY+drY2nh4iz17aqPhv+o8vU3fSZSkSW
ejNCSGjePlDOZb4l5zVB99xLGPPZcRM1BveYEBEK6kC+dF1ZLUTOTuNZYIbtHXsiyla9vTkW9zwL
Fcyha9jGry0/I81Z3bzuHCrXWQymw62WvcYe4kQtPNVkO/CzMsO9fNxxQl2EUQdLX7O+tZp2Ebmf
relaYYOp44UzR7aHo4ljGB1NUBrxgU4F6J/RBN0T+Evdbr/IuHodvbaHuy7e4sAhVdSzF26L/NTs
UPUbg3OIWWJPjJbTdTSOpAkrdJWAPdjuPqfRxHkKYWsWklaVdvi3lbp6RTIexyI7tqL5Ro+HPCa4
d2umMmx6+cCEOY5aDc8/fAOMWdM+1e9qbs6KeOgOHz2/j199/N44RQS/Zu2+c53nCEPDZood85D5
kXX4+NXHg2bRl/r4FSYwnvbif8M1P046nht86VE0I3KAtdiFPggmgstSLfWXrh1G5hICD1Sh+WEY
K4GIlHLcnwhdJRR0GqFr+OiiCVn8AvKwWQfk0BykVwb7jGjKLu2rzahHDwGlc090BgJ84uS9Tt9V
rbMRkgAmTC79lKxzhOhDhy1LDItCe5HNu4M3JUEQMuYYesaWGN3KrVY4JNeEhZy0ElFC1jBFqzqt
OZZj0f710DE5OPLkpt3kkhAZkuVNUUSYOZSMcIw2qRZeyZsv1tRfD7nwUgTLNgZFdgHmrfK1zoVc
V12PjCnvvqERWOZaHK6F56FdQXHfOYrdOLUQU7rEGJUAWzPNSVhuAAu0BKgFORf2FBtvHKUPfW5f
yCnBktAT9VbLHSKBl640Q2TEMbQnFg9ugXzsbpk33QJEndxs69Gn0LFs+ZXosPaJVC6PxUYUzVqy
/CmjAo2auC9z+I6dDXejHu+JVVxSB9SKL7eTHb1G1k4bmAY6yV/nnx/0Cv+Vd9m1YFbZ/N//I34t
k3H+edLBHOi4NtKrH8vkCJlcFw9JsevQI1bJfhDpPXcHYvTUBYHHpI3HijpKMZz823HiX0qJH36y
+KVA9xjOG2CBmd4L6fw0TUed0+GlcHNUxeI6muDHxtTZ44/JWF8odMBnItXzF5rnkNPabP7hx//s
R8Qsg09SujwD3UAe8NOPH1wXRo9fFjujpYhnrcmJatGqcuvpt0QMN8eMXpmmtuo5wo9fW6xqFLZh
PG7/4YmQCPmDMfLjieCJdCjavPn/f/wEAjP3QoRA+W7+8G3V32wqk1Qj3Fd/GksKg7S9uaSBS5K2
OgEqKe1u+RxiAQM/TSlYsZMxi1mX7pffP7PZGPrrM/McfJuuwHGHfOKHI1SZBMMUj4jLvI4jFIpq
yG7k2kTZUg0DRajtrK2k+/5xeZcN9Xk6vlGJ3YPmWtjxq+6pNzNkAfgoD6U9XYMtkqsvZTo9iB66
mvFIdC9lCLWdk41bt1LbuQRxvGGbxPYODtpirtL1ljslhZYWxgeZ6dfJtHc1n8UQSBxE1TIM+9ss
QxPWC3LSTcXmB/1ym3fjtpbNjeTcXdoyvsXgKdA/hSRY5U690YEDV9BPISQ9tGB8Syb9i6OsC2CB
pWvWVym6m19m75XX8e3j13qmNVMlGpYLUJWrZpHqzPMwEp6zAqdGN/T3sC7yxe8/hf90eaANNJCc
CN02ZtT138+xRhp5WYG7ZRcazcYq9GvnpQc8Wx+VtXqItt7//geKmcv9y+fOIGc+tUuLe+Snz90b
hORsyp0ZOCNovfhTnBHqYz7iYrjh3r1upJW8juiWGQ5gFOz6O8ddZBQZo3gu3d7ei+lT2OT7vDhP
WX/zSMhDNv9kuvPFoFOQpv14NQefg4Tx1BjHqJWzSQlldsfWMeSnifWwoxSbv+8gyw1JT3aP9pIC
dD4VpFwJXpgdhKGOHgOi0Z0ePaeqzK6hX6MAy75hBFtqEHE5328JZjnnUb+Jmu9whSlTEoTIjluu
lCDHnKSeaDScNXwiex/jc19ZpbYgETAwynVXpx1XkX/2pd8RYZ+8CQgi9PHvBubUrAue8kQ98LLc
o4hsRY5gVODmi5FSHdfoRG3za81xtEij17lobUu4eXZ6ycbmS92Nb71BOZZHHNnDW1XvIwL3umDf
8x4HdnwGFXQOpfUCtns3EKtnjSelxe+aUe6MwF5JJPZjmb5iWwB9tWrNqyrNXTjau5FVu2/li9OL
63zco2I5ktzH7Wq7f52TIJQY3cSyGx6q/FkZbFq8Dm2gfnOCC1Ga2A4x+4n+OEj9zZfWxRW0CX5/
pf2kp7Lmlc9yZ7W0Ll0DXPuPlzaQMMDZGsOI+fg2H+kUH7t4uH75ZX7JDOx2+T+stv9p1bd1Sk4p
XRdf9fznf3Oh15jX3NQaWWwTDmQNB9Pin7fU/3DLuo4wEKrx6CHa+vGHRGGVtCmRYDvcDsRr2AiD
jXS61yrZVgGAD1pBz9C6b2Am1qMEUS70YxMm73OVDQL0GLfOOjKJi7PF3GnZeZpxSTj29Ib14rIQ
unl6iElMZ/izbOL4O9Iz6qY+ORPSBYoQoxULcZKpRxcYjz5mqa7pzjJIW5djdm6ILlVuR17mdO38
5NXwxmPbtscCsdN8LnPN6RF61iUprZ0yKcmb/Gy7t4n0TZuDzvwkbeoQEnovo+ncC5oWyP8hrX4u
6TAATcF9dk0wmXtDdxeu/RJk6igdiMu1eQ6NYD2zt+ZjUxtGZzhmq8SuT1wexymAp0fro6FfYNSc
kujuLVRffBGdW+HBy9edovRCavtus11oI2eSKDn3KjnA6MdSlUAdZRJJX2H+cXrNQtPH9kvudPes
qddJ5b7oBJXNhxKPUDWN5+JjiJpXcIvz2u8vbhAJvy6jXGKeJTkV6ZZl/9SBzI2yVfPkZCdSts+c
rDI88DUuOM5NNREHaLcwjKVau4R5j0ZGRduhKfeh0j4Z3jJdWVN/qTnm9RwNO8u5dJY8NKBbiF2v
OKHPR7e+vzaZuoVacGqkgbMo/uqhny4R3SAUv8SIZEeZvCJtbtmyeEuHnMTgyN8UNP6gWi06gzWv
ogXQc+dTjc5FBS7GW+fbl3lVrab+rSDPUAPTFPnDm8vKn7GYuWZxtkgVLUd50Cyb4gNlOc0Fune+
hhNd9jcB9K+z1SYrvs2HVLjRhxrfEEmnGwTLx8bstplNtUP/xSnVowr1Kwc8NVgMFYftXI2B5F3B
Y6IGty+MawIkvVbd3IhFfBs7RTxxBTZ8blmYL16sFo7Jf7677Yrh4di84i7gljD955IWXSu/J7Z2
o3ZvV7//oP/DKkbhNv9PmBA4xE8f8xBUbtoOfb4bZL5qvB6xMbMVdxi280VukshqObDsg3+4vgzb
/PX6kpTP7NBCgC37efmsLHM0DQv3Qxvaj6xOz/M+J+d4v249ELVXpNnZx2gw98+SmMxL09rVFDwl
3oK5w2lwo5iNvegmY5Wjn5+L7IS2Zk104lyLCec7uMWFVeBhpl6SNEpddZ27G3kiX3qv2QxVfJiX
jCE6A2HaNr2zbcmeHTgPpR5VWDa+BT5GWsMEzUV49VgvqjI92xkZdtytMRddnNNCzIdFndnrrlo3
cXYePWiRyXALKHqoJ4pqejPmzSjn04ytkzPgHm+Tc25yHo+nm0pB+bmsG/M9HJjJ6/yazUl/TEJ/
xJN+Bru/apLvmpuemXItOv5tEsGScKHukAeh6vQwFzqu0skSti8Yx4fJWoHEvbT1Str+C/1A7the
vswdimCWyhM10ZrWBcbF+9wOwQH8lFOZ/1FU3rYnhFG0s+vgvU7jDZ6Ms2NRdeBNe8t02AusRIm2
JDVcw6Y7tdyVc1k32fnrpDNTGManICRjF+pOvggrKB4p7n2Ou3GSHkbdItJbP5eAN8fYvXQqgRnn
XuautaBfN3ebxirYaKNFfDN2A4vuLS/aM6lYEnGttAhRAt20uLvNO3zEvUFgwyXwx+v8dWmMTPMW
Ee0iNKtn8sBfe+WcwwaJaDgpbFGANGBiL8kD3c2r79xZIz7xbrX9kxjWH4fYsbvLcXgTRfxpojkj
Ov2TdphXXSJQzrofnw1GB7AeXq0oPou8mzPbXy2LZ6XZrNB0X7N+XKKYg2oQHG3bfpk7bVnOX+Du
zXX7hS38GKdsH1SXZfgprpzTXDCJdHxYqfUSE4lY+MZaJNMbANObSTXR59kBh+8h9Ogjgrg2iATC
7R3JYDP32to2pb2IE6kgKSw5lCXxrvMFz9BjLiOBS+7UwPvJ6mXRFbDw/86n8bR0L16K3x2uvUGW
6Lz55FbLCdK+9GQb5MGbrtHXny+4ufsas6mWirMDZq+DpzJGELQXkBg/0okJTzixk1Ys/lO/7Su6
zizHc59wKv0/f79qCRPC0M9VPqdNwEC67bCI6D9V+emI6d6w7GzXuONb3vBGTgOO28/0uWh4IMYm
N7a/yS470cZkRjMQQEoKJb3n+cJqcKgtZMsZoGVMvSiG9JYiYp6X7Y9v4BrfAb689XX0XnjjWyw1
Rjrqwub9CSvTSnckIIgBzyX9IOwoz1CQQTQU0VJF4Kqtnj0nrzVrTUoygfTduDOrMluaXXfNXA7p
gaEvdITc+0gibi6iF6IwIRtM3CbKyeoNAvrXsvbCVcDkHnB2eq8LeqEtQDnmZGRRX3LMHksn7BYK
gMgQh3TCu09kVT/ApoZ9/67XZrksuMHn9SWczH0Rx/A+dNyFzsWx2uPaYHGa15xPgaZf9Kpe4ER6
1SVVSD88TF3d1Cz5JBANhHdf1Ot5DwcLxzrcbAoHA9hAqTfvu1169rgi5/uvcb1PwvzUM9dIY/06
f7e5TAqM+WgcHZInrXbXBTOB+aoAvnCZv4lHvx+O/nnuDGiMExJDHeaThoV5WyTOzi7GNzAka9IO
H9mMpvTEZleXVEFFd9NPUeXqKwG4HVMOy1K5xjT5nrbd3XTUdb6hW/ffpf//N8r809zd5Bj/tzv1
P8RgDf/1FWrUDzP3v/7R/87cpc2G70rr/43W/w368v7bdTDDOJZniX+N1v+N+iL8avau6LrjClM6
8zz831N3/b8tz4MZJlgE/iKH/dspdP274+l/HVC/7+vNy4lr01xDVCudn/t6oncq3JpBsR/1IH3q
uYFvvlEsYkaIA4GPq0n4RB7DG+wC/52TBAaymV/7tzftX8/qh2cxn7H+jhuTPAvpzQdLVAhC/NzD
6BuW3UoKehCpV21K2//UY8+Y+lFcbIKpN9wP59rB8BsyMwsE7j67fR9VGW5DewKBaIBx/f1TMn5Z
cG3kDpaBlNa1DPifPx13a82k1yD1fG/gjgZdrFGadaCOAQD8kbXc7akCM1s0LTyq4DtH9WIJvxyH
hjQWGHxvfo5dGUp2tzVtm3FKOgOkvQk3L92jpQtSZIvrZwaQtMFa4pFZFW5N37jZDYbwiSZQn3//
ij6awz+9yTQHudokF5Sc/VU/nKYrTgUAsOp8r3uTfmSWJpgIsNKVkU+bgb6k4dfRtkmUsRNE5uA3
ZjC8dIq2PEmV3xmMG0+5Ib/4hu6t/+G5/dLEsiFMmJCIHcLZOOz/VJa3TQu0SLrZHkbxzcfoMph6
usfdMm4Dnb2r8bA1jmb11fY6EhBtA6T5UO1hjKql6SfTU6Y9BTp20H94Xr9cmI7gJuRZWQ6yFPvn
0LgYHlhpAEYjT35ftTn9GIbraBSpjUuRn+aRwxi23noSebw1guFRwo5ckY2sFpM9iXPWh/9wYdq/
9CtcW6fbBwTQ47P8pV8xNkKf4AD3OzMWwwbptHZ0akZshtTOXhrVn1L/DJk3eK6GNL7nwlmPRMov
J8uJNlndq4Xul+qSWwUgix4UTK9S6zCaAf0/eqr1gM8Z1PN5MlPEChJsjZ1YdwdO1Mnp8Zx2FsfO
uD4L9RR/kFdmBstUGhMiF6g8UplESY/fCxKjllLz1KYpCkCtdGFr2PG2WXwNW8Ay8K1Qy8GaMTVI
L0OtbQqG8xcCMeUIVY9iZ62D9Fkpl8Ry9wNeM2NsHK+OYDJTfA35gNML2s3vP3HD+vU+cecjGsu1
xYWs0xj68T4BHiEB6LXdzhhgthoZ+qDAP1a55+F2NWtO4EG8SCoQfspXF5Vb03FK8vwahzlDbRUu
4GtQggktOHp9/WeN3Q6oMW/Q2P0xhAWvfcT9m/iTfwx9962s4mgbRaPH+0sSEKePFey68qsP7z8M
JeWlMhogZoZ7ICHumkjj7o1hvw8bV79QYOiXj18lXhBgH+muvedUSzMcnXWjifDp4yENvQsefuwm
RLSuyUM5IrO68TF2l7RVate0trj3RK09h/6TIsP5ishKbGHai/vUENbe1OGTF1P8EnaqMS8splUT
rByjIGgd7NyWkOZ6KURJoljRVBvCPfN9iTzLslBYtB5iD8P+PnZGvlJKBGfsEPpmmrp0j02U8rKL
N9zcEaEhNTkDYzOfG4NVfEoEKXSO5Nm3FQcIETXLzAiC5yz+MmpNt2NrayjYpvGY1724UCyR/DBe
0J9dpV1pq76sIZMZuXcaQjq2FgwJwguVuxBFKfZs7IBDOJXgBhgL5pYdhmm8n6cOsG/cTuNBCy11
alJy8rLO3IFZe837/rMsC3n4+Iwc0lqXVWiK1eyy2Jim/tUOPUFyB309xOX2KQbwCGH4EpTIHlwt
decY5b1XudGz25Lj3mbmKRRJ9OxrffQMDShcFHp1MZlfbDWtEp8gjQHZZs4LvsSiUnaCk42ni6F7
PhK9wtViMEImg2A8GW7sWjjGq2fPieI9mBogAmX7LWqDHFGFAPrIbGjZuRaubFsdRlcOS3Nkl4+1
IFvL3kI3ptL4BOgF2+yomzt/CC/J5JKKKJDGhoVgmZXqFg85mScoTJ6UHnIkI6JlOXUQ7mg9pPs+
RPtQ5JF+9Z1yEUVxtK/G7lXV1XjtAPZc+zZDFpMcp641d5NQJlTwSnuKBnjr81empd8BnPAmi8J7
GpnNwyzwDnY67WHcuk8fD+TsRXtPgs77+HLycvnXHyQ2r6PtB7n++D2SrgcSPEuEY0YxnT7+Mq2h
aAXo3Fp7WSSRC5FRUQZN8EwGZfCcZjMpwynCxceXY8ViWpuhOlu1A1eTv2ERJRUsB3EgHZpgY0+G
W4OkxE9JHgK+S5AOs8Bot48HPbYPYTpOnKb4G7QDul0qEduY5dltTOf68dAShH0YrfHt46usltOF
lwdNW7A2N4SM9AivPn08KMDicnLzzciivWi6FtOIFtOLcEktr1MYrJOqyquX0lNDzNB+CgjnY4Od
GNvnh7gzvYeIdHeRDc3waRbIiCJ4lJiCCSVyx11nx+2icJoODGIJotNrtEvXJDQfJ4N4Nb8qvyKy
BEPxxxAl0ed25CLWe6KzUvshbCAIssjcvbCI5ukqy11VhnpLi8671nKRusY3mZn9lbYbjMRH58At
cYgiCQk9dkiqy3O4VWNLy92H3hQzPDtCedor7gsa0RbzliHd26lN62lobWw59qmrISlFpL5tEwto
ReBOw3KUNULCahi3KTkNm2Agg6EHqrLXy+jdYGnbEAtksXLBe0gH1onakNDnt1OB9iw081VWK/+Z
NJlvrdmFzPF8Y5fFdIXrTl4KrQ1Xmj8sGr3PtniArSVpM58ZAwCIHhvY3WEOXYihvGKGMwSeXCob
bQcagnyVpl649mVwTgle++vdTOGd7Ke8XgjbMPew5JCzxV/srmuveuus4qoEPDivT1MqzfvItVw3
L1LXymd2qktmTsMRYmS+ZAyIYpOQ084+4kiyt3Si8rl0d9a1qcrDMKhvVmNNiCObS2eQztgNLBKO
JIZr8kBuldDprXjahVJWO2ESB8A3+Bqk0yeHqLhTFDTQNnKz2CboEwkI8da6F2nAYZchDu6lF4rs
yOd3lQHsszZwr25JDyrRfXddjfTQZOju7JT+pCbAwFMKb3MfCYklaZ/x0sbNlMlqpSL8KVqYgx3W
xHddy2vqVTLSYzLE6IcXHMLNmL/Vwg43xbEN5XCygrUp8ukiuv6YF7H2ZQJs6WXWajDCcUeQXbIz
o/IyzRRBDmQpw+s82lhaiBRx3IRJ/yUqRsoV5d91M1kGiW6TKDmurA40D5ej9gg6xtehKrZe17sY
zIMJqfEzKjcBCiMKoNSqkh9PdiXIUjbWfjpKBewrHGFmKWQaT3omnYOXTueIzkTgh5jbq8w+lJKj
fgkrcjGCHD2Fcx2QaRvVksvkBJZ9mJo5jgWOQfGmk8G20sG97cyuPFepUVx0789wIB7M980Xihp7
z3jmzyjGc1fpjrnXWu9JdKZ7sEemV7lD2xYuyoB8xFRIvSZxzF2L7VgygSDix93qraqvkP/RJueO
9Vo0svwaueGjTwb7YJLethysEqRgCjTfEaa5tzr4OQiRaqcut7IhflRGfbLXK2QgpPmUUUAuE8Rm
rYFEnDhX5GsF5NpVWZYFsi4oVHDtIdLGcbyQrk+LaH7ysPeb57LzzgVKvoNezaNWeHTLtov0s5cl
0FkysQm9e98jLYiyPgIsqdj9pQXjDJpgFYKsbpNmYfHKRq1un4iPaBaNFZHWECq58sAkoUzESdr1
Jkrp6imt+3qnmg3OvXJf9GW/69Wftc1UfCjkgECyfi8naS6GgA08tstlBmlXxJW2kUFR79KCzA42
NTqNfHgkOuO/dALsM2HiuqumYSnsfPXFIM1tGY68hARc9ioBrbk3UKJ+fI+WmOVlnotqyxW0R+tG
KMUUm5xvg5ZWNFSkIbHXivzjJeuKtxlSh/ijirlYqZ0YYqcgjG1Ido275jJhyNwukQz9mWIfR8y3
NiLX3RstXOCaOGm6svLQlR2850jO8cKOvuhBnTEUSe/dABWokggpawIah5VbhOa97kB1ByTmqa74
4k9DuWkj7250YFOjyV91A2Rtno7JOCFnAuHI+HM36u+1HTgLf3TjWw0DqWtG87UnB3s5CQKIBem0
Szj/AzajvjymkNHuqc2ty9yNramNL07jUpuaWbzTQkW40/xlRy7KiZ2Ft7iXx7Blj+rtRH3qsmyf
aB5d2cE5yzwcjqVj94t0dPwzZaqxAtiVvYjQv8Li7v803WZP7+Es6xJ5nuUlyzrLnSPWCRvOeNet
9d44KI5xH78TDYNzlAZUnWoykzUd7bLmiuPvlh//qiuPJN9aQKgx6qd5NJzqLihXnZ4Q05W1w9Fx
R4RSTAzXVm3wpeb/geQKlN5Q6ht0S99qDmTHPoiC08evPh5c4MSrQXe7pR0gUV5UuqUdvTgDv9Zb
h4+/0gCQVlWrbdXkvbutEZF2Nl40O8bdoznGXw+0GwVj54pYSPCHC5fj18igM17ZepE+ySn6qtMC
3tAcFUornq3qqlLHuWo2u0/hlzc9NexdRQdnofVjefv4PQaGxJUwa9k2palRSmtiDYqwvuFmgBvX
VtePr3xhiIMjAXZ+fBns7Bz0JZdxDjU6i9aOtMs1l4z5nDiG+TwmhG0naQ1oCY0js6Y23lcmBDPl
IC4l1uMEY6r6FPAz2DZurpDBoRirbGch31vWtahO0ks+o5p3T6KVe2kNUNz0MkBEFIpbmwj9Fjqo
/hueoN961qYYdE5gDJhpTQ0Lo5tvH5mvAaPtOG4UJ8n6u7Q9GxCZpj2JxtMP46TrByLI4KZ/fO2W
cFtdACUrWThIe/GgaHjEGTPQuG5ooh0sLWCKL+vtZMI+Akc2HHoKu25Q0+HjoUhp3//t63AcQ+43
Na0N3me2zNH5MxLNuHbEDmYUoLvKfk7Lrj+43ERH6vJ+MSUYxbLSW/Ev4uMcxLNVTXUx/AkheWS/
aPrE7eDqOTO3YQ8qNF7nkUzXeGdORpe+1IXzHeBJgIK93ule7PDdolMPap0PNnjWh/jiTdGFYf3S
aY07Fd4uFh0cYp7qKCy+dyZYIsmUadkFpD1oCxwr36o0TJbwAr+AO1uISTeXZKLfHabsi9rcm9Ro
ve9Yy6ZlpIAP6A0s16s7uQxp+8+Q59HqTF8z3ZlWTo6eLbiHpR8RrxgXW9jWnABlwFXajEvRDLvY
ap8pTr6E8w6TWsMWFnejG9WqrHaGiOH47406vOIwJ/7Qp8Il3g0tNMA0FOOIncbgpFnjHpgq/Mb+
oDf6K4136nx/7TN0XUykLgH9c8U+hni6tHu16y3y0FP42rvU4Z6qRIT7BbnHHNBtaW7HDCZ5VclU
okWSqGWcdg9rRjH65PNFRkmrDUJXuorpKR3cebn8eMjslVOHzk7E3p/NxOuMu2ZbmYQiyFZfo2F4
doi9WrR1sjQKIPdaXkrQsbibemjYialpqzI2YCtqN80k0KmoehdqMWo0r6OIn9s7mcSsJB9oLrW1
7xBfVTWKcKtx8hZ2DcmxiBLoo4i0op7jUJGJd5+3uhz8fDVp7NuaoBBok+o1+WrGZXYt9awCtgS3
f+4g5+XU/sHC8cQyBDsH/NOT1AIbFpFb7cyseB9sZS2ZHBoboTz7ETgmugYg8FHr0QF1xCFPQ4vz
VWh+drzyhSFneohKjsCW52fL0Bvik1E1x6YqXeDWc/WV19+ivCjRVVtndNQPrBzRIqqrV6dDh5w6
1bRtBhvYfI/IOgoTfWGzhnBoT44WoqkFmhQaZq4ZXrTUW8EwrC9tkrqbptUePctPjvrtGI+9XJcl
25f0y3pFnmy9JB0t3LWpBttNhyh96cqo2DZuWT5HER1D4KxZlzhAZF00D6Vj4DEbF2XhZ6c+LQ0O
S5910eonfTDJurRaBmp5xZto/IsqVEL8X9lpXS2FBqjbs9tvOY2jxSCbAwipcMO6x/pl609mKtxr
SIM61xyiFPcozPXXkuTY5RS4FoNYD3W8nn+rqKW2SS+fZ0fT5BvREnCbvZUiFCj+PKa5A6kK6X2g
qbzTIiQJdKmrp6KKPqErWWmTL098ahArbfpJPrKatUxoKcdFtnK7yTlaCXf/3lVJRaQccu2PfQNU
+GdvtM09hcKJSOFhlTQ8+9SKn6Uz+J+LON8g0364HqAm8u+A64woDSRaTYLh4pxBffIsNI91S8FZ
EBAORUlMrTGkpC/7/hJ4rVyYQfXUF80l0bJyGcb8eTJS00a673MsqnZDUxlLPwcORW9iaJP/Ye88
lhxHsm37RbgG7fApCGoytMwJLFIEtNb4+ruArNdZld1dZXf+JjRGRCaDQQg/fs7ea8OrLubBC8rR
OGkd2Zt2JoqdL+ZnlBzlaWld/xG2+hN20oCQxMT1xemQPI/qU5HLnZIMJsbEBht2maU6yezsKUsS
R9PqqzOnX2MaFKeZGhCdE/K60/o1uZfuGEbhcSUTrASD+q/0A1Nb0AH/9cf+YnP+BTgYBEKPaQgf
HT3fa+WwqXr7XSRVt2nMFNkk6SQ7horJoa8yyVSRf0Bn6jSDXWA1mQjEqFNvJW6sD32M43j6HrIH
N0CyU6xd/LSLjqmSUXrddiXTmi7q73OsGYmMnROpMYhsy+xjykbcb0bjcNp3ymlGOZqhFGGv62xF
QjyDZofDLoDn+OBXZALgsSS4bgjuxYJPyh4j0T/XqmPsfzFpxgApXF3r50mbPWNfykE84hoFzts7
ryrQ5CcJIvxpFiDOAsQP/XCE0oPpz3AmQu6iyrOE0nhJUZJjk8IN7dMTqVDqIYBJz4Hr6GRM+XE2
fQggc5vpiLyU7OQYOO9kYD6O3LjKMjnJYv7OwRbcshXriO7DcR09xjmIuwDpFpZBBtD7lMwaNoqb
OJpZjeumYAc4mV5fOLR1UzorXRoUt1bcXJ2iyM/IXvaSM9lT1Fzyr0CwGiMwUNKxdGdO3uyM7Bs/
p9ngRw0KGeZllyTNbwyCTV9K6Qw7QY1wTNugv5eKnJfxQ/ttTMK9mNt9P7fmoxBhsecSQMMfhvlL
kfvnPI+VDwK8yo3paP3NmIXpDUs0GyUY1SXF+EdQ0uPpIiyQo/neB+E9mCvxAxSy17c1dn/Fvk19
o7/kkC7dWp0OldnYX7PccNh6AUUWKo10iJFo+Bjo9B1NXjbUwisA2x5RlgCYzaDng8OeSTng1jEB
qWBtQUVOdolXEN+8V5E30eLANJ8T9wG0zb4JKjQvNBM0T7E75SJqJfCmRpoem/1PA6oLG0r7aJOv
6wYiv020Xnui2QYbB7tPmiGitNjBTUYRPtat322Xr0TFOK7LWnHT6obmjtmsHDBrAY+e8qeQPcIm
7tgFB3UGNN7piz3eToC1Uww6vFDux+A6xZa4xjUZPapif0POPh2tL/lInFAXudo4Km5kqfq5XOwT
QmrmcYiJ5qjLXlyHOkMvlUcXLZUp40HECqpJkno/XXst7u71zP5ICNAJzTTzCjq+d7HaKBs9ZJHS
xiWrtXvoGhbjJlDxNjrz96bK+gOkXKK0aa4i/A5z4B8McGtyDeIatq0Yo+ZqOMngLRYnW5nB4iSQ
yLtueg/DlhJ9qLWbtS2FB3zP2Mh+0NSPyjDBeBcFS9iiWi6T0gvL0Djhu4IaX5a7Ttc5x8aaqWcw
v0RTlR/0aXjkaE0L/Zw9UNLPhEN0piuQHgHX7vR9EqgzPsnwnltEurFjuZkTusOQcgM3NOpX2QKb
7xkjVfhbz33aEltaWRfCFkSX3eZWU9+Hc97RgQ7aq5KR9mOypNVDg4hxep/kgKtakkqatFuLj/c0
RflbOjvDGfb2OdZxXefT8BpAoL3rKv8iQsR0xmAnROEyskkm+1aWqYLC18aHGzS3mGc5tZjY4IwB
mltU4bmNuofZJonJsb5XxkjskU5CYqBQbMfmtG2MfNmpo5CpFIf6OEPiYYi9bVuBNw7tN3WYwjNs
BbKe+rE4wL/HE73HrYDzrup1spPopCnzdagca29MNUkpZRlu185Bk2W25yNMd2UALFgM+bFPehy6
iIwPU8LHYZrmTZQ54r1+nrgpW357O+l9fZr65DEY9eiG/Ab9nLSaZ1emusWgZkE8Kgso0BsNnMBJ
6sRfK2a0Cyc2niENvaHr1P3csP2nVVy+crenClfj3WzE+Zd2Pk5RdOpgZd7YCrNmiqQGnVztq7dR
QCWEDhNPaMPt0Khb5RLXCi+qB3eDRTNgrOerY/r4pmEKg/5glxgwldjYM58fha19Jii1O3eFfB6I
Tt5Xeu1vtDonNNAEbmnl/KeytbzQ79B4FsDaz6Mf/+iN1N6VxH2d8g5Lv9O99ZP61rWssCKHFx9q
HGI0aRppCXN4DDq0cyHzeXTB072GxW9fAAoiLkDtCaxlBlxS+MWteZmDUhzlWLyYWhxerEZfMpd0
SeCEb2BwaAJOQiW5d3gJL3LGGU5A7O9JNO7mYNOP4hAtvqWmDdFdyck+F9SMfkvjKOn1ds8Ot7pa
sDlOY0jXlMjzaxTaL2pmduD/jRdGFQrN82I1qFFaaDUDX91p6C/pnH26gxhLToPpjuSEbFkdUOki
t6Vx4mv7Ffe10r9KM8F+EU0XjYLiYiwPkc4dGTjD2R+oCEsV3yHaUXhcNsPmMtKeSCVu9z45qp5S
nemkZog6c23TDMpn6pMb1nR++WQgrb9ViGLCVbeGQDQExj3NNP3bIXmP1L69CtLaL1bnH8Sg4eWb
Y//EJ0KWGfvEdiqtm6qamec5xHv7NM7OWWpm5xAc8yavA9IwtSo/jwrxDzmCTiWm5AsRpHupZQM8
xz/8w44rIodDyzzZauocZfsCp5PJgRbDqxIJMSs2CzvtVp2npKfPpygpy61Py8K1G24Ya5z8z4x5
2ZD90Ac0/UQMhJM42v4Y0xeqh8qvD2XXVJ7fW6NboKUg54b1ZdZ9sNgmOq+bkNi9XZwyiO/z9lk3
CLzJyRWamGgzYkoRVF4DmNfo8cGuiVu8U81tuzyst52UKxgdSnIQ4y1DAWr1qnXyG7GMqU3yuq4W
CcGBFR4cZJUumPKU+ZmW3IbLM6AOP5KCTXfeDvZhSDVmoxILaJ3yPT+/2kXfXNAl7x3K2HNNjgfk
oSQ9huTJJX0YMmUV7ECl8UymOMukqapbxfRjVu7Avg4tfHCY5tdkbE+yyTPcPkl4rNSULBKfFCkD
+i/N2KzZp8X8EQojYIecyccOo1De1uq7b8w5IR52TmK6dtc1bPyzrCvRoCTjBjhAvjfrgpQNNf0y
aHoIwlqey9zKl6m5eJE5dNOsPAnVCJ7qVjtHwzidAwvcTRgLkoQN59sUmvUePM+wVUL9HDI3eoeK
7RGnDCeBkvRGKwP/ao5xQDncb00aKKeeUk8ThfY1GSqothnTA4rQ3KH7BwKuZrap09nZ94ZOQk/V
yKcYYrgM2w3++egypvQTeoJHNK0mlEItbmnRoynWy4+xV39YQffNKvLi4MtmeippT9NaeIpKIzoM
Lc2l9XxYzwzy0PYmJce2JDYB/33mH1MIJxtObs74Jnk2a9hMDu2MfZOb9X3OzpQoHCxfBhE6Fa0y
5lBf+rDVNhrrBmaCvL4EsfbEAFwFEME8p2fvtqOzxbaPceemi5qHPsnMY1XQqSDUIXF70hlfcmn9
UBrwJHGaqotFQH8G6y+9fNbn/XoTNsCmcJ+jprPG9tuALOWa1Y1K/l1VeFPOZLOOdWXfkZ58nRvx
EhZF+5Sr0ryGhv6SVPc28/9HO7GiJ1lrdKjzSCM3TiITWNhT5sqaQrzB8rU8GMiafj5buVHrlzCS
kFlFEfE6VsuSEMXyaJhSzJtkoRGuD8hkXwm6Sr0RCYYpo/LUiZLJvZqq/+9pwlj7OExXms0FASc8
WAvcTi7brvWZuhLuipYGOJd8/JPY7Fg0k2mXCLCmP5/nkY3fvTZiC4lCelwRzSswaX2Qa3K9XZ01
cDBHzBbfkzartvHKoBz+hWVen2lJYXMPt19jPOLQlGmanX4+XYlQK4AZkwPDyMbKPObK5cISKEl5
42H98teDJcJoWyXMalfQ8/oC6wv+fKmF+7w+q03pzQK1dcYGDFBtkvpbaxxe1h8m6/fWF0jUgre0
voXfXjApEWcRg/qy8psLe+BAYO3+g+dc0Dg9BaFCtj2iDC/vDQIJ0jzfrIhsZnfFaX3260s/VChU
g5ZaiTbAr+/HC1Pxt+/9+vLXvzNWQOOvV07hsNA7wN+wvkK4vMzPI7d+rSglhzJqghMnv8rgEqO/
b2LvT4fQNjatlSHIkAmyX0fSOnxc/4FifpU6HqFRjGVzXknd6+uKOefsWJ+S3vIHw3t9puEt3qpx
+239x+u31oeV/L0+a6TTAJ8ujr9ebv3+z9csRhp/Zol+LsOJf6KDB7+ssf94tn65/qCL2IGTSmJu
ovJRMvw8tmVIB7e3060EvXxKK5Bu1EWgmIz0uB7mcD3dfh1WmDn9clGtV9K4wFvXh355Ztq4Q6s5
CrdKMIynqszHk057nqYeX/56WL+XhTM7Q5I64wTEA8FDWbFd/5CVL7Y+TKIOtkFSj8hFiKeXcY/U
Cb1AajFARueCmhtdEwQlI6l3wsbqNEW0+6Q6bZ1M7MlgQrHlPClOV7uMm/dxlo8s0faOKBIo+uGz
lucPBjgebxgB97AY0DpX3DnQFv/bngJNPzuEQURaom0mdnguo0NAE/ptpsfOTp+S745kv8Mg/Nku
+IVZu0wWBcS1vHh1JuPY5425yf0w2DeGcSXrg61ShVAvIBWBLuiLXlm3rR4Hl8AEgDwvzebIv/iJ
HZ4Eb9CFyDQ1X+nFMStnMIro/UiABUeGF0ST4ZJZMxEkT/d/qky6mzhmUkhUJZU2VCLj6pvE2hnd
dVzGqx0ErcaOb1Uhz+bU+Bu6dX1bMSPtiEtsulczre/omO0J2tHUQCMszflWWq8tGRSbopVAYZNv
3K0JZx/4e4JoHysOeq0KR/nM9N7MONwMZp1Jks9dWs/6ID4Uda82WbwZBelpLXOWSQqwqRrzAr9B
y55NTHBCnc0Cy3gEqTy0unwTdYnpKr667VTLugZ+9KWKqpStB+lYmj4eyQi7j5nc9Bl7S9+/ixzm
iQFRFWGOg1yURGxKz0jNbsM0h4YMkQS7gQaq2SrwtmgZs3XTWqQODnGXtqsZfHINOzHw/v0RtjWc
nWYKd2WYMj+X2nth7wkMgCuWUeKXtb9rev8+ajEoTMa2yIgrlB2ZdtQ1eI4wL867tAFpSvnFINBm
OGhoex+xjTtWFWmcJl1JXY+usjYe8UTIjW8TgIs24oEW1ZW/vcG0F6EoJphnJ0gFHmsJEcwiX6m0
8xeuzk8N8thMnzRuGHBT4B/NgJNL0/SDP5vMMIxwP/cRoVWd+pUNRMMlq2u1x7kde9SHpDHR4BoJ
Iilfp9bI6UlHX6NymMBWqR4KSX87W6LiD9YeJmF990l6toZTCTdlU7d8xl2t6ltfJx5dyzN/X4/m
wVxS2dQln01dktrakMw2fUlvG5ccN6pkggCXbLd6SXmLl7w3c0l+G4mAgyCcn2dJKpyz5MPNa1Ic
kXGzNVlP67fIM4HQP2gP6pIwZ41kzTWEzulL+ly25NCJJZEuXrLp5oCUumDJq1M6YruMJcOOueIC
fPOfRtTFRyA+lgsqgAt0Sb/LUSkj9yERD18kLdMyvzeXtLyQdJ1iyc9TJsLH6OHMO7mk61UTeiWD
MRqdCewb45LC1xPHx0LRP60P7XgaRxL74uISLQl+MVF+1ZLppy3pfsIksoYAApbC+UcagcfXoyG6
iwzFgey9M0ofVFOWyoMQ83KZKNFDEIpTaBqXgsGs01v9GXcpM4K2U0iNeTBaQzyMWrSbMCXdQXp8
rPL6W6hmkh9N9KonI7/FD1OzUdeGo6MlBneNGrFNoY0eaY/Y5GW9L8zGuNHY2fX4jM8Ivz+od5Jd
TBuRvt8YUS6aw0XEL1kZwzzJh3rrNyNnwfCE0ANncj8M8GklpVNJWZhi67Md82rpk0m4AXLFEV3D
ziZwkSs5JhaIXGra/mJDhIt2MTXzvupBdCl2MG5pVzVuobwaY29fjda5jOiuDvNcRV6WLQmctE29
Gp8uavUs3KIP/zGl+iPKivCxpT0f+m32bA/naW4kiWo295XkNcNBc/HlVF5jRXtYVTdVTVcyIhA7
mOtDb/Pr/15Z/B/gLaiuBJwNoWs24e+/OQrmXo9lJIzykGhOAiKAoXebwftBM/jsIFp8HLOmJvxt
AhmFuGO02+gf3oL+7yZnx+GGqgIIIZpFNX6jl0g/bLsYQf8hU5A7+Z1+KwLuAMoQkgwdg7zRqc8R
BJQ7WfThjSnJZdIz2Axl0W+ayshQxgXheRGbqr1GtLkTPLUMl49sV9WbRQW6dqP+/oNbbf5/MS4A
hwT5gnsCHb6J6v2vgmzcDKkRFyMfnMRrn1qacwx6/0YzZmTv0ID2Vk/Wx9hrx96ewj3bpuR9xlpu
Jl+jYbr4jSk/xm2pOeFXW1dfCpo5NH+sHwhULJP7FyUw3Zi7pgBJlUXR/A/UHliYv7lbeP9Sx0Xg
SJs/43dqz9TEeGY0u+BWl1O6m4RcRW3DH2HVDNkm9YgqI98geeoXmNhbb0fcHsxr3Mp2W+gFtjrd
uQzOVyuJ68NsO29y6YBUcfnOlXcXj2W5H8ti2DRZSKZebN6Ybdpt1oPw/y1gT9PfZiXhi9Ixo/z3
rKQXBPzcBP/sAPvj//xygJnCwNbCZafbCyz1X0FJwvgfE4n6YsrhjqBZNr/pzw4wvu2YdKONha/6
LwOY/j8CFJPkJ3SKVMsU/yf06l/PTV2SjiSl4A2ahqB98Pu1pcEriArHgh4jvzkdWXHR/awNRIkG
CLn+9MHc/bxi/2zzMpYX+8uFjCSQvxQHEgJrPo/fHEh+11e6UQT+YaoJONQdtGeiH42NVhlcg/Om
Vr83jXoEK1Op05V56VuljMc0U9lT9tmXTGSnIsVuQld/8IaW2fE4BZ6ZMBh08ugZoudTmbLt5z4C
3shCZahXCNnqZlObCTLcUTDwtaJLETiMgClbGK9AfFTqu7//Q8W/mcf4Qy1bhSXBkRIc3r/esUI7
TUcjceRhCnAit07jGrGDMC+yaMTTgSAOeWNF+je0qJ9kAWEyru/UKM82rY+jMyrBJ/jZgWX7MzOz
S5r2g+cQ+rqxa2ub5Hq2mWwqOtwXZF02ix1fe026EFr7nt2YedQd6hnbbCiATH1btMZVBMk1jUuD
ZtB2HXArulrsJCt4ZJNmkc6hQ8GdI2ZnkgPAMyWlr2a4rgimUZbJ2257h7Kb27QrKf1cEbRvU2Wj
vQkqFMPacx5NKvg18ikdGR9ih1nAgvTiv8B1jadDXg53Pb402hIGHB9Xm+YfVVrdJWrwaSc6upok
eizZf+jDCLYJ5ak3mcl7URUBYvD+o6+smCjWdPD+4Vj9m5+KY7VY/LTFW80V+ttJqdZmyXZthkIX
UnVplf8UG8kX2Rb0Z4kKzxNcynVONmVgxpbXV6qbFDV6UNs6EOpduH5Hg554jyAxnI0gJILxi731
B133KOZOZcg936qct7GxU0SGzI/UfnJjeqoU+8G+LpGG1Mxtdw4jhlccmMQWk5pqxbLZlBEg7Qo1
CtRxzvuqV6ieadTNpvyKMmY8GXX1lob5hQBTh10TQbgO6fJUOOdML1+6Ib/LGDh7iDAYYfUX9q9f
Giu/A7ALffdUMCIHpoSAJb3BR3bb6e0F5lA6woZSG9JJevqE/APsJRxFEy8/XQt5T+VIyvqkcfBj
wJRywqCVPo1N8unA2OVAwdPjjPmH4/Qf7h2OsCXmUAdUz+9krcbETT6JQR4iDOEecZgp2ilr2mlk
ibf6Y2smb3//C7X/dBE7zkK8Q+SBOfa3E8PqNQIQNX6jMRroSO272UF8huyqgX7VvZYR03cFvR2k
4rdk4gyOCo6wKPQE36dzJI7ws8GQUAWHvnv/+/f2n85ZiVaMswULoFzS/P4MRtI12IsZAqWD0C+y
KRjyh7w1VjLGnpaAPFeQJJvTPv4//1pT1UCYCMcgG9f8rYKVta476aA4h8wCEms5T2rJ/cAp4s+m
6gjHHFE1N//kyNPU5WV/WzYsnW8Le1mm/m2NigOmFAMX7kFtCbyMgluaSITuDunFLzHuiJLETJPY
04357DfiieQBgstGHYKPUD81TZ6znkxhybLEZQffIy4onrjJ+GoCe5qXSTVJWoJAqh5PdH9Vto5l
aicElWZ3YKeiTTpFrwAO7nPgMHnPRz2JIPUSu9gCcqJbPrKtSE17F5fQTGr1Dqg+mml7cc6l2RHH
a0M69DlXkYYWX4KJFAGB4BCX3lhtBDllVYEc13bqb636nJQM5P1uuJU+rEnLx0AwV+JLO9DCsnhn
A6lTXlKhhPBhMyDcMD9HLB+aryceCFOMTNm4dZKUyFu3s5lsTsuNJx1nbBIsBqrZb8aJw1ZWO2Xh
OkSjTXpQOj0ZffHcacu/ZWl1JXBwkKvpplriRnHEPZkBF54v+XCtynhDI4gJclkdJjx4Q1UxZ5Q7
1SFSmpwAt2A27I4mXo60zn7Wov8dg4kZ8/dTwlFVNjKW0IVjS2kt1+6fyGC+jgwJmul4CCQKqsHY
xXl/C+2bKDe/KTa9vHfUkRa4Vl4Ngx5L2BKZPMw0PavgOI20s/tt2qPmD1EMur6zRPzh9sSkDQE5
ZiGiVoEEP7A9JcSWyWtwKXTtuYsB1elZUm2YJXJD99hOMbEye+nmoFBdxfoGsYzZb4ZpvslQhzr4
GBmRkmwjrK2viU1jzA4rSBDuwmyCYGxDg4tUz7Tk10I91uEA54E5U9Qj6Fzc5Xpi1tdiNr8nSsNG
2Z+expJNI/esbcHp1CTojuZHQw0vNEMfHGyBLpNpgzZOYuFR1t8AVgw7MIg7KyM3N+1ksm1jBffb
TN+vo8QKNGzX+PzhVaL/zvNuF/bKq21bTOHDaY9h67mZi3e/6KxN3VivNR1DF6zUYxyDCamCTWX7
ihf74uKkSN1txPjV3B1HaLg0C8Q9v7fZ+EIeYPwf28xBPx/iPIvh4vXR1lGzyLOT4VpPcec5fEIi
5aMyX9qBTN8REndeWZ9ThZqS7sSOqVbnaqWMMcnyvv04vA8prOHltqZrJ9oOGVoJkUXn/zK8H32d
1WkePT4rL50K5BxkU7oYIjrA25IOH8VXmRzHMeNM5v9udHv6oDRzmMBmeBKmdKlOaQppvgfjBoU1
PXrPYXDRBXZ/2zRltOvnKIfZVHtVbBR0+yXK14pTgrEFaKUaycQQG5SABmLEJInRjST6uc4t9YiR
NPGMiADfFH8GrFpmmlr2Nlkq47YqfJmD9DG2qnMUl8fYDnXEulgI4ig8ZF11SCvDo2O+GzB7hSYn
w5SbHoHXRE5bOCWy9FCpqGfw/dL9nOS9DAjVYuf/GDRQa0qtfs64XEkhMO7DQShYIZKz1ujzR44a
KOFlWErsfembL1Zl3dhqlWwbLVS4DRn7XGV1qcaKu6Ae6CgZCIq3aB4X0TNswnOsYQkcChVaelo+
Q80V3ixTNF1jQcJxp+1FpteY6llLw4SmslTEuAsHVyE5nVoemTViGBxos7gtovI8h8bt1OMCU5QP
BDH3FK0uq41wI0OnehozMJF+/97r+UOgcvxJdlTPaG5PeKSPek+FalGtFFaZ7fJOeTR87szsnW+l
iVqmQWuRxtF97ADLbxyomQrKGVSLoJ4U/TLXDQoAjau61WK0NBFAN3d8N7hs3DHJ3NKfUAoOACAX
D1OS7auqeK+ZQboNqWWunU2Ki4GC3ltqfMj25Ifd94q7zbEeuI7lyLjW8m/SqnrMQVre7wYZXktY
Ya6j5FcCy4B5gjrGg5Vk/Y9KVAjfVf/Ane2mGc+dXb23VfckG/1LQrxENZ8YRzPOkwQLJXhuUIfn
8WYWw2tqWV7X+hTd7d5Kqhuyu/Hg5KJ24x7j9ESuWRlmz3XaCwCI8iNxqsBdTDWpnOFrClAQRsZg
pOj7XcqtPlfAgbZ1iq8dLAfTGWK2k1HbK7pJeL3deCJNL33uPw0Kzr2xmEEsYZwn6ew9zvl0QvMF
VXJ2yWjIuooNq4fS9hX+Mfy6WE3uS0WS6IOb3JVadU/AD4gAdgdJHB6UscVING189o1uLCZ6ejpy
rNRk5sNrPiNfaNh99A8VvJDY5GIuC5iDldk+C5nfK215mxht7OVOv0jfkNCTUlA1RrVpZvEs2N9g
yMxMtxxBY8xzQ1samOi+cbqj04bpVpNm7tKj/vAjgIuSSf/ETRPcbh5Ab5sDsAHGvh1JyNXC+ElU
3Enj2obcz2CJQO32gNWPaU1CGNgyELeEKbZ9Z6Apdgi8G4bnEom0C7I9ZxTQnTrtGA2ICpNJ2Ucj
xyqR01cl+sJVTnxAPODhkfKla+T9qLFWB5hfmpLE8VHj8AN3ce/VOguOdoOKo4rEFjhAgWSvqjcl
oRdqhurcYedHHcnopmtcazbe4IG8O6arl1BAnIJ1M+q7s2Xnp9IIvhm616fBt8yE4ZdVyPWopp7b
El1ki7LVK5kP6H7zqirym59FB7sc2Eb4yktiA24QWuGx1+8rhnwJaQnmWw9DO+P2AlLauY0FAmm0
fgfZSwQebCMBqXVSfMYxFCnLqXmjUCYHCWUWoucWbcRNYYRvfvAGmzYFaeWqALk3sSERQI8jelEs
EMv/HaYo8OCK75pZbvFlWq6Bi8AdNAuRF1mTFSITEQyvoU0yA5nCMZ5hhdYBqOVD3c3PSpfuoqEP
D7lMkQzw85xp3NQmnxYtO/RsyXDQJu21IE/Fq1Rrq1emtkVNeyIvJqMXoeKTc5wzI5zPcfllxPZx
qQXpS1jSkK/w+QKDew5xqQG73kCbf28VTI++eNMDDe9OfR9H6kM2YOVURMvsTJklfkxu8XmdZe9J
oZBWHHnDFMd7+tfj1kLqBpFb+4EdAJfm9JG39t0wKLEn6CIclXJ8a0VwaXEn93m/k7kSbgpLeUYx
ZGK6bolxL9GnU/CAa4ayxzKQeuAD7pKS9Pr8aBI5xTR35zTmzreZi6/plGwAEc0sD9YMH8Usst5r
beuecnUmEAISvpNM2aabFfo6I/pt3CeLkxLB0wrXX5/9egiWBkUWQwFWu0UZiFL8RN95PxFOu7cX
eb6xyDXsivq7nYubCaPNKaza+RRnDMyw3CJ4WV7caXWsF6D4KisA9ipxTGEVSNP2JtSIt0qq/KV2
smiXw607RVBujjr+YVLBEeUlsbbvDP1aWuoV5p2XD3pJUalfYz3kDM2eOcVZds3EILwBr0sXUI1Y
YIUrJcOzq7fn2el3VaORFaMkP+g53w1zRgaEk/+wtPQqQriX7D0wWd35/ohZ0Rk3UoR3Q9E8503y
WCXROeuKH/UwEm5kLpihD6ezv5gnZ9l+9hJFX1b80NPgTm8X/ABm7kIIOBZa5FJlXPvOZl3vnscu
/UENdQZcR5lihoyfZpY+mmGOWrr15IQMuRJupi2/BbUTEjCZfWHfN50stZtQ03f5lmkXr2qjyyQl
jMtVz00m+ClJtrSiF7kK5tH8ZOsjMpGueFn9CT/TKznQSWOdg4xLVIkKtK6T45/Wh3xI8fpGyQ11
t7/zFxnC3HEbSwdrT5OmOtVqIrFyZLXtVnXxhFzgW9NSq6xHd322nivIkInYmXzqbAMF595fctLD
JWJ0feaYnUGbx862YYjrvZZPtg4lBLHhVx2D04aR+zFCjBbEdH8ghb4Ak96j+sDzHiefcc/kkNaP
mRZQNHLrorfBM0g34vZsyftVCWOBssStgTGY1oHYnejvBCBHsVAx2uUiOMYZRVxUoBCrKN02ptFu
UP1bW0ufv5vTcFx7mG3sOG5fbGSAzNspEEWWkbWb6+6NXRvlkaqQejFfl1j7mB8Y3De3w8LR9vl4
6jb+XHw/HB3lx9jHTExr/oBWh8xdjpobzBnFDSXmSbC9rIXPhThN+rayP5NlWV9af+sm0S/jTWkT
y2Rm7cEpTM1dt9wzsllXiyAeZH17LPUMyfny6yLfeNa0iTQjHNtLC29tcymZfEIF+KWaUZgznMUG
l8bkoSSfJuZG0aZHG6iyG9c3oaoYWJvT0dVJndtGrfoQ6w49toF/JKZbpe8BOxSsrnao5ZuO++EW
nbaCEnVTjsG86/Jy07f4QzQbnKCt4+/sI5ZnSrg4Kj/gbjxadX5AtSk2tYGKMu0+MnuK6S/rmAUN
cdGjC8m0jpf5uts7ub4JbX04CPqpLQkD7KCWM2acQ9urlj6mPevbLNz1Gt2Dus1KnASjZ9ZTtEGH
b9FGoB0NJxmXVK4ipLG4xrulrTgUoeTPGu9bUTNTpyNABsm51HDX+T2NCjtuXn2n3IuJDgcTuRet
m4FsEDHBJzica1P3vbRl1R5qc1tgZHbpuS/gCqFvEoU3ZSvt3dgfi+bcwavfrocHeTPC4WhxLcRf
Wg7Etp8REagsZTGdwcEqbtHYwc1XMUOBuHiYTViCpPVyeSTGjWJgFrNonEQV1bQjnQclgtA4SroS
LZ+KiBemkx29R110r/j0etezLhnDbaapKEwRPLoDCR589bnwVc2w/9kISWpOntkIiGKh48j8QWVs
6zylMfqHePkZu7aKEwpHqb4eACNcttRLJ0Zk1n1dm9/Skt6QRD9EI+lHhI05Nx/Dvojhc8nd+pEC
lRq2BsxKGpVTwDVqoSpcX61IPqhtcffOfXgR2dLHXTCgyH6z5QTf4hB7JEPmJi7ozvcFe7mMxCW3
w9roQQIFeZxp17RMDjnNBiAlhr6dOeFRY3Bc1+Z2TjOOzvZwRIC9URM6PIqd5dsi6SCLzBn1whBv
9ZHGcFGa0UFr05amE/yCILOOXTtUOJzjL4FJF0ZTLoxeQdzGBRnE5oPvILGgfc9yHIpzNWjhFhND
vYl7ZwfdBgWImbcH6T+GTRPtQwTNvHuaNfUBmkbmWTGD/XRgpzDL8ahF03HhugaMHtgVlNsq909t
kHwdggTFUVfhoXTmz0x9bpcT2ApprCky+RL9L3vnsSWpsmXbX6kf4Ay06ILL8NA6osMIkWloDQZ8
fU2IczOy8p37qqpfHR+4dkea7b3WXDJE/hwyPS74kpS6mdaoN7Jy9rlBdU5NKCvNgBmoC1GyYMej
fmEFRXpaezIZnHzKK2xm6d7HmX6ZzdZNG7LbMoBqs7wDJNEz3AHFve5js1lINJvGTsORy6HbAAvr
65u2BdMdlaDZZ860fXNhcKr01ThHzjFZVMM0/aTrJkb1vYZPFWQPnKcR0VeuttTVwD5MKXRULGEZ
J5n2IwzDi6WKG6bnXT3dRoN4guJh4UPXlU1GVKAHPIA6GqNgMbjIj6xoM3E88w/bH3WVNsEURyf8
iYhq6PHhTKZA6oHfUDinwPaaNeoPtNpyMbQ476pwK+Pb1B7fGnzHXGI3IT5kJvzn3mJMVheLsuow
ShyZ5rSEjO71DhyTd8jL+FjWB3Q44FPKHQSZvagwP9MpeIpxQ6u4oksqUhr6Mp8iNnRxph17rUBl
w8W5yxmMCaFupP3SaHSORTY92Livtdx5G1zlg7BgnDSagtKdEVxtHG2NYSFYJ0pRlhE0zG8IciIp
BJN3jNvbWWzfLf5v7Bbnaa4xrym0gbQfYHiD3V6Gnn6wOp14qyIAPACNNbs0pvimX2zmGX7zeTGe
hzjQvcWKXuNJ1/Cmd3jUoTWhUBxI5UFBf0wXI3u4WNo1vO2Y7MUOZ+el4pn1npJtcsrnxMNRx7Wu
6wdGwml5GieGKXZ3E5vUM/24P0xzPuGwN36Es167gRrWMxnN/NTQwA+w3gi17rGH/7rfeJQ1EUWf
KW2JTr7Wmr2Bu79ZbP7aYvh3TM4hw6hMpxZPFOeSemNwXvLHhRoASmPK/cluVNgS3PdgrmkG0M0U
7yrVRaM4D2nIzguCAJj+VqVYAKMDkVsBp8CWmYGI3tDOujQlQ5IrJoZTS+hEw7O03kCspmPKtXub
dZN+tt6EfRYxx00ZrUUpZq1fT8wRpjNmcluRUCdsStLqhXEneiM+rzailjUKNSUt9cCkLHLA6bmN
KZkyNW6PGKVc66QSorwtuWpjIUjUs+8bC4eIb5j9uI2QWJ0Us/m/PNj/WR6sYS8imX8vSrjEGhb9
x+YtLbu335UJ+tcb/1YmePZfcFcpnutLT8cCcflLmaCp5l+rYEXFiuwg1EIp9C9lgveXCpfW42lV
Vy26UN/SBOsvj/3YcMAmYovlnPa/kSZozh/Ua+ZgHCiObej8QsJtOAj+a5mfjk3V2ohvz0mIWyZ5
603WxcYcdMaMmdXRkWOi21cWPf6Q6miCv++vD3Yqp81BKewvpTi2uWLGjn825CYEwNkjFTlr8I0j
xDF8i5113maQOLjSLNOGJo3H3RjRGm1jZjXLjSRjJacLOSB9nmicuAWW0BaP4yqNXu9bengyqN/u
wWos4XXSx8hyWwy6IKIxf8xK95UMvFuIu+qhwHZbafNZWgJCmTTrGA5XFKDGTZHMjW/X1UMrZnIT
ZX8uZU7Cqr710lj1UVhXu4TO+8YRwAGF6d5Izngm5UUfsSBnk4o2l0d2Gw2RfjuG0K01Ld+ICUpP
mccD7f76wyjRKOu2c10ZRJy66W1bi5tJ7agWUrLVrbriHybbwcWm5uRauyfdEASvFZ7XRVsF8H9+
2iOjTjo+IyMJHnA1XNLdhdfTis7lBSZgBdOi9VTn05WVFjeaEb9ayP0Ar+V4VJxNQS/nADPBVpVy
5/avoAcEZw2dK7yALU9M5375wC5qn+ConZlx6k9jAe88x9WYYvHxW+FNuzyuvL1jYa1DVGpiprot
lZLZUKk1ZMcx2YGz2BWvFeo+agg031IbcaChzbiAmpfKde/Dqb7T6ubabZ0HYGaPrYvsVcjk4OX2
hYe+3EsTBCv1jQ6GR2kbP6WVNo/VScoGha+oP+uOoUBpFJ9UzsZySU6aw21mF4z65IeU7Qf5Fhnl
b+QdKXaWYju3WNBbi15CjDaW5CQ1HjdeiHHWsY+Nao4+BXcq9IUVbkuz/okF0/MnlTZX1ONLEzce
TN6s035YGVsrq+5J28hI25s0P4qsn7mgqZFgb+0Evj2nG31bVjnja+A0aBkwwbMunZ4dr4kYwjGW
cpxy2jV6Z+xQNiC0dgIGEe+VRcGrkc1VUTxLlYsOJ3Zwn+wP2MzLO8QnOqsKR4LnD1Rh1CE8N0Zv
t+xPlVoeStW9ERo1/Uxt8SvN2XWcHQup4GhDTprbZ4pjX+nD1AbGDK3JjJW9LBGrtun0CQ+SbL26
ZAqdXPV0BfddCpqut3inlt80I4SgWk0fufY+GQWc0N5G347uX8SKhYa2B+1Q6Z9mp14r/ZnTMWus
U20OKjch9lNHrw0DmR1C27lV9WBJ+7PHTLRJF/f/AOQvarI7V4Wah/ju6M3jleFisShlWW+w7pFR
AEGhth2/b81rSJ0webLw0gIxkYv0qfYKGfQ0RA3E/+pk7DWk3o3b3ctUpkHm5VuSCWgu6MQ9F3b2
WHXC9UGc2kpDVloigw7WW3MnB5eN7Di+KdStnKwLa6bbCk1EwTogbjrkCUhsT7jlGHhdqQXZWi7+
MowCE6KN4oXJyrVCRcxPm/gdbf4RAS163eYutJN3lmNiLOyDqyjwFYjRTo8VCLedESbA5sVthLGJ
UPiBAnS5/J/WEmwonTGJYVLE1E2IL5ZlbPIJIlFaJFetRlld1D+TTqE9e1l4zX3XwEQRVUoLhWN6
SIzrPrrIGmcJP2pvbCN+lOawU1pQjnXXHyXRVr5aymsdpabT75eJObtX8joQ5uvnrf2zxQgKoyGl
l6aQDJypdx4zWJ9hXL1xOvlDtRhlTodRuFdtFv8INYoeVSZvO6OJ+JHdvUYyrW9O9My9uYi2UWtv
3ZlLCrbvuyEaPlqjvFWr4XWs+JHYEi9NHUJgB96Ff75xqYFGXoF/X0J1JQ1VGZsHDZjBoJsPJfYy
OItukNId1Qp0RJl6G3IRcIbpJzDaeylrbLbJz1EUJ1x1OyLCui1+XHI6OhMpeUn6tkf7pKeCZKR+
QnaZXl4qdWzzB9Hh9sWDyscDnU+2asj0KjXUQ5bDeQz7PaV17wOz60+9j64hNH/Mkzlux8jlQ2KM
BhTytvC3cvoagCu6GVf4YJ5EVhzQTTyFsfrDCfWzsiQSNJrNfhuZznmoUxwe5cmZ6BIPOcG2YX8a
1QYG0VDzm6pAzcdg0LM3mB40HG7VMM2CvDsHEEiL7NrMw5J1pnAdrKxt03tnMdUzvdP2WVbcZEP2
QyTGxWy3zc4bxjfXGNWNO5bXA0CGeDm6yGzeGQowBy2KfkC22A4SWAmRxZR1vIaKd7YxFFLkElrr
rXeosSkDEh824Pj6gPHKpVuEHwMOb1BclesX83uni8dxRE7vTkE5JDkW9to4xAj3fHqGz0XYuTuL
KoOvuNNxrIlYc5zhqNcNoW7p9UT5p5VhYDmc5Asl3NAz2KvWfKvlPe3tBO9+WAcYaPnc1KRiDHEw
6bCHJfahIo+4tpynke56sOztnl5p9JZCg/iLaYcX/0XIWASiNd5zo7kZpPBFnOy9/LlAXOZM4w9v
7LZK7lxk0nioNOuugKkMzaF/SZyw2wM1OGtngw6mjTlKaW9rATyNU8Ox8w5aS4F3HMsbo9RvzTk6
uV5HWnjuGzplBK+xr7XFSq/zIre492rCbKr0zZQ6soI4eawosCtqgrzAxq6OLmLjWBXnO9goSunU
REqRMJbPqvQLi/0GjknQUIKj2D/DMsvqZ0vSq1VpEweVyp5bhFN4zpBi6RVzdWMPMTDoiiKjabQ4
tc2zAfwzOrj5gfyVUwN9ki3+EmsQH5PZ/oQYsIeFBjpLKu+e6bhBZQFViTDhpcZFl6HLaesM8QzN
ibJK9m6LUTeVTPPUFE4WHg58nwWZhpa+6XvmYKi67u2KQ9zO6zfDBKA+ccppmvqHMbXpzq0fjBT8
PUIfquc0OCsQUaRXKxwOxkM5cLjC/Xl0aOpV7kM84M81nPAppai8taLmhTr61WSXTKzK5NbOwx9F
0eCh9hg+Ocm8aaYnu3PPcBcCp1JppykYb418fDeqCvGgUC8r4x3Dkm/K7F7zKsN3XnJ09wgEhTYA
U0OAAfiivXdNMwkQzj4pS5PFGNgTQlXsBjh9nFjdJ/TiNoMfx8d7X/mcMc9MsJV+30toCXYeAOm9
09zqw/KukfJSGXQ/26jk8GnlORIv3ffM5GKKqGmV5UPoRSgEI/W6dSrKuFTOXCMCjdjZ0JtgOiuL
DX50xZUeHXozO/ZqzPgoFS+Zkb5DU3+r0/kyMpJbDHBgytULOroeyERCClrN78AYNHPJjqjTzwT4
/zgVdDugb97NrvEKgeZUkpvjo6m96wFiQkIz/HYMyyBW0PJIWijiySrHaVukVGNqg/MuNU5Ofxul
MO8VPVJpP4NO9pJ2U8Tjs5WgjMm76jpkYM1fAWTGZL3byISLUCSuSgu31ZjvlypGln4WmkYBcD4T
ucNFyyU9h7AoVeBta4j+Q9U5o8CyTozI8cW5GG3L3XKc15IUytbp4CTSdwkj4pE8GsdzREXFGW5K
A6pB0nKCm6LsFiIR301niUOnoBE8hG/CjO5tFx+YUoCYsCbQJ2ZbPkFMFzu7JiLIvEWeo9Pfit5G
Vz7Dkfyc8Mbos71hpP0OMhiQm8q6gu502yskCGV9ftZ4ZBnRRz9oYQ+/Ot9PljzXmvBk64QmTaJ5
7QVQJ4l1AUVOWgYVmYaHJKZHmeSnsK5/Rh2X2EnDoq9TNtbcQzcyoIcue6PBiwrcxv2IOiWmniUv
NDW98oCDYbe037vMhsnlAEtIlwveGHAdL3vVDYRsEFfa+dG1FX0/qTWX//7OLN13bBsR4153zwkX
Xg9uQuqYKfF+hJe0jk8awQcnnFsjAqQaUo6kNi5kUHTJNiyjdFvGZCVBx7qRWPYDwwPjCoudIfPD
aBb3kxBc/oMQsWMAi4g2nySzixYF+0tinhgQ7JreQpVrjUuwkRmU+GnmyLmSIE70qmo3U90eu3pk
EtTaoFjy3aD359SN7vRG0mYbykNPmhsq8g9TTLetkZEU1NfXk9Qe1cp9oYBzriQ25xeVA8zFkWST
+phBUZln2ntS0Y9DzDHVpfYnsRCkMkF2pb8HoCY+jwrOULX3SJiI2NGKSSh9I05QHfOqoQgO6OUx
daIt7M19HS4wCpkfEgc6bnifSNPy7WwZ1Zq9L20A3HUsYV8SHEcQwC42xj4wyvFgEC8eeF7n+uFL
KDXi0EmChuFTbKN7RbW1TeEQ47Q29+z83JDYHsPceTDM6NENkWdKh1A2rm5VH3Rl9qPX1b1Ww5LS
n0x9+BFH4aeY5bPnWO89uBNhMt723DPm39ek9pF/Xd2ErjtunJiuI0jIoGWEFHmlFWjWR6IXR00b
z5v4atS4Xoqw3LslMJgs3GtGf4BG6XIUZwXETUwAsV2Aiiqre1iCZ12CJDItmNR6KiqJ2cne8ppJ
5Ay7lRlf9BI1VyZtzEBAxEO7FJ13cXqrzwYCpyn6kbjmrhf3Ftc9kGsfeBXzs9GMHYpn5MEtjcj1
Jl3LDOti0iGesW0t3q53c4rTUcW+PlKbhJsMpo3INyhZS1d1BaJ54iqKa9oJBToKr6o+1/dlI5AR
iL1i43U6JYz1wXL5+iKEmGfZDSyl5fvXx8ZK7zHuLjK5oa++fpO7FD2GQVOQzk3ZiPOoeVu7puuN
5Ejrm2JJSkNEi/RD2hRwgQ0E02JcV2I+WuBx45tV8TrISt16bYRx3jYJJQbHfDcszWE7da8kBF+6
mWsxRsbp0SK0b+0QZ85E8hdNqk3769+C+oOjYpE4gQk4P+uWMsy6hKeLL1sXvRzVugXv4kDFkfL9
4qtfKQzKurjclIooIC7vaw3dYkGe2RysfytrFXNGnMlf/1pc3+1MLlKveAEBfC3O2bC1Czs+rN83
tu0YhO0yrHuaR/1sXXNfaykGJ1da2QR2hBWyrpW045rfUlb+bf2v71i3xPq6r91hvb/eGAsIrO2j
Q41atZP97brhY6djw66r5ntvWJ9pRsnsE7nDZl0V64/Uh4b10wmqt/rihZys+r1DNASoO/pav2bh
DDOeNGOXeyEywooSSNEdhRHtCui2m06fbjnBFiTVcpMntgN7G6S+qNmsKnOggyAgxEYoVpT/zxf/
9hvWRXx8Ba5tFC7rT/zaejESXB/ig75ZlQN4F8qzvlHKg90am/E2y9L4a+WOlPuwMXwfNQTmhUh3
/jigvlZejSoo3rvK3O6MqNDmbeJGr0pPpOP3GuYQOUNfXHCNY69af1KpDtd5I4fd+lsGeJeZPau7
SrWGefHXnXdSV2irsa+tn7O+c136t4/hB5/pSkUgM5fjY0gyagllSP2He/poO0DaEPste9+6+ywv
AFPKC4ixkJWYDusejMZbHojfQ7NLmrxDWSpcoSH/9nvtEsxIhCXTKwxQjMt3r1+5/lqiHV2GbgwN
S7s5fu1Jy6G57knr3e/HSsfcLmck5AnONnRquYuc7NoRCjvi+vr15vto/W0X/Vpcn58pgx68pQ6y
rOyvt3SRtVceu7bYfW3VohYtKUqohH8d4evfW9+yPrbeFcteqCJDbLuU1eTEu/U5c93Z11d8v//P
XXC9v261denrPev9r8U/nl/v/vHY125b1bb996mnzBlFWfiuRNWiISc+C3dDoAKW+1o/mPB6X+it
r0/6LkHR5lroEdYtLm3d2drOVTF3N/jWKVe65zrS/VnF1QLptHCNg0StY+GtPaPWSObDqWxHJNCe
3lEjStXmYCjqpqqV/qBMMD/Wm9IrYX5oja0i5uFBJ4NbzmgP3KpTOh2jsVAL3GKIqILWPLO+/p8X
CxC3O+liqM6qmcCt+wkc8EkuN2EsuQqs90PdLu1gXez1pjkgoNlLY5Ri51m2OK1PCMGFwnahIcMt
w+jPZWm98ZZd8/vu92OjMbKK16e/Ften3HW3/379/+f570+OR6c8QF1PxnPI2PPu++2/fdzXorP8
nN8e/frq3x74/oHfn/JPj31/+/osqqHXImxQrhmttf3jye/3f32dvpwO/vj4uSnEroq7h6+P+145
f7zut5/6/TGQ3kZfwjbbfH8VZJuDlqkvUZHVDBoXLNJviyvNBayDB5zT+kIire0XbWwgCi03KyZp
XVqfWO+2Y7rrQ1XZf3GRVk5S/YudNK2wJJxylBxHIbYUzbmMrCScL+zO931EAnZAoYpB6Hre/xOW
tHJhPNxzSAq1m7UzY+USrk63DBto6DPhbpnUIFHktAZPjrGYY1CnZezgLlHI41dPByn2colMBzSB
qbtlvkxHCMxbpG7Xho5Yrkcq3o4yLuwDZh1UFyDPWF9CL8/W++rCWFrvTl7zmtM72GorbGk5aNcl
RhJ7qLANlcoY6Zc6xzvB1AbpVQEQPakGsSnquT1z1bo9q34t/fFY06gOs1AJvGVRV3aa/PtGEkBx
9vVYoo77NC8DdTb99QUD6ZP7COLGuj3Ry//N6dEW7eb3Y7HU2QcsxILTlBTHtmkZ/WJAruhReyyu
W3i9bzf6Y1iW4XZtr63dtpjOCJarZTN/d9+mCi45s+tFrwuiqf7FaVq39B+PGcv4kbnPR7Je3r86
cF/L64YeCmpqHWFo6+ZcN/F3R85eL0Vf99fx5czQi1D1w9qMg8QOk2pdnHI6IpyTIWalcf1jiAH8
rVuQ1nb6+xZdH0SlTm2WsWqvqKyBOWravc1ZfsVWmcu2DQdjYc4tGCuB6HZX59mD1U71GVkcJdkT
ZdIdJ/sFNnZztmKVvm/+6TEqMIC2W0hnmtGeTUr/900HN4iqJJkT34+hFAbtJKgue2pobla00xy/
G8KrjtQgra1sh2drZUev2wlROJtoXew5hYQ6BiRtZWB9b4l1w3xvnajRmKQ60xR8g5jWpbUz+v3Y
F8GswwyXTkhblwNs3UD/tKmwaNFBLfXqAPkZLg9jysr2dmaV2/v1SPvaROuR5yYDEqFJ0hKJnJpj
mIr6REJVGhaZGoBsbciDNoqjpSQIPWmlwZWtPkI6CVu5rDuxqHrJ/x2Q1C/3vxY94QwBdhU8fMsq
VJebr/X9665mDswdcSWsR0uMAnHbpi4Oa06Q6xHjTfBLyD7+F/NKK+34aJfUzyqX1rS9iHcNtn6w
ktYiRdOh4TigSIgAO4yF3NK/pNC8Prti2UJiDFBzVo9/ING+765LKyaNCAoaDwwg1j0tWlaDspxt
Vr3A//Ee/hveAwZsA//pv5dWMK8u/4uk4usNf0sqXPUvSzM9VdVVB7DC77AH1/wL9xpSCw9R+qKN
QMzwL0mF9hdFDHq3VFztlRHxS1JhuH8ZnqPCgTB0W3NwP/9vJBWm8Ydv0vEwUOuW5UCsJ33O/QNM
EEpQpVFhWUd2wA3+4ukqxIHkD4iDOTda7waumsR9dwfttvLwHmQeqP+hxSXokZ1l0e+hKifCbWMO
R9oKFBt43jOSeZe6w3VW5tRe5BieIT2fDwVxXpbX3FSwT/wKMa2vSTyRZA1gegNvKOLIO87JZdnR
h50yusmW+pKmCH+dAvFze1+UyLhmzG7aopxoYWi2vf7fRLzq/7BKdOQsFmsFeYy9bJbfraRe7zYh
Lm/zOAM7OAg9NhDAKZcZevx9qSh7u9ABULao88bZuCRC5qDP6aui2QTUVZSmJ/5pV5Ed1NMQnCG4
eYspGcyWr0Nq3Lno4rHk2M8TXLrjb3vePwA1NDbfHxvUhaFAlq8NbQInrGn8YVIPI7r+dh/Xx1CE
z3lNKbgy8pt8tFU/77xyP83aFZTLgplYMFU1/VUmcBg33Cdy0iS0TmH4Ixkk9PlxuDklwmFJCGCX
bu0xgTTmQCNo45laz/tQodYwdGonpSsCHKyj31rZycgKVLKoNDR9vom1Gu270vzILcSrWJ1O5HZm
26ocTxPySVOfL4hJoAoyus/6IB6cqqNuGpPMNyP8HWzcAUl8st1rEcE7aKu+3zG4eJhJtwrngzLo
x1wJvQ3lVjtQ2i0XYbQi3rhJ8fAx5HlvopnELXv4mFDr1K4Z5LwvkBG5I1qzbQXKDc3Gmml3n3pE
hOMi9HGTcCIVRrTbSM8P2Lif6sVfrrV1D8GXlgOA/bqjL6srH12fKjhCOusqyvoD7uRlnodRlE5k
7otePa/hPvgyoi2Kcuo4mfZ9QXc/aEa8nx0fopSiBmpn3ph58UEMXOLrctg7SUGNedLe0ul+HFIT
I5355kZHjUaKH9bddWy5AOEr08cAgDokb09p7u7IcnuZZ3vrhaRglg1lb2ShCGLz9qI2Z2OnRmg1
YMXtnaJ4m9PJDWwrx6A215t+aJ4rq2FbyrgK6iVbty51egjuhvr9KfdmiHxdAVp3ke7G0GOv9LAn
fUTfGKF2joqop958BycgPWTobwl/oCUDqhWw8VnudKQIET8ZzfPSYt5FcfGG4HnkI8liCtWhALs3
39BfQYBSTS/58NAME65qPDjVZL42XfuOj3qbmP2z44K3H7ris8WjqUcNCu84vmpSXC5xPzyhkHqZ
rQAM8RIlh113VuatcPuNZYanaqa2NGIxAwRL8o1+UatzE5SJvscfgs6d2AAfzf3eqTTwCXOfBnA0
aOCiu1UjYL+Lt6cbFuvpPoKNEZXNvlMSggLlsU2bD0e/MbwBd1r+QMRTthXq+KZo1rbuYTcbyXam
E0J2HDeIrsclElaUte9ODvIvJ9soUX/EHE2xsIwCsAdPburcL+UuU5nPk4oZSDQmOVVEgUwMYUCP
hGqIy9vEbt9KvX2JMnDdgnISRxIUsf61cw8GUxe85nTeCvfQalqPWTDUUIni+QLl5xRwt0vmXE72
3rruT2LZXhusPYVpvCltVFEm5ITutEnQjt51PFjPCdsTpvlVGsantE72XVM/EGC8jOevHcv6CC3+
QGG+YVxp9o4GnrsIb90EsJqnMA0RVAgU6zYzm21n4vUC5UCvMqQvOufDPhfaj4Ijz3ejcdEOZQ99
Ou3QHWY+NR6k9NiBfH0uQVeSchq3VEVap4RLkO20lPyvucPgNtjIaavMuCoR+ZXM1PjkG7Jtr+Mx
vUns6RKr4KFyvA2tf2gIVi+2TkZL2vOoBbaXU4xpyxYIEmiJH9uwPyYLcS4L33UrPyd96g4RXROQ
gP0AFEInCNCCGCDV66/vTbt5E9rljuI1pdDkLUudzXJ8Ty3eA9h1J+IijiG8XCNRtxq54bMpXpBf
T/5MvmCWo8yi/8JKMsDBaddhpd0sTySe85zKGS+/96534a1AMddKfP1xiPrGdV/d0TgX7ilMj07r
iV1YD88Q91VkU7Xm1Zx692U2j9vYU4Oo7jEM0bb31crel1gzcU5CZYgji/gWO7oPpYU6Pe6P8D3M
IOrovraaAK0ir5i6HItOezKw5CdkwxBmSLxy+SS85pQiuqbFDqpxNuuN/aY6Rbyp4/EcPzzmSA9i
Zi+oz2KYd1AL+lWPLq7vnPu2GSrmmhHGnDk5So+gHCBZboAsIOT69WhgcM8ybRkn63JnmMZVVjWP
YTRe2w5pmATaPmoo75O0/YziRXnWG58GwVtlx3SsYKGBEe8P+dCsT01efVuZ3nnhuVwDXXrHkfGq
jzQlq6zYEIWxibw54xSiyIAYmcGfFvNHCi3Cnoefo9GTs4VRQOTvtjoi2m6Q8Me2jSw/5tIeY9Eu
jaHa6ZN1JRDwkBaQH8usvydHT/pCnTi/cO2ZADpYqfaR183gGwhinHRwfXiBL+lIpTsJgSwq4VMT
9RdGiCeZpNWCkDx1b5i4S0P1IneYkui6pfgYZhG5EYsMe8e8qHSEJZMLKGDcKK7zDGHBwwyI/+k1
qWKSeOZtb1vGm8VAJOlIilL0zg9NengUk4pt2jiXpqsjC+zZFSscorPLHwSiji2fygSZIAfaMc21
uXTXVNCxVMik71ZGdxXpKhL+3KsuCGZTT10rPmcgXPU4zHCRPHLS2OGVlnRYR/OHXi1p4HhAdu3y
R6xWjZ9pJQGrtM3yKdkzXzsiVGTzdEZIhsZ9tyQhDuERjxrShty5Vk3Jxjbl5xwbWCv1aU9F9YF5
OWB4WK2cXOqgd5x7CR4gFe6Z3iGuVX0zwh5aWgA0YZa6nLfCuXsj3BA6ObvExc7KkgsZ9k+zazqc
izG5Y/uXnXmHrAU1Wdq9LKuOrDisF2wPYr2fRd1/zgoHcR6pz9JZmqOFpM3lPAktv0MJgAW0w7tS
as9Oo1c7x4z9zsw+sdlSrGW03aEDwDlVn7xMuaYZ9mpyQQxm0/DJVnuwiwk9VQZnGJjAoyvmjTSy
y8iuj4QA3iq6vEoIqGC+e8/w84zQ+XsEBNYiX+bUNHtHzQNkIAgBEtbD+u+4PAbEBYDtmHCh8bWG
be701LsjkeJHi30bTa3zWJFKPvAPQYdtZWoe3PDSnuorxWv44SSNR+CNwmxJnHPRq3pedt0P7/OA
oU+kRNNRH0FIbmztCmK+1dKdzCfn2I0AsukuozhCo82pXluMhkX1ILvpheYh/napHUbFZM6cgVLQ
SXoNChk7eMriM7gBdYAilPRPm5GP15S7yjZJF53jLVUD4KSevIbjC8utJA6tLvR2U+mkeDWQzZEl
b6x+IJsKPpXW4cBNdGYwqWlAIE60k8xHLNcwjPG5PmAvYqygxBk8FxdzKdKhYm7ZjH0XhKl6p/VE
s8ZEuFjJvi8Fhz8AVcYl/YFgmR+xaMJtMYNydRNWfCplfD7pdPfTtoHNi6woyMPmErmqelsUIxdC
Ed/UOd3I1FMUvyrMmhMW6ewVIpesPY6oLDYKBBTiVYxN5dJMH3XaWCrJUXkm1WPtKCfMhR30BbDp
hTA36JnzCyevodVCCGrmrNssmQ19Bmkf0WbvK3U+cEqzyyALo+yAcomSEMYbAoVa5HSdpKY7LDeq
i6T+++66pJFK0izx0uuTkgAslCdFTWfy1xuM66yZR0ZGKPW/P2JdQrM87JxBua576mbkbXqII1Su
7cY+ErN9VHoHUS755pSgl8KJoouJsTI7zHqjLz9o/aD1bjXq10WSLIZqik3j2vdZFwmbZn4RVoFw
3ZdxaTQVkREGhSUp9JE4gFVVO+YNZA/DQa0GTME8Og2ZrUzgCBHtijsH4FqfTOG9aYH8XT9++Zh1
af0KsdaL18/OltIytoVx04acmDB2E0I62VijtVxle9XyHAYw1lFHbutcYJpJtOLoNbBJQq8XfhYR
8554y4zJsKq9obQHNzbnE7tMdEX6dXQ1upG2Uyakv3XdFqTJIIgUWptcRqHItqPUm00FK5ajcr5D
Ca/Au+n0W5iuyLUJYNwxgmE0l5HELNANb8xFeYaPy7qBtxWf4evXNsIkCm+igLTo+40tehI/LwlP
LvEVMm6XaL7SRL1KIwpUQ/nKeKSEMO3F53HUPHaAnhklFlvCqHeTltcXKr6MayVn8ODibyTAlWA8
rSJMUOP7W2sU53KwXqgvfMzNnB7znFFq24QYxgFlZ9URw3nlm0pl3kZacuZNPRQaCzmL3XJ+KCou
FZhsGQVGVvY6c0FyE5LGsmpoToRyVDvTHYxtLZqb3DSbk641zpYq+Z2p6eOFnJlMEcLW7rq+0E42
pY4IRcSVNhISoRfWkTm+eWyHMLmBvGr7gkOGoUbxPpA1RarwWWlyAWuVvDgVGiMxlGvtgwA070eK
x+jSUThRREP27DjipgyRLAMrGXdlPIh7ORc/jZrzt8Q1QcukO3oyNAhfki91mo97hzyEC3YR0EKA
FZiMC3Gw9YExpuOepK04J4KvoNjfTl1F8SRDhy8Qk7SAQq5Me7gGK+TBfhTvVtlNYIXM92x0olMa
Dul2tMmjQaeYXHZhF+PilaYfirHZ9Lp9Ns31dK/YirZJC5yQVqbfAhNx74XSFkcMX1AEdDQ9dWtf
j3hnEJZX2O2GhBFrkbj6Ofxn/XxQTURLSJMjT0u31tzpD8RJQ4lAUxT340U7KdW154WXMtGyg2t0
7UmM8iFzMjooHhT5+T/ZO5PltrUt2/7Ki+zjBjZqNLJDgrVISrIkFx2ELdmoqw1sVF+fA/CJ63tP
5HsZr5+NgwCpI5kFir3WmnNM99ELIE+leOhgYye5c4xx5yG+n54nqEaYgG1xHmrrS+Jgb9eLrN8P
tumdYlKEUSgBNvvt0G++hKxGAm5i5qkFoXjK+2pnAY661bArNlYRWScnH7eJbT4Spq0fNRQWlEh5
d8xbw9kMLwIMMGt0hzActH7GgqOJSFo/kPdzTlDTg+0KPwi3rZ8FKmWwY+6BUBnE6MLmAxPz116C
NUm6gzbq1UlhcTV7vbrYHLmydfYaMlHMN2fsGebJHcgbd+OSMG2RPbulCkQo28tAKnqjg8WqXQ6I
foZ0grDqEtGVWWTwGUyTMhxuOLEdJHHQkCbh7ysbf3hjZfZRn6njhV3bQdcaGKe0WLuE1qXrvWmn
ZI2yWKmfad7FdzUiMivMt95nJTPO8gD2XT5Jjty4iYqzAA09q9k8CcJj6x5/QTHNLI4WvcIsk29m
UvWIi6Od1mVnkrOjJzLEbqFZ9FgEu5IChIzWGWl2qV1qb+LdkeK9s+a3Wc/9PRnW5SFJifHzDFov
nTvSUECCNXUXa8jUZRm4ySc7KVCbzwjvQs8aD87UNltPmfUhHkssD9p0Zz2d7jHbeKdQO8yZ8u86
wn3u1bm2i9zpFmazcZbERXHYGP6BaFnnZjtoZSxZTgddD88WQulXWxu+dL3Qr/JzI7XkRY0qyOhy
PMLM3hgjC8ZCt7FsYf6GymXtSqzJTLwWpw5LO1lJFtkD0C2zxWxvh0XQjt5HVBTTYR5UcxnR5bj2
vEfqbwf0Svd15NFac6zXyQet0ON7qZkvbMc89Y81pBPg+uWDzF6ZWV/dPiT+ohtCQm7Qi9aXogKH
Meftxaha/Yme5cZrOTjJChhQ2KDa9s/usln3EoycDbdkrdFcSqNld5QPlMAhd8dYO0c9sU0TTPXU
r6ddqNNL0iRxvNtcQz0/mYq2jVZr5zxufpUadIdW1wzgKovWT/fVLlmzVVeq7O/dpB5NOgpNfi6a
k4dpNbwb+ZLq6CHtcliX0F9M98PCabF8CniS2Quw3u50jlsriF2UdlQY3nZ9at0Q7fg2Klod6KgY
f65pZb1r9H/tZoTSYmoB7lbYRHMvm3XPwA5GHdgNfz2G5pYEekqCYrZKmjA2n9e9kjqcFb7FqNcZ
QcLRr4LcyHBKJZG3rUbsyHJZuDTOkqGTOn6gk1Pz+7lwXbr8+bHDvX9HuuU3LvNMsDPf/ZffXf/A
uvnzC397qOsQ/zdYyoytjKhB//xK47KejSCv/f0PChyJzF+XF/d7VyCYp/sWFcGf3/6X/2l90tOc
HkghYRp/fwfrj//2+nxP1JTAMQHrywcRN6Gz6YzRBf7Hv/rf/cZ/99yfPypGzlz4Hvt6WS1yIYw2
KNBzdLmLuVNzbCaeVZzu1h83FnNoY1jm0Kl8TiKgbshNOoo6Nm5IbALNU2Qu62Py1ztiLhYaWZhX
u3qaKN6IT+0Dp1dLfKT2KS+9F8dnSm4sRwDn1btPy2dnV1OlA08Q1ZmxBj+IJAU+6Qj4Eo38kw9S
qAjH5qCRMzBdckAgoACISYwA/Z1TS/82lvNJ9sNHXFRYqeOtQ5aYMmpScTERsbDgBjkBsMhc9A8c
RZifWKfb/auV4cGSWf0pSdxfcVXffbsJItN/rET0neCFaiN6sDip80sqbKzJYzMqzOQqcYOaySNl
9xdm2Xg4bA9XnvkDBCNiD00HhSW17wqfBXb+aJvO9VFrxvesgDw0w8YKYo0IIPyj/OvddDUr7Rcx
7BH3mE/lYL0CGnmJm6neKcN7XCcIxBotivLh3RxsLAxURo5Rf5bWT2+kk2uT8lfo/dEoTr1OB0iX
oMkIEv1pldo2Nkfy6OESa9HBENE3Y3nP0F7q1twawru4dhqyQIz514agY/2XKpy3CjFvFJWftKy8
EPS4hVUAddTdlLZ1N2z1ltAMi2mm581bP9nPdtUSu2VZhy7RPloSEAK/Te5GM37yxPyaVWS1CwvH
HQb+h062x1pjQszaLcvC7Fwjwj0SDftcQ3a89eEvt5pYFkFe2sbYIqYQqFxLlE4TmXmQ4NPgkzCJ
MCX/UuKkASRGNeDnr6PpAW0e5j1oABZb2xoQeED8LddlXDmLRXVrpSz/I6157prXKZuGXxiskKL7
GYaGSRv2zRiehApvDZo/OGjXjqzvTWcuy/MbtBYgIL4Oic//5I5BOl0bm2yhrr82YAOcZEL9i/i2
hQszaO+DT1BwL7JDFQHcw8FjpJ/HEHtGFCrz4NXphdl4sfOHIWX1mjx7BmQZz6l/VGbBS25JheNC
cjBTk8BjoAD7oXHgENWAYZCMgBLCZxeEDJOWkddW1QwhCmJ1N1ZtIxDHl5QRSUGmCgv5aClkHKQj
QVN8SG2AgGZAOGrRaVgkGmkYs4sMtuic8gHWA6kq/kQtSKV+9np/Oz37WqJv69n7cFV+t1yr20KY
QjTXYGuuwieMS7hfyiza0lJ88Uxn2rl2+JoQyFTq7RtF2YlawlmQLt7G0oE4RJZN2ApvuMa9zJk+
X9CK/KySfRZnn6rc/+UNegPxpT77WQ7LgDBEqLvGt1Y3iXJvxwCrQrqFxdNujbxEKO40mxTbbuDS
vzc+Vzn2MFLgFohJwkSiddRGHxswW2OVHbM6B/yZQclVAArn5jK4fG5+lH0h1O6kRixSNl3TmY+g
LjU7GMtvOTe5vbGca7VTULQAfhC35T/yI6EUs3SlwWnuso77q2bLFw54rjQO2lNfdv0CmAhkRcuu
yekyyJmbYwVO0FriQvEvxdskJd8pRpJfEDGYDEBXutkhHMaIbgWjAu5mLhJQPULLjycG3pA+acYu
j7hz50TOlt3XlnbPpa2yeD975sS7lbBX8eQxvh120su+SNojO7OQMIdl8ynMXWKErPyetTPtJu1L
MboMqAbOq0WtFTrfjMoPeb18kCLF1z2TtEa1wlQLn6Y1QTP33yX9EL4N8c07RHIkjKgIcSGNPzvm
kDLLnoFh7kjE9Rbe+usykGbaRTIpsUQHz8kPcmhwQBd4jF0Y6VvidRF2hyzpRTaPG9cms2oaCED3
CEkpC7CQfre8/c5NAg/LdCNN+I6+e8ibkIrZoh4cTYd/ECNPa+uPnaYNux5LjtHE7SE1pmi3ZPwx
SJMknaELtZj5Wb96j2q4sVF6avdxadjjGU+3pTqVeRUFhkqcJT4Me4P2bsQp2d/Vu1z66UYPdbSm
VXi5esS12L0fbmpTSw6uc8QnWJ8g4L43nEGStrMmxFuf0LrppuRrOP4atQkkLTy7tpK3gVhuc+Ee
4SEjA7K/6dDAaBns65rRAR0Z6I4lJNW5PFI5yW1BMYPiy6umhWqQ7S16sIj1bNx5TI3T7N3MjXxn
5zMdwZRsHz8anmbcPxnX0Fqz4WwKAC2cDYYw7lrRjzslrO9dS1Y257fcdi2vKQcRV2oYVsLSucMO
U1unbIl7GOFsh0ud5HgAlepz2qxfhfXCYA3Pji8LLlQTB0SoS6Tt2rO3uOmLmvTLDqMc4ef+YTT9
LMCknGs/JQpI+gZMdpRN8pMo4HAVY/OW5fe88kGczgNMyGhrmrVxVaohwah2d5m66XrZ7Igt2JWE
q/k6pnyUsXLbzCwOgPEd14H//6py/kdVju2AAP9/qHLkz6gq/12Xs/7KX7ocIZx/WA7QEtPxHHQe
FsKX4Wfb/ed/IL6ywKDYtoPKxllTWP7ocpx/GCgrbN80KfRt8mn/qcuxkOz4GEpdE9WFCwrF///R
5RCYvShv/gVyr9sgWBxEQOTNsExDP/TvMpSsJdR3UH7yWIbfVhnoKv50mOERpjwdp5wZX6XeYrMJ
z7PvAbunOPTG5CPSY8Iyqf62/iIa/rP5HRoJ9wLlsQgIJEFFwKp23cC+u3RNlR9+J4dyNSXps6vd
vRi1ax4poEHLplpqsblIjaCjwPV72cB+EtWui7kCpoxQDs44M/iPYnffZv2wq9sCpqvZX0LTek9z
LaThm3f7zvTfSo9uM5P6xgndRyooSUvyUTVN8pR5gLw76yZGD/V7W1xtlTF17M0fCfGHdThrl8ga
gD5qQ7n/rdedl6bsKjBc91bRIbjJt3pASgsw6m72ZX2wc/uW9Xp20YBtbPu2/QjH8B1VhHMec7oh
FZB01BIO7lcPQMDQc5HFQ78vxWDD4mODHd2EL/p9oDd3aUIgWZK2wTbi3WjpeQ2A/ZMhuj5c5ZTE
Sb6MWZfxleE7IhxZO9Lf2PQ0Sy7Z3Ha0Vci6K3sccgMy+PU9+MRfHadFtpsxuvktdCWchPmZrHMM
7x0R6FX+MpjpQwqh7AKvUQVThRfXkJl79si2JmLQuCeWXHq8dFzhX2PkMjZ6ZMA4a2OWG70OakwA
4QoGbqJq0Q0nnXOKQq89EKQs841YnEq2cnDsDq68hDPGHCySuLojgi6LCOeFS9IWsMHfL3v96P/2
Tfz5dqoks3aaVL9Mqzzo9RQeEWUy/PDGekeDQ53XzTgiD/Aq+yfw8glA4oB400nlQS0yZ2fRRK97
fzajFrdnI8dFY02wL/nnz+tmfUN/e7iKOOUcWixjmIvFaGD/ygD+vYt563Eg0XabCOPrGgI8L+L2
de/Pw1XmPruSodhCil8qvmrRO697fzbrwbA+nKexCYTdwj1bTsv1ZPyX4Nf1yfXoGFL7i1kk5g48
31+f6fr5rZs/z5kxVW+WntcM4FUqm6/pwKuGViy9ivUnOdGhgVcPtFAWffqqSl83a4brep4XyVLW
tkvq75r/a6CiOktz6Tr8ka3/fkzGqzN1Txa273nnrRailZAk8+9RRhx911dWkGged1Z0EGc0hzPt
PDbrw3VjYKsGXFITT2h/TUVxFCI81H2ZHaO6MwNvrJAwG96MOGbKumWZwm5TkuBZjh2G//CzV7Ey
qAwdn6fSzgjiXiZv5va+WhzXF2XtuiTJz/pysq1PADoqCdxmY/5zb31IWIo4MIE5AKMqz9PyCyze
jQOZD1duEAECJHHKMMxdnEIgytA1upsL9w2+/nzWia+kpzYk+9kavwCiBWShxTCJ5lc+WaJhIwu4
XGiy6WNf0d5vuGrH9pe67aILIOkXxhXFfn2J6zApLnRWEo5RBOtAaf0BobpF88XV/eY0UWuJmxjS
l2nqkFgKvQ2y+an1YbJVoBB2qm9vrHR/dBI4n6kN+O0J+YnIw13udFtKuY/EF/mJVRbQiaILjFB+
yj09Ia1IvelWc/S9gfq79L8TdWMH2Iqf/L3yZX5OwIIPRZLvy4b/o0m6Y7T4AdWAsLGd8mvtueXB
G8ev4wBtdcy+RlZFwjZUxqAtPPCx9RzkTCzPgDPvpszKrVAkvEMQ2VUCFeio1C0xMKtXJGORS42H
MOmT9hDx7nAs1hjyJwdbhAEOi4AjzEcFl4g+ebCQG84uR1NUXJf2gG7UM/wGLRgzKzlNnXEVS70f
g8IdbHBLeuH6myFFODop7m+2Nx4pqy9zChK69haRzhi3Fz+b3gBylKT7At/x4vIjQ3cCtUC9a3pk
nedaAE73cjzDbUsCQI/1WIt3ht+/JpDDD3UKnTb1cE5OuAcZLC68mWnYOlp8NymeLy5p3KcyQ30C
PSMicAvAAcgWe+HK2wx1mUx352mqLpr0SU0gQGIL3r05tIo0U7MNu52dkGQfDfcqSo2dbTXdFgAP
gbBoZrxxTre9DdZTmUojzQAsmK0q2IyWae5NUzG4KbKfk5j1A7CsFwIc7znT3BfIOrBKTW3fwZBF
IQf4SV+ABY7eB74w1NFIsX81NX90avPHbob2zBc/Xowy05hmx/xy9BFPuXPzci0PmrBWpGMXr2Pd
jbvMTcVeVNa3Kq1BM87auTRXfWYXPU55fSHNU8cETPypJrWbcjLg9YPXInTrbTTJZA8MqSSoyiIW
LCoYc3pKXL2aySzoKbrPrJN+5A4S0GX4glofQDt+E2PreeZn+sexQh0AXGGGdV7FfaDryUcWwUcb
ihBLpqtdVW9sxdRggOZ+fuxGTqC+jL+2RV8H+oxUsWfiekLaMWEg8XcGyKUrL+bDtUAG94bQdoIi
z5o/RGk+ukX4BNDsmuV8po5efev89qvXANAd/etQFWfL5bzNYMhgxIxuA56Xo5Fj/1xOVQjxHb2y
2CXxRz20hbBfZzfU9lMVooiItJODYiKb0hP1CfbYUewdS1NBTiywkaZNMOCzqRTG+oocv9xIuZ0s
wc2ebmu3GbpQUaUHsBqckwISaDzoVGYxIb1qUo/+bGi7HqMeK4PhPSpJ+CHgPT3OuQ2x6RQ74vOS
lhfUmvV1dLjRuD4MuPG1SxhqINz4hYTIfiolYpT4gUH6uCMdLjvJzJkC1qXGuax6Xm4aHluTzmdo
Z8Wu9o5SM8bHRYPCC31MkkhtW21orunSh5iiU1s4P9PJ/DLXkbF1Gv3B1ENvZ+m93EZmHSSxdaOz
2e17h2iHrkD3JwtduxbhgMYkTy662fxa8lU2stfjfZVDy0oFyXUmU+CZ9GaCZd0fTGruqeY3+1Fv
rsyZAFn2sbMdM/HQqREqaZtsmeE9GW72LPU827Z992KpwGxjkFyJvMROAecDsEEEYgToTC82mWhn
DpWEtByPNimXfpjOXsO4qJaswMb2M85zFdT3pAL55Dj0IydrEkenzQ9mprSrt4i17G8oM8KLDJuS
Tj5iC52zvmto1xRZ9ji4LGV0K+q2gpV32f7oVZbv3Vn7DoB3H6vySxwlrMRni6zemIRF1/8ce7Q4
VNJSP1h0vOJBHVWtXzRyVALCsShnteajnP3uxAeBHC6913YH6o14xNkrNjk9XDe1rwCet85cczvS
SExG80CrGboKQ+nIP6/9JhPEksEd+zIh4ePypG7cS6NtrR6l16gtGQVaYEDWVuWENtsB0FfoSXUk
3poyR+93GQ13gn2QgjDNwoW2rE/Wx+telPGT9eGwyFQnjSXZUr6sG9am9e+99SG3xBIkbPk2WjXL
76IEZViUuBkBfgTpUg2tm2FxhP3tYaVG+xSNZ9IWc3rMrSC0YvpkmlJn+g3RlwzK5OIq18N7mzTQ
j1hKoJZb6LQwVun0SQzc0etY5q9mpROs5LfTjl4yixuBaREa63u02LySZTMv/qR1k45wFzYeyyAk
v2FQNEV7di1y/VDhG6jNjI5raNid82Uj7D47APR+kBbzwHLqv2cRAdsmDXiCKvrD+rQUsMiZlR0L
0irMqpnOTjRPZ2qM6ZzoCIhss1gOL8xShKN/TPkMH6C0wIiIpLbp5J/VYjT8s+mWVbkB7mYp667O
shReN/WyHi5q+mz+OhVpUO+YC5yzs+xJJwiPx34eTvuscO9E7tWsEqlocEOzu2Y4pIvDan0oFnN8
uLeWlf2QdbR9jWWXa1cMw4SFoRoO+ZIpM7WIaRJLfLLN6i3Ms/7IXQSt4ahH16hvrrNVWCSXhVt0
IuhSKg7uSmikjCQfKjazQzNU7mVqFSOeGq142KXjDW3YeGPs+3POiaVeB5DaADlASOqjOVb+EOQg
MmBp69+SchlfOO9JxJzEmpDRFAlMf3s5RHASNYdpKJy76KdjSLrGroyd76qy7IeG6WseJxF4vJrS
tDAZC2nASBxnaPetNL6PlFzu0FbPD9wa6k8a1M5Ck59Fl0ZwfzQXyVJiB1TjpFnZpf3ah05G4gLa
I6v/NeVhde1EByw9r6MdoZQ510PD2lk2mRS+K+Q9VpG8D47N+lOv1EGm9oJG9riucsl0EgHjt6hg
BSWOTcSqFo9Xw5+exry9glq98UX4xyq300dL/DRbmd2s5pSWM/LFuHaY+KckjHOL3zSzU+wLRNv7
1p8WfWky3dMZTJxwQMllgnlWNY5PhTJ1puzNFaEg9T8HzMYe0NPUzSrpBERC3tRFiwp5GtFEhKUl
b/6UtDdVIaGAV8j9fEzSa+vE3l4f5E97omngR+EBGWEzd9eO3LXjOFmPbeJVeFaYIoM+mXdFy0u3
zWhrYb8AV8ixzPqeqZQ+X7gqIAdCz4rFJ8XgbxiMHduPBoIlQsKsOmrkVGh9zKCloTc8JSAMfTE9
Dmi38VY9xmoUp4kesoZk9Ckd43jvZdC9/eibVk7mYzc1PZj6eovISLvauhkefGV9JN2ck8COMXii
xnoydeQqE9peMojmA8uHWy/K/FLaPes5b1vqXbXDW1RuBnMg2CLjSpVyRm2VKZp7sY0cN7l3Sfdg
T8q6pYZ20dHYH62xeGeghFh5mcDHXpreYJNFNJxzdBgNsVgwIummFDuq5unBhXCis6LY9WVHrKwU
4iTzL6DRKE8qvtfcHhn1KUSMagiNIG5haXW8I/RZrcvBVfeHmOhQbES8GoJuwa/MBF/NkwkNHyHT
xERul1GwGjQdjmDmP1cOheycdQ/OptaykAAo/ZnOvDjyZ9GbRYiVYd5zZEqmOxWoRb63HdqY7G4k
yEmSMHzwwtFEjG2dXdE+Zfo4PEjAGQ/rHiXKEpSQ6oHjyPKQU1FvSpap1D24ggZc71R9Vy1GSTfl
z/TYI7Q5enrpfXpAWpUunXZLQOXvmW0ltH7TBoye4w77FA1FOvQ7vfERjhAKAiDT+ZSRz/ssonHz
ucnsA+my77mX64dsqXG0CLSpfx/RKVx10b/GY6g/6+VX1XF+4Q3ZN31BurqD55qra7Yt5Q+hL2kQ
UMn2pa+7QFWLGWnZMhIizzkYB5HDvYyKu1fH2S1vfwywhrdjZ8oTQpvoBerSWcsb79RI/kSeVh+D
wGKFDp8EX3dbMCza55GsbrplH9J+wcnKBq1t1313c2E+QPcFM6mkFaQC9FqRQwWn16GOdqV9qNqd
9soC9qCXzlsmq/5oW+kn1fnyJmIbUZQlXtYLbTu3zxH512Dw7eEm0oLyfsoOa8RPV8qtXhXTmYxk
DgQVw6LxBCL0Iboq29gTsFY8xqbOjFR+bUMhz6U3PoGyFtek4gjsQoUdFxmBTUrGDgAFiH2SvciY
GpFju/4rF5r8hBb5RAn8jhUqv04RTrLOIYkuBLd6INSe3n7qkn5RDcbZ8GK1zz0mcoXuoe3jGskR
8yWzKHZl312T1hD3JPPFIc16M6BrTNhnoaHfdEh/8uMBraYh7yNyoOelmzoec5W670DyDuDB8AqJ
FlcBJvyhYmSdtBUYxB/WoOucDv0xqmJxHsUPlhjDMSunaqEQYbuL8RwyAglK1Tb7MkNApCXjoWyq
o5+7P1OW7a8Wq3uFynAba5pzFTYK26IBJTN9T92cSEmHU8npEZxbLeFyXW2Er9mVBN9TCg7z1meV
/cTymsGYzNJdMnThdpn7bD3D/9Xid4Rc23UsdeNk6zqkB0caGSVhxQJbifKlgT0zzShTvRjkrT0a
3r4roO2NCaP71mABOzus5tccpwZ/y36Qxm1diumdi67ZBiAGkfetw70dxLISUJ3M14brNEh/3GmV
gg5aR8OmAaAacCt76BfXgE1MUpZMNGNYrHd4lk42MYiBM9vX2UBKaJBYSZJfcYhU/j7KyQdf2+Mr
Mt6w+HQXU7MufqpwhudGg69NAkZGnOqhUXhRukI4MXy3BuiZQ95wfZqIHtGzpLj3M/rayLeufjGx
qCd4ri9iGehMEhE6LgGw8iraW91XgJWdsN8jmZg+RaZLbi6eC1pRDPR8t99VbYjqIMnjW26z9nat
GTgn5WuT6Bts+bg/6uKX1NMI840/fLdl/Yz5vdjZTUYygxN2TMjCl3nKTNqa+OMzplJX3yWYmhTs
B5XApdZdLT7NLH+2SeJTtRqfqKR+9bM+PrhtR5lRpS12OOMXLDHaJoZ5QsS6Y+CbBFHGFDT2KrEz
OxodCuzurrYS4giR8foSypgpvPIVofN4V2Z4dxjrpan6bKmUO9ucSwL3gGFneSxQtXY3rYvpRGFL
vpTtBATb6p8aqSMAt0u4qcIKDzZWvcCqJU3OVjyX3OiipvAfMDN/nnKfNWJjJyhe2Lhh1VwKIh/a
3oIyyH1Gv1IccT8cUQPFS1xXpXLtIbL1HpRoK3EXD8daWHS6lgPWlGj2IeaWTg24z28R6Jf1F73x
5EM1AL1xefUjud9b5ZArgvdBHKF8fy9I3HiFGBYkvcdF1vbHZ63BWFBr0ac0ZGLKoDooSuYfIiUz
Z2696mCDqU38TgVDASUzp7TdFXpkEwJPvkWM7oiRBWqcbOjN4+CX/SWW5E1ym9eCsCOMLFn+lZZO
7QbAFTfSisX8MnTPirSnu26LFzOJSEEaW8I5GdZQPjTqnKTPlVP6O8LeLdwwrYHajRVq1lQ3L7qN
ubQvMpPhpmvy/NRl+ZPQkmHvD3wBro94cYgAIPYKAALTNsSYMClOJJJt4yjOrzQmDoPla8e+MdqL
OZTd3moBMPQ4GRkFueIEJ+LdsFkUid7rDoAt8ZhAV8T6KaIjq6K9OUR8InOb7JLZo3Vs9PXJrjzq
tUrKgB5kH7iDZkL40MrD+kGDSN+axE6BSA5JXgz1i0vwhKA867kTzWWyt9IGDiUMwjBx5RN5SIC1
ai63g02r65tm+c229KoXYqnmox2ZGmQN7IiT0V2rYvjaEyHHVTaidTFaK8B9Ru1OG/VhaLMvVjNi
JCpm8yEsCv/QTMWPrsjkRidRGvGOntOPLJmcEOsBwzJCbQex2MJEdoEivhcoK2l9M7E8ZW6NQEVn
6FSld+7J0YW4qvwKLWlHSkF16/Rub/LODmRvUBja0XNIb/NaEpqSDF+SMhkevAyaqxOaDfk6nXPO
XZ8irdKe7TR1L+vGk33Kn5MpWGSruNuE3+6tASmcF7GEbApPkojtulcDIOKVt+2pRLtbqfPVtpV/
CpdHnZt+HTkeLhT1PQ18rgWD6XwuXK28NXi8bqlpoKEa5WWNo56oWXduNu5qYxqey2Uz+u0uL9Wz
31OpYoaR9wZtkuuri2UDVqd4MB40TJ5kMiLGzvK0ucyJSE+VT3BSmYtHI9bGT/occ6zjIAwSnPkH
YS3uY764LWZ9F0dJ6sHQtfbIYypyrmRySDzWrj7XLvzOYXrOivk+tpy/VTX+sPomORp8qbcSg7ZW
TMkVHKu3tWIh+KvqfRhta4mIDXxuyZ96lEZxrt+0qBI3at7TDA/ioXHgyfczi/P8ZFV2C9vUy/ey
dnVciepOgxCRT5RM9Let7OKULBttGrf55KurR3ywZnIzoDTF0JAFZWbLU11wES5yjUCFcYkjTuSj
13EQmb3MWGY+QGNs8Px0QWIPZFHV5stgGxcQkN5BS6PkFHkkXBpNx/Ck8bM7+pY7SsD+DF3+0GYw
yS2/SnBhlPRpCJ8aLBRIKTykVkxY6LqMtAEunrgiGfFA5012oipNQJJVz/XD57zunV9JKn8S8NQc
/NL7gbH5PLR9AdQhb2i7E7SLLEbtbDnfCMXFsusjiYtpTuOGybXDNI4dEX/c6lPKpv1QIPVQZVPv
gSgevMYVQWxE6q2w5YPSHPNkusyb58mtD1MBrEjPB5i+efese4rkt6rjtY4s02tPvdSh7z3QwH2J
BPeSPEQ1lSTC3znKPUHnJVm2PjkTMnxqbg4ORfWGOfhQ2PR2xdwgBTEKjerRe+pG2lODnSGM1jQr
mHBTbUpFR4kctJ9mNFaXsnFxf9vVMSHVgTDuaNOq9nPpVF/1qcIWMg3flWJl643pbn0fymvsgzm7
n4e45ABOovw4CPUae6Qcx0QjMna7z+GbM1pQm7Vm5hLo0CD2l1xdBk94layXmrhmSx+/WDb3nUFa
CHJsRejmMstfOlp/m/v9eQ7p30vc4GWgm0uzt1h6SfUyjVVtRZ4eTZgqtrYkVsbQPOiUaWSIcyUg
RWPlJAnCDbe5u2gQ1sdp26IcI+mE5iHya3+gyep0YSCGmOU7st5z2vn5LrEIHfH06ClSRJZ2cZoE
6/B4hQWxhiI9VcaEfCZIE/TiOzFsirasRgjUPZVIFfCHcv9fOmXYByDJRtCEW0cM58goETqDJdik
KSTrdRPn6S3suuRAKqU4txNQIGvk4C6YYmGaxr7DkuaJk0Vu0Ga92eh7qFkSIgyoZapLmgtUhAUC
ah1iPtdUUdcQLAjIiLPplC+a+MicSZld8DvuElXpz9x5jdmfN/RBX0UKAzRKSSghhhjNYNMyaI9B
OlOChLC6eSfrZgVC5UuT789zmmmk+2yqXv82hw5NVknZksU3hhDel3e+7lV1Of7Lw/UHbj2lgTSZ
JFEesgqW2XBe97x/7q0P4+UDqwzjZe6aW9wU5raoSYTkwp7vJptc2GHZ+Bj9NrmJBrG3pDqvG5u7
12nGoerhJDgv1llUxstunTP5XDfrQ1CDjLzSysd8Mz6gciMTK5p11gF8GMtrm5eeJv38RYaRrSKF
jKszXXWGxkwrWPCm5mI+9uJDW+tfxGSSTLA0TbHStOds7ZeyBmnPvmu/KT/F4Mxk+Vzg2Tive9my
B9jOhheZ3tenGCSOp9h965a3AwX6r02HySUYegK2VkbYqpSJHO+MIQ77plb7m9mBg+LRNCudCJTw
P0O01r3erB4UnrNDvyRsmXafUFctHWGGg2IHJSeDYOLQRqSTmYzWo+WRV/+/ArGS7tT0PwjEyLXS
Qd/83wVinxF7/Z+3REasg/4tEuuv3/xLJ+a6/3CpVgSJV57jc/Uk9+ovnZhn/AOXPMpqgHmO8e+R
WPo/HFMXIApc30EQ5sIQIlSpi//zP0z3HwJ+wX+xdybLjWvbdv2VF24bN4ANYAN4YbtBgrUokVSZ
6iAkpRI1sFEXX+8BnWuf+17DDvfdUSilzJREkcDaa845pq47S2OWYPP9/+IT4yjq/EefmOWaEgqU
ZTuOAUrKNPgG/xVXFE6g/4skjChJsRNyCeV33lfYj4f4AZp8fRpMMyMoSq6+6rqPtsNbNWl3KTeX
+35LUk0eSJtzYgi54zF7FEUa+LaVU9gHrFNJ5yNOAoJh7NhKCXOjCRmo0gqcRJYwbpE6PMfypMiB
+ZN+FCaBpDr0OI9iQtoEw/w6fEiisxtgAo7f4entFMzRUO0HHa21ZlG31SWecqwfc1UdavwfB4yj
ud9PGuuyYvhwwii/s1wWabIIEYvGE6+h+W4AoTI7qeeHEWvNnmAMmIt1ZririPvygNXg4EVNhPhc
nCl+qnwrWV5r4rGLSNKhq/VbzpXnTCefOspSAznAGqJqCDJyWQD3M6XeWpED3mALrdfQKfKd5YJr
KTnvbLI47VYIHI9pZ1MMEvt1PyLbFVW8Ft1HPWUWoaSW1TaHdGwPTugj6U/dONDppc6UNlPKFTua
LysifIZG/jvMWjIeVUUipcNUH3cJDfKUpwuUcmKz45PZu7ccMbwps5LiWBrvhd2cocaujH2uxJNq
++FOj7QnQxibqW1eZDRcbasmay+3+EZWsp4oBq/8Mn6d0QViKucrXSNd6D1Idpsc4Z6pk/ywimDV
K2qUUrOG0T3Vvta6h+WzKHpLWyDaZtG84/soFx4nLuAcirpuWPdMoxhOZMsCPmOnPo60tRhgELTI
2KccP4awhbdi9scQGvbJ1fuz6PW3mIzG3TxRDiBGo9xixlsVFWfxWNCjkpUKfSK1WKItuxTTtTs/
MGS7S6xmizSLDa0RrEd4gq9aO2/WeuXYpy6mWYQTMGayEz1JNU84oouVq7c+1Wo0NAlirJMId8S8
YswSX4zQT7rIFYgTEjV0m55FDcck0M2bMsRdGthXkXkP2NhDOprfgew4m9pI3ioF+b3OyN7EMzWe
JpuulAWUHY8uEnsNAr3xtnFtSFYEaXTXkOrLszjaDoWxS3Ux80hWx6YHCG0N3s6c8DVUSzUIR86B
srhgk3fdK1m5HEdeyaTI7ogrAS8zegh0jSiqqoO7oNauPdVsjPTIOOZwDpp6ZzT94Jd4TNk5lpss
d9yNEUePaWPp62n2wLZRpVEp5x4KDycGpIq+bYfn6MkSrI7qm5tDCSitRRtV8++kzWFyl+I3K4r7
AMnOKyAbGFaT73BmQ4HoiQZMcz1sSreN3gb7EmSSktkRZbefG3PTBs4+6te8bN6S5Eb0NkYYIJfr
iHhjGva9UyfVluXEup5eC2P8njRytFFv31dyPHRGLbaOUa1L2+X8TqWFH439ZZpg1uH4QS5zIZjU
nebj4YFg61U7GYTXGrYJMMxr0z8EAgm+9pY2++zeKUqbCwAUCqFoxXKwYaz7GUElJOKy9jjXotTp
e7358KZlP9N8jGOX+wwn/hTqH/q8/IJCDDs4ibcOFUtOH3EpA+S812Aor+2w/qK6AIslofMdCIRD
JTxxlw2Mi2g6t7Hygucoz45V9sgGBvcsNKypiyy/NKPw2LA/XdVl9I3NfmN4g/kQD5hbMtN5MMOg
P47R8OJ4JvRu64XCLna1DGj94B7iNHKvPY1zqepzemznfO16wGw8agw2GQHjzaDaOwprv2XyJ9bk
SzYva73JQ/JNxfcA7gJVcwlywAzTbP3JoVFvQ0tdGJvDvWmX0LAynV1PXm4XOKHvOZ8ucw8pYDda
oH/bqDXXZsLJ1VVcmapy3o0lwJgus8KrxGJHBW+rTTmcGYqAozrOd4E9+ZLk1arXPIRLXB2pA6oq
NU+j6uxT5NEXFFnP+ZI4MCNV+U2CgpbFtIqScS0zsTG1VjEsYyeMDX3L4ZDH2OnO8BWeK33fuNXD
0A+7USkXB0MR+j13yaAOxDWHhJRayLKVyhmfba3HnkldNw4NDT9LL2hApWmNxwZvKutyKhYN6btT
8VhnNedHL0yIF3vvkv3sPv9DZPwtcTFgOVl1bSY1Hoz9OAMVY8J9YDNgsXDjCsflpVUdSBERkLEz
0Vd1RGQ9rHemVDlBhSry44ySWzvQL1lHs5Bt8tyJX7gXVAt3JN05Wmjc95F56Gtua0NeXUwqeC6l
Ad0OPwtCQ/E2Cis6yQg23+zEFEYXjM5kG9k4qXNDLbVkidOGqyQi2eZYHXfIXj8RgXqMG808lj2d
Vlqn8wZhFMAt8XvWY3YCPaHtHmeneqZK4SkNeKKE6StFQNjg3OHVI9B9NMZqO5CAOND/NOLuNqF6
aQuwxjtUsZr3fXPgulptJw2zw1w9wEPrsXyfFA4ts3LQcYdJQEhzFUcJ/l49e9up96640qYryLn6
aE3z725i8RaPlbvlpfau6uHWtZN2aEKe/x5euVzxxGTmgMwUCESFyTxGOKMZ0nB8lA82RpyyTJXf
FXCRSrZ/K0t9lzjLyNqV3xVYHTxGk+sbgKNqDjhbFirGthzcIy2ECxc/+pWP5hORm3TbW9YtZACJ
s6RfgRHjxB5MkKZKaqXImAVTe9fUlCqzHD/FtTb5WNDpT5Y9Qe63WMT7YKYPLCewwj5wb495/qDX
LpqlCN8rx2m2rOzTvd6jKJZz9NyXAbGuXLxHQbwbZo8bfELrSjO+SjKjG1HlT0bqvNrkJfmP13LB
q9CCoSgCr9pC7CUr5u0c8gstDYNmgxgS1Dy81Xr4hahU7Ehl7UxhnhBQG15APGK6ZhorU3jPPUgC
J3blHUF1sSXAY/jS4Ygb2uIlz5i7pMw+EhaTHIVQKVBlVzbue/x8/S2f2pes62cfcTz0S/YBzoyl
NfTau3Bh4QG+fa485KE54crVQJQ5l7hjUVpmdS5Hmt+7lSvUJ4XM5j0IAczKbEDGeEyO89Qe8jiC
NqnsU6rsD9XHNecq+JMcu2M7xKAUvk3K44pYvctae0qT1vLNiGZNC1s0e1xYK5MTnRtqXFjkzdcs
htFfmYmNr9P4k+dscOBqAAec3UPN+LSuqUg/qCbaZG5CpI1Or+WJSjp/6/B7PjCtZHeuMTIica2j
Dp3UEV2qm7YBPeNiDlvHaU/r08Qar67PYeBk29n5TGBkrMYhU7shW2Wp+NS0sYc0SeOLJvTPJhTv
lijlodHih4y76MnIPcvPZ4Xj6AE5CTF4mNVGm4ob3UsPhtPQYt8lt2S+r8roSoot37QyZqTMaE6D
dhWvjRkXmirzJ4diubKBVFcgeegdbeWVbm7rRr+VY1/ct8w+TsSI7kFE1AfwnD+cwS6hXHteTg3d
zdYHY03R6RWK2Z2bt2dYC9aKs3VHpmpxJATEVi34X9xlZ8o8xl5D4lQ0PDVz/Su3qldGXma7pqdP
qKettVDNBVcYIoeheWuWkQdlmdUTeUZK+/qkOxsZ4a3G1Fxe3TzejhOtWORfEG7HndV3z6NDxQo/
EG5QBLDt3ObTqdfYNOGDBapphod2Hgc/SER3zLQ/XGMSZvIuf7f7g0NKLjC7l1pvthpL0LvZEvd9
6JrEdTE2DHMpVli3DlNv9j6BvwV/ik7icl11DI/ZTJvdLWVH5qrVnPQhoZicwbqr3ivSpSB+VLef
cRiuTC2kdymvrDUFoy/0Au1mpzhPDjm+Eq36jdqnr95lGk3S8aGJ+u/OJCOdWDgFqty+6Bw27myW
snWc+COpDGBy0jiEy6d4/pWB1RzkEH82pHB0l+doygsAdJf4jLI7Lbf5UhoJ12ioXid7+hZVemsS
XLJMrHQhjeKuOVuajYRcnAvD4ntqgDLYCbiDRoNXp0efeMcBEybVe97UAEgm7nuXOomPTac+OEVd
EZNfBq3e6iR6fSFOeVa9L012CNoGitfs3fI+3NkB2hZsjUhPLB+kBl26N6m8G4ygD9cNeYTrTU0g
LxNQd+rwI0Bn8mpjbVvGNuR441jDWaQZ7ViYiLyePEbmshl0QAiRbBC93NkW4lcj9zKIPj3jeZzn
zczprR/VL4V10JDes+UQkKW1afSo//W+mD5/Qani5hDQnKF+CeO8AJBrCXiAW4ur02cfFBcANy+5
E1zmUJyKSL3EWr9RdBeiV10sj8VQmzloLphtIwhiukEWPkqwqNCu6racN1nAL/8VIIqrsqB0SXhl
eTr5eQCGT2jjgy0x0g71JZnFW1GX+2QY8Jtg/Qu4Qmt0CtvlSS/CezQGXCcjGjXXhZFHk6ejxMwa
imupGy9mVcOzJf4fpvZn2hPTLs+z5uo0+6ZPnmWeocg9TI52oYJ508hfnSo3KE1wJYO102g+dOfN
rFR891ZDdNwapv4UFfgREq7KxgGNnyayxHoYa+u9ojpLb8SZAof7Lt0ITWMoZCc+pu+2ZzPvVZR4
odgy/+K7Af+LT637Giu5nRhx0oCORwO6ZDVyK2AQkOzWGe1kUtw7osOlFX159njNArKZAZKILpyL
jSPAVP1TTH1klbM0WH41ENrWtoflrN57EYf3xdooqkfUtJR9NJa6kTQAFa5rpVHKVYpj64H7MNXa
tcWrO3fDOuHaPnBHWh5zbXCf6tLaeSGQTIU5TX04+i5GxFoFS71LaTs+iKtLJ4aXEO+fanpgvIni
ErRmDfLMWPHC9iJjjOL0rEXBJZU99X9xsbJ6y368KRnVJ4gTFHQvZbZdnl5SHBwHc2CeYuNy1lJd
v4vtZqeXM2VyPRcNFTEBgL8zS0qKXX5NmU6CC6hxIhvFQVmrAIT2O+793TE0MaaE+sPYLYyYhL1D
o/KzHLRHTDJbjerrvRbQXEzW1ucECIo2W3z7U3AqQjieqcN1l5riuqy+S8k3EBCQJr64nUcHh1Hl
vHp53+9LThGRHAh9dA3lMolHgY0232cJqGIt2ItOcXzVo4+asS7uMcQDCt/APL8zQ7Vjc8UYF5r3
dpR0W+ii7rleXCNJJDjMR2dmx0+HLKAGc7dmjMNbRQi49ZI1z577aaLHd+SIBl833s+q/MQM6B5y
CwQQC75hbeTDNvKaiwqraN1q5auUyWnE1LMKGv0TCsH0pMcPlQsvxAuKch20Nn5R98yt79KbCQxQ
3cE5rz1JgtmdObyIhhVM2bCt0pW31WLx4NgZh55yfkdErxZ/ubVt3QWK0O15Xm5FrVdrlaN5DEV6
jnXXvY9DAzaXwA+ook09x9FRw77dB9gUympg3cTzzgZ2Th+XeDfLkiFafVk91huYMgjhmX0wdWeT
wLJfgwf5KAOFb4hCoNm5Sz2BbyuM26eCXrWl9y2K6vaUsfH0bT06hvNOHyKKKHs5r5zGZG2fhn5m
KqhmSyg6hJAIe/U3yqNC5dHyVTTX+0Zx2TBYdW7ydCD+3xub0REnYS848PExIV7BuEVvZtG+Q6CH
VsFgM2R081radLANVa5Duz3REe1t2i54Cy3ynHCW1kTJ8bA1jU8ZnIECNNDbhbCnLcJoPJewqeWf
vOcF2pGegIjQv8k25bwwPGaZhr2xrrtVvKAfG+RHvqJjnrx6lluhtCvow8Lnb6f4Pjj45bZD5rtN
9+SiON3NNtEL+mXoRmIh0DecEhjOiKuZ6wHx+ZDa9n4a5bGOsHxUuUPbcYAe2LDeyA3cQmP3uzSH
0cekW3PnHthWAQfpLPdghPqApb7ZQNRmLkD3aBWLykw1ENDqizOWO4NV7GoYCb1XGsGu6suG4Msr
OPk9j9JZ05hqQbwyvpzA/gYggYs9C8CAuQ4WRKU/1l6z1zUqJq0uvLRoamas3QcuQNnAc3JQnxCA
OeUwC44Y7l2c32mYXFRmfcWNl/hUa9zFZYjAH2xTsBm8RE1Q9k6VrMnEausw1Q6FeAow/My9w38M
iBJ38H2ms74skvaaleZTp5UsByaNClZB/bejEwd0EJwq4M4hSYzAZDKh1D7WZbWWaH9QM1KcEr2+
xhIatC9lE7KPDeVGwQLbWGkPScNsyEWxGS1CgRq5wTXn/dYwscmZjZRMwnSdU8W2Y6G6D0BWBQ7n
DpidCHP1WBxDBD+1IKcdWIS0pDH8joj4EfSQWRyq4G4pGcAN9kVebuFEpMNyZLp6cEfpyOJN2ChB
OgetSBrNxRxbA0XXWGtpwmxRSrTtqPnne3VYz5thoEXVCzQNEZAdOobvyLcX68XPmzzKIOxZYPbE
VPEE/Plg68XTWpi81BuumccujDu61kVzwDZBj0xn3LOQsbflIgqqQo98VjPEbRabvbW8MUOMNitw
0+VxKkbepfMlXrGF4bCRGHtroreAdXJ1BNS3x+Q47cyln8hcUhQ/7w2YCSwXFVNxA8tkdOjKa25U
cULLCYHfweMo8vPVo0WmVKQQZFFC7WUn765/vu7PN/Pz3o/n/z99jCnUH8Gf7JHJxbFfwBpI+wEK
9UxpOQAL4HYAxAop/vkmKji2oqy8mktY8ycJCUHJo4JySXk7P31fP3HJn3xk3HL/KQRui3jpA2ws
+0TNdLL7IYu28RIbUX2A/Qe0kVHwIP68gQKrbwahf/z9IWG7R6ZctasE3rDV359QEIn/+lc/H0tw
GvhTy6X9708MJOV8s2KYKxWXtxD0LUdJ8Lb/+41XmyEp2+XPcdxuqlqgFnuLAt7gC85Fp+0c4qxF
E7Z+G9KI4UJudRaEK6Aef16gruPAArvKg1PuFPrBBSFMOmbeGJ1h+DqRAb+GS05pr+tH6aGE6NLl
AGTLgsMK8HWgsgteljvBNV+As8OCns1g0MYLjDbhXortaBbcT0HVOgu0lt5uTs4iDTZRL79nobV7
VfSQaHiwuyne1a2LJ5ytFOYbEZI/zJlu2UKCyrTcp2FB5xoLRBei7POUNMMOJvzK4Ul5SiDu4hHr
+Y2ygSDG9gQuX91p2FzIVUYbrtHHKRyXmwAuK1sMYlMG3cXKvOaEzQfXyVRvFYaF2cXiVY5mssff
y13VCY+z6YHGhxS1nvuOYuoOv3wO2bHQJ2TdoP9VafmzPoLlo2thIcp2Q37lnGjiQsEnlAF8l0Pt
rLlIgg5t8M2AMsbhDZck/OTsm12UZsRbuYCPMVF3Cwi5LhQxgPKh0e9DS+wrk6OKOe0ywJ8yt19S
Y4Ht1OZ3rsnHmkN1VqlTtqCXTRjM/Q+MGeY01InntPKIOuDkTd2DtMA3M5NBFOvHpwYnTZI+9YLC
59AcHoLOutF3Bi49udeBPCnI0CzjOe//wKKhRk8EVjElwNGFJx3l3mX5ssolx9xiRHCk0v0oTn4X
Zbzq2eAjxE1vQaVvcpwFBIDyRxt+tbWArHuWshlka9IAEzuo+jfO3LeWn5BqdawbZIPMbikgmNhh
l+Kxbu9KADUrFpXOypqaV4ufbm0tcO1Ugtn24G07cLc9+Nv2AuJmtXuE2cPDdJ+ELic3oFG6jWOH
+YcAGnfKrNgFSn+u2nHXi5lTYtz9boaW8YpzLhtw7pXioHRLI6XxJJIx2Nh63nI9cw+iws0jMFhj
0CIVkJNEifPv1LJovKn60i+mVRKXNYZFYNmcKiB7wdI2jelJCe9LhjbJD8UOyuiA36ZT0z5oE30K
3rCkrlub031Us3HY2R1repI4kIwAOu6JgMhLwRYTEiesSbSMrCyKDV56wNEzP0KBsrc8dAhFJpXn
06Y3tff7vOSUSrWGB/TGftPk4IetBDad7FAprbNAgkv6VlsHpE056rLwDapzLclRLr+PGkjmto5q
jwBaczYm97Wv9Q9AAqZflOavvqwhXcGaLxbofNZPX2kNeEKjqkLU4a4dMhxgQf0krZQFwiQZbMyH
sFA0Pg5VvWVfg2cqse8MlnV7sP/6MWuTz4mIlyGaayybP86CyZ+BBk054PwQiuY6XmD6KUKEvuD1
zRGvFLz9WRF9LiHwU2d7N0PkD4D2DwuiH6vzMlBDr1zw/RbvLJ8ChVetUgj/otEp0bBeZMyLNIh7
Xo7lS+0YDx70XKpUoY7UlraDAMchixZvtHsKfKjLsIY6OXhBCMB4Me3n9hOKusWTlOWvh8fRn02N
bWO1wZgBLqHpGZ1jCgx+6R0FKXYecFel4UBz65NN44Gu2fdWDIGRNUISza9NXx0EDQktTQkwNPjK
S3lCSosCcR9j38voKYkoWHCXqoWwRrxzNWsXhrjLWg3mc5wsszunLY9O8wZwWCwAnLt7ttlvWmQC
DnC5mZ9Sx7ira/leLSxwuyBgBbQoUO6t8uSn66Dc8LQBPvQtKFRR1cURxIEs1oBjwHNx+QRueoTg
KiASCqkumjdd7NH4Gx5MS8MoRgKe4M41JQWqTckH/JK9B/SJb420/1KtgeHxMi2lFwwLwrfpwQBR
WK+TVLvlaXan+k8thIHn9u1htvXDVCXWGq6yubIMxEPb3ZiYAOeldkMsBRzVQvylkYN08D17qquE
FGxm7bUgwVssDR40efx83Wkp99CXmg9J30dN70fUUAAC8g17HiO3tZSDxH/VhFAYgnSNgyt7dpYq
kXwpFRHF9K157Q5GCnwzdiorKG8EuYgmJN2twa+66iGOrN26OHu0lkjaS8xpqHe59eEttSZQg74I
XFwG+k6aunpO6D+BzX2yC+1+KX6JI66K9KS4bJNM6KG8dKlQQYX9aOhUgdv93tKx4maf+lK5gnb2
VOB9aJLE1wsKEdIS1b3W91xcB5bCbFhHfT8P9TtrXA6LbsIxst1BtP+lFdVHEuY3zBQP9UJmVRal
U32QYUB35g0zyF2kh0fds55s3XpV+CzlUizDbHmIl6oZj+9lWspnJjbvCiuFQoZZaaxPmcmpFeyJ
v8oNcuAH6bB802XqOaH4pY9vJES/9JAZh46udmh2Ga8TbrS7jF6cxedo0JNTWwtzmjWxsVTouIoy
HdzcSKEAwWCp88pOxK5eqnemUpxdungm3XqrZn1Rr4JTGbR+gTuhc6jvCW20FN1eO5X6lXT9a5O2
hD9p/DEjqn9aOoAGuoCofUd6px3IpSWoaZvPitagnPagImMs6OLnSva/LCelobgYr8waxZbzo8MN
IB6Jd6UfEaQDD3WCIgyEBhJVNr/PwB2p+kLQH4k2uJmR7t3FkKu116TU79ToC72qIOyN5kMWGNma
O03hc26b1zYvpdL0Y4ffqFrKlCgw4JmwFCzlsXpjoe9jTNIRvFp0SSP9aCscAQE3CmQxcyvb6qzn
6MUWDwx2giRC4UW/FeGvRpMgGaoTfZaIFy53SiwkJzavF1sj5eBEh4SuqKFPgWRPTy4dUizNMnyb
/U7z8DSY9Ewtr+9gKZ5qWrlmxUZIdSmlGi35ZNFS1UfUVcUSFW4wpzubioeVW5Nrl4J6q5Ceq9Ch
8AoQBQdQOrDKpQzL1l4Krpp6Q0mWzJlb7Np6xRqwtwpZb3RpTAfSCqufcd+hbEuyn2pD6re8pYhr
jB6KpZirXyq6aIQ00vZLw4LNitn4bABCzNrg0zvK06cAHtfLtajJTzghcBb+3V47Vkb8nEIN2YZl
SvGFe9GX4rAOpQQ4KyPLjCJDpU9eBk9eLN/0CF0gDMbzlAYvrd6fZOOmG6NqTkFH2U9SqO+pKrhk
0GFW0GXmxCQtYFnh0cckPRCMdFrSGo6Z4GpyPsylEi11aAdZStKCJtnIdNwXubGxUPjXGOPlOmIN
skI9GHalZr9WczwcqiWhlxjok078Soz0oWOI3AW0BYLASa+MQHgUJucN482+XghyjFv1OliociV4
OVTKjbHw5rLufmK52v9w6HT5PrKu2MCJTHx+udaWoPGtqsJqYwTQI4ZkK8vwoYyaNzEnxmYYzdkH
SSgb3KHCdcKdATOaR787emHbHlFv1g6KK2LQSTWcKiiHuDeC3tmZ7vjMU6HmZnIR9jAcsP1cNSd5
hiZRsLfmVktHLiFfYCXJOJQ+9jB6gcbMYGrmJ+cSdSjwDgVkiNZNQ8214rVCA0fKkOeQUpqk120x
HFd7FR7meYhXIQdCvSIc3Q/IpUZrDewJ5MWbMIaUdnyGwMr5DXPeDsTpzVbmpwrT5E63D16K3zxV
186YT2MUmgcksxY0+ipscyYbblikZGDWhu58sNQ8rJQO910leKXY5qkuZ46MCFt5cC5YCw2iILU3
kNsWklhB/dI2Ze6b9punvmTrNL7WxMFKF/Etj+dbYbKmq9EspyYcbkF6dUlzzOxEHI21WMn2XnbZ
sM1m7Q8UTiSlGLyZmgHclqI/ELX4I7xc+oTld1aiP1vae5bKb90Cl1CI4mQWOGdMWDizAUzTC4XN
+A4cdijuySa/WDZPa3LlKBj4CebGz0nKEkOM5LZTIVGklggx8HprEiwH2xZEkRFv2EeDbUgrWmNM
nWviVPiRyT2E3xqzTXJo6EtgKRrR1Bis59ID/Wa5+7JwoAC9sJ5hRyg1Z+u2/WchkGVyFdBJ4bwZ
YNlYRzx3BdUSeGHqnZbL+xHYPxyh30bNRjbrGGlqVBuKCON13gW0/GiHWendLnW7YWUMoQ1xmxsJ
jSiXRFLrTBVbsTQobVuKGyrotevQTT5mrNqiy9+GDPtT0L03kbct2hpdXsHmDNwBkq44TyPKgV6F
8rrUgpjFtyx6umUDVI+uI8c8cPwM53zfzHAKYuLw+dwb64lb9l7O4sEOLQYtVp22uY2aeNcPAh7r
aHwOU9GCDTf8PEz23PvCXWk8d56VQx5j2EuzvNiadI+4WX5J7ChiOuuvXkHwzqHcjoyo59IDF7DC
brs3CY4XXsiZjD2zzYLOw7JEdD/LdkEwA0PBgp4LkMSFsI7I3fs0lpvWm9mlN/qeU5/G3m8zcBCr
x40s8+c47lZRbs4rZdEo4+kzWdeINFLxpyrSckMhCbiYWH5a06iWCJnc9LFxiyy9PYwD/u9mkm/d
p1uKaJ9WqEmsGDvH0Ff2lLHuaTlyFWobBRxp0+HZtatzRER257pwwudi8u3qmeqyakfW61EKLT3G
vH4Z+LJk0wpl+R0Upm2dgWnCJbMTbYuyVuwNs6WTCwFnDikdsMMHu2azDkHkQ7oiPvTQoRpSf+t6
7HoQh6BaoxgWyUxsmcCcc9PshbCi3yWAmDcR6xXslMW6K+tujQMbu2K2R8wBSQW1aW9re6H67pqG
fGci6XHo9Wi4oSLRMf7+cR//f5Ln/82oTQzr/2jUflx80//mf6Rl+x992n/9w3/6tD1wnpZrEAv2
TNu2JLW4/8unbejWP3SJT9qyPcsR8Dv/5nna//Asi3S25wrDgd0JhLP5y6dtiX9YSHwcNqB8St3g
X/2P//Y1/nv4Xf6ziLX5T3/+t6LLLxyv2+a//xfDdBZe57/yPD3+D6HrhiENT+h/+bi/Pm5xES5/
/796elO0QVBpp0SLF9oOCXlKbbs1pSvs0puU12kULN1oby4T71qfgmMyNm9zrl2yKXDWSUVoKRk4
5vTS2YoewLixn5jVM2sJ6w0XUpKZE1M+yF43qF0kNz3AbYvkrllZtqW9hJhE4u5ocphwKWGUKPMb
XJo3c4aypnPHq7vinhqNXVW5F8OEMo/GiLCExk4mPEAE8n7ptfPoeeVzMs/3gzV+uYp9d4Zrii7K
k1WAkQnGvZcWdzTbdeRLyRF7C9NBpLeypY48mZnl9oXSUHv05pbaBL2Ymp2Nwv+4brHF1Al2dTGy
Y8Bt03D+dnPyQ71W/Im41AHtPcXltlA9npHuwp6W5D31WP2I6zAo/4C9wuqRxZwMLOu5I0Y7dOmL
5nD6LEx+ZjtwyM8217kMS6y6FUjxUHzNhoVjmsqmtBK3KkuPMGMfoS+MK1OxYko6z3dr7b21+ydV
FR8o9D326wb6lpHUNct7TnNpOW+0sX42MED7yD3tjGplY61H6hjWXSjPmuO0iPMvetKf+5I5GYjM
2c75cVMehUZDEDAK1hkZPZmE7gtsklxaqTZI1K0tRqhGbDKMDh9KYo9rd2As10T8UU0RIOeJAXR2
099lduFyxT2pe0QK2kr+j23aMet0cYz4BjVRmFjRwz5MAZ6gEaWAAGJ7/Kzz9I5mGOyQWRZvvfmW
xajRX/ooz4PKhmPLgzDR23ubxmKfTPQIeZ9uGp80VcNg74InOPaXiN+1COISwYGxhbM6sfPKORgW
LEQ0EzzTk4P1JHpGOHX3yJDnFAvuSTn9Eysd5B0OF8ZsY6lzsKbaDegbfpmkb1KeyonxmkOt9aXZ
UK7lpneyrDAh1GtljdeGQM8e98O92RtqZToBA3dfvOWueoPdzr5Df+H496qArK/T3upXwjFe0qL4
mvqz7hVnAbDaTZd1hMVMaEgHP/O4VW35WA7yNucuxDgW7pMaCBHpfsMZZ40d9yLt5l5gStDCGK+g
fZudEtNjubdnj2HSrLuN3rJMLMmwQeFgK2Cm57/fNDJmY1rwI+YuCeMmTQte0MP05rncyQ1jE7jt
d5cunl6XYP2ckS+YqvwZD8bWw9KygSWGgcv6VbF+wJoPzLWgP8hn0YY/yrxyKLf2aG+46XXzd9XX
CdtOSH51dAjslk2hXuhHMxYzDLcAXufy3t8f08D5l4C+Fpjoz5tuUS9+3vvRMZaL8Yah7+2fn0zY
DlZY6llpWn+/r83K9jkR5v/83L/8d9Q2YbtcXPnC6o7jgLrGE/OvP7Eub0086wkkMVESBRkDXDfI
rgiOdosZDCcUkNv4y9ElWeJOx9tCkGxLZpeC8CLiSBV4+ygpsbt4SwUI/eUtYjfZr5/3BlPhICdw
9feHfj5O1vg+HmNn+/ffj5d/9PPXpv/J3nksR65sWfZX2nqOa9Bi0JMQCEEtkklyAmMqaOHQwNf3
co/7HrOyr1VVz2sCAxCMIBlQ7ufsvTbPkh3IeXqMsnOgYugaaz2Uq0dBQ+Xn/RFNp36uiiPYYTpd
BN70+U4VYJd6OYO5FEcZNzfjrPZdPumSx6d2wAB9jIORmMOWs9sZ66ducGjVVqn9PJUa7N9DM+XZ
ByoGrzABJjLPfJvqL9E6GDRgU/8gUOPeGx0j6amf7StUGodB9NnVNNbP07K05JIkSEON6taVftGh
F/Gmbar0hLimGlHOJvH6MScjWIldQOB5irytCa2SXOtZZLdrGdnX8zI+l6lW76uxdjeRt4J1WxFh
tZ4pjmZcf+l8ysGepdPoQfTXA4HHSMN4L4Hftb7ORoBaeoFHF62vLfo80IZvq4XOYNVapOQMKm+J
DjjlCMBoZnYfojO8o1ZZ3bFc6m/2LGvgjkiOSTf6X1JiAkrXy4k11Ogoa/ieND9+E8vwk2jk7tHV
o/reJD0WbcyeqLbhea2G9LzW1f2AHBRVfc9MZM7xBSWPcFUgO3VUMprEpS/q6a9jn0BfioV/zgMe
uB2iswTUzdzemslDy9mFdxllLDAk2TvEfblUg9hFcU8AH+Ybqka0VWJMsvYskoNrRle2vM4oztZn
EkxFdVTb/rjNrDFgyE2mz3GUSGC1WNPobqQtg+AkQrikWp894lKwvPZgbZrRIeCz67giPQ88c5Gd
SeoDq0CiCFBhmjO4RvFrt5LRphYRGK9zFsiT8XN7aXTzgJabdK3aXEnXAISsFj03YMh6nPHt2e0o
h84Iz1xNqxBogp5TTL7232tq3+cmgt4XrZo1kCN8hupBLxVPd1RS0z5lrICHg7DnFFT7Vr1qywjI
FNcLeeEyDohe/KaplvRUSECcWjiG5QON+DcwzrcclD2jv19k69thVEC7sToZIu7Pq1wozt7nppFM
qO9jD+W47+LQnaWD9LKq2t5qW5uwDSPR/W7Ha4dOhhJFxvfJGcnXgKG80PHue8txorGNTwrb9DL5
KEhGZ6uO60pGVrFJ5CF2mtKlUBGE6ignaAP5hpvjuFD9+jzKg0yU7ORCrakXiiWHZqYzQytngign
eOFqoU6Ez021tlIi2vYNcR7quKPyr7j/sEjlaaD2NQgXc6JO3DgsXUG8GCeEbazp36eBwbgBvaDW
vUZV5+w9T29OOmJSaamN9Mje5XFVb9Q3+gkt7D2KyIOMp/jcp77vOOuMgzP3x0hapD8Xijb4uanW
1L7VfRN11p/8fsImob5Tdbqptbxs0bFEPv0dyYD8XHyeg58nolfYJ50L6zDS2eQ/Kvy7vKpXgmP/
xYosUIKfsYGQ6aJ2UrHFN5OKnwoHeTl2l2tUJxVmo1aZDnBrQ6r5eeC8WKNE8E/H0BoCRvDecFTH
ZlTX7OXKvaw7WfPdy8xurw7M5yFSR+yPfR6FM2JQKmS/8oipq1fJMFx17NS2eoW4v2hP5erFKIjF
uFy8bSfZ3nK7A/nE02f0yhPDvk1akXtBv55LRl1KiZSgqLXPfUZsHLzOtFGGQYvvUPXkA21cr5sP
nQRDKkajeu3yA3JfTZFtMzoDYFGd+6Euce3ev9f+2Ke1AgYaY3fK25IDnjJzCL0ijTczyrOrIF0P
prpxSAWLWsPDYezXoH1XhxDY/t/MT7VZ2hH3NHVEETq4xy7TLpeguiTrLklgUWIgYriW49rL6Xe1
KtP1cp/FjiKyyyWJE5d225pRNJCXJBGkzMG6Itmri9Mt6cRdjntjGVSNKSuqA10J18036mpVi0gJ
WFqZmJYPOTMQeUEGGGryCzX0t+3Od8EcFToDTyXtuRxhqfpRQhtd7SS+CCgRCT+E6/x9hB2J2VSb
ak0t1KFX+yIgKlElAoBj/+JrFhF+hQt587LK579VyFyzLZbBMJAPmVLeatwlr8ujr/6F2ZrlP6Ze
M6X6Sf3EbDA+OqpV9RLjsL/fqzZjU6eLYLrat7FpkuRb1OdQt+S/RA2yPqu1z8U/7as0jbvo58/E
pVQ9/dNHzMxV9iBCf6mPKdT7yGy4chwrPfz2tn967x/78gSHM05GTkf5t6pXEZd/EOsz7dVWPZN+
1slA3bb/YUzycVQZXD52zNWkFmPH1/25b8rkxWbqWqi3JkrEqSAMbSgxgsljod4RLymr6i3qzf/0
MeqF395Da2/vkPKBCoTA3db6aiSmv1c/dfm4y8+OzVxzxPk2DAtqrHpdLVz5915eHXFv6CUnimY3
3Ca6ifOrMUBv8nQTyG9d8iHHoa7aI9V24vY0D0tX4jMsqCpMDDzcDbmY1cO9sWSiQF8b+Xl9quXY
QJNMX6FGCYnLHxNHJS4k2yH0jytiQb2OHlaW2JG2RQ1S+LZMo+p60SjWw0yozvTN/16oTV/dedXO
LCgNbhcYPT4zTlJ121bbTS/FWMRPPtiYgsPJGn6gEG73/N1cN3LhyceC2vybaVJ9wY1Ge44J3g6t
NsnYelzxtUXEAPO/qF3qH1KLODPcw1gWhx5BSXPs5GAgkaOEVD4a/YDerkJ9xFJSp/FgYKonibt6
BlN6mCuiiP2Ue58CWyiahVrr+jI5D5yI8gbqFPqbM602MD+HG7FcqDUowDs7Bb7Yy1uvisZQay2E
jdagW3aJ+ZC39pzINp4EfHtnFYsx2QVFJVPf2r2jA6+R9wdP4nhL07G5S0av/bhO5DHKwaLCkVzW
dCc+Jxr2UWs1UCHzf/qScKLWBP9YmK3DTSacxNybN5F8zqp/XC3cIRl2VYTdqlGcDvIsMUTKIVrN
XF7figTpmz+QoJp1TOOmRAsTKoCHtZhiHQg+V+OixffCqfG7qVupVA2SSsX99JKq0Zs8kO3oWgTx
iiQBDaFOPYuUKrmqkDOVqS8HOhAkzzEGV8EZao1jxHPhc6c+JtpuaHExKZbO56L0M2w7nRd+7lLc
nT6GWdB3uEca26HNpGkP6tMUT0StfS5iOS7sje4r4b7+Xn1QoZ5datWdS754OwNt1o7OsbeZjF1F
YzzgVkCdIsfgaiHUqeYkOysr5qMOwxtitnxVqy0mB734UPAZdbb5QYn+SG07ivCc9NbAwbU+zBEn
SxkvDAbkQFgtUmqEOoLu+BfFPrHH06zz0cDWV7AHJ/SsMw3DaT7rOi4zXLX/2i5jAaISTo2iziga
Tw1KCG4BEqmSoScsmjRN+eOc6jtkGfruSHnOMd6Cs9r8f/Zl7VYLJkBY0zVyuPpOjOV0O0QtAdjm
nnENhSJYK2ADcHyV0Ht7V3sa/TWDbx15eIRdF2d0XR28qgShupaYUXUMFC32qHujfFxQYxxtYqPJ
V39qutW/yub6ebUjgPWYCRFauTiBYNtPdL/aetXvh8Gor2nSNpF/w3A7uxkWuqUz7iYDz2xmYvCa
jKXfp3h0C9+6hw6rv5DRlNO+bqpdR2cim4WswvSwZnRkxTmFyjkbo2MbrQ8YbdOj6Lwek+x4PVpu
dJzAQWv15GCa14kdJIdg8Jh+LF0mEGZh1dMmCMrB3FknuytuK5Rie5DjFRpMzmhXuMOpH4ZjEKeI
kYTj3Mbeep0RqEIpePmKWVeK3qcFFPEEGkmDwE5SFbQ+c7qjsiWu2swCwibXhlz8pMkOu1J0zbUF
DptBLuCgXJsTLPUA3tfGWECstYQwO3jqqhiJnEai3tYp7PQWugGFT2bjId2aVSY/QqLD4lQk8P/a
9hbB+R23s+nZGlI/XExCpKHX4yOs9OkQ40+GYkaCgdnKMkjcYU3DXtF6c7hY8XBt+pWORYZukGWb
BCfWab3TfP/GwhMY4vDDzUBtxga6RqnwwWm05yKwyAH0QJv1FFJLa/jupNAsAnPaU2qFd4DI1R5Y
RH1Cx3cO9nY0/qgl/HUxtv4K1kBE1rNTlfNN1MCwt53ly6ybuG+ziizAwXfOTbL6aI6G9xrwH3IT
tCMtlfUl07+5HUXcavzRxBGRIatOhT84rvAlULINN1Vnw8OwgFO1lk4luMgeQXtgHhcJbdvOQuHl
zPpDZ/OwnCq0aXplgjKFBevzpADcAvUedfGmCBwYeED4Z7E4B4fQRlsz8fY6pKxDp7fCHNj3dbzE
qDkY+ofWUtLeX81lW6LfoxP/YywQHPUbQCr8GVr2UzfiBCkjNU78bd6mS5pN55U1olYto9TEL24c
9HXFYiS3s0ZSn5uilzCt2t/1A82M1Bc/eyw/29zCBJgzwdz4PGqHvONhb8Y8zXtd5nuWh9TqCZ+B
oBGRTL+zgADsohT0qOiC3cwJuq06/w4U4lUAafda+P1RL5rylNOlbGaaJTVNxN3/dO/+W5glSzcd
9VVdWmO7j/7jf/1U77z9KH/+n//9/LOqfnbdz5+/R/FZl3f93brzDThK1A080wBHwpM7+HfrLtD/
Av5hea7pG57ls/x3685y/3J9eim+bVIWVf25f7XuLPuvwLfcIKCt5/hW4Nv/P607Uzf5A35v3dmQ
iwO6drZuWK5O053e4u+IJW9p6dJPTnVKDE/bqmGPiv+abKs/9fqLGnXVltmQVKpjJYTNX2w/x2Pq
ZQiSVJXUOExtq2GZWlOLz6FaNZBbPg9FROGuR/rF8EZFyOnK5qG2L6s+8G6gNAgC3cjF1hltVHYc
ThcS5uRUTS0GVWUYhmwJNWHdyXLV2VB1QbU6RaRZ7tWqGmbDBaZIaFgNjioHy64r0oHYDe0ksEZx
9cU5JNH8xSkQAAjQcBupouxXKFP5fi6Bpxm6hxZ7jSbpJqiMvefCPFh5EOJ+J/0loJtmByZ5uvGH
Mfd4A+bmS2ugd+xz77t2Z9n6G7rj5BYpyplAGrxQ9hodEyYg6EBg/jRNcYde636yk3xPoFK9JUGK
Xg0hTSmqs2KI0fGPDAyHNjvoZpzCGmfUHc/pVd97YGuHCLFl8tq01tUyx1lI49jYEOZ148XY6RmK
y0yDQ8oAeEuJQ6x0FKYveTImYelgyJxmpkRTA7/V/qq7xTMa9HXvRgHTwsJkcEQCulGWD+TEkA3j
4XyytcYJ/eDJj3E64N/lcWj4rxVNpqZBieFEBGQtenC9jKBVjJLYIQiRcLU73HY18wIA2MjeNEGZ
HGd8ra9fUHNNffZWML2r0hV0UNEhsdKJpma8TOeOvGwvsLdokin2+xo8ZiD3Zuw8lZ5hH/W0ReWV
3uX4B4DqFBozZ4yCRtHtgJwhLk/8G7tr5qNtG7+0SnN3VWoGsGoaMCOteDDzszO2Hm0q4hgWF02p
7tkhTVoSpBfT3lWGMWCmXR+9oGvRw1TACHztkBbBVdxT1Z3BvmwGa34z0ybe5pj7wtnwMXhF7je4
xySVLTd5Nr9WkcBukmLvZyb9DsQjDQ2m1OpCWZ86HKO7hbwgvaJtyqDMxspALpmd2N/Ryy+b0fJy
+uGcNthvT7iAEVWX7aGDZrntMWDRkjy0ZRHALp8eA72dkSJFXUjYL4/QeMFhbIVz0gc7N/eJphst
hs4u87MxDZ12gv6LY7h152vC7spd9IBc7wS7e1f5Iz7T1nky0/FbMUATWNb6oe/JWDZgHGvIWZAx
kHLfmggiEd4ZOZCfCBONRS+XnlX3WLUTOY6kPdcz1GANHk2mdVyI/bEi6pZmdIHVkpyzvBEGCRj5
M4aSak+xHGfMUdjkRZhIXsu8JPsblSqjGOJnbKShsyS6+lb9jbOj2sTDlO711LU26ICTXSXQoWtY
oSG4bTiLQZC2r1TsYtoSBzXJM8pmE+WVfWXo0wbYCpEdPd0lYLnUjVY8DSBnOLPyfUeiO6b+Y0E/
BhdCe3D1Igg5gR5qCGTNsrx2U8D4xLaIYJN/mKhQZg4Wxqc1iTu8us+l4b7nHkljBtwVfYfT4h15
IjwIyvTY67A1AoZnaOH9HByvP7o+EY6gsIh/MG3gAHmH9DQtj541dtsYH3K/Ms/RKqJh4O7vO5Lm
m+AG2h+HBz372COkcqpDptfNIYGkstPMOSMWcCqIXDF+iAUzRPuaxwM0KMoYR24gh8Lm0kiYxYik
unPlL8Ejd1jHiRwYCSaJdLIbMKRac+vcD7r9o3C4p8YoJdL5fh7T/hblBkFjbUu0VfBEJlj80nkO
Yc1LOh9XozqRxybzuNxwLfBoJCbO2oVYmcOYeZsVooUTQL+bRv27mbMFKfwj1oBA2Azq8pTJVrX1
ywKTf/K4xJF2MBPunKPu4pklqRqBqPQ27u0ETKkALg/k8MWakTzA7Ko2cyzzIXwGjzF1dz8eyq1W
eXHoVV69XydiX5lUb2HwUDMWU3QFW2esJshnE6YRYFQ/7Znby+guxXEJuM6b04Bk4L1waRABXan8
tnx17F9aiWvM0BxwZEUKQCCN8Zv+8msywvJoPGqtgdh4Kp7nMspoybTtocrHYsfcwL13Ejz5Vbfr
sJSfVoP75vCjEfEKTcd6oQgGkyPHIpN3U0WLPTD3nNUj5mv0W7axj4vl5DHrQmHXatGw9Q2jIx8Q
5IVJk/JULVj5SqNE2559WxsGrrnVO1dRRk/RfB9H8W4xA8LRMHQ7MVjodXLqH0FWfYOE/TEvYVMy
sRpANxAdRzyYHpwpdkFAD+50DwPWUuXFyTOjtxav/EkmSZhTAkKhTA6Og9XX7itvW1hrcdRQ/xxa
etqTA7qNCkZ5DyLcRxJvw6czQcR5dXdKFpf+Yw92dr7qDC5JSrPRDobdw8Isctu9tCA24Bnz5TUr
ZrQJr9AMJOUcOQJhs0O8SUb4eC22+Wq1d1WCGwva3bMoeRat5gTuUYeulyNj30/5LyceKaxOVsGE
kxj4TB/MU/eVqhiA8+WmGRje+/Sk3bX46uu2s20E4iRJhCWS8FcVuBoAmLYl/Uj4O5CED3G33C35
+ty6XQ+fJFuuR7C4DBsEkjwLuhJ61ExbgfskK7G73W3qYp5yLPHSBo17WHT3VstCypfzQev0OwjU
ePtHQbA8tMYteWjpwbXdR01zjoHDzBmUHfGXzUyDDjdrXF5lhg4XznniynnVfcwaomnmQ5snUGRh
2KpFzkAi7zJ/74Ezd3xkVTmFl2Ri+DAixRRJ3e0ygdCVDKkTeUj6Ge8a8orEfKc/jceDaec8VFRn
cZITZVM8JLTBCcII3qmG4KQkQWiOHetAiRp0IrZNTPm4lPSxIjsqWt50H1Y7NH0msImDbUMv0aX6
1QeTTFDNisSba1So+7J8RP4O3hMfSpy58YngriMToQ3FS2SvwY+IGeHeMSJcRwFxYDSXcaOj65k0
7Rv3/C4MNHEX96MTxoJKn6vZ1tad4Oflrs0zC3/0BqR4ja884zRdELFhMs6c7gHEwC4qNYICMLJg
zN7q8v6dTXVz6Sqb1ShCSoOPKghsonEKbho11QYQv7WbLArMufXoZmRMabLboprGehIhFOd3dlKu
UiK7Rn/BlXdwnekuJQPVsyhbqgYZtdtni9rrlvv/zRSk89mzzPEwdxkJwokTTjgNZquepAu73VKS
EVvc3eaxFs2lY0vOmQjNwn+sun49WenTkrzELXVkfRgRp8lSL/wseYdNTl5QpmExoqkgYRQkYZSf
UY9sL0bmhfwT0l4YEwZmEWp983xpri+MpMOBVG2KJ86phBTCfQ9IkhyxxzREyAkocSJkxk/haP0+
LzFkC7faCsz4oImMCCB1gOkwHcVOTzvkVNEAX0S27FS3roze7S5CoMdgmTJAjCv5RbdAh/ZWe5zo
A4Lu60IYRUALa9DshOmQ+UgOpWf3xwzwyIqyIexb99VHOHzuKACBGUcw1Rbxeq513d17fvlOaHBH
CRYtgawPeoyjehz2Tly9i/GpzPyfeCy7bQL9vyJl8VCbBUG51peZaT3h0c+p0EzKMrBAh86iwpq5
H0FKnXdVeGkq7XwNkdilIAtsCZY24uJlDQaDP9zeEv35yjgQuqOZXdeVm4Z5rYeFOf4c80jb00GP
4nzaLnryq5+LK2OorXOjPzc+mSVxb8Egl5MIu6aQ7HaYp3zcawPJTYxGdW9bBbVAh/wMCy7eVzpj
ML1pvF015w+acIQEFuwdXxfHS9O6qElbHyXrhaySUxk8tgtYgEYupvg7VPTlBOWpDE3MSJYFIG+j
r0ZwSPL4mJIkvAX+1EIlc7oDzpyzPSUWvc7mjRFFsHFKbjaevet7G+JEg/a4LVd/F8/VF8HNNnRJ
vWiW8SpNxdM4JWSpDN54pfkziE+fqLHh6K2Fdu7S/oPRw0sh6pTLqrsiJ4S0pswOEb3B/ljOphvo
G3QsYkdquH0eqAmlgvJxBy8CbALS/KYszDMsIFD59VcUNTPMIag1qsVsY6A2hUngvJSUKGwB1Tgu
FLsGcV/gSYzi2gi98d3LaBtFjcSK6xq5nUNxXcw9tw5XC7itQGKjK8fV7Wd4JXq+ooh6ziZYUtJB
gxgVWZkemFndpNGUnpf70imG7dTzcZ4VP9dL7IZ91idXQ7m6gL3kkC/Tz0AyyzBIvJfYswhW9VZu
eFJm4QgiFygKi2qLAo/fPTSErQ+oOqGx5dhcgheREkYZS7i4Os2XBIcaNx60j+6bl0Lgy+GYjEtz
nZnGlWtZw95q1yvCwxgIOcYG3GG7QyrrIKpjSO05FPtkQysvxlOCPw3OCRb0ctwJ/xekV+2sFpBx
GIFFjvUwlSvnqJy72nH996Johpex7uZQpttc9gtXL7FQj+jS5SJyPSw5BcVPXSeph0E6obwGcDxJ
MZB9FWp2xl6jE+BYa0D/lpT7GcwcJ6bT70pZgE+xnp/JJEYPmbtEHVCScEu7hxoH0rHQBDaLr2RT
wUdbdfucgiG7rOUTiWGkxZ0qnkPVJne6dh8TSLKpNAIerJnuSR9Pw7ETRHSD8qD7J+4D3CsH3RXe
cRUujrwgOI/ytc+F2ldktCBjDRhnIH9E1GV0doHJVog1w3mpc+SLD6ZdLvzGaPluU1fZLrLYmtXo
PDfk4N4K6cFIXJ0nswRQ9IKeYtXicbJbnyjZvH6dZB9zsSkvTzUpMkaq/2yo6ltvzUCtAFN+Um2K
NuFk9v2Hz3hKlVEZyaekkTDazQTh52qB1he582ASEOuSxuRjrlVpZmqhrQ/C0rCoycfa527sYI1D
c24pHf2sy8U6NM9VbwcIQ9CQLan9EXV5HBqRSW61x0kFMVHsV87RY1xC4V/z6apyJad1qDDMQfDH
pUh0JRaIU6xJ73gQcg/QeboAa7CS0r5Xi1LTv+lD/eRgYNr2INLgMcKMcqN9iqN8kY66unVQcph9
c2g7E8mmYx86Qpw8IiluEs68rW3EmLxzw77WMzzORfaSU4h/m6tH1FLV0KMYqOp4l3hG+mGPg04i
pbQnrdFDUrXeU9MwNND9bZMQbNPRFryP4KOcIKf86FvtEAUj7WVcYlt0uuR3zaTruXleA6Eex2cS
PLFmx1CmbCYGs4nJqjXfV708+XkwvFUdfE5c6XWTWV87PKiECQH+QTdYX+W64MsCJ0NECXJtX59P
pE7+xJ//nOhlcHQGMltnC2ztxPQsShBCr2l6Wqvqg5gf4zsJa2eKAl8Xs7Qe2wI2n5NV9s6MzeQ8
+SOy3Hi+bVLxg/yIdQctGqZKb3vUCrPxaiIp3elN72bU+zokK2xGDzwF12nzzZgKbHd3c1Haj8xA
zF0Lwixs02BnJ9wR62VtThli8V3c4LJd42GkTct4YnEregSIjQ7MbnetwEOXR217PUVzdB3b2aMz
fSxzkr+bNkkueu/i0LOe3cD98L8WsRHc8lSMAYo4xnPiANftA/M0owfdNEm1XPc0QcJVCxxIWB0Q
t1q6Tbve2LZQSAKiYA8EPJ0bonZIzM6Xg2f9Ikt9PblORgYWwxEmIL62L7rouQb9TVQKA4zMs+cb
0RGLa/XuuEv86Vuhpd2dU3UgZjGGKiGe0oYRGOLtqFoyDpRdc+zz7XnBoonWuQthNuJYkKyvQN7+
c7hWZ78d+rDWsme1i7HQcr4XMphCLZZlwPA8WYRamKu+G2TfHEBde1bRthotigDtW+4HHY2QFQyy
wQlYGHodZkT65vLODcpsOsZWEiqxlpLwLGZ7z6weiabsSmPNovHWmC72QRGHSrekFkoEKSl9NQlb
ZK/xxBEJsaT1clKvK1BPp8QTFeQunpzAv12zY3CtpLpK5KQWJsCUJeL01XWE4AMouXLjUEEAg8T/
S3fo77XCyAq0w8aLmunUTGu8MjEQ2BrVceZEIUT2hyHI12jS8lSOLvoPQIxXZizz30YKhgFllciA
pWUvVYY3k4M3zoXLKDdAdTAzoxTDgQsGO3cEYMzV7meD5Lkx6o3dSr1gY8/uTxIGjavF9q98UkMp
/0nRyzTsC2z9cXZOMCzDM8qGTRblz+5KqNnqUT1OzRIPc4Qzv6nFXSb4XaOwCfgVzn1sQkwn97bb
OssU3XC20sJdam6RMgASkiEtXn9N7vx+30zVeKhpYcZ+gX2GIjvlIxhdwHtAvd4PlnefjTYiRolC
EwS9epn3CDLrF0Wt/MDxJmckbBK93RfQ2hDzjl/yrCSiGcTr4g85aTLUDFoOwQbgb75Pl8rc+52x
hG32pUitn9gpKyZHmGymOPlgHn83xPMhD4D+JV3Uhy08O5PiIrdHEL2CRzQCO0AHB4oa1hFdAnQf
jVg3y4lm2pEzcS4G+EULPvWuSfmygevCLO9IbOot2cBzQMz71zkJF8QweN+qPDgRwnMNdXiipcG/
H6xfnUkiZvbCJDVVBAU1OtdwdkBuBVagXUORd8dvZnCTu7x7kPewdb0aFgMo9bA+zQZKUgav2T5L
qV53QPsKYTXXZl5S2tQy444OqcQKcoL6Ka1iir2Gza3cNaeQdgZYykDcuNRKCxqKs05NdwoEsnLK
6FZbvqdT4BzNUvIAClqb/XprdDR9waxtRK89Ueh/2ouI/ktjvI4dZV85jCVBQmd2DR4Gv1G5pq8x
o6LHruHf7kRG9Rwk7E3OcBDq9pPEWFg3Pc1OquLJU7c2GgZMnnhIRYDRls+uGd94jInRbyQ3szzQ
gAYEuCSwt7ELItj87gl/Db3+pQoKdwN4/wutnxfH7ow9tnv7gDX7ZiI9chO4Uc7Ar7kV4DVpLJB5
4WQGqbmRd+oSwzzSs78hv4xqGXm320FH/D9/HbLUO2mwaXySxAx3CXYN9yyeai06KWc3LwNaCzhl
FPONJhyMZJtoWXQsHPcRLzvXzxgQ9RhP+9Vwb1xKcV2n0zYpm/ZcdtOmIroVuQH6BQ0Dmdkae2I3
Qz2axt3i2tVuASbpTqAINEArdHqJfIpp9ZSBFdDLlXSNH5aZ4IgB1BdrNUxT8y1OSD6OI1DPWFRM
XwLac0Nm2FPAcjyKxy5d5W66Ngi9hrY/7T00GxsG0oIvS+emEp19rX0HKPBr/l7RJSRRiUyPRXeu
yzj5WmXfmakmFO/6HHAUZ3df7HRYBbsKh0eKj2ANqFrZWjiXXfPc2Zwg3vokHN1nvmTt7NiuSIx4
xxfIlTYRQ726r5mBg5hoobDvFmuT5XG7G2C3NTlG4aZeQpDbMIShZfPosoxdRJkFtIPvlKQsma84
78ddlltf7N78lmKa3gNxRMy11i9VSakcUTWkEiO5aoe2Dvt5ZqhMNbFajGc64aJdwjjimmsG+zlK
gxaq3Xhd1vkzgAt7G2RrtXPhFrll4IdJtpD2S4BAbNDabxx0/UmLVoDOydYQjx6FkYlRT9dbU+hW
Rb1JeWCRaLNNm+Na1ePO97RHXY/6J5D0X+sleKvyhoBpIwkOPbf0LnFvcXT9ijM0EssUk+DcENdM
PjQ9IyJ5S0LPN1mMGr7zy5Grn7FHtyRnZLG7am/m2mmYqBsHuLf2rlWnWw0IBjhn6Jc82LJNkWrf
Oq2D/osp0ujiMJOqa2/Gkee3GK68kUxH7TsXO2mvJBva1YyzSzeZXJN66pl3Vnk1GlxpIvuCPAPA
U9vUh1qnWdHFxotXQABkznwCJ38dYw0nlVQW8HJEfHUL4GftD1MRMqa561BJtkXrEoQIAcJtb1Zm
d3wR+ZNorF9mux7prPH3e9Pb5PXkjSXBcCpFcZM843PjbnjlOhUdIAEm3CN6hgJLI24ibdp0WvGO
F06CCfuvNBGcLQQDUs8D/ZTVGqh/vG72iuXcgtRWFP0dyeBQgUegs8gwvHDdN0hQ8GmbQHQh37SJ
u+09cvdm8D+aEHU4FsH3PgK0nqyNexNn0C7kBdVRI4o0MCkBgbWiYTpAEg9sNXfT4Z2jY8PNxZHa
im5mDrrAV7Rz3dv7rr+bqmjYMy3nLMQfXXjvVDe/C6SeIdDBzTydPCPQn9Paox2EB9OSg8QYqNvS
XxFVpp+41+zWuTy5unQgefHe/+EdwOfhkKiwcMHTpmRE1k45gRvS9bvCzD7osBEC0vfLhuq9s7O1
7ImAIBfQe/44Lpxi+kzDruKSxl25VHsoLvguq3zYud38bHv1uSxbMpDEDHAwoQOZQDgrOwAVeZZw
U/X8OsT7moJcWekbnYEwhRhNsNQumBF0huvgMo6Mfl8FLnvGgm62EaNxk9LgJGTpw/6eOYV1azbj
mza06aZ1avuE4Wi7TgTpIklwN0lFYp4DTwA0Z/eLe4y3FbpHKvs8XvUx3YVZEvaNkcprsg57vwy+
1ZSovJVWMOZeqj3+Lb1cNzRk6bAebQBmh360k0Mkx7ifC5Uxp/SVf+z73NRWg7wdpmNk1lQdWTxS
X1gp5atavehhqSIIMm0grS3KncKTDaaklEH+9vPkZdD/LosvjXq7+pnfVi8fJz++lsUE1+TyMORH
+NZwZ6zGShePF9VCvfdz8/JHfP6+3z76jx+//L5lgtsYGyu3alLVt+qNSq+p1JOTkzHIVr/acEkd
gmCICzk2v+grim8v1qvQjvvvFMWW49A3ObY4vz5WjK73TeZ+R9x+HMevqcDYIIMnkyWpb8kPOhei
esvWaXlPCm7Tiedd++bgHDVzpWIlJbyBomT+uVpJZqfwmeCgtXtXkkul+lWLTPmM1OpFAKxWEzMQ
tHmkPabTvexcOtR7R/tUSzkTO397XX2ep3Sb6iUVG6jW1MI1ERlePumy014ZW7o1I2eewZ8/9/ln
XT7rc/uffuaf9tkyIMrrDkp66kit6USpESD7Yl2EqUr5rDTQ6lW1pvZ9bqp96gPU2ucP//HePzbV
z5VDDaYb0iHtApojf6jKP0XZv0nN1U6raZlzfL5ey+p+qqToaqfaVmuuYPYz+KdJtg5aEDIQbORq
VHto/tSqekktSAOjRKadPt/+x69Qm5aOsPJ/VGj/PRWaYf8XKrT5o/uPCjT1jn/BI6y/GOz5AD1B
NFi25fFhf4f8oTAjys80Pd03TJRfJtqvqiY5iiQ/kBOBawfINbzgPyrQTOcv/IWO7dtMZDwVDfgH
LOI/g0dQV0Ln9rsCzTCQ16O+8Uykbi5CValQ+w0eofeaNoqax6qdtYAXu/FJjCDh+phhTu0xkA/+
L2Hntds4sEXZLyLAHF6VZVnBObwQTs3MIllkMXz9LKoH13caF5gXQ5GSLKrCOXuvbYULM6zui5m8
F0zjbYldP5kQeY48xIStaoXEkzqsGB2f7ptTfDQSYYime7sKF1ysKwIADDoxQXxHc/MBL/ZtQ04W
fEBnGaq4W5ST/ZRprlgSXCZvsbZ/lHpHExQhGFSnAe65C+3TSowbI6WD0lVol1mteJ18IR6E7Wdc
3qICJ8eidqh7ypPTDD502p69TUDqAvI0Ao9cuS4lPGdidfAJHsyujVbRNNGk/0qDAKBBZnqLvvFg
S2BK9gxz1YMvzXOjWE/evklYAXrEwKz9bNp2BkHBFJ8nI+v5YOVW05JHGbCb7D1g2x1UtanuW3Cg
gwkXdwRjUGz8UL7XvrHpGvu28zy4iWa8dz3+H0urJ57UwM1GjDjbxbqABqbxBkxM+GABzWNRjPrB
I2f6eg1jr3m8XjLgc+6Jzjr6nm2cJvbL1ECTYCuyCJSVaUsAVQaNe80iRXGYjBX9GOJcHBFdQmuK
LqLWtqXoJ2LymKkakPwr2tj6JZocVPMMf3+vdiKsL3NOs54EG8sc43XiYBD3FJVa4SlAcoWKQU+E
L1FYamc9iNghRmwUPM0Pz9c/0HS0c2WKB2V9kiDhIabwWlIFcnc6FZHoMAVgCLYLbtObeq2FfMtp
okF4tArw0VMmBRAsAa2Sjkh8qEqPSgSnN6T9zL/tWfrdNqOzIK67Ojhq8G6DXjQMlyE8vFzFl6Hx
klPS52SKdbmP4bPrlo1uDtu8Ly+Bq2tHNxu7Bzkm8XaMErnqPKd9KBvHvqODj086to3mSdcEf/R3
InnDh+sVE/OF3Qt18Rw8e33qPqnCB/Om0e7PvfxgAVKmuS3T16nSKwR50A8Bv78OQo6PodU+K6wl
n+jaCe2YbPtOuaFxI+pyIOpJh0jU6R2FCDlzILSf2tU4gYfqpGrDXqjcF2sdsxCxuZ3zaLrWKXCx
srt6nyB+MB8GTYzffk3GH7FZRPCQv2gA53oTPT/xPECFQBsXkIZ7H+PxfzeQ8rOBEj5ycZbzyO/i
jezdAJ6kmjB6t9Gu5nu+I3tMETLkO+/+FO0rWqOf1O1nWPM5GNr+SXpi2sWzxNKXlnzNJmICQxec
VUg4pQ6DcjtoTggpso+es8wnOB007dqfdUpFZuEocyKdfR33Br25NWBDkEnj+Tg9uvHFk8bLmGni
Im2qQEMD38YPyWEC6aG+iw/NqML7DDsdGqP6kBcqOMkBVVZEBss2HxL/lgJIsqSKXz3GbgdmmJfO
JR4GSjbq0Q8beeMq8ykw7SPN3Oij0JJ60UT2dBGGPh6JAEUrXqDVBICYHdjAeTeDP1HoyIPhQWj9
8FCa5q5zgnzZyxJh5nw7QWQTYXxk814f4ckm2DUK2AjyjCUW2fEuw1dw59htfyyT5Ob3Jr7LDONE
ckhcl47GUFYvemUhB/MJFr1eHRErUjsPeVcFXQlChV8cIzuHAA3uUM9lT6NAEp/17y7loyPGkvJR
lvkpgQd+vl4boj5aoeEC7MVvAmej/8gIxBq1GKNbat/6CwowMDWO8zgOfXeBj/jsIAoFj5HfC8PM
71ocL2UvERfBk1/jNCuOdjPkRIqoJThBNk6RSXcGmmVyCE2CIC2ioBPf2whCBx4q222ghYb1D5WB
jq7Frao9c+VqpG5PeUY4EBuUM98f+0ClYhoDYbnTA/EcEfj0oJVGceiYLsm0SaqNB8BkV7mwhRFU
Au80zn6ua18DBSt3DzV7fNGInrzpgtlRP19dCUU+YtPV5r6Rtveaz7XF2Mhe7CAI2D6hIGP74r/2
wUQYDKfXAumAhfo4Eq/dmim/ecW9FB6wc4NjrNo/SuP3ZLrGueoL9exqFi7MxCj2jQqdDRJA/CWR
Ft6VhiMWgaRPHxIkuvJVbV+aURI5qfMTrkufrnFQlCvVEZoAh6569gRfSgG+5jAk5SkUVXDuJ+Rz
cQSbnLecPhEPwkI8H1/NMGhIHI2Sh0IX3Z2vikWCHvKh7sESO6Fb7RxBCc1M29us9tXFzioUmn7a
vTSORqFE4EHWYJsOsumXpP5JmIZJ8mQ2NQVnnU90vZeejZdprAiKaR9FOkxh+sPTxXG7O2iB3eHv
bfNVErXEuir05xCN2NGf/1wv9SXvp1cOXPYhU4SlmGxm50tZPiDhxd6zogw0rK2I2XcoGZ70RrrA
4xJsHSao0zSjAFsEJBUSJLLzMvkHE6mxDVRHoohtgUCHxmTabn6TlCF9TXSLeExsxMqBv7OQexAT
wMYrqN8sUs73WRLtYHlTfSG3aiTVcav1aLPNxgtvK6hIRtmmJ5NiXXMpkKXcaYyyiy6C9aK5P8bE
gshmUtgWOtzbzJT1Qc1UIDfRH/owIQcqDY3dRIjWyvObAPBxtbes+i0Kiq0RKXM9qKzfOX3zySA8
QavUgjMpzJSMRPdSe1l6VPbwYdcgajrkXZ7D/IDN21tW40Oi8gZ2V2gv8LDwssiOPdumI+99eUDw
J0JQg5EeJIm5C9kMd4YzRVyo/2BwgUXY6Ct6/S3VPONCWZSOuqm+rYHohmaQC+TdyabVnHohbFxg
OBJxWNkgxBDb6ina1UbPzY3nzvmMSRUu4jglo6X6iiTEA36tz1rrQAO01oEDAHSMinWQBGRGmV9G
oR1bTz9pOnlLnf1GSs22N/y7TmAuTPP+x+sgB9OLgaKXuE9RJ5+BoW4lxgRiGDLMj+NPVkkqOTnJ
0O3w4oTVF4wYtQym6MBSw7NIEtRHfdXSzO7j+C6aBNGBG73X1TpU4bsINNBG33BLOJkBqAdNBbSs
C6lBN8a2JYh17CmEOvSSlyqJZkksMNrCuSOjnbbaF4rAVyCAqylX23IkIgZ50m1okMHaV3N133gR
rf6A7OMezX0ACYPfk/4HCGffj8/haK0rEhmqyNmFpnYTqfYcTvT8gFlxNq0n1n+TugzSBx1dYG6P
tXtY7h8zaEyP9L2kQpVqLgGDYpcxEhNjODwiRkLsSmQLEACBvq+bASrTUkSwnlR+j+zq0UymYoWQ
Z/Zykl9NXXZBtPgXkGyCgkx+kvDMa9ORyKd0NHwFv2zLRV1irSK7fhLYR9qAud6iYV6f67lL18Ty
lvUTqStsz+eQysEYKNb3AerMXq5w6OGGIzOBjEWE0N5ZBrC0GgsXYBkezJpL87I70RlgiujV6cLy
lAfqzSvqg5gwb7Z6tZXa+Kjze1y1DbmUtmftCpO4bgiZC6fmhxjoxpKN2Cy0Gi/GiNAU3nq5bP0Q
5ipfTxN3D2NWHAodNnfp60CiLTT+YWNsONXxmPluTD6c/qwL60S5kppaYCXr2knfptrCeZbzuaUf
LQPQQlNAjCt5gs+ysN6wxyHfMZw3NM0nq6NTNPqAjMb4BwY9Chqt/lJVQr22QzfpPnlF8O75xmfq
fzMDXOie81Yr0hhoYGIx++MX4ycNn1uzle1SLwsSBJLukkmHCN3cXSXa+KEs/3k07B/l9j9jUt+S
MSrR4oMhJtK8jPeO5Ct38vgrdpK7tqeOLJzqwwATdevFI9MXwm+duUgl1TsYuADtnL/1nWEn4vjI
gvmVLulcUYbj5578KrjLzfEiBH3xsRjedL87CnAbNtRBlkbIz5v4Gx85jQpOwMIe0RIKuVFd2kC6
dc9N5sJhQj/jgLahygYnXPjyEpZo4Pqm5CSZcGlbNOp6rb9oRnpJK/vd0ZNLxPzraiVY4mGiGi27
20jau1pZ8RqE3xKdfdoUF6XCakvzEZkCYH8SUc+RS9Y5csMGpS3mCHJB6z6mPvVuZyjJMN/8dH4v
Fw02U4nEtwBPm4bhkkWDD//UzXbWHHOfm+3WNdTFB7Yt8uY9pDAv4BBvbGUQCQ9FrhySY1cTrtS2
hrEl/3Jl2KQDj7WDW4G4rBI7rE3TAUwcVH/2+5QJq4b1BuF0NuHoTEn8D4JpiI82IWZjIOOL14TU
v5s/JEKAqlKAVK18E0Kp/Iru0we/sx7coEweM2G9hEQTLZDbayst7G+UI4sNqyy5dwJOqTLo0Pub
5dmuW1gNdn7bNyZQ5GTMNlm/HppVzVaOlm9/pGGp32v5Y4IlZmE6UFJzwsWWnTqz87NX0choEil4
p3WQkJIL7NZwgdjWKnW22oDUvUPkH7cJJWq/PHvkrmxUgIIdV/Qh41s7aHxSOpt7QtqjdaXnZ03r
zVXt+Oe+9yXqimLjpgHQPbuh8QjZjvZRB0JLG97dxuv27BP3gGzD9eT7xa5xsrckJVOvKdjFl1L/
NtoGBVyu0V8IIMtVFk0lsxg3udHWrxJgSkvu7cjG/4GW8Wwjcz9My4LlKxj73rGp2silZ9S9z77Z
5ctf1BaqSJF4d/EY0jUjiaJu/HtYLGwmGutZN12mywb8sAYrKGr9M5kJd2PIAI9d+ig7khrLNPQp
rh56plcK8i1iEZsNejVqTxJKgKaCZNUEyauTg9FsnP7Yl/ofSIdkv5DcvauyIoIcbrOxjoKN7EBD
NC7UC0wKMzPjP9evN5JN85KZk7e+3t7D5AcjMzP4/3nc9WqqJzfsxurt9akNfGyRUIz456HXO/WQ
FaE96LfXQ15v6mscEDVkyYlC8zK0ovIAeQUDEZL+pd1vpeXs+0ac0pFCUtn/xAWL2XbUXyl4HIng
04A+E/mzF7IlK5pgT8o+9E6QMnXuq4O9KaumHy8df2oLiwh5zCsA4gQV9j8T8Y34guJHJrFDES/r
oB0QaM0gAtOG5mabP+O4ZE8Zr5rKOIoxQUT5PU20uvKcWUA5xm1duUAs0EjQoiUfrEV7LgkSYORE
rgcrFi75iFTvemnKQ38GgntLs/O6Xdfr4Ji48/oHnnWxmXrnCaq4tlYAM68pXHqb71Rvo4qqPKTv
6HkGswXGLsC76zaER3pV1O7NOQkKTOv/zX+6Bj6R25q1+Z1wDB3t25wrJgUZhlSTxiCObzI3L2dZ
BlQss3jJ7Skm2BfXZY2nh95B+j75GJyVFZkHXVm4tuY/5n8uudT/WEpF/IgHePO+wllG02NRmulD
PmdnSetExsy36VKD0x9aM3rO++ggs2LVJsYRX8UXApInD5UaAG3HHE6Aw/usuIUHsDY1JMYGmrB0
OlpGL4hbMG8jrV7btO/MTl8lQm1J1WY/Q1Ypmx7ODTYpMyT1EAoaSbNliFR7Us6Tu6t8e4Tj53rr
NtDeiXhgZvBK8InBdzX6+0Sia2CJ4DgsZxvynoMc/Lpz8MpZWXU3RB0anfqkEUcMGggGAIhVRDjU
/ljiIyZHqld38bsx6UerppUlp0jNqFGqKU1LsUG/+GVQr+L7MjMJuO76U4DnFHQ9CynSlKV9UBvf
FfEi06pbzF7bYkAR1dWwu33zbIbpOYuGejmknbtoyn6r2FDTo834mB5ncFnnj6KjcCnyG2eOm88f
x5GWNaLBF0NT21BL2V8AvTDPttf0Gz1vP0Of/lOThs4KcM/FTIllbPGHWNWfrBqXAWJsf/TlwWy7
G8elIuADT1NDIE4VA/9iYNWCRnRvlsO4yCtV7aVTrAefQOe2uyX560lUrr6Cr4HyiaASUZ1Hu/S3
jf02huGDlsdosGV8I9JL56BUbWXlkWoVO6wbDVSk7bYgWm2BiWXTi+Il7Pz1YFgo4JOYCmucPFb2
tiu8WVLFLoAFB6e+hMvSPEws9xd+0JrLxkUDIO3xCaE444gi10er32LKDv60DtkxLYpGftnCuyEA
hWCVJP1KBZFkFG6pTI79yuyPdpa/D2HX3FiSk7OMmrXdV7vWjWNy2zEyizD+noM8T4nN6hGowZAx
jeV+8JJmqAfCrntME8VWpoOIUva0a5Nl2uY/vStfDBs5eTZ9taiEkUhltHxNj5Eh7PHkPOQm2daB
3iHrGcalo2tQfXDR2THQxbEzQSA7Bz3ZwkK7J8DwjNx4UbbjnYoqbW+0r7Ytd1r70nkJtp5q3Xf1
Xs/t+7QcxVL3jFOPsmMJpHW2BDh/Gs06agYw8To9C+IKWKEfc0iRAPVHixrKCW3XD0EQb0QxWkb9
gnaiQrRSFKwmXQyOLiOa47SITeLbQIXRnMf7ZbjZ3pLa7WB35zB6BlRxZylWIb5F/Jkf3hmI8FcR
SxEgiQ+11F9sJz04Q/kQmSCLc8xmeXaYUBrKxsOo0eztVnxk9Zgt9ATihLDQpLdZ9xbbAQLAyf4M
U6I/sDFMy8IRj3GcPRA3/idmoDCn+k+FIAj1yF2uM+YQTTRIwCWi/JyS4TNkUDCM4o8fGMe2q25G
j9CZtHrvpoA9ZrOSNvmqIIUB/Bqi2KC9XhIfhTIG2vpbYw/pLpimR+kbD+iX7dCGhqs94Ze7y33/
vQozQiNmf3CPS5o3OB39Afb0+NQVrb+JRnrd81I1rMo/rdbiBUeIYIUWhMPkA7b92Q5oGKJ2Xhhj
uRGTt4G1hUxsio5MfRuqbXc5khrN+TKZwiosgpzBb5Zx6li9uWN5ElO/b4foDoX3vWuzKJuoFMNm
AnW/cvvsgm+l56No56EtbqSDgDGwj4mBwzKxvIc6BejfEKNj9bgTQ5/qtPHW68E9CeiwNRNz7bE2
1CO0XX2NadHL+bgin/hvZyn1kJEVdL52IxY8kxju5n9xV1SPQU7Mg8uIkLkEzbbxl8a+bOY2s8zh
I8R0sQ1qypIY1NHAUJUGT+ZgHHuXK6UxkT0LRMctwH47hBL4yZeSzni0kxgziqO95kn+ZiX+vLUC
iT1lz02Egat/6kth8LTkfP0htTmnfvWHxcdTkeAXjQYsmy3iHbjitVvD0BsDqu2aaS493WD/0RCM
oQ8vsALgoYWs2bWJzaLbMU1m09E02BdB8qA9xrGILbM4Y5jR6yX6lWYbd/pnGINdy+JL0hufWG4Y
5IP6Ehktv3v0ZKOo+FWa/AOblAr2vN3G7YOkMTJu3QpajJEFJ779PUa7ZOlHlEO0AV9yZFM2moGo
kT8nvxLbBS4ezLjz5NTu++CAtvGMpzCmwKH6P6xxyd97cPCJbZIR2lHvihXnFoAlqx+R+wHlkYkP
P4r4EdaRKHIbm0Ehw07ZuzoSMX+TDeN9VPH6eae6DfovJlTT/IRDSt5Cf5OOTnh0uu6pz0GhSr0+
Tcg0dy2WGLxxBzOHBpC7bLTnyM4CFw8lV9alkuKT7i9iZdB0m5YocAVODpPWYRkRdGYab5PxgRDn
eaQFsygyFKXBPELWBE0N6sO1wGcRD7V2C2Xc+jnr0NwvTDzIvL1BOC3jaLsiQYV5YyDxwjRtNHcT
SptWIn/xgOIgoHE7eOgNongaIthPKHBDrk4xz1ct2uME0a2nxS5C2XYuvWb+TRv7qG48Y5Em8VPT
AX+VTbNp2uBlAtZl9e1XR1rQYrCnkd9cdPby4E6aVElb66Gth5fKCk4qopeR19orFVtHL0mGjkW5
w5YH3zdOmGeZ0JJk/EzicZdMNVlVWfNncieMTYo9K32+5TiQlN16TAQELaJJc4J9mHxStvf4CYHU
sdtlaZlvcq6mMG18D76+tguPLy7OsvVULRUhiPcLV6IuxHH3HNvdWrS8ARXr3gKSAjWkoFsbhYhu
NVylSNvVwhBzd1NF9aourG2Nv3TTGsEXy5unaGKXKydtFXUT4aH5+GeI26+iIWM68Vi7BolJLCAa
tDDc6KUlThiAno2A/VMnz0NBXHN48CLqSaPoz5qIrVWnZkIAgYN5kz15EyKleMViqbNPnlsPB6Wb
VGkxcN0io2X7gDTxWa8IY6/7KFjTYcNBLz/siVDfiMwgL1THcrBRR/oT/7h4oLwmNwzPRH707NPp
Qd0QeQrdd3jUswrsBmNeINigZTGW7KD6sE3aSXG0b4uBIpb68Ssi1l32TUZqLrBJPg090W5JjU5Y
xenGceE7ZDqpZ8Z4GoX8KbHpAWu2NjZ1fqN6Nlr60m7iUcxLks/qMMgCcrgCx43b30nPbkF+dDb6
P530qf/T1ytnwPecphUVNi3ofs1bI0J+jo5UqgDbWaJ5rCJsTWYAI5r/eBOpj5JMVKBQ68CY3cdW
R5yf0NdSendsaB/jsP8wM99bjC0JeCVBbq1uvTWFN27DtouWamjeZU59y0g6RMAD4nOcZkxOxtmh
UeiEegUTkJHP0rKjBv9dDTEpmZyTGd2UtRkypbNkhzXoAb6DTcESNPd3cLJvxs4ZVoWaKRLud2/r
N1XnwRrpLAmlwCA/HMH/CsE0EabFQKJQ+ujlbJtNKgHLhjD6Bbryhlc26QisYKskq0GT704YJ3hn
WBjrobkOiOVdGs30jL8oZOyBIdj7yCXd0h9XRLB+dR43OYV58TsgT/6A2bUvVhTGuHW4b51uWnsx
MoNYHBRh1rMefRG6PngAo4HSgJq+MjU0rWK6x3ISrkZjghRfl+3a9N1i1Sf6LCpgMem8hJ51Zw8A
DMKEKqFvYN/wyjcRATnonru0I8iINOEdzl3jYDWoEr16Y5sda9tHr0I3rBhgbooJalprbhLa+u4p
zPkl03mydqmnka4U2To+E2Xh5GWSqdxmZP4xfhI2f8uYwKw4cDaNQCEEVKMvyA4fx9u4l/2uyCcC
H2yX2FamuLRs9qyl70RHsyft46NGRNU+yYd9kkHo0nN9H+UGylOfZYhr2wheiWkLZLjViEiC8pls
SskSwW6GjQ+JkwmGCODUZUM+Se1VNB7mvDCDmrOStTjoEdJePaKgYjU+2WRjat6oXOG+zibGIoG/
ZWzHTyAeE0HcCme8QEpd3IPPmZa15h3DLhto0vLDgLAjRJrdlmHyEHY9Cw/gLJRn5wAFcqNo1e6S
ONukdCcXbdPds4/ddLoe4GymU6tKL79RpdhOyY00y4tT0lio2GcvND+/71UUvISgHhOsWo72TXVu
PbXuNlfow0emGTuQ59AEt4IDItnyeh/4Hhk1VcdIXdCOBxi+sVT5qafxSsg0AiziMcZqVrseqYjY
UXpyYEwwhd5XnrtXgABXTtvBSLGFIHWd9WYIMGDJsyi2eV/of0osYEXGqA4AwGCOcgWsQWGGNB2o
+PT0IyPP+Cy1SB66SjvXRGejE3zyR6hlYZhnZy1dOk2+qfhIu0hEMe4e70A0i03/gHII0og98SNL
JEcTQIXiMnakOnlkKNPcWeitvBRNRquDLAgDXxCzA1kQnmojmkvsmBpiH6csfrD80lrWUUkgY1Lp
d34Y0UrUrKc6EPcqbrHlwClgFLNIX6o3kz3D7Gg67knNwN4e4Aug5r/RZQHBpJwuuXZC3Qcp0aRg
kGknRAUoP2bI/aSoS7CHQ7yTgJ6ctI86Tp/8Vwr6h1x77u1xb4E/XxHVRVpfwNSj/1i9wmwmc4I3
oC1TC6Lj0GHPgDBQoRBC3nCnFKiAIOObnKyBlatfuGvb1WgPWv2LMn3ab6W1wfVWI26ZdulY3akR
oF0cBeUqKyC5WML1qSP5p9m1viEhFKRHGR+LJvdOGlGJUUpeuGOBMQq7twT10Has/IHTPKRQcQRN
/UZ1kJ1IS+ygay4zs/MX7CjKpd3Eazof9ilXuI5J7oHOvPOKAos/zWUNG4uSq9akks10e0DIaiwr
qT5dYWsLx65xRapXxvaK/iT+KunXy9RLSf6wdH9dBN2x2PqhWvVNDB0d0M+Qsf7NOrUNclGzOlyP
XcKWiqJ8bcFloWeJ6c+kNzpzLtdGxojtQLlpFIVvx0VfX4fheLJK1NlEhR6Gak7a7pCEIjXZ2Z78
ExkpZa7sD0J4fzVLqX1F4rVbJzfovdFFwEeM7U+i6M6Bo92YRroOR3zRfqKeWpE+pKQK8ZWlOH/7
p5FPY6r2fUw+WqcFm44OZY1MfxW7HppbYr2I1NI51RU0FsLE7lurcLcF+h9wUVg8g1XJt8Z2v3jI
7KEFfIibXQkPeKrIvs2YLo/uiseQdCFkE28d7XfSUhiIglp+TGlMMu5C9yYP9TbkT0+IPzSqnlEJ
M5Tz+lRt8aB3z54xHOXoh5twpFzXK+TopYDTkuQf7oj7JHXNA1jT79AtWdGy9md96z8qdxsD3dyI
tCcypD4FQetCXIhJ5Im6dUgRd9kLU2590okzo8/YfLICznWvvutq+wDnMFgXbbapPS28yQ3zoW13
iq4KjUId8GQcvtCYajYUK/hu2piCk5muMokZqWDytKloEE4GAcn32rWYpyU/Hhj3QcowjyPOT7dV
oeRaY8Z0BvaTlYtwXRTyh1acYPeB8CoqaSJRpyvHIIe9a81pENDJaXahWiKeV3HCcWhGhlTa2+bg
ejWVDjt40OLcQXwhv5F2sYnCTrEw3bHdjpaFzU5Cf3NM8A4Ji03DeJ507buJBvtGVmLf6EF279/6
j8YQlwcZYfoUqUu9M3pwrR83T+VFpNNdRA7JEjBBOMTDaZgW/ETYccmsQW/nkCPtTtB1MFJMhTqK
FpyUbwHaSyBXL2q3BYwhxQs8Bv0VlsN9Yzmfwsleo8IIiUoc9Q2jmvLuHQqsW4t0C5JPcNaw9acb
VrbO0S0YIDPbX1Jmala6B+Qjcnysri+ZnAZYBeBPdKf+FHgpborKWnZhd2kri2A/kyWm6Cj4VI1G
3ntbraLI2cYtEslRVtG6ru1FqeUn4i2zvaHG8Wx4KZRYKD1h0pDrNOlnCgfUsAkYbcQqrRmM9bir
gfsCI0qSXp9N8kzqc0ZT1EsW2L28FUkafscFLbahrrBoBFuNLHqgMbJa6aa27uqhX1Ec2Q5OeAJ5
zpw1p8z7Kj2No/tgiNC6t3OxD/rGhuFvPCT0onaDTpDXiNVKOK6xLUFRKBr7N4YfkFtlwswbjCeD
CqFjq2mThbo2s4CMG9PyP1IswcuxsfMNjnWahzg2hKHYtUDGM+yu5feOhwR9V3YI9OTZmGS8IteI
TGQbDgYjTenifRsbKmRh3G5xr8mlkZNHzUZYkWYfyD06ELLq3XeSxuAA9qW2ofdO8FNCG4hL5OQm
+kXWBfAZAKRTl38opzbOBm7ovvgMdSd7zsP8LsmtTycnNakqIBDl2E+acJ3VwaaL+/ucUwFFbdus
tOvuV1uFnovpvH3R6i5YJ265CT14X7kwnW3NvKxXzTfsIBamAXZ5u63OfWsyU6qbXlTTWoFBYJxi
N1XGL32qMfpaSPuKINwO847zO/Hb8mQnyVslmJcLytWQt8ALyOym4KTeWb4NqFqjp1Kztu7F0K0w
iFgsn8ZoerfYDAO0WroVjk1d0MVI2tfQbJJ1kLVv0mzCZUgJD+tH+9M3Vb7NJKFIARkxK0grWD5K
FshdjzfV8zaFxvk69Z1EdItnX294s2YZLCMocLz/lDaEd6gYbDxhT1SH9Red1f3Kw3OvR027qOcy
sS3w23aiJQMoaDHOuSM1JwcLQNyNOKJ4XpqFN6NTAgSS8VNpOsXSFODKKtNSy2bSyo2OvB9JZ1yv
I2v8aNriT5sNFUIp7yIgw2/dYHI2ecXDEa48ZwlLwH4qn7ue/5ttdRPEP3FSek2N15zISKv6R11B
YKhXhbEac4tboEc52ZIW1R7//MAHteNDMCep6DMN/HqJegpizf//bSa79/8b7HB98jgf4fcwFUuh
pQuYtzwYZNgur0e8Pqaq/5MIQR3fJ6LlP68YZhUavOv1ZIy56/qE/7r4e/y/9wC5wLm2/327/7yL
v2/y7ysy38lp/d+3RADGV14N9ejgNhbnx/ypr6/+941cX83EElHsfl+40jKWENeH1pk7R3LMz/p7
8OvF36NcL+neQDiE4iTdB+o9mtkifiHFHkKyuW/n1AfDJ6/iegkT2wxB/39u86c5jub3MSkiK6pq
/3nk9VI0j9S/t0k4jziESD+bb/97hOu9f5/8+1q/z/vnMA6wEFidkbE0XOro66QzDNYN0fn3jdSm
Rgfieqz/uigk5yoZBrzu9eCQpvH7D85TVlwTQjJIEn4HpWxOL7j+SWccTTz/+ee236vXS2Xr3XpZ
GWz+uf36/Ott14P8Xp1YhbL3ATt9vff3jt8X+73t+pCcQhYV+Pmt/XOs623/HOZ6NWhrCFjSiZdU
QLa/x/v7ca/Xr4cquyqdlv8c5u+D/tdhr8/JpuAmkF21decIN1myLDNs4uyuV70QOK0z//nnqj60
YND+ubvXwa/6mzSYKy46qNrrk37//HObLlQIsQZ43e8r/PMyv8/956X+1+OMIOQ9/R4LfWF909xM
15uvT7Ar4hf+frLfA/zX/f+8yPXqv3drQVHtxrRb/89/we9hf9/H/zzM9YH/POZ6W4yCbN178AsS
rMjofJERXsNyyr6l9YGFu2kvUdsnm7/DRW89aw6MMeAwZvV0HQ3ETDojl0/sbSvzYJbN1YcCq3Cm
UVJky+Za2jyJAV8wjI8W18GW7m9zGJEhHZz5EtW6xmaL7VZrckdI9i2qk5lROtP94lEPG31H0P02
G9Rj3SWUHDVKmh6hHotBov7rSLqqQnWWhjiSEoGyrGPNLIvxMlbqG8j/KovRE1hpy96DPiw1wHqW
644A/Ah+ICoi3BaG/h3kw6NRBdkmrhFFFINAXNQ4C3DEydosWCVF2bEQ9f9h7zyWXFeyLPsrbTlH
GoRDtVlPqMkgGVpOYCGhtcMhvr4XeJ9lvMqqauue9x3QKCMYuBDHz9l77WjR4HHEPVNFRwcV1Cmc
5zCl1TIFyc+5gRaAIba98gG2XOmUwkzRK3y4Mrit6m4/6KMLhHTSSSpxzN1EnpjlsFwd3GdKE5Y2
kmjNvqXQMT3c0zFM3ga6q6Zylvps01XJWoWV3rUwoeIx89HWAXY9ykGkoHhf9H56tES2L6rqhEoX
w3NLmmRPdFk5AhjoVLy2ubZToRyjkIkUVOFwxYq9XLXFfoy6I10J1hgJbUBNB4AYJgb+fqYAgRTx
pq/Zdra0doEXRQ8hM8SpMvHfB167qliYt954narhp3XZMJ7yX5mpMx5VPuj5lMi3jJ8zM1yMChoj
s7OjqfQI0VPCuqWJnmv1kwQUkLpORTBMtrcNpoWrVXInTcbfWuMBcnbY0oJ2etX2Yk1t/EQtOWza
Wi+XmWy/3PgmD2fTKFrbBb2gIt1a2jjemXPIEFQGKvNsWpKR9tYqP1ozvs93xNemCBEi8hgno98K
mW08NBprU/CHh+gagRHeDrNzH+SHfhyIkGeGVGpEy/AfTWxihPuZGSRm+tDTGRtwLEmTlX2k/cgg
n1bNcJr3IDNx5CmLpm9G2JTJLeOBWrxJzQ3Opdl91rk5LE0OvyUyQLUYRqRyUeRWS6EngvWUe2RM
0a8avCFEAQ4rEJ4bS6Tadkp19M5yZCiSM1tE+fIcxClifhI20awp1IMGX5jf5aAkWxVyUoTSqBHr
o42OTtvkYRvcjgZAydr7IGxUQIEO30elbaQHX6o3qMsM60Q/IbqKCqxcfvSFoRleCMihtTFML349
4tUXO0P7dn1gb2ZsxXvL0HP4BvrtJAPc8ASJB5F6GA0wBxCyO4/qu9TovKYKRo6Wfqa10W2mmsKY
xmO10bwnyGmAcRNiPZqs6AjqKeiFaOVx4pBe9rKnKW4Y1yFRkuuc6Wunv9u1oOzBcA4x/L5N60fE
9NnSp1Pp+NWrIdWZGVq+9Cy5IU31qdQDKNNtQmeciAGaNCTBT8ZA1EZYBsinGHckbrSzhaZTJxug
LMUT4KtaYFvLMtZIbV7rqyIh99AzwrUO4NawEFxm2fgMV+c9COuGqXH5lUwvkwnF0EUdqscRs3vz
0aujR4zwxVURS8DgV9DBdUf573LovBXtKugfwFixL8LdMX+KDD217rwmvX1Gl/kMJOAI9TJc5gbs
ZB39nZxEsp4pDLJqj2SFEk9cjNs0ipxFPBXRbvxw1FYF2UNadG9GVzAXkuONSDRSlfEMOnQSMUlw
7hYMwmogR0bR0WBt+lXIPkE0Soc6LnlXbCTCRBHCYLPYVwMWLGxa9VKyRox0anYXv09Lxka1aXI7
uEWNItd9AAFnHiE7AykbRceJQKPjkGUvPdjAleFnszKedkTb5s8V8Y9LW45EvoM+Bv44rZxGpyEz
MBFDZb8GwfDkJOatGubm9LNymPrWcYqVEkFEbH6VWvqVx+ZnW2P7puG67HSCXjo3xzHTUa7lQQoK
AiGNB+9nEY3hi4FKYcjRdfZjea8n9bluwZjAxqo6Gp0tDSuz5wtH5sZvsd7p0mzWg+bMsdzVNXMr
Yu0csbLckHVrOOxLyIT8jxSpU23Qi9AelQD3E2NP5tW127qYh7LynKc0tix3X9fOextX63IQN0D6
8pXQs11kuOQiB1KuOrKhN47XH0CmLUJnBhtw1V13VoKuHZjfytGY3SDuG9E3FMMqsLRPr2bAF6hh
a8UWk4EejZILWXdoHkiDBMSSi20pzK099ac0Kh6LQd8II0OIHiEPGevsNSZEptTKF18vyctbhpG3
sKv6Dg3wA5zGp3HGsoimfQBP8lkOzrNZoquhNUzq5MYJhxNgSzel4Wq0SFkNxzmVFTKasmWSWjKU
cQTJrwEKldjZ9jEgjBil2itT+zc/zB6cqjsOjr1I9B6Ba7ZrRfaaDuwTiWw3ZkdtYKljNCEigse+
1huaWiRP38TEBlgNx2eKnDbbsepGfZgx64t7B4l9OZLxbL+NcngLW2aCboYk1CtpE8RMfPP0s3fj
R6seXkENfycMaVVogQCP953IH5ivMpHTy7sKV2kXa0zHU4MbK7oXE4KUcorVGphTB6Ji2go/fG+9
dh922HLobhIOnyP9kO53K9ppJbnCAl1HwlAIxk86cgtN9JDT9YLYczxCsrhNQxgzBsKINaao7QCi
6TVvk7lBRnj1wJgek1q41EZRLqKYa7NmXtVZx3o5mIlcrrmbddR1FRSLyiWu2v7Uc4xHev/S8aX2
evUcVykgqDF78sna4cx3HzcBkQidy6YPz0ZFmWCbW5n0u6EMNu0O8vYG5J7NSQKpRIzlatEzJnyL
RgaDnVudY29WL8h2rbejsxr8Y1qW91kHEJahECYVjt7eC76zDFBz2kNgGppnVCFH05c3nZct3a6/
rWT4ZhNKxRyCNlTSZ6+u76M/wOy5bCeaWpagNzyxb8zsK7J2KBsao6eiGUB26EcOya3oxmkP8zEo
8zPeANQ2mIHwzHC4dM+OpC1HjPEAUKa8zhIaJLh82JoCPaeVwx11su9qNq7kMuuRXnePMY34XRMx
VUHQ4+JawGOA7rwI1RXSrQiwT/CGDWbFKdfcOMRPua06WY1/kmUFEypAS5/FeL4YrVsaugIs1HmK
OtULXW1hTTZNfouN7LIZXRcHQY7KatWZLgnieNjpszBZze/RU1fsc4iZ0FAv7LaJ76Ray8CRD1zg
qCRv/S996LojGOQl1A975wXyQRMjqzm/e0PzuxhHLcYu2701rb8JlcdUIx55FclcRpOmYSqSlSXh
DbrGwUMRVqMJrEPGZ8z6EKTmKQgO5e2J8XwmUYnYO6Q5qkIHTm0MgQtfJ8ScJD4K/Fgq7K8HP2F3
qeM7g9PPqu041oIgZUxYH8O4/HHbmPa4wbg8tR6D1jsjOPkwBlQpU9NSemMSCgiJYtx76kLwrhSL
IU025YdnSpBF0tgnM06fqLWfPMeqljYkEWS6wyddKYYtnhrOns+lxhlXoDbfwyrmau7cauTWAhCt
kW7XHB09CQ/0bm2VM21yMrLlPGowJxObJIx/1MYX8souDYKdbIKkjaF/tMt+bZhAwsdc49rqsg52
uhtsqAx7tfTGojfOzPWDllixZcx2XdcTU8wpUlt0uRbo0JXhFY8oiD5YKddLO62RvRpM/F12Gu3H
DMz3uEz3gcN0MI6ICRPnvNJhRUWIibOcQnSyQVi1qbf0MeUkk31qOv+BuMlvRjuWL47xEKyRvJOp
gcASq9FaqnBG4AlEJPXr0CSHrpjuJovmjKreaqGhVvURjZGp+FgJJKNDFTx6BDUsaj2k7sSUj1YW
A7iHlkMHIYA4hfHKtCMTgJhZ+z3p8mihSBgToWNuhDU+mDrmpYQjMGILpyIOZ8nZt42gZJUBlGGN
GBGqGDvDG7w65j6PmctRmud9vc4NtpPoxTkc8hMgeZxxjmdSjrWnNrWfNRgDhHRxo9SL2V5pxsbR
B8YAtnYvSnIKBMsxTlIlxkAPH+j45M3e3Z5wuDTlxKZZVzChXlVkfRBcOm4CU93Dp16P0gCKFWZg
GxsqQttn7y+10V9TmMANjFIKKouLBZK+MrV+LMYVC2fovhlqX86bZCfY5pK8xdsYdf0iqt1V6jO7
10iuWri2+W573nfMfAmrYLm3zH6nRtNn8mDc1baPdMrwERXDH9NTIl35wDqOQfgiwNoNXspgnLwu
A1GkayiPOiCploaPhAdxB4Czet8E8kpDoAjuBmhXVj0mWXGKdOegGuBNJfVzL31m8IZZL5xstvwl
q0XZTmdaAS+V+BqRJFX5lIDSQkxmtd2tW/Svbtt/xrncTQy1HdN4Q98JQ9Dq02UBfy4YGmx9U89A
gJ2nEvcqdW87hqGLMclPCseSxoxyUSb+a2KjP0H/9BDIu07oDEJZusPrBUqsQ+9lqHTKbHEUBpPP
NJRrh5S0VaO71xWrDgVYgkgY/cYX/aOptEfd74pNGI13ONzUCrTBbU5qj1JJAOJyevH8O7J2CU43
cxcK3mxYkAkFNgXmHKe3SsxyNfb2AdnYQjXdVroR+iFcz9ljjQOU4M5gxz65bKrIWg8JAeXI7Xgr
aLa1Zjp0ng9EmiFyb/H5hYQd+h3eU8IA+lp/0bLsAKHU3AbDuC2HYFOqDNNL7XZIquRnVMP1tK09
9QWecAqMOWiDqpLVV3+tp3sqaXuvzcoTFfsoZJTDryGGI/NB/Vr+S1FbaPC85Gt0o5dIRmt4p+R5
qM5aJr6J6Gp8LkWcrQOTVBPTWxQKwluLq8VJGO2J7iUtmLAHTDtXQcL/mu80aGH8HrejgYXT3fG2
ZBZfOenjMHD1tksErRVAvqVy5NL32grcX1cgEvIPovyqAjdcpFF1lmG0sVI7xvQ6XFWpCe81gK2b
dCza0CPX8jPux8cUFRsMVd9f1Bzxa1+Dp2X5HEp9356LceNDmh5JRkHrKeGdpSGj0DIAehWsRaYq
wLQOg4GAXkgcf5VBdtRdNE0swWyW9Xa1mOJ2Fw2lJG+udRdNaX71FqaO7BGwdLFF+PbmomZxJ8Bz
o0+OnFV9lcyANm6ZfZGx+U5F3W9qqIdTiFC15mZOnFgM+nTdRP7OBQLbvXEoElFRvMdmsDFt9QOS
5Rz4+LxizlGG26xz5T75xnA1NhpKjppVfEkQh2oEujKmfy7Tq9Q3t9rcCo+q8ZjZuiSdvOg2MQJG
h2EzgVL9E8coahCjQuTSC2fdkBfD5xZQB8MVFLQ96ZiPeFC1Vcz070mYaEf6OriV0Zc/PNee9Yx+
5sHNO6pNqCs2OotlGwTxAlEHiiS0lC6rBQpejk00u2W9rRtnY73qpKLUhvU05J3GBm3uSjbeouit
Wy1Lx5UU1ouC+2GEgCRJD0QimfnhEQvBQzg5O2PWvYkwaimFCVFBMOKxhsWkiL+rs3L6cLgelXnj
R+Ft9c2JN4C12dfWkQzU20ywUnMa+O1JDz5O6C8RaOrFaJZnO+sfBnQKG8IYbhIgisRaaguPmaxg
DLtiEQgPmcJztO6Nd6TU7y7O5VZnx0ztJzdy7k0Hxm0YnyJ/2qYSCwrJIG3D0RJinfbg41v6Syft
D81FEsLftcdUtcGNSzMm4foPap4gA1Pt6+6c1s6p5QTgC4JhGmm8BvPi1dPC49Sg1SA/NDWdicZd
+1nVw6wVeMq6Gi1DhFyrB6ij6zZikYC9hSqmK0pSIXXcVDYT5DKQH4VQt1XUEZWb2KxpunsC768Q
WbRLhhTUVEjtPSaWfDGNSPE8+aYAMBjKmHIhkvIzyqNdYqeHBm+xntpfkdfQp2qaivhxI9wM8dYc
q3PqpMOyqbN9pQb8JDpgy9J+T4320JhMYn2bmJYU/20irY8oKG6b2F7zFa666NqFhtBO/bHQoN+k
DtKNGPxFb90FUsOdEfxMhfZgzp41HDsPWvqm0DjYk0lAgl5Rc5loO/NqZUnj0+3k3vTje4g44b4s
0i8ZzBs7yt5GQz0DNuYUZuE0bkv+5rg/j2l/KpP4HgvFOyXEuz7LnN2SxNJqfOuqsF94OhdyLfdT
AIpkUU2mi7y5u3Qqh+3AKXNljbRm9dg8oFqnmxC9ERgVzzPVY56FV6ig7yB2i4Wra69T2B/12j9E
fnEyOYUDRdnKskRi0JuoakiB7eOXOGvE8qe2q0/byj6CqiKGwyxvc61eIGHj5OLgjgkwf4Aem4p+
HWB7dejoZalRXVlZfo8YclG4aEgK1C9jj4UpMoLnJEEVa3eQX2ASErwnLMbUiOm1Mtw6dQEaeimn
IVm4bpxuptC9ysri3RH1G9Lxa5UH3jpmP+UIecbt4K61buUX5SnuvHBrNsnS7cnEcLViaSXTWQsI
GszUtK1ta213kH645GlrO1t6JkcXKkq1sxUK81lPPXhY7OY/qrL8u8GleQOmiVU5FR17cXGysicI
MqsoK2+aSL5ECu3rvAtOY20uCsqjTeiwo9DLP2P329IRfwlceaZzex0Qr8wqgaCIrDbWdlJdZSK/
l5H5mg8OySoyoqztq61H0mEkIJ2rIr5HvcB1WKcpQ/O42rEauwf7+1LJ5JPV70PvSbl38YNYxTQH
BWQvdnVsquCV8qDbRxElSkCj/qh5Yt2go1oitifXOzd3jSZo6yWg7xKzDo/5qB1Lt9LOrDWfh5ze
7tS5m6aKCaWynTlIDSEOhho64yJLCbw9FaXGgIAfAMNK+2Tduxg79SDiwNsNk3auWJUTR5bSxPTC
g4p7Fo0ENVpjqy2rBNF9BfV4bHPjoGVomesJ2HiYuizUvEjf5oGxHUe/3tuahxx/9L0lDrD8Thtb
NDWQObaXh3+eC/JdwnE5R8S4GXmGTVGZXKukzTI+L7dZRBRJMbx4Ij4x+Ok2jounqvbHfenmKY4D
982hj2xgoF64Vqft+Hs2k0Gh2hHM3OTw6lnaPE1Z024VFXrTcw1TDQ3IWN6TTv/eSRBQscPVZyKS
SxjK37rBj+uS1DJmjIZq+sZTWyvkkqgIWrwpWjdKLEyU9k5vfOMG5qChws6D4MNKBNgchxY6VCXh
Y5EnzIO/yeG05IH96+eSLdIQbXo7N3A/I9/E/ALWfuQkHHTB3priI5h60Ku++eyn5w4pAh7hUz3/
uniewFgOOZd99Nb73pMnIGJ4xY5kSWTqY3KcdOcur66rBAwDypr7IsThjpFp31SClqZ7jYdx0bje
VzMARRYhJC87uyUwkpa8ltM2HJorAbgZF4TFEeEX47rT5aFT6B7rkHjdckSyhtCNw9raF0p8+0SE
bXT4KejE6zSiE+oE3cJwq5Y9y3IX5ojxDoTUdZOoF9jIlENDgq3Ryn/6eGpPMpXbkPa2brNStkKf
CywsZB9X1dqP9Jd4dE9++IMKKrnSm9mLwIKzir2C02Nyn/dPgYUtRXms0aIQeWyJ9XuQJSrhEmWG
n7B2dpHlwZDZJrFuPKc+Z+tUAqlLabFAg7K3BgEnc9Kyo8SZNfaDo+fPbe5law008EoZIChCDVaY
Z27jWQqXoMjkPzFk0a7vBJ1DmlToNGl7YvydMmYlWJorkmkmzTkPdppuUQbxKfPKYha20T3nfcKQ
mPe0KgPFcEWFfKqdGW9yYA2nWRCWisxbpo5jrINJPRhZSaFq1TiLIf0sLBpWdvWVJvVN4xf9Lhtn
d1GGZ8QUe5lLgkpDBlPtRPPJddP3jiYfV5tSw2xKxywro32YqLmANl9tB/8r3cpwy7ubGz1Hs9Sb
yNvm0VPwVtNhwbikUbvKI8YBTIMYKsMMmh7FyG0A5gXIHM3OTtf8rTor8rSWVd4Rn1LYDTU/Yw9H
9d6+q+n4xVPXMy9jh/GtkGTMiNwayrvF0KTdbZ0zBGrtlv+aviRCMTmFNlwFUOTHIUOO3NPWpJYi
iEJhoWE1tY1qAXaA7NmTZOyOo5STmGu6eGziUyH0a78S1lboXb1RI3kldYJBIy3WkUmE5BRycQhD
0V719NtTD0tDkg5PToEPVJePTM34/y8mYHN0ZIOYZK+spK3OujXH+OpcNZbaFLrVLPu6iI/SZX5a
NzTtK2vQrhr2YhhgwAIlck8WEC++T4yqPdefpbSvJrW3U86kWQyqm9SBHZ6zhFNYOR5EO8+EGl1b
dEaOb8tNG+razF7M4HByFNkttF6YV8wbc8mBxjLLsZ/yDNuYaxTBkgCLwoQSYfcVvlkO0bYixc8J
rrOBX5GOHMJW1pA6K4SFiq4+4q99lg7bNjCkA2UvRUPDYb/Kh6fG4S+ubX6lmWIwG0KIzS0jGcdT
z7ZvE/iD4dujKXkVlrc6LRT2KAbd/K+so7SF8ggSgZyg4Nqoxo1Vcwo15irLZdazdkhDWCah2gkW
7gtdy7W12Yliy7AYynOx8ZFhRpHi99XvuiPkXU4IoUrGZ3AMx0q5CmpCUqKnxFpRANDlFC2vh3ji
TdqPyAn5su3wo7IILHQ90mWYodI49E2/AWBB29ypvkyZsYnG5EbNTl0v8J6ySHk7fEqkm5DMt5Bo
UFdmXe+64qop2JPtANcUBxJkluokRuLNyqEgtcHE2UlZYbPPicr4Il7vXTd/1DB9dUV96xNVYNv1
zdQ6JJ3FGMvb4B3tHp8WpoOh+yGALLUaKk6ZGRWPo/Xq3DNjdvBPJZFat5H26jfCQ6rQ6EvOd0gK
hOYSCuF9RqlgpsPYC0w+lQ7rHFJZqFhZ127NknNlPozpisv2PrGC8eBgxVnELH1E0VHMhuWwIedx
m1XxvdQyfdN4N6bQKAz18UkNAKpana7w0DxKxUTE6fHdhUULBoiYVGfIJr59eIpa+QobvW0BmKv4
xmO1zyKYq6JSw7MwWQ50+NUWka9Rs++a0o6uQ5DeWmkxNqBW6Vv0vKV6BR6Bpjs4pV2qSJv46j0a
+lVCC16F2oOkKUDAm78IzcKh+WE9kvRBtzWT+RotyLvG0r2J3BFyWCz2eZLcEuc80/Kh27hTReyk
T//aUKz5oMbR/K+Kb93qP6TSqVicfmdw7tmmRQnrM/vAUR7wWcwlmsfK2HSbO/6ihL0KX1FT2dk2
ssB4wh9PtWSX67CFmsC6qVs/OZTokpdWDR8JL+BYkWmCkxdOPl6bSPb9ucKaJRqELAPorKh7H8fy
mitsQhVM2GdVxjBRC3Qg1WZMypZsXdYdWLCqG32qvpIWLYiMkntT94NlVNN6jUobQl9N4wQDXXdd
OMs41z7ptfdvWrhj+oqMXRNn1TJmm4bi03Xhg7qCpVHTnuvZmUMw5bQNodpdx/ONTfct13zY5fMj
fCqfyqbzMOcScCnwHgAXDLscgfgiRQJBgyjdeJoPWbBR46qqOQ8HlfGQdHHCfqA/t1XUrwzTdJeh
tfMcPGNi8p+JvgAq09DTLtu8XzcBC5m8n6iFFs1Q1vt6aB+UW01bEwPSWgFTGlIRMjtmOgcLpN5y
8OAi9rAoSQ/vr8EkjhKOc6yDyp6VV1qurabtzqry7rKCDVpM+FUrozlLXxIQGIOk5PMI4DXJeKPu
k+smGGny02bEUfjRdwZMUpexfNIZT5ZTu6g73qq6CLbRgMG6BF3WuNc5EzHiTgVyYpTzQaVtFCNW
I9PaVQm0LMG0FTgKa3h5SJtuAHBeAw8LzkDJTqHDWoVlGTrYCl6sRhRAaaCH9iuS/uLhm1MuMDbX
uzGs5rbuUtowDiSOkfmn4LoUZpKVAN7MQN0kAa7x2LbUShY5IawZ+Lfa8H5cW+E9lE+DRGkmSNJb
uiMK2xYrvmVNX2Ig9M6Czpr8uA476JRnnzX4eJqfktpPQ/VfjCHJ69VjkyKmkOxcZvswpO2V36Dw
wae5Rmf+aKRwDYh8/hSqwSdvGaDlfNMiBMwlFbxaZMxf1ip09j6Sn0OVDI/GhIUvJPrEzko2gCu+
4AZsO/IWcIpkgNe9ZNUn2QOECOamLk5+ZOTI6cZrZTE9sEXwGt2gQOGssgz6ad2ZcqWp5gR4LNsi
y9iPKriuWgbELr2I1CD+gp5ewul/fM4L+7uZhpMAb0CVShpKdIUhuViwd2oIgtpNKvBppXN1xhzl
2kkiLN1pi2FTWbvalnsDYlKXD/faOBmnDi2QWdlcBuIdXAqb4t36NlMLnDGsCK2UE32ulIsB280k
NbtG9NR40ZVklkbP7d0UUh7Rf3K298aNJqW/auEo+2LG4ce3GfHly5BzfUm0uDD2jsq4lANIXmdG
RdpxjLVuwK5kat+h3b2nIv2QEJXZ+81tX/P/IuJ+iQ8q3ThTC66WJmSS5GtNS5igWfj5zBIkiMDF
RoeBia3NZlZolhE+cYY9JDJ55P//zv1o8EuuQvoFtGlp+re+ju+QZZUdfg/tcNea7neVyWdvbO+Z
QkAhTTRC5V3J3Bl3WR2wHBDGrN5hjqrhuXYEeCM98r0FWYo1S35Sf5AdWVdVbXwYQQ9mqUAnNk+z
CkmKBCs1YGFFtVeDc6UI4yJf2OUIKlDv5Zy4A0d7sbr4pzFxYsOyHojoQNYW4J5vvgu3fSYkmm50
UV7Xglw7rpyc00my9Xe5UKcBoATe2Z7hybrzYiR1OumXIYVqXbnZ2p5tLpx8vlzzm4Gmt44m/zQg
SVsVhvjM8vAWs3B0gCF0GOzpYig/VQDCKNzzowMoMC2I7pajra+RzZGtSuOnK5yt0Q/hsZVVvQnb
+g4f2Fq3ybWpUnFoWJSGsibyuQM9kPu15AyPkSz5jiCuYVqQe6vQ+LvBKQqHLg7lLYswJ1xrY48F
IvKv6Gwsh7aYr4Mxie5u8RBVzY1FIs0A1IGvEa96fLQrj275sqHn5wDMXdSMy5fxCEPPtdJj4tS3
IazbhTlUTKwGhhgDETQop7YkIgEoqa7lpBtQm9UG1wR4tZSirGp3ZQHqo6MnHBeQd+RQrL1oOsXw
q5ckzxRrvZKH0Ev2RBGjcEdxZABgXMOveY5ZLGYDfhfVUgLIEA4cRT8AiK+QgV6dAFbwQy1eaaP5
7sj6WuhylxMYvJYG9W4mcYdQV2tEbpawtvsbGVoflbgKLc6aQ9y7jMN+fDQOpbAhVir/2x3lO80v
UXtPTFC2QxEyK0mvLBalUUgZMYTmtZsM10RWX8c9Qdqdsa/CLN8YtAec3LkZTMxwtKeabVXrB7gy
oM0a87kd4N3UNEztHMyKVMnSL5xzMVn3gZXcCc4pG4/4vLSZtn5F0iVXcuEly65kQEYuyjpJ6EZi
gUuwSJj1YK2QUfLICyl2KnQxc8q8LvN9XIKqViRGSklVQrPRLwYkAFp2FEPzFSTqK22ZVRBFZdR3
Wd11HDQjVpjyBd39VzzY350q18StrSw9q7a6NjAvI1rNqFm1O9EHLVkG9hjIaJ5p11Y5EdjnPiXu
sNPJu8WUWa80aR5jAqbAy6LR6bgg2i1e2+MPWup1rVdcMNpmqXyxsWuusHr/gWT9Jks/hDUDDtI9
Td1bLGEm/3/l8xT4qwb0AVYn49EvG9RI/mvU4Tpn0nnUwCQsENp1CGeHo51793itaHDn3qPeqGMX
lNf/P/Xg/yr1ALakc9lUn8P/DL/L1bt8/x/fl0+e3/Pv//WPR/ke/YfQgz8f+Cv0wND9f+q2/ht7
IH5DDwzxT93RTRaKOvkGunD/FXogzH/qhuk4nsOUz/ANQVJBywJ3zkNw/6nzz9Jtw7XhYpr2P/4f
Qg9M27P+8R9CD3SPLpylW6hy5sQDx+KP/XvoQUlacVSO3nhyDDQzWYoZnRm3Vx3+dtdxO9a/Ku7q
w5+7//4GkW1p9bndpm9RmS9Ld7qJo1kD6JdyS7LxkvWF/6RK+mZdKZAd1zGrVu0mciEVN513bBqt
PwAf8taaMf0MpRbfFOM0Z4ePBJQOabIpG81ZanDeuDyFwBAbExeEG55zDFUH/OKvkTa9AH5GAEps
8a4SqI3TftiaOf2PnMqMcsJot1ntpKscWu6ijXswLZe/BB4h18TLXQ3k+3R/uSuAE6grbyr7FSst
+pZaRZl8eSkmv/yvTfG3H3N56W9b6fKuy5M6sKC4nYwtaQhKX7tTgBuHWZV6udzF2p9thIge7PmF
y1OXmzQkPJyw9eq/fE70EoPO5Y0ZBqO/7gpNQba5fPLy0uXjvw8vz/3+muLywcvj/3T3//zbf7/g
5V4YV/Z+jJthL/umOugXq9F8T803l+d+X2hT/a/nft8X2hUn9st7fj/y+/LlI5eH8B4jZkQwy/+r
Nxu2w0T18srffuKfZy8ftyk4kTbM3y+GxjDV0Z8v+2/f6ff3XX7Wv/2qy8No3imAZdKk+dffU0EU
AaE3P0YLTUp9xaqjGuf1dnG5jWf/UY+4F/vPfBcLfXFAnHbIwqbcXp7680YaoBiV/vWWPz/j8u4/
b5pf/n34t5fTi7eIMQ/rrcvdy7v+7cddHv73L19+xd++ZSiDkP5FTOcHHUC9SGbnUjp/ucs761AD
XuT3WrVi5gpP8PK4nO12lzdd3n55OGlRcujvLs9envj9SZMj+SGXxwT7FIfLvd9PFhdb1+9nPI1h
XJebrJYjLshzv1kSlYf55/cuWEQiphDWHC6vDwXW1cqmau9n1xkWd2ulOlesek1Tq1Tc5rZt7y9I
ymCGURZxe2QMolFUkGQFa21ZTQUXYC8O8sOfu0gCiThna9KfnvNn/9y9PBtJ90okhG5fHl1uLh+8
vO/34d9+5OXJy8uXN/5+7vJcYM4JAkkRbepwQp1D8PSHGmsozUFzNXWlxZkioyFgu0xSMvnmzSfx
y43VDpzUiUHhltFMdTDQLILNaciV7Ib+0PvxcBBu4OwKcnnpkZ4nUT+Udkb3T/3LfOnYxyZvxz1s
4PyABwnr2nzv9+byHEi9alXCrWAYyvaYGkZ7LPjAeWiN9SySmrxT13B2UVNb2zDqh0MQcpMx1NnE
k/EQ/0mmD1sS5VXA4te+pWVIDTwHiMu4sYgcqOPV5WFOGCT6SXpyqkMhNqTEgZu9pADzDAJ0VAJN
Lp5DZ02Mjm5T+7R4OgBOdb83uidaBe+W1xmbvEXEiMSDAq1t0iXcAa4QuhVsBmO6D+j+InvWd4gF
24OvA3q2Nfevey0MW3rX3dKaz9FeDLrCdlo0efSeOKA5edN9Rklyufv7ZKz0a6uPpv/N3nktR6pm
2/pVduzrQx+8udg3SZLeyks3hFSlwnvP0+8P1N1ZS7169XmAExVBQSoNScIPzDnGN8hT5wiaJ/6U
3HZbnOfKAQWdkkyFKw6keRIhulgbqbQFUDHQW9NFcSd450KshbVe6vlSyDsOgSGpKE96VWUL8GXS
srnIVtt97YjK9Mvddr95bn6siEsMxK0KCsUQKU5m8RpUTLWbaawa0JK/I1rn5fkvX9zWwSqHjanE
S+QZ/Q7Q6/QLKzkDHhhWJ5iXfTSfu75w+VU6uUVdbdSqU7lTzDpVqQX4aYEO2Kj2u6/ZuthATJa3
/jiu3K5UCRE0Ud3nSIu5H12QD29h6JfMrwkGLrUbOCE3IUCzskIEpozqkiZZSV9awWHUj0CLCMgU
6H2ToMCB3FNk44pmIw1XOJ3DPQ5yBejvff9GIjPpDSYZnqk9PsUb4Re3Fp4CI8xGPciuGP0MuJm9
oIzPvRdqoznJ31Cumxfnh0LOLKXbaiNj4vCdtpdtx8DcJVeO5hFgbGy46QzGkydepMEp1J+N+94m
01uHgBhQlRG32C/rJ/DcpeCI/nuiHBoAWAjX+n1jbmKPEM0lVEA9e4HjlYyf6CRC+nu5T291pXlb
OqcTNQAKRGS3Jvej6iP+H1UjXGHfes/Gpz4F9j7CysgaeuqbMjxm0KrBn8UHSlnIOZNhr0Ic8o/A
E3JxYyJoBYjR2qQjAr4bIQ3kyrpic8oCckZ1obJatKYppVhbAc3YaAu/ehDZBpDYrnkp+yXEQ97R
zc/okpMUl5EtNIfBvENl1zXPCXLixrvk9U9sMOXO3BuIs2GiosoNYPHRLl2m8dYXNMR1G0zNcB69
6M7ANqbarnjy2p1ubqrEpnOvvHfeSD9uLTbkUmzl6JBU27awMxFMjY2Uz2f7KrCGaIcvYP9QS0C/
YlGaXNRoxWzxpXwyhV1PO/dXiLyP67WzdEyqpRBvXM3RiXpC9kV2zmi3T+G+t5zu7AVL6bE+BkvC
ejx4FcgKFcrC20Hf9so696nEL7TyE37VGNMnOpqRLQUblPv6SLzhRzhyHckwOdHmDqJ1zYRlpq9N
gIvjrjQuUbMPicAZOS6URU/ZK4x+Zd6TWh099qM9qTBsb25qRW8d8t30hfALMb6hLRnDBHbT3t/l
HmVnBzi12q5H8qB+wVpWkR4h0+iXePjNeif9ysprGm3RRyjI6Qub7STgwoQOxd5JR7Ewt6HggEwF
fwr0jjer34ip0qgO9qsshWdlI6nRiA0NkbE4MA06KFrmnqqE1C/FQ36nCVAq4FftRnrG/rLaol11
KWkCrcv28eh0cODrA4IT7EagVeAzLNTDGA0Lp3/rH/2SxolkObF2reVt58P1aw/IdkCr41gMUd0i
Y47Rl2y7ca9z1/4ZvlHI1AEhUZ+TRdLD7rrkYNBtekCVpwqviGEC4xy8oBZXRnh5O0nnCtxOXi2F
VN2D6+E+veRTvEVwR8IqOG1cWOKFLAgxIHTZxyC9Uhs6KTa+oA4fj7fEgkFpvox2zEsgBaCYQMoS
DmH5USfryKOyLz005pm2d0nLxFqAXNF/on6xHgGwaY5ygvMCEXkSJVokMXAF6eRkor4iTtENLN/Y
KlZTAaq0sxdcHrAeGgTBZCUXS96lQh6Kxy5ess1P7MzoBk7KHmvVJkOqWa8mqFCzgL0Bj5QQWbs3
bNYkQPmeOW39yI0T8oF837xoykvRbKj41ZvmTv7pKk5Ublg1kF45RXWYT2W+Zp1cWDzJQVYWOnoF
23vMn6n8qgEAmH28F0H2gIWR7+nJ1gRkMhRL3aHtDrq48j+a4DRaS/wuwnvMz1XU4mIQ1lVwoqyF
pIyg7+AxfU6Oxc4/qw+CU493fgDgmxLQm6KcfWRcWbPQEWERnR0u22KtxEepPwjqsXT3XkGbg6in
VWFSU93Dw0aJ1tMzvwY0JtQNpkE8GwOmmIv1TEHM+pE9odFCzr1BZ3RPwEKubr3ruI/UxUjR8NnC
IjWsMQF1kYPGm0oWZMjwRQTwMzoBrK7W2lQx5zoE+LgBltGkMFxQNPMPufCgkcYyPqgjRbFrx01p
9W6JhxrICDkg4ULR+JEp1uKnXHmkcCApze4fGv9hGHemSZm0tgNsATExFbiq773wVze8tqDzuZ/E
hfCcVGQg10fZw+4Gdo4FESibLdIDMO+g9sfA192D3m9aRpZgl0MfL967/CAJ0MzXbCFYc6W5AC4Q
QGGmdugvyOKyMJ0yLy3an2DfwsXZfwnUPe8e7bmh8RWMXsgLF/6Dbhfr7i4DoSiTFQ/lH6gquR3r
eIm6l2Z7/QEWMlv75Zp4lgcRyZCt75AbLsKVgchm+UML7fwZS4R+iRwwyVcFxdwqXKb74aKXjvLm
bmrk/qhmHPY0w8GrKf6koxo+edCpbfHeOHWhw5pLNgeD/wyW2UUjjtHgUb2YP/MNTabjZ/mMYFY7
hTgFPGg0Nu1IgT2WBcERbJBed9Wyt91NYrNNF74tLfyVdvdj8Zk7zQ+AjsutLy7ki3JKN/JlYFDg
AuARZxhHTPocPovKAgFB+azd4X6gyJ+odLMdF78chg3Hj488tctWVbvV4fSsFSrWF9dALfMY04QL
1xSbNReXMBnMC6+3/SU5KUa2hGVKhPwWeRayUR9801u1zs+B05McJ6696o7bpakkP9peuRqcYKcu
WxtzmkxJF7tFehp3ioFtafmBqNsG4ybTJFpJz1sVz8Eb2m3lQAzJhvTF6iT8EJ8kwFQ4Pd89DgNU
Hldtk1zFR28XHTGJIqghzsENT7RLs8dsHbJW6+BqvtLi4G8S3ilkqvb4YbDWDhJtrHR+tgX05EHU
5LKNKAK2LR3RK9IIWigE52jPIkcYZSLunh6lBxk+5738hNx8ma7ai4bweNFeor1uK/SDFquGsCc2
mq0dlEN1ai/l1l2/Aa0bD+OhOCkr6GjeBrHaAQf5kcMba1+EqezQE8nzULucMxbItgiTSu95RraA
hHAaD9rKf623Gunt74Nj7tzdW/XeH5JTvyS+x1xz9XGQd+kBb/u4ojNgR7bgxEvE3otmER5dm4L6
EpnhMV5ZK9hml3qrm3b+EJ3yB+EluOuXzXv4QObBA52QX8VT5+RbbZFDal/Ur94zYmTM6g9wq1Fy
a+GSaVIvyqW04qzxzEjGrsMWxj0c435GQEIlfhrDu8t4Vx4IG8m30UnYaEvjoD3kS3Tjdrq2Lqkd
rIxXUtGFeukfcRKMr40t25C2bUYoYKCIuV8FZYMYjJPLKxHo9tpbc1GyjffsDk/hQ33ofkUnc90e
iveYqx4qXy/ir5fkFNwNjvvLf01/QqthSzDGaHsYyEd8EBPS9z69b46pbK+aN/ExuMLpAqvMbsVB
FSwexM+UjqUt9vbwOCWiLx6sj+YNQLDqkCB4TTbmu/pYvmJzgBPANct7+Rr+UO3uBF6yv4/20V5+
1O32UlzJSXVo5C7EtXxkao9LgQ/4yPEFrDGA2ylIloV2MDa6DXb+ZdrpNsIzPU6Gt4ZqBTylN7gJ
zRGFJg/2i+QqbdIzp8Rd8cm+mj3ieNiO+3BVPY57jzGmfs4iJztydoo+5/2+fg7PPjZrzi4cRct+
n/B7hcuaaCQdXbFN4kaOhJW4AO5JP8lxqZ/5GwdT0Cx1aW9yj8KmgS/LCYvNJCwQoPcf40d4L7h2
GNHWXYATlMSFOqw1es8omR6FD/HIuKzb2qrf0kHmaLnoO2/Tb3t+kOHU/yxfsfkQV7Vif0/R2NrK
D4T8g509CWeSZ1beJuOMFEobpHviU6e8INDbettg2zuci1t4lY6yE44KktfAMe6ST6yKWrX0rZ8R
wlNvkcicMvtL9AxmV7dW/nW4E9fGeTw0RDceS/haAPIijhXxlR6u027cy2dw7djU4LRBQCB44VJ5
F56D6/jczwPgPEqgLmFQAedWPWafHh1zsioW2kfDC5FrQxNn/OA0+NEddQaCp3qbLvutxK3ae30u
dtZHgmIN8d4d+nLznbny1X/RDnT/+2mtx4MX2tVdW6O5oM21aO+NZ/GxPCM5IMQ2uU7XB2/SR/HG
KtJzwk1VfLbDYXzmhNh+jPyMiEjSaTBmYOMSgZwghqXBAaqAg3M3OB9ouVDjLPo75YRkd0E3xvZt
zynPjKWcJt/G5NgNawx1Z4a8+Nwd2a7RRrQJeN03CDvO8s7nCOUSyJbexC0GWf1gOeaWA1+F1mlj
A1imm57hRl9bZ3EtnjJsvUvtwXsuV6SpUq/CDsXB620+/GXuaGjqOaf1V/3QLjJOeOGZ9e4LR2KQ
JMpsxd3YM6IO78P4Ob7W+ER/Sq/a2eTcHa6sU/qc7/Vtvfcr27qTQ3g0ThM6nNLkC5eD1GHYaR/7
jcLwXG47G6DbXro318WaK1TeeX0xl9od1xTdpzl9e1TUe0i0m+azZZzYJBvacba0CVfhfXCNrtoe
K/LdqsSZ/iyzC0SLXljKjy1H5pVj1n2itsgPqH4q9JsDR3wa3of3/FI+RHfJqT6kjIIAZM/+g3Ev
ncvYHrfuDvTlybyKDozx149wKdyB2eZwVjbTP70Hq7kISlt/kt/ji6A5Yb7oJnf6om5tgcDajRIs
Ii6hbNy5L6Z/5EwjPlXuwaxXXBfv9B35j2v4wvmW+4UrcU0nLjPZa+VHkhIQcKBv67b9g7dTt9aI
/3Ylm85ofIrDRL+/RvrArwjq2XioHyBzejud/ajkiM3urGdW4gNJ6qIJw3bVzNVWgO4LXTYU7o24
P5rLbsJUiJxJP/Pk6zHiYBRT1qkVUH8yp4bCPCdNJap57qsaZQL1yLrwyl0IRSh1KifPk7kSdVuc
57yhMxdyR5tyrkLN62OK8a7xrXzZGdI9KIh+69N1LdyOHEecpRJU+i2eZmxuwb4S3lqKOdJECo1b
p8Cvt0H3SouZoxpdK0Au5GdGlG1I8D3L1OTXZexxAzxNuHUhkVjfegWoL/Q78L6mOdR2+G1hCsk9
DYYqnKr62K7oK5QVwZbzbEQcAmeBjuEynkhoEDfkwKSCaT56Zok81UPFCtXuLhuReWJn4YZ3DOkn
DQrSYpXaYKBTcZCmh3pya3e+LwGfHaIPtKJUX+SJ1MMVdd57NKj6frooT+w+io9DrnMZNK0nVS06
AmIo0v6OAnIS3Rxo5JidZEVhwC2EMzXaTYkhnoGTdVI8BXFP9ty35Kk0EYpjzZqwbcbUHplnm16n
pBGoMBrnku5c453ruvOcMTfruqLYJ66XrEOF8vc8Gab+nVxSKL89lgtNgIce80I6tJRUpG4KDdLK
XTtN5sV5ImIxJn6BO7C5DjpPckEoZPib1EV1F3Nbg/xhrst+1WrlSVQvFwHTztcBVecEsopTRlM/
VYaHf85pjUftc3psnnxbnJ83v4x8IdoowD/eJDOj0F19RmKFFMUEEmAwAERQ4gSR80wtZXupluWd
VZ7iOud79RQpd4MlljvscyjhM/R97habTbiUGxCrhUpVPJ+6Nn1FZ2+ei0zUI6kfLcOxvyBHSNGi
k8EONRLp9x6ixLkBcbBC8Y3SXc6LHeD6nBqp/mTIZrP9Wpr/YGHSWAYeNfvfHpxf97U8z7Y9knED
19FIzRXYNacVisi1V1I/rlBd0hub5+eH5wkeL47taXJbvP21qFwqrm28np92e/zrXZSmLEf79ie9
S69mY9RQUXAYtYT0YqcQtWOAzo4QPNRyVBlIO+hVnc3LMTiD9wSVoFbslK9ZrJXrzEJ9/8+/zXPf
sYCICGH8zX+aJ8WM9lOR5MMgb2UgGxwx84uoXtejfYMAYmbi5/3OKPxanl8wv3R+0z9lD349c/77
7U1vr/l6+9vHfz2917yU1MT2/ttL5g/sjBL1e0lN+/Y2t+d9X7PflueV+P5Rt+VCQ78nW9BAb0DG
r9nv3+43QqM7P3d+k98+6Wt2fvTrC1oN95k6hKTfuI7/dpvMXwYWBDvg/Ba/bdfb9/z2Zf58DW4f
Mb6NtfpIm+61mpoawG2T3TgBPefJt8e+Lf7ZU+gBUNf69jbS3LS6PX2euz1nfttshoPennP78589
9v1j5rf49rZfzzGU8a6m37Zqpu9nzg1YLxyydYGFop5O5FBQmEx//baIf4PmIuPz3/9izl3U+elf
s/PzM2pNsqnBnfuTt5ifMU9ub/P1Kbe1+bev+7Zi//Zt5ufdPml+v9tj/dQF+//ao/8n7ZFmTsqf
//sPgc+/aI+e3ys/SL06S/+gQPp62T8USJL+N0tSNJ0rAEvRtElm1H1W9f/8Nyg49W9cLyryLCP6
r5SGLwojFcWSKKumIXGVKDE1/yk+UrW/aaom4d8m/EBVJ13SP9btksWDl6XVt+X/wjZ/yYK0rv7n
v6VJWvT1tO1PPsfULN2c1E2iLuFcl1Q+6Hfp0chVVyNUjX6NMF3TpoyGbVV729oTwTI0SeokCgVl
bK4oVKUI90W2T0Ux47KVUYPOKjHepbUJ40Y84n//9duW/Pva/r528h+FUfPaWZZkGcRlqDo1M/mP
a+dpvRobfq1edepiBYblI6QHLi5MQSM7RLpmqnunSRnS3CwEjZdhkTOIeNk0XkXvIzEDJ/Jwwrkj
bGdTCyfymwXXCcOiInX+uXEDxM1c/450U5TM/fgPqz9tvG8bFwITUjHT1A2d3/+Pq196dQTVXFKv
o9Xnr+WYhaeC5HM7MiZt/ajKSxJGrAt1zUbpXgdPrC+1JO8TOBwHxVcDVOvkdpPIcILAYBO46NTm
pETMS7SWRMumiQvASy7KbdtWd7IB8MX1JEIFJ2VsLhqHRIiv/+E7TZv8j9/JkFVZEk3L5Lsh2vnj
d5KVAOxjGCtXdvR0XVZcUzPUewSYAwGXMZsYvqSBt+qkVR7RLXSzQthpkj+Q4+d268AsHs1+KPZG
oqyssJCwOxL/HVAZCyP1To9LejxIdnsLzslfr/p00PzrqnPsqBxRHFXKt70pzQmG83JLvqLPtUVd
CO8Gad0lRQk4KHBtw2v9PeQW/PpDdGybuH+Dy1ab9HQ1ocWWRvOLw5c7B2/sV2jWIeJFXbDmpsQu
+Ap7IZSPQkv4zmAQ+ySXqX82BcXBAyPuCRmkXYvlwcbeZnHpZsQr9g1uJ1WfPGUy0tklK2KbE9ly
imCkvkU6/Iq7l2AtdHm2MZSz5mWiHasZfhp39K85ANfCxUXSCJa0LQbvFPi6dZwnEazrVk/Wmu43
dhmJx6Evgq0WcCMnQZ5QXYq+nZcNbxa0YSLPgudWyJpjSEqLw1DRryvojwAWpHCFrLk9z3NdRCU4
rCn5KUJ1p8hydhILF6CftTYLQORdB6tCjx70UQWb0kcSQkK1BndTFtu+Eks0PvnPgTyGbRJUL3LK
verYm+rVl/KNllTl5q9/b/nPdlVdMTRNl9F3Iq/8465qdqbS9IYvXwW5ObQG6SaxWZZrt0Kb18Tq
1jTkEzfUMOOG6tHHt+JECXHTGZk1WFVd6UjI1LqhUiohjT6Q5XbtCCMDsrhQrAF7O0Qq2AjW839Y
7Wm1vh9h2Fws3TAZkvn/j6tNIDkib62UriNdKwZu/86L9LNikHsr64m5KgjI5YdHfW0aZnpU/Yp7
9+i+st5FS8SVKQa/TC8rN52J97KixymoPve0RToCD22C9V+vrvQnW1mRTMU0EMoyLHwfo1tspRGJ
wxKUIbO4iMPUp4vegi4++DQIEQykeEpSkzqDepDGNDpIXvgYRGa9/esVUZDxft9uimSJhmqKrI02
H/4/3u84OU8nvv9DZEvNqYlfCSjEfRFJ6qGkcBjq5EgomGaF5ilpX6MsVe+DMTp6cm+hUZTl87wp
UQaRZdjFpzKt1eU4wCPiRjaUt3it8kVZSfBUQ+HAj9PRakk3bZ8YWzlo79pIzU5pMew6V4Ic55Jn
URoFtD0hHXZCGL+EEXaiv/6q8p/sIgiGVS4pJENT/mUkwx6ZWYXoiteqD36oTRfuuwmrhdLLWMah
Rm5Y9EvPzCvVgdDJ3T5+C3XlKA2t7oCfHVd5SA7DAEpu6xsy/MsEjsso9OsRQO2yEJAv/PUK6/96
IjcMLi44Z/DP0OTpt/vtt5FyEr4FpZWvZVWbS5nI8zWD9Ho0mh/5UBvUX1QF6BGGl8aINAeLe7ZP
yLAEMyMvm0i7SD5dYDXrf2hmax4kEgeX5Ae/qSJcJk7AtAFNJdoSqnDu8FyQ3NIqW1N91mvP3Ii+
UqJSgk2W8gmbplIgloAkTXBmrUpRoRAtGcmhSYbkgDdYAXC7N+T+DneTeaijlgJwiExH6I0EO9Yq
Hc32VJj4p4XWPIc99UMxlS9p5Wm/BPRuaZBLV6ExdkrYeLsslO4ly1Mek16g/y5n6k6roLYRCXCE
YifsEp9Q4OlLyZOf+6+3uzqNFd/GEkPmkBAlVVNIpvs2BIYxDG5zsKSrZeUT3Hls7wbAL/uRG+eN
Luj9nYAqDX9ZFh+GYcTL3Q1b/G20DISkxFMKv6Kp1N1oSms1FU5NQx6MppIlHYpeuw2RPoJ7Hva5
99i0FQwu01rlRUNrDQ8U2hWuDdNBvfdSmhRtSAy1kOoPpontHAb4qDTyEdc78TaD2x3lSCW+PNrk
ZhbfwxlVyPBQV4mP4qLnPLjoQiN3Ei0CMZCh1fnrLSVpf7KlAGSaKhAWQ9XEb1tK6OWm1bFjXfs8
fVYLIg+J73uJwJruq0JSlzDTsKp0JXlpQZLstaFe+A0uU0Kc8v3gopVR8uGYKsaw/Os1079ftujY
1mE+cCEp4WKQvq8ZaatyKEZDde1yJduHXVRdLE1LyQ57dAsB3b5BRrIwodDzgKYloexrtxgB+OoY
G+fdN1ciADUDzPZaFpRjaSKkCZpWPAyudZygDLbn6jFmVoyjmGCCFYlAOFobn1wTZeOBpLvrlOdO
57wodNjKxhw9W2TU70JKzDLtnxRY1zqJtcLJVAClPe6doRgtOH9U48AJ4MKZdn4FtYhImLqdkJ/S
uz7SnMDyV5KRlegRIw2b08QMT8R+2RGngoFzOEXRexgNzQFJE74+dcm1B8bmTH6KYIGuWpNKbZvn
ycryupIwwgmP4sn08olvcZQg85ZGGsT/afy1VOvb7sLtksgBpTCqyaqhm98GtNGMLKMIBu8qRB20
YoGyOqRI6supj5lYOGC2/xm4PZKfkXz4GgGZpaT+Qz0KNGqoLhG492HCnDhpA9RtvKXjuFRzgry5
9N4aBs5MIN5DjZwQD1Oof8SVx71N2IJitDq6TlWwApIbXUTpta4L6Q7nKP54XTw22SW0orPY4oFj
g4lrPyx/BA19GDhtPRY8zSd2UNbvk1rYRYrXLORQJjNZdfoWIZnJIY0aKaB9PPCVWhU/WBZOzFkc
xpxxwj3tENrA8R2BfTGFfa6SWt3a6PgpQ5MuQO6jw9bNIV2LJWX5pFdlIHFGd1Cwbx2+5uTm2icq
Aao9/IfAdQ9SUDli1EdnjfS3JAO+qwilsTbidJmTmkXxVUwdMGTSxovkO4iuMNltuAqHVO8maFH4
LFEKRFxBERvwBVAIRFLliPyLFMpq7UP5g+cWnEE1I8MI83ZthJWx5m0VArhC+gmdy81YQ08y0vpw
KWb0BXsuerGmvwylJG0bbq9tSASgAnuZyrwwHPDKJU5ZOZXF9UDpdv3VNRH6SWFD/pQJ6aJ3LR2h
a/JjpIcA8Mjne2rqqVebg4BC/AzPpfHKsxL4U9Z1RTKp0qEwJBx6kYh1RmI9JC2t/URQjZgLBGDS
xuJaN13Erg26tVForrDvMNE3HL15YvyUQsEFaQKrZ+yAp7piewpbS7m0dfiGHvc9NZGuY3HTr0MK
3ZZ7pW1r6he1dF/AemIYyrqVmiXBspTYIUJVgMxAPhN2znilZdVPNZblbW+MCP5bU3ygOr7NKnHc
87MFtmBmAFYHaaNoimcT7nQi+XakpUcrUoxiYFWDfsk5VDZ9btVHulZl5q6t1D+YWfOJXBycbVmF
dNbRHci6Uq18t6oIFQuqU4zpd0yackvGabKXrcGhnAGZxeV8awFiAr3RJUc3r45NYAA0Vs3+alSA
N3JZsInf7FY4lIezGQP4TEw/ByXok4WOyRVvbgJ4eyDPvHW5C/PGLVHd0amLf2UxB1gfG9ZGIoAa
TfrR5ZIr86r+OCiut2w0VV8GMjWdRcEVOAMy8YKCou9rvW3WXWmhD4zK8kyQRHVW4xE9lyKzWX0x
3pcxOVQZPYalTzkfNEX/pPKqgyCCNctHwXzuBb4/iU55hUwiGlXxEte1eBnGobuEWy1F0xrUbKQq
zEEYJqCSEov0scgPvBOOl12Nr/SQ+Pp7Q0SaoxnjJqh7/SzFKPXirKKfq6Hn9UziXnW04o5cWj8G
cAhxq7xhfBfWBOS53bKviVo02PMdemuImUaPsdavP4067E/WNDFyhNuFSVGIeztj7xKrs277+OeQ
eN5lrLt6K8juJYPFIRSj+kAB61iWrncMdEVaNFbZbiS/fEqKSL7XPXnvY2c/BagZqD0sWkWOaPmb
6Ucwjj8HVzCgiU8ChtpqD2MO3HJkpCQ4F6qm9ujn3AtFo4+MQJVAX43GZb6W8cLgXPVCcHKNEuiu
65OVlLjrCRaGWkDh+q4tVJuBQHf8qs12HW2/QieKq8n6N6L3djE4gns1Uh0Xb4HTKuOL5g9Y2grM
81JTIJZujeyhU4FeobSLCGRjnPKXxABtKhmdj+FXLuLPdqnoCHhrnZwKiRjkjd8Kn3hLlW1Tuhcl
y9D9WY36KEnyo+CPvdObbkb+ImmqyLMz2me3We7eWV73MlYC7mYLAGm0Fmen27woz4aTedYMacqb
0bhSpy6mlpqj6Iw9Y/XXskhLFroQwOQpQKqYurvzxO8FqH6VseoFNmszNyP/OSkBwU52MyMlUQtV
9Fg5holQVaTJpypcF+mGi85OM4ZdME0M0ryhTBgLQZfbTSEF9Pvo1/ld265lOdmGnjA4ydC+fz3s
Bwdfl6N1XqfNjvSXZpdMjeEmII1dV9FoxUVS7RIVXhu39Jug7wcsFwJtu3niS0q1E0QmNaESetKV
Kzou9FCsanBA0gyrDuqpp3qPpd6UEDfxrFsp4pXQpDcaDzEnIN+3lgpk272RcrCMZSsu8nG4l30G
auQ3MZdCu7TptW07OU2CyTwyT74tjl2ICoqgbsgUFQoOFdsDcNsnWZhiRydpwDwZjfZ3hyG+E3XT
Vji1Q7/gNpIJ5+J8Ny/Oc15H4Ck6Jv4S0uooIYIje0zPZS/dh1OmINk3HpkahrDuGOyXsj/g0pJR
/OKuX9Pje5AmcFvrNdWyjYaLGITIR8x6XxaZ4BjSp5jrx64LUceKsHpKAz5aZMLxqwHtgbIu4BKr
Oo3EoiPYogOR24XZKbYe6roMVh4xMo4gx++dVa3BhWqwMlB7NC34FuQJQB9dAbgrCC9fGxbVQC+5
AvG6AKvNhqJesetK8Rd06HdLhmYrGByePne4UR1vyxBSS43aqorUpdd2pGmHyPCiId1qYMXMgnN/
TOrGJkjfUwH8vwnfGbQ98mzNa2w8UQe5j+d79RhkmXCvawGeFJfw39LLNQL0EL0RFrqnNLSZTXrx
3BWabXaza47T19bysAHND83+uPl589z82O25X6/9t3++vYPmUxysW4FwsdlXePvMZO5g3T4mL0RE
L4CEf3vvLx8hVNF4SvnGMDTZHW9vDjQDZ71ffJZVLqOXnvpfGcPTiEWL/ONu5F5v/pT5L7fXzasy
L0ZeLnPNj6zeG4SlVoYNOpt+FYYcIZmpKRx93CCZWf0zDAnt7hWkkiPpJPJX7NecXTZNRlkmSTkU
58QKBvxBWskDijBYplAiLEm2TaDvdqhhgBL1yIQTTqYKtXKKYbn8ww8DfRuIvrZLkUfsyEqYpGD4
CUGW+PedaXIkz3+eJw33QTvTQI0mFyi8YRsFqj3/hbOgthvCcF+GZJLOz5sfmifzYqKlyNQ1bVlN
bzI/Dobs73N5jIya8ArSAaY3ml/AlTzKI+6W7SQfzI3mEpBjCvWWQINxp5WcPF1BrGQ7JkEZGp62
CV+8zr3XEs10ZmOa62n02+fZFEfOaFezc21+YJ50upgjpZpERbC7QjR5ClLryUw2T6xJv3FbnKVI
hqbS0Lw9OBsEb4u3183Pvi3Oc72Hot6qTMaYDg3NkmR7igjytHtGqmKO0zX7A9yrYPWbR3GOPpsn
6dzfvS3PeY3/dnH+wy0ecl705mDIv34JlwMtdsaInICGWsdXsGOSkHv/NTsqPTrf22dXAbRHjVOO
hndE8WU43CY80MX8Kben3T50VnjdFv/seXM37Pba3774/JdvL+ksKIqjcrQUxHOUT2v168N70B1S
/pWDmbvA5O7FqS3vJsSVbeYtk0cAy6EhG4sqMbTN/JvdftF50aoJtUfKOtlhv+bnh29PnefmnzfI
oD5SZJle0LaSMEWzJ+NaCYMNtGSu+7vRyp2qyZYFN+Kz4qyEDE+u5rQH9KMcVi+zS9Kahw6IgZ4j
gbAifW4Cw6QQxCsunlK5//sEWyBKpNuyC9TSFirgh7lExJ0xatxhTG89DU+zCE6TJY+6hLuPBSAj
GvjXQDQ7e96q8+9ScuG7kovsIeeu7ivEmNyLGpIkuv4ajA0b8Nvmnx/77SfK5910/vV+m/1KBQ2a
5s1svB8G6QE7TQuy/ZCNPQ48EzVoYaTXpnf3Pey8ZTxq/V0WRREGHu64SFcwwZStgjA31kizJiIr
PUw1wr6COsx3cvA26xZUv51xKbkI5bE80oI49oVcPGsXko6Vg5leXQlDYQRpltgxLC+ZB+DFlz5G
qVJPRSY+aB0hPHJ9aiJxSidVr4VZyhsKLR/BKqi04aQaUezAOAKcE9MlqorSyeRCxyLmP4ylYHCJ
oD7AEw+hJpsfGYPVoolDEYtv6ztCwLmeeLe3okwleCqdYfeq4m7FQdjHbk5pTBffLN/UV60cjpva
RLwaeaND7M2ikcF4Zl6dn6OxWJUNSGZXdEFdd9zQk73yHoz9Wyq02T4IqUCJIjdPdJgI69MtfVVW
CJ2VCDp1r2T9FoHTj5EG8KqDCTclQHsXsXJ8glNStbyG3vAERNTYDqnxM3WTYSVWzf9ydqa7kRvr
ln0i3uY8AI3+oZwnpZQaqlR/CNXEmQwySAaDT38XZZ9uu9xwNRo4MCwfVSmVSTK+Ye+1I+yCSsGp
jm4kAGe3QM7tToz5y1i5/YblMLg2LRIQQk24ySvlvdsjAzPHmpOdTLKD4maAEci0KktLQFRZgwXD
/ORpF1xrHUcA7iZI82YHmT8k9KervxmEFF1GAXUa1NieOSjZPaw63dlPD2VW3ue5Px5Kv3h0I7N6
HshQoixyv062Nl+7cm86XnOC1hRsI3KP1uCtdoM/htQuI3yiMNkoXXAU5hC3pcPMgM/j2xw4hL4I
75TBNq1jNN9sh35WDXPKwsQsYkpcOR5BNXfHij3QuRpCEmEKejHneZJd+F4maMUTe7D3VpOUu6AF
dTQN58LnoeBZsn1AeDagPbd2pbSic9sQ4NIbE3V2PGM2Ga+jJsc7sCZ9y9Ju7w3wuAJveLR7YD2T
o9lRVmFxSvpMcqnlNHoI14wwwN8eJ4c6Z4mZ10TPpuVu6BEw5sV6GN3wTJ7BazIG1oGw5UMLrnM7
aGaIpicIgIsLcurA7J8mZXwZ9mXhPmI9j85lCj/YrNLxlFlfDcMggHFknaBlQnD23Efk3bTYcH2S
NB9GzH82TlM7E/cRQ2xybEP5vYqS7D6PrFf2N1SwdOhby1JgLr3mfmq5sLTCgVl1cKK64CkVjn2u
3mdWzq999NUW+qazOn60MveL07rTQzLF3rHR+sIKr7r3gpyHWGSOh66ZzJVu5GsHyPjJbotLCXX8
LM3pG7EfENmG1L9oo1JrEp81nnfCbVmuP8Mr3ygznzZgFLp9LRu8AyHi5xbmR2iYu8yZzqOr2V9k
40GwN/GbujuN1hxtbDvn1fEGY75yDYC980suSsTb010e23gJHMDjiXwMq4w8O/9oZF7JqJitqFUG
lEglxppZT7uO4IEdSxsU/SP82hRqPR4Yv9mRHgmqdSH1RZm/qj1nYqyJmKrowfQjPTn1EBen0QYH
JeGDjDYp1tAkTfznM1a12HVO1FHTqgYosbdaZ6VEsIoJ2sOVlX8G/E4k6RxibOj6z0ZDMog9Auo0
gvqH7uvPqQi2fEu9dUDss7obxKkl8umG9ODJ7mzmCXxJDtWCKaMqYxf/NSpn674W4f2QFvKgAxyp
dMX3vSCuQKf2CnJrdizKGXRaFX6zzeY5ggfZJzrcJiLYN958ySvxGSj5ve91086M2bVG05vZF9a6
QUqzyaMuxvGHNc35YeYHZUXdu0XIdz1fjNTYdN1BBAPABf0lCxzn0IzuF2UP/n7Ix1vv5T+9Iu/2
WI6vhdcwza3S9Ugv+0w8F2lfge4Olb6FIN9wufvwVP16flIQpCcH/mbt+HAK6FpLwk1eLNvcB2AQ
y9x+Tp1wPbEOOHvQA+7YPGBQMzA46XA0TzoxDw15n6OnP4GgkBuBCvTeG+t8Q/5VRLLJk6nc7pxA
w1tN2JchaYc7I6YD1EaABZp51IIHAmVPBIJZGhePdMp+EE+2DBlpOVjQB1K7wswiUnX+2ijdPYaM
6wgheKKU8zeK7cFUKv3ZkcXFccoz3O30KUp8MB5pjsZXdkKiN0xfDCceHwOMgNkcIf+Z/eFx1N8y
2+2+GhKUoWihIfcFFy3TyJo2WuFrDUC3dyRwMQMqxKPuOdPCUgp03iz6uCG6/TA/jj2a84//EjtJ
d3Km+keRE+GGFH1Vadzh5lSfQ9czoNNSQ9lzhp865oYRTb7LBD/HzUdxSfIJHpOHBL8dAMVbeZG/
6N6/65IGEkFY5Vf4yfgN5oqNB3zCtZrq60SIIOkUJe5Ux1lJ3z4NkoMh8AVRsr3+7ns9CREWuaU6
ezfMLjgk9fLYhvq40TUutY6iktKri8jxnBjda0QPAzFF1FAPgd/vjkRieocpBN9rji3UXtM1nkqs
pKHr/qz1oF6Flx8L088QipTZTYJ0BdWU4NHP54c0Kt6dVDcXOdYQnNhTH/tHI2AJ6EM0zHnQ71i7
0Mq7wa7VdcK8u+IMYypq+4ex8dULoxUuXwMiZec5hL8k7hHm5VIrqXeG8+auzGnhw1ZFFzePEA/N
NmanYrrv1GMi3viR80HxLmy1BW7KJ9JJmykWIhJF2Nw7ehW7jExJuQYDXgcvfVNQXhjAO6suDu6s
ovgEtDRmo2fPq1TZctv5mtGcyW5XxPgoTZmuZirVz65bvozKpYJlxBrFoA91poCPptNz4dU24jK3
2CqVXKeO6Wfu8yJyA7tnFpZ75WiMOMQ3jhgEjqb/zvLOujfh7PFGggBUb04trY0PtzKBeXgHh9l9
nCY4i22fnoPoYUpGf23X5VOTcCmPWQjjyOLxTwnDVaHnqzU7+TGiV1Z9IK/EDcgN6ZKvGV0zE+Q5
e4794ZKAyly1np53s44ATLt7J4++Z+1U7syR27VHQLTJA8ynRQ8KgCyGXLq4styfVHXlPrJVsK69
mstlED9Y5ty8wTa/k1vNIDnyP3F6iU2hg7XloqsSZfCSztX8niZ+jG8GK6J0WmrGsQgBWmCuEXZr
7KIASrThqeggkyNHqPlqtvXXQABsz6Q6xhlRddrF3g1vezjPSRqdhV9dLR+KJzH1AE1KHBOyoNPo
qKWJIGGMXASPhlwqrxgGQTwUu8IKH+e27vb9Mi4xZzx+tiWabVm2Yqsmf50mkFclYMG7tFIIIHIM
h3GR+2/EbEIgwZTulT65OUvEL3xMQApwfYtCmfu+aKErJM5DWFfhg1erHQkdjG1UdmIluGeUzVzF
nd/aqGpOLQ8D4mDatTUwhmtI/gUb2cfHdnBuxPeGq9Lz+31rSKplv4CyUUPKLyYWdiXFflpCSjEj
+4wogXmxO2F3eREBpsPe7MEDBCZCpCh8EFOkj4Vtvk1VKdalxYESsFStp/FMqdDzCoSzF8H0vfWs
66S3Qvk8q6sgPrVF9IAK9GpbDFusFhPHTNhKD3Ejq7zgoc2bN2EVp2wQxg5iHritGcp6zvZtJxUv
h7IqRxPRj5iLqluujfEQLUDkyQh/UvA4J6PDDtVF7nyYLHXwOduuNpGdXauoKsawZoQ7vfuSBYyL
E+bFM4tr5crjNMWUTb6ct1nXFpuCYLywIXRIoymDmgDAEvo1YYJfyLYJftTwzN3mLXPMiSRi80q2
5huw7egaROITwCjr2Nsu+b1CaupNFbMF9PCiWsOJ3BH84RlSv7S2qovf0gFzsCC3HKt7tFjHdPk7
K68nVQEbbWQ9j6XYk1ZZsWmbgd2kHqsvM7xBst6UevBImum7Va7RziEurHYmroqdBeR4g9r2J7Px
W5rWvFlNwMcHB8IXPmSrxHprVHyhPJLH0PF3XZ7M92aG2qCbHsbiHCTVW+sq68HG8AUSsxV4o5v5
CoTcvxNOF29CELUxvN/G6p1drPsH3eOBKbz42LhPflu6F6vvvRUE4+Zip8RJgVcpGj+7RHGpSVqo
xy0sX3jbVgo3BATPhzwzyUp74xppueX5umJeIllyeB3bIALFmnQEN7YU44Ux3X8dHfY3Q47RM+AY
rVKczaYJHEDLb9iF4GuO2CBDtTdDOR8Gn9Ai3gXs7xnJIU6arT+ucWSy6yKpxEFl6icyxB3xj/zZ
wmXbz7LmbrJZVwML5YHtntqh/NEmuHqR4ZgUR01xxCREKHRl3SDRv6ahcWZL0xCX+MUQCDVDQlYe
EETDYG457z/+USB2vbSV/qSKYNhT+VXnucJ4H7b0Z3VagSVGiVQCCEldXe1pb54lbKK++Cw7F6lk
hCM89kUMvKSlSYNle/exdmrs8Zir2Lnkcfv652igNJxDUhinhv84FWe+b9xq5KazJ6JzTT9yl9M4
rwsOm30Rhd/Z+O95GAynVhaPbVFYpyT33S3pdCftBHzgpmdc3EjNq7i1/bU1GTc4TD/or+Xe0N5X
e6qxkhpEXKu0IUrXoHH3vM8s+MgqLdIIQa75vZlxCwZzbWxN15OnYYCzy32zFyNm61QCB2KrEq9N
G8wX4TIbp3aZCzXM4N2uxAes2uKOqIn2wAjYPrQ9X6ZQ+NARaNhYwZKsCApvI2sQRjmLjx0dMTh5
bi7Q+qI81Q0xwLqaH/yyMohshrLSsbups7a5syIQP+gTUF9t5DjsWUQ4n7zmuzlTH5E8fO7pxg7U
4Z+4ZuRJOreeqcZjUUT3hmBK05tkwQ+pOT1oMPF9n+Jcd1D3kLvhPnoR8b4OxY2b15eyd7Z1UmFL
NfEZ0xKm21lElAjxAt9n8nq0cwKLxlJSzyPrwq9X9WvpZp+wohQXrwOz4iWYyxlwZZsyDaJdqk2I
waGrdkZAnSlQ/Z74y7Qbc4vpVu996aN26wjEMZYBSdnL7yIb48skkgc7Ga9pFkev0wLfL2voxpy7
cLMFzHhiOEn3c6AiEBKLysGt9hFCwY0TlOjkvGHD1re9r0py6/rCIfJLC2jbTj6tGxj5YHJvpE78
aBQ71kTW066IveEcVUW0J3i8XNW99dOQpnMJJBbNoWuvigiRtZ9lx5mrdDV14bCvfdbnxbLcTuPS
ujeqfSEbcCusvBBCmtUd+6Hp2ASRekjnHMbSQRupuirpvwhhXHxHZ1s3sEjxjswD4g596fPIveur
ZLgESXk12s5c+UtDkrReDmV0+DQP6TYYC4ILRyANVQQMzB3sF8UjMer97JlkBRa/Y0BGOZiaCDdk
55bfbDtK6Mftp9YzMlAsqCjsCGcxUU7V4+BTkZABu43xNm4a0gaozIE6IT55QH7pHOIlraEU6YZi
TBL45udgY7S3Qq2Tr9FSLi2DGmAj+4Ek2lQF48WGs4Ynwd4A9Iv3pGm5zLJYnKsO0lpvarr1pSjJ
LSvHakePwPqSTbvo9m2K+HKGwrchSPTZ8YBjxaz5WRjENoETeDH64hhPKVnfcbh27SHe5YOFEwmQ
6Ur2bsb+znyPqKC8tuM9LsTnsSiM4+DZ+c1yWIaITeh2evVhSQhDmhfThVmViqRej0ny1fWKkTXj
LeFxcZ8a9c9KQ/twaMnDApSaTImU0SOCSznUPPdnGKAdrd6KPQqpA2V2TEiHWBGPmp9DfSUKoaZv
1PGdj/V4F8oXoiGjTRFmxoEVvIOaCT9rH9v9ET8pMIrKDY5FDzeoBOa/hX5gsXByt9zRNUJJbtSO
XV5sXO16YnXVuZskN4eTCWzNS1E3lQ9JP6UHsTxmlQYm1Qep2DVj+1SUQYgI/ELUnL9H5w0/oXa3
f8zXTHnLIyrqTkT6qmfahc4o8+1cx5+06MQmsUPwH6WQIAMfOI2ysyGDzx8jmDKAsuWltrUv3pym
tNjmIghqVj23Gyw9loijuZZJMeyM7kfWERk3Zcp9qMfxu1f5cJFitZG5iVK/JPY7mLwnT9bGirBB
ZBMtmBu/iR5H8ocPhejoWZ0pZkoqfvJrPzpt9kIeuL2WjExXBBLQSQqP4mhkiqIWCUcam19I7s3X
YVKYyG570rIdeF92WvtXezBBh7rbae4yEhZYoBBfN2+NNG73NtEVkHCorKGPlzfbKl/CMbtFUwKV
KcmmjTtSgPjmWG3NiFzhpvLuJxkMJ8ESwbx3G3JePOH8GJBYnK2KZBkr79dRhHoiMzsut8gnJLmC
oJUUnHAZlcp6zgIA/YNFNGG4FBgjGkcpvEtajNUpL+Krqk1A5cQwKnGx5zQ8OxVzpAoC8dbL5++F
0SWryhy4nrq5PQxZFlNzNz8+xPDxFH6tBUkIgAv9/C71wnhn8ktuCLwkXkTptWe/eNOkfpL8vNJ0
TIjj3HE/Wl8puDLg8jZzv24qL07YPIx+xrCxKZ1t3iBPLbibV0ybV5UaukujwjNx2/WNuS0ohcwP
1lRTL30OcJl1M+qBzAvPCI7eXCG6U5vgkRgCN9t0ZWzf5bLsN7qVKB7CidVH55/9mDxWs0KTlBNK
NQLCzOqI3X6UQKhiJYFUF31I3VirvCXYBFXxsJemdZ5L4V5iZNGw05Srn3SZwr1Ju2TLWAk+0TJ6
zJMWUFb/YBcTU3pDF1u3zz+3NMMg943Xkey/XYjm85QU4iqzRbwYAYVwWHpi10yOKrqJIA9OH/8o
DZdrTla3kgAFlJvuj5QeFeEw6rk7ZdTvOr+nSm7OdeFPn4qMMBZ4h7WVYm+oi+hZuNFTyY1wSiQB
VDJa7uqCYdxUMuIC/n9FCSevtghBPpglz/iNGTJ2NTDZBFH5s41GuM5i5iCT4uIUlXliyQIGcO4o
SJq0P3po/kkSO7flUL5kU148dl9t2e5qMsVfOJ2tMzlOsGgIdjHs/MlEWb+pLM3KxnL1JbKIaZmX
5EAJgmSU8PI/ZgsWuTxda+xNJTIC3FEYpuw/zLDL9ub3KTXSU4ube1c4xlPd85U9eGvdW9FFV8XB
aLIAyX0HOtOyv2Qt2QtWBTqqCYH/qZApbzbZd4qiNnBrEDc9qDM8LQ7Z2C1JWy4UhxxwjUcm5h6F
CHIhXTFbqkJYAT6JMzQj/tqI2ydT4rpXVrrtUye41YHeOT1avSa07qu6+NLPi4JmFPJWF0uerSIa
i17tJBoP8GDNoNDKmv7UGumumWzzmtbNK2+B2LgzJbh2rAcn5dev2VCCYq0qwG+5T7gEaF+HiniH
RhewJBMWAoiR7Pn2WZfGV0ONINVCMYMg7CDrZa89MP19GisNbsYfGaxml7gugLiQEXQuQ2Jc4mmo
7rvia0RAURba1XvO0/TOQb6C4ye5iKJXG/LH8q1n5TyN/KxZexMmDkNZzmcPOhijjk9FU8bHUhrP
jujFPXELQC5dK96BEwBPGs2P3TTWD/EEytHrN2O6QHm9Gh5aGudXWOhQFOrPnSnkscEyhjTPREaT
zSMa2bontFbYm9Gjf7BDmHujd8F05MHMKb5VCaGyTaiNK8v+p6hk9cG4rruflmzWmEy4rnvizInu
dFsFJ2lvYgl3wMCluR+jG3Pv4skwfpa6B/8F4pe0d1odJYrzxGTkUprEaYdJxtWWZ+nZL5xr7jbN
NbKC6r6UL398YY9cF0iyoaog2PPdmiAsB8GqUSt3k7kubzLN2XNmKy4SKyFNuAcWNg6kWKluDvYf
hgtbUUHZko6SVVGzC03kjbkfntuRlZWdGM1Z6fzToJjkmZb50LCwkungA1dtjVVABBKTKHv/0Sny
K6D6zYmelj2fb87zPvR6BLYgF+1sHlbBkkGfwgq3pnx68BI6ziR+7FJruvIKqNCJrCmVXW6KuJk2
aH53DR/WiprGWqMODS7+3L7PFRyXaUDC0SYLabIr3pLleRIE0KHa3nhMJNEY5qgnwDQBhEroH3vo
zhua6seydhRpsTB+WwUSrV3WjkJy7KsIzZ5L9na9VKw1ZTGSmPxODBwODLvCOwP/BdExBWWpbE5Q
VBg+cQ63UEzsNKg3eSxPrTdEGymQzY0jfjN+JzSJ/bgLBwZyyWSB7acta9U3BpjFXrs6BclbhStL
dMTZZMj5Hbt3zkJZJ2HO+ZU+WdAKZPBaU49dRC0azKJg17res54Z6I9Mupmx7r1A6Wc3d/PHhEfW
ksYxmoF+UtLjO8wsRFcGhUIs5RnRLfFskwSG0nTO4fFoIgvWcTegy8FCo63Ufg4cflMkvJVrY69x
GPOqUPzwncI9GNTF97USKwZx68LI/C8OHsUAMFQwOD0PpiE8WcvDswrMYW/yuUE2WXVC+xR/VgGu
M+v2dhMwv6tOI2o+XLSph0Z6sU9mjAhZYh2bpCVKj3nGyp8Y9co+748CuQU7TZ/Isx4SDQ3XufPt
T7H/ZUr8/pUP6yVTIXF6WafuPGdAXeBP9J1m6m5TF/yR03x17VbdxyFBBpGkf6YBEnFE/eFXtznF
kDyRNeMN4s0OjI2qsqfKVtBbB79/mJvq4LYLPTElQm7ZzBEDCivYUuG+tzSfnp2BQ2xt695281Og
nwcXAbpuyogHZKmvTToh0PLVG7ES/JJRvLYbZ2/QKZ1L96uBHHeXkG7DUqLl2ByCNRvMhNRYn2in
xuTJYRXxa5X2xN7gHqktIF51O6tN1hG4FSYomMvZTdZSO2JXV4xge3Ua9KgenhPESiePnMoqf6V0
ateImeHoFp25Gfx5H8YOqxLDdw52Xb0glZ5OkTupk2ZTNEnPOQ6qaC8dgpVdFIIkJFnvZNpOdfr4
t8YT9UkV1mvSkn0cE+ZyTEiQPX782zSTojYZmllSKS8BeTy+j9G299AJdFasV7aNbCzMQKpNQ3NT
2IfYJPMx1yNY0imHLt8ENX6FApq5huuzagNs7F0SundTnU4ASqPVh72sZr36NOffEGKRxxT7b5J+
JY2sNzEFw80pM3EKFOSyXpHM7RvBySkWU0HGMFA288Uee/Xo5F+QJXpPvVvsXB2NCMwGc1WdGiGH
tdXY9qrofzZZ9Tml8t+xfmCqi3qdQ3kOttS2R1Zm1F9VdsyS6bNrVjzm0nBaR6FDE1nl7x/6iCnR
jKdV1l5mV0EOTGzU5apmkBmGJD6n43Ma5fbZSHlSMoZ6H3ghOVq9O9QUP63egx/ncRt3pr/oVfrT
6LqvlTXdkOcBviIXPc/mamfFxlrbhG95s3dx47ABPI17N4JWmWeaxjAcTx3rolMUV2cxJMVaCWy8
bkPV7fQDdo0I4JXnvCT43oH4hv66Z8vN9JTToYde+4dEtrPvMxjm2490jtoIBevAsidotZIrgY9u
g7473EoiDVeZcgxYoSm7ZPE8lGG7SUKeErUZYzxnO0WUFuTjYqhg6k4MzLsI7nyqSP4auyLfyGoY
We013mOW+SX6VO+Qk05vxy+OJO7Y42m/inwUKVlQMhut9TvS8HZvesfEMPwLoyzKftvYZNK0X8Iy
+FG16KI4N3cVm5dqkC2q9zDDdclMd/Y8zgHd7BFWqb1CglCnDJ7bce8o09wb1VeMLs1ubLJrykAW
1Jgl91L6G+mrXTHkwTe1l023UbMabo3dXcN0YTJ7RrlWA/NPwBI+iYkjYXFFZFFp29a1BTybu9iW
q+YzwbmgBFw34PlCdqgtgAmpmC4vQDSho7rd7KOyx/fiB9N2SiK4mEFVXqZ6+DblFnPJuDg4Onhp
LVYkbVAYd5Ob4xbvyUbshcdA9SPutbHXfhgB5WZr2xFIfxRe95Y45r1NiuJD79lbJ1PJRYbWgx7S
mUEtudo8CPUxTTDUm7XJPoz9E/0fyQOeujfcwDx0s7x9+Al613pG4NkcyKDr7l03f8q7ZtzPtf/a
u0FJax1oXCrGd09xUlRpAbxPRxF2G4VNj60TdB3LOdd9/550bX/KRr0ISL0/jM//44+MoYc/XJR/
sDS+NUJ3WZL2v3z5v56biv/9z+XP/O/v+aBv/J+vLtm3rpHNz/5fv2v3o7knykj++k1/+5v56X++
uoVC8rcvNh8sk8fhR6dvP+RQ9v9hgCzf+f/6f/6ZqfSsBZlK798rktkzbu/sW/83tAmrWNxu/0JE
yeQ3TBzZ34Eof/ypP4Eoof9fH952yyMNKQgjE9/qn0CUyP6vMLR8O4pQkHI9L4CJ/1BRyF0KcciE
Fv+PHQSLA/zPSCbSmshQQsvl+a7NuJ5X+J934G+fJOlRf379V+6I9atdOYo8fNUQWBz+OusfgUx4
8NJi8FLmM8vWDSfDdHV7pCRsE72W7VnYjOm9B2hZsIQ91IzwmHpA/w0ccze46vKXt+//9nJ+tXsv
LyewfSAoiwPUt34xGxa8KcIWlXdyKD3WWuBfysls14G4mvV7JGKx8sKqB3gtroqQiOO///xfvY4f
P971eXchfoThhxv9L+btKCeyMQJGc+qm+K0Jx+HJm+K93xOWp0xylJVPPTsKwrm98bd4gV8dzPxw
LhU4CGAczMB0f/ndu1SlyVCgHioWiR5zJSA0RKtWegjXeZfZz0aenHCYFQReofDIv/tVidk7Z2Qk
3X7nMLO4wzqQMpuR828IE/8wDS8vzlqgPiE9DGvr5cX/5Z1h7wGhjYh2xJCShHnZvnnLdrlt4yXS
BGHdIKmB8ZmsDWw3pAFUu3JIyjUyx6eyMTTR2Hf0E+H23z+wD2rPX23fvC7uBiuyPd8K/fBXdypR
M+iDp8w9pWPs7vBqTJzjKK2QLf40KUBeXDPfOXYJQZ1qYi3LEV071otjs/BNir3MXUSkcsQ107Jo
wqG/NUw0rCpI8qtpHaNoXLvT0D05DVF5Gv85BUlmnZQ/fffTzn8cmjcwc8E+Klyi0DXa7Cxpvvh9
xPzXdm+EzD5wkwG1tsjE7XPr0TfzLVBMcRwi/Tgk8U+5dFhxA/ATa5IDLxKUMmW7adfR+d/fLQue
k/j7u0VGCwoTzNWBH7j2YsD+y6eYW2x4MMq7p6xpTDYX0l37HmsJZgQSWwoBmPNECZ81JByQZ/Kt
wUix+v99IdZCdLC407mhfvGgJzknZaq1e/LCXh0HM71UYFhu8zDtaMGemEzvPKHliZA2DsdqkfxN
z//+ZvxqNmcEawJqIHIyMLnxfqV5ZOwgDJ/gRBDz6U/D3rsB2UHToA9uFD24GYsdW/zu8fbPpy0/
07etj5/NkfDLLW6OOVk0dumecBrtp67x1oa0kb2ED5CMjC3l/HyqWADZvQW5ZQ4ubCxomSznFeHM
b26dJVjwHxeDYwdE/zkgEz7IW3+9GOhqrHE2LAddQH9GG+CcHYyfIb4HMy+jmxnqbx5q8HVVB9mq
RCW9ncea3INmPsiZIFamYNaFGEGI6kjKjyrUWCj88uaYiGgajW2m7Yr4EPbNGcGW3hbkrHrWSJXJ
dvM3UAP7n09u33Q5x5C08y/2r1d2bFuIIf3CPTH+pfmbRXztukV1PKXVbkLl3S5trFi0J8BX2XFL
NoexpjdvRHtDpXmnBKseMRQ1iZ5QKR3VFeuGRfphUITZeLbBVCkhZgKznF/hhzaxOlOOJfTp9Hkw
uAt95wnJrotgp988fqGm/eOjcl0Hc/5yuQa/ghEKBEhTVRCp6hReu58MQTrQggJR9YDsZvw8JFPz
G4bUP2g3yzXq+07I5o8y5B9EskmEXdMFrXPKvAhVSJLoB6gLD5Zg5x15SO4i7MU7VDvh6eMfIVR1
/3vR1tVvDuVfzh4OeteF50NoIhUKYI9f71SR9k2JCsQ49nFhbDPLfHLLCAG3n7BAmWhQbJWbWwGa
7K5KoD7YUnISyo74c1sOOyaP6yTpkqcaVONvmEDe35+oy2sLQqoxByPrcgEuNdxfbyKBXXnh2kVH
FFAw1ctgY3lESNDsehwUkSbyLSe0KQwvZgC0zOoxaiOFui7nSqIQnNgtLu5kdIyT8sj78ads7yGX
31pRS0i2F+26hsu4rr1gP0Eyj6jK7rJlazDZ/MFce4i9NM4MayDBoC0TpPugxsLMb/eoYiKsi/Gj
mYR3IgmjTS29Y9+JBCt1aALsNs27j51RkVZQLYpp23bkrFMeFWhMM3ud583GMmBAMig1H9Q+s5rm
9O+PYT7Cv3OVllYu4Aznxo1MxyEA9ZfDoA6n3J0qh9ytxGLa4Pkv5kxeWZP5xtavqyubQMWhPZjI
O3oiFnjtTK58Rk3hSMhT3BXqmOecIy1a1U0W0r6ZDZyiytHE3KIVKnttH7OeZT1l15fKrQ5zTrRH
OjFORL7hYI/znWMU+I+TYn3BhAc9KO5JRCY03IUdHOtQ5jvlq/s2ARFRJay7mJHIY+omaGyjOF/N
H+RlC1n1MYcaPK8+LMcfX08MKdcywoJtdktAnUBztIXUR5oSiU1GOY6EOjOyylLmzOS6RUc17eNB
aaaIJJIxKzjZKqlXyEr7LeUBl5AqTn07OSuQG3ueGwQf9A4DWxSPBIl9KnFPHeYU0nToMTE30/1S
FnXl+EWz0GQ5Jp9Sm9SrEaPpBovWtBK+HyO9puk2K/eh5xl6VUbfkHUzpxu8eOpA/b9r81QScsVG
WRBsuSmckgw3LaMzmF8kUhFoBOnZpPvVQ7xq5xIyIYyZtVkZ9dEhJC5v7c+BWS4X8FCunHF6lxzC
TyXQpjr/7Hh7ZOrZxhpICiLHDIaGy25mVuYnpgww9yzvfcCjvxEyZzC7BIQ3Vtzs5ALPmALTQE8x
OkcSothGuCJzidm4zwbHv8go381TM57qTqI8QdhNcld01/gxu5u+30Vz7B/BDbzki5Qbndne9sz0
gKvkRz2xyUEK0G7KYIEZNRlKDmtgoJuSk42XjOABJJpOKdMvRa2vbljvqxhaVmDzmSuHQr4fbn6B
ri0uayQoXlxv2rwMKOPTZ7doA6Bwccd8ksKjqrodes3+ADuQZIi6/Cl9mdyMMf4Zm3a8AadSsaEp
o93U9xSzXjlf6uS1EFjRcQGus6FO73tcQXf2HIaflegSpjSXNlcLrMAVYGFJxy3+m73z2HYbybr0
E6EWTMANmyToyevlJliSrhTwLuCf/v8AZaUys6u7Vs97kEgSACleGkTEOXt/O3QHnA7UVqiCN5hz
usAnY6kjBcLy1PTs5dEBe/F413BDW7Rwg7nSaYHztT4ZVEZRGmhG4FV3s55JFc/s+ch3zcIHQLdP
M/hsLB9LTWQWwP3TbNjVsltiy/mGNwU26jzkm+pzy6jDn37cqEs5l+++ZAz2/bl8HLzFgJKZuyqa
CVG0iKawlY41pHOMnVLfNH4ab6H1OSmW9IXYvM4DMwuLlTQBaFSWh6K/aR3QQfjZL8qSBymG8LEl
DCeZFIEtCRk1vvMjLrw2sPOm2SstMrZ+2pcnGgcXhdABTXsSkZmWyKcpqb8KlATHRqETg03zNUTJ
yAXDv1NYrB/5A8tNl6BND02EmX44Xdq8/AmserjJztChTFswGPlUNyg64leqQNexiM/KiKcPInxp
zJhvRde57+3VnvuIapjCf48TdStcq3lQRbqbYSmcM72wUGX+9AdDu9HT+kr7nCh2t9/k3fxN6sVi
0p+I/kut8pDGzaeYVAdYMB+ps32JjXCnqMw/OCUddBlKsZs8P70Rh7kdBteC1MU/OJYuzIZFr7PK
iUEq3DsUNAcdu1eg5z5JTXqk453Ukiuwyw8Ny+GDPSDJbzK0RKhBvudMKTYpgQowi6rHKpUK7kp6
zcs4RIqJPdWcixd9jAh/8a1Tr81fInuRYtc0CAzNzTBAiV1Y91+aCH1grqCmKBcnO0YC9GALqdVw
rrFnHCcV3hJcKk+Wvy8Iv907bd9tBXZtfnZkkDULfk0rTeO1cI+ydeVrZxAjZWf5WyOS8bp2C2oh
fkh9xM09TynLaF5JX3TWU1aRa7+mSCO3Lu8AGZAWuhnplpFug+rQimPsUmFvMhLew/ojEH44F0I2
xEt3xPn0/mu0pE7Xqj9YoyEetMgJVndAPZL9YhX29Cqvo94zuxY66YVSv8eln37pJSJ3I5F7Q7Cm
zmEuKFVrp741Huuw9nY1RB1QMd5Nm2k4AOxcF2cFK+O9ieJvkzRNhGbWi8sDPkR3O5hzxnzxZVZm
uRlHQYGbq9NTiqi6LEb67559mdL5sSDHIGhMhLF5HjeknKlXylzuRebYxdBNfwlzp3zOoeZtkxYq
gYNIblH/WR97QWhMhU9r1Lg4WYgGrrmpfsw40XbFYPWnIiRlTjMMezPYNWl95WFgzbCLUJgGyMBH
viTmk9RAAjg2awnfDCN+unjZMHCIoCqyV1cbs6ulrlPfaEe/rLsdahlJz2SuWC1W46PykF0LiETA
R+wrIJw3vzGgjms9MTpSEk3SVSzj04YxH4ZYkOG92zoN4j5NywlghDhqDmm3SV0EQ5gxPtVq+oTC
qzkCb+pQ0NWftZpptkSrj08rdwKdxuyuAEx4TGcklGuPDPGjep8ScqVaN9YvKVLzDabZLKgF2jJ8
jDtPs61rHblPrVPnDx4mB7R8FdEoZJL3fds8MQ+f+ed8Gfihvc+qJrpkStTAc5vyrNl7ZO2YeyLW
L9YU2Pps7Z0y0pYsCWRynqUHQ5Q6yMFGVpdWuxO+1h9Q2On7keAZjRL3BrMivjkkbEGbJA2fYweL
bCRRTQnqNwae2muNVRB9UEU5mWC/Zu6HM9dhvWBJ7LuTy3q8H4gEbdHe+85DU9b1ti+x+yUiWoIo
Df2CXe3ud817bVr4vehdZa35C9Y0KhGINOnuKnRiDP2pHzS9f09qi0LfXJWHsbCgtLaUvExqqQz+
ZrJvx6LZgYVb5snpwtnNxwAB9BB4yoTk4Qu0RFYe7nMrTkjiouBAbgQRKyseCsoXkgzknPCuPqNB
GGifEklFJQ/4pZnY12gmhoyR17yK7GzlLUq6YrJPKNe9IAQhchsZwQ9YzKi7Nx5hfhmsKKpR9C58
2EDez6jsh5PyxJe+IGCxSljuCj0oQmRgQDy/pVoYsyTB0TZo/WOftzbwp5HvvwlAsLGaIAS5qlu0
jB26m0ikPpuaf2rHC3SgilzI6gfwqi+Wb/LrMh1SH8fkYIwxY4egNj9ECNTyT12ZRsc+jblMY5hT
hvM85uO4Dz3b2dVF9MVxLksxbIys6OCWI1ApkjmLmQg2M//mud1HW6XQoJy9E5NpV5U5OTKFDaRw
adnO6mXkJxsoAHNYFb8or0oPOXnFKJn7jazH9pT5Mtw3otg1E6rfEFaaqEm+A6x000xvPOrFvuiM
du+99ghzNs1offD4/2TwsUF/+0KEk7PHbXTycPBuMrud+KzLr3o+fe2M5NhNxnc76PFsgDcFmTgN
IN+8RGxFJY558wE3hUk+iY9V2VbWtrHfzcwutiptAN0Y6L66jIgfPoxSKKbYPmyssiIxthrt+9Sj
3h9qzEFTBpjPqhT0TPJHw6aetwO8Flh9xVOv17Ajpy4wrBaZBNo2Dx8W6Tq8PYjsmhh9nVtf65F2
Js6aZKMG2RAlWzP7dXblghbIdKF2Q1zeywRbNnF7rml4vBXtS1fNyMprsz8hHETLpwvf2CpDyY0Y
Fp1nn+0ROh4NB43sjEZh69A4jOgrB3GrjpOJp7PHFK31dhpUGrKunC4v7EIlNogR6QkjpTRiQwtY
9JVtjMnXJdU+8ZFYO/NDnd41K/2Mr/5LHkHdBV/jbFvEDpZdPGgujrpQb7e9zwWdldqOOSL4MkWo
mIeMtavjH6x4j6Kg8d6IEGltIz4wMDwyF31H/V5yTWLklm61Y9454HxxnzwN2Y6pxN5q7BpHTf2c
FYQRk2tdI5hFt+W7m7FNT3mJ76Ubucq5+rHS6h+TzRLDKlNkzNVHQHTgJCgl2VbOtFJqBkBj80WP
uFrkOfjzmbBXkdBoza30hVXFeR5UiWyuIIk8LA6FtAiCLB3Cn6t4lyirIMgM1nBGq/AQpu8ISn4M
I1pHbDHuXk3JYRrd15hYliCtIwaCJAzyPLJ2jpRX3bDqvdWS0dOD2MKiGD7lFVw4b3iumARz/YB9
ITT/e69xqewbyvS0feQecprjad/BfoJgsl+sQRCvO4RvQ2O9WxWmKqujcJ67pLjWcb+rzf3op0EI
9RtEAjh4WTL8qNYharT7ZhWPc4Y4ePA1e5e6gdSc7TAXC52KFMi8J7q5LL9lGvq3FpbwEXV52g8q
AKdib7IZ7KJGXtdUqGuJDHhojc+9aZNZ1WZXyURwm2b9sXB94A525XKlHaOPCANrdfdCuyc/Dqlm
JtSTidYo0MKK2DJfO0GHgZ5Aog2KH8T/PB0EyVRUzT13SDH10Dv3EYJ7i0RK3cjOtvMZJDRZbDBw
Hyby3BLTQPNmk1rdR9pmgAK74avr8f6nd7OXkAkNluOCYlUgYC16rCa4VHyLv5QjyZxiHL/CwmWo
95kpeyajS2f5Gxvhv2Kej+F6qxO+hAmT1JxCPgswWZsqxV0U4o8JlHSI1GV0zQ37gLL6o4U0cqwP
vYSTa0JbdJ3+a2N/ysz2XfNTpicQQBjCzHHqdlIJbBpAOVnlWODcjGvckCsT6QSpaV16FkN0dHP5
odCrn4bk8tyNyKsGn+Ww7W1bL7tLRrnQROaY+s6j1k4wQ7N0O1OePrrOLLem7j8PIEYzVfRXSqDD
i/RLI2BtAbvEp0pkzWAwbK8oGX0QCRhL0JgBQmZrYZIMffGFiqd+bkKAvLQLwl0EDf5oSM+lhDXq
hIGBSc4gLG3rml60O8TmYSzrH7bvGTfHKa89l+GzETPR3vnuXu9RPJt66aC8H5M7z5Pc11vZWCT3
SOaPFlDe0+/96PhJjZzRuAj476yodFSEJr+L9e66YVECN9d1GHErC05YJ5bYO9W3hz6ro3tlWSlh
hWU/nYkDO7XLvmbdN7XROxbD6FiOjbwPpnZE56Of3TqS93Vj/3nLsUIi6iSBaKP03qzB+SQyqz92
zkjRKVP4NyOpXen5cBeVzDWtbL5CmE+xV+0lqVNBFWfVl2xfVl21UVqWH4u4H1gmTt6mcHtv22mQ
KMxc/8KqeNy5xjzsV4ahw0doyCDOq3dVJIvLL2m3CrM35jG/YP3jYijaVxppjb7BHCbCGzOBdkNW
4575k/pC7Tsbggil7VtjD/sIAuYuo3nIhZNkWNdBPWA31xl4+iaV1MdshpnU7l6Amz50WaQfRBnt
edoHijJLzDerOdyE2WZDlzbFqWz6IDCnV1VbX+FTOjuWJz+7JW3LETU/oKXGGFnM/gEk5zZVagIO
+UyR6zUnJebo2TP6qzKt6BGqQWrE0W0QxWGMqYhayumvy5VymJAaxQBgT1ax2CglBgFPKv2EQ0Ps
SoBmQDN87zJWXXv1VI0VsyseFOaReyWzEssRTAKAEIuiMtYw7hpHYQ6EjUe1eVL6iFExh6loldEL
3Yuba+I79jx0zE0FzHKEDfzgkB1nq+ZJT13/2DC12MzQ0V4Mm8GEpIl+p0VpflF2/qBsm8FaZsMx
AaN9TNOJoI2hHQ9u4TOjqfiJRrWEGWgkp7HEj6ShxSJeCgId+SqHxuzLR51SGfjTkuQOX13DZA5c
c/iYQ5jY0d6wgccW+BjrBztO0it8hY2qXRh1VRztPZOXjBXCOzBuDqBsHgtduQHCUOMJ4G266IaG
MJYfe0UeYWVE38pq33ojRTcH/XVVgxvWTGSR/Fo+EyNCcG2GP/2XVnXKmmPpks7dcnkfRtgN/Kmp
AXRvZByQWH9esuSUmaK82FH5vakbBe6zjI9z78EXnRhdTXv84vfuB+hneBwaIweGEUWHKsfLOI5Q
wgfrzEQ1PTQeijwaHqi0CviALG5T4cvbMD2aM87yUQ4yoCXpbxDHAp1RRrilI4gbx26m54rpfSu7
+kKEwUezzHWi4TMb7gOSd68uXnzk/b5W1nvPYfxv2yy/ljn1E9mz8CFx4yNOpa+aZ8Zn4PHP04J5
QHDxZmS2cTFGc9441OjO0Enf9CkqsRNZJ5bb3q6sDbFdF59mWcsTNs8blSL52CmJerDA7JZaklBK
6oe3Su8JTxWJcVM6kWP0Y/29giE7wexj53rOUNj9zXsp8I9rwlFPkdBhuwG+3sf0gClYMQXYDjj1
Jxx4uGNEe2IozDbliN+NWHLAp+XCFs6xmIHWEkW/6Uc6AYg7qY4U8uB6r0alQaoEWWjNJbmsBT7U
muXPcRic10UTd6ybfNqhSt84lEUP1QCb2cOPjhkUu2drDvqpSlg+49nYgqpyl+/xM5D6T/r4CdNn
t0M8qLbCSoG66D2fQYQ0vxrRXON52FkFU08uWPri9MK3Y8X8Gnm1XORwf8okZGbnxcchwcufl9F7
bJE2AlrcFMWNdr4AOGsX+1yAc2wefBZkmwELWb6p0+i7hdUqmLFinmHlAViEzuwpzTxjFnNOuvxQ
IeQ+rxt+R8+zINtXw3daemPNZZdSy+yBCe0GavbrrXJc0hOrxFQIjVDYJS18fJ1F/863QqJQXWdi
Xm7zrmQeJU3w8sO5z0jNcIwznKr40i92sYF1/0DcdFeCRPCMjT2A9YNXgFQTtggLDOonnnXFvZtf
dC7NutRGQLPGCRkxjh4/y06qYRFiTs7LNDjflXRtHArr9dV4HerRPvRG9TQ0U78duVwHoz0+xImk
JtVvAAnzNlt9sik7VE9ScP1SFmJkrUvwdyvmeFYLT6pD3ifGkyvURZsHelVM1XdObhNsSDW6luVP
OH7ahav/kSocUQGdmI6pB/GDJd/kWAPx8E12xj74Vs1u/BTjlPcgPHSidsAA8YpHW0uCvuXqyJJs
o2eNvBkOqTkV8F7gEQmzrIJA8bwMLRy7gczcGDsJq78qxlIV1bhqoyYDzAlHTG9hFOiUIsAr+x+s
XjMvQ6a9AKNYKiAbV5MOuBaK+55ccJkDgbUpBSo/a770rCVPKKrRXZMI6fZ8uZMp7BEPBiBN682s
9HTfZTnvdwKoCCUvohbKYJM5nVl2bjCPzo+Wgap7JOlZRQfpCIxADgD0uUOPh1x07sqNDd89APZI
KK8A35Jr9DHsSuwS5iQwxMBvumAFQ836HAOoOWhZc2tFk5+y0djRvMX7XWUHWgreNsorsivG75Tm
NFZrlPQcpqHUF125OAzm+l2nSJRn2E2mein5jHkbRNVXFw7vPRqf5mgSxznVHw1ZtQeUM4o2sXeP
czJSShPVcKd1G9wV3bYsSQDVDXIzzEYGFENIcI7zHQ4QnFZOx9/mEQ7vFow3lfOjFnm3BzD5ZLHO
ZuGTbDOt/OgwMJAbz6rHEGDIws+5rw9BbfhAcvKe+OYUPj+o/H47V3iFRxfyButqnoxmCsaenV2V
T30ahnuj+qYohh8dfziWEUm3ufMsRZ/tWjN8bxzthy2tLOhDgi2Z+H2J0fPAIGJyDW96kT2zDooj
96yDv9xzgXiD0fBCrIUMIHR8HnIH5zwIhj3UdIgWCl1DymX/0OCf2bW5e8x0i0hM60Mo5We/sQak
/lOFp8aTu2nCm1lC7AgKVqtRXDImhjRTLYDsGjmVXjFmwcy6XSnLvLtT8gHjER2PtHlOmu77PLZ8
FX8OMbOFmraTGQ/VJSwgBNPd8xKKInEXzPonzImU8OO65umhmFU4PWa/j0FzOTuYCOmFBbwzDt/9
ailx0JHeDSLdJg3gBa2UTNPjLTyIAx1hRrxsRJxlTFeDEsUeGRmOP+zxg8rAxzVL4DQoSYjrdFUq
xMFxjuh9gaXPmvgy6b3D9cDDZBAXweSIMvBNq9lSdx52Uyi4WODOpi/8004mfdc0dRY4E6pTitOU
PIwL8nLrQPOVa/xUvyMR4+cBcEwPlYn1F09AS47tziTwNjUoAg2sx32XCfjcU8gAJwgu403Lyyd/
xv6m6e1RtYN+rqu+DioxwYjQL8kykaT4tfDIY3qkVLVpxI0NEjAjeRlZwl+GcmehndtNTL2htSfM
SXElbVHWYDoYHFAWUHzOdkx8s6jnzy5+9jecRPaDE/UPXe/LJ1OFR98e0lcSyWisNiEOxSHjmoB/
OjmYGv3kgahaENxTfxmY25muJIoxPyG0rK4Ks51vvxWe99XJyuroTS54+dZ9qMjC8qnT72es7Xu4
UdchN1k+GSp7wFd1yTtrfMlpGeKEb19nqYVkahXeVXQR8yuxGyw/PMyd8A+Vy0SpylVCycliHWyy
OsrxY80x8RTKoZ0/kdJN34DvX2e84cAdAyXSXZFWZ60X8sWe4x+dZlHKKefilpfj3e684TDhegz0
Kv9ezD1LjEQpKCDeVyRb5kZWlv7BlHO4baF9mUWqjlUcIzz3CKu1xseCCdcZy9xFCP9juTQ7QhNL
+lh+hOdFUrU7yCOz0u9myV9T9mjWvTynZTSTXtAmuITKtrVozRqPugSQBJoQf0DFdCUmssPooQ2Q
2lH4hIBg6djmBf510JJEj8elTiuYLtEKDiNL9b0kc0fUegr6x7jZJY4tK+6PKWqSU+ORS1da2TaL
SuuA6XcILJsRmh6St1MQ1phNVPJY8PBNkXpgAjoJpg2cBzWrzgCxZn2jH91uaQ8+IZYXB8vLku3k
1BUgwgb9YdESMO9MgAk0f5sSnR00VC9ju6LDNYonaeQHB9vQHYQO4oVmZ8dc3TrB5GcKc2ZbgrRj
6cOsqohu62L/uWtsHRG5hTZ99JwAYepW1fmtsAd5gKtxRqsjybIhuacsOtqS9MONCIi4Lxl0w2hy
0aqbn+Hsh9sIcURmjhU6g/Skc+XcejFNUQq6KfCXExBGfxNuIjE2VCGZQ1MR3KlEHQlhic5WUJIw
ndHPTMY6+lDhKMDn329LOjdbHV1q0M8p9QLIAQw1mGZsoId7U28ASszIo/zZqS5+lFyIVTkVffOp
cfPi0C+9QaEPHlkOyc8pBhRaDda30U71Y+fNpIVPrNBrKXetmg411sJrkwpUiiMeADeOoIBrqfYS
1gcvtXcNMT90hNCOOCsc6IerFVs5VuJakgywQ6IiNgCzD6ljm0dISQDRNSxtTFWthsEb9cxWgHjU
OjemezZQbB38YKKz1ipVbyOn4hsawWKhDIo/UmvRVxhozWqW1woMAlbT7pRgrncxfICcpCWuoVPa
UhtngeBGAEtzFp/SFYHZkJGHfzR5RET1qqNK25Sxec8GEilwcRW7xKzDg1HDz/pkjrgHqc/kV0F/
XRuTz6yyPUZXmNBhY/+sPVKjEw/JoBEf8ziXdEDiZdhQKKn94cwAeu+z9iBYlj7YCvOiZijCmEgW
zhyJhLarrr3T3Hqy9vYQTS6iL/Eezwbrz9lwqRysMCbeu2Ya+53Tw710pYoYvCZjF/b1mzvxU4Hc
+FbpXUWow0C9XFeXWUXmrkSXsbN7e753vHPoadqzcPmnK9U3G8BO8y6cJE21uDuhizlKsz1afm2y
wtWMLQUJ4o8r1q4JlMUNHnKoBhLZ1aKaJ56eDgruJ2xAeRlMiTs9DrbOpDNUXuB19RXVQkvwy/yo
OYUKLFZhGKsqhA2YjLe+ErhsK2M69JNDAprpjjvsdCxBLS88p/2HZOso3XxwSy0hy0dXe3dEQRLB
5ei6Gu8jIIlgGunkVD09Ey/vnyVSwReYHZe04X2rjSQ8kxewhX8RKK3/GPP2bXVpz3D2m10i/csw
+m/2nHwzuujIvLBj6E3+uln39X8/sO7TwHMzIkCg9PRUC0RFM3ql9C/o7MRdkrzj5ea6c93Urpds
seIM264pyNFGohkCGjwnZtKctdloCQ9Y7v/e6YLeO9eMXcRjLDfXM1XI9yxqabLnrsv6e+BqAVSs
meje8+i8mC9hyTCZ6iWvYf2Xo/XlrDf1HGYy3gMGkKI6/97UPVbAv+x0J+ahsZN8X4MBav6882zr
z81AJoWwS/ugmeqwHvt9AkmNxIabJF8qWjK/Xq0hZ7IQ1xe+bohPa85u11/7Ok6Y1jvtOTdHNsvb
PvDzz3KCbNa8AtqqZOxZ+d5eIgxw6j/4jkMpdLm37iJ8sdwrKV5EnuRcQWUK6iEtTzEV1pYiPGaz
EgDMsQ9ps9a5/OpAf14fni6fTCW8BszuqxJ4+8GpECvvI3lYVXb/38Lz+n+38Bj6Ii3/Pzt4/lf2
VaVf/2r6+fWIf8cZm/6/fNf0HKL8gGzhL/i3e4ch4l/IUg2AdLbpm76DIPkP845r/MsSfCuES6yv
ZRuLJvQP847NIRtzi2dZFqJ3E1/P/4N5B53p33XBvB7DNGxBfcHjDwWW9nf1qccYS6dLFz9m1f5s
xknSzbYpo3cEViGBmDFUQj4z2uS9LjryRCLDemowYZ4M1+0PZVPCNSXNSUb9HHQdbXXftsuXpunV
Ex3VDWut6mXdyA73OyOPfYjkVL1IFlm3zvYeXddIKjAsUChVqvfnXydjBD9j7kWqOZPl5VUZNdG4
l7eZAq3KygUR8MfGBbx186KWptUUM1FSQ53vfh9eb63nrLf63tWQv/x6knV3YYYfmD90eyEhk6Nh
Mj5lrnGHCNT9MPDpTkbXfZ6akbbkaDv3TKZYZnQLJzEL9heh9/OmdqlMggQjWlkvG8pyYX0TbVih
Mwjffu9a96+b3/tqLwtUbftcO3gQTm91HbonAANOuMUdM16KZaMou1/Wu3zTAE02+f+23zNTakZl
RRrLeva6+XW/HFOOrU9EM/HUZEN3JH+GffavR0E+PIEgJo64Uf0Gh57C4Y4xWoCgWnFZF63vbISu
C1wmnST1kn/eXHP+RKVlJ+A6bho0hTfcnCW3cb2Fvg5tu6dUclmOrgfaupQ4wVtvrycaDf20qT/H
M9FiYd+jHYAp9qlKt5Jaz2c/rCRNIwOMSzdSoUCeOGDo+mwYsb8tGipQXtKJDwRGbt2hqj+PplMQ
Agy8ZT1tiEmiKoX17Cbob38/vJa92GqWpLbsdjbsTs2Iz1T1H3/dDeNU3MleIQUrdPqDU+gaqFrv
AQNWyA8EPRDTFyJAhe89uEbpP5Cu7XNpN5gG4cH6vb+LivDsmvJp3bVuunn2qXuTchTnBOWu+yIE
jPSfx3xPH2e4dsum122ym8gyC7SR79c/Dqyn/N6n4hx/f0SHeiXMKEtAAVb1x/VeN4uWgtmf/Jm/
3Ef/wyGMku4FYABAk05Yu99nFk1OPpPdm3+Qa9YjJIQFYc1A1bdx+7xudCaGaKNcECld+9xVRota
M36qcz95R+V6Bzybf7WqmCVc5cu3SeXWLi5dE0hNNB+ckWJmmFDYcLF2Ix/1u4vUK214i9ouRONi
5to9UsRngXoyjmM/xY+/Nhk5uQU0qb/sWg5qXm1vIeyjc//z3Lj348d3cxyjPx67HMnJ7gqSAq0x
mXiUhdsaxr3hv/b8Qc/rBqSBtuucSAS/98XhfPUh2N7ybmyfIafBVvW0Xw8KqaWe3Ji09Kk0xdXv
5uKa5of1DlUniqx/uRlNSlwnv/ICSdX115FheVhialG/EVGI4Noy3E2j9OjuMcPFiiJuScd1jywr
5LrLfiBK7A89FjTFlIrDr/O6OfzjeK4g0ebGGa1Ke9BaoT+j5p6e3d16+9dmMKuDVBN5XiQCP6/7
wJd+wILTINZk1yjz4tq66affD2oj6Ej/eFKU28vZJUw+6CEWH2NUPHqgmmbd7G7EcRePv3alndon
sC62693MUMWjP5n573N/77fRFOwhb4PV5Dd9zrEPbWYB/W+gwIz+zM6/Y8DXtGz+pqONozmepzf8
RJxg/zEq/PcTyMoq0aX/F2cRaZf/GGR93beo2Hj8ZwvL/OcgSyHFKFs12z8c3+2OLe/+lcm+cTVt
v3f2mOmdQ523bxo2v26Ti4rs+nguD/hkjOfOgzIwmvYD+gn92ejxeuuQq/F0cXDdF0mD9QysBtQp
sX0z8uSUA2zxwDwk34DxRxDem0M1y68pzMxXQnjGp2qCxLXcWzfDkrTQ5X/cqeKrHs3xYxsN2qvd
0ivC7ErKwXJ6hS4IUi4w9vUuLOKNgrq2cROveMgyWyP0btIApujJxzmrH2WUJ++GHn9KU8pHAFTB
Rsapu58Mj7y93tlWGG8eY0xthyaz4nOoeoRf+VwFTqgXb0aBNT9SY3qYMuRC4D7TM7gQ1mt9jzOy
Y4P1iDIXcN7ThAmEuygH81le13vraZ5CQ5VV/NOTcsXzr9PwAsSLwtzKSdtT4jACfkcTFLtvmP0e
nEb230JJggTfrvkRBcR8IdUTDnY+lt/C++AarEtz5e7ghjH9aVPn/pdJ5H/wMYNV/OeXxnV9w3aF
jcKOKOB/+mXdhMV6qRr5PrgQXjIIDc+9NOYnSwYpKaTUR3qkP3NbPzrelO+nULUBzMr8lbJbe3Up
N5Fan4wXq0appZEgceF6ol2Yi1KayZGfEUgR0rr594H11rpvPW+9+499vx/7jwP/6eTf+5hhmjQV
XXI9TKJJY2HfKpFqJ2MBy9Gf7x9zraZtITTxaXK7Fx8N088GcAdlavm9i3KjKTbSsq9oU9GZu2RS
D42Oh2S9jybEp9+37P11c93rtLY6mETj/Tp9eeC63zeHcZPC0rjSL0yOtamrUxXm1YOfWNkuTy3/
k1e2D5NRhj9irTgYfV2dct/JKSAM+j0jiCEYEuKbVZ9zt81niNXLTbhrD0nlpOf1vHXXFKJdQx7E
MJe6OUOD/W1ECQ2Fld/aXOYRXNjeCkISi59gDqZPetXq7GNW0IiSNkmvpU+ewH4I/g2F/LJvPU9o
KA9yr29ZJv77sQNqhHOXTJ9+7xJjn99cTPckedk7sxkIJdPTpYydWm9pU21zkhAu60ZYhMmGGezU
Ypkh/D6w3lr3oddboIn/4XDXpETPmBEQ8j+fcL3VmnjoNo6yvs7Z0FwdX/4QtKvuo9fZH1xouBK6
7CshMsMLkPwgT2ztudKhYZEKRDhsGxnf6HkfQ+mZH10ww0hTZHYasKjjeO2/ryeYafajsm314ttx
fRKTwMenWdrHpvMOooIr4oeSlqnpDw9O6lVXRp8lPZgD2UEW6UEusMICuMG2DGd5S8Gn3CYHOscO
UuVpUKa8MzWOXqhoEfka6bea7tyLUWr+MXH7CNwnB9dNrzWPUEr023rv9xk1yKWX9VF/Psd6BjWL
8NdztIkUm8HMTSQVOGKQ8IQeWqTlZlIa3lkjP+xvN8fHeZi0AzSoKICHpX0Ioa7tWMbZRwuM8wdc
cgVTVUaD9aiDWlhzPe0lSgvteYAwh04eYCH6j//iZjT/7sQTrs5AZ+NvxmSJdpt17d/Xk2GUjsS7
ZkRAmH7/CNUZDBrUrm9VGl16ajtQ4e9GnOPN6GGlUSODFIMI4dwm2jXKvDnfosLB8lJl5X4d3bw0
s85qirJzTDatv8elR1eLoKaNkxbDf7GsWn83Y/LybcvBr2oDBECzb//TVa4ZknQG3LjfJXZKpyEZ
jGYygeBAUOG8rff9OIoeVS3UZkza8vhrp1d71Q04aOC2EyTGCJX046zTEJ8mrrTrQwg6CQmLmcWW
X2ICQYkafdGY087SnORh3bduHKy6BxXrdMyXA/aycRtTHnpvDqfhv0xOlvrDX43BfGAWf6fwcel7
DDP/TL2nz1lTTx/Dd5pRN0xV5YdxKlioe9YnZVXdqRikh7TSEp8SnTV630P3WkoErzW0rjmsxCfL
s+JjjEcpWO+GXfmeWap5tDxNe3Jt+fLr0cRLwMtEyLM+d+2XT0q/CVIOi+FLPP4PYee13LjRrdEn
QhVyuCUpSkxiUJ4b1CQjp0bG05+Fpj0cy/59qlwodAAkDymge+/9rW+qt5JJrfIvQsB7xlNf22Df
r2folrEul5r+pmiVu2LMO0LCRQz52WspqsCaNW6JyEI53iSuRUx4oNh/F6WOcz3EQ92LhWz3sVut
ppK60C7Dy02+7/FYohq6cd9NjWrNQZ+ttIpSPPHU+CEnCJ5nC1SC7mWaUtRalFWtaypEP1JqLc0I
r4+6DpN1MvBQt6ZGf5k8VV3ndWnckRD9vWmO4BFiGJeZYwYHmYqUZ/IQYi2L04zbrj8NRADM/h9l
tD3zAn7jOcwfP7t8Q+VdazgokD/xBDQjGFVviO0fXe0K+9GKWsrmieAPmQrCNBovKPo5IK0GS6GH
a2tuyoFUae5i3R6v04K69ylxTMG591itaijHQKXq7jmmbPGciNDbqW322mFtfDalJ7mGBMACoA8k
vHAooUXqs0zsGPX7fIWcOAXBG28UC1cwXMxlv43ehbvKjjwwXXlX2ZJXjPNdM/B61If8dZdwFMYy
thBTyXkR5rNVQBZu5rJqSZPAm5an80GeyUNP8fYW4wc2cfIUVtIK8a310CYI/P97sadJbMPfPwZC
fabmGSYRHIOA4d8fmzpKzaSMLP0H4GSxpEI8OWYivXigvrZOGSRHeehGLTnGEYjyAlz7WvbJufJM
NDDNew2W2aeBoeqbTReO75/6x0Ekj2X/9Kkbnn5y1IN43xRjiFcaLTlDHmolJmebGsr1p98GHKNL
7uq2mXmVf/2+f16RTw86oPLFp4Ec1PMhYEd367/9MEUD1JZryk4Oyv4IttY2dEV6n+VVx2Yn5NAk
FJpe259P5QTfnitRP5/+dhmkv4pK+M83m9uNUkLYL5W5cGyAi6mm7kGeoXHUzXY4WHH7FA3BE7ZH
sDyLulq4fVusrbAZuwXpadLF84hN4HUvmyMRuTUeoNUiiUnAeSDeX2pde5uQRlyIuWEQXqDJd5RJ
/Ugp7FxqXQKbOHDz5zLVd7Kf8AFVA41bPmRhpH3o9mXUyYHCfreRWAtlJWf9y101WIar//7i6vY/
Xx8ekjKIMKBICGHLre/vPJii0JIeCdAPwjx8wrY/IJVpdfeQ4CPdIKzHIYFWEeuhusItIr0jxtws
ZedvI338gM6tOsiuZlQjFV67C4DYA7lzmzxMgXedU5dJth9jVIgAae7VnueWDjg8Qm//SGm0e/Zs
lxWf41AYkntn2ZU3eb0l1RYvKIZwz9RRu+dyssU6i5VsJfvkvKTBoxCyRQuNmSl9GuwyViAbV+QW
VMje2smz20H22ei91jyiySjP8xy9SsX19N+u+23YSvrxQfHYvkdwdT7d/1Pz325V1WBuRpu6mX/+
Zl7TONuUf6PdpA7KHtKjspdnUVS/Yven3H/qH+Zptz6D1O4CaPm8GCNyfrv+07wevMNSUBOz+jRQ
FBWlcvKGNWUEK5fflrKxX53yjjZBwQePyGHYWubOT3pzR1Au3k0emE4g2PgV0y8H3QFh8gKdnnWd
d7uCeOPZ99Xx/tZ1u0zeMzTvI/8J+wdM+Phd7ki796+Nbn0Yc7Af55BVQ2Tlq93F1JpZYXXvE5c9
DUF6J2y3+uKOZJjTUbCnaitnH9YOYvWZg+kRmpKBDhto+EKZ9WUDatAHp4qbhzxGtpdW/lH3J+pU
nfJVqevgWKbNR+YX1WsMLHzfkrUkykyzpQINF2SBo56cm7XoHtspnmm91WsvNoqzz6KCEgJwnCdj
iMVmVG1qbnFreOoLgvg5PuY/VO8jdgdQBRVSRh9r0otbTe6mi92WSLsxv9Hb6VKajrOwYzSxss+K
6+k0Ru71AtlFeqOlYA3BbBDE00XeiQqSs1cW4UHO6IaC/0GCeneBX/VL26PQt5s5orBXeQAiJB2w
HPaJe41aRfCC56E8yNHbk/E2APp7belE4m9daKi4ye2BevtJtz45W/t1e/9B28j3NlAA3uONh9e1
fK9f2/PLfdQssjiaf7h13V7/iLH+sRqQ826Lg0+3u13LPwHm1rJtan34/ywWjH9ssWbWlD3/p7sW
mcX5kfzbI9dAKS+8OKm/myLY6HZU7tPS19dtFf+kNHFS11ZVl/vraeC9NaXigCfx1e/UgT1T6mG/
aiFVn/5gebvac+oDC1wIxAIBjkCWtnMQyAOrtrvDNBjes53p6CpV9x2BXf7QOSY6dCf03nH9+1r6
tX1K8UI9B17wQVj//N/vlzkH+vflKcw4y4OQw+II7tXnyCmwCFcfdDX/bseDiW/GYF98pOdTEton
2VJVV7/PiVxQSzpWVNLZBZVRbMbkaNbbgjqljLoCzzHXCfgR4BUTsJux8oHjcIZ1yLFTJwJRc4uM
J2478lQerBFd2TSq2x7sBkkJ299WSid2TdKosEmbBteZgVcuUYhntCIYCHqluaAsIkRJ7uLB6ltR
sA9sDkRSlZ08k32Tqceb1vGpBmbw0zQ5t026oF7IYUXM94qi7hEfw+qFRZi1dtwoX2Nwq7w2I9UT
qenXW9k0De1NUTzrKFuqvqqGqXn1BhVFZTWdawW/3f/+mLTPaWT2zR5fSJYHKmtbXfscrPQVTR1K
4KvfIsUCBJIrX4y0y8/y4FuI7/M0PvFrou9j968eIjVHkmvn58iK87Nogwx2TLb0lMpH/O4H9gl5
Xhd10UhW+avVK/5R3gvoSE5IbK52NcXj7WcAPtoNLs8beT/Zr0TiBWeJVZPo07ktg5aP3/d2rY9A
o4ibaZ36tn5JYwqqIJP1XxErImQpzD/clNL01Ha/6r2Nu6zlBU9jPDXrDifjHeoeEPcC/2WkZY+3
dJA5IepsDS35PUUk7Av0QQMjYVJEMGXbQ6pV/3pR1DZquoy4wJkvkPdV3KE9zD+lCVOoRuUILez2
EyylOkWYNi/LqmguWVa1BxGJxyhRm4vs4o8CmUZoIOidZ2idV6wJo1AqvqpGx96bvvhJGSe0FCPy
zlQqPfX8Vb2L2UWuHXj75Ugl3tG+H+CsUxGbhelR9C6S57m/y6jFNinWgs4ACT1O0mhF5I6izTEF
pNFjp/PrEKr2n03RDC9+0hFjBx/UGYgD/jros6Vt2loQQnCshq5mpSvZJ6eMTWbswjrU7hOVnbPA
SeRN/y7trdSmGg9ZhSehbCoKNARhQEK3RWS8CV6Qi77DWfPPa6CemxctCO17YJnVo2tU5jLlf+N7
bR8mtVS/RJSV97ZCXY9oiyd7ZLOvxvmXarSwPYkUc+v0zfhC8cMD1Mj8CwWY2h3i52yDWiJ6jylD
kPOzUHP46yxNFlhc7lmL+eKPHIXyA4Hc9lqd8ze+7t8orJT4f45d8VfnWDJq5bm6e81C/fZesAJo
PVkrim/o2zREIq591OYDAKZh2WRAI2Vf31LztxCq/iBc3hO3eaFb9js/9fdVbzQ7l1AIViuDdh+M
rfcGpPku7vTpa+zhdkgZa7CXxjXGmG8CRRen3LJ5IeX2huLE+iS7GjP27jvssDHh+KtPDliTzR9w
2h18nysrgemZyAqYzarO1git9bAjXdDvQHubJJ6pI5HNICjjiijciOmJPJW9tl1TNvrbBHlaluR8
4njYyFYz3+06e76a2ukJI+fE3nWmQqAUpfGTOYQRPpkusb4xVy8BZBq8ZrGqtCgGXMezWZc8+Ezc
j2WOQjuCVnDrk2fuPPo/+wwc7Xe+/XybJaeSIxtx/+uQQZa1Sgqyde4UpVJjhAkOBBDb1ymBZSfi
z1sZu2zWta9RojJ3jU5aHJUMcPTckl14zaZbEhPU7ek+tHSn57XPtswo6vGjEilOdAFS87a0x48w
wmKF5dSzjy84aT8DWe88jQ/GWuRuEj2CTTcuKPIvsp9qmP5OjE6wkU2dHU48ZR9WDMJxLkqPCyA4
Vl0vujEMnzEBDZ877W6guufp2hNSqR0gLdiGtrCOCRT9XWg1O31oBR8BB8Xks0nDPkYPZYunOgwQ
F8dAsuQoqA2qG9Sx3CgsHFZjjAM5ZSpiWyNnu2/ypL3ok4qcEu/CbyAZllFj+j9tu3ojJS3e+rq3
Vup8URUqNRAEeyapAr1aUEXLRkmeOjl7pusBUTIEsrltqL5/X8ZioHI1rIyVbpkuWSjvAdxGot7j
nlEvXFzdZG4nR15C+iAY72Xih1LFfkMBzNalKueNRQTGVpOXHvzQnZ4IaOLOyUY+8HML505lWJkT
imgLYdYpNBtvr1lI4OdWVRbOSZ65Kr4wiKQf3TQiK+EOa0ASPprD+ZnrAp9/aPToQz53LTi2fw7I
djYNGP+W+u7T8zmyjEuPngkHA0zeOzXDRMQr+rNTxMUqQFbzknokepskCz/Mwv7hJGr5fSjGbYfd
WgBe/6wkWKy0CQ1ASv6jPLiVnYFLAXfjdJZxHVAUy38scu09wj6K4vF5QGk9/bGsOmBNnrr3x4mD
m2l72XSb2S1dtkVt1w+VU56u8+Yp11HZ5s9DvV4i5/EVO8lbDbMuQqTFCk9scznFaoePAQeN0Dxl
Xxe7IAPlxxDTejsR93IM1+niUGrdi2y1ft49VSL+ZqF3XmoGIcDStfyjPHhVXK9cylDubn1gX5Rj
73vrIKvt/a3fSVA1K073k5+EM5tasQPjWY7P4WBpa9kpJ6t5F29EnD8mTtFsKARJ30eElo2Vkfsi
xHpq2/ib7I4jvBSSrGlxI2NWxxeduvowOtpArZ69RkF4TH/jOsWWLHqyghmSvicDxLIxifq1qwVs
++xC+1IoSCGKkgdBPozeqcwzSspmG3Y/IQ1P+U5wpvaJsgWj9/l9u36NbCWioBmLBHlIAMWWsOX/
ag8KZqUBnhCrbu7L5HAQl+0usfVmp5XQutoUx4AK182T4ynZshZK9KOZwP41w3dyvAOgjag9FnFt
k1lteYeBUHgFTXOWMyNdfQV34L5Y2jiuFQyNt16ofroXVhZoyu3y5MzmXH2qORUcAk7NIcGNRZ4O
Jr5umDRsVJDqO7v73jp8MrVndxsHT+mXKgNybONa/NCR5nlRMRpEJA1yhmWreMHdhX/IEOGkHPUy
dGGTb80+SIw6rkg2tZ2bS9msMx5ppjYo8IQYDTs137cd6xTZxPVq5aQmyrWpCglUdeFPLI8Wrd8D
c1F9Qheu63yJ/RylveZiyFHXyp3la/6e4j0QT24Y4Kaw1NulliZ4O0JAv+u9Qn828alcNE45fq0b
ddcKQ/mS6CbIHiN4tuvQPU0QociQxfWyUJIP366zg05N9HOhRt2d1ZoByl8z35CCHXcFFFC063t5
0Mj3Xc9ks8U/CSdoDrcpim/DCrMQF09NMK41fE/U2fFPHogDNzszRKq8aFy7hn6HHZ8CUgPQRB8e
5aHwsmjT5c3XW5c8mxQB+SEqNBwjcBiNTHhRmY4a3zKTZyha1U72B3N/rCLRSManoRPGrqdkZyWw
cViG6LMfCa8Wj/JMdUTxmHbjn6Pj3JR9ctRLKYXpAS69m4h8lvqoWo+GPdQHQQJoqZR19Q3GGFJF
O/sYgxY0oJ51G6us9KfSCL7qEytgykUfQq8RjyCOxaM804l+rdhk20siR3xOisuwHHHtmORWgMmf
bN4G5MVjjQDVcMb8Xg7IvusdLD16clii3Zt6vfd4jVGhGx3jviRnXbnGtQmtpr82EVogMFfKfQ+4
fltMAgghOm7iI05ymkp4Xaau8quzXV7Y7dCe6sZBNKZFFgnS2ECkZlVE6GDWir83FWH3a2AS5T77
6rsFX+IqQ6aiF9FHZ5gD+isqis0mtddD1Zi7IkXt4bUjDFVXLc+Ua4AorWzCwVFY3POXmx7RsL/m
Ua5ujLklu8CupMfUadFZAFJc4y+EjFYOS8sLF/D7chDVwS3t8ILHGMwZgEBrSprbjxAGfjbZ7bMW
dc6+RGi/1LOq+2icFE+PNhoOkW5PT41uHuAVtx96XmTrIcLkU15O/Q7YpDw+V0qMcojEPQEKdyvz
9vLghLl3bcqBQqb1b3MQxYe4xkPNUVrzCV8jjEG75i3l73OXUW619IGivcUIsNd9qLjXUT5K/D+r
3tnLUTWvl7mRuc9mU/mnvKKuD13locCbl1Kswj+RpIwPhU02d27JLnnI849xsI2jSaHgaVK8cgOG
8KQmsLkrPSs2CDHqVz2DENxkAgLo3ET29bUZe+tRtnJfx+Ksii+y5Sp3gTO0TxCrMJupqpUBFnZf
I5bczxmrblHNp7ItD1E/YMoj6vTuNlEOfGq2TmFQG1b+dr/bTT7N/bd7NhUZQbVvQ9YhqXVs9SB6
MATwqojASnIH6ctdRoCe7tTkDb2I/aPp+LMyDdhlBNOOVZQqH7UHwGIyjODSz9/Wrleh/aclceii
19Ya7sVouIj6Dlqe7SBrUcTDU+RLYMVHESjls+yPQhBMsj/XUlztOv+id1+bLApP1UDYrSwH8a2x
qkcnHoJXy69ZrOfswerRHV8xTd7JCYqdzk9/E9H+GGt7e2pL/j6C+ltuzVAQrf2SKbZ5J2K32Gph
2l/sIQYxON/bxfUh0LPyaQhqY2O2Trqu+Y5/TNhNywmGgOI6NFNJas50gONQVJ3PV/ap+RAWUb8g
0Yf9XUwtuKwClwdZ/z07K+/k2W3g07xPTTm5isIEr/EhwKmHm95u8Ol+t5+hs6CnMm9ChWyjvbcK
bOjqamw+XLFGEJp8qQHW37spH1Os4XpPkAf/I2ckFmpMVDRUiFvnaVnR7D2CKM++jRlvbuAIFDWj
2A29I3aRmtS7W7Ob+xJXgc4jh2X7OvHXJbe+skCkXCQCh635utuAvGGIkcyDsCKKygo8GxKDb4Hu
ac9tHX8PSys/mHNLjK61THrguI3is0SOeGWFiwKpOV5KBJT457GAvUT+byEnd4h2VWSH1yCT6xF5
i+vo7RpBul1wbcdKsKvnySp4XhTNVoimFx1WGrQhe0fYdfJs7lPMuPrDNMolJQHe3gDHvSca4e1l
83YoAgrfG+3nrefTrMkcrOXUIJadt4ulKOpLMtfGjdQSUc7XtFvZ1BrFZHGZeCtsu/JnW7gwiE3l
I+4pyKmMCUpfkWoHRcOpVym8/COtxDZMfPsHgLVXww761zzALdwU2LLFuOQd2qjCWzgdKYossVLS
gWZtHB8eUm7YytE2uz8Pg2m6i55dy72tpcFJDjRK3xzVdi0bY2zilueMoseRq9kChoYDFkAlCdTk
p4aFXoi7aheFPyPVJdejJOwKwmk6YC88bsXUZ/eT25cXShPD5cQL+luK9F9exBrp1JSe/a5isb7y
ILweW5tCcmMwwXEJxJBevQqVqfkGXUJWPEcVlK0hq6JHe67q05DljLDLzqaS9gvwJ/q3ZlKOYZP4
L1oTmfeWigUqGWXxYrr+pc7t8svgWC+TmhUXBzPSi+q4LBQqAzT+3JQDiqjhUXfdo+xCHUwum7RY
Y7yxW6YKQCt/aEn9JjIfsYtTo/v0gmGrTsl0ZGs4LONoyL+D+3GnpPqRoQwFUKIl59RXqg2/Onxe
0sfPYQPUTk6pR/set9X+AymHvQrAMuwnT3f3Pa+7VdtNzYfVZQ/y5xIQ54vKGvVSWsK+q3O/fxzs
6c9DQbHTDtA6coq/+j13QEnbxVT4V2yblrfJtzljT7qgGDV/0SY4ofm4v0iZMks9dVViBvFwbbq1
i/ab/wnZnLQYsK2fTlvZBKEMx69WvR3BtPDVasj2V1oiDnI0avx3AtLOI4/S6JVt8ONsoXe63oi0
c5AFyUVeqBk2RnZNdm7xXru+tzOKzvoEVKF8acs+rHfJIQr7cOuS/RTJ9RXR5MYONmz44uaC/jO8
p1zzq9Z0lI9WY1ptinT6TuHw9NCqdXYExqpSGmyQihzx5kyS2vsxknLVR5Ce/O3Vjy2R5C9RDh1T
nar24vvzRhBmJN7Lfb4DuRDfl1renImqq5hMJMDEJrhwtj9S2VJRa116VnyRB69NNyp1QY/XVlQT
p7WVjT2lyXUCvNvp3ojhMjtNAeRah2GbDAd5wAgderw8Hb33bsKEvA7818J3wl1fIyozk8l7jfTR
W+u5E671uen1eOHx9fI2clQY6Y8yN91HeamVQnWBnfhM4KPE0dC6TrLdUt+XRjIt5DVFYKcPOWbi
QGWw8zBZmkwz/qkvRk9bj+XM0+HpBHEQVzd2hVG9V+MCVZocKqDrLeR8Q34E2VjCb0kz7OJnFpbW
ut0WFMNZtgoraI5/71f1frRY+zFXT1NsC5hrhHp9nUbN6m/3kP2ya4jGfk+o6qVQszu5GSKLhe1u
S0bZ0bPobZjSa3+mDvodjrZiAy82evv7fNnfCfxuRcCWA+jdru1aqsjnMyCDyk5P0eooCcHyYVSm
h6KaeDD9WnRa2MgAW692ssvF7ewkv7LC3zZk+DZVibsz6ZX+7X8u7+SA3lg/y1oLWRf9bT15Wwq2
Sa8Re27TRW2/EzTpP4iAg4K0Yu/OmZsYTB6Jj7IQSmP9ENSkemQ/bBq+2GLi3QZx8rljnQ+OFFya
8aLgcbGDF4u6JFOVj0RXvgi/s+CHG3A6PcFGYO63scECoJ2XBLS87k4vOnvbq56/5atHoPuXbqPW
MOhLk7F5kIWurDeUkw9XVrak9qOMVbEGYDysZF/mWJA54ra+06rujtIM/SSkL3kKGtXyBE7cqEmf
CJqruwojWUgbivkkp/y6YKC4ka1yTMGip2bPA6CqSYe+BCsZ/YfgmVhk8XOs9NOirp1th9J49qkd
/MfMyXxkRtlpsGY1eBFu8zRtdh1wZtYPzWGci9PkQZ/3ZVhBvPt9V29kl3T8Deddmk1Qa0n9Y0KC
hhSeMvkA9ZVg9FZ50WpbKFmHa1PGD82kPESlrW9lS0w6D1TXrdCA+fcsgvwneaDA8c0Y7ApZgec/
TQkYChbvDjRZmq3PisUslS8m6BQQdOD1WF2NJzm3iDxvCX5Jud7NiOa4sxNbaEkr5cnQO/1p+j70
qo2b+Vjg3GVG3RYaz0xg9uyNidsr1Sp/YGT9onlW8x7A/Fg5UJztCGcsPc7YXkdJQxLDtB8BJdVn
MXt1aWF77cqx477OaIbGeZSDctp8ketrW7Qd5QM7QArKkAO7ewdct1hFWvSkCrV4YEED0kqfyx7k
8HVmpU3TajAMmGq3K+UkKwh+JD1kXkxdoouojXNmmuP7pLLVJ3wEtWpuohf4ks6WlHU0XWdhhXty
XCx6+4iN4nxgTcOXceooo/3Vlwc5nhcJOYsiaEwFxseERzKVrkPMsrQHb+YPeO3KpjxMRYCpMwWg
i6ooWQrLTi1VwnAtTxMqUuylPJVXNmvym+VDU+NNk4ZdfQnA6KKGc7ofFApxonff1FSlGEAY9RED
zn4baLyefIxXXupO+UJqovsBTYNNunbOUlXdZkHWBvdtZ5FCj8j2u7kID8TqWFB1LdyuHhiVLnLj
pUPBkKWWerJy1XgZaCVzS471KG7kmDrPnMdKkWjXsX9eJ8e0uSL413UmXqOYqeDdXidlvTSGnIza
6Lcbaq77e14D5VNhwKIt5uIeWwHrTEwwtpu7NovMbz1VQouxzfSTMokCq+AK0x0q2L9UrM3KCdBM
MH/kKrGMrouSR4ou9aUc0IxwaWtshUTPH42oQ2MbWTNGHvjKQt47jfvjECjRa4jXFz5JWvGgNTAS
KelJWPSa1jaezfDq2RZPng128eArcGnB8M1lMPOU26g8u12GpQhuEJDOH1muL4bKsN8DRx/vSyyS
7wcv9d+HTFuEuZl95TXV3OlalmxtHs/P/DOdbB58GBb66aKKp+7ZFyGlWkmrrr1R6TA7TAYi5zWG
5fNop9boEQlHGDkmlcTA6mXfGsnFQl77jE6eQLBqTrvbnWqH6u1ivpT5QNsNsRN+0u4znB9nDCRe
3rJZO3z486Fzbbi98vQ6ce5MlPhV45t0L/tvh2oKztSeIbUvxSuP/foPMcccUDb8YMkLhDHy0mdM
3QPKSaGq1AOGAEB7YzCtw2MinOHcOdl4HlKQGxaFArJLHqyZTRjW7VG2iGAP5+uovCAUrBA6cNy3
ewiPx3daDdvbPSLTHUHsiFfZlfEoedTKniKhWQpMubazAwPj7Jr5cGtmSvAWqbgiBlJRLAeocleb
tTmrh2VbHmrccxErVVDGuMHnu/7WjqPgUummiyDdyh40KspA7yjqK5anzZ3daN29HzTaK1z3itKb
Abv6SUs34xxcD3QqlcI8KtZpHgJzc7zpPm0xgAntPMWnB7Ar9ouYjvRq+gL3PISnaIjFtRmiUtK9
4kW2KoVaVq8SzXLykmonYqPaybPbQYlcUiSyHZPLcq8z65kvGjdwnKKyhb+jtM++B6Q6C5r+JYKH
tBWDC7Rybsa2le5yPbcWlZoNL0UIisE3wUrLUWdQMHgYIJukttW/9FhUHUBKfM/nVk644zGOx1c5
1lSpcfSi8iQvTALfOI0BLhDzzNSMrHPlKGs5VpSlc/EDSAPzGJbHylOT/5RDgxkmLxpPowAr62Wc
AO3OzGc5Lx/bBUTB6Un+bAcfYdLsuHG0NYyG1s5f/H4ED0yqktr54mUKmze18OpHOebGFMXq8ZDs
5SB/5tky80S8laOKExUrXAmKB9ksOuIE+QBEGo4oef/S3eV+GR3wcP39MGKRpvbaXnZPrSiJUJvT
nzNiDf0UCIdVG0R6vZJz1FhhztRM00Oqi/OfTXmhHJdXx6AY11geZfh7wWco7V7dshwg5sQrm5Ie
K8XtsHUHGKVGtWqgoPJRzZ09tgVUYcpJQLFWpjoRXMRG5XA7TEOgHvQYuwgq/Dba3JKDsh8ccDui
A/cgTgJdxlCT4VxDxb64TSJ+Ht3Vop0XNMofXUl1Gylf6lZ7DdPBwU738hAGlEl3V7WSPLptA8h2
Hs+q/BKB2YTH8WuOPFWUONs7/GMXzjgcEwcylx4F5bYy4/o1qni7D54VEI+hKfTqAikyPsmW2aar
yejGJ1YvbDWKfRJUoBpEVax8nQR5NCnG/MQyz2GVjOsRwNQq9uIQephPpZbRFQVcd75zy8wh0x6o
5M2ubU14R5wFJowxdPMs7+OWvMBzA14998M9pHm0Rp8CbH6E7EJ+NG1H7ORl17V/SmGWhNAN5S8h
+zq3QNbbBe1d2IEp1rweT4h5F5VMQX0MJtSiwAgxNxf1UcwH2a+AoAg11TjIqWCsAaDyL3Xtu02T
V/2aK/szd6zgrPO9xzNg/OLPrgtaob4PkdM8DK3X4GLSX/sD357eXTE1D5ZatWvPhLPIQiXcm/hx
LZuqMu/brOsuo5P1l1B7CN3GPMseVij6A3FOZeFMnp/i+45Pn+Ja9UYJnO6Cv4l50tj/X0cpCEKK
E4XeUl4cZsnPjsLald2OyWs7VJshz/SzgQMGwkIbGQcPCi2L3Jfwq+ysI7d9Ep1D8oUL8oFwRWE3
+A5wgc16/+gp45scCwjXHnS9zhdtE+kXt7Neg0n80P2ie46rwH4qbby0Gq9ZcrsXxfOVgzmP2Sk8
Izcpmgc5tXON6R5YSc3DgtFs8r39r/voYy3vEyesV/sI6XCt6Udj3hlV826pzI0nLe6Ng2wFakMs
CKQkkEw2S3hniMd5vhwE+249QVT7PJ/4bX8nB31jEvA6zaOThRQtpSBEJ3dwt3YJ4rvsS/PCS8rE
9ojnejx6+LSL0Lrkmh4cxxJS6Twop4XaYK7g9Kbr21VW/1Qg3TrLa/TSaO+nZLQwU/jrokETF9fX
YziW/CRfKVxwuvxgc57x6QfLZhDH+0REL7bdaUdhiXqlJqH/Ci7lD4il08/QeC4UI0V5jfJYc/Xp
o4HpTrWKQfERr5l1JawJXyKfwJrCJqigQhJw79gse8e1Xv0yewgAtVbVkD3V80EEPQoMhQqZvEiz
J89lIaFH1l625Aynqp0FBufNRl7ldVm8F6P3zTEdC3C1U7BlTqqWSi2n36AGhrKbhMlj5w76JnO6
IxURUBeFPEY++G9N/ZAzrl0IEfF4mK+oyDJRGafutLlL9tsTm5M8roaVWrTdsTDw54vTpPqYakOs
KlUbtwBZ/bdePLuZXn5MWHg/9F3T3llRUhGDTJGIJGAnYfury8ory0sxH0y/URfhFJYb2WdoGgFf
tkGtG2Dn7BcXnyAs1R1Ft5BjclYJ6AGZQnWw+s44GvPBgu297HEDXcu+WkuMIzAJ4+iEzpmNi769
dVXwlR8j7azXrAsW8vKSUnH+4EHfZwkCkx+TnVh7eVBcj1CXPC26itMCF0rg+3W9vE2qBzDgskm+
F6L8ryYm45uBzOzG9OPvPDd+gkMn4zlM017zQRPWGF8+IfgFRe2q/tfcdu5xZAD22nlrJVCrb+Ns
8ZY1mfU0hvg3TYqDRYZRa9sIntJcVh2cQS5sYyugTsta4Z3nfIQpxjJabA1YF9FUSN5BSbLeXMN3
NnGHA0KRkGQvQpAU6QQR2koV4w105QuCO+ukYx/xDL97LbvrBHqkEubDUjYDw/dWWZeZ/3mRUSY5
yGZorwPB6ZmLb4cWHoPQRvlrGINjkAM7b4zynX3lB6Zs06kzLesCvnYvu4WGkngUor5ro7R6zxN7
wD+ot0kwD9ErmZjr1YOuE0Z0svaUuniLkYz5IBQDwYM6IRy9xuADC4yT31OTp/AYPRLGB/g790O7
wVVo0OfgZhB+VNO6j63yPcw1m4XGFK/CAuYn1CMA31mxV30CKB07xkOn6dFSmbPbYiYCj50RH6ic
TZ55vexkmltEIe7NbmPdy+Q4aq9lT5bntaHqfTeWIsAkimS6gRYGFZjIjyYkj/M4Wu/ytlWBtRsI
JEqZ5p/yf5yd15LjurKmn4gR9OZW3qtUvvoG0Zbeez79+Qj16lq7z56JiblhEAkQkqokEsj8TYum
oig/6gQ9KsduorWsrCMs+kFluyf3WdfcUVFBl5NOBVrLFuiAfT1+szo1GheaMT5FcWDsCmqT+TbQ
3WCXwQA6TRZ1hLhtvK3aBCa0hqZrLk0HhWGI+iPJVU3jmydjeXhuUEnO55Zldt2G9XC8V+xROVZF
jo5Wn3rPYTkqV8tLTrIVG+b0PGuezF1u17fHPE9nGdMIbg2ENZwWqNOHaPk/Cs1U+XblwXvqet+L
zlJ+CFEvKVaEAWYj+cbtq/E7OiPYdIe99Yp2TDgDjEqguQN2ruFQPU0KPlsVtL17s4On++CpwWrU
tIb0tgFaM4OwsA4MIS6F7nZPPtAqbuSP4dDT6FM0mQ1EDmSfEhTDOTBLKIt0BnXMiFj7EeN0cIqh
FGx4XYpasYFibMf+YipT81q0qnYHgSEs+CtTxxT9AIpqDgtcjDwAh2ndsMnY9L9pVV3sDNMC8zYY
9keVk3Kt66/8igc0dyFXc2v9hTcfKpluifIjBjgYnOI6kEW45Sra4BzkAfoGgEx5ykBO8xGnknI+
/N3/r6Gf1xtN2/2+Xgbl5ffuqiFfUGb6zW3JGw2Y3H51VGAhDhKTi/jilmhLANQOrqGnBF91P8MH
rjO956qE/wwSRr2SHtcQoG1iFNgqlO+jOlgYqp0cqtQSNySnum3gBayYh0bcZKxvM2XJd9nYdJlK
Yjjp+B4m6O9kxVRuWyDP72Nlf3XzMn6ooDA8ZamxDbhBsFvF6ieebJDI3Pds1OZJEoFiwMBRr3v3
PBbAGLygX1kjBcgM7MdjA0hipwZ6vgN3ozwGs5NAwbrpxYhxCtOMOqW2Jqq3qcDOQ7et+GzNTcVT
FqWbhy9I/gAx7ZxHGW6ywdvHBcZzgrXCG894ASgfWxvZ63rWL0iq3kV2ypBsNnl/NOG/vwxDP+28
PnbXZt9qH2TEzm0nrCc90/yzE9TP8eA6ixxP+xnkwIvreOG0eC6t9bkJxg43TIF7qeyFmKAcFEEl
HIGr8MUIC/+iBeT1Fesjy4M31Rqt57rO9A1YsXxd8wd4NsSMpHWqYNnVivXsUpy4mEX0kvR48elN
P2yUyji1FqIz2J91TxkCNQB8o/g4zvhQ1KT8/ZSoMegBeuW4qAmXFQvAm2z1o446AgrMuD95N0DC
Ba53jf0QUPHne1sP37W2ZHuRpV+EGQVr1vYsb3RXvbSFpS/liAJVOSWPvjdkrZa1Sz1eTKA6nMrR
V5OHbFPdIvSuTBe7DE+iqrN3J9IC0GJxe7AMkb73pouyLTuuFiupS18E1BD4Q7x3iSXWrET1rVGN
1SLwyY8g+uUvJg2IS94F6wQ55q+hjjCFYxrKJQLZeRgKHjP8/q1n3cenwiiL4mYmQbRLDUU5S+9Y
eVCT8tFCkwPTiX/iDcjLxBzwcMx6HQbCMHwoU35twTj/Emm8qmw1+Y5BwLyZB+wEBzHedC37RHVQ
+6M920yqemo/NoUuFjrCLd+cQt9EujX+MnxxGMnGfKn1vFqqo++dLCvyF0pctVg69NVriPPPAWme
cSmbVWDbWzArVOnmXj1GnyJI8cQEn1a9UrjNVw5e8btx7rV1Eka2WZLcmXtZDMHibfhPKCQnMKLR
0D8r4pucqUCu2s7r/hmYzviMJdCMeOMFDD3biSK3ry1+YQC62l/C3ZtqU/+kGJwuhlgrXrDgQL93
xJgk1UjuWwG61SN53psKXHI5Blb+NXarHRy95ldaWvueRMsX3GGqZRZW0y3WQyjOSopBWBGMZ1ON
c+QuWv3FmEu1LtTNnxjdsP5rfnEL+IECvPraJIkDmMDL+cbBEMfPV2wHdAweLAxDlnrkbKyavyMw
/u6gZM+ARrVwXzpNdUStBtuOaXQiSiRYnx7lQXZ9Nm09BFTlolv2r2uyBFaFVnrKjsdHfqnmQw3m
ZKVVfbdCeTK/kF8Cwia7tdqN/9UTsqdjxc4Y2Qur5cVjJ9EM+9zlWXw/WLnP6qhvNmWPb7CM9aUA
mJHV+geCWWLfyiY2pS4qhABW52tVC8cHco8dxRctPFIRrzAWmE9HX5tPp6ze5qK73HvKToQYsogy
2MjTf40P3OtIFuXmmfjskB15m1QjO1NTBFI2N8MGczzD4Oagic5/U1s8IkiaTDvZy5Ma25Achx3Z
S1Ed5S5FfbLGsnyapxwaTXmVU4bt1CxkU07ZU/1ayabP8uY+pWyilbC1zNLZ8RtUD9LuwIeOhUiZ
Gi4+Y/Ksd8R0sPpqSO89MvjXmP8WY8Gyq73mTIXHhFr/0mDE8jAYnfvQ+o774MLlSux8On3GzWHQ
F2kCZkKOYH/rPiQzKrEhE0uF6p9LcQ9BI8LG70yOw//doCjL/Tne9kHrnqv5THOj32cyxlbpd+9f
4/5bL6AE9z5fnvhngZprHOvOoRngE6JEBEPW9UzTXMpT08Qc7B69D5BjKebpi8Dt6vulMlbJ6+Xp
vy6iXOIcCrT9V2PgpBAFlApjHYC6KRY2D1Pq+3A2NJaVFTCdMvMoPv7pGGPHv0AmX8phn3EvRmOW
+wVwe1LV7kJ2N6Z+BlXcHz/HKRGOVHU4vg+W5ewbjGo3Dv5lBz32hkNnIWi/kO3JTcZDqObCXH/2
m0VGvxwqg/fx97Zu+jq4QECgqD4tIvWaudn01c/taq3iMnEIwrB/0rXmXcZFVSyscRxqDJ8ylnmJ
7vu3FLvih8xFQY0ve7OqahtTujIw6h2lRxW1ugHR2als7CMoy/toeQmLS+8aF8+yQe2Pq3pL2XiU
uM4yJg8GiukLILzcVdRALDq3npOnM0t20deZSZIn9vhlZcqh62Ooqf6IBTyWWIWql9h1x69mUYzv
KAigTrgpg0J9aV4q4XQveOkZnOtx171IrPPvc9tAeBK/9ys0bRd7pVzf9AbWqn6HbBKQpZ+V0Ton
PUyGZ0wbCx7Y7J7CSAzPLHX9XcsKfCV7lTpPzvXkfZOdSWloLJGO4BISXMumaqMZ/tUYOxCNZumd
5SFtKXIvLDHiYah4EQbuc/uzX545ZbtTzUQ/tDg0tttGwWCmyMiuelHRHa2OXMVCCKU9yrYzB+XZ
XzE30RG/IjPJQsxAUEM3wfu4RnhqOgcDQLf/fbAc5IKHaCo3f3VAGED1qXRnc4x/riC/519xG4vO
fF+Wf8XlnCLInzBg5E4+v8Jg6/2pEiSSZ26QZPtMWp/v8fiEq/UP7UfGLTZpUNE+iUSM2RuM+wzd
z1zYQ5/TyZic889YGfprdj3wj5pd1jtzmPBn0EKkKyzR7rw4jQqYCO1Ima7P89m0fj6lLc8ylFIX
+Jyd9KDg7uMI44KglXkx9clHUWdcaZ1SXOxRIESshZm2wuAqA3Q/95qsH/rOw0OBLwpY5dn9ZQzf
RtxidhnmzWvZzISFRWsEIg3ccITNaPRTn6FNsjO2HvmVOC+MEQ8UGB9KTQnfwDJ6B7tDzlAO8oey
4naFRaxs8rPG2cZ066McPATiXFGOvrm2TT2N74QM16lVIUtrh/c3pZvs5ZQvd+hDkX2UsR0/SEgD
a5T6RgQGT/LwiXQAg/5XJNc+oriLHwAL13e8xP95nvvr1Nb75xz9AFkMuvKhzUYwBSSag2OlihEn
20ABGjYfYDY2q2xKuE9kRQtdUWmjUwph9STPGhmcJpvNOVaP7NzmQbI/rPXm9/j7KHlBnFJRR/gL
aO5fk8ju+0WRE8QnPBnYER1jr623Xes9k+BVcOfBBOssT8M+82FYERz5QXLTgNQA2s/BXVWB6Mj3
IBRkQyKhHEOyI1i1XAbvR+OKaDWnEfEOnYuOshL534uSsgtAQHmUIxUDt+S+yg6mNyAXAkG11Gc0
acX+/Cz1yO7tP9212iv95U9zCNGpXkilMi3KkU1M4mHZl1Z8HHCO9rdyCnlosOyTLxBZVFkuf5r3
GdDzGRCPSTGIYpN00z5syzJu8oB9WXuOzAC4fcDdC69fZR86Vcr/rjVuWZ2Yt7j0YYwoWEB9xjzu
was6dii8zlPJjtypxGLUqTB+xlTVfvfiqTnKmWSc++qqBj8OjYgrDS2PHhSnur+eDGE9mVGebR/l
NZED4bZr9D0uMgPk/WI4GQ33q054HSvUMlpkCHa0vHAfcVQri2LXPGAU/gonqOHgzxcWcpA8FT6F
Ry1y6/XnQqyaV3afzf+HBdv/fUgd13gMAn/ZDB0bnwl8A/6t1VUAZ0ZteD7Y/YM/WsOh5TFvAUwj
VubOKxlYcy9bTlxV18zQyqvjlT8GrNf3nyE5AieoBCQJfiyjhRRx3BXKGZVVTKWCbnxLJuiUQyua
xwGDtXVSKOLsNR3uq3hZHXQEnE+1O/lbI2+qB8W0+lWELc3LNJVsmjvLfU3aoTsqLfZBCwokLjBN
Dn46pKeiPGpZ6J104dOJVPDvTjlC18foZOrBQmVjrCZW9JDPhcUojJyLa3dr2ZIHhbvAITGaH93o
xxEw1LDfFl6JUaAt7FVtJ+ah9iGb+2GgbM1xcp87pWLTmunHBotfh5L2gxdeHMuKEUPkEPM0vjVI
96au01xl6x73vQN7QeVEAQJf5jyrvwg7tA5yhJokyc1FfHlB6dramY6v+ksIGkAS6irYfs6upgiB
9hmF889YXifKejKSdCWnkRO2ZTtuKavzieY3Zc2HIYubfRFgvnl/C55qsDawtWeznkZ/aaNMcQ6a
bvv5nlsbw/Cc9Ol/fjr8NRGQSQHNz29bDkeH/f7pPkN/PuHnO4hMl5JI5Nu7+0tmbDcAqrB8+HzN
yMHb08iowH2+ahcqYg0V7vcnlBNWYfb7E97/WmHgIvU7f7r73Lrls97h08nRcn75CWtkxD7fZD9/
wrS5///uf5a+gAQeD78/nbxadayD4rugouY/hLwas9gvkV5Zh8/pHcqOi6HCAwgYXvkE7mjmu6rF
ubBb95FS2VOtO94H5BsU53CCPWSaKN9yLVsWtpJect0z196ElUDj5FduTNZTJg23J8FdJoypeiam
flI046vslIcSMIZheeN9fNVBmm9IgG5kPbSPgvbkFvGPz/GeRv6QZz4LTlddtYbCWq+cZdrTYXbw
crXHwM/1RxSlTu7QKOdobo2l0x+CiD+t7JTDbIFkPavtAFVIhogmQI7CRfJ4nkMe9KYY1mnnFP+K
CXxrPdupr/dXGaOanL/QF/Jl5FWNGeIKYhfpQTYHbawvgJvvLXnV0CBnVNol4px/3m+g96APNPdB
hiIEH3YoSOTLz/eLZvivXE3qoxyRYDB4dvT6/k5lCG138qBDHFDt4wPJmPER+117/5MA9i+2apQC
4ze+DN7ZEFl2qRUNAuvoh1d5ZiUp1CncYney6VgJSu6lDgIhNDHd/mu0F6vDvoLt+DmBHCEPvILI
xt+v8Bm24yKCjP/PK3x2JGX7+1VySCizAZe9VDs0ktUAyyFdIbXNomOjW4oBpd6P9yznEbOevOFI
1dml3F6VF8/DKmFQg+ZmgC5YUc+xn5XA9ZedkQ3vVt0HC20wxm9R3pwrtxO/PLyKtSwYWBNi5YlU
OqrkiauzPlGD746p/WwcX3kPUs9FL6vNXnR4PdhBeeYN6hJbU8NQL7xdbYulonN0lM7de5lb7QeF
b66RO9KGhZWXJr7z4xpPQLWKdlHLo8aSvzG6dC97BsObGUcZteSF3qXj6R51DG8x8CBYg6jAcG/V
8F/O8IpuyPcrWrJpNZYnyzKby9naDa9C87FEf2gb1sU+rLSQnKnnX1UPPAj4YgU5xi5ZxnranKfa
Vh8jtX6RcdePcR6bqubA3V2DU2ms8O9UPsCzahtPFzaFZC4f+nOut0jQ9maw56ehrWWYHeIR2171
ObpZU+BCA7OTBilUD57lhmUiSUgqvgkmYGZyrOuigaM8n046qhWupR16zc/JLwar0O2K9YQX9Itn
Uz5rB8wRXMfGb03BVsHOwXfIZtdCuYpy9ZdsTUrjXr3IO8sr0XyxHlFJX6IUzLN4PrjZDmQJXpNz
o4+LLcrtzU1em0bTi+mH6kW2+CTo8oogOsmhSQ8IsCVVvyd9oDyn7D/3/BQKdWEWdUiunoMxaOFS
dTIDV8rwd2xK4XOhcF0DFLZI+8mB0aD/0z0PtNupOIgxB2/8J15Yc6KhU2NupNNrjNsKsOoyeeuU
UUf+nye/bOKwjI9NZPoHH5DWG2uAV9Uqowfo6tNra63kIC3zkqtRdHyPmcHVI/hMtsZKYL4kcS3K
+YoAJTD3jho3x96Z3LPsnah/g0PyX0bQVTfLaC4VBuNvpuaGx6kJK9LxXJR3U445cW9v5EVWgSHj
2IZsHnBYOaLeLzb+zJiUh0j68nhhmh6TmYcpgwZYQrKjSMFMflU9RaS1xrjVb21sVGgPh/E65y+8
kZ396IorZcd7S4aqtveXWTLyE5ov9yhpH7XGouI1FBQgkQV9UVo/YpvATCSCvX0EuQAE8y/Nqr+h
7ADsJ5xp4qZTPMRmaW1tMc2cuQERQIVHttfa9cys9hZIexdfawf6lDaX0bUWsyigS99tURaLOM3V
lyKwKbWYuk4i2/R2PQpRe0+ZZjxJEa5RVs1f6oStGV/K/jv5tdV9pjKL90XfmV/xesSUtlXNp7Yh
69UkYXo21JzKXTz4uxATy2vgGPnK1eL0LbSVH7jSWT+T4XafB9Orm4LVykdr9Q3gq065eag+rMQ0
4dI0JC8TtlbPIX4Qz12NE1TswJ+bQ1FtTgtYGyCr586yTctNTjp9LXu5N8anzuyBiM69BerCz83x
cy7qcXNWK25Ost/x0nTdOnzJlI/Ma7vnsUtXJXLGb3hpacAvcFSVTaOwnI0dtCVC1k39xk4MK6d4
gD4xDzZSsaHwgQKKSKtHqFX38GCnwTHLZ3T0PCrJ+c1BHxm2o9pax17Bvs+0lP4861Os1Drol6Y9
DWcZkwegCMM5mQ9T1NgrLJ0YMl/RI2SLa/3cI9u6imDpZ7eMyV7k4EBPZfZRrXFDbftJXGrbd85N
7uB+aUzuV1JwB38Q02sxYeCQC1xy4WSG77454S2RuF8VCM2rTJ/MU9hp0UNG+QZar+58zaLxTcN8
AlN4HERE1oNr7MOHz4PTiHPNQucImbF0F7HrxftJsfEYnMclofN7sB+iQWyq2TnGl1csbFJ1i9Jq
an7/ss3uYlOm/Hkwnh8fagTNDlMPlEeyA/An/F5NKCtJ5kBDC0hPgJoTrILRC7+rdhteJDtg7mvm
kf8f18lZTGvYu1oVXtUJqoBSU4gXVuw9BlbvPbo18BHXvsnIqJL0QSanWck+GbPdZjN4zXSVrcSK
413do1wWYAKXLW1RPyBaO5yjebJc6O5mwkUq1C37McBjBdH7lI2J0diPej65t8QB5kKfjNS2pawF
fPZVkteoNkZxtDYggJw1UNluVUXLKIqrVy3H7V6eyRg0q/ZpHPB+J9n8xet/GXZevTuFne0dCG5r
GRZ+ePSc1qTYy90K6xikDNI+/BJN6nco+90tiNv8Mhqjs5Dj68xAKiJ3+otnqOlN6OZPGbe8QrAO
KG1ka/ideW55knHurQ3amSn2rFbqv0cmxfn57Si9kmwTJNi2ssm7s/68u753h3U+vwsUZo5l6/x+
dx1LqWWvi02NlEpU9vnP0tGuZGTz9ynKrZUdD+pZNF55LDHS3vR9GL9MHRAF0ij5T9jgy7gZzGtr
6OmqNQ2B1KWPCch89nlIW2Xc2l188uz233E51lTNV990g5euM49aYuvvYijRIcvi4FxqLfR4VeRr
PRXO26AnVxG62o/IyB9BxaVvhs/H6qtcOUbG1J9Rp4A5agb1B1j5vc/a+4cmii9Yc5kvaqVkG7cg
+W6EjXrp/SmcRTPFl1jBXn0eihwSjk5eUT/nsL83ndn6OLGH9hX1qGGpayM/4tHskOIeBai2yXT2
RuTt2GDEUizobcqqBj/0MfliFeE3PK3FNzIJlxyBjp+lPq1VbvvBwuvOiJ7k0aK1kb+BMbKA+rEx
87T66QXqA2Zq7TejC39OXWDtFNvrNyrOI08C8F5ePCEXkT91VckGdBTaRsa6yayuEMd2Wd7n9xHI
FfpLLzFJY+AwN+bhY5BF3rUILVDM8xlM/HrVJnm4blzkRNYBCmP8B7xjpVOU5vHKvtEq48d7byPg
JUV4+a5jB/Eiyt0t8/xzyT3GX/V+iZw/0HJ8fIew2SRupywiBXNi4fb6Ee9x7IP8vPraRa/gj51v
SdWKJdLb2pn/gn02kR1eVnNHO35P4SF/jew+WvsV+wB7BKJSqD3yanHkfJvMAkZGG7wXfdxtQjdS
90phqY9uhF2rHDF09rMBB/MlzEw8uyvLBbxnVy9tqj3JAUgSpQtE/YCc1XWFIXqo8yegXgQUE3hd
/e6Ayd4pSVpsKoxgnDYOXtG/1/eJ6fVrd1CtLzYG7aGTjW+iGsydq+MbIuOV+q0ZwuSjxc5t2wI/
2mpeaH9J0tT6YrhkFIZEdbZl2ycfY/JN9sVwnDdsq40dli3T22jUKxnXLDaqUZ3q5LyG4JWE8k6+
BPkdZxViAm3YibKsrACrM/YSR3lWzM3PmOzAEfp/DelNz4RP0Zqrv64dQNofUHXH0RKJP3moInDK
ZVgY/4plaZ9feRPRlkoBXkR/BidzB2r9LqrT1o+/4noD5Tbwm/NfceHn2bkF8d/F9risYS0v+75/
y6y6upUzc9FFw+f4JwTrvb5hTnMPUWWrSCLBilXY1gYmls4Fjno3P7eMdWMOCJ50nrcpDLM4e+z0
drBih6Pa8P+kLC72vu0VxzQPul2NyufZEijqNHFBBUPBxS9GC/khiGo0AUTlP6Vah0JsxGI00tUL
MID8WtmGurG1TiyyzBJsrO9/C3XcoZHAztS2s6uMyTOReNYBZtBFtgwv8pEySoPyXFOQCpM+u95j
UZViIZiqySoYR/UJMrh/aKYKAKswx5K9XrAEAN3fZK+VNOXKCbEHlU0jdvtTMebf8ipVn2qzai+I
LZ4SX6Daq0chFV0r3smmaWr9Iisice8N+2lrerF4pHrqPzd6u5Kj3In1S2WyjldhKwL8QmtmtCbq
hL2ITkFlNq+hWS3j0UCO2SFTOJldu5bNtol/wI0fH7CXjm8Ze0+rSQCJergGF3bZoHvJRSluVTkV
k52a4+/q2Fb9WLlkgc0kPLcqhohxY4Xnjoe/7JMHv2+qdasH1dq2tSkBCN0+mJatbn0QJPsM5/qr
PGhmGa/U0sbQzsizeyxsphS2kh/gAmoDZ5wHy5g8g8FZ7dSWAudnTCiBWKH2oi1AHhbTuksGaiOz
Bk/qtekhgtS0TWg/cB1ydl3bcoPyXjzdEL/C5MADw/0ZleKX3g7qa1opE7CkOrg2ee3u0EcP0Vq0
zUuvwd8tjKJ81aIipL5Rdj/B8lqG4f0yqug5es4q1eQJNdr3Q5M6KNR16a2McyxN/zPezZ1/xcht
4D/SLhIr+FVafq1fPPDMUDLUaW0CLDjnk6GBjYx+Ykk0ouoyjkd59nlwLC3danELixoXN28+BKxD
YD3Op5FRPXc6FeJPozcZ1xV4+jJ2H/xnnOz9HDxUWrlOVFPsFNhoW8xWR9BGdvima4qCdqBq7aPa
D9+COP0a2l595cEdvplzFTypX33hDKSG0yd5yVTW+oGSYb+UgxJ2sCC/YHuQheWZMvLYmHqYRdbg
GC92ZGqrNB7ra6LpyU5TyxT8gmGfyihJNkE1aI8OJLFlD53ko5+cR5LsM5Cf5RdFq4WAyR4KliGB
aVRL6I7No1nzBElLTT1paNUeMlfxd1OpTtciyMbViJHpa9+zSy7eueekJ9MqKAFEdb8gwaXGK+Ct
ycmfaVJeCxVyIdvyACQvAuHQTng0xv/0yDnkcDnmfo1s6wqKrX33MdZmegtm6Wtt6PPTkJVXGYrm
EAgE6xz1zVaG5KE39fZKrmAhr/mMyzN91sS+xxhxH/pnfqTBtvcJ1ZQ8XRrXVzfI8pMcr06hshHW
VAPEMrytRWLrOJVReWjy3iMF3wZntzaMDfi2+AEnK3fFxmV8ykeroWBslPMzt8CqyPBXbgvvzIxN
7YhiCyIG6awWolVNvJHBSMtc/NbnftdHoVmQTRuP6qgDQdPYT+d+Wz91fQIS3BQkq1M13aptjzDi
UJj7Ma3KfTZnJiMUGTeTVyUPhSJT2br/bKp5urTVunzHRzhAJ5TUYocwKWzOjKXyuBXzJmoBsHDd
9SVSYyJ3to47LqwZ8NGVSnhgA47f29x0glYs4EsopyhJu9c/w1oHdKE7wJjJA+P3MFHbAtMyhnnM
JuNyNnseBq7l38NYhdjgBKbkFDdNtVUSl+J+POpPoW1Xt4A7uN0EVrkUOqSADkWCQ+Ul+pNjZ/ou
9y2Y/PNgF6uXpwxqzzzULNJ8qYF128mhmtokh1YBri2bptNgeOmV+q53KAkhG6Q+pQHKmpZnxa+F
z66nnXT7vYlYDPPv177Gk/UUBY32Q8k61lwJQtvkKhYuaa5o4VdbthmYroKnWddxWt4UpTaXdQvV
vIo6NJralNQhRYCvkMjPedCSt4jcnV/l7i/qcy9iiMqPIrWKpaOU5qMBSm7ToKN6tqPY2Ldjauww
TesuckakfjJEuQSq2d0QfK1yVqc8u+bc8X3GMgW9M89odl6xHGeRQhNY1F7ucf7bLuivGBWx8hCk
pLYnaxdAUoxyc8jwmxnTdYr+ECrdilGkt7Ap8peyLV/y3tAvo+iyF95lDrjRIiMzd05KjtSda1QH
2eu0dYR+p9XtZC9VjxJ1J2Hjz8m1pGGtTU2ue6jbCxiaEvy7kXy4oXqyZg8S22F74gvvPTPtWW40
bC9eVAPM7DTB9ryBEBaX3aI2nObntBG+UvyskmQAIIIkllr0H1A7vJNQqt+Hpq3HdZInxuKvjr+a
dlWz24IcKeNTmKMd4mEhmE6mdwoa0tCIr7NpjSx2+GU4/GBFhiDz0P9C+fAVQ/Hg3UvRCYZX1F+j
ZLB2NbwcuC5ucU0pCK+Q2ba3tjl6Sx5v/NnnQwvB4GhrLjpyg4G9uAzmuKJiLD3GVKYtwfNrCheh
6Zunvq7Fs/D7+YeiNxgz0kw7r1pXrYXlxTwYlwB7OxkmchtzM2g9dJwxQ75P5RReewmU9kVeOrEr
fkTwaOnMQ+2m7ZcsfcJNwn4CXqQ/xasiYeOZG8pgvLUpt596xb5hCBZAkgecH0JEB6xVEY/9T7XQ
njKqjF9FZ9cL3bG9V/y8xiWeu+mT2qrhGuHpo5c66AQGI5qt0ZTvB5A4KJ9oSr5squ7AUsMFz06v
5pjJVrHcZJXHIntK58NIZYFKw01GVOGfPGfaq3Sdg8D2zrqWWxO+3dCnVVukKyBCvbqS/dVIRjjv
0CuuW3GOyMsvS3NwF1mgPscO7CsbSYbtSPlpY4usWkplISkcFM0E2CYvZut4YK3qVOOImOivjsnH
c2P9KlsqKXSQ1894qtYPGprDhyrPqpWfOdbH2OU/nNRKb4VXKxfkoSl6Wz2/I3we5mzkjWpy/S0N
2h8Wf7MPHi4t3pfAAiKjDZcoNj/gNt9fckhM69B1QRJ7DpaZWl/vKx+6tUBvcsQ7B7sddTrxa/mi
Tdwg8QHB/63p/I3tgbBE7y384fGPMSpF28VapOxIAH4bK4TNUxMB8hI99N9cFhQiM71w3vARFVus
TrKtXRbtLbCLcyJGHVMug61/lX5XG5RdSDoHD05U3noliPbDENpHRLxRhJwPVnL1i695GTT+wu/h
i+Zh96vXN6qhboew9N6DXPTrxlCro8sG4urzFpdRyyLLQMFhg+u2ea2m1l/25CJhC5URStFeEC+a
NnagfapXQ2unr9pssYp4SrYQTlHwjRo3ueq+BWjtfnPdEGWVHsIZD5Roa1coowjV6t88G7hWZQbd
d98at5VfUrhrjecuMz1YesrNt7NdYyK2MDqIjoyxvmwaTKb7NHC3MZrkx3yoh53tKgcx5dlaG73j
lNTdQiXpQSKmHTZdaNibXLTvgZM1OLy74aLOxvAbukwPrlU6Pwt+PEg54wGLDPrGU5rmgPTrwYPf
fGHAbGYOQ+GSjeDSY2Aggx9EN3lAoEw7KjGq9HMoVhRkxVLXWlPb0c69M2pntS/eB7d4KO2MbHxe
PUMfT64IO6svuaK9olLoXPSoqM+jVT30EVCeIo2iY+j9jNQ2O6mITnjRMO59B3UV4P25eVIuooWp
GNjpRw8qYws2HWmmuamM9nXObD3aetdfWruBuK4AajOVKFxVahscda89a03rolk/Iw5nYGLgccYS
4UdcBGCkRuQLZFweIGP9D2vn1eS2rmzhX8Qq5vCqHEeabPuFZe9tM+fMX38/QvZw9pR9Qp3rBxTQ
aICyRhKJ7tVrgacXLmLs+NUXHvpTWLSH5x5toUsRh8+1klV3BFr5Jo0dGb6ual9kOw0XFFkk2zJo
/7bJhNwjE6yd+96itFH3gyVPG9mJ3r2YhDS+u0cXAbjyGH0jrI9HpxjD3gmifHEbB6rVL4ZKjQHV
pe067+3ipdDCZo0oZL4VQ1Mzuf04Cvyy3kj9m5MPy66mDJQom5Yeb12LU+vR1an0W06gimPk6Q+k
gqWl3yFC6DuHtBquxRAaFzsB1drVa93R/uZcVyzksP7W6UZ7HeuEtFMGzWcZfB5LvoehpC6HJqx+
dPpjZ1uw/ES+cypIMy1goWpXfUTxTBMiRR5IjbtDKI6AE1/nawKT5zWdeqShr4kaFxRxYhKTbUah
VNfxWymGsqond5JSfotA9WTofj2VkdxyD4IWSgytwBvPg02wjPvcE5jP7iFpsiVlEOZTnsnJIgAm
QOK8f6+tNk7DONK46/rm199JqwkPMeFwe9hrA1d/U3CzYMoegvhH4eb2oS/gfrQb9G2oukl2gU6F
FfWZVCaXcJNx5B42Wq4Vl9EuLYot5YYYjnd16iLbZTyqH1ObvJzP13/HPYTkXAaVAoSH4wVS5mzt
BoH80IyRhcpQJz/l8X1Z8gA6yfXet20Y7lodRfjQc+rLEEzJFycuP6tuepYLvulR3KO2DpyJKJe2
NC0k17XG0HeNO8o7sNIomWdqvFYMq9grJrsB7p5uGV1BZprnUqqW16pcmt/tPHlUBmSCqkyWka2R
1p0R5j845d35/BZ+9lpeYedHGRRNQbMrh/rO5qu0jVS72/aGPVxly/ZWcECrrzIJStVMwh+peSaT
BXScL/PV7Gvrs+XDc1q0SvVAgqnZFHGdgXUpwUYTxuKZq7pmld4s08qKvhVZv/SzMv4u+yUiCGkQ
P5tAAzct1CfHcdRgaTHA8vpOp5DTH85qrdtPtuMo/GRviHIVXwPfoLzTlouDq3cWeMLuu+JF/FDa
FlB8ozIBwjfhESricE3kZrhLHDNftIbxLVRy74lSxGGnQJy6hfTUeeaMDlVk6v0FjQUAwjQZHoZE
7yj7KeVNmbbNK7yoB+ERmDWI8YL4nNpV2bbpq51sefEeTghzr5B/OPG3jEj91eYF6glnFUDkv256
gu6DGgynlLDvog8c98nQdcJBZX+YsCedBkNw0YMW7Ov4HADUo6KmrNelgUy1x3u5MtG/3HNzkV6a
cPQXdmuT/p5mq8ZGccbQn2QZ8lESDzwU1dxISyAVmt52+6Yhej3aSvrZia3vHUjTa+GE+jXT/L8R
a08pgHYWOTjqJXV8MCw4srlHRGrY9m2UPnjqFLnOmuovE/KsJGiU75xyvhdyYD0XUD+tFSX6bA9l
viLv6VyTqQGzDJMquaOda0qqBL9HpazGEsyS75bOVTg6jgk0PySJPdtyqTeJ/vLDMu0i3GLiSlf7
tvdts9hEXKe59G1HsFny/LWd5elZ8ioECMYY4qdWi0+gLr5YACbPgWasM796hII6WKqjehor56gn
xHEtx1bOOaLuy3HwlZVR1/3OiSt1jw7JcMmnJtilAyEXUAbBLvecYKWbjfpqDvDpl33/g2K40e84
sUNr9VwSb19UtZOtOwiS+LmMvfFABmHp65KBUFSu7eQBEFtcmAqxGs/auZGULvnI831V4k++o0ID
YyMCo8n5cBopVl0mGuno0NT6VWdEROjlwaKkrmnaRVQ3j5AFJTthmxuqwn65VLbarTur0xY8jZx1
UgWvdtURhrH04GVio1y1iaFdI8d3Nj7F2W5ibMlIjScKjNKdZ6B406kFjD9Bfe5KLXmEUYHnalT2
wF7p/V7YlAToC+yywEEl+8pRwPquqIShxkmOzH7wNJ6SUZv4KkvScPD1bDyAx+bdcclgBBT1nxqw
RzwIRp+kirRDRxHuuoWAeZcUvX0vI+8pW2rLoQeleepeiZUGnHH8oFnGXhKcwAyn+2AkYGED81gV
1qiuNN9xIXfpHjyi4Y5hksIfQ8k81yAUXerV7qXMy+55lp6qnZGNGE2emjzQu88mQgDIkfs85MV1
+YzKF0H0SH/i82OC0VnC8J5e7WbS6W2eLYqRr0Q+k1tTkJdeFTCErYfJS0yEReXe1flfYoDQqbwm
YRqtLKscrzBMOQtNqXuyLNp4vdlkw9yqsa2Df8VFTHBa0C8GEMnJkndhtJQNBNxrqSlPvWMVp6aJ
f/ZiqBZg6IaGEdJrQMrC59bll4jPVSy3m5g74bk0UPeVZCNH9Nlxqaqk4WPg7JvaIn6fjmejNLkB
JOF9XUgRX39+FnmCtVCEhaEbYRNKSErDuhe22s4INFbQloa2yjGpcknSEdUF9bcd5TRdZcVw10AH
dJVhNlhqru/d+7zqLaG5mGxhB2u+N15twEQnvnRVp6zgFdS5Tbv60cnVZFuH+ufWb6Oz3/5NELy8
i5sh3zi2C1tMgAJR5UK6KXpwKkOTI7pzU1t3fdEPhE6RH+lN2URowoKvWoo/u3CcfDGQt1gYulS/
8HuvLOvQ9R4Lu0SpLSzdiynzoQgiSHuC6Gg2aPOqjcGtZRqKpoPUgypIJ+uzhZhSe+LWabeSuli9
atVDIMiZZDNGnoc3+MbdJBOO21MVRvpipKiEU686hfoQcBMES6IpfIXHAt9sNoonazcCp7JuECPt
VfiFJgon4dehawVftHmKMngE8tCLV42l6Ic6oF7fAcz1pPhm9cBxeiH3SfYE8+MamKR0Pz2ou02l
vGqxU5zKJHBvQyNPkmU4dOEGAhc0VtK2l9aIl0rbGJjuQ6Vnf1E6AUYs7boD37Vg0ZGpujeyCLyc
E49bw3EBXJXSi4+21UM3JEu9KasnbxjKpyyxrzlkwne5J5VPjtYZy3YYGn5hGdq24m5JUYQrt3bv
jCzvzm0+uHcpYuvwc4avXhKW+0D2cwo3vOjVjIhNEocMdmI2oo4ajDypMjHrSghXpZH0KNu6/MD9
YyfMvdWmp9jPQDZx0AQgOfqQN5DBNLQqXlEPYT4bcQSBtwp3OBVV5nNSEfsGaCav7GloDLKyzTNu
71JkGc8JVUpAQpV4LdaqTuttYfhu1re1Dchh7vYaDL8484RXbbLR9eBJY6uo7QNI26n/EkMVkco1
zPzyRjinHZh0HdrR26zsRSmhGz/f3tb2vbuC8EfeCmeNYopV6dvubTY2q2ZlUWa/E85y0AF6aqc0
rLju6EtLva6jLbjRnWE57aX1BmuTBGN+sqNjRoTuCbWvVpG7p6mS5ikp+xfyc845g1lgB8MD7Ppa
312aOt5T0u4cLU2CjUXYauVrMVKZdTO1Whfd6SAVXDlXA6hLU/1IduRgd6hNC/+0DOIV5+cA+XLU
Tay04xEvIE8shzGydeQuEqX/K82N9mue+yqqtppxoS493AXwRtWkw66NET03MlJhppOqB2Lm7TJ0
eu+1JHS80eA52IhZpUL2oy5i1EWm2UwH0ldl7dULbO2l+VoVibdT/QzS8o6wXZiY5aqSinILcpn7
lu2Nw8FBpsJYh4b1qxtPXV1JCnX5zuFdV0+UfBNN1V6e8eAOnfdi8t+jaHlYSdAAvWh82u7dGCGi
aSQZnX4JveFBjMIxze4K0HliBMbKOGko9CyCvvBfxhKSJ7vv4TufdkWgU9tM7Fqr0JS0y+DKPxtd
2lsSBYGzmQf+/BC7gCknp9ke63Au+kNgLj9MZF4oLwo3Gbazs3AhHsFZx4Rr/u1ybsuB0SgV5Rlh
gg313cNnezTd1Vg73WlQUvksq4S7GhXgYMgZ2R8gmwgmRSHRFJOskOjFmjHxYCAMO1ooCgmb8taL
synJ3CJP+2FCOItZWHsR/Zh2FsvQ/PXgUYDIYj0Cor7tWhFbBvZEUqpZgGReRcOYHrIq+NlQG5ge
iHynB9GbJ2a/eeKD33/gMm8P3AzCe7H/vE4MZ5/5Sv+By4et5rV/fJV/vNr8CmaXD9tXnvTr5f/x
SvM2s8uHbWaX/+79+OM2//pKYpl4P5R2QN/RDx6EaX4Z8/CPl/ijyzzx4S3/77ea/xsftvrdK/3g
8rurfbD9P77SP271r1+p7fklT4dahmjvwKNdMH0NRfMvxu+mospnVUqO8LbqNm70KHs/vi14t+y3
VxBGsdVtl3/nP191ftVyhwrNep55v9O/2+/fXZ/DDEfvTg95Op+veNv14/vw3vq/Xvd2xff/E3H1
ehivRtG1m/l/O7+qD7Z5+PGF/nGJmHj30uctxEw8/ck/2MTEf2D7D1z++61sp4Q6t9S+DpIRHBup
nRgSAZsd47dGzETDUBxU7SrMwiJ6lVgw+5puGR7FdEkCae/EyLJpnfeQaY2+9CqD2qrakO6zIIZA
re6fOAVDZDuN4pxKwhZ8yzQv1oyBbh7Ivv8Q88LuQhu1GUsYsYRNNFUPW4apAwKrIds/QRd9gdQj
vhS2FO8720HwuaPO1zajWwNDZXzOUxhIJy8tilCSE7OBJQFn8+TTzSam1Uj/jhwdARGrgVpGbJX7
PXXOuSqvb44urJKryghseJIN6kuyEYkdTvbgMBFT3fgRWq42fDcG9fNdcdEJGpC3D6numYZDYBWX
QomLi6I02tbTC6DrYnWrVcPOLUA2vFtt9Q7A5LT5DLkgO4qFlZkjS2TU9/NeYmu/0yqCmt7xtl+Q
FM0pTGNoeX9dUrilfdefVR4sbm76yBHNUneOXPYUMaMX5E0C9jexeuiRKVF/J1zfyNRfjUO3Nfi7
HQHleie/mrTsheC9MIrl83QBTsSRHP2QdA2oCjsvKDpNYfrIrH1eWP5t4CiBAxpmsufAcSG4Inh1
WyGM8zLJGqMlSY96/W7NzbMaynUXJ+nx48JRGfx9E0r3H/YSQyMzz0S6jb1SGWjVxwitjXLn3QVN
4t2JHmAvD93W0tu6QGbJazM7Twi/zhmj80hl6eQ6r7xtpLUPth3FxE0D/SCakdDZAWVk/SB6CKYN
+0RKFmIyeXMTQ1fXvZSCE1ZkFEcjNistWkcGXobamA/xWFOod60kKXfC2iImtwZTqy3FxG12che9
bpQJeaveSfjOHmSczI2UQ+kBXuOn7zwbKf4jIkMqAdt/TGpjpu901f46203whCp8WmlGlseVt2Jm
vpiDhiGoug4Kk+lVv72u2zClVI9SQ3stXoRheSrvSJnAsGW7B9EYWYZi/a2drV1kYs2oCSFaOPkm
IFsQvh5QvhvjTnq3gV7kBAziLpZuG94Wvduw7OF6lWBoWKkwox/1qQnDvDmKoejNzQcbdXrQxnIQ
W84T/9UG87LbNdTe2WRQ26UcfMr+lHBERAFZTa6+7KfX0Eg5XYUISogJ4m0RGtSI1GZwpMNLax8o
BRjThRiDPf1ptAz/CaEFeSPsoMecw7xi9i2FsKXYRqydfT4Mc6+nGsOp96McfZaalExGbsDkpofR
YwBAbW9bBA1kPmGvRavthAcFXA5nbse/WhOMPc2orsvNuARSZUHhP8FJ2glO0gyAevIxN0k9Tl1h
rKcZ0Zt9xJKq31g98k2zqzD/bhgIiMq8UyyPd25bD/ejY1z1OumeCg7ch1xXy/VQxulXTzdIKQGw
InQ2QPI2paDkyP1UGABXowL6tbCu3YVUD3sBNhYoZNHUle0uDcNJ1rNNwJZTqurWCfitpZi4wZNd
xw23ms1H/x3o2avbaA/z4rebY0MVdxXAmIvAlXtwCsc5cHLV04XoigYudgMIQYWm/c1aUqbdF6qx
0WZPyE5dZDgnH/JGyMROjVhuF3UAwJKwQG5WPYyhKYTq8ujVyOYE1V2Zw/sseqLJh4Rq21QH1eFW
Pyeit17sAXKAyVnfCmdZ05CDjnw4UWuruvRp/BK6jgX5cAzkVIpRw3qzhaSyLmLCn3p/sid9+hK/
7RG1T4Qt81Pt5NEZ7v/o3JTWqnIIfULq9dMkJseiG8GTVEq+h4T2JI/20C2ET9WBoCbviTJ86kTU
B057JW1dBVvRjRvjux2o2fadTVwq/JHDC34SfYmQad9rCUR3unNIpqY3FRgp57HooROMLolZ7T7a
pdY5/M7WG757kBB9QtN98rntKqxiLNaIph0oPVmKmaIY5B1Z5dYwlauu+/lLTbzZlwGym7GvPxP1
qM0mf/G8VEZBvQPXL2cvChLyF6MzH8WKMLfjc5nz0JjrRGvNhh8anZLro5/67lH0ki7/Mni2uRGj
bijco1cBSebm/sslfOvNtg6YKWo4LuoT0+w8cVss9hE7frhcTbXOKq2TiRP/H+tm559rAxkVCivY
yH6QbYtR9+4luYSFvnDiT0TvPhu9rvxAXNsxdFK/thc+xlZUf3baiJRO2PoPfmjzm2mE0tGszfj4
YZ8G0q+j35Xw3fAhPilyZe07KSf+BO3AokY85xQgLzGcG1gBN20I9BIsglm+hpHkrGPYuhYWgXIS
pkm0hnesOTVTQ7LufTPbhIsiK+uotKX9bBcL5qFwE7Y018zdGDlotf1jSyMf319hXq+FpCPqJLm6
hkEhVIy4gwUr+VYMYzlP7pwkvgNgG+XLJkXNwvNR2/K1Gp6vHgUuRQv6BaRaHYnzfzQZer3ovRpw
ey/EVNgp8FiLbu4lqMAWhNXeGd0iM9daF4Jyc6pmEyiRMpUc+I+iaXQIJNC6vxcjr4AAZ/boJrcO
j8Aaf3nw1AT+UUHeWynSakXa0TuXgiSpqGMe292sXwsj1Jn+eRCESPHkJIx/9pnXzD7VRLskJsJQ
83YyWD0YhHLtGa6QyFXy57ZCie7X4NdMIRXSJqU6imKY6XdP87J1CJXDUvwMzr+K2QAzrj9NzLbb
7+g0oQ8ugfTpZ1U081bzxLxs3mp2zhBsIl6bpPyu1+Mjtf79wibjfhgj9GLUxPLItVJSFFtuUywr
uEr8Rn3op0mIMexlo4DMFr69ZBrHoJr0bjOtLUirBEe7VIOLmA1y/iJpAo25GFpk5u90r5+EhOTH
cli31MdUIOmALExy53amrdzG9PcpQhenxIKFizNRHq1EF2LxoVrYGchOylDLTT2kfbUoNPmn621+
Xip6XTBxMAycVcSQKDvVTD0gvEjKHmyqje/cWlOeBpKeSy2y9D2oKeXJLy0btnvPRXE6hypM1rul
OWVfDSRf94ZW/FWMss1xdbKBafQAgTXlfpzysKLRPUXfB3X9lxg1U85W+AaU7vzWd9pzXi56Yl8l
k8o9LF3xsY+6gvp1nqcU3oeLXgKYEbZWoVqzdlxnOxaZdJdTp7se6ha1ud7Ll32VKIdRNHEFwCmb
5AQXwvBuaprP4Po4eEn7sydc3nlrUfApzeRyB3qnPKgyxJJvaoNCclAMsyA7khbxj8JUC1XCKiF1
ZsrpRMH/S59QOJcmlXNSrwI9RrLw3YpeyY+GaXnH2wZiZt5lTKG7Xr29jKGtSJSPXrw0gvw7qdT8
kQxU8ShJ8Rdy/e1Jn0aKbPQ7IJNIWU0eeaEWj1nQrKA+H6/CXylGhIh7SqTEpGSY1b1aE7qflotF
rhsrAI7Q+r5dwI6Tc5Ia1PZreb7sCJUszMjJjsIZFMG4VwcqhcT1UYiQ94NNWhLiaqvVXpuq1M6W
BDxWDC0PUuWxpipHDAvHqhayHlnn1JPk159r2lbRzlICz7hbONrrvIaH2PCqqqj9+XBaBlb8LQGD
c8mmhhSmcvHVxFj3k3rpbBMTiZ6hkxCh8iOGohEuvh489qATD7NJ9KgZ7U2CM/M+5A7tg5tC+ft2
uZunSq252ztgXaeXIJre0mFQT/1t50r10eDsmcM2oNZHtS93ZucNO1upa+hpMcWqqVG1IsaiK6y3
NWK5WZFEBIpbVGt/BP/c1NlvFmQyNZ9RIO2UhiOEaOLWc0FdTeNKltSbkXKXn9Oz4wfbOK1ozMb5
uVhM61qsbhVw+R+3NmLHTtD2/Me2OaUvO22AvxFekHgVoTjzSWmcjjutjkin6WWfFPsZUmTrBaKz
8lyFSAZafZx+St0hX9se5eUcsSF6LuWFlcnKypmQ+UhBp0djQm6KnrCNANGBFU8zosneemIITRrT
jhFDy9NNN96s28s8M5/gpW6uip+0V1Ux3FXXoXgz20y58M5V7m6FqaPoEpbZidJVG+x+L4yiCSGG
2JoAOiae6+Y6N+ZjWLvZFXSmxVHRoIgzq0oHwD0XLEJTPicGaDZKTFch9Jq7nGz1S1PxDlWhgeTw
pMRM/S/V1W5TH/Vp2NUgWKkQdk9i1rT9r93gDHdiKQjYS1KqxVXM2Xq+bXQzfhBzgVQvQODET4qj
OM8d8sMwvDim9BTAlHcFsFkdMxdE6jRKoDa49RonRoRAaau9mOgNr7w6pd3sYNLieWRynicaX9rL
it4geIGb8AXH5m0aD2DK7Ct2R0SuiHz/tvo255fAMSRNWUue526czoeHIPayi2hkA2mosUZAVwwR
NP45UeUV1DSy7G1m53SaRXKiW/lRDvXc2y5Rr2QXz1edddfkCAS9TYgVRkfULpQsyJh0aWPCtL3n
OuY+VVCNmcgp5UlqD1kutIIFreU8nqcRLoTwUoyHui52lU7xsh+N24z8PyxPXnt1NZXP29TTonOI
BuCFnPJPS+hm3RT14Q8kHKaJNq9LKhgAkxItXrtSTJ1+6MATCAHtvnNq6zpMDVW5qACXRMdiJbCu
fmJYV0NxrW3dR9ZitumKpJyocDoKk1gqfKGxWdSp6oNRZDcxqXhecLvMbJsv47RUHLdw0xwd32r3
FGZTnB7n46vJI/cq0RvikdPQho2Ksn39vm+l6jHSra0nqyNYk9Y7xiBMl4EY6la0jhuv2onZoOi/
hu6Uqged81zw6RVecKtAfM+BENEKti4qJd1AyxFsxXAMC1CUiu+cxVApQXxK6Wuq+c0dd6r4tgh9
FpiHYWpYC69cM6RFWYLnF8PUgrBTRXBbL/jYmnmG0gJ0QPsqt9ItP7raI8kGfskhEvg7MKHfhhD/
GxyB/dJC6vvywVeHJwAtFnzTGJV3Hh9XFO86q1oetWM7NaInmgApqqNV+G4BBzozEnCrRatFNYSb
DKOyetCcOnztotoJn/K0qV9zufmuNMHGtoriPu9k9YmydOCRZcWTYuBrTz1oj5VndO5WzAY6531U
SzQAGDgPKH8fIxeYVDQ5l8QQr5SAH8SkWB8Wf8U2pyFh8fPws1dKMFxP3lIOsf8IsbxsGPIq5qv2
IBqKr2TDf+iMNn+gmHMkliRDdjm6Uby0Y46rqa5DjPrmX7fZVvMN40611O9ugiBZ3ynxpcv4peRx
EnZ80IiXZmrERJ+m5t7rk+faLH6ZpgVpaufn0gyXN//G9A6hP54bQVFaI5UoenNT/8Y2JMa/85uX
hSGf/0yq+5UeexFYaRfGnUGnYniqKVUrX4UxiEb02pw8yUKMP0yDBQ12fuCehP22g1jywW+2vfPJ
4erY8H34rsiFykMGF353pXmJ6H18NalObKjnsW7xR0ex47y38NN8yVgX/KrA1I1GwLKzYZXmUxvl
G2PilhZjqE0CwMMAGmdb12toGL0bTwsbYRRr5qa0rfCQ5510D3DQeGyr9C8pM7qTGBFyVTeczYxV
y+fmEeGQXRBl/SltbAWVHCo1BjNU0TdN1YuwiaZNDUgubTVbi2EujWB3i3bcE7Pl89+U/gto6IAK
NaVBKzBLN7ozNOcoqhzqVALvIE3Mr2xK4BqAkD+WHhh0z7+InqFyt8mUBnbkf06gMkb02DVehd0c
kxAaislFiX9UHYkksUeS2T7kEL3Kz5xkoiBLbehtY+FbDiQM3L9ihEmOSR1nR6sP7wPdSLbhm0nY
C7P088XHbk9FO1be6NtqMf/O6W03Yfvzlrnr/Nq9zr0tICd7rXROeq7ioIVogUqDnBqTRWC2/vcU
mCdFRD/4y3zS4MZ6HZWsXrmKHV+yDCZByP3U3WAWysXkGW1ltk2+pHTfIflQjydfB569KX1KiazK
6lfvjKIrGs0DoN7WmgtcC8w22G51PM3TAxT3zaJxeZvQTf46TwTQw6LEhualnGQP3G35OYaOVIyo
lNCPVTZ+FiPRdLk+fWi6cq1WQ/YgbHIAEUw52ny5MbmIZpOqDdZiTp9M0J+o21HSmuVsS5LaXgwt
YPV5oz765ipol992pRzsQJlcuBB7CFvqwC3rxn24ETYejoJloQb1Dp6RS5YPSHwgs/TQOmZ/hjfz
HE4jyuSLhwEW/g2kaeNKDEVDDP87QPmQ6CRucWU4F5eMt1gkTDXV1luYDdplCTE0dcL9AJLMRZqx
z9VLDDpez8fgrp5Gwq76pn7k2eEgRrY86qAU1aHYWkhuLYTx1lSyenFVpMK0BqY5YfM7WbvTh3BR
JWW4Nh2puAtyg+ws1Ly72FK0O/7fNoBnS3luTRIocqv7fw+5skwgQ6GYu9UPqR5kX/2CwlUbVirI
jiRpHY2FddJhKDk4laxvLYIi15Z6yBUULPKrkQXfyHCVP6xwi7iGt+F3ptxaVM9dG0c1l1nhYTOb
xllkPJufmto5iFlTimC8jwc+4miNmjsZLOQ+RuJmpamleaJs/juUCj4FFAqS3pNpbmabCUf7LpMb
6s3xEHapH/IWLutfy6jd/F+2+91VhW16hZy71LUHUr6c0pf11DRT5lU0FButQgC/p9kkPDx1UDaN
KvMHnXyFTawXQwpBH8C7G3sxmvelSiaFC2SbUS51aICVTzLLyVPRxhSLWl+gsncuFRm2oUqLXabK
wV3a1VT/Gpp5TzQI5SnHhVwJHdIFshjGl95oHruIT7DUV0ujI8fJKf9441d9R7UquoOTqOuy0CmV
mZhVVc2gEb2pES7jxM7aTFHrYEx+jGo+XPhFg+a699tvFKscCsoqXz3IjbbUl7e7InBDZGzkbwaf
sV1qW9DvZFb20lOAtHXscViLYdXX7RqhpnQrhu7YhSvZ0MK9GDrqRH6F0MVx4KfyxYPJinIjqLcK
WZbO6D+Da06hXytkW33ulfTnsJzirWLoRI4LFVn7c1YMk2uurwdP/t6OowPzqymjOhTrYH3rNAId
3XGCMRUUS/jPrBKplc9iJJrETyYiC/V72Glpsu6tvWoS6CdsoFEOI2u33vSwTmFM0ZEEotBMTOhI
Odxm+arplChN3nFpqOtc7eCefZt2CkPLV2LH27ZU1i6G1JXWNVIxyzZus4MRJegEIhe7GsGff5MN
SBhU54s0dsZ6VPzg0JR2+qhF2jdEPJNt7nngdBovO4vGdvv61NkXMRiqomhW86QmecrSKJFY6pui
20Fo+OKmBcWETqkuHNWS7upJzoNsgHdJY9iWDEV7Z8+L1NMXnQ35ZFA3xA1wE6tgoG33Y4vSJemL
8HOjwlFpGvbXuvO40UU5PPEtdRlNV7dwRmTOV2iCvip5Wz7q2hAdeFRS1lA8d18jHo9jzfmqE6kj
U5vLYGFV5UEf7e9iHecAbt+Undz3VDySj2h07ruBcaMkk/tHXTGVL1SUot0JRGQvjo6iSTgK+VbO
bWo6TYomKCj7lOsCgfDUsmEazkfrnDvmShxC7XCSa0u9peLW8qWKQvmSVe7nMvCUvRiJRkyGkbvo
qI07z3ZNVfVTk2tjgVSlXDkv5qiNZ9MNhkUrIyo4QjK3dtTe3ophIhnPqDovUWNFE2OirdGV0Odd
U/2T6EWjn1QL0fU8O6oW85Rs1xxaSgVkOEveOf7sIvu30GvTgc1x7E/h1HhEYdJVqXWfrMxstmIC
9S0X6ZMgezX1lIrDvPQr/tYd6CHR9SfanXAStZhuOKdbMzH53MY3p4aUm4LWF4RYE2ZaoKIr+NwU
jp++hcYovNQSoWL0XEd1V0/aPRVwee7qobarE1V9llv35yzUd+Fh6FCG4znBXlBL530brWhbhrr+
A4b9fRU2BPkgaeD46O7NysquIpAfq8W4kL3UP4qhp/j+upChJrMj67nqR/SRovGL6dr5Jq57go+O
VX6a7FmhDl8omYWWlY8w6Z1lAULqkMl98Em3I8iMneqpGWCBTIL2uzDbSedvc61fGMnO5Ix2gLkb
puapp/9zOEh9N8kXMn3r3tx94FZ6wY1zXvNhn5u3grxAupj39Bzr3qIOYlumVneSvKxD8B4pK6NT
Lg1a5jpivtjEbCT33Uk0WZk+Sb1nbaMqNN2zsEENAoZGzcuFWAHIJCA8Pe1apGO0U8j/5Ii/ovVN
TVIed5vorZiLP6A1LsSsEYSfs0pudmOtqFQ1TCsCvyYTlJsBVXpvjqIKDEof82TUXznGRhHUli0P
NDkPIWVNEmMrlZG5yeEzg+1aVeSV59U/8pxQvhQX6ARS90JlxS+xd/6vyL433c8JIQB/s00MGR8m
7NSi+HXeRngLlfibcPw/9//dNrPtJh//tiI1YFbhu8urCaZXE0zy0MJ7fq2Grz54eqotFKkqVsQY
sisKY+nVmnrgCyhgMi/CIprRR0Wu7EzrnasT1wPnod1tydsOfTEk/Iy5zVqsFFvrttzeDcSyhElP
Wh/FC0MnjBz44WYMDc9ZKNxXz7ndrRUxFOuSPM5IZ8r6RvYoG6fMr21OAYjQ+ZWJq1Pva/GDP7bb
ecKpm/ZYEXS8vQxdnkTApBVCztZ9QtipcQiUqkZh38eVo5/BvRzEnDyZss6CqEMbeDqahmKizptu
XSqOs1JDnsOXnODcRcX8pAZt3Xz4o15MyHtOYhd+FZp71GzmebB/9R5Wl7NlRzs7aIy72shi7q8J
KVClkoHowGxwF466cSd6tldqe6+uH29+YonXxX+nbjruEv5pBL5Z8X+EnceS5LiWpl+l7a6HNtSi
be4s3D1ch4eOjMgNLVVRS5CgePr5CK/KyKyu6d4wiQOAHumCBM75hcdPYt8JK1m5y1XVuI9LLbjQ
yaur4/UlDbQyElhZm2GpNg6yj6Dg1fVeNfE6xwjYgYqkmn6B1EfbP2EY4J/wl/Cuh781VYeKySBN
tvUUpygPgv2z0iFf4W/TPuAx1z4kKTUvuzZhfA1Ty9vMAZ7JrzE1mKdgt8kH1DpUU41Tc7uUtYdN
gvk692/XEyLudrWAi23gen6yK/nnIei908CiAQo8SkuQqf7qWCzLG4wQkON0UlG1W7TL0ZxAZrAx
mmijrvDLqbqsGq16QhRE+KFhjTTrmEdhvoklZl3gCd+lwRnKNEm2wcEtvR4KfXNtw0L1z9dRUxCh
YOHGX3/pcdSkapmP6jnbb3iCLMNz1it2G2qnGVYh6ysOTlZr2DBT9UPQxzSO2Vgn5wSeK+rz1jEt
8m1EjnOfetCq5rpxjtRs3X1kD4+aNcCyRhV5Zc2y27KBmj5nZBHgn05vZoQmAt+Qbtvm8hov3Xa+
xofC/CWuxs/ASa7j7bzXbnFVRJJlRD5paJpLu7jr5hnb466ekuO8eO8OHtYCBgZ6W7GY7VpsXPb8
ouKN6o2QZj2HbsYDapnblJN7r2vJvl/GYn3gH/0ofEXCdH4QrrRWokW1By24FYrd1hfL6LHHiGSC
nLkNxdUU5ipPg+wikzp/wnHprkFN/B2YVbl1I6EhsBbU7wFMZvJHNWQ/PNop+OOaWNxC0Wxvka7G
QKjBBGjw22socmMEiqjkt7dGq5FLK4Bnq8FqjOpQTXWoPXjsYYQjTxQvmi8fA9WZtkg6V8O3j8ur
sLrIR2yIk8+9956P1bxtLREZ22Z2IS1qbNc2GJE2a+6jgmXU0uWkWXMee4u7eBGk+ZYEUrH6L7PA
UqVHK7A214uo610H2Zn8ZGhWu0+tNLl8HNwKFPUwrT8iyCMlF3Qs8UqYE+eZlGR0ULGPIepM1P68
Dg1D23x0GJPPNLKm0c6RBbzD5cWuQXVatSA7UG/aWLn9619heaTi+rr/4rfZcIzCSR4D3fvzoGKq
qTo+mr8MSRstX/3S/nkZbQ7tdYit1lr1fkz+/17LW15Y6+p4j2fzAWmPeZeMXrxqFwmtDmV/pAD8
elNrgXUq4wDpLSW1lSEadZtR31lPTkKyN2wnHZdL5ugVH8o0myc1BPmBBGUlDJiiqHb2Y+55rB5b
7X0YjAPMOdS49Xik+LVoly/xZm5+WBlKHUkam5e6s48i7reDJo+pcKqvceELnpKW9pKkdrMZhTbc
u7qT7Dy0NU4+1hPrPp9qrO1MxO+77kshvPTFqjXvvoJIXCL39hJSj3muoqPqUgekH4A06wLfQEaz
rngQwl7hufutwSv4OcPcFucKba1aDmZGz97Ij8zP+s3EWnvjWStXS7KnKO7lUzYW6cYvwm6XF658
0qsqveUO+Ko61WGMws8+q8WzaiHH4e2EDXcz1UkLrbmYv1ws8OI/LzaLvN+RCL6d+o6C31yxhllE
fCQK2WBOlibKJzdeZ+6aHDWgJNEGHsJ/OfEoYxwjFwg7O+BLPzoaUX/B5sVDYpksgFbEVJnG7F4h
rUAZ3jVdkd0rENbSJ5aW6ovS9E7oub6aOlYdntPVlAszfQVWv370Krt6ZC0NWaKcy51qqg6rgiec
pt5FhYQj27PZec/X8cukSFvsUiM2Pfkk03w92N3XNIj6kxpCJcO/62Z3/THB0Lu1zk3yLAx7lXks
grM6kQ5SwXl4CArtLm0jjc0SwM8LlmXyUgyC+r+eQ1oJkfLcWR6cBTyK2l0YGhZvYijWjRNTIlse
prmZoW2cYvuztNRBdVbLiI9h/31skrjwjQJyb6bdVK6POiF7ah+5kZspLfzTOMbNHR4lzRqX1uLb
/zyi4Brj79fojQZPEquK9k2Wd09i0t5C/sZztbTaso/38zAaa02zxZNVjd1Tlr+Zdp49qoiDxwhO
hs6wVX3JFHgXe0QnKRLdQ56awJob+8LeFGfuQsqvA4/s2NHSt84LrK0IrORQZbp76bkZuIMfnloe
cy10XU7HOdBu/BoAJK7vPnKYM2ZLc2e+TEgvXZumdM2XXobeL82PXjX4n+aW5P72aN4Ws9md1SHQ
UT7goVsh5fhXTJ3pPYoXpIJDqiDlAvCcCmx1dZQlN9dgv6BJ097bF641H+cadWwlyt7jgMQzyXuW
xqztJ9kD1S/N5F1vrDWin/FXgJPAwRL/xfRSLBJrMDiZRNjVSi7OoJmXDAUZyE38TM5FVN9cO920
8w5upH+KoTRQ6glfK8EtInDnficxsNlUwWw9N7EtTpQ/5Eo1TcTB7xORYdLTav3asj4ZZt0/qb4W
gYVMa+KLahn1VK/9y5xwK79HA8c/TZmWrQEAYC8yudOtbGZrjd1S/NWzvC0rJeeT7GpURUwUstxJ
i1/rxRBsGaBmZosxSTui6KRmsrROvs6Nsy0nz/k0DEO9k9lNHCH9PYMYbr8nDT6HU2dor64cvrZO
m92plm6+ir7TX4DU9Q8U127zvML5uw+pZJp5tFZNsxyKHVBg9wac3lsBP/7QtG45g7LX5n0N6trM
SQ3py8GJRzSnfp6NBUoZbAaGrepQB6PO3es4D8GPE6Jh64/5uaCIgv1RL1CACOOtV+KiNfo9O+N2
yi5Br5vcMXPjEaXmYZ3VwudNn6OV8FobOS5rXNd+VJ3cvmn862kR1tXJ8B1S0F6NIqP2rbdQ5ybh
VmE1NAIDn3hKVdaALU7fDU9muHiGF3b6LQ/DNanH/o8ilfc2YlTv88QPxraa+r4LsnovB5ccoVGY
Fytt9E1sULBHs/uLmjT5hxoVoh+eMxSrWC/bl1JitN56oVy1EQ7g1AcliqL85sRkt/suc/tnchKL
1xjYdtXbVnFEkcf+pjq9KgqeeGNUlzpgd/6Kf3dwq1qWK/y15Q8gzpZLI138j9dSnY02+79fK8Hw
xLaM4NZeJqtrpeZzlBf2RqXdpNPnuBsl3Z/5ul/actT8ddGjOCSWtXVnov0xowezRyvCec6N1Ns2
ssxuumWtLdMW6VuNO7BcmvpozRey1tR9aWlGbT6N2YOaqC7mOfUBB4+BZx79GAQ1sLWK4KSupVvj
P79S9FJHCY8eKwqvh8jsHKCjcZZseyn6leoJZPNnt2pex+iFMA7gPA4fk9OanUWEftDKmCxuoy0Y
t5Pp4m0GjJVaYM79dQmFi+y5HhtTgi0Tp9fRRQK4VjPS44xEnu4b744eAzPu+nA7RNX02ZrRnvor
3Dco7aqw7v1j+LfR6iLlktP7bbQKx2n6PajQNh51X+7ZOTm7DDX6Z3uKvkm3nb4hEvKoIUD0apup
A7nK0WFutmx/+nleqRHILG4HGcDmDOMaQHv/yUqNcW1Rgb9lNYnyqq511a1q9+DGh0UXKhi+sbTG
tquy/yij+oKvjP8+mC1uRw1ZbY986q5FZ+foiV47SxmYN3M1iGeEzQd05cT4rWqt5cZj/0FiaIfq
8Kovg/lZAmxBn0QH47W8a04L3OMf4nio3XZ2rT9HPlqwg+P8OT7BKOpj/Ed8GS+X8aHHeHV99Yb+
Pv7jdSOu87fx6u/5ffw/XF/9/e3y93tTdTNSQHm2AudHbPXDtx4V6DnL8YfxVzDpEgT/nXJPysD8
hn/69zG1vSMit5IFp+PsUQ9Kt6EfTp/Ra0OKrdU+eSaax80Sx7x4+owiz9r+GS8h2l3jy/jZt+We
7Em3KjBcOQk7a9tVXmjuqRksDwMPaW5Ujzqojo+mOmuFxZS/dVdpf+zjcdx/xCdjcMiUxfoTts7o
MhWZ+V5L8eJTVf0Dvd1C89Ab6+dhP+JRsx6RYdnmddAi7ccBP632rJrqTB20gXJ5ZHcCJRQeSRoU
rXrubtUhq4PuNlkOqhk6o7NG4qXbfMRauyePrdqRNqdby47mlZqnpqiOqUZVFk5ni7y/p7/L2cLq
rY1eKt9JznLwjGt8SpE4GXMXO00dRxL2BvZFDsi/ZHlxbLweF/UcNNcuKDHuRrtdO5PohTfnQUWe
rUX/rpyfxoTtTVCx3fKmJ9xB5icf7wIopRLzxSUG7WbC2JUFR+JC83PNe8ht01M3BkjgAstA+Tho
m3U0+jAKcvOiet1k4VmBErsxrHh+6hHiWnbDLCa7taVbwVsaT58MdAn/yLN7DyXDaOW64CPmhSeI
rP5Nn7NuMStgB1LvP5sw3IYdznPxBQmoZYtpDVj5osQ17nUvBhlgIOymN/VRtUZSI3fqrLkTshmv
5xrP2I1j5rxnI0AgOPywhooI6nkDM/G2Leux2rVyYsmMoN6a4uR460DbKtGCQunHkl9DUa3HerLR
u621m0gvkmNmDPOjcFIkZxGW24+6E9z4XSy2/ohjrKFF42uXLYKPXRkfzLQfXyc/NVZsAEt8GOid
m4wnCgZ4dpGMuJQ0PDF+HjCB/LPJ/ig9akGDHj1aQBdoUPJFeP2atQhVk9TgtpFFeOIsTXj2iN7J
cpOOFv8ly1vUNSuwxKTgb9xamG+1tniIiyy4o+DWnmzQJXhDaRK+ZBxvuXi3ajrYEaXvmw/qwOL+
ztINpAwjtMuucWQHbK2+FyC3H6ocYkpizshu/zXFTpqBvGH89hGaEenc6xYJ7Y/LUCfF2IYn43Wq
QJhync99uTFCjJBbwDi32Wxan5DibyK9+1Q5ZnTxEfNcqbCemTho2O6bgaol9X5/iwU7uKmMhOJG
Mxe4sl4e2qwNtE2ftuyRqtLeztIo7vwsKq+HAqsTjKGRwHaBolwqkJU73cKHzRH9dFdE0oV9Y3if
kWje1nZU/aiG7q1qjfHV9vThRjNTccbhbThXXdVsBrPvnmVThBtK5MleGMn8Sn4BGE3UQr4YjOk1
9vvPGlgTaIK09MhhfVMMT3bZ2c862Ck+3vm1xJnnPp6DRzWoWb4ycB6MlZegtGyW/U7Tx2zb2Oj3
wX0ZXywZnDWeu19cHx1MawSckyS4TkLJRJduHLovzQSFrvJy/2FEWew0GOAAJpDaXxqSb1bg1Z9Q
3s/3kRclO9E53ftSMlIDcOlFA3cq5bGVpvlkJs1rT951F5EL2LeL8GsXGMbzgjjaZq2XHDH9hQSJ
mNUasy/z66j90Zja9B1AKXc/+OKPceAle6tOrL0vQv2hi9D2Rnhs/g5+CAEt7Vsb+Tm4G2HeRx62
1UJ6WM4CdSgrkZ6CRUFaHcJp1s9gf4rttEArPmLXMx+Rab/jC3XtcZaBscFb7Fk2Qe/ndXhvXIxQ
sVdr6nI8RrNHavHvp6qtDqZtj0cdGsl/HaR3mk7ZORrGo5M2XAUAYwxGCKkEHZCZlRjyErWJ81C3
o7xPgy+pbWGrnhdxeY6m8FH1eUHnPMS11PdtCSZ1gFKQrjMntm9k5RrUsJZ2hMrsmltzhewbwwMb
jcfa3xUNKn9TbRr7uaUkDZndYx1sUPERM/hvDCxlfy9EAuxfHy6qheBtf1+7PhnmMjNvVEwdFj0F
vAqMC0YmXErFutB8KwytO15HOG9mER3JUMxoiUq4WxVYC7xjFvxjY3oPVO/Tu1wPMJmJ/YfCaryH
snC6I57ayUo1I28073BTJIUn/fmLMIbjaIJ00YJs3neabW9ZdOjvABCRP9UOYtQeyDzJh9FrsqPv
mMEqCqM/7DpblnyLh7Xz5DasTTrqZqsRBeUXM0vzjQgbwevnGAGAErz1BAsWz4Oyrhetf+pjXVCx
reRduNgVIBE7PfU9KMHJ1oq3KMK22fMQqnNd1AXgeT/Uoci+4uIXrWRhY+wxIKmW+cLEDCIFmuHJ
4hm5WLyw+tR76En83Uwj8ENo48a2awRsDIAHe7c0rZNk0XuIJG+jry/3CN3t9vY8ZLfQv7kVuWN2
h9Uij0V2AQ/TYmbSRPX8hL2ZTnoEQ7bR8x20V0bjDf+EDMYhP2oPIdsu9prvtj4d6nIR4Q8dGMP9
jMVBEU8rVxrey+xij5v0LZvqqIUhbWabQETtGwgknCGsCvFhy2vf6nzFXih6m3S3OiMlkq/VqNyD
823lPrYjyyQkXzZ+XiKLagp5cUTY8pt2W6xQG+3VjwNIkQHZicqUT06krfXpHDsXmdcJnjVjeTSx
UPpm1eV3R3fSd90AvpikPr6yhkvdNc9ngLIuUhdF1F6UXY+JaL/n+k1trfRByDt/oZEpJq1i3ILF
lMjhy0d/oeOq0JBFqLPk0jwGfl4/zXAXj5hMy1XTZnI/gonbYo+k32VdkqBfYVxUC6QswJTlgHJh
t8vQJ+YJGdnpTWMN5kqrC/cRORZzNY1u+Fn2zR0uEH604lHrLoK2vOptUmYwR5oy2ZZWxZNysDIN
cFSOp6uZehAzOu+WNJU1byIIV6wT+/O12cjQ3HYOgkw+ZWk+hjTd+pmh60c9E/hsITO6ys2wuVWH
YinetLzz4zWYlXvUa+yz6tQLG/URcmQ3jYOZR+6DCunsKL3kVrF1NaTvJ3Bg/Iwr+z6VgXUfV7K5
QDBE1fWvkFjOOhQmw3HyTh/xMdPstStkvTWSLEInGsPO/fVy3BHB7kzO9VLqwliO9mfRDn8YYkZb
f4yrH8VFDH73Q8ucfmX7zfTkt3PA/9Qejuxsg83QVV9ZAbi4aFBClnoZUwmDYqeaHx3XJsWrLBDl
7d/io93rmxRd7Y0a9nGoKlIYdnmvIrZf1P5mnIx+bdpBeTOGR92M5KM6xD5vbWhK/aCaKJUbKP6i
xDMK+ajxLXxE5rLcRb6Pu/wyS8VQ04S9bqTBUY0bOogv2RxurxOWYZUZl1sxh9NGzRpaWz62rf6K
JWl1VqHRx2tWivSiJoHdq3Abifc1FYqLMZCImwycK612IBmLLD93T/Ndi4poa7tWdCStbDwaM/Ku
asToia9kt/QnofvtoXXEsA07vIL1Kj2IqnYsTF7M8NJ08P37wDmjSoKEK14CG8deRKqwJtwgA9se
yFv6by4Pl6T27Nc4MdLzAAZtXYeu/2bFgluh3qbssivn1QmxPyn8eN1VIOYNw88OorCMM/i0ZJem
6XBXdV19g9qo/ki23l3bQqSvTZMY6MsU6NK702cNQ4hvQqaHOrMsnm3+tEvCOYRXwqGPuTkH5WSy
uyEb74YI6+fTe+jk/rqbg/nUZNJ7SXL3Jq5n4uiv7IwZ3VSntMb30iQrLZF1DclE4EJuUQJZpk8V
sLC4Huu7vp7bhzAevqjptW+6m8JBlt2kep0lxS3JZusQBEDN+3qUF8vzypsYt91npzEcKKxl8kW4
uEerLU87HBI5uH8gcvDiuFn1nlRVs9aFYT6W4xRt1RUHth7XK3rotl60YsB8anSr52YcHaD9RvLF
ieWtmZlsorhiCariu0HFa/q2eM9YZuy/u4nF5zG41tkqYvspHoBhDLn3PlhAWTTUBw42KtJPepSz
i0SgYK71EkOv8oqii0q7P3Hn6NcKRQeqtV9P5dfQbxIMqEJ/3RqtuY8CmoPMEUsaBlyTydeAoe7s
XaJhEa56x4wdWgwke616rQZSuwe1EG8/56QFpr9Bszj6msc3PPyNr01vdJh2FfrZSUR+N2l2uVDV
xucFYVZX5qEV7vTCXr8+RmYa3yhg2e/xZIkrINrv8Zr1wj/F1XhtrFsqkoWz1/M02haBEWNBb6Uv
sbS0XZ+hf+CFafYymFp9dE3ML1VvZeQa+46JJ9LSGwQmbupjfjsbSxGnE18V3MPWZH4cBmQKPtAf
Kka9k3L8T/SHNtr5UcUUQER1CIe6gAAc6lkIHQc4tN36s0UZWUvN98bnzi5MF8uT+r3D8fq1XQT0
SQKicLYMzX842bavQDWqTIE99fZFnZnLGYL+d6M250cV+ohXpdvthp+zVAcF8T+nhp3zyywznr+3
s7D3pmGkd32ReZsKus/GqVFZVzF1iKA27M06wNUKEs+daGXPAhfuHzwvey3nTPI//DkFd7Bd0PT+
6TpOXSsMIU12C3Hll6Cmh+7Gm8E79I5ItI20q3bfInS7ygMRY7i5vELGK6hrq+tcZy+vYNfS2xSh
Qd7J6oMHdzZg2hlj+z2wftRVOn516tJa8zYUd5SWnWOMQdjWxG73LjYyB4804d1oRcDO0pDlq6tL
2DmN2e/HpVk6LdLLmd8eVS9iDhIoUzycJz0pX52++Bykg3uB012+2ilbeX5Vxy7ma6PnvKqY9fod
DB/yRrGdXlItKJ5gDt2puONXFQgNSMMzjkrv3lBvpsAtX7F9t0/1kPw5PSyQGEtQUb9Ybv6P0yNA
Le/uXF2nI8JunyIvMNdeYYHGsJJwnQVkezJrYi/g9+kn0b8FiBq9dK3Q7qOcQnrhp596K/aPpHg6
PG3q7NPIrnWrewK0FJ/JKtBcsTOnEIc5q40vY4c7+4g+9F5MWCRp0SQ3XVw7r3Pi/lHnuFM0+QPU
ZJbYCwkDvsYqdauLb9njWTntKj/eJcT3HTsO5y+L3p+htsGzcCjSEAhr2x/avHlMUafWd3ACul+a
eMf0B6yiHptery5x1sIwDINiY9k2CojLoSj6zzlyKYdJNhgHTl1a3Bkojq9Tz+u3qqnG6UtHMZkU
EVurvF6gHdtNYOWg8KQ1PY8hWYTUEm84EDZUyCdnAxppSSgguI0md3478lB7dbp8lTlZ92Zbrn4M
R19bq1lRZPbrwsEmWvXqbxPyfm8kWpJzkeOkBse7Y/WeFptJhPVRJLq7Ia0Zb2XOExyNAenCY2QH
5tnX0wqhbgEg9wx+iCyJpPqfxaI4WItMzoa1t7/qhpbnOxpla7KP6YvfZSCz8Er9UQiQeqH7PQWG
QNrYm5+sEhvacbSjk+3AZ0MqIrnRPDj3TlvhVzSTbqaajj6i83XgLkxpMELaEtuE3RjW3gHutnsR
SdBsgik331rTuVMvZCfxPoMLiTUcD9Jan4EaVGF6p85c0XzXtNijEPhbvGm7AAN73MULUp/7UWPD
KXVHnqUrhrM668v0zzNvcLSTngAVZ8BH+G9DcUcfrr29XHRV3JrEZEbZLOvjYh9gZXUtmw18QLeN
mb6pznqBi1TJasr9/FkVvzzN/sJSqbxVXfgHlBsTf4ud6mQJkl+v1SSBdixGyslxZkb3mNg5G4ya
gDYlsNlVLFzOyLvfaLpJuRiXwmu8CU2xl1RvV2rEx4Q8QVoq8MYGlOZfF0kK/hQ/QeRneRkVV7My
6dubIMOOXHX8cnVe0L5LUr1+YCvRv4jSv00mCRJkaflG8aLpSXBRLU9U38Ni0eSYCvni4eiO12Q9
n52lWYNnXjW2PwCdYKaOaM3ajAJ57MUsXzIZT+sCn7yDmkvGG2vJ1J73au6oc8OehtjeXf8GA4WR
UOKaoOb6FLm2vaXnW9U7ZKED9HHx12uw4GwLFwtFOdSvoZvuZ930Pru25m5ywA+Qh+L6Gf7g/TWO
KscmYz9/1seye/Rt84uKq+skk0CdM+jme7eEey272f889rbB3bZr7+IkCy6u6bikIQw0BLti3IgR
W8nGj4d7WJjDvbbQ81sek7MeADn7GXdMJ95QuHRYoTFCdUSOgVlFiQLLEopqXQsQdp3uSsxKTipW
2Fm64o7pbJpDlwL+NljF3zSBOR0yCpvPQzU/dO2AT1BHLnDyhHx2PciIOASch6V1DcWombRozqpW
Cl8NL/N8OKnmFKblTZTH0zbMwCD6fe9uS8Xc0eOwX9XLKebxW7uV8bKEIdYv7B4DXG+96dIYEM6C
wzXmbFcE87GsPe2945bqFKzI2VrvERnl2wUi8r0rgj0matULDwlxQiF2cdgljkbQtwnXG914coay
ijfTfdw0xilhmX2y4Mn4PRlyk5v2yhnG9rHUymAfT+m4G9N8ei7M8Rupf/db6nIfQS/hU1Xb+dYH
eXEkmZ7cI4GLnIybud/88tHVx/5rZ2Lx64VufgkMQAFCgHrVvMI+oY0gViHrHm5zNNUhzAb7tCRm
gPsvwV9OAxW1+qbYUh9G83Hp7xwjWwfLVpPl/RpDgvBM/tr2N4OnJ5tE07xNX3TeBQfvnj1Pyq8l
rpu9tCwPfA0dkSMAjEpnhKTIzXqvglS0/Gu3E8eQTQJXrkaUuja9gd6JbrnzI965zm4xlsLCa+oK
7sbjD8xdWmwa0vkxCthwIrJyUS01geqhvhmXraqu1X3BwrZfN7lo79WQkGfYYa4Md2WhBvzoLIfI
RHwjKrPgoJqWjPJLrO9hPN9DuSet3746qC9EK4jzjzp/8nscZRl2SUn1pMNdudELLAZqVFkOXjjH
B3ZL0SUPEvyQyL08xVGjrfjhd59lk/95RZMayF9XFOhm7YK51G+wCjX3tpGhadG24RtCzD9a12rv
Y5gE2D0Gryo8WTrplWIOdv4yqvasnWMmxjO77RnTd9PhsyYu0cfdjGC5jzhTibey2Kh/k/w8jK7F
lhc6nVfVcLHz8dcm7pbaiiKUuy6mGaOlwW7PqQbhdDstp3KxAlIHYTQe3iGMqRFA6VYq+DHGQrl3
59SFvk5K0o7KGdgwp33ZUahK+U2uHDCaL5OXm9SBZnjAURXdDG3nv3bu8g2qPmEsFlyiIfnj2gK0
uRes9jax3VefpqbouLWG5SEKtWTjh6Hcag24azPAqauQPKnCQe74ylZvJaIn/ZK4taHAbLI6w/4T
IdoHJ/KyFdZm85ceJClPsCJ/MLMsp3wawVb8KdWozpTg4lWV8drDRptVbrj9GCfToVgnbmGtS7z5
hr4c7qflkDc+efSo/tEXaIColopbUQKLtJlYi6K/fB0W5G1zVztvatRHuJtY4DhmVew/OpqaBFbq
AWBUV1OvJ3RpgHe1yuxLPUQ3NreGSy5GfK76KXkswfKsTRcU6tQCYBjiqvlsGN0rppfJj9KiGmr2
3HUDY1f2Rs0W0I6Opi8wldKcH9YUW29BM8VkcIrx2RyycVPWjX0vkYDZmiIVt70Jo8Qc7IXQOcjN
B15exmO/9usAih4FMyosQyxuVbeAD4ozzPBDsEHcNaSDkeKpMmziqoe5d/HRMYBxlVpN7j0zMX/D
aJJPO+mOPXi8N5h5anhKnuWQSRGvWzFUe+5SyC6K1N7Eyw1XHboureNrO3Pasl1ZAib5v/7jf//f
//Nt/M/oR3VPKiWqyv8o++K+SspO/Ptfrv+v/6iv4cP3f//L9gxWm9SHA0sPTM8xbJ3+b18eE0CH
//6X8b98VsZDiKPt19xgdTOW3J/UwfGRVjQ1cYiqdrzVHMseNkZljLdGlV5EUHaHj7EqrtfmC19U
cvd+yOfiNDrEs9F7xhMl31NAzjeq2RuOeWox3+EtpxdkQnhnhelZtQYRes/Q3sEbXXstVpZIXt6p
jsocoVY1FbpmPkJdtsxv+s6q3yI/8Q/+nHcb1URrsFy3fpGeR7uu3/oNiOriLbMoBuWzka/VID2T
chOQCj3YZfJS+uVl7sb23rDDeh9ElVwZVgV9XAXLxoeuFodn1SKl2t63hjbdlCLINn5TtPeVJ7/8
95+Let///rn4yHz6vm2YvueZv38uU40aCqnZ7muHcg6Yuuqhnlr5MGjVizKFt0owReXsuFtlMZ9K
/VWNYjeRs5lmRxAZ5Y964cyogyONHk+f7AfQvPaBj5x4mvXHn6OcJVPyM6RHro0qr96v6ygdX3N0
K+aQcoFqgQ2GjJK8xl3eP5azD5mXMZEWikvq2GRF7v+HN8P6+5fUskzdsANDt2wDHp79+5sxtmHR
RYPnfBnD8MZa1LCN5cD+qWfxxpmDRFEIwuCvYOOP8aalyPFLTI3uqfGfskqz4Ywvs1VbncUj4sD6
XJBCnC0Eorp+Sw4jZyHgZpc2zvPrQY5liuq5CkCO1XXkFBil2lEbgA2P5EnNUfHrEArBL6iSROgi
CENfVU4JK8HCrvS/f59c7+/vE3s13zQDyzdMw7f05cf+y4/ZBBw6S7bUX+dWdFvD7outzRr6QLo3
f0mH6s63U/1L6RcUononIe8fp3dxkGsr1VH79gsaxOETtOz0KItgusnGBjvCtnvCpBVrzzmPH2WX
5odrM15KLKrOopO43vVaikFPnPdwVX/2qFrMhO59NmDp9lGZUWemZnm3H3PVrI+L/jKY+ep11YiP
eDgC+0VikfsCkJdTXU7RyYORX13bsYXdJ+/WTvW6y5CPcQgJxtcZgZrx0Z2nRemuB8uM/oe7rWku
t9Pff9aB5RmWY3pLksG33N8/IaEbAt13SPBSS5rtUOgBLkvoJPkBxFPSMezfsZC7pGErz3UXIGYg
q+7NE2ZysnJZPiROWj4YOS6p+RDYBxW7HiQMmSiuMW5dxqkYIsAFOR7Z71Tz/3F2Xjty41y7viIB
SlQ4rZyrc/CJYI9t5Zx19fsRy/+03fNhBthzQDBJNa5qUeRab2hHK7vvC90h2Jw0m1F+uOcVJL/z
sltDnfGQC4HOHZtG1iyGSkG/2oipljAPCCU79TK2teLkJgV8od+qDcLMu2jy7jy1hhUQZXzjfSJ2
rGHWaRrKeDv0RnjNo0RfA6/t7yNWjhWGlfGT3xHKI5rhvShFDxVvmJT3JAi+KSogfUV3TuhyT09w
1h4qU2t2EwAywsFtfKcTE76TNThF37kBCpZ/d+UNYpBRk76Y7jQ4twuK0ofBmoKf/bi+6aBfeoQr
Q4VVK5+F8SYrL+OvhJ8gcNuIUflqaS9N0eOHrAvo0XMttick7WW1nkL31imbAPLNQ/NTxOTI/SWY
9ngOmyZrtwmAesvCj3emMyp7ksAxSt9KbSw1J8AqAbGBE1YB3ilRmu5IXB6hAFqy3/Irzhq/VQF/
r1Gtnw4fc3KXze1Kti3d+haZfr318mYfqkXwHKhtsRLkKE75ZDoXlzz60piTAm06G28m4o1Xcb4h
y2ruMS4nj+y15HUra7zRGSSDYfB8rAwdKK8z4WHsXOLRNbAsOQhIObr2FboIwpuKpVml42JUI2zC
5slG45KOzsIvtmE3p8nt1Quo0l9FlmHUQ0zA3nKen/RF3aXqJdKALyJvv5HzLO2HOjbB1W5i5zxm
WNgPnhV8cXvYMfEoOJZ1tbizB/Tu3NwIv1RdDkHLcxJwRKbySDruYnae90zsqlu40YFc2nhRvEr1
1x0em6R/gdu5ZXE1FPgVSPdiMZ5O5VH2ZWBe0QTViisRnee+QGOj4qTurzkKEwADA7sbEXP214Vg
c6tk4EfkdfISWXODCMJRwr/m416Tg3B+wsOyToKELzYCg7c2Jy9Y2Rwr1lqjs8NBXf8CGyQ/Cq+y
rrWtW9cxAnX4728OuZ34Y10yLNtwHWE5rqabjtwm/vbmEGWEu7FiFV8VM8qWNlGhbV4WeIsCZHrv
BAp26Nq95I7THokno18w9zsRSolqIaZrMinenS/M731hjfjUcn5hO1EfhD6or1FZLGR/4Bnhjmho
sZFNLcMiFATHE1E742QGQ3W7bakVbMgbNb1MIkg3ia71GC8k4UZ3fIc1JbZfe+SN4hkU+6k/9Zdm
0eZf/DF21j3GQPsE3cXXUM1vAOMIrdJbP27m7WtCPFkCfT/Nz+iXgGE3VCJ0HI5h5eSPc15yVWSh
uZFNZWzyK6zUXUy8q0B4WYfhHXT5Pmrz4hGDbDIsTf1jHBVt/e+/lvOP9zzvEJtEmOD3EjppjD/f
IlVZGw5ZzOBrF7Q4QWv562TV3n2Ulvalz6t+0Yi2fx/aAPyA71qwlR3tGY2cDZbY/bvohmTrtHq4
FWbarOsApIsBvuSozYVDZu0om7Im+wKhk6ux7UOkx9kd73EkXVQ2XCVeyHeIBWIXO/DQ9KVanDxt
7E8FZhnPzSiuQRVNV0SJ8mdXFz/IdzRn2QrmIGVTBPVRNtM27JeVa/f7ar6y9Dmq+ZNhb+VoCG58
baRVvfFdPT0EM+QMDGR76mY+kTVrx7fLpu7rE6g9oJayR459zCp7HRlxh9NCVqM01Ub9dxYza87v
pbpFfozY5gPrc7GLo5pgSqISwohVphpxN0+tG39ne5Aza3e0zzZSbtNCmLl9zivzUuVi3JfzgByV
/Vpj2f/xw8sf9vfHVCdGKTTVNlSTw5r2eYPXI0Xd9a5vfBl1v1rlVgGiVij9rYj5g0eNxH3Jq8ja
cKSIzlbpWPfphPCujcCibJEHT66iM4GDcgSeTaW6de6Z4SKrwdWMPVJmskArKrs4Nmua35gKmyw8
xx1Upwi1DJeOrd7+3/+ozc+bfF0YKn/OhgoT1jAM7dPWKDZF6RhapH2xNe+1htR8blhlfiuGHnU+
+I4aG5TJXqSIS59BjfQrM/PcuzLV803M8R4jJTRIRZZ7h9IJrYMKhGbXJdN09rqh2hRYM99BP+sX
vTE2xyLUiMWbRb0DdA1KKJnWjpd6exP83kHWCjXqbrXs79r/Gv3o+5hHYi3+j6X6Hw+/LlxLdzTT
MYQ7H94/HYbYmEyc2cfqS5SmP7LsSnjeOw9RZF3CGcsj8TlCT+MVikdi9dEna3Hr6CcNg63bBSUa
NQtZjaYZRGyU40beQE6WAyjZzNEP7ziStB5/Qb07FAbKYAzQWnH68w3+LavqUM9STWOy7omBgjuA
MKoD6IEbptdXW+qYzH122Grn2xRQX7emMU/x0VxZoDU7IgNbZ3dVnT7pjjAP0mwIJ+LszldFsxOI
6ELAoikLOTdP49vcFLy/sxBl0O58Zdj0kV5D93VabdEO5RmkvPMlUBPs6R3AeERIbA6x4s1sfPeL
1dvNEuYC6iJa79xVCWKs+jyA2BDh4DzIriBr/GsxeYhuzgPZyN6l8UbMwEWQn9tBncNDDERT8WoC
iPz3x8SWz8Efa4DFadgF2GrbDiBE43NkAMnKREPL9os1gBwv65DgF+4C60jp7ZfS9PqVqGtrF8xN
pQfDrRpNdpajvLpx7yUqPBZCPGVsnWT3aIGd4uX2DTVQ+6XVwH84uaku5aCrY8Pi8ahQzKNOfh/0
/RPuROVFlMI+Cz/Uly3Kyt+AucOoMsa3qS5A/eGass9Cv3iqlOpVTuiUrF5Y7djcI/cYHwN/StaJ
Nyhfm3AhJ+R65q4KNxiPXpG5+MR7vPrnW+On98T+1npiF2PsBkPBjUwSL53UIuzn9/y+yBxtVS2q
78e5gP7zq6/KzOpeFkil/N4nJ39cq0RdfZv30adHKCWxp/jjXp/vX9qggjgm6WTPH21bvQRwQt4T
A3uhuByyfV4r9lsfoRtf2+9dA4cu6dQKtSbPerdL7MChLLIx7cCVYDCCyBn90CuhJtSZdddlA5rX
CdRQ1y33XUHiD6GQhMfE8LGLhu4fQZ+rxv7IxqMPXty8eXR0sC96Xr+4EATOk9k4j8DZjHXvIu4W
4kb8OPpVh80dvkcR0hVLNi4gzIf2KucOEw5eSaV4sFaZ62skw6p8ShZy9FbkzdJ0o+k+4UB0EoNm
bPW/hVKk3skn+ZMPkRWMtKctVsx3H13ygk/Xf2p+ul0Lo29VCt1ayGulzMrH/VIsxw5qgaVRbjfr
rs+NO1FoDQkOPtaYa8PcJ0fVwtVvtX+fl6MZvnFVcmzejHG3JNxdVv3cezZay7wNEJvWTq5EyMtR
Z54ta8XgA05hXkyOaDIgQUzsxUBRq9G9LHKvQczAC9PljKa59TXCnPZ2NsOF53ntXKhNC78l1q8f
l0Z2q1z0qV320aivUTd6Nh13vLfVqV5qfVdvZVMWQ6a1i75z0n3XFNO97NNS4MEKpCfZkv3F6O5z
pxjPH12tiNDPb6O7zBDNnch+eBqp4jrB0YhQ6/iGrdcP8o3+nato5sOgBZdmtIc3UVoGaBrUm3BI
+X1WH7PSQK28jGkBLh/G4DIajbRcJv7FQ9rswVWV4bH2I07RpAy3fjcNj3o5GqeZf+i4XVYSn8QD
CpwLSEHmdrniQEbh5aTFjzrvCHT5x3uOgcWjOqTt2tJ6fS2boxuH99lYLmXrNmMstaXp68oWxjKh
M58zMsJedrUxPNM4hnrH7q/PdthE2jthWn29lwOySHpgnxtXGLOWVV8t5Gw50tjqOUiK8kFzEc8u
G9GfY9vRLl4LIAkQafktQYAsRdbxNU/TbJuhp7gTal48Y/11Lyd8CXXfPgR2rYSo0cHrcBvzPDjO
QExlHK5QYNMLZIDFbYbGTuaoxObpY4ac5hcZLmpWAzLZVB02y5XD6TjAmnwQw/ydJdVR8xGRD1Ka
idV4+yzrjTVqDSXKmgQq7MFLvxkI6JSxNXzHqAhgMZaaD93kI4+TNtbOi9SRtdexb1MSnjnXsv+y
SCpLdsVdlqXjnvdximLFawvTC5O+AQHAOv9VuHPzo69ITX7GmWi5AeHmLgJyuW9Y9S2lckBa2eju
qQAxozK3r4HKa1kqBkxj8mCnpX4qer7lqehRfEa18cvkzJQlTRkuqUqoysRMRDc5pIL8XhaNVn6B
NwT6KHBzuDRt+w4110qy8ssEyH/r1VOxlc1EPxSDBzxsGMvdNJr1Rl6MJOQyh+f22isK8k5ePK5l
f1CHuybSxHMxqd0h6U2xkrfRKvuiJoTBvKxHOqBFdzIRlglb0BveTWyMF6UtDYqm8R4j9y+yX/PB
boPvlsYGw1s8HIN5ut4o6s7FsG8tZxWquJq1RcoXBPTZsAoFxc5+eB9FgwRAuYjxW1v2sSOeLbW1
F0NTT2+NX8e4PYXjVxH58NYr/bsRZTvSJD4gTOVnDjcyIlBxLTmxBwvS3Js+T6sfsZ/eK0Nn3E9+
mMGYFsNdBmx+CWHC28SxPmv7Kq23G/UmZ683BPXai5JFhX7i1RVK5i0MDYZgxVe6iTMflfzoXQ9U
lxNWWSlnr9eU82CjAxbr5VF2ffTLmtp7Pf8oNpyfBszAUNYTH7atBguHrim+OkmIbI+peM9jZiQg
ml3lzs0L/54TjrMwoHCQiaXP8vvsIvTgnhTlKVKN/mgMmnlVG19c8QuJZ1m2teySRQrQBpuWoT2Q
iiQy27JlcFUteO5jALdAX2JQJG34jFKHfY27kvWKQcuLh0ff+JGXYfhcqHq1csYUzyN3aM7DXBR6
hLxDVu1UL2vOqmNTzDU5KKeVplEsBSS+tez7NK9MBmwvrSdIO9qp0tXp2LtpiYFOHT1NA2lwH/DF
jxDfjMb0fnQiCBce0lPkW/1p7YMYu10Ega/cRIm2EEClj7aOcKwGI61DsNLodorZ3N2aqMqbp7FG
HWZhr034ds9NhoFBVfCYRCKtnkuIgmuMwYKt41vlc2YgZ8mqbuMWQ1MvTYxEnRzRy7kZ2ra9C9CS
Xsqm03blgQ1mdGuiqOge4SWCP5onp5OlnvXC/57oT148qV+Bgv8VAdF8H+rSW/iVsJ+SSq9XuWMF
97D/8k3UD+p5UMqB4PWoHpKRHymxCiRW8PNZWqre3sGwjXcq/+0tbWwukPLEyq9GjUN2913Tgv4n
j4ZSJcnPiJ3dIsYa4aUMx2BdFUCEfzqZnq5iK+EJUCPLPfWlvsNmkQegMK2XrMyMQ+GN493cKpuC
b8oPsmdQwMlC0YwJEVM1fbZ9E0i0r1QHOepqGZqL6NoDiWdU74YelTt32sgmWeNo2xPQW09jlj6j
R2Uu0laJT25eB1dd136yGHavYZDmuwKezdpCmPLVz12NsF+hosrCqNsFJz1o8ocmYwURPsI2c7dd
mtURNrNcULvXBr3bdTHU6laO8seCyn1SJeCzuGXfrypgSi8mMnpXuzd/+1xIgelaXmO0w0bHntFS
u/oBx7EcaHKJZVdshRcfqcWVU6X1K3LprzCT+PuM+iUZb/ebM3kAteaLBNyT7RAIrMLniwIHpJaB
rfHrFCS3iyynXzpV4Xzz+xSBCjuqH/z5k1I9+P2TAMHVr1nlv1qKr/xIy+63T4LVu5sUa8FaKkCJ
zsl4maKXRZU2m/845M2xjlwm629ZedJDuqlaBM4AIP0zztNmXhEoKnwKOwoMhD/b+KhXmf6S6tH7
5Ef1FeE//SUwYhCsdfU0lGx9+tFbyUlwsbE1Bmp9uyRoxkNkgiqSzRkwuUWFzuCH4xbOoPQrtEmM
nbwjEpGgLIqY5NM8OobRNcaC5k7jVH4g+hNe8tzLdkGCzwK7NYQ/xBSefDfJF0HEkTIPB9il6YAz
VmI9yRn+8IrmW/coxwNsR/js5iJbocarKB3V5DC6wYtTuxaCKQancdXaepWhzEBC5wS3FHrQ3KyV
LNrFcRSBN6LpJuWAvKZr72TTbCyYoUWjHwNnfGQhftEdK3uw4y57iDlygMQkQt8VPAtLP+LhDbP0
KEdBjLTnf/8FNeMf4SwyfK6rCmI1Fiwh8SmcFdmsJmXt9JzwhnFLgHAyyEpOLIxeijhWg5l2dG6F
ah6tKuOPin8rRDuPBKo1ijsv+6arTvRQVHn8UGJivXdi0ZAeiyCWu2iJqggTb2s1VNZjXnRvaseL
uU2N5urXDmorxbRPFL17m7p+2k0CGGeAONxbaaC8MRECu1gmDjngw2+XQw9p9k7No9PPdytaGLKu
Y5XnHnuSlxF4try8Lqb8UJAdxoCLaeUMp8jMtDqloE9fnV+f6bp1fHTczFzKWb5A0E9jdTzKe6CJ
RLJuXClONCwHIoF3OgpzdwXmCz7L2+WjyxVgYowB0TbZJwsPK56Nibru7VLknLWTWVqvKia6Jx9/
xV1upOi9zbWPvv9V+/d5duT+up/7d+3TXeLQFVug0+QQ1fu6U7xtFIThkgPaNJ/SpnstDZKNaLt8
9dHna+206lrNWMvL5EBn6uXSTO1u+9FnCwfBtFEvN6KfvoMDRx6z1gRPnq/uhUEYaxI9StV16Dyg
/54vrSxo3/VOPIEfCwDhKGs6IDCpTnkxyq7+8u9/3/9IZBsGZwQAGRYsdMK2cvy3hFFmccgJ9SZ4
R6gmjA+WvauN7AmCV/PDctqtGGvti+o7YhnotnEt0dTfV8FkbSH756cc9ftFDnBwAcKKP/K5UJD1
X1kxSFDZ1Ovm8u//y8bnrIlhu8I2CG5ahmM6pvgUOLM01Q8DslJfpnFYRe5UA32gMJMCz2fbbnYc
k+NFr3q/+tTBxuIbP7uFnprdu53VR6h9wM01KFakESBPpWn/7oPXX6QiVc89mmGPypherVTt34uK
H0jHUmaXBito04Wf6eexqQhtDib+2nnCS95yHQ3bREZkTRZyIhn4Ht+qMP8PCILhfFqY+Ic7toWI
smWb4GlAqPyZPIJFD8Igm+0HLBZMkZT5ifyMPxt5U7XnItX9/OQVcM4JYO8/9cumnPExV/YlIker
NTHx+ptv8mneR/Pj2tyFuAOrKUIT1uwfDMTNj4Fw3yEOEAOpzRGDBtsXG8esGZ2nwARdDjDn72QX
aK1hz0o6oU3LoLxJr2LjVDuhuUOObnhQi7JHTONORDm3VDr+Nv2qRbVlvkDeRPHKYAEswD/Km8Aw
Gy8x1nFyUNRtvPaK3pSJkmNCjJAtJ+n5eC5kranNfIHMcrv+NJClaLUv5ESLR2WpawjJVm1hI6cX
T8vACLsnO7HGC1/IQ5t2qHvNRTm8w5iKH2/jFqFRNsn1SY4BztCzrDnlCZ43Vtmg5eoHGp4NhnpK
tPJXTfbJIp5HP02WfXK0bkx7L3zUafrJL46q2xJ8GJN7oRUFcfH/K+Tg5CB4v8nNsTjK9sewGiFp
TNJgIEnr4rerTMrGmN+82lyo4DIirU0vzvweBh4Sn6cmu/a31zAg+Q1mrS3593l0dvNBgjMjkwha
QN6kK1P1XrQbOSZnhelU7VFdHdmozO/y//WpWjfuQ8/89alROqhLZxBAEdJpQkEXg8YEyb33GiQL
rLTCvULcdK6y2euj8q73RPENBBhO3aBn1zRrvuIvbFxQlTcvsmZ5JidAXDKssjA5Jk6AS+RAxDkf
G4m6XMvmRyGvqNB1/ehSST4sWi1GJqXplTMAF8TY9MzZBKqlnGXfRxFYfrD0izA5ED2Oj2h44QA4
12RRK96YL2SVrFWyQRv1GrVBcor8DAUsp8jWDj/DqoqKap0is4GqBHrQBLkGiG/tT7/M0c/ou+yx
bohb96Ourm/Num3vXWyDdMP08qXIKkIvZdHhR8fkwO3bSxZNJ4I/ydknh4fsqXAWXmMar8OgW+tW
1NNWNnPMARfmNMbXMqj9l4odi+Ym5msyjR2E5T+usrq7FJIM280mIi6g1994mg8joLVXz8qrbd5z
/MnzoEDRMnyQE1B6Gxd24Fl3Q+h2R1HkSAgPbvENNOh8A6dQnFUGIOiIsJB+147mtJADQKDuiZQ0
z53nF6jLICgbZ6DXQ0c/yAmiRJNaIejSOfipFss49czuqXc5tHpotHFyrjYzCefrsEI4EfBQDIGN
LbOx80LdfDFrIEfzcOTEoLktzitpX1lrJxDDYQYXw/tCek4JlGMpFecGdZXZiGdJYoZfxPugLlJ4
uW5zHHL/F2FDH7rv5BOKezzQxktVlqSngGC+1+a01sJGuaK3MD6MLnGlAgzpLs704UFHZfG+NU9y
TPZUml2AugmspWwSu7g3TdM64KkY7OvQMDaxquVvY1Zv5HdhDW23DJqpvqRJSQpvFOL29SLEvMqy
PHvXDB5qXHnU/RAM5aPA8ElemWkxEmiFgJNQA8BRTN9du8MYfIGrcfshdA+Rvd5Bo9PAq+OqJmW2
tCqEEZQOycvMRNu0LuHJQW4t3VtllBWchG6Vv4dG9f9nzj8/gvtkdVvN24KPj1B8XfzHa1n/51sZ
ZypDBbxp2oblfn4rC+E3bmq1w7NpTs41Ttor9h3lu9bij9mh0bKVzQzZDqvSCZhVZAaXfUsIcuxX
Xu4rXczXYxfLDEE8SIJKBCT+/2qKabvsMsZoK2u30dL6j9QkMiV/HlvnnRVpScvGIBcIkfH5zMPZ
oS4LMNRPZtUjvInqrloZ2s42EeOUtY8+93/0yXlufsU1dDEqKVkpNGOSfUhw+tBNJZHHxPUOnV7s
x2yKjK02ePZmbHnz3Nq402zQM0YTZUjeu7ZJVkZd2YfSRVBU1I+RrSTsyqxsHwZhyvJMMxq777gv
andQmQxIf+F3OYsIQLo2HJzMZLPynmwgLa8FcMFNVzuVdUmGrERrLixe9Zb9Rx00+D/OzbDIV77h
VU9+Opn3PH/s+WaAzmjjvJS7OG4GnPSc2Eu2AUpO154s78n2ho1sjXHrXmWtah0VlTH89GIb+emF
7FSs9B0FLW//MVleT5Rqo86X3ubKa5OWt7Hs7AZcx0PfgCVraN7WD9WSvUpfvBICtkECFMlB/ksi
130gc2kSvA27567JiPDyL7LwK1jCKR9Q3Mps8V6k4dcgmtK/wil6N6vcZNs/ePyBOiAbMYd8mieE
vCeeQ1Gy1PUuYOt5u3Sryj2UPsb8strY1kvT4H/iY2NVaW3hLT+2UiiU4rkAO247tWa6ccKp3LMf
d55IE98bRmh8LYQXo5joGxfDCIqLX9a8hOaBNpguBQ/Ws6tm/t4Oq25T9iw4dfSXHCf1HKynBEt6
s1FnbwavXxts/y9Jwr6i19ziq+5Gr7C8OmT9dHEgkausZD/f+jLCHvht1lLd9q1db+3CVd4CxGvk
hAT/qLXeG9UBffXoKQsJ0Mw3VH2zWjrj5JxhDxvXuuhIycwDrUfCFyUr5V73au84pWm5slLh3kU9
DBd0SV/qKq+RLyv8Z8HZoPC18bWz7eI0Vib6SWM2vkLzCDdNaGQg8hkNC4RVFayfLnK0gvNkm9kr
KkvDpcI2gSMJs+JwmrajryCG1IbTaxO18VLF/uYoL7Jdf90i3fak1L1yZ2c4ycoPhveyt92gW8mL
MF1MVo3nWHskzepzFaHNMo0TwI56PjWFkfH80cQn6lezLLzqSGjp96YcDStCDvLaZnZXCkufkG5K
7tE1SfyLwDuEfid+VXn1dbM/dekdNGjcyvofY/IKxRNrI7ZUMCH7OPM88VYOdYVkB4JzADAJ2cck
aDrd2if5LE3nFSq+UnZ0LEZPPMaT83DrT1yLqBsIWacZvHt20z9kf82WZJnWCAJAWkru0qZoFsEM
NVFG7FrSwDGv1lT2F/Cf+EFEyOp2LcAaxHnXdtbYh1sVvxr7INseyZgttpto5PCSRQzHPGcjMpZ1
iVXPra8srXOoTsrhN3DN3Odr9yNQbY/Fgu0rKLcuCr9Vvf9gR174o+vLLU7FebAo0m8pBuHRomiv
nIxFsMjjCEULf/pRj97Vqpz+G+4736cq1971yRxQBUPgbiDsvUAlHpldz7aRFEw4QUBgc3kPqR56
mp1DkGuuykmyVhsNXlGOky5ln1JBmVkoAfdI5T3IIIRb9Dt/yuGP65we67EgmPJ156XDwkXmHK5p
7K8VqzQvnHFV2Kyats/cqD2D20ImTgT1oxKwV3amqvuCUtzV80ErLpSVn3Xdjd0UzqQmyWySLCbf
T7VjMIH8mflPzYg1hWWk+aKrBhsAGgXBPugPBZ51rh+xEYHMqnP7OxTUuoMf1G/a7M8mC3dmErd+
esYgXjnKLjnVChCF9NA5XX3MtQOcBzUR7JKoEitdH/2rnjYT7lXWiDNdYp6bSO3WuptnT/hi6XBv
Df+bMQCBqdlDL7q4WMXI+vyVD/GswKeZz26I+KG8U+Vrv+6UzwathqXoW0upxJnQVi7C4OzMjYRt
6DntpwRht74MN7WtzL4IjNiJGcFDxJ9zCRKSqEnU7Kikp2GuRVqZnvyianY5DoS3WvB336fR3K/7
tQqVH3SAenCJjcIqmauBpaoHRVDIpiyE4WTW+jYJZUOhY7TBVCe2tGWuFeFdh/Rm4hjJK5Af/eCY
bb3SLajO6GWgDBYQHYCult45iYEP6zyAHlqx6t3WOZR+4L5USbtMLHPAIwXof9Z340Y2wX3tcZIT
T3j7RKSLIYAlqG+3+LnyVbP7zsPa+4Jpe7hM81mgTDGqTZaE2QlZXrDMyO5uy8nv7jV3GpdBAHtd
TUg+GHOEyZ9jTU0fmnsnq14/umTNKXtzFc5uhiqGP1qcOiccyR0O/fDmUJoTS31uyj5ZTAU7lwWc
QywiHcT5UAy6rwiALTXyYQjpFkgpyPY0t4faB8Uk27zF/6/tp9WrqWZofmXqmwp+OK3U7CcHREQ7
M8F5CaBBEJvWA1hhaxM4RXi07NQ/t86ccFKa6rnNM9QvUPb90X5Lkjj/melgSKtKd54Vlj2AA0lz
9vtKP+R2Gm+Tsi0fOHUi8ZGWybcOw015ldYVV39ktQK45y1ZWrf/HvnTxZ+0G7KEpmvrKmFhVwhD
5c/pz5gXMcqgc9TC+0vks/zBZPjHlFgf3I6feu3X39J4Wr+JFpnrCIP1ZRyeRx1rPK2GVqwILby2
+rDHCQnLv9Iz2JHllzCq6n3rrgy7CLdpkQcPQfaQxM01N3zzoCrCOBAtwNAlL5Jl2LUgYEzIBpya
zFWujqh+DYnK0sHtYNCi8blpXzVTMVfNiH4bcbtmC62CcLJRQRVpAmwttIM1g29sFVYQgtJvuoa4
Vma8RT9Azhp3U/6MGZ0L0gcFY538Js5RTnZSNU/bplX7rLgTRkU+CUy49mJHNjVdQqxUjnb0SNAD
VW+9r69ixInL66DZhKhIHxXVJuWOQuoiw6d1k4JMXfUe/lROkCw9oeUbKFzqpvcSYzOJv1pTz/Yd
oZa1TXx8KRAy3RABH5Z2VbD3Fu3em8JkBxcXrMwEbigW+QKJXgideKgpIf/LdU6OJxZoOKflYlDD
6bFHNDpScG8cA9750HvRFNFjew2OSVkDvCs2o+HoizjoSd3HTblSEWTD+QEtGaXXv8Y5kn2dlZXr
zPeyhaKU6Sr19eIhAg0IpEA/I2Ktnxs4TrEWtjgyBEsUboYDgGP3iIMhwuc1BClyhsFjDGlymQw6
IUd83QAhltUeHb4Vepgk86NmP6Fjj1hDsbAGIgbR1P6VqqVxAj7zzQ+MrR2wZ7LKPMoWXjeWB6Lh
fuOnp9QwX4bIMg5+o9qrWCDfy67FX0aa2+AdadXkWJ441aUnyPzpqWSRHgNEX1sYGVXkFY+BWTwJ
0aQHEZKq9swj4esrsljWG2vvPnAwd8d33Amyc25Y0WulJFvN7ntMrcJ6mZOOvDcB03WVuUgCG/RD
EWAAh4MeTNlo0XVdc26twwQMYj2reW4w9T23iTOdgxyAimKTFYeadSo8XGZVGFkbezDFoSijlzz1
+rM3EpSN0cxwtMrbtaN+73AeXbAkO3tkSxGF1odHLaraiyx0G+XEocyw4AsqQFelahyNsQYqZ9in
gmzstQeJshqtAPl+GxtawLbL3psWjXr2S0e8QD9cOEFwLIliH5RUGfaj272n8MfPpj6AjTb4GQ0A
rkvdwFiYEz3gRvCTq65CIMGbHH07sJNdpbq9DBXjL7Uv13qo83oZh+GsZuldAycPd3rwtZDkkccY
jWYVZy1G6GmwJmDhbhPfzleIKK+swf9q6Ub3H8ua9udxm1VNaMIW0D2JGmAB8xkJjBJZZruVm30H
dqS/5iN4Krxj7E6BkNPYCocuSMtoSK0LL4Ja34niJ74Z9jbgjYZPSox9ehwfYrLsbdiNsIZ5tv9j
5f0zkc3/om0SDQCurOlkImzzE1NFU/WkSssi+jHgDIWkN56DvZrfl4mW41k79jvdxkWlIA60LDg7
bhKtXhg9SCspI1xMqHJEI6LiRrIxNKvekHDh2BI26X2uZu76/3H3XrttZGm49q00+ry0KwdgzwA/
cxIVLYeTgizJlXOuq/+fImmPSHvcg2YfEJszMOCWvMhaXOELbxB7V571w1kbB403tvRQmaqRhgdQ
4n4sO/GvZvy4SrObcYDXkgb8HlLIT/RNaplWEsBse40QNFuhuaivQexM8JH3MWUK0cPCrMUexfBd
R5RrbZzPQyzNZRPmoWaOfz+5lnRUbtl9GnzZkci1LIlm8yl3vwXkL9ccKK8WWQi6J1WOgXfyVpvu
QFrqykmvWsFI91FqMVvzmyIEL1VZtpuqsfploprzTDTIWSgbLogN25UtuADOSs+YSW6GrnyPmmRV
u5/AgInbone3QWFIgDtq7zqq5HBe4cShTXflD6wqPwqJZ4/k1H/0quyBW8yaOmkT4WgWavNcVD56
IUaPvopqm6oHqMYNDQa/siqmCxGiKtPFqeTUyygq5LGrifW4c6Qcry4DGtHw11zXw2nRGGsH6he+
D9EoanGDRKjzm1V67lzzys9y3COtmCb3ialaK9mRVo0nPKAN5j8F7NqRZFpfowSxQKWrxDW4HHUR
O1wgiRD6c82W8zU7JR9wzVX1TevUG84DWHB5OO0a9GNzO6g2sliWYGotTBvEdF1mVXkdRtgx605S
jdErDkaBaHrUiaRbzBME+jceTqVF13/7/fcv/RTVsBJp4WnsfFU2DPMkqklQSjUyzYlfY0Nsb+vc
SrHXstVmTF/noXBl0qKUqro8rM40S9w7jbPg959B/mkNDr1fMCosRIWW6mkfWBKMooXO2r9KSfiC
q1u5Ab0Roi4XOaBUUYrZNaflIL8G6DEnA3OWbie1U0rawJ+bxJx5mvwVY4LqusUsF2mYTliHaAr4
XSxOmqaWN32DLejvP7Z0UqrcHUzYDKiWKUvW0As9gWdIAekkuCbj1ctZfGKgPVtVI08wHkQkxHay
ZWzoQGT68klzpxTvl4inK18Ss11ydUNWxYeQICRttkKdjqi+WqvC6MKRb+JNgJnBWOI7IxQ2pUcv
k8Rp5yYL9KHESVk4a8lEe8LGwlAvogn+KfqydfpiQuXUnDcmtb6mDNFZifALxZxpkPkOP9pCG8+M
BjVml171OgM+Os1sGyUWx6s3ht7Rz6GNDBUXS9Iq8YtR5ndfY5XepgsjchwIXTXtnNaYJZrpkocm
9aTw6ww2ZGfNnEqZuYmW3ylNGcGdD41pi2/XzFZVn4jEIlrVnIbqXl/Cd1OySa465dhOCVwt/xli
oFtkXwVV1a452bWJIGDfK5kYh2bQ1EeG73XUwuxHqHLWslG9bxVxH6ylXezcdkskeNNFWpSgiam6
zIkYpBUauh6iwS+igq0vAiFKXuOrlZTuUh96bSrpNu6XHg6TrrosGqedNkiYcQVo8YOFKvvCqqs3
DSnFiKBGlhYShLjbtCBSvQGARH4ngptd2d3GktNg4WaNNOpq1euplsRjLQvHHdbnt4ohYCuboWXZ
iJYbj+hcCHde/ClWATDgRCFFa/w2iQ1jaeI03xAbjx6KRNUXal3045IStKhJtwjcDzZHsAmTviz+
4ho4IQTtl7KK7INB+d1Cdu+EEFaJtsW+NOxXPfdcoqk6HgWGYM0CEEgzSfQqms51vdV1rd6qjoS/
p++skxBqO8HDrFXrh3owHIS5+Bjxpfx+p/18QBABWJoF4EDSZeMngRlFbvo+aJvgrfGqG2DD0oNk
AXfPQRiPbc7tSVfl4W2JGho4iXosyR2MNMmUxqVGCCMouHoXhZR8ac0KBG1gKIAg/frBaB6txPza
OV366NDz/yuwiHV6txKrKDKdGEUxLZWdd5wx6pJXRAWWBW+Cg/BNj6RikxgfytDn4kK+dKa3cjty
BTtZwtmhPQQs9gG14VsjtFaxpGvLXTJVi8q1ULTg9eKl3OCWlVTkOxL+FCMHdKVRNsW1IqVLn8Lh
XDKdQYgDYg2KadYqb3pxpNjFHGuglw6k2GclMAGulPm1H9n5nNpw8BjVOWUzTp+yaj/+/ps7QbDt
1pWpkryZoiaDdbVO8DJ9VKEI0Ab+mxnJxdQKdIf7xIb2XZh3ipcGa72V9ClcqbdOwCiqaldCV2jr
qM2nsJcQIG7ca6UV840WuSn61tInA+P6W8UUljgW1kKpPkH2xQ0SssYE9KI3yoqwHlNUQdPDd7Jt
H9tfKrHiULNJquC5frDh9azzCi3y3z8r6+en7xv8D1eobLJIdUk/2UR5E2mF6cTxW6hp4gQkbbOF
DWxhtF07xtIj6LmJvGACTia+tnrnQS3db3bWy+NAlLVZqFrO9e6PxKK0i3IPIgYayEroVn5VBXcc
VfYyNYvPWDC3G4Fyr1lGU0/ItxgqtwgwUB6F3bhV+Wy3KoJDHmtrYakOnvahoN62tPu2QfzZM5ZY
aoS4WeLjgB5ObCkjLTWhu4rKh0yvpjY9eiVQpTWm5GD5y1pEaReXsArcTAw9PjW4S6h7LWzHd8cV
piGjwomH5gcpVn+vRfGoU3UBU5MICRAIOjfIGcSbclA9ciIrw8IeQXCwNHwwrRKehC7MJrQobsAv
Jlu5fSzL3luQcjrU6XVI3VGc4jJch2OA4PK4Vz4QoADxLJq3Sq/WVpbj5cNpjRj4iKZicBMS1I16
AK1TH8eTUTTo8OtajlVxFm+JIK21qSfemiZWMioDVVtIrt2uOrP71nqVTNchllb24Ohqy/GbW2VI
OFDHHGEa0G5SXDrsDF/KEm2/lqNwphGmQJGj4CEiWjOUQlVtqMDVtTHCembd1jmiYn74pKs5npaD
A69sUnMDMwQ3RloXbldcq/U3GvTlTUj0MEIeY4nWWzNX7Tx4Aui/snNqxEn31QwFZ0PSk81aB1Xv
HGjdyO9QHaI2Lq614Q8Y0iMcWtONY6df0d55y+GBL6RE2yLsrN6rVdUuDNRUG3Rpb2QPSGWrRS9x
lV+rOqr0pencNvhs3SKWOi6k6B7niOSb4XAX6ltq+8bHWOr1UUfrYR2L8rbVJPmhk9x5Z6bBbUPG
g+ZZVy44lqhvN26DhZALkxa83kL3KP0jT8plnEbW1OcqX4N4766dilJVb1rFrYP/2V/El8ZPMa6h
S5qikT8algTe8OQcrnGmZNWp1ZuOfcw4cDvCnghelmlVnKGEDDemmbEgi5mMl3s68h2EPHTJmbgY
M851r3+JWk+bhwGC876G8PgXqh7GCJksaxn4Q4WKOJ77b4NDJGQQpPA44pxruBmjQI8b3F9sfSQr
0KSdpjMnktMh3x813UYsvgRhvFAAfd4jEZBgIBhX16hXaTM/kb7t1GBgjczxLlGWWksPCPmy4HNU
1OEE6hi3SOWSmPNeTeRpMzgx8hzyANxQx0vWDaJaweD3GRd59VD5sjTu68eIzhe6a60/FWOkgdw+
fmtNkEZ6W5dzx6ahFAxL2M69be3X3bWna7dln+b7rP7/HKnGFTsVuZcEWTHAYOXJX//9mET8//8O
/+bH7xz/i39fey90JJNv5W9/a/6WbJ+jt+L0l45G5t0Pn27yXD4f/WUal17Z3VVveXf/VlRh+V39
bvjN//WHf7ztRnns0rd//fn8GnnxxCvK3Hsp/zz8aMDlS4o+QBp+6OsN73D48fAI//pz8dw8e94v
/snbc1H+609B0tQrkg0k7hQuVu3PP1AJ3P13XbySVZ0wA3SqZogKt1Oc5KX7rz9l+YrsihqKJnKw
AyYnUCnwLOVHknllUdDmzkIzAZE46gPfn/2g/Lf/0n6tBCgpwxX3jnRgmQAaVCSRuexRnVNNPt97
9TCgvmHva478IKa+sAi7sFoI4AxHfiwh8x4IH0N8pkdpE6+lslI/mMACRrKVd6sgSq051r1PqKFI
yHzHtAc8UZqItAxX6LhMyiBDCVqsEooiUj6vrcIetyVEoLQsl02lRBSXNSIsU4g3SlA8ejB3xdID
OFIKq44q1kq0w2Yi0AAqLSGFAon3TyVRt+DcLqZOUyzIKfUvpgXtGbAEeAKL+8TEeW/hDa19mG+g
LmM7nlrE5bd9m8cjUU/KSeLi+BWY1V3m1P64596eVehzjcrCN6/Lypn2hf4hi92JbBUPWdIuVN1O
p71QalQhtGlbOQuQKD2agUYxio0R2q4Y03JhzFhL+VjEfgGyAhxF26hFWkqNioFe81LkKejuVKWy
m1Z0DzDZbAT9a6l1H03Y6ltsCu9kNU9v6hK6YkgrpcmC6A7uXghM38A22bfUESpX2n2T+hM1M8qP
hWl/y1KAenpgRbOWdt9IBNs89ehhZJE0CQbInGxV3RQRMjxsfIq4Neg9TcUnoLVroC7ZBNqGSk26
/ZbQzr5pKuGT4Im3BfY695FGka4KCuch9vJZaejt2M3U9Lqmz0jZhwY6ZaJvaEc3a88VX/zS0re5
EboTG4TJxKFossj6HnirQRRSumAUEiO7pQzp/UVCpA+B6clC1nXTYHOIIvjpXaz3DpsO7kb1ESPU
H+IMiy/RrhaaUmnTAdk7xcDIXmpSWk55XzcK/S+iNhgq0O01iRP2rfTaStKJAApgojfJvAlq6c4g
E58UfQ1ICIaG5TxKSYpgRmc6KyOt77xArOeo6dHRatEWlVCAbyppG0pBuqSwiQoblfm2w1ysyQyE
cHuygMzwJgomlZvaIvlEAloUimKLM8rc7Qh/6PV4Y70MX4w0eDZqyEkFPXKaJk91WGn3bipN6775
IkexM8H91sEgTUdETElufKm7L1STCl4FTNhwGvkxD5MMHLGIUgAKMQ/vDrnDUfJeRFQWj8u8VFFU
NFs4hEwThzZVO82WUtBgji2m8YOBHPjE7cAzEBpMm9pVrhWHrNzWPsaO69yEGxrV9drvhNs2rb+U
IoCawEvbCaRuBxxC/qJVkKuQ1+FqlWCWdENQF8jXnuThg2rKmE8MfzgDJJPLuJ8WaSOt/LYBhmhX
Y6ECxoVh4RLfGnPltV+dWA1WYVp/LALBXPihB8gLjS7RM1z0P6InRA5GFA+8D3KaSGtmKd4IsoI8
EnzrEH9bxcnaW820nxy1lee4H3grHWkQ0JJNPTa8Xhr1RoriVbEJwzSeR1UvzFWkxNIetV+O+Glm
tVhDmulnTyzMW71RV4DnooXYK6+xXm1ojgKQ43Dr8HOYR7WU4Z7pw7lxmg260RN4Bca0pNs6UeAP
0XpNZ0iJYUrkA8qCTGGtO6oeVYPvlOcmYJDxo0GmScKVGJCa2HsjqaOEpJTa3JWbZeQZYwnDO8Cc
NR0Z3/pkaNVLAokrcBV7k6ofoiLxAG3Wy6AsxHFYkKY7SjB3aXCWJpbQOG7gVN/4FN8rR1xEVjX3
1XhSlDEer2KRT/xQ2NYQntFE7rV1qksfMEG9qVS8uEWQRxMUv2T66l4zs+hKLTyvAN/lGhGruVuL
fS6PZRSpJ2maLbIwULcVKuGDuoXgmtwkNVu6p7i9zjyy41ROVoaeTszGqZYqXg22Rb8dz5x2lhmC
uYoBl48cKa1IRlTtwUTfL62rbtV1znVda9Gcjf5a6oE8yuVaGFWy5aEHELzEboEPA2zRFSW7sKSr
xLpCYQT5I7kPNhkdBhel/nXFYSKnfXyNukY86yRpZuO+MMsKeMZtd6e4kXprVx4K5LY2Jw7tp1Wn
QSFHEBTCB38g7EBptspWpCTZIOqdLjCSiEeWVl6rITSpvjG/KLLnzFDJRAov1RdsgmBB9Rs/B62Y
Y96kjuJGhsIqKhZ9YSdYKQW2ErKDCUs/+FH21MKcwNm4zSAKYqa3pV68VLnb/AX+kxLm0cFLW90E
+UlFWpFQYaEppRxHEJhu2fT/DOHeD3PkwJBBGckx0blFW3oCVXDZW0ixBJm56tqGtolRWWMkK1zB
8JZsFqhtgdWtW6/XyNfYXlFcPzl5kY4lrvdl7bSv2JxqD160QusAdj6mJVDhQrifJuJ1cyFPtWmU
puVKgO4YufAMMzP91FpqMMn6tlo2GisZ0ps3bspO3oAq9KY6/TBI3YYxRVKLVrwMYcKrfDKKopxG
soRuvhK/6bZSoVdTmSPK6uUoSe163cuQhAHjdmMn3mRgnWco/Lcj1bUZv/X8qSbK1JLH+BZ9bSPF
WQC7j9Z5QbstacMFtbyVGBqYWuAIPG2E2huTCHUbRLLRGi8FedqxsTaolVjjUqQ64oNo5e4J1XmJ
xv2kahFyQJ/TxzBY0NZZJz7VkfulTr2vMFituVw7ENB1kA4Skuf0/YHiYwtVGEjTl3o/w8XUnBrU
9MeWFzernHqln5JB9WzgtU5JceTUSj3z7LIBl1iq102spCOzQy8SZVjiMi1w1p7D11u2PqWONvQ5
AII5CQukLw8LGisNrkvgMpM8CeNx4jTBxnSC14QCzDzr7j3Bcmfkt9gWKkJxL/titQkz/VGJx5Sn
o42EjOggQripesO53f2xaOvqL7oo+rAo/xMtDItWGRSWRVPXEVdDavl40TaZVAhOn9v3hd1aE6t2
rLWtpxZuZQhii6r8lObRgrJ6e19rL35vIYiiYUQMTIQ2f/Ys2spciMNgKoghUTAaPxNPTuQZ9h7t
hm5lCbz/nsKYv2pLXZhjAXMnaFigmTFGbqaF6lwaGfHYs0RvriKr5WVFNNVMuR5D07TGlpnXCJxh
nZzheDtCNLSf9V6LrKUDPCnSG3vOx/iqe42E6QEwlrbopyUOGnV7F9uGuUEms4AdiMQDBTdM4Oww
J4jmS9OxwrNoUfZGLy0QxinHRIL6RmumOCWVt5Bmoklih8bcwNgw8yph9vuoQR3yiZOJV4fchrqw
qBjIvx1PfIwYci65jnEf6j2CPL7UbrOU0/OTWiElG7dWPxdVMGO4dM+assTryF0nhVdtUk2CW6oK
/n2UbAFHCdOsDLsZPER9UgXpk2iL2rrO8MPE8s/aDlL53CvKKDElbRvnIp1xN0RCWg2WIOdDah4p
7KykMBaJjIp4oqH4iDNR8CihoREG5mfUv5NVX7vuOJbtGBdJc4QQaPFQOnaBywiuYETJS0Et7NXv
54jS9y8miQo6dQMKILJ6OklNlHs5VDXtnhiRG9NH9MeT7nCqqla5W4tz3vOTLvvBWK+RnhCrviVd
8esxOgvqMsKqAddC5KaDoiqJfdtmjFcUYa2aOZPUSLMpNhISFiLSGqHI/lq04oqac5Rzbsf6EshX
vcK489rI/I9JJaqLpNi4Ub0RjTSZFakrLRs8ttBfqGalHllzqzC+di7gIk7F/tHAxyNvFWuZKpj/
QS/GszCaSKnZjXLR72eoamHSY+LgIpl+tw1VDrnAG4xXPDRlsSUfJVairrIyNjfIiXgoIDUV2P+u
GZnB1ofN+YmUG5lh7+POzMGrVOgAAUK72DNOqs5VH0UJeIES9KCZC2o4BBIcJCuHntnYp710A46o
RlIGHIzczlRBxFuxkISxlfp4NGXaJ71hWzbkOtO2iTX6eQBO1KRwFk2EabAf69I6WYI7w4LB0oWF
QNB0K6kNDk1Wnk+EMoyum7wbI8flTYpE3yRVWN17vTgTShuJnDLTtz1WExPfE92NpXmfKqXg2Cha
jPmCr3Lbls9mII+9cvAC1mxzERETAlk2bkFNv2Io2+EHNyrpEE7iSNVGUpWr890NpKKNN4DlN9i4
bz3cxsNGMm/yTMhnQLeSqSpP+jgscCtulpko6KtBASJBEXgVOuMEAibe34awwrt8KaKK8KQEKHzq
ndfdIT28ynV6+V4nfsSfWvrQtBTTwryYxK3QkXUKeMbKoF3rGtpQKZjx2jeN2zL9EMnQ0rKMLAfq
8AylQ9ysC04eJ5rv9JIKar8oL1RrmoQQH8LmzZAqYyImVDdTL4eDA+bhUfFWrie4m8x0kllahB5o
ZP5qApg2IrD9SYSpWEsUx5Yi7ZXxijOtjDXDtKsomhAthdS2ESVWOsyrMeUYGSj2YZrqQOJFVv0v
ugscZqe72FJU0lEJW9xdwWboPrzLSM1YiqqCWvC9phMctJHlT1KtMlYFFZUtl9J9r3P0oyuh3hiB
8CC7g7pghkxA2LTZvKPaPJbQC5hqZHetouVrxVfhm9q3QhSD2/LjRw2OgFz2d1hWuQtP6RBKwp3+
g2UW6tgzdSC9+LvOEzl9REBSm4sF9/bunFVyOr5eOGDEbIw9sGVu8HC3XwFx34uhYj06TjxL+Jq3
dWCDKwSfhQciWr3cmeYUll06lmuznRPh0t22hAoakhTOUGPFtFjQ7YWNMce4dfWeA9wu0S03ZrnQ
mWuhN03K2omzqCJE5lMY5XvzeK1S1tg0DyZLgwJQ7FSfDfQMfD/o4V4PSuWO6E5xENbGcXpXxyVq
tELiflD6LFsEHu8bCq3/GNkPOvziKUkQ6kEIfC0ttQiXlYercGZzuomGc4cajXhto+qGiBQaUrYO
PsnMqXxoysdCR97A7eRgo+MYvKxdNZo4KFpPrcp4iei231P61pHO8xCdV4RwlCYL+jHNGgYcEiM+
RO+wQyI7rdtswEII96VET5gawrxA2mfkId069eIK4gEJXSv1RPOekM3CsJ7HBHujyIjsrZwl1khA
K2Ts4iQyN908GpWlEG+LNqCu0QhPXp1g4j40ztGl4YzTK9IMgo4kkbV1LD+KoguEM6kx2rGrfmxj
JD6tdHfiKdBD+qgB9VdZGFsCU4mQB8tZOllWTs20ohhtOfHIdfyPru9gzI7i5CSsaADFlNlHSWiR
wxZA/n29u2MeUJ4MXho4hg+JPljAAoVdeWlc3OhhOEJiwh+XTRa9oKLEjWs/Q+frJnbJjnSkJlwG
iadQULTXEHeDrWd6Kxij4QcABV8p2EhAC/hbmVlry+nvsyxUVmhlyY9hXAZTR8LTXPeeokJAFQ/o
wq3tYjab5gEmVIUI2FKMTL5CK7inAdji70P6rQbf7Lz5upPF9Z9kRXDAMTT9rEWrS0nuPOHVK11s
bnPMzN0QaxPHiJV5V2v0AcTE/KD2YTSniphNBT9M5gGCKPTU9SfYAfoE9ZxiEziKPrEBsigu929b
RB1onMh7DDs5HZdt7C8dLf6AhF01r3BrWqXiY63khDwA5T6bdbTI8uuyh4zfo6IxK5PyVVJ8c91F
8sA47dDyCLyZI7neVqTAfdc45VITan3mqELM8Zp2T4HNsiM4cuFsfkKJhMUD1XoSaVI87jjFsTiM
oW3Fn9M2QudeR3BJ9rVNrab0stukHwmoRd+mav5Q0V2ahVYmgCCxcGGt4O5bNuXJ2muJyYSiWzm4
WMYQpaYIq9bjyrSieRTDnIyd2h1psuR+iiQjG4PqMW59LaXmkL9Sp5C3GFcgaeZ5kDsDt5+B/Ucp
olaLcYnhkOeU5uMiJja6H0yvhLiXNqbqfvDtUpimDtyJMl9kHcqZSMBHaz3tCAPJn0aVoNqLSDCL
mZQjl6z4Un0vpTOE35KpWBaYweHx2I+i3L5tNQqnah2Hy8ipMZJRFXulBlHORGEpZkiYPMeFJ3Pq
YBNUZs2Dk4ThtWx27VwBOhkB6x7twuZOey7DNF+SvD8gvBaMu86CiikgyeN5k9Dq5mnlv4S4Bc/g
BogbORNHPbIEk8aw3XGS4Nuid/ZGaLJ+29SBM7LSgdmrqgSzomQueklBicIAml58NqReXohR1y4t
iSAhKH1YvJ7RgKFFsI5iMZZkkTiqTXQTZMVi0qxbNku+8sWq2YYoN1FrUr6FGVJfQQsVTO3iGyd3
5ZGKWcLaAP99H+T6zLKeJKy/P5nUznGN18RR61bFQid239+U/890lt41oX5qLf1otgxtoZ3f0mPy
937pexfn1wMd9apekiouh84XTcH4feNJVmnvHHWqdh9p1yf73QjhM+206pVmlmJdaYPKMBJGf/4R
JrFz+O+CZV2x0nDiEQGeDi8yZt7p3dz8t6f//YP93L77eZyjj/7fG3WgjWgU/y+PfzLGfx5fFa8k
mY6cpon7p2TA97NgWleggnRFg2S0f13cLIgiKfVZk6DIV4aug3UeWinDiwGPJkG/MlXqfUBAL3US
AC2QU583C8YVhj0ANgdbjKPH166oHBm0PPT94+/33CXtBGsou5z39OrVjmIA5n3/kGz395MgSdIV
awRVek3frRGSG97woiZB23+mPcDhx7H682H4X08Dhca9BVBYkQ67/WQlWPIVCHyKDbTjd6/9rF/Q
JJiUOc9dCRz8KIzqUGJ+7Pb3K8HQrtgiuorG1v7nFzcJYOUHZN95+4HTQILRAix0/1WfnImGeUXr
xgBBIV/oUqAIAYrk3EmQUbgGona4GFhb75eCJFlXOrAVA0jLfi1c2qFADZC45rxJAICDZxIajYdv
+nQSRO1KUw1oQvt7+IJOA8Owzg6QpCvYZ4DzQOftXidPbxA7QLvEivDijgFLUs6OCQbwlTpwsA6R
z8mtaBgEycC1TONwVl7cJABul86+EVjgtHoNSNW/jA0MgmRAZfR4DtcihdELiw1oV+8/1N8PDmTz
irIul4LCsfr+FDSJCkxDUeH3/bgqLuzxObnOvhDlK4LsYan/eiuYyhWSYZA/YRLsXhd3Gko02PYf
6u8vAlW9gikiGuSM+61wEiFKknqla+wVbouL2wSqaZ67CSgXEAzAQz6cBEOIcbQXdHIljgEdJOvu
dXm5Eji2fSnjjFUgX4HTRbhb/XVwaCkUVUQgwOLh5/sY5IIiA8nitDo3MBKvwF2SKwzt6veLwJJI
owaLYvOwSi5vEehYJ5/7+CbH/sB7pzSwe51ERpbJUUEJjeraj1vzsq4FBaT52dGxdQWBDkrVuzLh
+7WwqxsYrAVZv8BNQFnrzFWgaldMI4WRd9/y++fXrSsZNhfI2UNd5eL2gixqg0vjWTmSKl+RBnL5
gw/+1V4wKB4hyAPL8uKqyLJI8Hbm4yukCUPtUDu5DQ39yoDTZKHasD8C9vN8QfeALGE+cebTqyRB
pIeSRey3e51cB5JIlUAlcNYHMsplHYEyJYxzj0BiQnOgP+Pm9cuY0NRIkUVipiFyGl4XdxByU+tn
rwIKBRSCFMPY14dFQs33ByH9JIKFIXm41NopjqTSufGxqnMd7HRaDk95GhSoVyhRKGSjF5ceIEw/
fGdn3QNDJ0mmePyjW3ZyINJOo3/AkYtUwe51eVsBsZWzZ4HIT8e7Q6R5unsx4NFWoGBgoP9MV/FS
DwS+pLNjApEsgNrxYSOI4slWoHYGF9Ecwuf9LOxLlZd0ObJP9wW9v58qkjCjkK1yJvw6MpIknS1B
eY3K0m6t7NOSC5oFVH+ks6vIKo0zomCNivTudVJH5dEhwIrM0qFxc0HPz+c6YB/+/ipQlStMz3XJ
+l5FPwmRiI+ZGgzTvnfgL+92wKDs3DB5AFsoPKKm/PpcNKidcXXI4iFOsi4vXITKcHbGKF6ptJAJ
Ew51g5O1QDmZE5G7Ac2q/evigmaYX2ffkZwIMtGipB7CxZNZwG7qCh0IlstA7L2wpAERwv2HOuNE
kK9IC2V1QNXsXifPT5edOAlU1nc8xuVFSoo+iFCdFS+SOoKqAWvPufB9rb+PlIZ7AdQN0fLF7gV1
R4A8axYU+msg7Sgo75fCaaRkgUVgK4ji99tzn6td0h2pslDPXQsKOwIKOR37X68FWbwCeCNJB4TL
JT3+AJ879/EpkSFLBXHk8PQnnaUhRBiY9wMGa/fiwLisY3EIFM+9HBUWAQxmroZDiHByLJpDUkGL
kbLyfhYu7lhEs/sAhfj7lwMHgsm5wt13SJ5OEkhzqDIoQHMuNlyEHH4+JFHi7B9MHL+vBU6Y95cD
FSWF65ME8tCRvrgEkmj/UOf5+2uB6iLatzL/O9kKIG/gMuvoSBzuzovDnhDDqmffCkQIHPl4JP+X
zHF3Kwzw30OxZf+GF3Q5ECadDVOnwQA+m0mgmbB7neTPHIs6wTTR8n+OzQu7HNDqOfuKJD9krYPu
/I4+OD4QqC6C36aSYl0qEIfQRj47iyZzoIcgIzC2XwsngQJFduIkmHBEk/tf+N8Dhf9h2/wgwODh
E77uqC/eW/FOme0vf+E7P+TnAQ68j0GFbWC2HP3ioNq2H/rth4rbv4+Q3Dsw+rsffgen797n8M8P
D/jzWx+91/en+v4fF95b/py/oGW0e+vDx9yrwf1/4fPX5+j5PSuHPchZ/Z9P8pPY3I9s4S8GLoKT
cYd29dnj5l6fxMcD7/gD5w8cPMfFc/H9I+7E9KwBlH/uyOPn0PuW5LF39Kn3AOezx8YYN39+Tb5/
yuFT71HD54+MkOxL6SG3fzT4DpR77uCTtxAZwvzt/ch78P/ZIx80Ef9Ivv0xhnsbfT2e9j2s9tx3
wYYk916Pvk/CvKGsdO7ISE3mzvFHlvb4x3NH/u/Cjz9OpL+31Zevz+7RAjxAFc/9wMsQWyrsqr5P
6m5H7llzZw+N38jzySmyxxeePXLSHC+LPWDv3GHXP59NexDY2QMzQPUSdEeTvOejnTs0QiFe8dM0
76F75459jTnn0elBX/qfuF6un/MufI5f30/HAWNz/kcuiucXSMdvZXm0pg8QprPH915QcXg+Ztju
ASLnD81dgG/B0co+AA7OH7soPP6fpt7RpO/7+f/E6EmVnw49NMnPHjrBUf34DDngkc4defv2NX8+
iZ4OIJfzh66fj+8tWkJDm/j8gZs/Fs9RWrje8bV+aED+E+Ov3vLi7eikQppr6Ov9E4Nfv7Xey9E1
xuD/xI2+fWv++JzkwfePucsP9j2Ysz/3oL/8x/gZbTrvZCXuiTP/zBtMsJ872fv77sm5w9+43vGM
7xuUZw8bhEQkx1kN7kOD1OPZQ+dvzqmIwa55cO7At29xXHRh/XySJsh7LMu5w9+7yevbH8vip7tt
X/s/d/iHQe37lwvxUFb/Z97g54V4gHecO/wjs/9WFG9HIcWhFn7+2O1xVnmoLp877ofy2f2+oIcz
5YCHP3fYp7c84mY7GnlfCD57ZI/M5mR5H8jO5w798Zl7BxO04615qOCePfhbUf7x9KsPv6+Nnj2+
V7wkKPMcRW7KvuJ49thdglGAc/Rt7qt4vx/5V5WmH3oJP9efvsui/OqfHRfXht94Cd+e83///wAA
AP//</cx:binary>
              </cx:geoCache>
            </cx:geography>
          </cx:layoutPr>
        </cx:series>
      </cx:plotAreaRegion>
    </cx:plotArea>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304800</xdr:colOff>
      <xdr:row>5</xdr:row>
      <xdr:rowOff>152400</xdr:rowOff>
    </xdr:from>
    <xdr:to>
      <xdr:col>7</xdr:col>
      <xdr:colOff>524565</xdr:colOff>
      <xdr:row>20</xdr:row>
      <xdr:rowOff>133350</xdr:rowOff>
    </xdr:to>
    <xdr:graphicFrame macro="">
      <xdr:nvGraphicFramePr>
        <xdr:cNvPr id="2" name="Chart 1">
          <a:extLst>
            <a:ext uri="{FF2B5EF4-FFF2-40B4-BE49-F238E27FC236}">
              <a16:creationId xmlns:a16="http://schemas.microsoft.com/office/drawing/2014/main" id="{3244901E-71D5-40E1-B915-1D48BFAC0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289891</xdr:colOff>
      <xdr:row>21</xdr:row>
      <xdr:rowOff>26457</xdr:rowOff>
    </xdr:from>
    <xdr:to>
      <xdr:col>7</xdr:col>
      <xdr:colOff>509764</xdr:colOff>
      <xdr:row>36</xdr:row>
      <xdr:rowOff>13805</xdr:rowOff>
    </xdr:to>
    <xdr:graphicFrame macro="">
      <xdr:nvGraphicFramePr>
        <xdr:cNvPr id="7" name="Chart 6">
          <a:extLst>
            <a:ext uri="{FF2B5EF4-FFF2-40B4-BE49-F238E27FC236}">
              <a16:creationId xmlns:a16="http://schemas.microsoft.com/office/drawing/2014/main" id="{C5476B5C-4585-4960-9C1E-189C210A3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265350</xdr:colOff>
      <xdr:row>3</xdr:row>
      <xdr:rowOff>56750</xdr:rowOff>
    </xdr:from>
    <xdr:to>
      <xdr:col>15</xdr:col>
      <xdr:colOff>289891</xdr:colOff>
      <xdr:row>5</xdr:row>
      <xdr:rowOff>69021</xdr:rowOff>
    </xdr:to>
    <mc:AlternateContent xmlns:mc="http://schemas.openxmlformats.org/markup-compatibility/2006" xmlns:a14="http://schemas.microsoft.com/office/drawing/2010/main">
      <mc:Choice Requires="a14">
        <xdr:graphicFrame macro="">
          <xdr:nvGraphicFramePr>
            <xdr:cNvPr id="8" name="Years (Order Date) 1">
              <a:extLst>
                <a:ext uri="{FF2B5EF4-FFF2-40B4-BE49-F238E27FC236}">
                  <a16:creationId xmlns:a16="http://schemas.microsoft.com/office/drawing/2014/main" id="{4C4C21F7-6334-4A46-B245-E23753BB3E4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6946654" y="595120"/>
              <a:ext cx="2454107" cy="1337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27609</xdr:colOff>
      <xdr:row>3</xdr:row>
      <xdr:rowOff>60586</xdr:rowOff>
    </xdr:from>
    <xdr:to>
      <xdr:col>11</xdr:col>
      <xdr:colOff>207065</xdr:colOff>
      <xdr:row>5</xdr:row>
      <xdr:rowOff>82826</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F3BA7D2B-143A-47A4-A46A-EEB763F674E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886739" y="598956"/>
              <a:ext cx="2001630" cy="1347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590903</xdr:colOff>
      <xdr:row>21</xdr:row>
      <xdr:rowOff>26458</xdr:rowOff>
    </xdr:from>
    <xdr:to>
      <xdr:col>15</xdr:col>
      <xdr:colOff>294570</xdr:colOff>
      <xdr:row>35</xdr:row>
      <xdr:rowOff>176742</xdr:rowOff>
    </xdr:to>
    <xdr:graphicFrame macro="">
      <xdr:nvGraphicFramePr>
        <xdr:cNvPr id="10" name="Chart 9">
          <a:extLst>
            <a:ext uri="{FF2B5EF4-FFF2-40B4-BE49-F238E27FC236}">
              <a16:creationId xmlns:a16="http://schemas.microsoft.com/office/drawing/2014/main" id="{CD524921-473A-4077-A72E-E6BA43C8A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322101</xdr:colOff>
      <xdr:row>3</xdr:row>
      <xdr:rowOff>53299</xdr:rowOff>
    </xdr:from>
    <xdr:to>
      <xdr:col>7</xdr:col>
      <xdr:colOff>496958</xdr:colOff>
      <xdr:row>5</xdr:row>
      <xdr:rowOff>53667</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0A27F7ED-5A81-4B8E-B33D-5E007020620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22101" y="591669"/>
              <a:ext cx="4426596" cy="132558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7</xdr:col>
      <xdr:colOff>593587</xdr:colOff>
      <xdr:row>5</xdr:row>
      <xdr:rowOff>165652</xdr:rowOff>
    </xdr:from>
    <xdr:to>
      <xdr:col>15</xdr:col>
      <xdr:colOff>306456</xdr:colOff>
      <xdr:row>20</xdr:row>
      <xdr:rowOff>134179</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7828187-BAF4-4E7A-A2C7-9517512EF3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60787" y="2045252"/>
              <a:ext cx="4589669" cy="27307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372718</xdr:colOff>
      <xdr:row>21</xdr:row>
      <xdr:rowOff>13805</xdr:rowOff>
    </xdr:from>
    <xdr:to>
      <xdr:col>23</xdr:col>
      <xdr:colOff>85588</xdr:colOff>
      <xdr:row>36</xdr:row>
      <xdr:rowOff>1</xdr:rowOff>
    </xdr:to>
    <xdr:graphicFrame macro="">
      <xdr:nvGraphicFramePr>
        <xdr:cNvPr id="6" name="Chart 5">
          <a:extLst>
            <a:ext uri="{FF2B5EF4-FFF2-40B4-BE49-F238E27FC236}">
              <a16:creationId xmlns:a16="http://schemas.microsoft.com/office/drawing/2014/main" id="{EDA2C513-BE3C-4792-A66C-789277A71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386522</xdr:colOff>
      <xdr:row>3</xdr:row>
      <xdr:rowOff>69022</xdr:rowOff>
    </xdr:from>
    <xdr:to>
      <xdr:col>23</xdr:col>
      <xdr:colOff>124240</xdr:colOff>
      <xdr:row>20</xdr:row>
      <xdr:rowOff>96631</xdr:rowOff>
    </xdr:to>
    <xdr:graphicFrame macro="">
      <xdr:nvGraphicFramePr>
        <xdr:cNvPr id="11" name="Chart 10">
          <a:extLst>
            <a:ext uri="{FF2B5EF4-FFF2-40B4-BE49-F238E27FC236}">
              <a16:creationId xmlns:a16="http://schemas.microsoft.com/office/drawing/2014/main" id="{C65FA136-052F-4638-BF18-F9C700AC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331306</xdr:colOff>
      <xdr:row>0</xdr:row>
      <xdr:rowOff>82826</xdr:rowOff>
    </xdr:from>
    <xdr:to>
      <xdr:col>23</xdr:col>
      <xdr:colOff>124240</xdr:colOff>
      <xdr:row>3</xdr:row>
      <xdr:rowOff>27608</xdr:rowOff>
    </xdr:to>
    <xdr:sp macro="" textlink="">
      <xdr:nvSpPr>
        <xdr:cNvPr id="12" name="Rectangle 11">
          <a:extLst>
            <a:ext uri="{FF2B5EF4-FFF2-40B4-BE49-F238E27FC236}">
              <a16:creationId xmlns:a16="http://schemas.microsoft.com/office/drawing/2014/main" id="{37E9C915-DE7D-6CF8-5AA2-6A996B19C238}"/>
            </a:ext>
          </a:extLst>
        </xdr:cNvPr>
        <xdr:cNvSpPr/>
      </xdr:nvSpPr>
      <xdr:spPr>
        <a:xfrm>
          <a:off x="331306" y="82826"/>
          <a:ext cx="13762934" cy="483152"/>
        </a:xfrm>
        <a:prstGeom prst="rect">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2</xdr:col>
      <xdr:colOff>389598</xdr:colOff>
      <xdr:row>0</xdr:row>
      <xdr:rowOff>0</xdr:rowOff>
    </xdr:from>
    <xdr:ext cx="10929967" cy="655885"/>
    <xdr:sp macro="" textlink="">
      <xdr:nvSpPr>
        <xdr:cNvPr id="13" name="Rectangle 12">
          <a:extLst>
            <a:ext uri="{FF2B5EF4-FFF2-40B4-BE49-F238E27FC236}">
              <a16:creationId xmlns:a16="http://schemas.microsoft.com/office/drawing/2014/main" id="{D23960F3-A607-F7A6-1FB0-B521B62DE50D}"/>
            </a:ext>
          </a:extLst>
        </xdr:cNvPr>
        <xdr:cNvSpPr/>
      </xdr:nvSpPr>
      <xdr:spPr>
        <a:xfrm>
          <a:off x="1604381" y="0"/>
          <a:ext cx="10929967" cy="655885"/>
        </a:xfrm>
        <a:prstGeom prst="rect">
          <a:avLst/>
        </a:prstGeom>
        <a:noFill/>
      </xdr:spPr>
      <xdr:txBody>
        <a:bodyPr wrap="square" lIns="91440" tIns="45720" rIns="91440" bIns="45720" anchor="ctr">
          <a:spAutoFit/>
        </a:bodyPr>
        <a:lstStyle/>
        <a:p>
          <a:pPr algn="ctr"/>
          <a:r>
            <a:rPr lang="en-US" sz="3600" b="0" cap="none" spc="0">
              <a:ln w="0"/>
              <a:solidFill>
                <a:schemeClr val="accent6">
                  <a:lumMod val="75000"/>
                </a:schemeClr>
              </a:solidFill>
              <a:effectLst>
                <a:outerShdw blurRad="38100" dist="19050" dir="2700000" algn="tl" rotWithShape="0">
                  <a:schemeClr val="dk1">
                    <a:alpha val="40000"/>
                  </a:schemeClr>
                </a:outerShdw>
              </a:effectLst>
            </a:rPr>
            <a:t>USA Workplace Store Sales Dashboard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387350</xdr:colOff>
      <xdr:row>0</xdr:row>
      <xdr:rowOff>136525</xdr:rowOff>
    </xdr:from>
    <xdr:to>
      <xdr:col>10</xdr:col>
      <xdr:colOff>552450</xdr:colOff>
      <xdr:row>15</xdr:row>
      <xdr:rowOff>117475</xdr:rowOff>
    </xdr:to>
    <xdr:graphicFrame macro="">
      <xdr:nvGraphicFramePr>
        <xdr:cNvPr id="2" name="Chart 1">
          <a:extLst>
            <a:ext uri="{FF2B5EF4-FFF2-40B4-BE49-F238E27FC236}">
              <a16:creationId xmlns:a16="http://schemas.microsoft.com/office/drawing/2014/main" id="{A2A0EBCD-506F-091A-F54B-C905CEF5F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298450</xdr:colOff>
      <xdr:row>3</xdr:row>
      <xdr:rowOff>25400</xdr:rowOff>
    </xdr:from>
    <xdr:to>
      <xdr:col>16</xdr:col>
      <xdr:colOff>584200</xdr:colOff>
      <xdr:row>10</xdr:row>
      <xdr:rowOff>107950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75935BDC-805B-ABD3-BD6C-F2C2A1DDDDC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620000" y="5778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673100</xdr:colOff>
      <xdr:row>8</xdr:row>
      <xdr:rowOff>127000</xdr:rowOff>
    </xdr:from>
    <xdr:to>
      <xdr:col>12</xdr:col>
      <xdr:colOff>577850</xdr:colOff>
      <xdr:row>29</xdr:row>
      <xdr:rowOff>133350</xdr:rowOff>
    </xdr:to>
    <xdr:graphicFrame macro="">
      <xdr:nvGraphicFramePr>
        <xdr:cNvPr id="2" name="Chart 1">
          <a:extLst>
            <a:ext uri="{FF2B5EF4-FFF2-40B4-BE49-F238E27FC236}">
              <a16:creationId xmlns:a16="http://schemas.microsoft.com/office/drawing/2014/main" id="{A370C186-ED4D-A54C-3D28-FE5A18B5F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209550</xdr:colOff>
      <xdr:row>0</xdr:row>
      <xdr:rowOff>25400</xdr:rowOff>
    </xdr:from>
    <xdr:to>
      <xdr:col>9</xdr:col>
      <xdr:colOff>171450</xdr:colOff>
      <xdr:row>8</xdr:row>
      <xdr:rowOff>88900</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0B58074D-93A9-86EC-9928-B910633816F9}"/>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121400" y="25400"/>
              <a:ext cx="1790700"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558800</xdr:colOff>
      <xdr:row>1</xdr:row>
      <xdr:rowOff>165101</xdr:rowOff>
    </xdr:from>
    <xdr:to>
      <xdr:col>6</xdr:col>
      <xdr:colOff>139700</xdr:colOff>
      <xdr:row>8</xdr:row>
      <xdr:rowOff>82551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F0B0A48E-6CB8-0B39-6C55-2E5E126213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22750" y="349251"/>
              <a:ext cx="1828800" cy="120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414532</xdr:colOff>
      <xdr:row>2</xdr:row>
      <xdr:rowOff>132188</xdr:rowOff>
    </xdr:from>
    <xdr:to>
      <xdr:col>14</xdr:col>
      <xdr:colOff>115307</xdr:colOff>
      <xdr:row>17</xdr:row>
      <xdr:rowOff>113138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F99556E-D1E3-69A7-0811-0F5D5FBD46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0082" y="500488"/>
              <a:ext cx="45775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155575</xdr:colOff>
      <xdr:row>6</xdr:row>
      <xdr:rowOff>95250</xdr:rowOff>
    </xdr:from>
    <xdr:to>
      <xdr:col>3</xdr:col>
      <xdr:colOff>2597150</xdr:colOff>
      <xdr:row>23</xdr:row>
      <xdr:rowOff>136525</xdr:rowOff>
    </xdr:to>
    <xdr:graphicFrame macro="">
      <xdr:nvGraphicFramePr>
        <xdr:cNvPr id="2" name="Chart 1">
          <a:extLst>
            <a:ext uri="{FF2B5EF4-FFF2-40B4-BE49-F238E27FC236}">
              <a16:creationId xmlns:a16="http://schemas.microsoft.com/office/drawing/2014/main" id="{74DD03E5-66EA-0D20-F9E5-37BFC0F29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180487</xdr:colOff>
      <xdr:row>0</xdr:row>
      <xdr:rowOff>106484</xdr:rowOff>
    </xdr:from>
    <xdr:to>
      <xdr:col>7</xdr:col>
      <xdr:colOff>383687</xdr:colOff>
      <xdr:row>15</xdr:row>
      <xdr:rowOff>87434</xdr:rowOff>
    </xdr:to>
    <xdr:graphicFrame macro="">
      <xdr:nvGraphicFramePr>
        <xdr:cNvPr id="2" name="Chart 1">
          <a:extLst>
            <a:ext uri="{FF2B5EF4-FFF2-40B4-BE49-F238E27FC236}">
              <a16:creationId xmlns:a16="http://schemas.microsoft.com/office/drawing/2014/main" id="{EE3A4307-785E-6B4B-5B13-95BFFEC8B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185616</xdr:colOff>
      <xdr:row>21</xdr:row>
      <xdr:rowOff>98669</xdr:rowOff>
    </xdr:from>
    <xdr:to>
      <xdr:col>7</xdr:col>
      <xdr:colOff>420078</xdr:colOff>
      <xdr:row>36</xdr:row>
      <xdr:rowOff>57638</xdr:rowOff>
    </xdr:to>
    <xdr:graphicFrame macro="">
      <xdr:nvGraphicFramePr>
        <xdr:cNvPr id="3" name="Chart 2">
          <a:extLst>
            <a:ext uri="{FF2B5EF4-FFF2-40B4-BE49-F238E27FC236}">
              <a16:creationId xmlns:a16="http://schemas.microsoft.com/office/drawing/2014/main" id="{D2E0E277-2B9D-3CB0-7C33-58AD72E41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oni Goswami" refreshedDate="45342.566087268518" createdVersion="8" refreshedVersion="8" minRefreshableVersion="3" recordCount="9994" xr:uid="{00000000-000A-0000-FFFF-FFFF19000000}">
  <cacheSource type="worksheet">
    <worksheetSource name="Table1"/>
  </cacheSource>
  <cacheFields count="12">
    <cacheField name="Order Date" numFmtId="16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1"/>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165">
      <sharedItems containsSemiMixedTypes="0" containsString="0" containsNumber="1" minValue="0.44" maxValue="22638.48"/>
    </cacheField>
    <cacheField name="Quantity" numFmtId="165">
      <sharedItems containsSemiMixedTypes="0" containsString="0" containsNumber="1" containsInteger="1" minValue="1" maxValue="14"/>
    </cacheField>
    <cacheField name="Unit Price" numFmtId="165">
      <sharedItems containsSemiMixedTypes="0" containsString="0" containsNumber="1" minValue="0.33500000000000002" maxValue="3773.08"/>
    </cacheField>
    <cacheField name="Profit" numFmtId="165">
      <sharedItems containsSemiMixedTypes="0" containsString="0" containsNumber="1" minValue="-6599.98" maxValue="8399.98"/>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180790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oni Goswami" refreshedDate="45342.796060995373" createdVersion="8" refreshedVersion="8" minRefreshableVersion="3" recordCount="2499" xr:uid="{5EB5E7AB-5B80-49E8-8BEB-BA10B20EDCB0}">
  <cacheSource type="worksheet">
    <worksheetSource name="Table3"/>
  </cacheSource>
  <cacheFields count="2">
    <cacheField name="Customer Name" numFmtId="0">
      <sharedItems/>
    </cacheField>
    <cacheField name="Year" numFmtId="0">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ni Goswami" refreshedDate="45343.072142824072" createdVersion="5" refreshedVersion="8" minRefreshableVersion="3" recordCount="0" supportSubquery="1" supportAdvancedDrill="1" xr:uid="{00000000-000A-0000-FFFF-FFFF0D000000}">
  <cacheSource type="external" connectionId="1"/>
  <cacheFields count="3">
    <cacheField name="[Table1].[Hierarchy1].[Category]" caption="Category" numFmtId="0" hierarchy="3" level="1">
      <sharedItems count="3">
        <s v="Furniture"/>
        <s v="Office Supplies"/>
        <s v="Technology"/>
      </sharedItems>
      <extLst>
        <ext xmlns:x15="http://schemas.microsoft.com/office/spreadsheetml/2010/11/main" uri="{4F2E5C28-24EA-4eb8-9CBF-B6C8F9C3D259}">
          <x15:cachedUniqueNames>
            <x15:cachedUniqueName index="0" name="[Table1].[Hierarchy1].[Category].&amp;[Furniture]"/>
            <x15:cachedUniqueName index="1" name="[Table1].[Hierarchy1].[Category].&amp;[Office Supplies]"/>
            <x15:cachedUniqueName index="2" name="[Table1].[Hierarchy1].[Category].&amp;[Technology]"/>
          </x15:cachedUniqueNames>
        </ext>
      </extLst>
    </cacheField>
    <cacheField name="[Table1].[Hierarchy1].[Sub-Category]" caption="Sub-Category" numFmtId="0" hierarchy="3" level="2">
      <sharedItems containsSemiMixedTypes="0" containsNonDate="0" containsString="0"/>
    </cacheField>
    <cacheField name="[Measures].[Sum of Sales]" caption="Sum of Sales" numFmtId="0" hierarchy="15" level="32767"/>
  </cacheFields>
  <cacheHierarchies count="16">
    <cacheHierarchy uniqueName="[Table1].[Order Date]" caption="Order Date" attribute="1" time="1" defaultMemberUniqueName="[Table1].[Order Date].[All]" allUniqueName="[Table1].[Order Date].[All]" dimensionUniqueName="[Table1]" displayFolder="" count="2" memberValueDatatype="7"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Hierarchy1]" caption="Hierarchy1" defaultMemberUniqueName="[Table1].[Hierarchy1].[All]" allUniqueName="[Table1].[Hierarchy1].[All]" dimensionUniqueName="[Table1]" displayFolder="" count="3" unbalanced="0">
      <fieldsUsage count="3">
        <fieldUsage x="-1"/>
        <fieldUsage x="0"/>
        <fieldUsage x="1"/>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Unit Price]" caption="Unit Price" attribute="1" defaultMemberUniqueName="[Table1].[Unit Price].[All]" allUniqueName="[Table1].[Unit Price].[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Year]" caption="Year" attribute="1" defaultMemberUniqueName="[Table1].[Year].[All]" allUniqueName="[Table1].[Year].[All]" dimensionUniqueName="[Table1]" displayFolder="" count="2" memberValueDatatype="20" unbalanced="0"/>
    <cacheHierarchy uniqueName="[Table1].[Calculated Column 1]" caption="Calculated Column 1" attribute="1" defaultMemberUniqueName="[Table1].[Calculated Column 1].[All]" allUniqueName="[Table1].[Calculated Column 1].[All]" dimensionUniqueName="[Table1]" displayFolder="" count="2"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ni Goswami" refreshedDate="45342.568150115738" createdVersion="3" refreshedVersion="8" minRefreshableVersion="3" recordCount="0" supportSubquery="1" supportAdvancedDrill="1" xr:uid="{6BCD2680-691C-4315-B903-8E8A0FACA216}">
  <cacheSource type="external" connectionId="1">
    <extLst>
      <ext xmlns:x14="http://schemas.microsoft.com/office/spreadsheetml/2009/9/main" uri="{F057638F-6D5F-4e77-A914-E7F072B9BCA8}">
        <x14:sourceConnection name="ThisWorkbookDataModel"/>
      </ext>
    </extLst>
  </cacheSource>
  <cacheFields count="0"/>
  <cacheHierarchies count="16">
    <cacheHierarchy uniqueName="[Table1].[Order Date]" caption="Order Date" attribute="1" time="1" defaultMemberUniqueName="[Table1].[Order Date].[All]" allUniqueName="[Table1].[Order Date].[All]" dimensionUniqueName="[Table1]" displayFolder="" count="2"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Hierarchy1]" caption="Hierarchy1" defaultMemberUniqueName="[Table1].[Hierarchy1].[All]" allUniqueName="[Table1].[Hierarchy1].[All]" dimensionUniqueName="[Table1]" displayFolder="" count="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Calculated Column 1]" caption="Calculated Column 1" attribute="1" defaultMemberUniqueName="[Table1].[Calculated Column 1].[All]" allUniqueName="[Table1].[Calculated Column 1].[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pivotCacheId="7445865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s v="Paper"/>
    <s v="Message Book, Wirebound, Four 5 1/2&quot; X 4&quot; Forms/Pg., 200 Dupl. Sets/Book"/>
    <n v="16.45"/>
    <n v="2"/>
    <n v="8.2249999999999996"/>
    <n v="5.55"/>
  </r>
  <r>
    <x v="1"/>
    <x v="1"/>
    <x v="1"/>
    <x v="0"/>
    <s v="Labels"/>
    <s v="Avery 508"/>
    <n v="11.78"/>
    <n v="3"/>
    <n v="3.9266666666666663"/>
    <n v="4.2699999999999996"/>
  </r>
  <r>
    <x v="1"/>
    <x v="1"/>
    <x v="1"/>
    <x v="0"/>
    <s v="Storage"/>
    <s v="SAFCO Boltless Steel Shelving"/>
    <n v="272.74"/>
    <n v="3"/>
    <n v="90.913333333333341"/>
    <n v="-64.77"/>
  </r>
  <r>
    <x v="1"/>
    <x v="1"/>
    <x v="1"/>
    <x v="0"/>
    <s v="Binders"/>
    <s v="GBC Standard Plastic Binding Systems Combs"/>
    <n v="3.54"/>
    <n v="2"/>
    <n v="1.77"/>
    <n v="-5.49"/>
  </r>
  <r>
    <x v="2"/>
    <x v="2"/>
    <x v="2"/>
    <x v="0"/>
    <s v="Art"/>
    <s v="Avery Hi-Liter EverBold Pen Style Fluorescent Highlighters, 4/Pack"/>
    <n v="19.54"/>
    <n v="3"/>
    <n v="6.5133333333333328"/>
    <n v="4.88"/>
  </r>
  <r>
    <x v="3"/>
    <x v="3"/>
    <x v="3"/>
    <x v="0"/>
    <s v="Paper"/>
    <s v="Xerox 225"/>
    <n v="19.440000000000001"/>
    <n v="3"/>
    <n v="6.48"/>
    <n v="9.33"/>
  </r>
  <r>
    <x v="3"/>
    <x v="4"/>
    <x v="4"/>
    <x v="0"/>
    <s v="Art"/>
    <s v="Dixon Prang Watercolor Pencils, 10-Color Set with Brush"/>
    <n v="12.78"/>
    <n v="3"/>
    <n v="4.26"/>
    <n v="5.24"/>
  </r>
  <r>
    <x v="3"/>
    <x v="5"/>
    <x v="5"/>
    <x v="1"/>
    <s v="Chairs"/>
    <s v="Global Deluxe High-Back Manager's Chair"/>
    <n v="2573.8200000000002"/>
    <n v="9"/>
    <n v="285.98"/>
    <n v="746.41"/>
  </r>
  <r>
    <x v="3"/>
    <x v="5"/>
    <x v="5"/>
    <x v="0"/>
    <s v="Binders"/>
    <s v="Ibico Hi-Tech Manual Binding System"/>
    <n v="609.98"/>
    <n v="2"/>
    <n v="304.99"/>
    <n v="274.49"/>
  </r>
  <r>
    <x v="3"/>
    <x v="5"/>
    <x v="5"/>
    <x v="0"/>
    <s v="Art"/>
    <s v="Rogers Handheld Barrel Pencil Sharpener"/>
    <n v="5.48"/>
    <n v="2"/>
    <n v="2.74"/>
    <n v="1.48"/>
  </r>
  <r>
    <x v="3"/>
    <x v="5"/>
    <x v="5"/>
    <x v="2"/>
    <s v="Phones"/>
    <s v="GE 30524EE4"/>
    <n v="391.98"/>
    <n v="2"/>
    <n v="195.99"/>
    <n v="113.67"/>
  </r>
  <r>
    <x v="3"/>
    <x v="5"/>
    <x v="5"/>
    <x v="2"/>
    <s v="Phones"/>
    <s v="Wireless Extenders zBoost YX545 SOHO Signal Booster"/>
    <n v="755.96"/>
    <n v="4"/>
    <n v="188.99"/>
    <n v="204.11"/>
  </r>
  <r>
    <x v="3"/>
    <x v="5"/>
    <x v="5"/>
    <x v="0"/>
    <s v="Fasteners"/>
    <s v="Alliance Super-Size Bands, Assorted Sizes"/>
    <n v="31.12"/>
    <n v="4"/>
    <n v="7.78"/>
    <n v="0.31"/>
  </r>
  <r>
    <x v="3"/>
    <x v="5"/>
    <x v="5"/>
    <x v="0"/>
    <s v="Paper"/>
    <s v="Southworth 25% Cotton Granite Paper &amp; Envelopes"/>
    <n v="6.54"/>
    <n v="1"/>
    <n v="6.54"/>
    <n v="3.01"/>
  </r>
  <r>
    <x v="4"/>
    <x v="6"/>
    <x v="0"/>
    <x v="1"/>
    <s v="Furnishings"/>
    <s v="Howard Miller 14-1/2&quot; Diameter Chrome Round Wall Clock"/>
    <n v="76.73"/>
    <n v="3"/>
    <n v="25.576666666666668"/>
    <n v="-53.71"/>
  </r>
  <r>
    <x v="4"/>
    <x v="6"/>
    <x v="0"/>
    <x v="0"/>
    <s v="Binders"/>
    <s v="Acco Four Pocket Poly Ring Binder with Label Holder, Smoke, 1&quot;"/>
    <n v="10.43"/>
    <n v="7"/>
    <n v="1.49"/>
    <n v="-18.25"/>
  </r>
  <r>
    <x v="5"/>
    <x v="7"/>
    <x v="0"/>
    <x v="0"/>
    <s v="Art"/>
    <s v="Newell 312"/>
    <n v="9.34"/>
    <n v="2"/>
    <n v="4.67"/>
    <n v="1.17"/>
  </r>
  <r>
    <x v="5"/>
    <x v="7"/>
    <x v="0"/>
    <x v="2"/>
    <s v="Accessories"/>
    <s v="Memorex Micro Travel Drive 8 GB"/>
    <n v="31.2"/>
    <n v="3"/>
    <n v="10.4"/>
    <n v="9.75"/>
  </r>
  <r>
    <x v="6"/>
    <x v="8"/>
    <x v="6"/>
    <x v="0"/>
    <s v="Labels"/>
    <s v="Avery 482"/>
    <n v="2.89"/>
    <n v="1"/>
    <n v="2.89"/>
    <n v="1.36"/>
  </r>
  <r>
    <x v="6"/>
    <x v="8"/>
    <x v="6"/>
    <x v="1"/>
    <s v="Furnishings"/>
    <s v="Howard Miller 11-1/2&quot; Diameter Ridgewood Wall Clock"/>
    <n v="51.94"/>
    <n v="1"/>
    <n v="51.94"/>
    <n v="21.3"/>
  </r>
  <r>
    <x v="7"/>
    <x v="9"/>
    <x v="7"/>
    <x v="1"/>
    <s v="Furnishings"/>
    <s v="DAX Value U-Channel Document Frames, Easel Back"/>
    <n v="9.94"/>
    <n v="2"/>
    <n v="4.97"/>
    <n v="3.08"/>
  </r>
  <r>
    <x v="8"/>
    <x v="10"/>
    <x v="8"/>
    <x v="0"/>
    <s v="Envelopes"/>
    <s v="Staple envelope"/>
    <n v="11.36"/>
    <n v="2"/>
    <n v="5.68"/>
    <n v="5.34"/>
  </r>
  <r>
    <x v="8"/>
    <x v="10"/>
    <x v="8"/>
    <x v="0"/>
    <s v="Envelopes"/>
    <s v="Brown Kraft Recycled Envelopes"/>
    <n v="50.94"/>
    <n v="3"/>
    <n v="16.98"/>
    <n v="25.47"/>
  </r>
  <r>
    <x v="8"/>
    <x v="10"/>
    <x v="8"/>
    <x v="2"/>
    <s v="Accessories"/>
    <s v="Plantronics S12 Corded Telephone Headset System"/>
    <n v="646.74"/>
    <n v="6"/>
    <n v="107.79"/>
    <n v="258.7"/>
  </r>
  <r>
    <x v="8"/>
    <x v="10"/>
    <x v="8"/>
    <x v="0"/>
    <s v="Binders"/>
    <s v="3-ring staple pack"/>
    <n v="5.64"/>
    <n v="3"/>
    <n v="1.88"/>
    <n v="2.71"/>
  </r>
  <r>
    <x v="8"/>
    <x v="10"/>
    <x v="8"/>
    <x v="0"/>
    <s v="Storage"/>
    <s v="Fellowes Stor/Drawer Steel Plus Storage Drawers"/>
    <n v="572.58000000000004"/>
    <n v="6"/>
    <n v="95.43"/>
    <n v="34.35"/>
  </r>
  <r>
    <x v="8"/>
    <x v="11"/>
    <x v="9"/>
    <x v="1"/>
    <s v="Chairs"/>
    <s v="Global Highback Leather Tilter in Burgundy"/>
    <n v="545.94000000000005"/>
    <n v="6"/>
    <n v="90.990000000000009"/>
    <n v="87.35"/>
  </r>
  <r>
    <x v="8"/>
    <x v="12"/>
    <x v="3"/>
    <x v="0"/>
    <s v="Storage"/>
    <s v="Tennsco 6- and 18-Compartment Lockers"/>
    <n v="1325.85"/>
    <n v="5"/>
    <n v="265.16999999999996"/>
    <n v="238.65"/>
  </r>
  <r>
    <x v="8"/>
    <x v="12"/>
    <x v="3"/>
    <x v="1"/>
    <s v="Bookcases"/>
    <s v="O'Sullivan Elevations Bookcase, Cherry Finish"/>
    <n v="334"/>
    <n v="3"/>
    <n v="111.33333333333333"/>
    <n v="3.93"/>
  </r>
  <r>
    <x v="8"/>
    <x v="12"/>
    <x v="3"/>
    <x v="0"/>
    <s v="Art"/>
    <s v="4009 Highlighters by Sanford"/>
    <n v="19.899999999999999"/>
    <n v="5"/>
    <n v="3.9799999999999995"/>
    <n v="6.57"/>
  </r>
  <r>
    <x v="8"/>
    <x v="13"/>
    <x v="10"/>
    <x v="0"/>
    <s v="Paper"/>
    <s v="Xerox 1923"/>
    <n v="37.409999999999997"/>
    <n v="7"/>
    <n v="5.3442857142857134"/>
    <n v="13.09"/>
  </r>
  <r>
    <x v="8"/>
    <x v="13"/>
    <x v="10"/>
    <x v="0"/>
    <s v="Binders"/>
    <s v="Avery Metallic Poly Binders"/>
    <n v="3.44"/>
    <n v="2"/>
    <n v="1.72"/>
    <n v="-2.52"/>
  </r>
  <r>
    <x v="9"/>
    <x v="14"/>
    <x v="2"/>
    <x v="1"/>
    <s v="Bookcases"/>
    <s v="Sauder Cornerstone Collection Library"/>
    <n v="61.96"/>
    <n v="4"/>
    <n v="15.49"/>
    <n v="-53.29"/>
  </r>
  <r>
    <x v="10"/>
    <x v="15"/>
    <x v="4"/>
    <x v="2"/>
    <s v="Accessories"/>
    <s v="Logitech 910-002974 M325 Wireless Mouse for Web Scrolling"/>
    <n v="149.94999999999999"/>
    <n v="5"/>
    <n v="29.99"/>
    <n v="65.98"/>
  </r>
  <r>
    <x v="11"/>
    <x v="16"/>
    <x v="2"/>
    <x v="1"/>
    <s v="Furnishings"/>
    <s v="DAX Black Cherry Wood-Tone Poster Frame"/>
    <n v="127.1"/>
    <n v="6"/>
    <n v="21.183333333333334"/>
    <n v="28.6"/>
  </r>
  <r>
    <x v="11"/>
    <x v="16"/>
    <x v="2"/>
    <x v="2"/>
    <s v="Phones"/>
    <s v="AT&amp;T 841000 Phone"/>
    <n v="124.2"/>
    <n v="3"/>
    <n v="41.4"/>
    <n v="-31.05"/>
  </r>
  <r>
    <x v="11"/>
    <x v="16"/>
    <x v="2"/>
    <x v="0"/>
    <s v="Binders"/>
    <s v="GBC Linen Binding Covers"/>
    <n v="18.59"/>
    <n v="2"/>
    <n v="9.2949999999999999"/>
    <n v="-13.63"/>
  </r>
  <r>
    <x v="11"/>
    <x v="16"/>
    <x v="2"/>
    <x v="0"/>
    <s v="Labels"/>
    <s v="Round Specialty Laser Printer Labels"/>
    <n v="30.07"/>
    <n v="3"/>
    <n v="10.023333333333333"/>
    <n v="10.15"/>
  </r>
  <r>
    <x v="12"/>
    <x v="17"/>
    <x v="11"/>
    <x v="0"/>
    <s v="Appliances"/>
    <s v="Fellowes Mighty 8 Compact Surge Protector"/>
    <n v="64.86"/>
    <n v="4"/>
    <n v="16.215"/>
    <n v="6.49"/>
  </r>
  <r>
    <x v="13"/>
    <x v="18"/>
    <x v="12"/>
    <x v="0"/>
    <s v="Binders"/>
    <s v="GBC Standard Recycled Report Covers, Clear Plastic Sheets"/>
    <n v="32.340000000000003"/>
    <n v="10"/>
    <n v="3.2340000000000004"/>
    <n v="-23.72"/>
  </r>
  <r>
    <x v="13"/>
    <x v="18"/>
    <x v="12"/>
    <x v="0"/>
    <s v="Paper"/>
    <s v="TOPS Carbonless Receipt Book, Four 2-3/4 x 7-1/4 Money Receipts per Page"/>
    <n v="56.06"/>
    <n v="4"/>
    <n v="14.015000000000001"/>
    <n v="19.62"/>
  </r>
  <r>
    <x v="13"/>
    <x v="18"/>
    <x v="12"/>
    <x v="0"/>
    <s v="Envelopes"/>
    <s v="Tyvek  Top-Opening Peel &amp; Seel Envelopes, Plain White"/>
    <n v="108.72"/>
    <n v="5"/>
    <n v="21.744"/>
    <n v="36.69"/>
  </r>
  <r>
    <x v="13"/>
    <x v="18"/>
    <x v="12"/>
    <x v="1"/>
    <s v="Bookcases"/>
    <s v="O'Sullivan 4-Shelf Bookcase in Odessa Pine"/>
    <n v="181.47"/>
    <n v="5"/>
    <n v="36.293999999999997"/>
    <n v="-320.60000000000002"/>
  </r>
  <r>
    <x v="14"/>
    <x v="19"/>
    <x v="13"/>
    <x v="2"/>
    <s v="Phones"/>
    <s v="Apple iPhone 5C"/>
    <n v="699.93"/>
    <n v="7"/>
    <n v="99.99"/>
    <n v="181.98"/>
  </r>
  <r>
    <x v="14"/>
    <x v="19"/>
    <x v="13"/>
    <x v="0"/>
    <s v="Art"/>
    <s v="Newell 351"/>
    <n v="22.96"/>
    <n v="7"/>
    <n v="3.2800000000000002"/>
    <n v="6.66"/>
  </r>
  <r>
    <x v="14"/>
    <x v="19"/>
    <x v="13"/>
    <x v="1"/>
    <s v="Furnishings"/>
    <s v="Eldon Expressions Desk Accessory, Wood Pencil Holder, Oak"/>
    <n v="38.6"/>
    <n v="4"/>
    <n v="9.65"/>
    <n v="11.58"/>
  </r>
  <r>
    <x v="14"/>
    <x v="19"/>
    <x v="13"/>
    <x v="0"/>
    <s v="Art"/>
    <s v="Newell 327"/>
    <n v="6.63"/>
    <n v="3"/>
    <n v="2.21"/>
    <n v="1.79"/>
  </r>
  <r>
    <x v="14"/>
    <x v="19"/>
    <x v="13"/>
    <x v="0"/>
    <s v="Envelopes"/>
    <s v="Staple envelope"/>
    <n v="23.34"/>
    <n v="3"/>
    <n v="7.78"/>
    <n v="10.97"/>
  </r>
  <r>
    <x v="14"/>
    <x v="19"/>
    <x v="13"/>
    <x v="1"/>
    <s v="Chairs"/>
    <s v="Hon 4700 Series Mobuis Mid-Back Task Chairs with Adjustable Arms"/>
    <n v="1067.94"/>
    <n v="3"/>
    <n v="355.98"/>
    <n v="224.27"/>
  </r>
  <r>
    <x v="14"/>
    <x v="20"/>
    <x v="3"/>
    <x v="0"/>
    <s v="Paper"/>
    <s v="Wirebound Service Call Books, 5 1/2&quot; x 4&quot;"/>
    <n v="19.36"/>
    <n v="2"/>
    <n v="9.68"/>
    <n v="9.2899999999999991"/>
  </r>
  <r>
    <x v="14"/>
    <x v="20"/>
    <x v="3"/>
    <x v="1"/>
    <s v="Furnishings"/>
    <s v="Eldon Expressions Desk Accessory, Wood Pencil Holder, Oak"/>
    <n v="19.3"/>
    <n v="2"/>
    <n v="9.65"/>
    <n v="5.79"/>
  </r>
  <r>
    <x v="14"/>
    <x v="21"/>
    <x v="14"/>
    <x v="0"/>
    <s v="Storage"/>
    <s v="Eldon Fold 'N Roll Cart System"/>
    <n v="13.98"/>
    <n v="1"/>
    <n v="13.98"/>
    <n v="4.05"/>
  </r>
  <r>
    <x v="14"/>
    <x v="21"/>
    <x v="14"/>
    <x v="1"/>
    <s v="Furnishings"/>
    <s v="Eldon ClusterMat Chair Mat with Cordless Antistatic Protection"/>
    <n v="272.94"/>
    <n v="3"/>
    <n v="90.98"/>
    <n v="30.02"/>
  </r>
  <r>
    <x v="14"/>
    <x v="21"/>
    <x v="14"/>
    <x v="0"/>
    <s v="Binders"/>
    <s v="Acco Pressboard Covers with Storage Hooks, 9 1/2&quot; x 11&quot;, Executive Red"/>
    <n v="19.05"/>
    <n v="5"/>
    <n v="3.81"/>
    <n v="8.9499999999999993"/>
  </r>
  <r>
    <x v="14"/>
    <x v="21"/>
    <x v="14"/>
    <x v="0"/>
    <s v="Appliances"/>
    <s v="Holmes Replacement Filter for HEPA Air Cleaner, Very Large Room, HEPA Filter"/>
    <n v="247.72"/>
    <n v="4"/>
    <n v="61.93"/>
    <n v="93.58"/>
  </r>
  <r>
    <x v="14"/>
    <x v="21"/>
    <x v="14"/>
    <x v="0"/>
    <s v="Storage"/>
    <s v="Fellowes Bases and Tops For Staxonsteel/High-Stak Systems"/>
    <n v="66.58"/>
    <n v="2"/>
    <n v="33.29"/>
    <n v="15.98"/>
  </r>
  <r>
    <x v="14"/>
    <x v="21"/>
    <x v="14"/>
    <x v="0"/>
    <s v="Art"/>
    <s v="Panasonic KP-4ABK Battery-Operated Pencil Sharpener"/>
    <n v="43.92"/>
    <n v="3"/>
    <n v="14.64"/>
    <n v="12.74"/>
  </r>
  <r>
    <x v="14"/>
    <x v="21"/>
    <x v="14"/>
    <x v="1"/>
    <s v="Furnishings"/>
    <s v="Ultra Door Push Plate"/>
    <n v="14.73"/>
    <n v="3"/>
    <n v="4.91"/>
    <n v="4.8600000000000003"/>
  </r>
  <r>
    <x v="14"/>
    <x v="21"/>
    <x v="14"/>
    <x v="0"/>
    <s v="Binders"/>
    <s v="Storex Dura Pro Binders"/>
    <n v="29.7"/>
    <n v="5"/>
    <n v="5.9399999999999995"/>
    <n v="13.37"/>
  </r>
  <r>
    <x v="14"/>
    <x v="22"/>
    <x v="15"/>
    <x v="0"/>
    <s v="Binders"/>
    <s v="GBC DocuBind TL200 Manual Binding Machine"/>
    <n v="67.19"/>
    <n v="1"/>
    <n v="67.19"/>
    <n v="-51.52"/>
  </r>
  <r>
    <x v="15"/>
    <x v="23"/>
    <x v="16"/>
    <x v="1"/>
    <s v="Furnishings"/>
    <s v="Ultra Door Pull Handle"/>
    <n v="25.25"/>
    <n v="3"/>
    <n v="8.4166666666666661"/>
    <n v="4.0999999999999996"/>
  </r>
  <r>
    <x v="16"/>
    <x v="24"/>
    <x v="17"/>
    <x v="0"/>
    <s v="Paper"/>
    <s v="Xerox 195"/>
    <n v="40.08"/>
    <n v="6"/>
    <n v="6.68"/>
    <n v="19.239999999999998"/>
  </r>
  <r>
    <x v="16"/>
    <x v="25"/>
    <x v="18"/>
    <x v="0"/>
    <s v="Fasteners"/>
    <s v="Alliance Big Bands Rubber Bands, 12/Pack"/>
    <n v="5.94"/>
    <n v="3"/>
    <n v="1.9800000000000002"/>
    <n v="0"/>
  </r>
  <r>
    <x v="17"/>
    <x v="26"/>
    <x v="6"/>
    <x v="1"/>
    <s v="Furnishings"/>
    <s v="GE General Use Halogen Bulbs, 100 Watts, 1 Bulb per Pack"/>
    <n v="62.82"/>
    <n v="3"/>
    <n v="20.94"/>
    <n v="30.78"/>
  </r>
  <r>
    <x v="17"/>
    <x v="26"/>
    <x v="6"/>
    <x v="0"/>
    <s v="Storage"/>
    <s v="SAFCO Commercial Wire Shelving, 72h"/>
    <n v="489.92"/>
    <n v="8"/>
    <n v="61.24"/>
    <n v="0"/>
  </r>
  <r>
    <x v="17"/>
    <x v="26"/>
    <x v="6"/>
    <x v="0"/>
    <s v="Paper"/>
    <s v="Eureka Recycled Copy Paper 8 1/2&quot; x 11&quot;, Ream"/>
    <n v="19.440000000000001"/>
    <n v="3"/>
    <n v="6.48"/>
    <n v="9.33"/>
  </r>
  <r>
    <x v="17"/>
    <x v="26"/>
    <x v="6"/>
    <x v="0"/>
    <s v="Paper"/>
    <s v="REDIFORM Incoming/Outgoing Call Register, 11&quot; X 8 1/2&quot;, 100 Messages"/>
    <n v="16.68"/>
    <n v="2"/>
    <n v="8.34"/>
    <n v="8.34"/>
  </r>
  <r>
    <x v="17"/>
    <x v="26"/>
    <x v="6"/>
    <x v="2"/>
    <s v="Phones"/>
    <s v="Macally Suction Cup Mount"/>
    <n v="155.35"/>
    <n v="13"/>
    <n v="11.95"/>
    <n v="0"/>
  </r>
  <r>
    <x v="17"/>
    <x v="26"/>
    <x v="6"/>
    <x v="1"/>
    <s v="Furnishings"/>
    <s v="Eldon Image Series Black Desk Accessories"/>
    <n v="12.42"/>
    <n v="3"/>
    <n v="4.1399999999999997"/>
    <n v="4.47"/>
  </r>
  <r>
    <x v="17"/>
    <x v="26"/>
    <x v="6"/>
    <x v="2"/>
    <s v="Phones"/>
    <s v="Jabra SPEAK 410"/>
    <n v="187.98"/>
    <n v="2"/>
    <n v="93.99"/>
    <n v="52.63"/>
  </r>
  <r>
    <x v="17"/>
    <x v="27"/>
    <x v="19"/>
    <x v="0"/>
    <s v="Binders"/>
    <s v="Wilson Jones 14 Line Acrylic Coated Pressboard Data Binders"/>
    <n v="10.68"/>
    <n v="2"/>
    <n v="5.34"/>
    <n v="5.0199999999999996"/>
  </r>
  <r>
    <x v="17"/>
    <x v="27"/>
    <x v="19"/>
    <x v="1"/>
    <s v="Bookcases"/>
    <s v="Safco Value Mate Series Steel Bookcases, Baked Enamel Finish on Steel, Gray"/>
    <n v="141.96"/>
    <n v="2"/>
    <n v="70.98"/>
    <n v="39.75"/>
  </r>
  <r>
    <x v="18"/>
    <x v="28"/>
    <x v="3"/>
    <x v="0"/>
    <s v="Storage"/>
    <s v="Recycled Steel Personal File for Hanging File Folders"/>
    <n v="57.23"/>
    <n v="1"/>
    <n v="57.23"/>
    <n v="14.31"/>
  </r>
  <r>
    <x v="18"/>
    <x v="28"/>
    <x v="3"/>
    <x v="1"/>
    <s v="Tables"/>
    <s v="Balt Split Level Computer Training Table"/>
    <n v="333"/>
    <n v="3"/>
    <n v="111"/>
    <n v="-16.649999999999999"/>
  </r>
  <r>
    <x v="18"/>
    <x v="28"/>
    <x v="3"/>
    <x v="0"/>
    <s v="Art"/>
    <s v="Dixon Ticonderoga Core-Lock Colored Pencils"/>
    <n v="36.44"/>
    <n v="4"/>
    <n v="9.11"/>
    <n v="12.03"/>
  </r>
  <r>
    <x v="19"/>
    <x v="29"/>
    <x v="20"/>
    <x v="0"/>
    <s v="Binders"/>
    <s v="Pressboard Covers with Storage Hooks, 9 1/2&quot; x 11&quot;, Light Blue"/>
    <n v="3.93"/>
    <n v="1"/>
    <n v="3.93"/>
    <n v="1.33"/>
  </r>
  <r>
    <x v="20"/>
    <x v="30"/>
    <x v="14"/>
    <x v="0"/>
    <s v="Paper"/>
    <s v="Xerox 1972"/>
    <n v="10.56"/>
    <n v="2"/>
    <n v="5.28"/>
    <n v="4.75"/>
  </r>
  <r>
    <x v="20"/>
    <x v="30"/>
    <x v="14"/>
    <x v="0"/>
    <s v="Storage"/>
    <s v="Space Solutions HD Industrial Steel Shelving."/>
    <n v="229.94"/>
    <n v="2"/>
    <n v="114.97"/>
    <n v="6.9"/>
  </r>
  <r>
    <x v="21"/>
    <x v="31"/>
    <x v="3"/>
    <x v="1"/>
    <s v="Bookcases"/>
    <s v="Sauder Facets Collection Library, Sky Alder Finish"/>
    <n v="290.67"/>
    <n v="2"/>
    <n v="145.33500000000001"/>
    <n v="3.42"/>
  </r>
  <r>
    <x v="22"/>
    <x v="32"/>
    <x v="21"/>
    <x v="2"/>
    <s v="Accessories"/>
    <s v="Enermax Aurora Lite Keyboard"/>
    <n v="468.9"/>
    <n v="6"/>
    <n v="78.149999999999991"/>
    <n v="206.32"/>
  </r>
  <r>
    <x v="23"/>
    <x v="33"/>
    <x v="3"/>
    <x v="0"/>
    <s v="Fasteners"/>
    <s v="Staples"/>
    <n v="12.35"/>
    <n v="5"/>
    <n v="2.4699999999999998"/>
    <n v="5.8"/>
  </r>
  <r>
    <x v="23"/>
    <x v="34"/>
    <x v="16"/>
    <x v="0"/>
    <s v="Binders"/>
    <s v="Surelock Post Binders"/>
    <n v="18.34"/>
    <n v="2"/>
    <n v="9.17"/>
    <n v="-12.22"/>
  </r>
  <r>
    <x v="23"/>
    <x v="34"/>
    <x v="16"/>
    <x v="2"/>
    <s v="Phones"/>
    <s v="AT&amp;T 17929 Lendline Telephone"/>
    <n v="180.96"/>
    <n v="5"/>
    <n v="36.192"/>
    <n v="13.57"/>
  </r>
  <r>
    <x v="24"/>
    <x v="23"/>
    <x v="22"/>
    <x v="0"/>
    <s v="Binders"/>
    <s v="Ibico Laser Imprintable Binding System Covers"/>
    <n v="83.84"/>
    <n v="2"/>
    <n v="41.92"/>
    <n v="27.25"/>
  </r>
  <r>
    <x v="24"/>
    <x v="23"/>
    <x v="22"/>
    <x v="0"/>
    <s v="Binders"/>
    <s v="Avery Durable Poly Binders"/>
    <n v="13.27"/>
    <n v="3"/>
    <n v="4.4233333333333329"/>
    <n v="4.3099999999999996"/>
  </r>
  <r>
    <x v="25"/>
    <x v="35"/>
    <x v="3"/>
    <x v="0"/>
    <s v="Binders"/>
    <s v="GBC Recycled Grain Textured Covers"/>
    <n v="82.9"/>
    <n v="3"/>
    <n v="27.633333333333336"/>
    <n v="29.01"/>
  </r>
  <r>
    <x v="25"/>
    <x v="35"/>
    <x v="3"/>
    <x v="0"/>
    <s v="Paper"/>
    <s v="Message Book, Standard Line &quot;While You Were Out&quot;, 5 1/2&quot; X 4&quot;, 200 Sets/Book"/>
    <n v="34.24"/>
    <n v="4"/>
    <n v="8.56"/>
    <n v="16.09"/>
  </r>
  <r>
    <x v="25"/>
    <x v="36"/>
    <x v="3"/>
    <x v="0"/>
    <s v="Binders"/>
    <s v="GBC Standard Recycled Report Covers, Clear Plastic Sheets"/>
    <n v="17.25"/>
    <n v="2"/>
    <n v="8.625"/>
    <n v="6.04"/>
  </r>
  <r>
    <x v="26"/>
    <x v="37"/>
    <x v="6"/>
    <x v="0"/>
    <s v="Labels"/>
    <s v="Avery 480"/>
    <n v="15"/>
    <n v="4"/>
    <n v="3.75"/>
    <n v="7.2"/>
  </r>
  <r>
    <x v="26"/>
    <x v="37"/>
    <x v="6"/>
    <x v="2"/>
    <s v="Phones"/>
    <s v="Aastra 57i VoIP phone"/>
    <n v="161.61000000000001"/>
    <n v="1"/>
    <n v="161.61000000000001"/>
    <n v="42.02"/>
  </r>
  <r>
    <x v="26"/>
    <x v="37"/>
    <x v="6"/>
    <x v="2"/>
    <s v="Phones"/>
    <s v="AT&amp;T CL82213"/>
    <n v="144.94999999999999"/>
    <n v="5"/>
    <n v="28.99"/>
    <n v="42.04"/>
  </r>
  <r>
    <x v="26"/>
    <x v="16"/>
    <x v="1"/>
    <x v="0"/>
    <s v="Binders"/>
    <s v="Avery Flip-Chart Easel Binder, Black"/>
    <n v="8.9499999999999993"/>
    <n v="2"/>
    <n v="4.4749999999999996"/>
    <n v="-14.77"/>
  </r>
  <r>
    <x v="27"/>
    <x v="38"/>
    <x v="23"/>
    <x v="2"/>
    <s v="Accessories"/>
    <s v="Maxell DVD-RAM Discs"/>
    <n v="115.36"/>
    <n v="7"/>
    <n v="16.48"/>
    <n v="49.6"/>
  </r>
  <r>
    <x v="27"/>
    <x v="10"/>
    <x v="20"/>
    <x v="0"/>
    <s v="Storage"/>
    <s v="Acco Perma 4000 Stacking Storage Drawers"/>
    <n v="64.959999999999994"/>
    <n v="4"/>
    <n v="16.239999999999998"/>
    <n v="9.74"/>
  </r>
  <r>
    <x v="28"/>
    <x v="39"/>
    <x v="17"/>
    <x v="1"/>
    <s v="Furnishings"/>
    <s v="Master Caster Door Stop, Large Brown"/>
    <n v="14.56"/>
    <n v="2"/>
    <n v="7.28"/>
    <n v="5.53"/>
  </r>
  <r>
    <x v="29"/>
    <x v="40"/>
    <x v="6"/>
    <x v="2"/>
    <s v="Accessories"/>
    <s v="Enermax Aurora Lite Keyboard"/>
    <n v="234.45"/>
    <n v="3"/>
    <n v="78.149999999999991"/>
    <n v="103.16"/>
  </r>
  <r>
    <x v="29"/>
    <x v="40"/>
    <x v="6"/>
    <x v="1"/>
    <s v="Tables"/>
    <s v="Hon 2111 Invitation Series Corner Table"/>
    <n v="1256.22"/>
    <n v="6"/>
    <n v="209.37"/>
    <n v="75.37"/>
  </r>
  <r>
    <x v="29"/>
    <x v="40"/>
    <x v="6"/>
    <x v="0"/>
    <s v="Binders"/>
    <s v="Wilson Jones Leather-Like Binders with DublLock Round Rings"/>
    <n v="17.46"/>
    <n v="2"/>
    <n v="8.73"/>
    <n v="8.2100000000000009"/>
  </r>
  <r>
    <x v="29"/>
    <x v="41"/>
    <x v="24"/>
    <x v="1"/>
    <s v="Chairs"/>
    <s v="Global Value Mid-Back Manager's Chair, Gray"/>
    <n v="60.89"/>
    <n v="1"/>
    <n v="60.89"/>
    <n v="15.22"/>
  </r>
  <r>
    <x v="29"/>
    <x v="41"/>
    <x v="24"/>
    <x v="0"/>
    <s v="Labels"/>
    <s v="Avery 483"/>
    <n v="14.94"/>
    <n v="3"/>
    <n v="4.9799999999999995"/>
    <n v="6.87"/>
  </r>
  <r>
    <x v="29"/>
    <x v="41"/>
    <x v="24"/>
    <x v="0"/>
    <s v="Binders"/>
    <s v="Wilson Jones Turn Tabs Binder Tool for Ring Binders"/>
    <n v="9.64"/>
    <n v="2"/>
    <n v="4.82"/>
    <n v="4.43"/>
  </r>
  <r>
    <x v="29"/>
    <x v="41"/>
    <x v="24"/>
    <x v="1"/>
    <s v="Furnishings"/>
    <s v="Rubbermaid ClusterMat Chairmats, Mat Size- 66&quot; x 60&quot;, Lip 20&quot; x 11&quot; -90 Degree Angle"/>
    <n v="332.94"/>
    <n v="3"/>
    <n v="110.98"/>
    <n v="53.27"/>
  </r>
  <r>
    <x v="29"/>
    <x v="41"/>
    <x v="24"/>
    <x v="0"/>
    <s v="Binders"/>
    <s v="VariCap6 Expandable Binder"/>
    <n v="51.9"/>
    <n v="3"/>
    <n v="17.3"/>
    <n v="24.39"/>
  </r>
  <r>
    <x v="29"/>
    <x v="41"/>
    <x v="24"/>
    <x v="0"/>
    <s v="Storage"/>
    <s v="Fellowes Neat Ideas Storage Cubes"/>
    <n v="64.959999999999994"/>
    <n v="2"/>
    <n v="32.479999999999997"/>
    <n v="2.6"/>
  </r>
  <r>
    <x v="30"/>
    <x v="42"/>
    <x v="3"/>
    <x v="1"/>
    <s v="Chairs"/>
    <s v="Global Geo Office Task Chair, Gray"/>
    <n v="129.57"/>
    <n v="2"/>
    <n v="64.784999999999997"/>
    <n v="-24.29"/>
  </r>
  <r>
    <x v="31"/>
    <x v="43"/>
    <x v="0"/>
    <x v="0"/>
    <s v="Paper"/>
    <s v="Memo Book, 100 Message Capacity, 5 3/8Â” x 11Â”"/>
    <n v="16.18"/>
    <n v="3"/>
    <n v="5.3933333333333335"/>
    <n v="6.07"/>
  </r>
  <r>
    <x v="31"/>
    <x v="44"/>
    <x v="22"/>
    <x v="2"/>
    <s v="Accessories"/>
    <s v="Logitech G600 MMO Gaming Mouse"/>
    <n v="239.97"/>
    <n v="3"/>
    <n v="79.989999999999995"/>
    <n v="86.39"/>
  </r>
  <r>
    <x v="31"/>
    <x v="44"/>
    <x v="22"/>
    <x v="0"/>
    <s v="Appliances"/>
    <s v="Belkin 8 Outlet Surge Protector"/>
    <n v="81.96"/>
    <n v="2"/>
    <n v="40.98"/>
    <n v="22.95"/>
  </r>
  <r>
    <x v="31"/>
    <x v="44"/>
    <x v="22"/>
    <x v="0"/>
    <s v="Supplies"/>
    <s v="Compact Automatic Electric Letter Opener"/>
    <n v="238.62"/>
    <n v="2"/>
    <n v="119.31"/>
    <n v="4.7699999999999996"/>
  </r>
  <r>
    <x v="32"/>
    <x v="45"/>
    <x v="22"/>
    <x v="0"/>
    <s v="Binders"/>
    <s v="Pressboard Data Binders by Wilson Jones"/>
    <n v="21.36"/>
    <n v="5"/>
    <n v="4.2720000000000002"/>
    <n v="7.21"/>
  </r>
  <r>
    <x v="33"/>
    <x v="46"/>
    <x v="0"/>
    <x v="0"/>
    <s v="Binders"/>
    <s v="Wilson Jones Easy Flow II Sheet Lifters"/>
    <n v="1.08"/>
    <n v="3"/>
    <n v="0.36000000000000004"/>
    <n v="-1.73"/>
  </r>
  <r>
    <x v="33"/>
    <x v="46"/>
    <x v="0"/>
    <x v="0"/>
    <s v="Appliances"/>
    <s v="Holmes Cool Mist Humidifier for the Whole House with 8-Gallon Output per Day, Extended Life Filter"/>
    <n v="7.96"/>
    <n v="2"/>
    <n v="3.98"/>
    <n v="-13.93"/>
  </r>
  <r>
    <x v="34"/>
    <x v="16"/>
    <x v="1"/>
    <x v="0"/>
    <s v="Art"/>
    <s v="Staples in misc. colors"/>
    <n v="54.21"/>
    <n v="14"/>
    <n v="3.8721428571428573"/>
    <n v="8.81"/>
  </r>
  <r>
    <x v="35"/>
    <x v="47"/>
    <x v="0"/>
    <x v="1"/>
    <s v="Furnishings"/>
    <s v="DAX Copper Panel Document Frame, 5 x 7 Size"/>
    <n v="25.16"/>
    <n v="5"/>
    <n v="5.032"/>
    <n v="-11.32"/>
  </r>
  <r>
    <x v="35"/>
    <x v="48"/>
    <x v="0"/>
    <x v="0"/>
    <s v="Storage"/>
    <s v="Akro Stacking Bins"/>
    <n v="12.62"/>
    <n v="2"/>
    <n v="6.31"/>
    <n v="-2.52"/>
  </r>
  <r>
    <x v="36"/>
    <x v="49"/>
    <x v="18"/>
    <x v="2"/>
    <s v="Accessories"/>
    <s v="Enermax Briskie RF Wireless Keyboard and Mouse Combo"/>
    <n v="62.31"/>
    <n v="3"/>
    <n v="20.77"/>
    <n v="22.43"/>
  </r>
  <r>
    <x v="36"/>
    <x v="49"/>
    <x v="18"/>
    <x v="1"/>
    <s v="Furnishings"/>
    <s v="Master Caster Door Stop, Brown"/>
    <n v="20.32"/>
    <n v="4"/>
    <n v="5.08"/>
    <n v="6.91"/>
  </r>
  <r>
    <x v="36"/>
    <x v="50"/>
    <x v="3"/>
    <x v="0"/>
    <s v="Paper"/>
    <s v="Xerox 204"/>
    <n v="12.96"/>
    <n v="2"/>
    <n v="6.48"/>
    <n v="6.22"/>
  </r>
  <r>
    <x v="37"/>
    <x v="51"/>
    <x v="1"/>
    <x v="0"/>
    <s v="Binders"/>
    <s v="GBC Standard Plastic Binding Systems Combs"/>
    <n v="8.85"/>
    <n v="5"/>
    <n v="1.77"/>
    <n v="-13.72"/>
  </r>
  <r>
    <x v="38"/>
    <x v="52"/>
    <x v="3"/>
    <x v="0"/>
    <s v="Paper"/>
    <s v="Xerox 220"/>
    <n v="19.440000000000001"/>
    <n v="3"/>
    <n v="6.48"/>
    <n v="9.33"/>
  </r>
  <r>
    <x v="39"/>
    <x v="53"/>
    <x v="0"/>
    <x v="0"/>
    <s v="Labels"/>
    <s v="Staple-on labels"/>
    <n v="6.94"/>
    <n v="3"/>
    <n v="2.3133333333333335"/>
    <n v="2.34"/>
  </r>
  <r>
    <x v="39"/>
    <x v="53"/>
    <x v="0"/>
    <x v="0"/>
    <s v="Binders"/>
    <s v="GBC Plastic Binding Combs"/>
    <n v="4.43"/>
    <n v="3"/>
    <n v="1.4766666666666666"/>
    <n v="-6.86"/>
  </r>
  <r>
    <x v="40"/>
    <x v="54"/>
    <x v="11"/>
    <x v="0"/>
    <s v="Paper"/>
    <s v="Message Book, Wirebound, Four 5 1/2&quot; X 4&quot; Forms/Pg., 200 Dupl. Sets/Book"/>
    <n v="32.9"/>
    <n v="4"/>
    <n v="8.2249999999999996"/>
    <n v="11.1"/>
  </r>
  <r>
    <x v="40"/>
    <x v="54"/>
    <x v="11"/>
    <x v="0"/>
    <s v="Paper"/>
    <s v="TOPS 4 x 6 Fluorescent Color Memo Sheets, 500 Sheets per Pack"/>
    <n v="22.78"/>
    <n v="3"/>
    <n v="7.5933333333333337"/>
    <n v="7.69"/>
  </r>
  <r>
    <x v="41"/>
    <x v="55"/>
    <x v="10"/>
    <x v="0"/>
    <s v="Art"/>
    <s v="Zebra Zazzle Fluorescent Highlighters"/>
    <n v="19.46"/>
    <n v="4"/>
    <n v="4.8650000000000002"/>
    <n v="3.4"/>
  </r>
  <r>
    <x v="42"/>
    <x v="56"/>
    <x v="22"/>
    <x v="1"/>
    <s v="Chairs"/>
    <s v="Global Deluxe High-Back Manager's Chair"/>
    <n v="457.57"/>
    <n v="2"/>
    <n v="228.785"/>
    <n v="51.48"/>
  </r>
  <r>
    <x v="42"/>
    <x v="57"/>
    <x v="20"/>
    <x v="2"/>
    <s v="Phones"/>
    <s v="Sannysis Cute Owl Design Soft Skin Case Cover for Samsung Galaxy S4"/>
    <n v="5.94"/>
    <n v="3"/>
    <n v="1.9800000000000002"/>
    <n v="1.6"/>
  </r>
  <r>
    <x v="42"/>
    <x v="58"/>
    <x v="1"/>
    <x v="1"/>
    <s v="Chairs"/>
    <s v="Novimex Swivel Fabric Task Chair"/>
    <n v="634.12"/>
    <n v="6"/>
    <n v="105.68666666666667"/>
    <n v="-172.12"/>
  </r>
  <r>
    <x v="42"/>
    <x v="58"/>
    <x v="1"/>
    <x v="0"/>
    <s v="Paper"/>
    <s v="Black Print Carbonless 8 1/2&quot; x 8 1/4&quot; Rapid Memo Book"/>
    <n v="17.47"/>
    <n v="3"/>
    <n v="5.8233333333333333"/>
    <n v="5.68"/>
  </r>
  <r>
    <x v="42"/>
    <x v="59"/>
    <x v="0"/>
    <x v="0"/>
    <s v="Fasteners"/>
    <s v="Plymouth Boxed Rubber Bands by Plymouth"/>
    <n v="18.84"/>
    <n v="5"/>
    <n v="3.7679999999999998"/>
    <n v="-3.53"/>
  </r>
  <r>
    <x v="42"/>
    <x v="59"/>
    <x v="0"/>
    <x v="1"/>
    <s v="Chairs"/>
    <s v="Harbour Creations Steel Folding Chair"/>
    <n v="362.25"/>
    <n v="6"/>
    <n v="60.375"/>
    <n v="0"/>
  </r>
  <r>
    <x v="42"/>
    <x v="59"/>
    <x v="0"/>
    <x v="1"/>
    <s v="Furnishings"/>
    <s v="DAX Black Cherry Wood-Tone Poster Frame"/>
    <n v="63.55"/>
    <n v="6"/>
    <n v="10.591666666666667"/>
    <n v="-34.950000000000003"/>
  </r>
  <r>
    <x v="42"/>
    <x v="59"/>
    <x v="0"/>
    <x v="0"/>
    <s v="Storage"/>
    <s v="Fellowes Bankers Box Recycled Super Stor/Drawer"/>
    <n v="129.55000000000001"/>
    <n v="3"/>
    <n v="43.183333333333337"/>
    <n v="-22.67"/>
  </r>
  <r>
    <x v="42"/>
    <x v="60"/>
    <x v="0"/>
    <x v="0"/>
    <s v="Storage"/>
    <s v="Recycled Steel Personal File for Hanging File Folders"/>
    <n v="137.35"/>
    <n v="3"/>
    <n v="45.783333333333331"/>
    <n v="8.58"/>
  </r>
  <r>
    <x v="42"/>
    <x v="60"/>
    <x v="0"/>
    <x v="1"/>
    <s v="Tables"/>
    <s v="Bevis Round Conference Room Tables and Bases"/>
    <n v="376.51"/>
    <n v="3"/>
    <n v="125.50333333333333"/>
    <n v="-43.03"/>
  </r>
  <r>
    <x v="43"/>
    <x v="61"/>
    <x v="20"/>
    <x v="0"/>
    <s v="Envelopes"/>
    <s v="Staple envelope"/>
    <n v="11.36"/>
    <n v="2"/>
    <n v="5.68"/>
    <n v="5.34"/>
  </r>
  <r>
    <x v="43"/>
    <x v="61"/>
    <x v="20"/>
    <x v="0"/>
    <s v="Paper"/>
    <s v="Array Parchment Paper, Assorted Colors"/>
    <n v="36.4"/>
    <n v="5"/>
    <n v="7.2799999999999994"/>
    <n v="17.47"/>
  </r>
  <r>
    <x v="43"/>
    <x v="62"/>
    <x v="2"/>
    <x v="0"/>
    <s v="Paper"/>
    <s v="Xerox 1971"/>
    <n v="3.42"/>
    <n v="1"/>
    <n v="3.42"/>
    <n v="1.07"/>
  </r>
  <r>
    <x v="43"/>
    <x v="62"/>
    <x v="2"/>
    <x v="2"/>
    <s v="Accessories"/>
    <s v="Hypercom P1300 Pinpad"/>
    <n v="151.19999999999999"/>
    <n v="3"/>
    <n v="50.4"/>
    <n v="32.130000000000003"/>
  </r>
  <r>
    <x v="44"/>
    <x v="63"/>
    <x v="25"/>
    <x v="0"/>
    <s v="Art"/>
    <s v="Zebra Zazzle Fluorescent Highlighters"/>
    <n v="19.46"/>
    <n v="4"/>
    <n v="4.8650000000000002"/>
    <n v="3.4"/>
  </r>
  <r>
    <x v="44"/>
    <x v="64"/>
    <x v="20"/>
    <x v="2"/>
    <s v="Phones"/>
    <s v="PowerGen Dual USB Car Charger"/>
    <n v="9.99"/>
    <n v="1"/>
    <n v="9.99"/>
    <n v="4.5999999999999996"/>
  </r>
  <r>
    <x v="44"/>
    <x v="64"/>
    <x v="20"/>
    <x v="0"/>
    <s v="Binders"/>
    <s v="Ibico Laser Imprintable Binding System Covers"/>
    <n v="125.76"/>
    <n v="3"/>
    <n v="41.92"/>
    <n v="40.869999999999997"/>
  </r>
  <r>
    <x v="44"/>
    <x v="64"/>
    <x v="20"/>
    <x v="0"/>
    <s v="Binders"/>
    <s v="Cardinal HOLDit! Binder Insert Strips,Extra Strips"/>
    <n v="25.32"/>
    <n v="5"/>
    <n v="5.0640000000000001"/>
    <n v="9.18"/>
  </r>
  <r>
    <x v="44"/>
    <x v="65"/>
    <x v="10"/>
    <x v="0"/>
    <s v="Labels"/>
    <s v="Avery 495"/>
    <n v="15.12"/>
    <n v="3"/>
    <n v="5.04"/>
    <n v="4.91"/>
  </r>
  <r>
    <x v="44"/>
    <x v="65"/>
    <x v="10"/>
    <x v="1"/>
    <s v="Bookcases"/>
    <s v="O'Sullivan 4-Shelf Bookcase in Odessa Pine"/>
    <n v="302.45"/>
    <n v="5"/>
    <n v="60.489999999999995"/>
    <n v="-199.62"/>
  </r>
  <r>
    <x v="44"/>
    <x v="65"/>
    <x v="10"/>
    <x v="0"/>
    <s v="Storage"/>
    <s v="Eldon Shelf Savers Cubes and Bins"/>
    <n v="44.67"/>
    <n v="8"/>
    <n v="5.5837500000000002"/>
    <n v="-10.050000000000001"/>
  </r>
  <r>
    <x v="44"/>
    <x v="66"/>
    <x v="0"/>
    <x v="0"/>
    <s v="Appliances"/>
    <s v="3.6 Cubic Foot Counter Height Office Refrigerator"/>
    <n v="176.77"/>
    <n v="3"/>
    <n v="58.923333333333339"/>
    <n v="-459.61"/>
  </r>
  <r>
    <x v="44"/>
    <x v="67"/>
    <x v="3"/>
    <x v="1"/>
    <s v="Tables"/>
    <s v="Bevis Oval Conference Table, Walnut"/>
    <n v="626.35"/>
    <n v="3"/>
    <n v="208.78333333333333"/>
    <n v="-23.49"/>
  </r>
  <r>
    <x v="45"/>
    <x v="68"/>
    <x v="9"/>
    <x v="0"/>
    <s v="Storage"/>
    <s v="Sensible Storage WireTech Storage Systems"/>
    <n v="354.9"/>
    <n v="5"/>
    <n v="70.97999999999999"/>
    <n v="17.75"/>
  </r>
  <r>
    <x v="45"/>
    <x v="42"/>
    <x v="16"/>
    <x v="0"/>
    <s v="Art"/>
    <s v="BIC Brite Liner Highlighters, Chisel Tip"/>
    <n v="15.55"/>
    <n v="3"/>
    <n v="5.1833333333333336"/>
    <n v="2.33"/>
  </r>
  <r>
    <x v="46"/>
    <x v="69"/>
    <x v="20"/>
    <x v="0"/>
    <s v="Art"/>
    <s v="Newell 345"/>
    <n v="59.52"/>
    <n v="3"/>
    <n v="19.84"/>
    <n v="15.48"/>
  </r>
  <r>
    <x v="46"/>
    <x v="69"/>
    <x v="20"/>
    <x v="2"/>
    <s v="Accessories"/>
    <s v="Logitech Wireless Gaming Headset G930"/>
    <n v="479.97"/>
    <n v="3"/>
    <n v="159.99"/>
    <n v="177.59"/>
  </r>
  <r>
    <x v="46"/>
    <x v="69"/>
    <x v="20"/>
    <x v="0"/>
    <s v="Supplies"/>
    <s v="Acme Forged Steel Scissors with Black Enamel Handles"/>
    <n v="18.62"/>
    <n v="2"/>
    <n v="9.31"/>
    <n v="5.4"/>
  </r>
  <r>
    <x v="46"/>
    <x v="69"/>
    <x v="20"/>
    <x v="0"/>
    <s v="Binders"/>
    <s v="GBC Wire Binding Combs"/>
    <n v="49.63"/>
    <n v="6"/>
    <n v="8.2716666666666665"/>
    <n v="16.75"/>
  </r>
  <r>
    <x v="46"/>
    <x v="69"/>
    <x v="20"/>
    <x v="0"/>
    <s v="Paper"/>
    <s v="Xerox 1891"/>
    <n v="97.82"/>
    <n v="2"/>
    <n v="48.91"/>
    <n v="45.98"/>
  </r>
  <r>
    <x v="47"/>
    <x v="48"/>
    <x v="22"/>
    <x v="1"/>
    <s v="Chairs"/>
    <s v="Global Push Button Manager's Chair, Indigo"/>
    <n v="48.71"/>
    <n v="1"/>
    <n v="48.71"/>
    <n v="5.48"/>
  </r>
  <r>
    <x v="47"/>
    <x v="48"/>
    <x v="22"/>
    <x v="0"/>
    <s v="Art"/>
    <s v="Newell 330"/>
    <n v="17.940000000000001"/>
    <n v="3"/>
    <n v="5.98"/>
    <n v="4.66"/>
  </r>
  <r>
    <x v="47"/>
    <x v="48"/>
    <x v="22"/>
    <x v="0"/>
    <s v="Storage"/>
    <s v="Carina 42&quot;Hx23 3/4&quot;W Media Storage Unit"/>
    <n v="242.94"/>
    <n v="3"/>
    <n v="80.98"/>
    <n v="4.8600000000000003"/>
  </r>
  <r>
    <x v="47"/>
    <x v="70"/>
    <x v="22"/>
    <x v="0"/>
    <s v="Binders"/>
    <s v="Catalog Binders with Expanding Posts"/>
    <n v="107.65"/>
    <n v="2"/>
    <n v="53.825000000000003"/>
    <n v="33.64"/>
  </r>
  <r>
    <x v="47"/>
    <x v="71"/>
    <x v="22"/>
    <x v="0"/>
    <s v="Art"/>
    <s v="Newell Chalk Holder"/>
    <n v="20.65"/>
    <n v="5"/>
    <n v="4.13"/>
    <n v="9.5"/>
  </r>
  <r>
    <x v="47"/>
    <x v="71"/>
    <x v="22"/>
    <x v="0"/>
    <s v="Storage"/>
    <s v="Contico 72&quot;H Heavy-Duty Storage System"/>
    <n v="204.9"/>
    <n v="5"/>
    <n v="40.980000000000004"/>
    <n v="0"/>
  </r>
  <r>
    <x v="47"/>
    <x v="71"/>
    <x v="22"/>
    <x v="1"/>
    <s v="Chairs"/>
    <s v="Office Star - Task Chair with Contemporary Loop Arms"/>
    <n v="436.7"/>
    <n v="6"/>
    <n v="72.783333333333331"/>
    <n v="21.84"/>
  </r>
  <r>
    <x v="47"/>
    <x v="71"/>
    <x v="22"/>
    <x v="1"/>
    <s v="Chairs"/>
    <s v="Global Leather and Oak Executive Chair, Black"/>
    <n v="481.57"/>
    <n v="2"/>
    <n v="240.785"/>
    <n v="54.18"/>
  </r>
  <r>
    <x v="48"/>
    <x v="72"/>
    <x v="14"/>
    <x v="0"/>
    <s v="Paper"/>
    <s v="Geographics Note Cards, Blank, White, 8 1/2&quot; x 11&quot;"/>
    <n v="22.38"/>
    <n v="2"/>
    <n v="11.19"/>
    <n v="10.74"/>
  </r>
  <r>
    <x v="48"/>
    <x v="73"/>
    <x v="26"/>
    <x v="0"/>
    <s v="Storage"/>
    <s v="Tennsco 6- and 18-Compartment Lockers"/>
    <n v="636.41"/>
    <n v="3"/>
    <n v="212.13666666666666"/>
    <n v="-15.91"/>
  </r>
  <r>
    <x v="48"/>
    <x v="73"/>
    <x v="26"/>
    <x v="0"/>
    <s v="Art"/>
    <s v="BOSTON Ranger #55 Pencil Sharpener, Black"/>
    <n v="83.17"/>
    <n v="4"/>
    <n v="20.7925"/>
    <n v="9.36"/>
  </r>
  <r>
    <x v="49"/>
    <x v="74"/>
    <x v="10"/>
    <x v="1"/>
    <s v="Furnishings"/>
    <s v="Eldon Wave Desk Accessories"/>
    <n v="8.32"/>
    <n v="5"/>
    <n v="1.6640000000000001"/>
    <n v="2.29"/>
  </r>
  <r>
    <x v="49"/>
    <x v="74"/>
    <x v="10"/>
    <x v="0"/>
    <s v="Fasteners"/>
    <s v="Stockwell Push Pins"/>
    <n v="10.46"/>
    <n v="6"/>
    <n v="1.7433333333333334"/>
    <n v="1.7"/>
  </r>
  <r>
    <x v="49"/>
    <x v="75"/>
    <x v="20"/>
    <x v="0"/>
    <s v="Paper"/>
    <s v="Southworth 100% RÃ©sumÃ© Paper, 24lb."/>
    <n v="108.92"/>
    <n v="14"/>
    <n v="7.78"/>
    <n v="49.01"/>
  </r>
  <r>
    <x v="49"/>
    <x v="76"/>
    <x v="5"/>
    <x v="0"/>
    <s v="Appliances"/>
    <s v="Fellowes Premier Superior Surge Suppressor, 10-Outlet, With Phone and Remote"/>
    <n v="146.76"/>
    <n v="3"/>
    <n v="48.919999999999995"/>
    <n v="38.159999999999997"/>
  </r>
  <r>
    <x v="49"/>
    <x v="76"/>
    <x v="5"/>
    <x v="2"/>
    <s v="Accessories"/>
    <s v="Maxell DVD-RAM Discs"/>
    <n v="32.96"/>
    <n v="2"/>
    <n v="16.48"/>
    <n v="14.17"/>
  </r>
  <r>
    <x v="49"/>
    <x v="76"/>
    <x v="5"/>
    <x v="2"/>
    <s v="Phones"/>
    <s v="Panasonic KX-TG9471B"/>
    <n v="587.97"/>
    <n v="3"/>
    <n v="195.99"/>
    <n v="164.63"/>
  </r>
  <r>
    <x v="49"/>
    <x v="76"/>
    <x v="5"/>
    <x v="0"/>
    <s v="Paper"/>
    <s v="Xerox 198"/>
    <n v="14.94"/>
    <n v="3"/>
    <n v="4.9799999999999995"/>
    <n v="7.02"/>
  </r>
  <r>
    <x v="49"/>
    <x v="77"/>
    <x v="3"/>
    <x v="0"/>
    <s v="Art"/>
    <s v="Economy #2 Pencils"/>
    <n v="7.98"/>
    <n v="3"/>
    <n v="2.66"/>
    <n v="2.0699999999999998"/>
  </r>
  <r>
    <x v="50"/>
    <x v="78"/>
    <x v="3"/>
    <x v="0"/>
    <s v="Paper"/>
    <s v="Xerox 1972"/>
    <n v="10.56"/>
    <n v="2"/>
    <n v="5.28"/>
    <n v="4.75"/>
  </r>
  <r>
    <x v="50"/>
    <x v="78"/>
    <x v="3"/>
    <x v="0"/>
    <s v="Art"/>
    <s v="Avery Hi-Liter Fluorescent Desk Style Markers"/>
    <n v="3.38"/>
    <n v="1"/>
    <n v="3.38"/>
    <n v="1.25"/>
  </r>
  <r>
    <x v="50"/>
    <x v="79"/>
    <x v="6"/>
    <x v="1"/>
    <s v="Chairs"/>
    <s v="Global Commerce Series High-Back Swivel/Tilt Chairs"/>
    <n v="1139.92"/>
    <n v="4"/>
    <n v="284.98"/>
    <n v="284.98"/>
  </r>
  <r>
    <x v="50"/>
    <x v="80"/>
    <x v="27"/>
    <x v="0"/>
    <s v="Binders"/>
    <s v="GBC Wire Binding Combs"/>
    <n v="33.090000000000003"/>
    <n v="4"/>
    <n v="8.2725000000000009"/>
    <n v="11.17"/>
  </r>
  <r>
    <x v="50"/>
    <x v="80"/>
    <x v="27"/>
    <x v="0"/>
    <s v="Storage"/>
    <s v="Carina Double Wide Media Storage Towers in Natural &amp; Black"/>
    <n v="80.98"/>
    <n v="1"/>
    <n v="80.98"/>
    <n v="3.24"/>
  </r>
  <r>
    <x v="50"/>
    <x v="80"/>
    <x v="27"/>
    <x v="2"/>
    <s v="Accessories"/>
    <s v="ImationÂ 30456 USBÂ Flash DriveÂ 8GB"/>
    <n v="82.8"/>
    <n v="12"/>
    <n v="6.8999999999999995"/>
    <n v="6.62"/>
  </r>
  <r>
    <x v="50"/>
    <x v="80"/>
    <x v="27"/>
    <x v="0"/>
    <s v="Storage"/>
    <s v="Staple magnet"/>
    <n v="21.36"/>
    <n v="2"/>
    <n v="10.68"/>
    <n v="5.77"/>
  </r>
  <r>
    <x v="50"/>
    <x v="80"/>
    <x v="27"/>
    <x v="0"/>
    <s v="Binders"/>
    <s v="Premium Transparent Presentation Covers, No Pattern/Clear, 8 1/2&quot; x 11&quot;"/>
    <n v="62.05"/>
    <n v="2"/>
    <n v="31.024999999999999"/>
    <n v="20.170000000000002"/>
  </r>
  <r>
    <x v="50"/>
    <x v="81"/>
    <x v="1"/>
    <x v="2"/>
    <s v="Machines"/>
    <s v="Hewlett-Packard Deskjet 6540 Color Inkjet Printer"/>
    <n v="574.91"/>
    <n v="2"/>
    <n v="287.45499999999998"/>
    <n v="156.05000000000001"/>
  </r>
  <r>
    <x v="50"/>
    <x v="81"/>
    <x v="1"/>
    <x v="0"/>
    <s v="Paper"/>
    <s v="Xerox 1963"/>
    <n v="8.4499999999999993"/>
    <n v="2"/>
    <n v="4.2249999999999996"/>
    <n v="2.64"/>
  </r>
  <r>
    <x v="50"/>
    <x v="82"/>
    <x v="16"/>
    <x v="0"/>
    <s v="Paper"/>
    <s v="Xerox 1887"/>
    <n v="91.06"/>
    <n v="6"/>
    <n v="15.176666666666668"/>
    <n v="31.87"/>
  </r>
  <r>
    <x v="51"/>
    <x v="83"/>
    <x v="16"/>
    <x v="0"/>
    <s v="Storage"/>
    <s v="Hot File 7-Pocket, Floor Stand"/>
    <n v="142.78"/>
    <n v="1"/>
    <n v="142.78"/>
    <n v="17.850000000000001"/>
  </r>
  <r>
    <x v="51"/>
    <x v="83"/>
    <x v="16"/>
    <x v="1"/>
    <s v="Furnishings"/>
    <s v="Eldon Expressions Desk Accessory, Wood Photo Frame, Mahogany"/>
    <n v="45.7"/>
    <n v="3"/>
    <n v="15.233333333333334"/>
    <n v="5.14"/>
  </r>
  <r>
    <x v="51"/>
    <x v="83"/>
    <x v="16"/>
    <x v="0"/>
    <s v="Binders"/>
    <s v="Insertable Tab Post Binder Dividers"/>
    <n v="7.22"/>
    <n v="3"/>
    <n v="2.4066666666666667"/>
    <n v="-5.53"/>
  </r>
  <r>
    <x v="51"/>
    <x v="83"/>
    <x v="16"/>
    <x v="0"/>
    <s v="Binders"/>
    <s v="GBC VeloBinder Manual Binding System"/>
    <n v="43.19"/>
    <n v="4"/>
    <n v="10.797499999999999"/>
    <n v="-31.67"/>
  </r>
  <r>
    <x v="51"/>
    <x v="83"/>
    <x v="16"/>
    <x v="0"/>
    <s v="Paper"/>
    <s v="Xerox 1889"/>
    <n v="131.9"/>
    <n v="3"/>
    <n v="43.966666666666669"/>
    <n v="47.82"/>
  </r>
  <r>
    <x v="52"/>
    <x v="61"/>
    <x v="25"/>
    <x v="2"/>
    <s v="Phones"/>
    <s v="Polycom VoiceStation 500 ConferenceÂ phone"/>
    <n v="471.92"/>
    <n v="2"/>
    <n v="235.96"/>
    <n v="29.5"/>
  </r>
  <r>
    <x v="53"/>
    <x v="84"/>
    <x v="28"/>
    <x v="0"/>
    <s v="Appliances"/>
    <s v="Bionaire Personal Warm Mist Humidifier/Vaporizer"/>
    <n v="93.78"/>
    <n v="2"/>
    <n v="46.89"/>
    <n v="36.57"/>
  </r>
  <r>
    <x v="53"/>
    <x v="84"/>
    <x v="28"/>
    <x v="0"/>
    <s v="Paper"/>
    <s v="Memo Book, 100 Message Capacity, 5 3/8Â” x 11Â”"/>
    <n v="47.18"/>
    <n v="7"/>
    <n v="6.74"/>
    <n v="23.59"/>
  </r>
  <r>
    <x v="53"/>
    <x v="84"/>
    <x v="28"/>
    <x v="0"/>
    <s v="Art"/>
    <s v="Newell 35"/>
    <n v="19.68"/>
    <n v="6"/>
    <n v="3.28"/>
    <n v="5.71"/>
  </r>
  <r>
    <x v="53"/>
    <x v="84"/>
    <x v="28"/>
    <x v="0"/>
    <s v="Binders"/>
    <s v="Wilson Jones 14 Line Acrylic Coated Pressboard Data Binders"/>
    <n v="53.4"/>
    <n v="10"/>
    <n v="5.34"/>
    <n v="25.1"/>
  </r>
  <r>
    <x v="53"/>
    <x v="84"/>
    <x v="28"/>
    <x v="0"/>
    <s v="Binders"/>
    <s v="Avery Non-Stick Heavy Duty View Round Locking Ring Binders"/>
    <n v="35.880000000000003"/>
    <n v="6"/>
    <n v="5.98"/>
    <n v="17.22"/>
  </r>
  <r>
    <x v="53"/>
    <x v="85"/>
    <x v="20"/>
    <x v="1"/>
    <s v="Tables"/>
    <s v="Bretford Rectangular Conference Table Tops"/>
    <n v="1579.75"/>
    <n v="7"/>
    <n v="225.67857142857142"/>
    <n v="-447.59"/>
  </r>
  <r>
    <x v="53"/>
    <x v="85"/>
    <x v="20"/>
    <x v="1"/>
    <s v="Tables"/>
    <s v="Balt Solid Wood Round Tables"/>
    <n v="1071.58"/>
    <n v="4"/>
    <n v="267.89499999999998"/>
    <n v="-553.65"/>
  </r>
  <r>
    <x v="53"/>
    <x v="85"/>
    <x v="20"/>
    <x v="1"/>
    <s v="Tables"/>
    <s v="Hon 30&quot; x 60&quot; Table with Locking Drawer"/>
    <n v="613.91"/>
    <n v="3"/>
    <n v="204.63666666666666"/>
    <n v="-122.78"/>
  </r>
  <r>
    <x v="53"/>
    <x v="85"/>
    <x v="20"/>
    <x v="0"/>
    <s v="Paper"/>
    <s v="Xerox 1926"/>
    <n v="34.86"/>
    <n v="7"/>
    <n v="4.9799999999999995"/>
    <n v="16.38"/>
  </r>
  <r>
    <x v="53"/>
    <x v="85"/>
    <x v="20"/>
    <x v="0"/>
    <s v="Paper"/>
    <s v="Xerox 1918"/>
    <n v="155.04"/>
    <n v="4"/>
    <n v="38.76"/>
    <n v="75.97"/>
  </r>
  <r>
    <x v="53"/>
    <x v="86"/>
    <x v="0"/>
    <x v="0"/>
    <s v="Art"/>
    <s v="Newell 333"/>
    <n v="4.45"/>
    <n v="2"/>
    <n v="2.2250000000000001"/>
    <n v="0.33"/>
  </r>
  <r>
    <x v="53"/>
    <x v="86"/>
    <x v="0"/>
    <x v="0"/>
    <s v="Paper"/>
    <s v="Xerox 1966"/>
    <n v="5.18"/>
    <n v="1"/>
    <n v="5.18"/>
    <n v="1.88"/>
  </r>
  <r>
    <x v="53"/>
    <x v="86"/>
    <x v="0"/>
    <x v="0"/>
    <s v="Paper"/>
    <s v="Xerox 1967"/>
    <n v="15.55"/>
    <n v="3"/>
    <n v="5.1833333333333336"/>
    <n v="5.44"/>
  </r>
  <r>
    <x v="53"/>
    <x v="36"/>
    <x v="29"/>
    <x v="0"/>
    <s v="Binders"/>
    <s v="Acco Pressboard Covers with Storage Hooks, 9 1/2&quot; x 11&quot;, Executive Red"/>
    <n v="11.43"/>
    <n v="3"/>
    <n v="3.81"/>
    <n v="5.37"/>
  </r>
  <r>
    <x v="53"/>
    <x v="36"/>
    <x v="29"/>
    <x v="0"/>
    <s v="Binders"/>
    <s v="GBC Twin Loop Wire Binding Elements, 9/16&quot; Spine, Black"/>
    <n v="30.44"/>
    <n v="2"/>
    <n v="15.22"/>
    <n v="14.92"/>
  </r>
  <r>
    <x v="53"/>
    <x v="36"/>
    <x v="29"/>
    <x v="0"/>
    <s v="Paper"/>
    <s v="Xerox 1957"/>
    <n v="12.96"/>
    <n v="2"/>
    <n v="6.48"/>
    <n v="6.35"/>
  </r>
  <r>
    <x v="53"/>
    <x v="36"/>
    <x v="29"/>
    <x v="0"/>
    <s v="Paper"/>
    <s v="EcoTones Memo Sheets"/>
    <n v="16"/>
    <n v="4"/>
    <n v="4"/>
    <n v="7.68"/>
  </r>
  <r>
    <x v="53"/>
    <x v="36"/>
    <x v="29"/>
    <x v="0"/>
    <s v="Appliances"/>
    <s v="Belkin 6 Outlet Metallic Surge Strip"/>
    <n v="32.67"/>
    <n v="3"/>
    <n v="10.89"/>
    <n v="8.49"/>
  </r>
  <r>
    <x v="53"/>
    <x v="87"/>
    <x v="2"/>
    <x v="0"/>
    <s v="Paper"/>
    <s v="Xerox 1909"/>
    <n v="126.62"/>
    <n v="6"/>
    <n v="21.103333333333335"/>
    <n v="41.15"/>
  </r>
  <r>
    <x v="54"/>
    <x v="88"/>
    <x v="16"/>
    <x v="2"/>
    <s v="Machines"/>
    <s v="Hewlett-Packard Deskjet 6540 Color Inkjet Printer"/>
    <n v="821.3"/>
    <n v="4"/>
    <n v="205.32499999999999"/>
    <n v="-16.43"/>
  </r>
  <r>
    <x v="54"/>
    <x v="88"/>
    <x v="16"/>
    <x v="2"/>
    <s v="Machines"/>
    <s v="Cisco TelePresence System EX90 Videoconferencing Unit"/>
    <n v="22638.48"/>
    <n v="6"/>
    <n v="3773.08"/>
    <n v="-1811.08"/>
  </r>
  <r>
    <x v="54"/>
    <x v="88"/>
    <x v="16"/>
    <x v="0"/>
    <s v="Paper"/>
    <s v="Xerox 195"/>
    <n v="21.38"/>
    <n v="4"/>
    <n v="5.3449999999999998"/>
    <n v="7.48"/>
  </r>
  <r>
    <x v="54"/>
    <x v="88"/>
    <x v="16"/>
    <x v="0"/>
    <s v="Art"/>
    <s v="Avery Fluorescent Highlighter Four-Color Set"/>
    <n v="8.02"/>
    <n v="3"/>
    <n v="2.6733333333333333"/>
    <n v="1"/>
  </r>
  <r>
    <x v="54"/>
    <x v="88"/>
    <x v="16"/>
    <x v="1"/>
    <s v="Furnishings"/>
    <s v="Executive Impressions 13&quot; Clairmont Wall Clock"/>
    <n v="30.77"/>
    <n v="2"/>
    <n v="15.385"/>
    <n v="8.08"/>
  </r>
  <r>
    <x v="54"/>
    <x v="88"/>
    <x v="16"/>
    <x v="0"/>
    <s v="Fasteners"/>
    <s v="Staples"/>
    <n v="18.940000000000001"/>
    <n v="3"/>
    <n v="6.3133333333333335"/>
    <n v="5.92"/>
  </r>
  <r>
    <x v="54"/>
    <x v="88"/>
    <x v="16"/>
    <x v="1"/>
    <s v="Furnishings"/>
    <s v="Dana Fluorescent Magnifying Lamp, White, 36&quot;"/>
    <n v="122.35"/>
    <n v="3"/>
    <n v="40.783333333333331"/>
    <n v="15.29"/>
  </r>
  <r>
    <x v="54"/>
    <x v="89"/>
    <x v="3"/>
    <x v="1"/>
    <s v="Bookcases"/>
    <s v="Bush Heritage Pine Collection 5-Shelf Bookcase, Albany Pine Finish, *Special Order"/>
    <n v="1198.33"/>
    <n v="10"/>
    <n v="119.833"/>
    <n v="70.489999999999995"/>
  </r>
  <r>
    <x v="54"/>
    <x v="90"/>
    <x v="3"/>
    <x v="1"/>
    <s v="Furnishings"/>
    <s v="Eldon Cleatmat Chair Mats for Medium Pile Carpets"/>
    <n v="111"/>
    <n v="2"/>
    <n v="55.5"/>
    <n v="14.43"/>
  </r>
  <r>
    <x v="54"/>
    <x v="90"/>
    <x v="3"/>
    <x v="2"/>
    <s v="Machines"/>
    <s v="Swingline SM12-08 MicroCut Jam Free Shredder"/>
    <n v="1279.97"/>
    <n v="4"/>
    <n v="319.99250000000001"/>
    <n v="415.99"/>
  </r>
  <r>
    <x v="54"/>
    <x v="90"/>
    <x v="3"/>
    <x v="0"/>
    <s v="Storage"/>
    <s v="Tennsco 6- and 18-Compartment Lockers"/>
    <n v="1856.19"/>
    <n v="7"/>
    <n v="265.17"/>
    <n v="334.11"/>
  </r>
  <r>
    <x v="55"/>
    <x v="91"/>
    <x v="16"/>
    <x v="2"/>
    <s v="Phones"/>
    <s v="Cisco 8x8 Inc. 6753i IP Business Phone System"/>
    <n v="323.98"/>
    <n v="3"/>
    <n v="107.99333333333334"/>
    <n v="28.35"/>
  </r>
  <r>
    <x v="55"/>
    <x v="91"/>
    <x v="16"/>
    <x v="0"/>
    <s v="Labels"/>
    <s v="Avery 501"/>
    <n v="11.81"/>
    <n v="4"/>
    <n v="2.9525000000000001"/>
    <n v="3.99"/>
  </r>
  <r>
    <x v="55"/>
    <x v="91"/>
    <x v="16"/>
    <x v="0"/>
    <s v="Storage"/>
    <s v="Crate-A-Files"/>
    <n v="26.16"/>
    <n v="3"/>
    <n v="8.7200000000000006"/>
    <n v="1.96"/>
  </r>
  <r>
    <x v="55"/>
    <x v="91"/>
    <x v="16"/>
    <x v="0"/>
    <s v="Binders"/>
    <s v="Avery Flip-Chart Easel Binder, Black"/>
    <n v="33.57"/>
    <n v="5"/>
    <n v="6.7140000000000004"/>
    <n v="-25.74"/>
  </r>
  <r>
    <x v="55"/>
    <x v="91"/>
    <x v="16"/>
    <x v="1"/>
    <s v="Furnishings"/>
    <s v="Eldon Wave Desk Accessories"/>
    <n v="4.99"/>
    <n v="3"/>
    <n v="1.6633333333333333"/>
    <n v="1.37"/>
  </r>
  <r>
    <x v="55"/>
    <x v="91"/>
    <x v="16"/>
    <x v="1"/>
    <s v="Furnishings"/>
    <s v="Document Clip Frames"/>
    <n v="20.02"/>
    <n v="3"/>
    <n v="6.6733333333333329"/>
    <n v="5.5"/>
  </r>
  <r>
    <x v="55"/>
    <x v="91"/>
    <x v="16"/>
    <x v="2"/>
    <s v="Accessories"/>
    <s v="LogitechÂ Wireless Boombox Speaker - portable - wireless, wired"/>
    <n v="170.24"/>
    <n v="2"/>
    <n v="85.12"/>
    <n v="53.2"/>
  </r>
  <r>
    <x v="56"/>
    <x v="92"/>
    <x v="10"/>
    <x v="0"/>
    <s v="Art"/>
    <s v="Binney &amp; Smith Crayola Metallic Colored Pencils, 8-Color Set"/>
    <n v="7.41"/>
    <n v="2"/>
    <n v="3.7050000000000001"/>
    <n v="1.2"/>
  </r>
  <r>
    <x v="56"/>
    <x v="92"/>
    <x v="10"/>
    <x v="0"/>
    <s v="Art"/>
    <s v="Binney &amp; Smith inkTank Erasable Desk Highlighter, Chisel Tip, Yellow, 12/Box"/>
    <n v="6.05"/>
    <n v="3"/>
    <n v="2.0166666666666666"/>
    <n v="1.59"/>
  </r>
  <r>
    <x v="56"/>
    <x v="93"/>
    <x v="25"/>
    <x v="0"/>
    <s v="Storage"/>
    <s v="Tennsco Commercial Shelving"/>
    <n v="16.27"/>
    <n v="1"/>
    <n v="16.27"/>
    <n v="-3.86"/>
  </r>
  <r>
    <x v="56"/>
    <x v="94"/>
    <x v="6"/>
    <x v="2"/>
    <s v="Phones"/>
    <s v="Samsung Galaxy S4 Active"/>
    <n v="3499.93"/>
    <n v="7"/>
    <n v="499.98999999999995"/>
    <n v="909.98"/>
  </r>
  <r>
    <x v="56"/>
    <x v="94"/>
    <x v="6"/>
    <x v="0"/>
    <s v="Labels"/>
    <s v="Avery 492"/>
    <n v="14.4"/>
    <n v="5"/>
    <n v="2.88"/>
    <n v="6.62"/>
  </r>
  <r>
    <x v="56"/>
    <x v="94"/>
    <x v="6"/>
    <x v="0"/>
    <s v="Paper"/>
    <s v="Xerox 1919"/>
    <n v="122.97"/>
    <n v="3"/>
    <n v="40.99"/>
    <n v="60.26"/>
  </r>
  <r>
    <x v="56"/>
    <x v="94"/>
    <x v="6"/>
    <x v="0"/>
    <s v="Art"/>
    <s v="American Pencil"/>
    <n v="9.32"/>
    <n v="4"/>
    <n v="2.33"/>
    <n v="2.7"/>
  </r>
  <r>
    <x v="56"/>
    <x v="94"/>
    <x v="6"/>
    <x v="0"/>
    <s v="Binders"/>
    <s v="Wilson Jones Ledger-Size, Piano-Hinge Binder, 2&quot;, Blue"/>
    <n v="122.94"/>
    <n v="3"/>
    <n v="40.98"/>
    <n v="59.01"/>
  </r>
  <r>
    <x v="56"/>
    <x v="95"/>
    <x v="15"/>
    <x v="0"/>
    <s v="Labels"/>
    <s v="Avery 505"/>
    <n v="59.2"/>
    <n v="5"/>
    <n v="11.84"/>
    <n v="22.2"/>
  </r>
  <r>
    <x v="56"/>
    <x v="95"/>
    <x v="15"/>
    <x v="1"/>
    <s v="Furnishings"/>
    <s v="DAX Wood Document Frame"/>
    <n v="32.950000000000003"/>
    <n v="3"/>
    <n v="10.983333333333334"/>
    <n v="6.59"/>
  </r>
  <r>
    <x v="56"/>
    <x v="95"/>
    <x v="15"/>
    <x v="1"/>
    <s v="Chairs"/>
    <s v="Global Highback Leather Tilter in Burgundy"/>
    <n v="218.38"/>
    <n v="3"/>
    <n v="72.793333333333337"/>
    <n v="-10.92"/>
  </r>
  <r>
    <x v="57"/>
    <x v="96"/>
    <x v="25"/>
    <x v="0"/>
    <s v="Binders"/>
    <s v="C-Line Peel &amp; Stick Add-On Filing Pockets, 8-3/4 x 5-1/8, 10/Pack"/>
    <n v="7.64"/>
    <n v="4"/>
    <n v="1.91"/>
    <n v="-5.86"/>
  </r>
  <r>
    <x v="57"/>
    <x v="96"/>
    <x v="25"/>
    <x v="0"/>
    <s v="Binders"/>
    <s v="GBC Prestige Therm-A-Bind Covers"/>
    <n v="51.47"/>
    <n v="5"/>
    <n v="10.294"/>
    <n v="-39.46"/>
  </r>
  <r>
    <x v="57"/>
    <x v="97"/>
    <x v="12"/>
    <x v="0"/>
    <s v="Paper"/>
    <s v="Xerox 1951"/>
    <n v="74.349999999999994"/>
    <n v="3"/>
    <n v="24.783333333333331"/>
    <n v="23.24"/>
  </r>
  <r>
    <x v="57"/>
    <x v="97"/>
    <x v="12"/>
    <x v="1"/>
    <s v="Chairs"/>
    <s v="Office Star - Mesh Screen back chair with Vinyl seat"/>
    <n v="314.35000000000002"/>
    <n v="3"/>
    <n v="104.78333333333335"/>
    <n v="-35.36"/>
  </r>
  <r>
    <x v="57"/>
    <x v="98"/>
    <x v="18"/>
    <x v="0"/>
    <s v="Art"/>
    <s v="Avery Hi-Liter EverBold Pen Style Fluorescent Highlighters, 4/Pack"/>
    <n v="16.28"/>
    <n v="2"/>
    <n v="8.14"/>
    <n v="6.51"/>
  </r>
  <r>
    <x v="58"/>
    <x v="99"/>
    <x v="3"/>
    <x v="0"/>
    <s v="Storage"/>
    <s v="Economy Rollaway Files"/>
    <n v="330.4"/>
    <n v="2"/>
    <n v="165.2"/>
    <n v="85.9"/>
  </r>
  <r>
    <x v="58"/>
    <x v="99"/>
    <x v="3"/>
    <x v="2"/>
    <s v="Phones"/>
    <s v="Ooma Telo VoIP Home Phone System"/>
    <n v="604.75"/>
    <n v="6"/>
    <n v="100.79166666666667"/>
    <n v="37.799999999999997"/>
  </r>
  <r>
    <x v="58"/>
    <x v="100"/>
    <x v="16"/>
    <x v="0"/>
    <s v="Labels"/>
    <s v="Avery 476"/>
    <n v="9.91"/>
    <n v="3"/>
    <n v="3.3033333333333332"/>
    <n v="3.22"/>
  </r>
  <r>
    <x v="59"/>
    <x v="101"/>
    <x v="20"/>
    <x v="0"/>
    <s v="Paper"/>
    <s v="Xerox 190"/>
    <n v="24.9"/>
    <n v="5"/>
    <n v="4.9799999999999995"/>
    <n v="11.7"/>
  </r>
  <r>
    <x v="59"/>
    <x v="102"/>
    <x v="3"/>
    <x v="1"/>
    <s v="Furnishings"/>
    <s v="DAX Contemporary Wood Frame with Silver Metal Mat, Desktop, 11 x 14 Size"/>
    <n v="40.479999999999997"/>
    <n v="2"/>
    <n v="20.239999999999998"/>
    <n v="14.57"/>
  </r>
  <r>
    <x v="60"/>
    <x v="86"/>
    <x v="20"/>
    <x v="1"/>
    <s v="Chairs"/>
    <s v="Iceberg Nesting Folding Chair, 19w x 6d x 43h"/>
    <n v="366.79"/>
    <n v="7"/>
    <n v="52.398571428571429"/>
    <n v="65.209999999999994"/>
  </r>
  <r>
    <x v="60"/>
    <x v="103"/>
    <x v="3"/>
    <x v="0"/>
    <s v="Art"/>
    <s v="Newell 35"/>
    <n v="6.56"/>
    <n v="2"/>
    <n v="3.28"/>
    <n v="1.9"/>
  </r>
  <r>
    <x v="60"/>
    <x v="103"/>
    <x v="3"/>
    <x v="0"/>
    <s v="Art"/>
    <s v="Eberhard Faber 3 1/2&quot; Golf Pencils"/>
    <n v="14.88"/>
    <n v="2"/>
    <n v="7.44"/>
    <n v="3.72"/>
  </r>
  <r>
    <x v="60"/>
    <x v="103"/>
    <x v="3"/>
    <x v="2"/>
    <s v="Accessories"/>
    <s v="ImationÂ SwivelÂ Flash DriveÂ USBÂ flash driveÂ - 8 GB"/>
    <n v="45.48"/>
    <n v="4"/>
    <n v="11.37"/>
    <n v="15.92"/>
  </r>
  <r>
    <x v="60"/>
    <x v="103"/>
    <x v="3"/>
    <x v="0"/>
    <s v="Art"/>
    <s v="BIC Brite Liner Grip Highlighters, Assorted, 5/Pack"/>
    <n v="25.44"/>
    <n v="6"/>
    <n v="4.24"/>
    <n v="9.92"/>
  </r>
  <r>
    <x v="61"/>
    <x v="104"/>
    <x v="3"/>
    <x v="2"/>
    <s v="Accessories"/>
    <s v="SanDisk Ultra 32 GB MicroSDHC Class 10 Memory Card"/>
    <n v="66.3"/>
    <n v="3"/>
    <n v="22.099999999999998"/>
    <n v="8.6199999999999992"/>
  </r>
  <r>
    <x v="61"/>
    <x v="105"/>
    <x v="3"/>
    <x v="0"/>
    <s v="Art"/>
    <s v="Newell 308"/>
    <n v="3.36"/>
    <n v="2"/>
    <n v="1.68"/>
    <n v="0.84"/>
  </r>
  <r>
    <x v="61"/>
    <x v="105"/>
    <x v="3"/>
    <x v="0"/>
    <s v="Binders"/>
    <s v="Wilson Jones Leather-Like Binders with DublLock Round Rings"/>
    <n v="27.94"/>
    <n v="4"/>
    <n v="6.9850000000000003"/>
    <n v="9.43"/>
  </r>
  <r>
    <x v="61"/>
    <x v="105"/>
    <x v="3"/>
    <x v="2"/>
    <s v="Phones"/>
    <s v="Griffin GC17055 Auxiliary Audio Cable"/>
    <n v="28.78"/>
    <n v="2"/>
    <n v="14.39"/>
    <n v="2.88"/>
  </r>
  <r>
    <x v="61"/>
    <x v="106"/>
    <x v="3"/>
    <x v="0"/>
    <s v="Labels"/>
    <s v="Smead Alpha-Z Color-Coded Name Labels First Letter Starter Set"/>
    <n v="18.75"/>
    <n v="5"/>
    <n v="3.75"/>
    <n v="9"/>
  </r>
  <r>
    <x v="62"/>
    <x v="107"/>
    <x v="30"/>
    <x v="0"/>
    <s v="Envelopes"/>
    <s v="Poly String Tie Envelopes"/>
    <n v="6.12"/>
    <n v="3"/>
    <n v="2.04"/>
    <n v="2.88"/>
  </r>
  <r>
    <x v="62"/>
    <x v="107"/>
    <x v="30"/>
    <x v="1"/>
    <s v="Tables"/>
    <s v="Hon 94000 Series Round Tables"/>
    <n v="1184.72"/>
    <n v="4"/>
    <n v="296.18"/>
    <n v="106.62"/>
  </r>
  <r>
    <x v="62"/>
    <x v="108"/>
    <x v="31"/>
    <x v="2"/>
    <s v="Phones"/>
    <s v="AT&amp;T TR1909W"/>
    <n v="302.38"/>
    <n v="3"/>
    <n v="100.79333333333334"/>
    <n v="22.68"/>
  </r>
  <r>
    <x v="62"/>
    <x v="109"/>
    <x v="10"/>
    <x v="1"/>
    <s v="Tables"/>
    <s v="Chromcraft Bull-Nose Wood Oval Conference Tables &amp; Bases"/>
    <n v="330.59"/>
    <n v="1"/>
    <n v="330.59"/>
    <n v="-143.25"/>
  </r>
  <r>
    <x v="63"/>
    <x v="110"/>
    <x v="0"/>
    <x v="1"/>
    <s v="Tables"/>
    <s v="Bush Advantage Collection Racetrack Conference Table"/>
    <n v="890.84"/>
    <n v="3"/>
    <n v="296.94666666666666"/>
    <n v="-152.72"/>
  </r>
  <r>
    <x v="64"/>
    <x v="111"/>
    <x v="20"/>
    <x v="0"/>
    <s v="Art"/>
    <s v="Peel-Off China Markers"/>
    <n v="49.65"/>
    <n v="5"/>
    <n v="9.93"/>
    <n v="20.85"/>
  </r>
  <r>
    <x v="64"/>
    <x v="112"/>
    <x v="22"/>
    <x v="0"/>
    <s v="Storage"/>
    <s v="Sterilite Show Offs Storage Containers"/>
    <n v="15.84"/>
    <n v="3"/>
    <n v="5.28"/>
    <n v="0"/>
  </r>
  <r>
    <x v="64"/>
    <x v="112"/>
    <x v="22"/>
    <x v="0"/>
    <s v="Labels"/>
    <s v="Avery 490"/>
    <n v="44.4"/>
    <n v="3"/>
    <n v="14.799999999999999"/>
    <n v="22.2"/>
  </r>
  <r>
    <x v="64"/>
    <x v="113"/>
    <x v="20"/>
    <x v="0"/>
    <s v="Art"/>
    <s v="Sanford EarthWrite Recycled Pencils, Medium Soft, #2"/>
    <n v="10.5"/>
    <n v="5"/>
    <n v="2.1"/>
    <n v="2.94"/>
  </r>
  <r>
    <x v="64"/>
    <x v="41"/>
    <x v="3"/>
    <x v="1"/>
    <s v="Bookcases"/>
    <s v="O'Sullivan Living Dimensions 2-Shelf Bookcases"/>
    <n v="205.67"/>
    <n v="2"/>
    <n v="102.83499999999999"/>
    <n v="-12.1"/>
  </r>
  <r>
    <x v="64"/>
    <x v="114"/>
    <x v="0"/>
    <x v="0"/>
    <s v="Envelopes"/>
    <s v="Airmail Envelopes"/>
    <n v="335.72"/>
    <n v="5"/>
    <n v="67.144000000000005"/>
    <n v="113.31"/>
  </r>
  <r>
    <x v="64"/>
    <x v="114"/>
    <x v="0"/>
    <x v="2"/>
    <s v="Phones"/>
    <s v="Innergie mMini Combo Duo USB Travel Charging Kit"/>
    <n v="251.94"/>
    <n v="7"/>
    <n v="35.991428571428571"/>
    <n v="88.18"/>
  </r>
  <r>
    <x v="64"/>
    <x v="114"/>
    <x v="0"/>
    <x v="1"/>
    <s v="Chairs"/>
    <s v="Global Stack Chair without Arms, Black"/>
    <n v="127.3"/>
    <n v="7"/>
    <n v="18.185714285714287"/>
    <n v="-9.09"/>
  </r>
  <r>
    <x v="64"/>
    <x v="115"/>
    <x v="28"/>
    <x v="0"/>
    <s v="Storage"/>
    <s v="Space Solutions Commercial Steel Shelving"/>
    <n v="129.30000000000001"/>
    <n v="2"/>
    <n v="64.650000000000006"/>
    <n v="6.47"/>
  </r>
  <r>
    <x v="65"/>
    <x v="116"/>
    <x v="3"/>
    <x v="0"/>
    <s v="Binders"/>
    <s v="GBC DocuBind 200 Manual Binding Machine"/>
    <n v="673.57"/>
    <n v="2"/>
    <n v="336.78500000000003"/>
    <n v="252.59"/>
  </r>
  <r>
    <x v="65"/>
    <x v="116"/>
    <x v="3"/>
    <x v="0"/>
    <s v="Appliances"/>
    <s v="Fellowes Advanced Computer Series Surge Protectors"/>
    <n v="52.98"/>
    <n v="2"/>
    <n v="26.49"/>
    <n v="14.83"/>
  </r>
  <r>
    <x v="65"/>
    <x v="117"/>
    <x v="2"/>
    <x v="0"/>
    <s v="Binders"/>
    <s v="Avery Round Ring Poly Binders"/>
    <n v="0.85"/>
    <n v="1"/>
    <n v="0.85"/>
    <n v="-0.6"/>
  </r>
  <r>
    <x v="65"/>
    <x v="118"/>
    <x v="1"/>
    <x v="0"/>
    <s v="Binders"/>
    <s v="Fellowes Black Plastic Comb Bindings"/>
    <n v="8.1300000000000008"/>
    <n v="7"/>
    <n v="1.1614285714285715"/>
    <n v="-13.83"/>
  </r>
  <r>
    <x v="65"/>
    <x v="118"/>
    <x v="1"/>
    <x v="2"/>
    <s v="Accessories"/>
    <s v="Kensington SlimBlade Notebook Wireless Mouse with Nano Receiver"/>
    <n v="79.98"/>
    <n v="2"/>
    <n v="39.99"/>
    <n v="14"/>
  </r>
  <r>
    <x v="65"/>
    <x v="119"/>
    <x v="16"/>
    <x v="0"/>
    <s v="Binders"/>
    <s v="Avery Hole Reinforcements"/>
    <n v="1.87"/>
    <n v="1"/>
    <n v="1.87"/>
    <n v="-1.31"/>
  </r>
  <r>
    <x v="65"/>
    <x v="120"/>
    <x v="16"/>
    <x v="1"/>
    <s v="Chairs"/>
    <s v="Global Leather Highback Executive Chair with Pneumatic Height Adjustment, Black"/>
    <n v="1125.49"/>
    <n v="7"/>
    <n v="160.78428571428572"/>
    <n v="98.48"/>
  </r>
  <r>
    <x v="65"/>
    <x v="120"/>
    <x v="16"/>
    <x v="0"/>
    <s v="Binders"/>
    <s v="Ibico Plastic and Wire Spiral Binding Combs"/>
    <n v="12.65"/>
    <n v="5"/>
    <n v="2.5300000000000002"/>
    <n v="-10.119999999999999"/>
  </r>
  <r>
    <x v="65"/>
    <x v="120"/>
    <x v="16"/>
    <x v="0"/>
    <s v="Art"/>
    <s v="Binney &amp; Smith inkTank Erasable Desk Highlighter, Chisel Tip, Yellow, 12/Box"/>
    <n v="4.03"/>
    <n v="2"/>
    <n v="2.0150000000000001"/>
    <n v="1.06"/>
  </r>
  <r>
    <x v="66"/>
    <x v="111"/>
    <x v="3"/>
    <x v="0"/>
    <s v="Labels"/>
    <s v="Avery 490"/>
    <n v="29.6"/>
    <n v="2"/>
    <n v="14.8"/>
    <n v="14.8"/>
  </r>
  <r>
    <x v="66"/>
    <x v="111"/>
    <x v="3"/>
    <x v="0"/>
    <s v="Binders"/>
    <s v="Pressboard Data Binder, Crimson, 12&quot; X 8 1/2&quot;"/>
    <n v="17.09"/>
    <n v="4"/>
    <n v="4.2725"/>
    <n v="5.55"/>
  </r>
  <r>
    <x v="66"/>
    <x v="121"/>
    <x v="32"/>
    <x v="0"/>
    <s v="Storage"/>
    <s v="Rogers Profile Extra Capacity Storage Tub"/>
    <n v="66.959999999999994"/>
    <n v="4"/>
    <n v="16.739999999999998"/>
    <n v="2.68"/>
  </r>
  <r>
    <x v="66"/>
    <x v="121"/>
    <x v="32"/>
    <x v="0"/>
    <s v="Binders"/>
    <s v="Zipper Ring Binder Pockets"/>
    <n v="6.24"/>
    <n v="2"/>
    <n v="3.12"/>
    <n v="3.06"/>
  </r>
  <r>
    <x v="67"/>
    <x v="122"/>
    <x v="4"/>
    <x v="0"/>
    <s v="Paper"/>
    <s v="Xerox 1990"/>
    <n v="15.84"/>
    <n v="3"/>
    <n v="5.28"/>
    <n v="7.13"/>
  </r>
  <r>
    <x v="67"/>
    <x v="122"/>
    <x v="4"/>
    <x v="2"/>
    <s v="Phones"/>
    <s v="Motorola Droid Maxx"/>
    <n v="1049.93"/>
    <n v="7"/>
    <n v="149.99"/>
    <n v="293.98"/>
  </r>
  <r>
    <x v="67"/>
    <x v="122"/>
    <x v="4"/>
    <x v="0"/>
    <s v="Appliances"/>
    <s v="Euro-Pro Shark Turbo Vacuum"/>
    <n v="154.9"/>
    <n v="5"/>
    <n v="30.98"/>
    <n v="40.270000000000003"/>
  </r>
  <r>
    <x v="67"/>
    <x v="66"/>
    <x v="0"/>
    <x v="0"/>
    <s v="Paper"/>
    <s v="Xerox 1898"/>
    <n v="26.72"/>
    <n v="5"/>
    <n v="5.3439999999999994"/>
    <n v="9.35"/>
  </r>
  <r>
    <x v="67"/>
    <x v="66"/>
    <x v="0"/>
    <x v="0"/>
    <s v="Paper"/>
    <s v="Xerox 1947"/>
    <n v="33.49"/>
    <n v="7"/>
    <n v="4.7842857142857147"/>
    <n v="10.47"/>
  </r>
  <r>
    <x v="67"/>
    <x v="123"/>
    <x v="6"/>
    <x v="1"/>
    <s v="Furnishings"/>
    <s v="Luxo Adjustable Task Clamp Lamp"/>
    <n v="177.68"/>
    <n v="2"/>
    <n v="88.84"/>
    <n v="46.2"/>
  </r>
  <r>
    <x v="68"/>
    <x v="124"/>
    <x v="3"/>
    <x v="0"/>
    <s v="Envelopes"/>
    <s v="Staple envelope"/>
    <n v="11.16"/>
    <n v="2"/>
    <n v="5.58"/>
    <n v="5.58"/>
  </r>
  <r>
    <x v="68"/>
    <x v="124"/>
    <x v="3"/>
    <x v="2"/>
    <s v="Accessories"/>
    <s v="Enermax Briskie RF Wireless Keyboard and Mouse Combo"/>
    <n v="62.31"/>
    <n v="3"/>
    <n v="20.77"/>
    <n v="22.43"/>
  </r>
  <r>
    <x v="68"/>
    <x v="124"/>
    <x v="3"/>
    <x v="2"/>
    <s v="Accessories"/>
    <s v="Logitech G600 MMO Gaming Mouse"/>
    <n v="159.97999999999999"/>
    <n v="2"/>
    <n v="79.989999999999995"/>
    <n v="57.59"/>
  </r>
  <r>
    <x v="69"/>
    <x v="125"/>
    <x v="3"/>
    <x v="0"/>
    <s v="Labels"/>
    <s v="Avery 518"/>
    <n v="18.899999999999999"/>
    <n v="6"/>
    <n v="3.15"/>
    <n v="9.07"/>
  </r>
  <r>
    <x v="69"/>
    <x v="102"/>
    <x v="14"/>
    <x v="1"/>
    <s v="Furnishings"/>
    <s v="Advantus Panel Wall Acrylic Frame"/>
    <n v="5.47"/>
    <n v="1"/>
    <n v="5.47"/>
    <n v="2.35"/>
  </r>
  <r>
    <x v="69"/>
    <x v="102"/>
    <x v="14"/>
    <x v="0"/>
    <s v="Art"/>
    <s v="Newell 319"/>
    <n v="79.36"/>
    <n v="4"/>
    <n v="19.84"/>
    <n v="23.81"/>
  </r>
  <r>
    <x v="69"/>
    <x v="126"/>
    <x v="3"/>
    <x v="0"/>
    <s v="Binders"/>
    <s v="Avery Non-Stick Binders"/>
    <n v="7.18"/>
    <n v="2"/>
    <n v="3.59"/>
    <n v="2.25"/>
  </r>
  <r>
    <x v="69"/>
    <x v="127"/>
    <x v="8"/>
    <x v="0"/>
    <s v="Storage"/>
    <s v="Safco Commercial Shelving"/>
    <n v="232.55"/>
    <n v="5"/>
    <n v="46.510000000000005"/>
    <n v="9.3000000000000007"/>
  </r>
  <r>
    <x v="69"/>
    <x v="127"/>
    <x v="8"/>
    <x v="2"/>
    <s v="Accessories"/>
    <s v="Logitech Wireless Marathon Mouse M705"/>
    <n v="99.98"/>
    <n v="2"/>
    <n v="49.99"/>
    <n v="42.99"/>
  </r>
  <r>
    <x v="69"/>
    <x v="127"/>
    <x v="8"/>
    <x v="0"/>
    <s v="Paper"/>
    <s v="Xerox 209"/>
    <n v="19.440000000000001"/>
    <n v="3"/>
    <n v="6.48"/>
    <n v="9.33"/>
  </r>
  <r>
    <x v="69"/>
    <x v="127"/>
    <x v="8"/>
    <x v="0"/>
    <s v="Paper"/>
    <s v="Xerox 1966"/>
    <n v="12.96"/>
    <n v="2"/>
    <n v="6.48"/>
    <n v="6.35"/>
  </r>
  <r>
    <x v="70"/>
    <x v="128"/>
    <x v="20"/>
    <x v="0"/>
    <s v="Paper"/>
    <s v="Eaton Premium Continuous-Feed Paper, 25% Cotton, Letter Size, White, 1000 Shts/Box"/>
    <n v="55.48"/>
    <n v="1"/>
    <n v="55.48"/>
    <n v="26.63"/>
  </r>
  <r>
    <x v="70"/>
    <x v="129"/>
    <x v="6"/>
    <x v="0"/>
    <s v="Art"/>
    <s v="Crayola Colored Pencils"/>
    <n v="22.96"/>
    <n v="7"/>
    <n v="3.2800000000000002"/>
    <n v="7.58"/>
  </r>
  <r>
    <x v="70"/>
    <x v="129"/>
    <x v="6"/>
    <x v="2"/>
    <s v="Phones"/>
    <s v="AT&amp;T CL82213"/>
    <n v="28.99"/>
    <n v="1"/>
    <n v="28.99"/>
    <n v="8.41"/>
  </r>
  <r>
    <x v="70"/>
    <x v="129"/>
    <x v="6"/>
    <x v="0"/>
    <s v="Paper"/>
    <s v="Xerox 1957"/>
    <n v="12.96"/>
    <n v="2"/>
    <n v="6.48"/>
    <n v="6.35"/>
  </r>
  <r>
    <x v="70"/>
    <x v="129"/>
    <x v="6"/>
    <x v="0"/>
    <s v="Art"/>
    <s v="Newell 321"/>
    <n v="22.96"/>
    <n v="7"/>
    <n v="3.2800000000000002"/>
    <n v="6.66"/>
  </r>
  <r>
    <x v="70"/>
    <x v="129"/>
    <x v="6"/>
    <x v="0"/>
    <s v="Supplies"/>
    <s v="Martin Yale Chadless Opener Electric Letter Opener"/>
    <n v="4164.05"/>
    <n v="5"/>
    <n v="832.81000000000006"/>
    <n v="83.28"/>
  </r>
  <r>
    <x v="70"/>
    <x v="130"/>
    <x v="1"/>
    <x v="0"/>
    <s v="Storage"/>
    <s v="Tenex File Box, Personal Filing Tote with Lid, Black"/>
    <n v="49.63"/>
    <n v="4"/>
    <n v="12.407500000000001"/>
    <n v="3.72"/>
  </r>
  <r>
    <x v="70"/>
    <x v="130"/>
    <x v="1"/>
    <x v="0"/>
    <s v="Storage"/>
    <s v="Adjustable Personal File Tote"/>
    <n v="52.1"/>
    <n v="4"/>
    <n v="13.025"/>
    <n v="3.91"/>
  </r>
  <r>
    <x v="70"/>
    <x v="131"/>
    <x v="14"/>
    <x v="0"/>
    <s v="Art"/>
    <s v="Stanley Contemporary Battery Pencil Sharpeners"/>
    <n v="26.7"/>
    <n v="2"/>
    <n v="13.35"/>
    <n v="7.48"/>
  </r>
  <r>
    <x v="70"/>
    <x v="131"/>
    <x v="14"/>
    <x v="0"/>
    <s v="Binders"/>
    <s v="Fellowes Twister Kit, Gray/Clear, 3/pkg"/>
    <n v="40.200000000000003"/>
    <n v="5"/>
    <n v="8.0400000000000009"/>
    <n v="18.09"/>
  </r>
  <r>
    <x v="70"/>
    <x v="131"/>
    <x v="14"/>
    <x v="0"/>
    <s v="Art"/>
    <s v="Binney &amp; Smith Crayola Metallic Colored Pencils, 8-Color Set"/>
    <n v="13.89"/>
    <n v="3"/>
    <n v="4.63"/>
    <n v="4.58"/>
  </r>
  <r>
    <x v="70"/>
    <x v="131"/>
    <x v="14"/>
    <x v="0"/>
    <s v="Storage"/>
    <s v="Space Solutions HD Industrial Steel Shelving."/>
    <n v="689.82"/>
    <n v="6"/>
    <n v="114.97000000000001"/>
    <n v="20.69"/>
  </r>
  <r>
    <x v="70"/>
    <x v="132"/>
    <x v="5"/>
    <x v="0"/>
    <s v="Binders"/>
    <s v="Ibico Standard Transparent Covers"/>
    <n v="115.36"/>
    <n v="7"/>
    <n v="16.48"/>
    <n v="56.53"/>
  </r>
  <r>
    <x v="71"/>
    <x v="133"/>
    <x v="2"/>
    <x v="0"/>
    <s v="Binders"/>
    <s v="Large Capacity Hanging Post Binders"/>
    <n v="44.91"/>
    <n v="6"/>
    <n v="7.4849999999999994"/>
    <n v="-35.93"/>
  </r>
  <r>
    <x v="71"/>
    <x v="26"/>
    <x v="2"/>
    <x v="0"/>
    <s v="Supplies"/>
    <s v="Martin-Yale Premier Letter Opener"/>
    <n v="10.3"/>
    <n v="1"/>
    <n v="10.3"/>
    <n v="-2.19"/>
  </r>
  <r>
    <x v="71"/>
    <x v="26"/>
    <x v="2"/>
    <x v="1"/>
    <s v="Tables"/>
    <s v="KI Adjustable-Height Table"/>
    <n v="154.76"/>
    <n v="3"/>
    <n v="51.586666666666666"/>
    <n v="-36.11"/>
  </r>
  <r>
    <x v="71"/>
    <x v="26"/>
    <x v="2"/>
    <x v="2"/>
    <s v="Accessories"/>
    <s v="ImationÂ Secure+ Hardware Encrypted USB 2.0Â Flash Drive; 16GB"/>
    <n v="116.78"/>
    <n v="2"/>
    <n v="58.39"/>
    <n v="21.9"/>
  </r>
  <r>
    <x v="71"/>
    <x v="134"/>
    <x v="22"/>
    <x v="1"/>
    <s v="Tables"/>
    <s v="Chromcraft Bull-Nose Wood Round Conference Table Top, Wood Base"/>
    <n v="653.54999999999995"/>
    <n v="3"/>
    <n v="217.85"/>
    <n v="111.1"/>
  </r>
  <r>
    <x v="71"/>
    <x v="134"/>
    <x v="22"/>
    <x v="2"/>
    <s v="Accessories"/>
    <s v="Kingston Digital DataTraveler 32GB USB 2.0"/>
    <n v="33.9"/>
    <n v="2"/>
    <n v="16.95"/>
    <n v="2.0299999999999998"/>
  </r>
  <r>
    <x v="71"/>
    <x v="135"/>
    <x v="3"/>
    <x v="1"/>
    <s v="Furnishings"/>
    <s v="Tenex B1-RE Series Chair Mats for Low Pile Carpets"/>
    <n v="91.96"/>
    <n v="2"/>
    <n v="45.98"/>
    <n v="15.63"/>
  </r>
  <r>
    <x v="71"/>
    <x v="135"/>
    <x v="3"/>
    <x v="1"/>
    <s v="Furnishings"/>
    <s v="C-Line Cubicle Keepers Polyproplyene Holder With Velcro Backings"/>
    <n v="33.11"/>
    <n v="7"/>
    <n v="4.7299999999999995"/>
    <n v="12.91"/>
  </r>
  <r>
    <x v="71"/>
    <x v="135"/>
    <x v="3"/>
    <x v="0"/>
    <s v="Paper"/>
    <s v="Xerox 211"/>
    <n v="19.440000000000001"/>
    <n v="3"/>
    <n v="6.48"/>
    <n v="9.33"/>
  </r>
  <r>
    <x v="71"/>
    <x v="135"/>
    <x v="3"/>
    <x v="0"/>
    <s v="Paper"/>
    <s v="Xerox 194"/>
    <n v="55.48"/>
    <n v="1"/>
    <n v="55.48"/>
    <n v="26.63"/>
  </r>
  <r>
    <x v="71"/>
    <x v="136"/>
    <x v="3"/>
    <x v="0"/>
    <s v="Art"/>
    <s v="Boston Home &amp; Office Model 2000 Electric Pencil Sharpeners"/>
    <n v="70.95"/>
    <n v="3"/>
    <n v="23.650000000000002"/>
    <n v="18.45"/>
  </r>
  <r>
    <x v="71"/>
    <x v="136"/>
    <x v="3"/>
    <x v="0"/>
    <s v="Binders"/>
    <s v="Avery Trapezoid Ring Binder, 3&quot; Capacity, Black, 1040 sheets"/>
    <n v="65.569999999999993"/>
    <n v="2"/>
    <n v="32.784999999999997"/>
    <n v="23.77"/>
  </r>
  <r>
    <x v="71"/>
    <x v="136"/>
    <x v="3"/>
    <x v="2"/>
    <s v="Accessories"/>
    <s v="Razer Kraken 7.1 Surround Sound Over Ear USB Gaming Headset"/>
    <n v="299.97000000000003"/>
    <n v="3"/>
    <n v="99.990000000000009"/>
    <n v="131.99"/>
  </r>
  <r>
    <x v="72"/>
    <x v="137"/>
    <x v="33"/>
    <x v="1"/>
    <s v="Furnishings"/>
    <s v="Stacking Tray, Side-Loading, Legal, Smoke"/>
    <n v="8.9600000000000009"/>
    <n v="2"/>
    <n v="4.4800000000000004"/>
    <n v="2.78"/>
  </r>
  <r>
    <x v="72"/>
    <x v="138"/>
    <x v="9"/>
    <x v="2"/>
    <s v="Phones"/>
    <s v="AT&amp;T TR1909W"/>
    <n v="629.95000000000005"/>
    <n v="5"/>
    <n v="125.99000000000001"/>
    <n v="163.79"/>
  </r>
  <r>
    <x v="72"/>
    <x v="138"/>
    <x v="9"/>
    <x v="0"/>
    <s v="Paper"/>
    <s v="Xerox 1945"/>
    <n v="122.97"/>
    <n v="3"/>
    <n v="40.99"/>
    <n v="60.26"/>
  </r>
  <r>
    <x v="72"/>
    <x v="139"/>
    <x v="4"/>
    <x v="0"/>
    <s v="Paper"/>
    <s v="Xerox 226"/>
    <n v="58.32"/>
    <n v="9"/>
    <n v="6.48"/>
    <n v="27.99"/>
  </r>
  <r>
    <x v="72"/>
    <x v="139"/>
    <x v="4"/>
    <x v="2"/>
    <s v="Phones"/>
    <s v="RCA Visys Integrated PBX 8-Line Router"/>
    <n v="200.97"/>
    <n v="3"/>
    <n v="66.989999999999995"/>
    <n v="50.24"/>
  </r>
  <r>
    <x v="73"/>
    <x v="140"/>
    <x v="12"/>
    <x v="0"/>
    <s v="Fasteners"/>
    <s v="Binder Clips by OIC"/>
    <n v="2.37"/>
    <n v="2"/>
    <n v="1.1850000000000001"/>
    <n v="0.83"/>
  </r>
  <r>
    <x v="73"/>
    <x v="140"/>
    <x v="12"/>
    <x v="0"/>
    <s v="Paper"/>
    <s v="Things To Do Today Spiral Book"/>
    <n v="19.010000000000002"/>
    <n v="3"/>
    <n v="6.3366666666666669"/>
    <n v="6.89"/>
  </r>
  <r>
    <x v="73"/>
    <x v="141"/>
    <x v="33"/>
    <x v="1"/>
    <s v="Tables"/>
    <s v="SAFCO PlanMaster Boards, 60w x 37-1/2d, White Melamine"/>
    <n v="1215.92"/>
    <n v="8"/>
    <n v="151.99"/>
    <n v="316.14"/>
  </r>
  <r>
    <x v="73"/>
    <x v="142"/>
    <x v="12"/>
    <x v="0"/>
    <s v="Fasteners"/>
    <s v="Alliance Super-Size Bands, Assorted Sizes"/>
    <n v="49.79"/>
    <n v="8"/>
    <n v="6.2237499999999999"/>
    <n v="-11.83"/>
  </r>
  <r>
    <x v="73"/>
    <x v="39"/>
    <x v="3"/>
    <x v="1"/>
    <s v="Tables"/>
    <s v="Bevis 36 x 72 Conference Tables"/>
    <n v="99.59"/>
    <n v="1"/>
    <n v="99.59"/>
    <n v="2.4900000000000002"/>
  </r>
  <r>
    <x v="73"/>
    <x v="39"/>
    <x v="3"/>
    <x v="2"/>
    <s v="Accessories"/>
    <s v="Logitech Wireless Headset h800"/>
    <n v="399.96"/>
    <n v="4"/>
    <n v="99.99"/>
    <n v="139.99"/>
  </r>
  <r>
    <x v="73"/>
    <x v="143"/>
    <x v="10"/>
    <x v="1"/>
    <s v="Tables"/>
    <s v="Riverside Furniture Stanwyck Manor Table Series"/>
    <n v="172.11"/>
    <n v="1"/>
    <n v="172.11"/>
    <n v="-94.66"/>
  </r>
  <r>
    <x v="74"/>
    <x v="144"/>
    <x v="16"/>
    <x v="0"/>
    <s v="Fasteners"/>
    <s v="Acco Banker's Clasps, 5 3/4&quot;-Long"/>
    <n v="6.91"/>
    <n v="3"/>
    <n v="2.3033333333333332"/>
    <n v="2.33"/>
  </r>
  <r>
    <x v="74"/>
    <x v="144"/>
    <x v="16"/>
    <x v="2"/>
    <s v="Accessories"/>
    <s v="Logitech Wireless Gaming Headset G930"/>
    <n v="383.98"/>
    <n v="3"/>
    <n v="127.99333333333334"/>
    <n v="81.59"/>
  </r>
  <r>
    <x v="74"/>
    <x v="144"/>
    <x v="16"/>
    <x v="0"/>
    <s v="Paper"/>
    <s v="Xerox 224"/>
    <n v="10.37"/>
    <n v="2"/>
    <n v="5.1849999999999996"/>
    <n v="3.63"/>
  </r>
  <r>
    <x v="74"/>
    <x v="144"/>
    <x v="16"/>
    <x v="2"/>
    <s v="Accessories"/>
    <s v="Logitech Wireless Anywhere Mouse MX for PC and Mac"/>
    <n v="335.94"/>
    <n v="7"/>
    <n v="47.991428571428571"/>
    <n v="41.99"/>
  </r>
  <r>
    <x v="74"/>
    <x v="145"/>
    <x v="34"/>
    <x v="0"/>
    <s v="Binders"/>
    <s v="GBC Personal VeloBind Strips"/>
    <n v="9.58"/>
    <n v="1"/>
    <n v="9.58"/>
    <n v="3.35"/>
  </r>
  <r>
    <x v="74"/>
    <x v="146"/>
    <x v="0"/>
    <x v="2"/>
    <s v="Phones"/>
    <s v="Jawbone JAMBOX Wireless Bluetooth Speaker"/>
    <n v="758.35"/>
    <n v="6"/>
    <n v="126.39166666666667"/>
    <n v="265.42"/>
  </r>
  <r>
    <x v="74"/>
    <x v="147"/>
    <x v="35"/>
    <x v="0"/>
    <s v="Storage"/>
    <s v="Eldon Simplefile Box Office"/>
    <n v="87.08"/>
    <n v="7"/>
    <n v="12.44"/>
    <n v="24.38"/>
  </r>
  <r>
    <x v="74"/>
    <x v="147"/>
    <x v="35"/>
    <x v="2"/>
    <s v="Phones"/>
    <s v="AT&amp;T SB67148 SynJ"/>
    <n v="105.58"/>
    <n v="2"/>
    <n v="52.79"/>
    <n v="9.24"/>
  </r>
  <r>
    <x v="74"/>
    <x v="147"/>
    <x v="35"/>
    <x v="2"/>
    <s v="Accessories"/>
    <s v="Memorex Mini Travel Drive 64 GB USB 2.0 Flash Drive"/>
    <n v="217.44"/>
    <n v="6"/>
    <n v="36.24"/>
    <n v="91.32"/>
  </r>
  <r>
    <x v="75"/>
    <x v="148"/>
    <x v="3"/>
    <x v="2"/>
    <s v="Phones"/>
    <s v="Pyle PMP37LED"/>
    <n v="1075.0899999999999"/>
    <n v="14"/>
    <n v="76.792142857142849"/>
    <n v="94.07"/>
  </r>
  <r>
    <x v="75"/>
    <x v="148"/>
    <x v="3"/>
    <x v="2"/>
    <s v="Phones"/>
    <s v="AT&amp;T 1080 Corded phone"/>
    <n v="438.37"/>
    <n v="4"/>
    <n v="109.5925"/>
    <n v="38.36"/>
  </r>
  <r>
    <x v="75"/>
    <x v="148"/>
    <x v="3"/>
    <x v="0"/>
    <s v="Binders"/>
    <s v="Recycled Pressboard Report Cover with Reinforced Top Hinge"/>
    <n v="18.09"/>
    <n v="7"/>
    <n v="2.5842857142857141"/>
    <n v="6.56"/>
  </r>
  <r>
    <x v="75"/>
    <x v="148"/>
    <x v="3"/>
    <x v="1"/>
    <s v="Bookcases"/>
    <s v="O'Sullivan Living Dimensions 2-Shelf Bookcases"/>
    <n v="308.5"/>
    <n v="3"/>
    <n v="102.83333333333333"/>
    <n v="-18.149999999999999"/>
  </r>
  <r>
    <x v="75"/>
    <x v="149"/>
    <x v="18"/>
    <x v="0"/>
    <s v="Paper"/>
    <s v="Xerox 213"/>
    <n v="32.4"/>
    <n v="5"/>
    <n v="6.4799999999999995"/>
    <n v="15.55"/>
  </r>
  <r>
    <x v="75"/>
    <x v="150"/>
    <x v="3"/>
    <x v="0"/>
    <s v="Art"/>
    <s v="Prismacolor Color Pencil Set"/>
    <n v="39.68"/>
    <n v="2"/>
    <n v="19.84"/>
    <n v="16.27"/>
  </r>
  <r>
    <x v="76"/>
    <x v="104"/>
    <x v="2"/>
    <x v="0"/>
    <s v="Art"/>
    <s v="Newell 314"/>
    <n v="17.86"/>
    <n v="4"/>
    <n v="4.4649999999999999"/>
    <n v="1.1200000000000001"/>
  </r>
  <r>
    <x v="76"/>
    <x v="104"/>
    <x v="2"/>
    <x v="0"/>
    <s v="Binders"/>
    <s v="Fellowes PB200 Plastic Comb Binding Machine"/>
    <n v="509.97"/>
    <n v="10"/>
    <n v="50.997"/>
    <n v="-407.98"/>
  </r>
  <r>
    <x v="76"/>
    <x v="104"/>
    <x v="2"/>
    <x v="0"/>
    <s v="Fasteners"/>
    <s v="Staples"/>
    <n v="30.99"/>
    <n v="13"/>
    <n v="2.3838461538461537"/>
    <n v="10.07"/>
  </r>
  <r>
    <x v="76"/>
    <x v="104"/>
    <x v="2"/>
    <x v="2"/>
    <s v="Phones"/>
    <s v="Square Credit Card Reader, 4 1/2&quot; x 4 1/2&quot; x 1&quot;, White"/>
    <n v="71.930000000000007"/>
    <n v="12"/>
    <n v="5.9941666666666675"/>
    <n v="8.39"/>
  </r>
  <r>
    <x v="76"/>
    <x v="151"/>
    <x v="36"/>
    <x v="0"/>
    <s v="Labels"/>
    <s v="Avery 479"/>
    <n v="7.83"/>
    <n v="3"/>
    <n v="2.61"/>
    <n v="3.6"/>
  </r>
  <r>
    <x v="77"/>
    <x v="152"/>
    <x v="3"/>
    <x v="0"/>
    <s v="Appliances"/>
    <s v="Belkin F9G930V10-GRY 9 Outlet Surge"/>
    <n v="106.96"/>
    <n v="2"/>
    <n v="53.48"/>
    <n v="31.02"/>
  </r>
  <r>
    <x v="77"/>
    <x v="152"/>
    <x v="3"/>
    <x v="1"/>
    <s v="Furnishings"/>
    <s v="Howard Miller 13&quot; Diameter Goldtone Round Wall Clock"/>
    <n v="187.76"/>
    <n v="4"/>
    <n v="46.94"/>
    <n v="76.98"/>
  </r>
  <r>
    <x v="78"/>
    <x v="153"/>
    <x v="25"/>
    <x v="0"/>
    <s v="Art"/>
    <s v="Avery Hi-Liter EverBold Pen Style Fluorescent Highlighters, 4/Pack"/>
    <n v="39.07"/>
    <n v="6"/>
    <n v="6.5116666666666667"/>
    <n v="9.77"/>
  </r>
  <r>
    <x v="79"/>
    <x v="154"/>
    <x v="3"/>
    <x v="2"/>
    <s v="Machines"/>
    <s v="Ativa MDM8000 8-Sheet Micro-Cut Shredder"/>
    <n v="287.97000000000003"/>
    <n v="4"/>
    <n v="71.992500000000007"/>
    <n v="97.19"/>
  </r>
  <r>
    <x v="79"/>
    <x v="154"/>
    <x v="3"/>
    <x v="0"/>
    <s v="Art"/>
    <s v="Newell 351"/>
    <n v="13.12"/>
    <n v="4"/>
    <n v="3.28"/>
    <n v="3.8"/>
  </r>
  <r>
    <x v="79"/>
    <x v="154"/>
    <x v="3"/>
    <x v="0"/>
    <s v="Art"/>
    <s v="Binney &amp; Smith inkTank Desk Highlighter, Chisel Tip, Yellow, 12/Box"/>
    <n v="10.75"/>
    <n v="5"/>
    <n v="2.15"/>
    <n v="3.55"/>
  </r>
  <r>
    <x v="79"/>
    <x v="154"/>
    <x v="3"/>
    <x v="0"/>
    <s v="Fasteners"/>
    <s v="Advantus Push Pins, Aluminum Head"/>
    <n v="11.62"/>
    <n v="2"/>
    <n v="5.81"/>
    <n v="3.6"/>
  </r>
  <r>
    <x v="79"/>
    <x v="111"/>
    <x v="0"/>
    <x v="0"/>
    <s v="Art"/>
    <s v="Prang Dustless Chalk Sticks"/>
    <n v="2.69"/>
    <n v="2"/>
    <n v="1.345"/>
    <n v="1.01"/>
  </r>
  <r>
    <x v="79"/>
    <x v="111"/>
    <x v="0"/>
    <x v="1"/>
    <s v="Chairs"/>
    <s v="DMI Arturo Collection Mission-style Design Wood Chair"/>
    <n v="317.06"/>
    <n v="3"/>
    <n v="105.68666666666667"/>
    <n v="-18.12"/>
  </r>
  <r>
    <x v="79"/>
    <x v="111"/>
    <x v="0"/>
    <x v="0"/>
    <s v="Envelopes"/>
    <s v="Cameo Buff Policy Envelopes"/>
    <n v="149.35"/>
    <n v="3"/>
    <n v="49.783333333333331"/>
    <n v="50.41"/>
  </r>
  <r>
    <x v="79"/>
    <x v="111"/>
    <x v="0"/>
    <x v="2"/>
    <s v="Accessories"/>
    <s v="Kensington Expert Mouse Optical USB Trackball for PC or Mac"/>
    <n v="227.98"/>
    <n v="3"/>
    <n v="75.993333333333325"/>
    <n v="28.5"/>
  </r>
  <r>
    <x v="80"/>
    <x v="155"/>
    <x v="3"/>
    <x v="1"/>
    <s v="Furnishings"/>
    <s v="Executive Impressions 13&quot; Chairman Wall Clock"/>
    <n v="76.14"/>
    <n v="3"/>
    <n v="25.38"/>
    <n v="26.65"/>
  </r>
  <r>
    <x v="80"/>
    <x v="156"/>
    <x v="6"/>
    <x v="0"/>
    <s v="Binders"/>
    <s v="GBC Durable Plastic Covers"/>
    <n v="58.05"/>
    <n v="3"/>
    <n v="19.349999999999998"/>
    <n v="26.7"/>
  </r>
  <r>
    <x v="80"/>
    <x v="156"/>
    <x v="6"/>
    <x v="0"/>
    <s v="Paper"/>
    <s v="Xerox 232"/>
    <n v="71.28"/>
    <n v="11"/>
    <n v="6.48"/>
    <n v="34.21"/>
  </r>
  <r>
    <x v="81"/>
    <x v="9"/>
    <x v="0"/>
    <x v="1"/>
    <s v="Tables"/>
    <s v="Bush Advantage Collection Round Conference Table"/>
    <n v="744.1"/>
    <n v="5"/>
    <n v="148.82"/>
    <n v="-95.67"/>
  </r>
  <r>
    <x v="81"/>
    <x v="9"/>
    <x v="0"/>
    <x v="0"/>
    <s v="Storage"/>
    <s v="Personal Folder Holder, Ebony"/>
    <n v="44.84"/>
    <n v="5"/>
    <n v="8.968"/>
    <n v="5.61"/>
  </r>
  <r>
    <x v="81"/>
    <x v="9"/>
    <x v="0"/>
    <x v="1"/>
    <s v="Tables"/>
    <s v="Riverside Furniture Stanwyck Manor Table Series"/>
    <n v="401.59"/>
    <n v="2"/>
    <n v="200.79499999999999"/>
    <n v="-131.94999999999999"/>
  </r>
  <r>
    <x v="81"/>
    <x v="157"/>
    <x v="3"/>
    <x v="1"/>
    <s v="Furnishings"/>
    <s v="GE 4 Foot Flourescent Tube, 40 Watt"/>
    <n v="59.92"/>
    <n v="4"/>
    <n v="14.98"/>
    <n v="27.56"/>
  </r>
  <r>
    <x v="82"/>
    <x v="158"/>
    <x v="3"/>
    <x v="0"/>
    <s v="Binders"/>
    <s v="ACCOHIDE Binder by Acco"/>
    <n v="16.52"/>
    <n v="5"/>
    <n v="3.3039999999999998"/>
    <n v="5.58"/>
  </r>
  <r>
    <x v="82"/>
    <x v="159"/>
    <x v="5"/>
    <x v="0"/>
    <s v="Storage"/>
    <s v="SAFCO Commercial Wire Shelving, Black"/>
    <n v="828.84"/>
    <n v="6"/>
    <n v="138.14000000000001"/>
    <n v="0"/>
  </r>
  <r>
    <x v="83"/>
    <x v="160"/>
    <x v="20"/>
    <x v="0"/>
    <s v="Envelopes"/>
    <s v="Staple envelope"/>
    <n v="247.84"/>
    <n v="8"/>
    <n v="30.98"/>
    <n v="121.44"/>
  </r>
  <r>
    <x v="83"/>
    <x v="160"/>
    <x v="20"/>
    <x v="0"/>
    <s v="Binders"/>
    <s v="ACCOHIDE 3-Ring Binder, Blue, 1&quot;"/>
    <n v="9.91"/>
    <n v="3"/>
    <n v="3.3033333333333332"/>
    <n v="3.35"/>
  </r>
  <r>
    <x v="84"/>
    <x v="161"/>
    <x v="2"/>
    <x v="0"/>
    <s v="Binders"/>
    <s v="Wilson Jones Suede Grain Vinyl Binders"/>
    <n v="2.5"/>
    <n v="3"/>
    <n v="0.83333333333333337"/>
    <n v="-1.75"/>
  </r>
  <r>
    <x v="84"/>
    <x v="162"/>
    <x v="10"/>
    <x v="1"/>
    <s v="Chairs"/>
    <s v="Global Leather Highback Executive Chair with Pneumatic Height Adjustment, Black"/>
    <n v="281.37"/>
    <n v="2"/>
    <n v="140.685"/>
    <n v="-12.06"/>
  </r>
  <r>
    <x v="84"/>
    <x v="162"/>
    <x v="10"/>
    <x v="1"/>
    <s v="Chairs"/>
    <s v="Global Leather Highback Executive Chair with Pneumatic Height Adjustment, Black"/>
    <n v="281.37"/>
    <n v="2"/>
    <n v="140.685"/>
    <n v="-12.06"/>
  </r>
  <r>
    <x v="84"/>
    <x v="162"/>
    <x v="10"/>
    <x v="0"/>
    <s v="Binders"/>
    <s v="Zipper Ring Binder Pockets"/>
    <n v="7.49"/>
    <n v="8"/>
    <n v="0.93625000000000003"/>
    <n v="-5.24"/>
  </r>
  <r>
    <x v="84"/>
    <x v="162"/>
    <x v="10"/>
    <x v="1"/>
    <s v="Furnishings"/>
    <s v="G.E. Halogen Desk Lamp Bulbs"/>
    <n v="22.34"/>
    <n v="4"/>
    <n v="5.585"/>
    <n v="7.82"/>
  </r>
  <r>
    <x v="84"/>
    <x v="39"/>
    <x v="3"/>
    <x v="0"/>
    <s v="Paper"/>
    <s v="Xerox 1891"/>
    <n v="48.91"/>
    <n v="1"/>
    <n v="48.91"/>
    <n v="22.99"/>
  </r>
  <r>
    <x v="85"/>
    <x v="163"/>
    <x v="0"/>
    <x v="0"/>
    <s v="Paper"/>
    <s v="Xerox 1985"/>
    <n v="10.37"/>
    <n v="2"/>
    <n v="5.1849999999999996"/>
    <n v="3.63"/>
  </r>
  <r>
    <x v="85"/>
    <x v="163"/>
    <x v="0"/>
    <x v="0"/>
    <s v="Art"/>
    <s v="12 Colored Short Pencils"/>
    <n v="6.24"/>
    <n v="3"/>
    <n v="2.08"/>
    <n v="0.55000000000000004"/>
  </r>
  <r>
    <x v="85"/>
    <x v="164"/>
    <x v="25"/>
    <x v="2"/>
    <s v="Phones"/>
    <s v="AT&amp;T CL2909"/>
    <n v="302.38"/>
    <n v="3"/>
    <n v="100.79333333333334"/>
    <n v="37.799999999999997"/>
  </r>
  <r>
    <x v="85"/>
    <x v="165"/>
    <x v="3"/>
    <x v="1"/>
    <s v="Furnishings"/>
    <s v="Tenex Traditional Chairmats for Medium Pile Carpet, Standard Lip, 36&quot; x 48&quot;"/>
    <n v="303.25"/>
    <n v="5"/>
    <n v="60.65"/>
    <n v="63.68"/>
  </r>
  <r>
    <x v="85"/>
    <x v="165"/>
    <x v="3"/>
    <x v="0"/>
    <s v="Appliances"/>
    <s v="Kensington 6 Outlet MasterPiece HOMEOFFICE Power Control Center"/>
    <n v="270.72000000000003"/>
    <n v="3"/>
    <n v="90.240000000000009"/>
    <n v="78.510000000000005"/>
  </r>
  <r>
    <x v="85"/>
    <x v="165"/>
    <x v="3"/>
    <x v="1"/>
    <s v="Chairs"/>
    <s v="GuestStacker Chair with Chrome Finish Legs"/>
    <n v="1487.04"/>
    <n v="5"/>
    <n v="297.40800000000002"/>
    <n v="148.69999999999999"/>
  </r>
  <r>
    <x v="86"/>
    <x v="166"/>
    <x v="3"/>
    <x v="1"/>
    <s v="Chairs"/>
    <s v="Bevis Steel Folding Chairs"/>
    <n v="230.28"/>
    <n v="3"/>
    <n v="76.760000000000005"/>
    <n v="23.03"/>
  </r>
  <r>
    <x v="86"/>
    <x v="166"/>
    <x v="3"/>
    <x v="0"/>
    <s v="Binders"/>
    <s v="Acco Pressboard Covers with Storage Hooks, 14 7/8&quot; x 11&quot;, Executive Red"/>
    <n v="18.29"/>
    <n v="6"/>
    <n v="3.0483333333333333"/>
    <n v="5.72"/>
  </r>
  <r>
    <x v="86"/>
    <x v="167"/>
    <x v="3"/>
    <x v="0"/>
    <s v="Art"/>
    <s v="Newell 347"/>
    <n v="21.4"/>
    <n v="5"/>
    <n v="4.2799999999999994"/>
    <n v="6.21"/>
  </r>
  <r>
    <x v="86"/>
    <x v="167"/>
    <x v="3"/>
    <x v="0"/>
    <s v="Labels"/>
    <s v="Avery 495"/>
    <n v="12.6"/>
    <n v="2"/>
    <n v="6.3"/>
    <n v="5.8"/>
  </r>
  <r>
    <x v="87"/>
    <x v="168"/>
    <x v="36"/>
    <x v="0"/>
    <s v="Binders"/>
    <s v="Acco Data Flex Cable Posts For Top &amp; Bottom Load Binders, 6&quot; Capacity"/>
    <n v="20.86"/>
    <n v="2"/>
    <n v="10.43"/>
    <n v="9.39"/>
  </r>
  <r>
    <x v="87"/>
    <x v="168"/>
    <x v="36"/>
    <x v="0"/>
    <s v="Storage"/>
    <s v="Recycled Steel Personal File for Standard File Folders"/>
    <n v="497.61"/>
    <n v="9"/>
    <n v="55.29"/>
    <n v="129.38"/>
  </r>
  <r>
    <x v="87"/>
    <x v="168"/>
    <x v="36"/>
    <x v="0"/>
    <s v="Art"/>
    <s v="Blackstonian Pencils"/>
    <n v="5.34"/>
    <n v="2"/>
    <n v="2.67"/>
    <n v="1.5"/>
  </r>
  <r>
    <x v="87"/>
    <x v="168"/>
    <x v="36"/>
    <x v="0"/>
    <s v="Labels"/>
    <s v="Avery 488"/>
    <n v="3.15"/>
    <n v="1"/>
    <n v="3.15"/>
    <n v="1.51"/>
  </r>
  <r>
    <x v="87"/>
    <x v="169"/>
    <x v="10"/>
    <x v="0"/>
    <s v="Labels"/>
    <s v="Avery File Folder Labels"/>
    <n v="6.91"/>
    <n v="3"/>
    <n v="2.3033333333333332"/>
    <n v="2.5099999999999998"/>
  </r>
  <r>
    <x v="87"/>
    <x v="169"/>
    <x v="10"/>
    <x v="0"/>
    <s v="Storage"/>
    <s v="X-Rack File for Hanging Folders"/>
    <n v="27.1"/>
    <n v="3"/>
    <n v="9.0333333333333332"/>
    <n v="2.0299999999999998"/>
  </r>
  <r>
    <x v="87"/>
    <x v="169"/>
    <x v="10"/>
    <x v="0"/>
    <s v="Storage"/>
    <s v="Carina Mini System Audio Rack, Model AR050B"/>
    <n v="177.57"/>
    <n v="2"/>
    <n v="88.784999999999997"/>
    <n v="-37.729999999999997"/>
  </r>
  <r>
    <x v="87"/>
    <x v="170"/>
    <x v="3"/>
    <x v="2"/>
    <s v="Phones"/>
    <s v="Samsung Galaxy Mega 6.3"/>
    <n v="1679.96"/>
    <n v="5"/>
    <n v="335.99200000000002"/>
    <n v="126"/>
  </r>
  <r>
    <x v="87"/>
    <x v="171"/>
    <x v="20"/>
    <x v="2"/>
    <s v="Accessories"/>
    <s v="Logitech G600 MMO Gaming Mouse"/>
    <n v="159.97999999999999"/>
    <n v="2"/>
    <n v="79.989999999999995"/>
    <n v="57.59"/>
  </r>
  <r>
    <x v="88"/>
    <x v="172"/>
    <x v="20"/>
    <x v="1"/>
    <s v="Furnishings"/>
    <s v="Dax Clear Box Frame"/>
    <n v="17.46"/>
    <n v="2"/>
    <n v="8.73"/>
    <n v="5.94"/>
  </r>
  <r>
    <x v="88"/>
    <x v="173"/>
    <x v="8"/>
    <x v="1"/>
    <s v="Chairs"/>
    <s v="Global Stack Chair without Arms, Black"/>
    <n v="51.96"/>
    <n v="2"/>
    <n v="25.98"/>
    <n v="12.99"/>
  </r>
  <r>
    <x v="88"/>
    <x v="173"/>
    <x v="8"/>
    <x v="0"/>
    <s v="Binders"/>
    <s v="Avery Non-Stick Heavy Duty View Round Locking Ring Binders"/>
    <n v="17.940000000000001"/>
    <n v="3"/>
    <n v="5.98"/>
    <n v="8.61"/>
  </r>
  <r>
    <x v="88"/>
    <x v="174"/>
    <x v="15"/>
    <x v="1"/>
    <s v="Chairs"/>
    <s v="Global Leather Executive Chair"/>
    <n v="561.58000000000004"/>
    <n v="2"/>
    <n v="280.79000000000002"/>
    <n v="70.2"/>
  </r>
  <r>
    <x v="88"/>
    <x v="174"/>
    <x v="15"/>
    <x v="0"/>
    <s v="Storage"/>
    <s v="2300 Heavy-Duty Transfer File Systems by Perma"/>
    <n v="99.92"/>
    <n v="5"/>
    <n v="19.984000000000002"/>
    <n v="-1.25"/>
  </r>
  <r>
    <x v="88"/>
    <x v="175"/>
    <x v="7"/>
    <x v="2"/>
    <s v="Phones"/>
    <s v="Square Credit Card Reader"/>
    <n v="19.98"/>
    <n v="2"/>
    <n v="9.99"/>
    <n v="5.19"/>
  </r>
  <r>
    <x v="89"/>
    <x v="51"/>
    <x v="29"/>
    <x v="2"/>
    <s v="Accessories"/>
    <s v="Maxell 4.7GB DVD-RW 3/Pack"/>
    <n v="47.79"/>
    <n v="3"/>
    <n v="15.93"/>
    <n v="16.25"/>
  </r>
  <r>
    <x v="89"/>
    <x v="176"/>
    <x v="5"/>
    <x v="0"/>
    <s v="Art"/>
    <s v="Hunt Boston Vacuum Mount KS Pencil Sharpener"/>
    <n v="174.95"/>
    <n v="5"/>
    <n v="34.989999999999995"/>
    <n v="45.49"/>
  </r>
  <r>
    <x v="89"/>
    <x v="176"/>
    <x v="5"/>
    <x v="0"/>
    <s v="Storage"/>
    <s v="Economy Rollaway Files"/>
    <n v="826"/>
    <n v="5"/>
    <n v="165.2"/>
    <n v="214.76"/>
  </r>
  <r>
    <x v="90"/>
    <x v="177"/>
    <x v="10"/>
    <x v="0"/>
    <s v="Appliances"/>
    <s v="Belkin 6 Outlet Metallic Surge Strip"/>
    <n v="26.14"/>
    <n v="3"/>
    <n v="8.7133333333333329"/>
    <n v="1.96"/>
  </r>
  <r>
    <x v="90"/>
    <x v="178"/>
    <x v="16"/>
    <x v="2"/>
    <s v="Copiers"/>
    <s v="Brother DCP1000 Digital 3 in 1 Multifunction Machine"/>
    <n v="479.98"/>
    <n v="2"/>
    <n v="239.99"/>
    <n v="90"/>
  </r>
  <r>
    <x v="91"/>
    <x v="179"/>
    <x v="21"/>
    <x v="0"/>
    <s v="Labels"/>
    <s v="Avery 481"/>
    <n v="21.56"/>
    <n v="7"/>
    <n v="3.0799999999999996"/>
    <n v="10.35"/>
  </r>
  <r>
    <x v="91"/>
    <x v="180"/>
    <x v="20"/>
    <x v="0"/>
    <s v="Binders"/>
    <s v="GBC Poly Designer Binding Covers"/>
    <n v="40.18"/>
    <n v="3"/>
    <n v="13.393333333333333"/>
    <n v="14.56"/>
  </r>
  <r>
    <x v="91"/>
    <x v="180"/>
    <x v="20"/>
    <x v="0"/>
    <s v="Binders"/>
    <s v="Avery Durable Plastic 1&quot; Binders"/>
    <n v="10.9"/>
    <n v="3"/>
    <n v="3.6333333333333333"/>
    <n v="3.95"/>
  </r>
  <r>
    <x v="92"/>
    <x v="181"/>
    <x v="14"/>
    <x v="0"/>
    <s v="Binders"/>
    <s v="Fellowes Binding Cases"/>
    <n v="46.8"/>
    <n v="4"/>
    <n v="11.7"/>
    <n v="21.06"/>
  </r>
  <r>
    <x v="92"/>
    <x v="182"/>
    <x v="37"/>
    <x v="1"/>
    <s v="Furnishings"/>
    <s v="DAX Wood Document Frame"/>
    <n v="27.46"/>
    <n v="2"/>
    <n v="13.73"/>
    <n v="9.89"/>
  </r>
  <r>
    <x v="92"/>
    <x v="115"/>
    <x v="0"/>
    <x v="0"/>
    <s v="Art"/>
    <s v="Boston Home &amp; Office Model 2000 Electric Pencil Sharpeners"/>
    <n v="37.840000000000003"/>
    <n v="2"/>
    <n v="18.920000000000002"/>
    <n v="2.84"/>
  </r>
  <r>
    <x v="92"/>
    <x v="115"/>
    <x v="0"/>
    <x v="0"/>
    <s v="Fasteners"/>
    <s v="OIC Thumb-Tacks"/>
    <n v="5.47"/>
    <n v="6"/>
    <n v="0.91166666666666663"/>
    <n v="1.85"/>
  </r>
  <r>
    <x v="92"/>
    <x v="183"/>
    <x v="22"/>
    <x v="1"/>
    <s v="Furnishings"/>
    <s v="Eldon Regeneration Recycled Desk Accessories, Smoke"/>
    <n v="12.18"/>
    <n v="7"/>
    <n v="1.74"/>
    <n v="3.9"/>
  </r>
  <r>
    <x v="92"/>
    <x v="183"/>
    <x v="22"/>
    <x v="0"/>
    <s v="Appliances"/>
    <s v="Holmes Odor Grabber"/>
    <n v="57.68"/>
    <n v="4"/>
    <n v="14.42"/>
    <n v="19.03"/>
  </r>
  <r>
    <x v="93"/>
    <x v="184"/>
    <x v="5"/>
    <x v="0"/>
    <s v="Paper"/>
    <s v="Adams &quot;While You Were Out&quot; Message Pads"/>
    <n v="9.42"/>
    <n v="3"/>
    <n v="3.14"/>
    <n v="4.24"/>
  </r>
  <r>
    <x v="93"/>
    <x v="184"/>
    <x v="5"/>
    <x v="0"/>
    <s v="Art"/>
    <s v="Newell 350"/>
    <n v="6.56"/>
    <n v="2"/>
    <n v="3.28"/>
    <n v="1.9"/>
  </r>
  <r>
    <x v="93"/>
    <x v="184"/>
    <x v="5"/>
    <x v="0"/>
    <s v="Paper"/>
    <s v="Xerox 1933"/>
    <n v="24.56"/>
    <n v="2"/>
    <n v="12.28"/>
    <n v="11.54"/>
  </r>
  <r>
    <x v="93"/>
    <x v="185"/>
    <x v="0"/>
    <x v="1"/>
    <s v="Chairs"/>
    <s v="Global Value Mid-Back Manager's Chair, Gray"/>
    <n v="127.87"/>
    <n v="3"/>
    <n v="42.623333333333335"/>
    <n v="-9.1300000000000008"/>
  </r>
  <r>
    <x v="93"/>
    <x v="121"/>
    <x v="1"/>
    <x v="0"/>
    <s v="Storage"/>
    <s v="Eldon Portable Mobile Manager"/>
    <n v="45.25"/>
    <n v="2"/>
    <n v="22.625"/>
    <n v="3.96"/>
  </r>
  <r>
    <x v="93"/>
    <x v="186"/>
    <x v="6"/>
    <x v="0"/>
    <s v="Binders"/>
    <s v="Storex Dura Pro Binders"/>
    <n v="11.88"/>
    <n v="2"/>
    <n v="5.94"/>
    <n v="5.35"/>
  </r>
  <r>
    <x v="93"/>
    <x v="186"/>
    <x v="6"/>
    <x v="0"/>
    <s v="Paper"/>
    <s v="Easy-staple paper"/>
    <n v="35.44"/>
    <n v="1"/>
    <n v="35.44"/>
    <n v="16.66"/>
  </r>
  <r>
    <x v="94"/>
    <x v="187"/>
    <x v="3"/>
    <x v="0"/>
    <s v="Binders"/>
    <s v="Wilson Jones Legal Size Ring Binders"/>
    <n v="140.74"/>
    <n v="8"/>
    <n v="17.592500000000001"/>
    <n v="52.78"/>
  </r>
  <r>
    <x v="94"/>
    <x v="188"/>
    <x v="3"/>
    <x v="0"/>
    <s v="Labels"/>
    <s v="Staple-on labels"/>
    <n v="5.78"/>
    <n v="2"/>
    <n v="2.89"/>
    <n v="2.72"/>
  </r>
  <r>
    <x v="94"/>
    <x v="188"/>
    <x v="3"/>
    <x v="0"/>
    <s v="Art"/>
    <s v="Model L Table or Wall-Mount Pencil Sharpener"/>
    <n v="107.94"/>
    <n v="6"/>
    <n v="17.989999999999998"/>
    <n v="30.22"/>
  </r>
  <r>
    <x v="95"/>
    <x v="189"/>
    <x v="32"/>
    <x v="0"/>
    <s v="Binders"/>
    <s v="Acco PRESSTEX Data Binder with Storage Hooks, Dark Blue, 14 7/8&quot; X 11&quot;"/>
    <n v="16.14"/>
    <n v="3"/>
    <n v="5.38"/>
    <n v="7.91"/>
  </r>
  <r>
    <x v="95"/>
    <x v="189"/>
    <x v="32"/>
    <x v="1"/>
    <s v="Tables"/>
    <s v="Balt Split Level Computer Training Table"/>
    <n v="194.25"/>
    <n v="2"/>
    <n v="97.125"/>
    <n v="-38.85"/>
  </r>
  <r>
    <x v="95"/>
    <x v="189"/>
    <x v="32"/>
    <x v="0"/>
    <s v="Art"/>
    <s v="Newell 335"/>
    <n v="8.64"/>
    <n v="3"/>
    <n v="2.8800000000000003"/>
    <n v="2.5099999999999998"/>
  </r>
  <r>
    <x v="95"/>
    <x v="189"/>
    <x v="32"/>
    <x v="1"/>
    <s v="Chairs"/>
    <s v="Lifetime Advantage Folding Chairs, 4/Carton"/>
    <n v="872.32"/>
    <n v="4"/>
    <n v="218.08"/>
    <n v="244.25"/>
  </r>
  <r>
    <x v="96"/>
    <x v="73"/>
    <x v="2"/>
    <x v="2"/>
    <s v="Copiers"/>
    <s v="Hewlett Packard LaserJet 3310 Copier"/>
    <n v="1799.97"/>
    <n v="5"/>
    <n v="359.99400000000003"/>
    <n v="240"/>
  </r>
  <r>
    <x v="97"/>
    <x v="190"/>
    <x v="3"/>
    <x v="2"/>
    <s v="Accessories"/>
    <s v="Kingston Digital DataTraveler 32GB USB 2.0"/>
    <n v="67.8"/>
    <n v="4"/>
    <n v="16.95"/>
    <n v="4.07"/>
  </r>
  <r>
    <x v="97"/>
    <x v="190"/>
    <x v="3"/>
    <x v="2"/>
    <s v="Accessories"/>
    <s v="Sony Micro Vault Click 16 GB USB 2.0 Flash Drive"/>
    <n v="167.97"/>
    <n v="3"/>
    <n v="55.99"/>
    <n v="40.31"/>
  </r>
  <r>
    <x v="97"/>
    <x v="191"/>
    <x v="5"/>
    <x v="0"/>
    <s v="Storage"/>
    <s v="Fellowes Super Stor/Drawer"/>
    <n v="83.25"/>
    <n v="3"/>
    <n v="27.75"/>
    <n v="14.99"/>
  </r>
  <r>
    <x v="97"/>
    <x v="191"/>
    <x v="5"/>
    <x v="0"/>
    <s v="Labels"/>
    <s v="Avery 518"/>
    <n v="9.4499999999999993"/>
    <n v="3"/>
    <n v="3.15"/>
    <n v="4.54"/>
  </r>
  <r>
    <x v="97"/>
    <x v="191"/>
    <x v="5"/>
    <x v="0"/>
    <s v="Labels"/>
    <s v="Avery 506"/>
    <n v="20.65"/>
    <n v="5"/>
    <n v="4.13"/>
    <n v="9.5"/>
  </r>
  <r>
    <x v="97"/>
    <x v="191"/>
    <x v="5"/>
    <x v="0"/>
    <s v="Paper"/>
    <s v="Weyerhaeuser First Choice Laser/Copy Paper (20Lb. and 88 Bright)"/>
    <n v="45.36"/>
    <n v="7"/>
    <n v="6.4799999999999995"/>
    <n v="21.77"/>
  </r>
  <r>
    <x v="98"/>
    <x v="170"/>
    <x v="22"/>
    <x v="0"/>
    <s v="Envelopes"/>
    <s v="Strathmore #10 Envelopes, Ultimate White"/>
    <n v="158.13"/>
    <n v="3"/>
    <n v="52.71"/>
    <n v="77.48"/>
  </r>
  <r>
    <x v="98"/>
    <x v="170"/>
    <x v="22"/>
    <x v="2"/>
    <s v="Phones"/>
    <s v="LF Elite 3D Dazzle Designer Hard Case Cover, Lf Stylus Pen and Wiper For Apple Iphone 5c Mini Lite"/>
    <n v="43.6"/>
    <n v="5"/>
    <n v="8.7200000000000006"/>
    <n v="4.3600000000000003"/>
  </r>
  <r>
    <x v="98"/>
    <x v="192"/>
    <x v="2"/>
    <x v="1"/>
    <s v="Bookcases"/>
    <s v="Bestar Classic Bookcase"/>
    <n v="349.97"/>
    <n v="7"/>
    <n v="49.995714285714293"/>
    <n v="-216.98"/>
  </r>
  <r>
    <x v="98"/>
    <x v="192"/>
    <x v="2"/>
    <x v="0"/>
    <s v="Art"/>
    <s v="DIXON Ticonderoga Erasable Checking Pencils"/>
    <n v="22.32"/>
    <n v="5"/>
    <n v="4.4640000000000004"/>
    <n v="5.3"/>
  </r>
  <r>
    <x v="98"/>
    <x v="193"/>
    <x v="3"/>
    <x v="0"/>
    <s v="Paper"/>
    <s v="Southworth 25% Cotton Premium Laser Paper and Envelopes"/>
    <n v="39.96"/>
    <n v="2"/>
    <n v="19.98"/>
    <n v="19.18"/>
  </r>
  <r>
    <x v="98"/>
    <x v="193"/>
    <x v="3"/>
    <x v="2"/>
    <s v="Phones"/>
    <s v="Wilson Electronics DB Pro Signal Booster"/>
    <n v="1432"/>
    <n v="5"/>
    <n v="286.39999999999998"/>
    <n v="125.3"/>
  </r>
  <r>
    <x v="98"/>
    <x v="193"/>
    <x v="3"/>
    <x v="0"/>
    <s v="Supplies"/>
    <s v="Acme Design Stainless Steel Bent Scissors"/>
    <n v="41.04"/>
    <n v="6"/>
    <n v="6.84"/>
    <n v="11.08"/>
  </r>
  <r>
    <x v="98"/>
    <x v="193"/>
    <x v="3"/>
    <x v="1"/>
    <s v="Chairs"/>
    <s v="Hon Pagoda Stacking Chairs"/>
    <n v="256.77999999999997"/>
    <n v="1"/>
    <n v="256.77999999999997"/>
    <n v="32.1"/>
  </r>
  <r>
    <x v="99"/>
    <x v="194"/>
    <x v="0"/>
    <x v="2"/>
    <s v="Accessories"/>
    <s v="SanDisk Cruzer 64 GB USB Flash Drive"/>
    <n v="58.11"/>
    <n v="2"/>
    <n v="29.055"/>
    <n v="7.26"/>
  </r>
  <r>
    <x v="99"/>
    <x v="194"/>
    <x v="0"/>
    <x v="2"/>
    <s v="Phones"/>
    <s v="Xblue XB-1670-86 X16 SmallÂ Office TelephoneÂ - Titanium"/>
    <n v="100.79"/>
    <n v="1"/>
    <n v="100.79"/>
    <n v="6.3"/>
  </r>
  <r>
    <x v="99"/>
    <x v="194"/>
    <x v="0"/>
    <x v="1"/>
    <s v="Furnishings"/>
    <s v="Deflect-o EconoMat Studded, No Bevel Mat for Low Pile Carpeting"/>
    <n v="66.11"/>
    <n v="4"/>
    <n v="16.5275"/>
    <n v="-84.29"/>
  </r>
  <r>
    <x v="99"/>
    <x v="195"/>
    <x v="0"/>
    <x v="2"/>
    <s v="Accessories"/>
    <s v="Logitech ClearChat Comfort/USB Headset H390"/>
    <n v="46.86"/>
    <n v="2"/>
    <n v="23.43"/>
    <n v="7.62"/>
  </r>
  <r>
    <x v="99"/>
    <x v="196"/>
    <x v="20"/>
    <x v="0"/>
    <s v="Appliances"/>
    <s v="Staple holder"/>
    <n v="35.909999999999997"/>
    <n v="3"/>
    <n v="11.969999999999999"/>
    <n v="9.6999999999999993"/>
  </r>
  <r>
    <x v="99"/>
    <x v="197"/>
    <x v="0"/>
    <x v="1"/>
    <s v="Chairs"/>
    <s v="Hon Multipurpose Stacking Arm Chairs"/>
    <n v="1212.96"/>
    <n v="8"/>
    <n v="151.62"/>
    <n v="-69.31"/>
  </r>
  <r>
    <x v="99"/>
    <x v="198"/>
    <x v="1"/>
    <x v="0"/>
    <s v="Paper"/>
    <s v="Black Print Carbonless 8 1/2&quot; x 8 1/4&quot; Rapid Memo Book"/>
    <n v="17.47"/>
    <n v="3"/>
    <n v="5.8233333333333333"/>
    <n v="5.68"/>
  </r>
  <r>
    <x v="99"/>
    <x v="198"/>
    <x v="1"/>
    <x v="0"/>
    <s v="Binders"/>
    <s v="Avery Arch Ring Binders"/>
    <n v="104.58"/>
    <n v="9"/>
    <n v="11.62"/>
    <n v="-172.56"/>
  </r>
  <r>
    <x v="100"/>
    <x v="19"/>
    <x v="21"/>
    <x v="1"/>
    <s v="Furnishings"/>
    <s v="DAX Value U-Channel Document Frames, Easel Back"/>
    <n v="34.79"/>
    <n v="7"/>
    <n v="4.97"/>
    <n v="10.78"/>
  </r>
  <r>
    <x v="100"/>
    <x v="73"/>
    <x v="32"/>
    <x v="1"/>
    <s v="Tables"/>
    <s v="Bevis Traditional Conference Table Top, Plinth Base"/>
    <n v="700.06"/>
    <n v="3"/>
    <n v="233.35333333333332"/>
    <n v="-130.01"/>
  </r>
  <r>
    <x v="101"/>
    <x v="199"/>
    <x v="27"/>
    <x v="0"/>
    <s v="Storage"/>
    <s v="Fellowes Super Stor/Drawer"/>
    <n v="55.5"/>
    <n v="2"/>
    <n v="27.75"/>
    <n v="9.99"/>
  </r>
  <r>
    <x v="101"/>
    <x v="200"/>
    <x v="16"/>
    <x v="0"/>
    <s v="Fasteners"/>
    <s v="Staples"/>
    <n v="7.1"/>
    <n v="2"/>
    <n v="3.55"/>
    <n v="2.4"/>
  </r>
  <r>
    <x v="101"/>
    <x v="200"/>
    <x v="16"/>
    <x v="0"/>
    <s v="Binders"/>
    <s v="GBC DocuBind P100 Manual Binding Machine"/>
    <n v="398.35"/>
    <n v="8"/>
    <n v="49.793750000000003"/>
    <n v="-331.96"/>
  </r>
  <r>
    <x v="101"/>
    <x v="201"/>
    <x v="3"/>
    <x v="2"/>
    <s v="Accessories"/>
    <s v="Plantronics Audio 478 Stereo USB Headset"/>
    <n v="149.97"/>
    <n v="3"/>
    <n v="49.99"/>
    <n v="52.49"/>
  </r>
  <r>
    <x v="101"/>
    <x v="160"/>
    <x v="3"/>
    <x v="1"/>
    <s v="Chairs"/>
    <s v="Iceberg Nesting Folding Chair, 19w x 6d x 43h"/>
    <n v="279.45999999999998"/>
    <n v="6"/>
    <n v="46.576666666666661"/>
    <n v="20.96"/>
  </r>
  <r>
    <x v="101"/>
    <x v="160"/>
    <x v="3"/>
    <x v="0"/>
    <s v="Paper"/>
    <s v="EcoTones Memo Sheets"/>
    <n v="8"/>
    <n v="2"/>
    <n v="4"/>
    <n v="3.84"/>
  </r>
  <r>
    <x v="102"/>
    <x v="202"/>
    <x v="16"/>
    <x v="1"/>
    <s v="Furnishings"/>
    <s v="Electrix Halogen Magnifier Lamp"/>
    <n v="310.88"/>
    <n v="2"/>
    <n v="155.44"/>
    <n v="23.32"/>
  </r>
  <r>
    <x v="103"/>
    <x v="203"/>
    <x v="3"/>
    <x v="1"/>
    <s v="Chairs"/>
    <s v="Iceberg Nesting Folding Chair, 19w x 6d x 43h"/>
    <n v="232.88"/>
    <n v="5"/>
    <n v="46.576000000000001"/>
    <n v="17.47"/>
  </r>
  <r>
    <x v="103"/>
    <x v="204"/>
    <x v="3"/>
    <x v="2"/>
    <s v="Accessories"/>
    <s v="ImationÂ Clip USBÂ flash driveÂ - 8 GB"/>
    <n v="56.4"/>
    <n v="3"/>
    <n v="18.8"/>
    <n v="3.38"/>
  </r>
  <r>
    <x v="104"/>
    <x v="205"/>
    <x v="21"/>
    <x v="0"/>
    <s v="Binders"/>
    <s v="Surelock Post Binders"/>
    <n v="91.68"/>
    <n v="3"/>
    <n v="30.560000000000002"/>
    <n v="45.84"/>
  </r>
  <r>
    <x v="105"/>
    <x v="206"/>
    <x v="10"/>
    <x v="2"/>
    <s v="Phones"/>
    <s v="Apple iPhone 5"/>
    <n v="779.8"/>
    <n v="2"/>
    <n v="389.9"/>
    <n v="-168.96"/>
  </r>
  <r>
    <x v="105"/>
    <x v="207"/>
    <x v="10"/>
    <x v="1"/>
    <s v="Furnishings"/>
    <s v="Deflect-o Glass Clear Studded Chair Mats"/>
    <n v="149.22999999999999"/>
    <n v="3"/>
    <n v="49.743333333333332"/>
    <n v="3.73"/>
  </r>
  <r>
    <x v="105"/>
    <x v="207"/>
    <x v="10"/>
    <x v="0"/>
    <s v="Paper"/>
    <s v="Xerox 1949"/>
    <n v="15.94"/>
    <n v="4"/>
    <n v="3.9849999999999999"/>
    <n v="5.78"/>
  </r>
  <r>
    <x v="105"/>
    <x v="208"/>
    <x v="0"/>
    <x v="0"/>
    <s v="Paper"/>
    <s v="Xerox 1949"/>
    <n v="3.98"/>
    <n v="1"/>
    <n v="3.98"/>
    <n v="1.44"/>
  </r>
  <r>
    <x v="106"/>
    <x v="209"/>
    <x v="14"/>
    <x v="0"/>
    <s v="Binders"/>
    <s v="Avery Heavy-Duty EZD View Binder with Locking Rings"/>
    <n v="57.42"/>
    <n v="9"/>
    <n v="6.38"/>
    <n v="26.41"/>
  </r>
  <r>
    <x v="106"/>
    <x v="210"/>
    <x v="6"/>
    <x v="0"/>
    <s v="Supplies"/>
    <s v="Acme Design Stainless Steel Bent Scissors"/>
    <n v="34.200000000000003"/>
    <n v="5"/>
    <n v="6.8400000000000007"/>
    <n v="9.23"/>
  </r>
  <r>
    <x v="107"/>
    <x v="211"/>
    <x v="38"/>
    <x v="0"/>
    <s v="Appliances"/>
    <s v="Acco 6 Outlet Guardian Basic Surge Suppressor"/>
    <n v="33.28"/>
    <n v="4"/>
    <n v="8.32"/>
    <n v="9.32"/>
  </r>
  <r>
    <x v="107"/>
    <x v="211"/>
    <x v="38"/>
    <x v="0"/>
    <s v="Art"/>
    <s v="Sanford Colorific Scented Colored Pencils, 12/Pack"/>
    <n v="38.520000000000003"/>
    <n v="9"/>
    <n v="4.28"/>
    <n v="11.94"/>
  </r>
  <r>
    <x v="107"/>
    <x v="211"/>
    <x v="38"/>
    <x v="1"/>
    <s v="Furnishings"/>
    <s v="24-Hour Round Wall Clock"/>
    <n v="139.86000000000001"/>
    <n v="7"/>
    <n v="19.98"/>
    <n v="60.14"/>
  </r>
  <r>
    <x v="107"/>
    <x v="212"/>
    <x v="0"/>
    <x v="1"/>
    <s v="Furnishings"/>
    <s v="Contemporary Borderless Frame"/>
    <n v="10.33"/>
    <n v="3"/>
    <n v="3.4433333333333334"/>
    <n v="-5.94"/>
  </r>
  <r>
    <x v="107"/>
    <x v="212"/>
    <x v="0"/>
    <x v="0"/>
    <s v="Paper"/>
    <s v="Xerox 213"/>
    <n v="10.37"/>
    <n v="2"/>
    <n v="5.1849999999999996"/>
    <n v="3.63"/>
  </r>
  <r>
    <x v="107"/>
    <x v="212"/>
    <x v="0"/>
    <x v="2"/>
    <s v="Accessories"/>
    <s v="SanDisk Ultra 16 GB MicroSDHC Class 10 Memory Card"/>
    <n v="20.78"/>
    <n v="2"/>
    <n v="10.39"/>
    <n v="-3.64"/>
  </r>
  <r>
    <x v="107"/>
    <x v="212"/>
    <x v="0"/>
    <x v="0"/>
    <s v="Storage"/>
    <s v="Rogers Profile Extra Capacity Storage Tub"/>
    <n v="66.959999999999994"/>
    <n v="5"/>
    <n v="13.391999999999999"/>
    <n v="-13.39"/>
  </r>
  <r>
    <x v="108"/>
    <x v="213"/>
    <x v="6"/>
    <x v="0"/>
    <s v="Binders"/>
    <s v="Fellowes PB300 Plastic Comb Binding Machine"/>
    <n v="2715.93"/>
    <n v="7"/>
    <n v="387.98999999999995"/>
    <n v="1276.49"/>
  </r>
  <r>
    <x v="108"/>
    <x v="213"/>
    <x v="6"/>
    <x v="2"/>
    <s v="Phones"/>
    <s v="Plantronics Voyager Pro Legend"/>
    <n v="617.97"/>
    <n v="3"/>
    <n v="205.99"/>
    <n v="173.03"/>
  </r>
  <r>
    <x v="108"/>
    <x v="214"/>
    <x v="3"/>
    <x v="0"/>
    <s v="Art"/>
    <s v="4009 Highlighters by Sanford"/>
    <n v="31.84"/>
    <n v="8"/>
    <n v="3.98"/>
    <n v="10.51"/>
  </r>
  <r>
    <x v="108"/>
    <x v="215"/>
    <x v="32"/>
    <x v="0"/>
    <s v="Binders"/>
    <s v="GBC ProClick Punch Binding System"/>
    <n v="447.86"/>
    <n v="7"/>
    <n v="63.980000000000004"/>
    <n v="219.45"/>
  </r>
  <r>
    <x v="108"/>
    <x v="215"/>
    <x v="32"/>
    <x v="0"/>
    <s v="Paper"/>
    <s v="Xerox 1992"/>
    <n v="17.940000000000001"/>
    <n v="3"/>
    <n v="5.98"/>
    <n v="8.7899999999999991"/>
  </r>
  <r>
    <x v="108"/>
    <x v="215"/>
    <x v="32"/>
    <x v="0"/>
    <s v="Appliances"/>
    <s v="Belkin 8 Outlet Surge Protector"/>
    <n v="245.88"/>
    <n v="6"/>
    <n v="40.98"/>
    <n v="68.849999999999994"/>
  </r>
  <r>
    <x v="108"/>
    <x v="175"/>
    <x v="0"/>
    <x v="0"/>
    <s v="Envelopes"/>
    <s v="Staple envelope"/>
    <n v="56.06"/>
    <n v="6"/>
    <n v="9.3433333333333337"/>
    <n v="21.02"/>
  </r>
  <r>
    <x v="108"/>
    <x v="175"/>
    <x v="0"/>
    <x v="1"/>
    <s v="Chairs"/>
    <s v="Global Deluxe Steno Chair"/>
    <n v="107.77"/>
    <n v="2"/>
    <n v="53.884999999999998"/>
    <n v="-29.25"/>
  </r>
  <r>
    <x v="108"/>
    <x v="175"/>
    <x v="0"/>
    <x v="0"/>
    <s v="Paper"/>
    <s v="Adams Telephone Message Books, 5 1/4Â” x 11Â”"/>
    <n v="4.83"/>
    <n v="1"/>
    <n v="4.83"/>
    <n v="1.63"/>
  </r>
  <r>
    <x v="108"/>
    <x v="175"/>
    <x v="0"/>
    <x v="0"/>
    <s v="Binders"/>
    <s v="Ibico Plastic Spiral Binding Combs"/>
    <n v="18.239999999999998"/>
    <n v="3"/>
    <n v="6.0799999999999992"/>
    <n v="-31.01"/>
  </r>
  <r>
    <x v="109"/>
    <x v="216"/>
    <x v="33"/>
    <x v="2"/>
    <s v="Phones"/>
    <s v="Nortel Networks T7316 E Nt8 B27"/>
    <n v="135.97999999999999"/>
    <n v="2"/>
    <n v="67.989999999999995"/>
    <n v="34"/>
  </r>
  <r>
    <x v="109"/>
    <x v="216"/>
    <x v="33"/>
    <x v="2"/>
    <s v="Phones"/>
    <s v="Plantronics Encore H101 Dual EarpiecesÂ Headset"/>
    <n v="44.95"/>
    <n v="1"/>
    <n v="44.95"/>
    <n v="12.59"/>
  </r>
  <r>
    <x v="110"/>
    <x v="177"/>
    <x v="2"/>
    <x v="0"/>
    <s v="Binders"/>
    <s v="Angle-D Ring Binders"/>
    <n v="3.28"/>
    <n v="2"/>
    <n v="1.64"/>
    <n v="-2.63"/>
  </r>
  <r>
    <x v="110"/>
    <x v="177"/>
    <x v="2"/>
    <x v="0"/>
    <s v="Art"/>
    <s v="Newell 317"/>
    <n v="21.17"/>
    <n v="9"/>
    <n v="2.3522222222222222"/>
    <n v="2.38"/>
  </r>
  <r>
    <x v="110"/>
    <x v="177"/>
    <x v="2"/>
    <x v="2"/>
    <s v="Phones"/>
    <s v="Motorola L804"/>
    <n v="55.19"/>
    <n v="2"/>
    <n v="27.594999999999999"/>
    <n v="-10.119999999999999"/>
  </r>
  <r>
    <x v="110"/>
    <x v="15"/>
    <x v="22"/>
    <x v="0"/>
    <s v="Paper"/>
    <s v="Xerox 1999"/>
    <n v="12.96"/>
    <n v="2"/>
    <n v="6.48"/>
    <n v="6.22"/>
  </r>
  <r>
    <x v="110"/>
    <x v="217"/>
    <x v="20"/>
    <x v="0"/>
    <s v="Binders"/>
    <s v="Avery Non-Stick Binders"/>
    <n v="17.96"/>
    <n v="5"/>
    <n v="3.5920000000000001"/>
    <n v="5.84"/>
  </r>
  <r>
    <x v="110"/>
    <x v="217"/>
    <x v="20"/>
    <x v="0"/>
    <s v="Supplies"/>
    <s v="Letter Slitter"/>
    <n v="5.04"/>
    <n v="2"/>
    <n v="2.52"/>
    <n v="0.15"/>
  </r>
  <r>
    <x v="110"/>
    <x v="217"/>
    <x v="20"/>
    <x v="0"/>
    <s v="Appliances"/>
    <s v="1.7 Cubic Foot Compact &quot;Cube&quot; Office Refrigerators"/>
    <n v="208.16"/>
    <n v="1"/>
    <n v="208.16"/>
    <n v="56.2"/>
  </r>
  <r>
    <x v="111"/>
    <x v="218"/>
    <x v="36"/>
    <x v="0"/>
    <s v="Paper"/>
    <s v="Xerox 1944"/>
    <n v="116.28"/>
    <n v="3"/>
    <n v="38.76"/>
    <n v="56.98"/>
  </r>
  <r>
    <x v="112"/>
    <x v="219"/>
    <x v="1"/>
    <x v="0"/>
    <s v="Appliances"/>
    <s v="Harmony Air Purifier"/>
    <n v="75.599999999999994"/>
    <n v="2"/>
    <n v="37.799999999999997"/>
    <n v="-166.32"/>
  </r>
  <r>
    <x v="112"/>
    <x v="219"/>
    <x v="1"/>
    <x v="1"/>
    <s v="Furnishings"/>
    <s v="Electrix Incandescent Magnifying Lamp, Black"/>
    <n v="29.32"/>
    <n v="2"/>
    <n v="14.66"/>
    <n v="-24.19"/>
  </r>
  <r>
    <x v="112"/>
    <x v="220"/>
    <x v="20"/>
    <x v="0"/>
    <s v="Paper"/>
    <s v="Strathmore Photo Frame Cards"/>
    <n v="14.62"/>
    <n v="2"/>
    <n v="7.31"/>
    <n v="6.73"/>
  </r>
  <r>
    <x v="113"/>
    <x v="44"/>
    <x v="3"/>
    <x v="1"/>
    <s v="Bookcases"/>
    <s v="Sauder Inglewood Library Bookcases"/>
    <n v="290.67"/>
    <n v="2"/>
    <n v="145.33500000000001"/>
    <n v="27.36"/>
  </r>
  <r>
    <x v="113"/>
    <x v="44"/>
    <x v="3"/>
    <x v="2"/>
    <s v="Phones"/>
    <s v="VTech DS6151"/>
    <n v="201.58"/>
    <n v="2"/>
    <n v="100.79"/>
    <n v="20.16"/>
  </r>
  <r>
    <x v="113"/>
    <x v="44"/>
    <x v="3"/>
    <x v="2"/>
    <s v="Phones"/>
    <s v="netTALK DUO VoIP Telephone Service"/>
    <n v="83.98"/>
    <n v="2"/>
    <n v="41.99"/>
    <n v="31.49"/>
  </r>
  <r>
    <x v="113"/>
    <x v="221"/>
    <x v="3"/>
    <x v="1"/>
    <s v="Chairs"/>
    <s v="Hon Olson Stacker Stools"/>
    <n v="225.3"/>
    <n v="2"/>
    <n v="112.65"/>
    <n v="22.53"/>
  </r>
  <r>
    <x v="113"/>
    <x v="222"/>
    <x v="27"/>
    <x v="0"/>
    <s v="Paper"/>
    <s v="Wirebound Service Call Books, 5 1/2&quot; x 4&quot;"/>
    <n v="48.4"/>
    <n v="5"/>
    <n v="9.68"/>
    <n v="23.23"/>
  </r>
  <r>
    <x v="113"/>
    <x v="147"/>
    <x v="1"/>
    <x v="0"/>
    <s v="Storage"/>
    <s v="SAFCO Mobile Desk Side File, Wire Frame"/>
    <n v="102.62"/>
    <n v="3"/>
    <n v="34.206666666666671"/>
    <n v="7.7"/>
  </r>
  <r>
    <x v="113"/>
    <x v="147"/>
    <x v="1"/>
    <x v="1"/>
    <s v="Chairs"/>
    <s v="Global Commerce Series Low-Back Swivel/Tilt Chairs"/>
    <n v="359.77"/>
    <n v="2"/>
    <n v="179.88499999999999"/>
    <n v="-5.14"/>
  </r>
  <r>
    <x v="113"/>
    <x v="147"/>
    <x v="1"/>
    <x v="0"/>
    <s v="Art"/>
    <s v="DIXON Ticonderoga Erasable Checking Pencils"/>
    <n v="13.39"/>
    <n v="3"/>
    <n v="4.4633333333333338"/>
    <n v="3.18"/>
  </r>
  <r>
    <x v="114"/>
    <x v="223"/>
    <x v="3"/>
    <x v="1"/>
    <s v="Tables"/>
    <s v="KI Conference Tables"/>
    <n v="567.12"/>
    <n v="10"/>
    <n v="56.712000000000003"/>
    <n v="-28.36"/>
  </r>
  <r>
    <x v="114"/>
    <x v="223"/>
    <x v="3"/>
    <x v="0"/>
    <s v="Storage"/>
    <s v="Fellowes Officeware Wire Shelving"/>
    <n v="359.32"/>
    <n v="4"/>
    <n v="89.83"/>
    <n v="7.19"/>
  </r>
  <r>
    <x v="114"/>
    <x v="164"/>
    <x v="3"/>
    <x v="2"/>
    <s v="Phones"/>
    <s v="Plantronics HL10 Handset Lifter"/>
    <n v="1113.5"/>
    <n v="12"/>
    <n v="92.791666666666671"/>
    <n v="125.27"/>
  </r>
  <r>
    <x v="114"/>
    <x v="164"/>
    <x v="3"/>
    <x v="2"/>
    <s v="Accessories"/>
    <s v="Logitech Wireless Performance Mouse MX for PC and Mac"/>
    <n v="99.99"/>
    <n v="1"/>
    <n v="99.99"/>
    <n v="38"/>
  </r>
  <r>
    <x v="114"/>
    <x v="224"/>
    <x v="1"/>
    <x v="0"/>
    <s v="Binders"/>
    <s v="Fellowes Presentation Covers for Comb Binding Machines"/>
    <n v="17.46"/>
    <n v="6"/>
    <n v="2.91"/>
    <n v="-30.56"/>
  </r>
  <r>
    <x v="115"/>
    <x v="225"/>
    <x v="22"/>
    <x v="2"/>
    <s v="Phones"/>
    <s v="I Need's 3d Hello Kitty Hybrid Silicone Case Cover for HTC One X 4g with 3d Hello Kitty Stylus Pen Green/pink"/>
    <n v="57.41"/>
    <n v="6"/>
    <n v="9.5683333333333334"/>
    <n v="5.74"/>
  </r>
  <r>
    <x v="115"/>
    <x v="225"/>
    <x v="22"/>
    <x v="2"/>
    <s v="Accessories"/>
    <s v="ImationÂ 30456 USBÂ Flash DriveÂ 8GB"/>
    <n v="27.6"/>
    <n v="4"/>
    <n v="6.9"/>
    <n v="2.21"/>
  </r>
  <r>
    <x v="115"/>
    <x v="226"/>
    <x v="22"/>
    <x v="0"/>
    <s v="Binders"/>
    <s v="Green Canvas Binder for 8-1/2&quot; x 14&quot; Sheets"/>
    <n v="136.96"/>
    <n v="4"/>
    <n v="34.24"/>
    <n v="51.36"/>
  </r>
  <r>
    <x v="116"/>
    <x v="227"/>
    <x v="6"/>
    <x v="0"/>
    <s v="Paper"/>
    <s v="Ampad Poly Cover Wirebound Steno Book, 6&quot; x 9&quot; Assorted Colors, Gregg Ruled"/>
    <n v="13.62"/>
    <n v="3"/>
    <n v="4.54"/>
    <n v="6.13"/>
  </r>
  <r>
    <x v="116"/>
    <x v="228"/>
    <x v="1"/>
    <x v="1"/>
    <s v="Tables"/>
    <s v="Chromcraft Rectangular Conference Tables"/>
    <n v="355.46"/>
    <n v="3"/>
    <n v="118.48666666666666"/>
    <n v="-184.84"/>
  </r>
  <r>
    <x v="116"/>
    <x v="229"/>
    <x v="20"/>
    <x v="0"/>
    <s v="Binders"/>
    <s v="Wilson Jones Legal Size Ring Binders"/>
    <n v="70.37"/>
    <n v="4"/>
    <n v="17.592500000000001"/>
    <n v="26.39"/>
  </r>
  <r>
    <x v="116"/>
    <x v="230"/>
    <x v="20"/>
    <x v="0"/>
    <s v="Binders"/>
    <s v="GBC Pre-Punched Binding Paper, Plastic, White, 8-1/2&quot; x 11&quot;"/>
    <n v="25.58"/>
    <n v="2"/>
    <n v="12.79"/>
    <n v="8.9499999999999993"/>
  </r>
  <r>
    <x v="116"/>
    <x v="230"/>
    <x v="20"/>
    <x v="2"/>
    <s v="Phones"/>
    <s v="Geemarc AmpliPOWER60"/>
    <n v="464"/>
    <n v="5"/>
    <n v="92.8"/>
    <n v="134.56"/>
  </r>
  <r>
    <x v="116"/>
    <x v="230"/>
    <x v="20"/>
    <x v="0"/>
    <s v="Appliances"/>
    <s v="Honeywell Quietcare HEPA Air Cleaner"/>
    <n v="235.95"/>
    <n v="3"/>
    <n v="78.649999999999991"/>
    <n v="77.86"/>
  </r>
  <r>
    <x v="116"/>
    <x v="230"/>
    <x v="20"/>
    <x v="0"/>
    <s v="Paper"/>
    <s v="Xerox 1948"/>
    <n v="39.96"/>
    <n v="4"/>
    <n v="9.99"/>
    <n v="17.98"/>
  </r>
  <r>
    <x v="116"/>
    <x v="231"/>
    <x v="1"/>
    <x v="2"/>
    <s v="Copiers"/>
    <s v="Brother DCP1000 Digital 3 in 1 Multifunction Machine"/>
    <n v="719.98"/>
    <n v="3"/>
    <n v="239.99333333333334"/>
    <n v="135"/>
  </r>
  <r>
    <x v="117"/>
    <x v="232"/>
    <x v="29"/>
    <x v="2"/>
    <s v="Phones"/>
    <s v="Samsung Galaxy Note 3"/>
    <n v="659.97"/>
    <n v="3"/>
    <n v="219.99"/>
    <n v="197.99"/>
  </r>
  <r>
    <x v="117"/>
    <x v="232"/>
    <x v="29"/>
    <x v="2"/>
    <s v="Phones"/>
    <s v="Grandstream GXP1160 VoIP phone"/>
    <n v="113.73"/>
    <n v="3"/>
    <n v="37.910000000000004"/>
    <n v="32.979999999999997"/>
  </r>
  <r>
    <x v="118"/>
    <x v="233"/>
    <x v="28"/>
    <x v="1"/>
    <s v="Chairs"/>
    <s v="Global Deluxe High-Back Manager's Chair"/>
    <n v="2001.86"/>
    <n v="7"/>
    <n v="285.97999999999996"/>
    <n v="580.54"/>
  </r>
  <r>
    <x v="118"/>
    <x v="233"/>
    <x v="28"/>
    <x v="0"/>
    <s v="Storage"/>
    <s v="Safco Steel Mobile File Cart"/>
    <n v="166.72"/>
    <n v="2"/>
    <n v="83.36"/>
    <n v="41.68"/>
  </r>
  <r>
    <x v="118"/>
    <x v="233"/>
    <x v="28"/>
    <x v="0"/>
    <s v="Paper"/>
    <s v="Adams Telephone Message Book w/Frequently-Called Numbers Space, 400 Messages per Book"/>
    <n v="47.88"/>
    <n v="6"/>
    <n v="7.98"/>
    <n v="23.94"/>
  </r>
  <r>
    <x v="118"/>
    <x v="233"/>
    <x v="28"/>
    <x v="0"/>
    <s v="Appliances"/>
    <s v="Honeywell Enviracaire Portable HEPA Air Cleaner for 17' x 22' Room"/>
    <n v="1503.25"/>
    <n v="5"/>
    <n v="300.64999999999998"/>
    <n v="496.07"/>
  </r>
  <r>
    <x v="118"/>
    <x v="233"/>
    <x v="28"/>
    <x v="0"/>
    <s v="Paper"/>
    <s v="Xerox 205"/>
    <n v="25.92"/>
    <n v="4"/>
    <n v="6.48"/>
    <n v="12.44"/>
  </r>
  <r>
    <x v="118"/>
    <x v="234"/>
    <x v="23"/>
    <x v="0"/>
    <s v="Binders"/>
    <s v="GBC Clear Cover, 8-1/2 x 11, unpunched, 25 covers per pack"/>
    <n v="45.48"/>
    <n v="3"/>
    <n v="15.159999999999998"/>
    <n v="20.92"/>
  </r>
  <r>
    <x v="118"/>
    <x v="234"/>
    <x v="23"/>
    <x v="0"/>
    <s v="Art"/>
    <s v="Boston Heavy-Duty Trimline Electric Pencil Sharpeners"/>
    <n v="289.2"/>
    <n v="6"/>
    <n v="48.199999999999996"/>
    <n v="83.87"/>
  </r>
  <r>
    <x v="118"/>
    <x v="235"/>
    <x v="13"/>
    <x v="1"/>
    <s v="Furnishings"/>
    <s v="3M Hangers With Command Adhesive"/>
    <n v="22.2"/>
    <n v="6"/>
    <n v="3.6999999999999997"/>
    <n v="9.1"/>
  </r>
  <r>
    <x v="118"/>
    <x v="235"/>
    <x v="13"/>
    <x v="2"/>
    <s v="Phones"/>
    <s v="Adtran 1202752G1"/>
    <n v="881.93"/>
    <n v="7"/>
    <n v="125.99"/>
    <n v="229.3"/>
  </r>
  <r>
    <x v="118"/>
    <x v="87"/>
    <x v="14"/>
    <x v="0"/>
    <s v="Binders"/>
    <s v="Wilson Jones Heavy-Duty Casebound Ring Binders with Metal Hinges"/>
    <n v="138.56"/>
    <n v="4"/>
    <n v="34.64"/>
    <n v="66.510000000000005"/>
  </r>
  <r>
    <x v="118"/>
    <x v="87"/>
    <x v="14"/>
    <x v="0"/>
    <s v="Appliances"/>
    <s v="Acco 6 Outlet Guardian Premium Surge Suppressor"/>
    <n v="65.52"/>
    <n v="5"/>
    <n v="13.103999999999999"/>
    <n v="12.38"/>
  </r>
  <r>
    <x v="119"/>
    <x v="79"/>
    <x v="27"/>
    <x v="0"/>
    <s v="Binders"/>
    <s v="GBC Standard Therm-A-Bind Covers"/>
    <n v="59.81"/>
    <n v="3"/>
    <n v="19.936666666666667"/>
    <n v="19.440000000000001"/>
  </r>
  <r>
    <x v="119"/>
    <x v="79"/>
    <x v="27"/>
    <x v="1"/>
    <s v="Furnishings"/>
    <s v="Aluminum Document Frame"/>
    <n v="73.319999999999993"/>
    <n v="6"/>
    <n v="12.219999999999999"/>
    <n v="22"/>
  </r>
  <r>
    <x v="119"/>
    <x v="149"/>
    <x v="4"/>
    <x v="0"/>
    <s v="Art"/>
    <s v="Sanford Colorific Scented Colored Pencils, 12/Pack"/>
    <n v="8.56"/>
    <n v="2"/>
    <n v="4.28"/>
    <n v="2.65"/>
  </r>
  <r>
    <x v="119"/>
    <x v="149"/>
    <x v="4"/>
    <x v="2"/>
    <s v="Phones"/>
    <s v="Mophie Juice Pack Helium for iPhone"/>
    <n v="239.97"/>
    <n v="3"/>
    <n v="79.989999999999995"/>
    <n v="67.19"/>
  </r>
  <r>
    <x v="119"/>
    <x v="149"/>
    <x v="4"/>
    <x v="0"/>
    <s v="Storage"/>
    <s v="Hot File 7-Pocket, Floor Stand"/>
    <n v="356.94"/>
    <n v="2"/>
    <n v="178.47"/>
    <n v="107.08"/>
  </r>
  <r>
    <x v="120"/>
    <x v="236"/>
    <x v="22"/>
    <x v="1"/>
    <s v="Tables"/>
    <s v="KI Adjustable-Height Table"/>
    <n v="515.88"/>
    <n v="6"/>
    <n v="85.98"/>
    <n v="113.49"/>
  </r>
  <r>
    <x v="120"/>
    <x v="237"/>
    <x v="14"/>
    <x v="0"/>
    <s v="Envelopes"/>
    <s v="Security-Tint Envelopes"/>
    <n v="15.28"/>
    <n v="2"/>
    <n v="7.64"/>
    <n v="7.49"/>
  </r>
  <r>
    <x v="120"/>
    <x v="238"/>
    <x v="1"/>
    <x v="0"/>
    <s v="Labels"/>
    <s v="Avery 513"/>
    <n v="15.94"/>
    <n v="4"/>
    <n v="3.9849999999999999"/>
    <n v="5.18"/>
  </r>
  <r>
    <x v="120"/>
    <x v="238"/>
    <x v="1"/>
    <x v="1"/>
    <s v="Furnishings"/>
    <s v="Contract Clock, 14&quot;, Brown"/>
    <n v="61.54"/>
    <n v="7"/>
    <n v="8.7914285714285718"/>
    <n v="-40"/>
  </r>
  <r>
    <x v="120"/>
    <x v="238"/>
    <x v="1"/>
    <x v="0"/>
    <s v="Storage"/>
    <s v="Recycled Steel Personal File for Standard File Folders"/>
    <n v="132.69999999999999"/>
    <n v="3"/>
    <n v="44.233333333333327"/>
    <n v="9.9499999999999993"/>
  </r>
  <r>
    <x v="121"/>
    <x v="114"/>
    <x v="10"/>
    <x v="0"/>
    <s v="Paper"/>
    <s v="Easy-staple paper"/>
    <n v="16.22"/>
    <n v="2"/>
    <n v="8.11"/>
    <n v="5.88"/>
  </r>
  <r>
    <x v="121"/>
    <x v="239"/>
    <x v="20"/>
    <x v="1"/>
    <s v="Furnishings"/>
    <s v="Seth Thomas 14&quot; Day/Date Wall Clock"/>
    <n v="56.96"/>
    <n v="2"/>
    <n v="28.48"/>
    <n v="21.08"/>
  </r>
  <r>
    <x v="121"/>
    <x v="239"/>
    <x v="20"/>
    <x v="0"/>
    <s v="Appliances"/>
    <s v="Commercial WindTunnel Clean Air Upright Vacuum, Replacement Belts, Filtration Bags"/>
    <n v="15.56"/>
    <n v="4"/>
    <n v="3.89"/>
    <n v="4.05"/>
  </r>
  <r>
    <x v="121"/>
    <x v="239"/>
    <x v="20"/>
    <x v="1"/>
    <s v="Bookcases"/>
    <s v="O'Sullivan Living Dimensions 5-Shelf Bookcases"/>
    <n v="353.57"/>
    <n v="2"/>
    <n v="176.785"/>
    <n v="-44.2"/>
  </r>
  <r>
    <x v="121"/>
    <x v="239"/>
    <x v="20"/>
    <x v="1"/>
    <s v="Furnishings"/>
    <s v="G.E. Halogen Desk Lamp Bulbs"/>
    <n v="13.96"/>
    <n v="2"/>
    <n v="6.98"/>
    <n v="6.7"/>
  </r>
  <r>
    <x v="122"/>
    <x v="240"/>
    <x v="20"/>
    <x v="0"/>
    <s v="Art"/>
    <s v="Sanford Liquid Accent Highlighters"/>
    <n v="13.36"/>
    <n v="2"/>
    <n v="6.68"/>
    <n v="4.9400000000000004"/>
  </r>
  <r>
    <x v="122"/>
    <x v="241"/>
    <x v="20"/>
    <x v="0"/>
    <s v="Binders"/>
    <s v="Wilson Jones Century Plastic Molded Ring Binders"/>
    <n v="149.54"/>
    <n v="9"/>
    <n v="16.615555555555556"/>
    <n v="50.47"/>
  </r>
  <r>
    <x v="122"/>
    <x v="241"/>
    <x v="20"/>
    <x v="0"/>
    <s v="Supplies"/>
    <s v="Acme Office Executive Series Stainless Steel Trimmers"/>
    <n v="17.14"/>
    <n v="2"/>
    <n v="8.57"/>
    <n v="4.46"/>
  </r>
  <r>
    <x v="122"/>
    <x v="241"/>
    <x v="20"/>
    <x v="1"/>
    <s v="Tables"/>
    <s v="Chromcraft Bull-Nose Wood 48&quot; x 96&quot; Rectangular Conference Tables"/>
    <n v="991.76"/>
    <n v="3"/>
    <n v="330.58666666666664"/>
    <n v="-347.12"/>
  </r>
  <r>
    <x v="122"/>
    <x v="242"/>
    <x v="1"/>
    <x v="0"/>
    <s v="Binders"/>
    <s v="Avery Trapezoid Ring Binder, 3&quot; Capacity, Black, 1040 sheets"/>
    <n v="24.59"/>
    <n v="3"/>
    <n v="8.1966666666666672"/>
    <n v="-38.11"/>
  </r>
  <r>
    <x v="122"/>
    <x v="242"/>
    <x v="1"/>
    <x v="0"/>
    <s v="Envelopes"/>
    <s v="#10- 4 1/8&quot; x 9 1/2&quot; Recycled Envelopes"/>
    <n v="13.98"/>
    <n v="2"/>
    <n v="6.99"/>
    <n v="4.72"/>
  </r>
  <r>
    <x v="122"/>
    <x v="243"/>
    <x v="0"/>
    <x v="0"/>
    <s v="Labels"/>
    <s v="Round Specialty Laser Printer Labels"/>
    <n v="100.24"/>
    <n v="10"/>
    <n v="10.023999999999999"/>
    <n v="33.83"/>
  </r>
  <r>
    <x v="122"/>
    <x v="149"/>
    <x v="16"/>
    <x v="0"/>
    <s v="Binders"/>
    <s v="Presstex Flexible Ring Binders"/>
    <n v="1.37"/>
    <n v="1"/>
    <n v="1.37"/>
    <n v="-0.91"/>
  </r>
  <r>
    <x v="122"/>
    <x v="149"/>
    <x v="16"/>
    <x v="0"/>
    <s v="Paper"/>
    <s v="Xerox 1944"/>
    <n v="62.02"/>
    <n v="2"/>
    <n v="31.01"/>
    <n v="22.48"/>
  </r>
  <r>
    <x v="123"/>
    <x v="244"/>
    <x v="1"/>
    <x v="0"/>
    <s v="Binders"/>
    <s v="Wilson Jones Century Plastic Molded Ring Binders"/>
    <n v="12.46"/>
    <n v="3"/>
    <n v="4.1533333333333333"/>
    <n v="-20.56"/>
  </r>
  <r>
    <x v="123"/>
    <x v="245"/>
    <x v="1"/>
    <x v="1"/>
    <s v="Tables"/>
    <s v="Bevis Round Conference Table Top, X-Base"/>
    <n v="268.94"/>
    <n v="3"/>
    <n v="89.646666666666661"/>
    <n v="-209.77"/>
  </r>
  <r>
    <x v="124"/>
    <x v="246"/>
    <x v="22"/>
    <x v="1"/>
    <s v="Chairs"/>
    <s v="Hon Deluxe Fabric Upholstered Stacking Chairs, Squared Back"/>
    <n v="585.54999999999995"/>
    <n v="3"/>
    <n v="195.18333333333331"/>
    <n v="73.19"/>
  </r>
  <r>
    <x v="124"/>
    <x v="124"/>
    <x v="15"/>
    <x v="1"/>
    <s v="Chairs"/>
    <s v="Situations Contoured Folding Chairs, 4/Set"/>
    <n v="170.35"/>
    <n v="3"/>
    <n v="56.783333333333331"/>
    <n v="10.65"/>
  </r>
  <r>
    <x v="124"/>
    <x v="247"/>
    <x v="20"/>
    <x v="0"/>
    <s v="Binders"/>
    <s v="Green Canvas Binder for 8-1/2&quot; x 14&quot; Sheets"/>
    <n v="68.48"/>
    <n v="2"/>
    <n v="34.24"/>
    <n v="25.68"/>
  </r>
  <r>
    <x v="124"/>
    <x v="247"/>
    <x v="20"/>
    <x v="0"/>
    <s v="Storage"/>
    <s v="Tennsco Snap-Together Open Shelving Units, Starter Sets and Add-On Units"/>
    <n v="1676.88"/>
    <n v="6"/>
    <n v="279.48"/>
    <n v="83.84"/>
  </r>
  <r>
    <x v="125"/>
    <x v="248"/>
    <x v="3"/>
    <x v="1"/>
    <s v="Furnishings"/>
    <s v="Eldon Expressions Wood and Plastic Desk Accessories, Cherry Wood"/>
    <n v="48.86"/>
    <n v="7"/>
    <n v="6.9799999999999995"/>
    <n v="14.17"/>
  </r>
  <r>
    <x v="125"/>
    <x v="248"/>
    <x v="3"/>
    <x v="0"/>
    <s v="Art"/>
    <s v="Newell 322"/>
    <n v="7.28"/>
    <n v="4"/>
    <n v="1.82"/>
    <n v="1.97"/>
  </r>
  <r>
    <x v="125"/>
    <x v="248"/>
    <x v="3"/>
    <x v="2"/>
    <s v="Phones"/>
    <s v="Mitel 5320 IP Phone VoIP phone"/>
    <n v="907.15"/>
    <n v="6"/>
    <n v="151.19166666666666"/>
    <n v="90.72"/>
  </r>
  <r>
    <x v="125"/>
    <x v="248"/>
    <x v="3"/>
    <x v="0"/>
    <s v="Binders"/>
    <s v="DXL Angle-View Binders with Locking Rings by Samsill"/>
    <n v="18.5"/>
    <n v="3"/>
    <n v="6.166666666666667"/>
    <n v="5.78"/>
  </r>
  <r>
    <x v="125"/>
    <x v="248"/>
    <x v="3"/>
    <x v="0"/>
    <s v="Appliances"/>
    <s v="Belkin F5C206VTEL 6 Outlet Surge"/>
    <n v="114.9"/>
    <n v="5"/>
    <n v="22.98"/>
    <n v="34.47"/>
  </r>
  <r>
    <x v="125"/>
    <x v="248"/>
    <x v="3"/>
    <x v="1"/>
    <s v="Tables"/>
    <s v="Chromcraft Rectangular Conference Tables"/>
    <n v="1706.18"/>
    <n v="9"/>
    <n v="189.57555555555555"/>
    <n v="85.31"/>
  </r>
  <r>
    <x v="125"/>
    <x v="248"/>
    <x v="3"/>
    <x v="2"/>
    <s v="Phones"/>
    <s v="Konftel 250 ConferenceÂ phoneÂ - Charcoal black"/>
    <n v="911.42"/>
    <n v="4"/>
    <n v="227.85499999999999"/>
    <n v="68.36"/>
  </r>
  <r>
    <x v="125"/>
    <x v="249"/>
    <x v="0"/>
    <x v="2"/>
    <s v="Phones"/>
    <s v="Square Credit Card Reader"/>
    <n v="7.99"/>
    <n v="1"/>
    <n v="7.99"/>
    <n v="0.6"/>
  </r>
  <r>
    <x v="125"/>
    <x v="249"/>
    <x v="0"/>
    <x v="2"/>
    <s v="Accessories"/>
    <s v="Logitech M510 Wireless Mouse"/>
    <n v="63.98"/>
    <n v="2"/>
    <n v="31.99"/>
    <n v="10.4"/>
  </r>
  <r>
    <x v="125"/>
    <x v="249"/>
    <x v="0"/>
    <x v="0"/>
    <s v="Art"/>
    <s v="Boston 1645 Deluxe Heavier-Duty Electric Pencil Sharpener"/>
    <n v="70.37"/>
    <n v="2"/>
    <n v="35.185000000000002"/>
    <n v="6.16"/>
  </r>
  <r>
    <x v="125"/>
    <x v="250"/>
    <x v="3"/>
    <x v="0"/>
    <s v="Supplies"/>
    <s v="Staple remover"/>
    <n v="7.36"/>
    <n v="2"/>
    <n v="3.68"/>
    <n v="0.15"/>
  </r>
  <r>
    <x v="125"/>
    <x v="250"/>
    <x v="3"/>
    <x v="0"/>
    <s v="Art"/>
    <s v="Deluxe Chalkboard Eraser Cleaner"/>
    <n v="23.1"/>
    <n v="2"/>
    <n v="11.55"/>
    <n v="10.63"/>
  </r>
  <r>
    <x v="125"/>
    <x v="251"/>
    <x v="6"/>
    <x v="1"/>
    <s v="Tables"/>
    <s v="Bevis 44 x 96 Conference Tables"/>
    <n v="1441.3"/>
    <n v="7"/>
    <n v="205.9"/>
    <n v="245.02"/>
  </r>
  <r>
    <x v="125"/>
    <x v="93"/>
    <x v="17"/>
    <x v="0"/>
    <s v="Art"/>
    <s v="DIXON Oriole Pencils"/>
    <n v="18.059999999999999"/>
    <n v="7"/>
    <n v="2.5799999999999996"/>
    <n v="4.7"/>
  </r>
  <r>
    <x v="125"/>
    <x v="93"/>
    <x v="17"/>
    <x v="0"/>
    <s v="Paper"/>
    <s v="Xerox 1909"/>
    <n v="79.14"/>
    <n v="3"/>
    <n v="26.38"/>
    <n v="36.4"/>
  </r>
  <r>
    <x v="125"/>
    <x v="93"/>
    <x v="17"/>
    <x v="1"/>
    <s v="Furnishings"/>
    <s v="Executive Impressions 13-1/2&quot; Indoor/Outdoor Wall Clock"/>
    <n v="37.4"/>
    <n v="2"/>
    <n v="18.7"/>
    <n v="14.21"/>
  </r>
  <r>
    <x v="126"/>
    <x v="252"/>
    <x v="14"/>
    <x v="0"/>
    <s v="Labels"/>
    <s v="Dot Matrix Printer Tape Reel Labels, White, 5000/Box"/>
    <n v="491.55"/>
    <n v="5"/>
    <n v="98.31"/>
    <n v="240.86"/>
  </r>
  <r>
    <x v="127"/>
    <x v="76"/>
    <x v="3"/>
    <x v="0"/>
    <s v="Art"/>
    <s v="Staples in misc. colors"/>
    <n v="14.52"/>
    <n v="3"/>
    <n v="4.84"/>
    <n v="4.79"/>
  </r>
  <r>
    <x v="128"/>
    <x v="253"/>
    <x v="14"/>
    <x v="1"/>
    <s v="Bookcases"/>
    <s v="Hon Metal Bookcases, Gray"/>
    <n v="212.94"/>
    <n v="3"/>
    <n v="70.98"/>
    <n v="57.49"/>
  </r>
  <r>
    <x v="129"/>
    <x v="254"/>
    <x v="0"/>
    <x v="1"/>
    <s v="Tables"/>
    <s v="Lesro Sheffield Collection Coffee Table, End Table, Center Table, Corner Table"/>
    <n v="99.92"/>
    <n v="2"/>
    <n v="49.96"/>
    <n v="-18.559999999999999"/>
  </r>
  <r>
    <x v="129"/>
    <x v="254"/>
    <x v="0"/>
    <x v="1"/>
    <s v="Chairs"/>
    <s v="Global Commerce Series High-Back Swivel/Tilt Chairs"/>
    <n v="797.94"/>
    <n v="4"/>
    <n v="199.48500000000001"/>
    <n v="-57"/>
  </r>
  <r>
    <x v="129"/>
    <x v="254"/>
    <x v="0"/>
    <x v="0"/>
    <s v="Binders"/>
    <s v="Avery Premier Heavy-Duty Binder with Round Locking Rings"/>
    <n v="8.57"/>
    <n v="3"/>
    <n v="2.8566666666666669"/>
    <n v="-14.57"/>
  </r>
  <r>
    <x v="129"/>
    <x v="255"/>
    <x v="0"/>
    <x v="0"/>
    <s v="Paper"/>
    <s v="Xerox 1902"/>
    <n v="36.54"/>
    <n v="2"/>
    <n v="18.27"/>
    <n v="11.88"/>
  </r>
  <r>
    <x v="130"/>
    <x v="256"/>
    <x v="18"/>
    <x v="1"/>
    <s v="Chairs"/>
    <s v="Global Geo Office Task Chair, Gray"/>
    <n v="647.84"/>
    <n v="8"/>
    <n v="80.98"/>
    <n v="32.39"/>
  </r>
  <r>
    <x v="130"/>
    <x v="74"/>
    <x v="20"/>
    <x v="0"/>
    <s v="Envelopes"/>
    <s v="Staple envelope"/>
    <n v="41.4"/>
    <n v="5"/>
    <n v="8.2799999999999994"/>
    <n v="19.46"/>
  </r>
  <r>
    <x v="130"/>
    <x v="74"/>
    <x v="20"/>
    <x v="0"/>
    <s v="Art"/>
    <s v="Boston 16750 Black Compact Battery Pencil Sharpener"/>
    <n v="35"/>
    <n v="4"/>
    <n v="8.75"/>
    <n v="10.5"/>
  </r>
  <r>
    <x v="130"/>
    <x v="74"/>
    <x v="20"/>
    <x v="0"/>
    <s v="Binders"/>
    <s v="Ibico Standard Transparent Covers"/>
    <n v="39.549999999999997"/>
    <n v="3"/>
    <n v="13.183333333333332"/>
    <n v="14.34"/>
  </r>
  <r>
    <x v="131"/>
    <x v="257"/>
    <x v="7"/>
    <x v="2"/>
    <s v="Machines"/>
    <s v="Texas Instruments TI-34 Scientific Calculator"/>
    <n v="65.97"/>
    <n v="3"/>
    <n v="21.99"/>
    <n v="31.01"/>
  </r>
  <r>
    <x v="131"/>
    <x v="258"/>
    <x v="22"/>
    <x v="1"/>
    <s v="Furnishings"/>
    <s v="Eldon Wave Desk Accessories"/>
    <n v="6.24"/>
    <n v="3"/>
    <n v="2.08"/>
    <n v="2.62"/>
  </r>
  <r>
    <x v="131"/>
    <x v="258"/>
    <x v="22"/>
    <x v="0"/>
    <s v="Fasteners"/>
    <s v="OIC Binder Clips"/>
    <n v="17.899999999999999"/>
    <n v="5"/>
    <n v="3.5799999999999996"/>
    <n v="8.9499999999999993"/>
  </r>
  <r>
    <x v="131"/>
    <x v="258"/>
    <x v="22"/>
    <x v="0"/>
    <s v="Binders"/>
    <s v="GBC DocuBind P400 Electric Binding System"/>
    <n v="3266.38"/>
    <n v="3"/>
    <n v="1088.7933333333333"/>
    <n v="1061.57"/>
  </r>
  <r>
    <x v="131"/>
    <x v="259"/>
    <x v="1"/>
    <x v="0"/>
    <s v="Paper"/>
    <s v="Xerox 1892"/>
    <n v="62.02"/>
    <n v="2"/>
    <n v="31.01"/>
    <n v="22.48"/>
  </r>
  <r>
    <x v="132"/>
    <x v="260"/>
    <x v="3"/>
    <x v="2"/>
    <s v="Phones"/>
    <s v="Plantronics CordlessÂ Phone HeadsetÂ with In-line Volume - M214C"/>
    <n v="139.80000000000001"/>
    <n v="5"/>
    <n v="27.96"/>
    <n v="12.23"/>
  </r>
  <r>
    <x v="133"/>
    <x v="66"/>
    <x v="0"/>
    <x v="2"/>
    <s v="Phones"/>
    <s v="HTC One Mini"/>
    <n v="201.58"/>
    <n v="2"/>
    <n v="100.79"/>
    <n v="20.16"/>
  </r>
  <r>
    <x v="133"/>
    <x v="66"/>
    <x v="0"/>
    <x v="0"/>
    <s v="Binders"/>
    <s v="Storex DuraTech Recycled Plastic Frosted Binders"/>
    <n v="3.39"/>
    <n v="4"/>
    <n v="0.84750000000000003"/>
    <n v="-5.09"/>
  </r>
  <r>
    <x v="133"/>
    <x v="66"/>
    <x v="0"/>
    <x v="1"/>
    <s v="Bookcases"/>
    <s v="Hon Metal Bookcases, Black"/>
    <n v="193.07"/>
    <n v="4"/>
    <n v="48.267499999999998"/>
    <n v="-19.87"/>
  </r>
  <r>
    <x v="133"/>
    <x v="66"/>
    <x v="0"/>
    <x v="0"/>
    <s v="Paper"/>
    <s v="Xerox 2"/>
    <n v="15.55"/>
    <n v="3"/>
    <n v="5.1833333333333336"/>
    <n v="5.44"/>
  </r>
  <r>
    <x v="133"/>
    <x v="66"/>
    <x v="0"/>
    <x v="0"/>
    <s v="Paper"/>
    <s v="Array Parchment Paper, Assorted Colors"/>
    <n v="11.65"/>
    <n v="2"/>
    <n v="5.8250000000000002"/>
    <n v="4.08"/>
  </r>
  <r>
    <x v="133"/>
    <x v="66"/>
    <x v="0"/>
    <x v="2"/>
    <s v="Machines"/>
    <s v="Okidata C331dn Printer"/>
    <n v="418.8"/>
    <n v="2"/>
    <n v="209.4"/>
    <n v="-97.72"/>
  </r>
  <r>
    <x v="133"/>
    <x v="66"/>
    <x v="0"/>
    <x v="0"/>
    <s v="Storage"/>
    <s v="Safco Industrial Wire Shelving System"/>
    <n v="509.49"/>
    <n v="7"/>
    <n v="72.784285714285716"/>
    <n v="-127.37"/>
  </r>
  <r>
    <x v="133"/>
    <x v="261"/>
    <x v="39"/>
    <x v="0"/>
    <s v="Appliances"/>
    <s v="Honeywell Quietcare HEPA Air Cleaner"/>
    <n v="471.9"/>
    <n v="6"/>
    <n v="78.649999999999991"/>
    <n v="155.72999999999999"/>
  </r>
  <r>
    <x v="133"/>
    <x v="261"/>
    <x v="39"/>
    <x v="0"/>
    <s v="Art"/>
    <s v="Nontoxic Chalk"/>
    <n v="3.52"/>
    <n v="2"/>
    <n v="1.76"/>
    <n v="1.69"/>
  </r>
  <r>
    <x v="134"/>
    <x v="201"/>
    <x v="6"/>
    <x v="1"/>
    <s v="Furnishings"/>
    <s v="Luxo Professional Magnifying Clamp-On Fluorescent Lamps"/>
    <n v="104.01"/>
    <n v="1"/>
    <n v="104.01"/>
    <n v="14.56"/>
  </r>
  <r>
    <x v="134"/>
    <x v="201"/>
    <x v="6"/>
    <x v="2"/>
    <s v="Phones"/>
    <s v="Konftel 250 ConferenceÂ phoneÂ - Charcoal black"/>
    <n v="284.82"/>
    <n v="1"/>
    <n v="284.82"/>
    <n v="74.05"/>
  </r>
  <r>
    <x v="134"/>
    <x v="201"/>
    <x v="6"/>
    <x v="0"/>
    <s v="Storage"/>
    <s v="Recycled Eldon Regeneration Jumbo File"/>
    <n v="36.840000000000003"/>
    <n v="3"/>
    <n v="12.280000000000001"/>
    <n v="10.32"/>
  </r>
  <r>
    <x v="134"/>
    <x v="56"/>
    <x v="23"/>
    <x v="2"/>
    <s v="Phones"/>
    <s v="Wireless Extenders zBoost YX545 SOHO Signal Booster"/>
    <n v="1322.93"/>
    <n v="7"/>
    <n v="188.99"/>
    <n v="357.19"/>
  </r>
  <r>
    <x v="134"/>
    <x v="56"/>
    <x v="23"/>
    <x v="0"/>
    <s v="Art"/>
    <s v="OIC #2 Pencils, Medium Soft"/>
    <n v="3.76"/>
    <n v="2"/>
    <n v="1.88"/>
    <n v="1.0900000000000001"/>
  </r>
  <r>
    <x v="134"/>
    <x v="195"/>
    <x v="37"/>
    <x v="0"/>
    <s v="Art"/>
    <s v="Newell 341"/>
    <n v="21.4"/>
    <n v="5"/>
    <n v="4.2799999999999994"/>
    <n v="6.21"/>
  </r>
  <r>
    <x v="134"/>
    <x v="149"/>
    <x v="26"/>
    <x v="0"/>
    <s v="Binders"/>
    <s v="Wilson Jones 1&quot; Hanging DublLock Ring Binders"/>
    <n v="11.09"/>
    <n v="7"/>
    <n v="1.5842857142857143"/>
    <n v="-8.1300000000000008"/>
  </r>
  <r>
    <x v="134"/>
    <x v="149"/>
    <x v="26"/>
    <x v="0"/>
    <s v="Binders"/>
    <s v="Avery Trapezoid Extra Heavy Duty 4&quot; Binders"/>
    <n v="25.16"/>
    <n v="2"/>
    <n v="12.58"/>
    <n v="-16.78"/>
  </r>
  <r>
    <x v="134"/>
    <x v="262"/>
    <x v="2"/>
    <x v="0"/>
    <s v="Envelopes"/>
    <s v="Staple envelope"/>
    <n v="24.9"/>
    <n v="4"/>
    <n v="6.2249999999999996"/>
    <n v="8.4"/>
  </r>
  <r>
    <x v="134"/>
    <x v="262"/>
    <x v="2"/>
    <x v="1"/>
    <s v="Furnishings"/>
    <s v="Stacking Trays by OIC"/>
    <n v="3.98"/>
    <n v="1"/>
    <n v="3.98"/>
    <n v="0.65"/>
  </r>
  <r>
    <x v="134"/>
    <x v="262"/>
    <x v="2"/>
    <x v="2"/>
    <s v="Accessories"/>
    <s v="Logitech 910-002974 M325 Wireless Mouse for Web Scrolling"/>
    <n v="95.97"/>
    <n v="4"/>
    <n v="23.9925"/>
    <n v="28.79"/>
  </r>
  <r>
    <x v="134"/>
    <x v="262"/>
    <x v="2"/>
    <x v="2"/>
    <s v="Machines"/>
    <s v="Epson Perfection V600 Photo Scanner"/>
    <n v="206.99"/>
    <n v="3"/>
    <n v="68.99666666666667"/>
    <n v="-172.49"/>
  </r>
  <r>
    <x v="134"/>
    <x v="262"/>
    <x v="2"/>
    <x v="0"/>
    <s v="Appliances"/>
    <s v="Fellowes Advanced 8 Outlet Surge Suppressor with Phone/Fax Protection"/>
    <n v="44.42"/>
    <n v="2"/>
    <n v="22.21"/>
    <n v="3.89"/>
  </r>
  <r>
    <x v="134"/>
    <x v="262"/>
    <x v="2"/>
    <x v="0"/>
    <s v="Binders"/>
    <s v="GBC Prepunched Paper, 19-Hole, for Binding Systems, 24-lb"/>
    <n v="9.01"/>
    <n v="2"/>
    <n v="4.5049999999999999"/>
    <n v="-7.2"/>
  </r>
  <r>
    <x v="134"/>
    <x v="263"/>
    <x v="20"/>
    <x v="0"/>
    <s v="Paper"/>
    <s v="Message Book, Phone, Wirebound Standard Line Memo, 2 3/4&quot; X 5&quot;"/>
    <n v="19.649999999999999"/>
    <n v="3"/>
    <n v="6.55"/>
    <n v="9.0399999999999991"/>
  </r>
  <r>
    <x v="134"/>
    <x v="263"/>
    <x v="20"/>
    <x v="2"/>
    <s v="Phones"/>
    <s v="GE 2-Jack Phone Line Splitter"/>
    <n v="617.97"/>
    <n v="3"/>
    <n v="205.99"/>
    <n v="160.66999999999999"/>
  </r>
  <r>
    <x v="134"/>
    <x v="263"/>
    <x v="20"/>
    <x v="0"/>
    <s v="Appliances"/>
    <s v="Holmes Cool Mist Humidifier for the Whole House with 8-Gallon Output per Day, Extended Life Filter"/>
    <n v="59.7"/>
    <n v="3"/>
    <n v="19.900000000000002"/>
    <n v="26.87"/>
  </r>
  <r>
    <x v="134"/>
    <x v="229"/>
    <x v="20"/>
    <x v="2"/>
    <s v="Phones"/>
    <s v="Polycom SoundStation2 EX ConferenceÂ phone"/>
    <n v="1214.8499999999999"/>
    <n v="3"/>
    <n v="404.95"/>
    <n v="352.31"/>
  </r>
  <r>
    <x v="135"/>
    <x v="264"/>
    <x v="26"/>
    <x v="2"/>
    <s v="Accessories"/>
    <s v="KeyTronicÂ 6101 Series -Â KeyboardÂ - Black"/>
    <n v="196.75"/>
    <n v="6"/>
    <n v="32.791666666666664"/>
    <n v="56.57"/>
  </r>
  <r>
    <x v="135"/>
    <x v="265"/>
    <x v="28"/>
    <x v="0"/>
    <s v="Storage"/>
    <s v="Office Impressions Heavy Duty Welded Shelving &amp; Multimedia Storage Drawers"/>
    <n v="501.81"/>
    <n v="3"/>
    <n v="167.27"/>
    <n v="0"/>
  </r>
  <r>
    <x v="135"/>
    <x v="265"/>
    <x v="28"/>
    <x v="0"/>
    <s v="Storage"/>
    <s v="Fellowes Bankers Box Recycled Super Stor/Drawer"/>
    <n v="161.94"/>
    <n v="3"/>
    <n v="53.98"/>
    <n v="9.7200000000000006"/>
  </r>
  <r>
    <x v="135"/>
    <x v="266"/>
    <x v="2"/>
    <x v="1"/>
    <s v="Chairs"/>
    <s v="Padded Folding Chairs, Black, 4/Carton"/>
    <n v="170.06"/>
    <n v="3"/>
    <n v="56.686666666666667"/>
    <n v="-4.8600000000000003"/>
  </r>
  <r>
    <x v="135"/>
    <x v="266"/>
    <x v="2"/>
    <x v="2"/>
    <s v="Phones"/>
    <s v="Panasonic Kx-TS550"/>
    <n v="82.78"/>
    <n v="3"/>
    <n v="27.593333333333334"/>
    <n v="-15.18"/>
  </r>
  <r>
    <x v="135"/>
    <x v="266"/>
    <x v="2"/>
    <x v="1"/>
    <s v="Chairs"/>
    <s v="Hon Deluxe Fabric Upholstered Stacking Chairs, Rounded Back"/>
    <n v="853.93"/>
    <n v="5"/>
    <n v="170.786"/>
    <n v="0"/>
  </r>
  <r>
    <x v="135"/>
    <x v="263"/>
    <x v="12"/>
    <x v="0"/>
    <s v="Binders"/>
    <s v="SpineVue Locking Slant-D Ring Binders by Cardinal"/>
    <n v="8.23"/>
    <n v="3"/>
    <n v="2.7433333333333336"/>
    <n v="-6.03"/>
  </r>
  <r>
    <x v="136"/>
    <x v="267"/>
    <x v="2"/>
    <x v="2"/>
    <s v="Accessories"/>
    <s v="Sony 64GB Class 10 Micro SDHC R40 Memory Card"/>
    <n v="86.38"/>
    <n v="3"/>
    <n v="28.793333333333333"/>
    <n v="1.08"/>
  </r>
  <r>
    <x v="136"/>
    <x v="268"/>
    <x v="25"/>
    <x v="0"/>
    <s v="Art"/>
    <s v="Prang Drawing Pencil Set"/>
    <n v="20.02"/>
    <n v="9"/>
    <n v="2.2244444444444444"/>
    <n v="1.75"/>
  </r>
  <r>
    <x v="136"/>
    <x v="268"/>
    <x v="25"/>
    <x v="0"/>
    <s v="Supplies"/>
    <s v="Acme Kleen Earth Office Shears"/>
    <n v="3.1"/>
    <n v="1"/>
    <n v="3.1"/>
    <n v="0.35"/>
  </r>
  <r>
    <x v="137"/>
    <x v="269"/>
    <x v="12"/>
    <x v="1"/>
    <s v="Furnishings"/>
    <s v="Acrylic Self-Standing Desk Frames"/>
    <n v="4.2699999999999996"/>
    <n v="2"/>
    <n v="2.1349999999999998"/>
    <n v="0.96"/>
  </r>
  <r>
    <x v="138"/>
    <x v="270"/>
    <x v="3"/>
    <x v="1"/>
    <s v="Tables"/>
    <s v="Hon 4060 Series Tables"/>
    <n v="447.84"/>
    <n v="5"/>
    <n v="89.567999999999998"/>
    <n v="11.2"/>
  </r>
  <r>
    <x v="138"/>
    <x v="271"/>
    <x v="11"/>
    <x v="2"/>
    <s v="Phones"/>
    <s v="Plantronics 81402"/>
    <n v="263.95999999999998"/>
    <n v="5"/>
    <n v="52.791999999999994"/>
    <n v="19.8"/>
  </r>
  <r>
    <x v="138"/>
    <x v="271"/>
    <x v="11"/>
    <x v="0"/>
    <s v="Art"/>
    <s v="Avery Hi-Liter EverBold Pen Style Fluorescent Highlighters, 4/Pack"/>
    <n v="71.63"/>
    <n v="11"/>
    <n v="6.5118181818181817"/>
    <n v="17.91"/>
  </r>
  <r>
    <x v="138"/>
    <x v="271"/>
    <x v="11"/>
    <x v="0"/>
    <s v="Art"/>
    <s v="Hunt BOSTON Vista Battery-Operated Pencil Sharpener, Black"/>
    <n v="9.33"/>
    <n v="1"/>
    <n v="9.33"/>
    <n v="0.82"/>
  </r>
  <r>
    <x v="139"/>
    <x v="272"/>
    <x v="29"/>
    <x v="0"/>
    <s v="Storage"/>
    <s v="SAFCO Commercial Wire Shelving, 72h"/>
    <n v="306.2"/>
    <n v="5"/>
    <n v="61.239999999999995"/>
    <n v="0"/>
  </r>
  <r>
    <x v="139"/>
    <x v="272"/>
    <x v="29"/>
    <x v="1"/>
    <s v="Tables"/>
    <s v="KI Adjustable-Height Table"/>
    <n v="85.98"/>
    <n v="1"/>
    <n v="85.98"/>
    <n v="22.35"/>
  </r>
  <r>
    <x v="139"/>
    <x v="272"/>
    <x v="29"/>
    <x v="2"/>
    <s v="Accessories"/>
    <s v="Sony Micro Vault Click 16 GB USB 2.0 Flash Drive"/>
    <n v="223.96"/>
    <n v="4"/>
    <n v="55.99"/>
    <n v="53.75"/>
  </r>
  <r>
    <x v="140"/>
    <x v="273"/>
    <x v="2"/>
    <x v="0"/>
    <s v="Paper"/>
    <s v="Xerox 1995"/>
    <n v="41.47"/>
    <n v="8"/>
    <n v="5.1837499999999999"/>
    <n v="14.52"/>
  </r>
  <r>
    <x v="140"/>
    <x v="273"/>
    <x v="2"/>
    <x v="0"/>
    <s v="Binders"/>
    <s v="Self-Adhesive Ring Binder Labels"/>
    <n v="3.17"/>
    <n v="3"/>
    <n v="1.0566666666666666"/>
    <n v="-2.4300000000000002"/>
  </r>
  <r>
    <x v="140"/>
    <x v="273"/>
    <x v="2"/>
    <x v="1"/>
    <s v="Chairs"/>
    <s v="Global Leather Executive Chair"/>
    <n v="1228.47"/>
    <n v="5"/>
    <n v="245.69400000000002"/>
    <n v="0"/>
  </r>
  <r>
    <x v="140"/>
    <x v="273"/>
    <x v="2"/>
    <x v="0"/>
    <s v="Binders"/>
    <s v="GBC Recycled Grain Textured Covers"/>
    <n v="31.09"/>
    <n v="3"/>
    <n v="10.363333333333333"/>
    <n v="-22.8"/>
  </r>
  <r>
    <x v="140"/>
    <x v="273"/>
    <x v="2"/>
    <x v="0"/>
    <s v="Paper"/>
    <s v="Xerox 1941"/>
    <n v="335.52"/>
    <n v="4"/>
    <n v="83.88"/>
    <n v="117.43"/>
  </r>
  <r>
    <x v="140"/>
    <x v="274"/>
    <x v="14"/>
    <x v="0"/>
    <s v="Fasteners"/>
    <s v="Staples"/>
    <n v="6.08"/>
    <n v="1"/>
    <n v="6.08"/>
    <n v="3.04"/>
  </r>
  <r>
    <x v="141"/>
    <x v="275"/>
    <x v="10"/>
    <x v="0"/>
    <s v="Art"/>
    <s v="Dixon My First Ticonderoga Pencil, #2"/>
    <n v="32.76"/>
    <n v="7"/>
    <n v="4.68"/>
    <n v="3.69"/>
  </r>
  <r>
    <x v="141"/>
    <x v="232"/>
    <x v="20"/>
    <x v="0"/>
    <s v="Binders"/>
    <s v="Wilson Jones Clip &amp; Carry Folder Binder Tool for Ring Binders, Clear"/>
    <n v="13.92"/>
    <n v="3"/>
    <n v="4.6399999999999997"/>
    <n v="4.87"/>
  </r>
  <r>
    <x v="142"/>
    <x v="276"/>
    <x v="20"/>
    <x v="0"/>
    <s v="Binders"/>
    <s v="GBC Recycled Regency Composition Covers"/>
    <n v="334.77"/>
    <n v="7"/>
    <n v="47.824285714285715"/>
    <n v="108.8"/>
  </r>
  <r>
    <x v="142"/>
    <x v="277"/>
    <x v="1"/>
    <x v="0"/>
    <s v="Art"/>
    <s v="BIC Brite Liner Grip Highlighters"/>
    <n v="5.25"/>
    <n v="4"/>
    <n v="1.3125"/>
    <n v="1.64"/>
  </r>
  <r>
    <x v="142"/>
    <x v="278"/>
    <x v="3"/>
    <x v="0"/>
    <s v="Art"/>
    <s v="BIC Brite Liner Highlighters, Chisel Tip"/>
    <n v="32.4"/>
    <n v="5"/>
    <n v="6.4799999999999995"/>
    <n v="10.37"/>
  </r>
  <r>
    <x v="142"/>
    <x v="279"/>
    <x v="0"/>
    <x v="0"/>
    <s v="Paper"/>
    <s v="Xerox 225"/>
    <n v="25.92"/>
    <n v="5"/>
    <n v="5.1840000000000002"/>
    <n v="9.07"/>
  </r>
  <r>
    <x v="142"/>
    <x v="279"/>
    <x v="0"/>
    <x v="0"/>
    <s v="Fasteners"/>
    <s v="Staples"/>
    <n v="21.31"/>
    <n v="6"/>
    <n v="3.5516666666666663"/>
    <n v="7.19"/>
  </r>
  <r>
    <x v="142"/>
    <x v="178"/>
    <x v="20"/>
    <x v="0"/>
    <s v="Binders"/>
    <s v="Cardinal Poly Pocket Divider Pockets for Ring Binders"/>
    <n v="2.69"/>
    <n v="1"/>
    <n v="2.69"/>
    <n v="0.84"/>
  </r>
  <r>
    <x v="142"/>
    <x v="178"/>
    <x v="20"/>
    <x v="0"/>
    <s v="Art"/>
    <s v="Sanford Uni-Blazer View Highlighters, Chisel Tip, Yellow"/>
    <n v="6.6"/>
    <n v="3"/>
    <n v="2.1999999999999997"/>
    <n v="2.9"/>
  </r>
  <r>
    <x v="142"/>
    <x v="280"/>
    <x v="25"/>
    <x v="0"/>
    <s v="Paper"/>
    <s v="Xerox 1913"/>
    <n v="310.69"/>
    <n v="7"/>
    <n v="44.384285714285717"/>
    <n v="108.74"/>
  </r>
  <r>
    <x v="143"/>
    <x v="112"/>
    <x v="22"/>
    <x v="0"/>
    <s v="Binders"/>
    <s v="Cardinal Holdit Business Card Pockets"/>
    <n v="19.920000000000002"/>
    <n v="5"/>
    <n v="3.9840000000000004"/>
    <n v="6.97"/>
  </r>
  <r>
    <x v="143"/>
    <x v="230"/>
    <x v="16"/>
    <x v="2"/>
    <s v="Phones"/>
    <s v="Wilson SignalBoost 841262 DB PRO Amplifier Kit"/>
    <n v="575.91999999999996"/>
    <n v="2"/>
    <n v="287.95999999999998"/>
    <n v="71.989999999999995"/>
  </r>
  <r>
    <x v="143"/>
    <x v="230"/>
    <x v="16"/>
    <x v="0"/>
    <s v="Binders"/>
    <s v="Avery Durable Binders"/>
    <n v="5.18"/>
    <n v="6"/>
    <n v="0.86333333333333329"/>
    <n v="-3.63"/>
  </r>
  <r>
    <x v="144"/>
    <x v="281"/>
    <x v="23"/>
    <x v="2"/>
    <s v="Phones"/>
    <s v="Logitech B530 USBÂ HeadsetÂ -Â headsetÂ - Full size, Binaural"/>
    <n v="73.98"/>
    <n v="2"/>
    <n v="36.99"/>
    <n v="19.97"/>
  </r>
  <r>
    <x v="144"/>
    <x v="281"/>
    <x v="23"/>
    <x v="0"/>
    <s v="Art"/>
    <s v="DIXON Ticonderoga Erasable Checking Pencils"/>
    <n v="5.58"/>
    <n v="1"/>
    <n v="5.58"/>
    <n v="2.1800000000000002"/>
  </r>
  <r>
    <x v="145"/>
    <x v="124"/>
    <x v="26"/>
    <x v="0"/>
    <s v="Paper"/>
    <s v="Xerox 194"/>
    <n v="177.54"/>
    <n v="4"/>
    <n v="44.384999999999998"/>
    <n v="62.14"/>
  </r>
  <r>
    <x v="145"/>
    <x v="124"/>
    <x v="26"/>
    <x v="0"/>
    <s v="Appliances"/>
    <s v="Fellowes Mighty 8 Compact Surge Protector"/>
    <n v="32.43"/>
    <n v="2"/>
    <n v="16.215"/>
    <n v="3.24"/>
  </r>
  <r>
    <x v="145"/>
    <x v="282"/>
    <x v="6"/>
    <x v="0"/>
    <s v="Paper"/>
    <s v="Southworth Structures Collection"/>
    <n v="21.84"/>
    <n v="3"/>
    <n v="7.28"/>
    <n v="10.92"/>
  </r>
  <r>
    <x v="145"/>
    <x v="282"/>
    <x v="6"/>
    <x v="0"/>
    <s v="Binders"/>
    <s v="Zipper Ring Binder Pockets"/>
    <n v="15.6"/>
    <n v="5"/>
    <n v="3.12"/>
    <n v="7.64"/>
  </r>
  <r>
    <x v="146"/>
    <x v="283"/>
    <x v="29"/>
    <x v="2"/>
    <s v="Accessories"/>
    <s v="NETGEAR AC1750 Dual Band GigabitÂ Smart WiFi Router"/>
    <n v="479.97"/>
    <n v="3"/>
    <n v="159.99"/>
    <n v="163.19"/>
  </r>
  <r>
    <x v="146"/>
    <x v="283"/>
    <x v="29"/>
    <x v="0"/>
    <s v="Labels"/>
    <s v="Avery 516"/>
    <n v="14.62"/>
    <n v="2"/>
    <n v="7.31"/>
    <n v="6.87"/>
  </r>
  <r>
    <x v="146"/>
    <x v="283"/>
    <x v="29"/>
    <x v="0"/>
    <s v="Paper"/>
    <s v="Xerox 1995"/>
    <n v="19.440000000000001"/>
    <n v="3"/>
    <n v="6.48"/>
    <n v="9.33"/>
  </r>
  <r>
    <x v="146"/>
    <x v="284"/>
    <x v="0"/>
    <x v="0"/>
    <s v="Storage"/>
    <s v="Gould Plastics 18-Pocket Panel Bin, 34w x 5-1/4d x 20-1/2h"/>
    <n v="220.78"/>
    <n v="3"/>
    <n v="73.593333333333334"/>
    <n v="-44.16"/>
  </r>
  <r>
    <x v="146"/>
    <x v="284"/>
    <x v="0"/>
    <x v="0"/>
    <s v="Storage"/>
    <s v="Fellowes Bankers Box Stor/Drawer Steel Plus"/>
    <n v="281.42"/>
    <n v="11"/>
    <n v="25.583636363636366"/>
    <n v="-35.18"/>
  </r>
  <r>
    <x v="146"/>
    <x v="285"/>
    <x v="3"/>
    <x v="0"/>
    <s v="Binders"/>
    <s v="Vinyl Sectional Post Binders"/>
    <n v="180.96"/>
    <n v="6"/>
    <n v="30.16"/>
    <n v="67.86"/>
  </r>
  <r>
    <x v="146"/>
    <x v="17"/>
    <x v="15"/>
    <x v="0"/>
    <s v="Art"/>
    <s v="Newell 322"/>
    <n v="4.37"/>
    <n v="3"/>
    <n v="1.4566666666666668"/>
    <n v="0.38"/>
  </r>
  <r>
    <x v="146"/>
    <x v="286"/>
    <x v="16"/>
    <x v="1"/>
    <s v="Furnishings"/>
    <s v="Advantus Panel Wall Certificate Holder - 8.5x11"/>
    <n v="19.52"/>
    <n v="2"/>
    <n v="9.76"/>
    <n v="5.37"/>
  </r>
  <r>
    <x v="146"/>
    <x v="286"/>
    <x v="16"/>
    <x v="0"/>
    <s v="Binders"/>
    <s v="Wilson Jones Four-Pocket Poly Binders"/>
    <n v="9.81"/>
    <n v="5"/>
    <n v="1.9620000000000002"/>
    <n v="-6.87"/>
  </r>
  <r>
    <x v="146"/>
    <x v="286"/>
    <x v="16"/>
    <x v="1"/>
    <s v="Furnishings"/>
    <s v="Luxo Adjustable Task Clamp Lamp"/>
    <n v="213.22"/>
    <n v="3"/>
    <n v="71.073333333333338"/>
    <n v="15.99"/>
  </r>
  <r>
    <x v="147"/>
    <x v="287"/>
    <x v="20"/>
    <x v="2"/>
    <s v="Copiers"/>
    <s v="Canon Imageclass D680 Copier / Fax"/>
    <n v="559.99"/>
    <n v="1"/>
    <n v="559.99"/>
    <n v="175"/>
  </r>
  <r>
    <x v="147"/>
    <x v="288"/>
    <x v="3"/>
    <x v="1"/>
    <s v="Chairs"/>
    <s v="Global Comet Stacking Armless Chair"/>
    <n v="478.48"/>
    <n v="2"/>
    <n v="239.24"/>
    <n v="47.85"/>
  </r>
  <r>
    <x v="148"/>
    <x v="154"/>
    <x v="2"/>
    <x v="1"/>
    <s v="Chairs"/>
    <s v="Global High-Back Leather Tilter, Burgundy"/>
    <n v="172.19"/>
    <n v="2"/>
    <n v="86.094999999999999"/>
    <n v="-46.74"/>
  </r>
  <r>
    <x v="148"/>
    <x v="154"/>
    <x v="2"/>
    <x v="1"/>
    <s v="Furnishings"/>
    <s v="Howard Miller 11-1/2&quot; Diameter Grantwood Wall Clock"/>
    <n v="69.010000000000005"/>
    <n v="2"/>
    <n v="34.505000000000003"/>
    <n v="12.08"/>
  </r>
  <r>
    <x v="149"/>
    <x v="289"/>
    <x v="20"/>
    <x v="1"/>
    <s v="Chairs"/>
    <s v="Situations Contoured Folding Chairs, 4/Set"/>
    <n v="63.88"/>
    <n v="1"/>
    <n v="63.88"/>
    <n v="10.65"/>
  </r>
  <r>
    <x v="149"/>
    <x v="290"/>
    <x v="3"/>
    <x v="1"/>
    <s v="Tables"/>
    <s v="Hon 2111 Invitation Series Corner Table"/>
    <n v="502.49"/>
    <n v="3"/>
    <n v="167.49666666666667"/>
    <n v="-87.94"/>
  </r>
  <r>
    <x v="149"/>
    <x v="290"/>
    <x v="3"/>
    <x v="0"/>
    <s v="Binders"/>
    <s v="Wilson Jones Ledger-Size, Piano-Hinge Binder, 2&quot;, Blue"/>
    <n v="196.7"/>
    <n v="6"/>
    <n v="32.783333333333331"/>
    <n v="68.849999999999994"/>
  </r>
  <r>
    <x v="150"/>
    <x v="291"/>
    <x v="0"/>
    <x v="0"/>
    <s v="Paper"/>
    <s v="Eureka Recycled Copy Paper 8 1/2&quot; x 11&quot;, Ream"/>
    <n v="10.37"/>
    <n v="2"/>
    <n v="5.1849999999999996"/>
    <n v="3.63"/>
  </r>
  <r>
    <x v="150"/>
    <x v="291"/>
    <x v="0"/>
    <x v="0"/>
    <s v="Paper"/>
    <s v="Xerox 1895"/>
    <n v="14.35"/>
    <n v="3"/>
    <n v="4.7833333333333332"/>
    <n v="4.49"/>
  </r>
  <r>
    <x v="150"/>
    <x v="292"/>
    <x v="3"/>
    <x v="0"/>
    <s v="Labels"/>
    <s v="Avery 49"/>
    <n v="2.88"/>
    <n v="1"/>
    <n v="2.88"/>
    <n v="1.41"/>
  </r>
  <r>
    <x v="150"/>
    <x v="292"/>
    <x v="3"/>
    <x v="0"/>
    <s v="Binders"/>
    <s v="Wilson Jones Leather-Like Binders with DublLock Round Rings"/>
    <n v="41.9"/>
    <n v="6"/>
    <n v="6.9833333333333334"/>
    <n v="14.14"/>
  </r>
  <r>
    <x v="150"/>
    <x v="292"/>
    <x v="3"/>
    <x v="0"/>
    <s v="Storage"/>
    <s v="Perma STOR-ALL Hanging File Box, 13 1/8&quot;W x 12 1/4&quot;D x 10 1/2&quot;H"/>
    <n v="23.92"/>
    <n v="4"/>
    <n v="5.98"/>
    <n v="4.07"/>
  </r>
  <r>
    <x v="150"/>
    <x v="293"/>
    <x v="3"/>
    <x v="0"/>
    <s v="Binders"/>
    <s v="Avery Hidden Tab Dividers for Binding Systems"/>
    <n v="14.3"/>
    <n v="6"/>
    <n v="2.3833333333333333"/>
    <n v="4.6500000000000004"/>
  </r>
  <r>
    <x v="150"/>
    <x v="293"/>
    <x v="3"/>
    <x v="1"/>
    <s v="Bookcases"/>
    <s v="Bush Heritage Pine Collection 5-Shelf Bookcase, Albany Pine Finish, *Special Order"/>
    <n v="119.83"/>
    <n v="1"/>
    <n v="119.83"/>
    <n v="7.05"/>
  </r>
  <r>
    <x v="150"/>
    <x v="293"/>
    <x v="3"/>
    <x v="0"/>
    <s v="Art"/>
    <s v="Prang Drawing Pencil Set"/>
    <n v="5.56"/>
    <n v="2"/>
    <n v="2.78"/>
    <n v="2.2200000000000002"/>
  </r>
  <r>
    <x v="150"/>
    <x v="293"/>
    <x v="3"/>
    <x v="0"/>
    <s v="Paper"/>
    <s v="Xerox 1967"/>
    <n v="32.4"/>
    <n v="5"/>
    <n v="6.4799999999999995"/>
    <n v="15.55"/>
  </r>
  <r>
    <x v="151"/>
    <x v="174"/>
    <x v="23"/>
    <x v="0"/>
    <s v="Paper"/>
    <s v="Easy-staple paper"/>
    <n v="177.2"/>
    <n v="5"/>
    <n v="35.44"/>
    <n v="83.28"/>
  </r>
  <r>
    <x v="151"/>
    <x v="174"/>
    <x v="23"/>
    <x v="2"/>
    <s v="Phones"/>
    <s v="Cisco SPA508G"/>
    <n v="197.97"/>
    <n v="3"/>
    <n v="65.989999999999995"/>
    <n v="57.41"/>
  </r>
  <r>
    <x v="151"/>
    <x v="174"/>
    <x v="23"/>
    <x v="1"/>
    <s v="Chairs"/>
    <s v="Global Commerce Series High-Back Swivel/Tilt Chairs"/>
    <n v="854.94"/>
    <n v="3"/>
    <n v="284.98"/>
    <n v="213.74"/>
  </r>
  <r>
    <x v="151"/>
    <x v="174"/>
    <x v="23"/>
    <x v="1"/>
    <s v="Furnishings"/>
    <s v="9-3/4 Diameter Round Wall Clock"/>
    <n v="124.11"/>
    <n v="9"/>
    <n v="13.79"/>
    <n v="52.13"/>
  </r>
  <r>
    <x v="151"/>
    <x v="174"/>
    <x v="23"/>
    <x v="0"/>
    <s v="Labels"/>
    <s v="Avery 514"/>
    <n v="14.4"/>
    <n v="5"/>
    <n v="2.88"/>
    <n v="7.06"/>
  </r>
  <r>
    <x v="151"/>
    <x v="46"/>
    <x v="0"/>
    <x v="2"/>
    <s v="Phones"/>
    <s v="Polycom VVX 310 VoIP phone"/>
    <n v="575.97"/>
    <n v="4"/>
    <n v="143.99250000000001"/>
    <n v="43.2"/>
  </r>
  <r>
    <x v="151"/>
    <x v="46"/>
    <x v="0"/>
    <x v="0"/>
    <s v="Paper"/>
    <s v="Xerox 200"/>
    <n v="10.37"/>
    <n v="2"/>
    <n v="5.1849999999999996"/>
    <n v="3.63"/>
  </r>
  <r>
    <x v="151"/>
    <x v="294"/>
    <x v="20"/>
    <x v="0"/>
    <s v="Paper"/>
    <s v="Xerox 1881"/>
    <n v="49.12"/>
    <n v="4"/>
    <n v="12.28"/>
    <n v="23.09"/>
  </r>
  <r>
    <x v="151"/>
    <x v="294"/>
    <x v="20"/>
    <x v="0"/>
    <s v="Binders"/>
    <s v="Newell 3-Hole Punched Plastic Slotted Magazine Holders for Binders"/>
    <n v="18.28"/>
    <n v="5"/>
    <n v="3.6560000000000001"/>
    <n v="6.4"/>
  </r>
  <r>
    <x v="151"/>
    <x v="295"/>
    <x v="20"/>
    <x v="2"/>
    <s v="Phones"/>
    <s v="Cisco SPA112 2 Port Phone Adapter"/>
    <n v="164.85"/>
    <n v="3"/>
    <n v="54.949999999999996"/>
    <n v="47.81"/>
  </r>
  <r>
    <x v="152"/>
    <x v="296"/>
    <x v="3"/>
    <x v="0"/>
    <s v="Binders"/>
    <s v="Tuff Stuff Recycled Round Ring Binders"/>
    <n v="7.71"/>
    <n v="2"/>
    <n v="3.855"/>
    <n v="2.8"/>
  </r>
  <r>
    <x v="152"/>
    <x v="296"/>
    <x v="3"/>
    <x v="1"/>
    <s v="Tables"/>
    <s v="Hon 5100 Series Wood Tables"/>
    <n v="698.35"/>
    <n v="3"/>
    <n v="232.78333333333333"/>
    <n v="-17.46"/>
  </r>
  <r>
    <x v="152"/>
    <x v="151"/>
    <x v="3"/>
    <x v="0"/>
    <s v="Storage"/>
    <s v="Fellowes Super Stor/Drawer"/>
    <n v="249.75"/>
    <n v="9"/>
    <n v="27.75"/>
    <n v="44.96"/>
  </r>
  <r>
    <x v="152"/>
    <x v="151"/>
    <x v="3"/>
    <x v="2"/>
    <s v="Phones"/>
    <s v="GE DSL Phone Line Filter"/>
    <n v="255.94"/>
    <n v="8"/>
    <n v="31.9925"/>
    <n v="28.79"/>
  </r>
  <r>
    <x v="152"/>
    <x v="68"/>
    <x v="22"/>
    <x v="1"/>
    <s v="Chairs"/>
    <s v="Safco Chair Connectors, 6/Carton"/>
    <n v="123.14"/>
    <n v="4"/>
    <n v="30.785"/>
    <n v="13.85"/>
  </r>
  <r>
    <x v="152"/>
    <x v="68"/>
    <x v="22"/>
    <x v="0"/>
    <s v="Binders"/>
    <s v="Self-Adhesive Ring Binder Labels"/>
    <n v="11.26"/>
    <n v="4"/>
    <n v="2.8149999999999999"/>
    <n v="3.8"/>
  </r>
  <r>
    <x v="152"/>
    <x v="297"/>
    <x v="1"/>
    <x v="0"/>
    <s v="Paper"/>
    <s v="Xerox 1949"/>
    <n v="35.86"/>
    <n v="9"/>
    <n v="3.9844444444444442"/>
    <n v="13"/>
  </r>
  <r>
    <x v="152"/>
    <x v="297"/>
    <x v="1"/>
    <x v="2"/>
    <s v="Accessories"/>
    <s v="Verbatim 25 GB 6x Blu-ray Single Layer Recordable Disc, 1/Pack"/>
    <n v="23.84"/>
    <n v="4"/>
    <n v="5.96"/>
    <n v="3.28"/>
  </r>
  <r>
    <x v="152"/>
    <x v="298"/>
    <x v="0"/>
    <x v="1"/>
    <s v="Chairs"/>
    <s v="Hon Deluxe Fabric Upholstered Stacking Chairs"/>
    <n v="512.36"/>
    <n v="3"/>
    <n v="170.78666666666666"/>
    <n v="-14.64"/>
  </r>
  <r>
    <x v="152"/>
    <x v="298"/>
    <x v="0"/>
    <x v="0"/>
    <s v="Fasteners"/>
    <s v="Stockwell Push Pins"/>
    <n v="3.49"/>
    <n v="2"/>
    <n v="1.7450000000000001"/>
    <n v="0.56999999999999995"/>
  </r>
  <r>
    <x v="152"/>
    <x v="298"/>
    <x v="0"/>
    <x v="0"/>
    <s v="Art"/>
    <s v="Fluorescent Highlighters by Dixon"/>
    <n v="22.29"/>
    <n v="7"/>
    <n v="3.1842857142857142"/>
    <n v="3.9"/>
  </r>
  <r>
    <x v="152"/>
    <x v="298"/>
    <x v="0"/>
    <x v="0"/>
    <s v="Paper"/>
    <s v="Xerox 195"/>
    <n v="16.03"/>
    <n v="3"/>
    <n v="5.3433333333333337"/>
    <n v="5.61"/>
  </r>
  <r>
    <x v="153"/>
    <x v="271"/>
    <x v="3"/>
    <x v="1"/>
    <s v="Tables"/>
    <s v="Bevis Round Conference Table Top &amp; Single Column Base"/>
    <n v="351.22"/>
    <n v="3"/>
    <n v="117.07333333333334"/>
    <n v="4.3899999999999997"/>
  </r>
  <r>
    <x v="154"/>
    <x v="299"/>
    <x v="1"/>
    <x v="0"/>
    <s v="Binders"/>
    <s v="Acco D-Ring Binder w/DublLock"/>
    <n v="29.93"/>
    <n v="7"/>
    <n v="4.2757142857142858"/>
    <n v="-46.39"/>
  </r>
  <r>
    <x v="154"/>
    <x v="299"/>
    <x v="1"/>
    <x v="2"/>
    <s v="Phones"/>
    <s v="I Need's 3d Hello Kitty Hybrid Silicone Case Cover for HTC One X 4g with 3d Hello Kitty Stylus Pen Green/pink"/>
    <n v="38.270000000000003"/>
    <n v="4"/>
    <n v="9.5675000000000008"/>
    <n v="3.83"/>
  </r>
  <r>
    <x v="154"/>
    <x v="300"/>
    <x v="12"/>
    <x v="0"/>
    <s v="Storage"/>
    <s v="Eldon Fold 'N Roll Cart System"/>
    <n v="55.92"/>
    <n v="5"/>
    <n v="11.184000000000001"/>
    <n v="6.29"/>
  </r>
  <r>
    <x v="154"/>
    <x v="43"/>
    <x v="2"/>
    <x v="2"/>
    <s v="Phones"/>
    <s v="Griffin GC36547 PowerJolt SE Lightning Charger"/>
    <n v="13.49"/>
    <n v="1"/>
    <n v="13.49"/>
    <n v="-2.25"/>
  </r>
  <r>
    <x v="154"/>
    <x v="43"/>
    <x v="2"/>
    <x v="2"/>
    <s v="Phones"/>
    <s v="iOttie HLCRIO102 Car Mount"/>
    <n v="23.99"/>
    <n v="2"/>
    <n v="11.994999999999999"/>
    <n v="-13.99"/>
  </r>
  <r>
    <x v="154"/>
    <x v="43"/>
    <x v="2"/>
    <x v="1"/>
    <s v="Furnishings"/>
    <s v="Tensor Track Tree Floor Lamp"/>
    <n v="31.98"/>
    <n v="2"/>
    <n v="15.99"/>
    <n v="1.2"/>
  </r>
  <r>
    <x v="154"/>
    <x v="43"/>
    <x v="2"/>
    <x v="0"/>
    <s v="Art"/>
    <s v="BOSTON Ranger #55 Pencil Sharpener, Black"/>
    <n v="41.58"/>
    <n v="2"/>
    <n v="20.79"/>
    <n v="4.68"/>
  </r>
  <r>
    <x v="154"/>
    <x v="301"/>
    <x v="7"/>
    <x v="0"/>
    <s v="Appliances"/>
    <s v="Belkin 7 Outlet SurgeMaster II"/>
    <n v="39.479999999999997"/>
    <n v="1"/>
    <n v="39.479999999999997"/>
    <n v="11.05"/>
  </r>
  <r>
    <x v="154"/>
    <x v="302"/>
    <x v="20"/>
    <x v="0"/>
    <s v="Art"/>
    <s v="Newell 315"/>
    <n v="17.940000000000001"/>
    <n v="3"/>
    <n v="5.98"/>
    <n v="4.49"/>
  </r>
  <r>
    <x v="155"/>
    <x v="197"/>
    <x v="19"/>
    <x v="2"/>
    <s v="Accessories"/>
    <s v="Maxell 4.7GB DVD-R 5/Pack"/>
    <n v="2.97"/>
    <n v="3"/>
    <n v="0.9900000000000001"/>
    <n v="1.31"/>
  </r>
  <r>
    <x v="155"/>
    <x v="197"/>
    <x v="19"/>
    <x v="0"/>
    <s v="Fasteners"/>
    <s v="Advantus Push Pins"/>
    <n v="6.54"/>
    <n v="3"/>
    <n v="2.1800000000000002"/>
    <n v="2.68"/>
  </r>
  <r>
    <x v="156"/>
    <x v="303"/>
    <x v="12"/>
    <x v="1"/>
    <s v="Chairs"/>
    <s v="Office Star - Ergonomically Designed Knee Chair"/>
    <n v="259.14"/>
    <n v="4"/>
    <n v="64.784999999999997"/>
    <n v="-25.91"/>
  </r>
  <r>
    <x v="156"/>
    <x v="304"/>
    <x v="20"/>
    <x v="0"/>
    <s v="Binders"/>
    <s v="Cardinal Slant-D Ring Binder, Heavy Gauge Vinyl"/>
    <n v="13.9"/>
    <n v="2"/>
    <n v="6.95"/>
    <n v="4.5199999999999996"/>
  </r>
  <r>
    <x v="157"/>
    <x v="305"/>
    <x v="37"/>
    <x v="2"/>
    <s v="Phones"/>
    <s v="Polycom VVX 310 VoIP phone"/>
    <n v="359.98"/>
    <n v="2"/>
    <n v="179.99"/>
    <n v="93.59"/>
  </r>
  <r>
    <x v="157"/>
    <x v="305"/>
    <x v="37"/>
    <x v="1"/>
    <s v="Tables"/>
    <s v="Barricks 18&quot; x 48&quot; Non-Folding Utility Table with Bottom Storage Shelf"/>
    <n v="70.56"/>
    <n v="1"/>
    <n v="70.56"/>
    <n v="-4.03"/>
  </r>
  <r>
    <x v="157"/>
    <x v="305"/>
    <x v="37"/>
    <x v="0"/>
    <s v="Binders"/>
    <s v="Avery 3 1/2&quot; Diskette Storage Pages, 10/Pack"/>
    <n v="20.88"/>
    <n v="2"/>
    <n v="10.44"/>
    <n v="9.6"/>
  </r>
  <r>
    <x v="157"/>
    <x v="305"/>
    <x v="37"/>
    <x v="0"/>
    <s v="Binders"/>
    <s v="Acco Hanging Data Binders"/>
    <n v="3.81"/>
    <n v="1"/>
    <n v="3.81"/>
    <n v="1.83"/>
  </r>
  <r>
    <x v="157"/>
    <x v="306"/>
    <x v="35"/>
    <x v="0"/>
    <s v="Binders"/>
    <s v="Acco Pressboard Covers with Storage Hooks, 14 7/8&quot; x 11&quot;, Dark Blue"/>
    <n v="6.1"/>
    <n v="2"/>
    <n v="3.05"/>
    <n v="2.21"/>
  </r>
  <r>
    <x v="158"/>
    <x v="307"/>
    <x v="0"/>
    <x v="0"/>
    <s v="Storage"/>
    <s v="Letter Size Cart"/>
    <n v="342.86"/>
    <n v="3"/>
    <n v="114.28666666666668"/>
    <n v="38.57"/>
  </r>
  <r>
    <x v="158"/>
    <x v="307"/>
    <x v="0"/>
    <x v="1"/>
    <s v="Furnishings"/>
    <s v="Westinghouse Clip-On Gooseneck Lamps"/>
    <n v="16.739999999999998"/>
    <n v="5"/>
    <n v="3.3479999999999999"/>
    <n v="-14.23"/>
  </r>
  <r>
    <x v="158"/>
    <x v="307"/>
    <x v="0"/>
    <x v="1"/>
    <s v="Chairs"/>
    <s v="HON 5400 Series Task Chairs for Big and Tall"/>
    <n v="981.37"/>
    <n v="2"/>
    <n v="490.685"/>
    <n v="-140.19999999999999"/>
  </r>
  <r>
    <x v="158"/>
    <x v="308"/>
    <x v="10"/>
    <x v="0"/>
    <s v="Storage"/>
    <s v="Fellowes Neat Ideas Storage Cubes"/>
    <n v="25.98"/>
    <n v="1"/>
    <n v="25.98"/>
    <n v="-5.2"/>
  </r>
  <r>
    <x v="158"/>
    <x v="308"/>
    <x v="10"/>
    <x v="0"/>
    <s v="Binders"/>
    <s v="Ibico Plastic Spiral Binding Combs"/>
    <n v="27.36"/>
    <n v="3"/>
    <n v="9.1199999999999992"/>
    <n v="-21.89"/>
  </r>
  <r>
    <x v="158"/>
    <x v="309"/>
    <x v="3"/>
    <x v="0"/>
    <s v="Paper"/>
    <s v="Xerox 189"/>
    <n v="104.85"/>
    <n v="1"/>
    <n v="104.85"/>
    <n v="50.33"/>
  </r>
  <r>
    <x v="158"/>
    <x v="309"/>
    <x v="3"/>
    <x v="0"/>
    <s v="Binders"/>
    <s v="Wilson Jones Custom Binder Spines &amp; Labels"/>
    <n v="8.6999999999999993"/>
    <n v="2"/>
    <n v="4.3499999999999996"/>
    <n v="3.16"/>
  </r>
  <r>
    <x v="158"/>
    <x v="309"/>
    <x v="3"/>
    <x v="0"/>
    <s v="Paper"/>
    <s v="Xerox 1897"/>
    <n v="19.920000000000002"/>
    <n v="4"/>
    <n v="4.9800000000000004"/>
    <n v="9.76"/>
  </r>
  <r>
    <x v="158"/>
    <x v="309"/>
    <x v="3"/>
    <x v="1"/>
    <s v="Furnishings"/>
    <s v="Nu-Dell Leatherette Frames"/>
    <n v="43.02"/>
    <n v="3"/>
    <n v="14.340000000000002"/>
    <n v="15.49"/>
  </r>
  <r>
    <x v="158"/>
    <x v="310"/>
    <x v="3"/>
    <x v="0"/>
    <s v="Binders"/>
    <s v="Clear Mylar Reinforcing Strips"/>
    <n v="89.71"/>
    <n v="6"/>
    <n v="14.951666666666666"/>
    <n v="30.28"/>
  </r>
  <r>
    <x v="158"/>
    <x v="310"/>
    <x v="3"/>
    <x v="0"/>
    <s v="Paper"/>
    <s v="Wirebound Message Books, Two 4 1/4&quot; x 5&quot; Forms per Page"/>
    <n v="22.83"/>
    <n v="3"/>
    <n v="7.6099999999999994"/>
    <n v="10.73"/>
  </r>
  <r>
    <x v="158"/>
    <x v="104"/>
    <x v="3"/>
    <x v="2"/>
    <s v="Accessories"/>
    <s v="Maxell 74 Minute CD-R Spindle, 50/Pack"/>
    <n v="41.94"/>
    <n v="2"/>
    <n v="20.97"/>
    <n v="15.1"/>
  </r>
  <r>
    <x v="158"/>
    <x v="104"/>
    <x v="3"/>
    <x v="0"/>
    <s v="Paper"/>
    <s v="Xerox 1965"/>
    <n v="11.96"/>
    <n v="2"/>
    <n v="5.98"/>
    <n v="5.86"/>
  </r>
  <r>
    <x v="158"/>
    <x v="104"/>
    <x v="3"/>
    <x v="0"/>
    <s v="Art"/>
    <s v="Newell 348"/>
    <n v="13.12"/>
    <n v="4"/>
    <n v="3.28"/>
    <n v="3.8"/>
  </r>
  <r>
    <x v="158"/>
    <x v="104"/>
    <x v="3"/>
    <x v="0"/>
    <s v="Storage"/>
    <s v="Hot File 7-Pocket, Floor Stand"/>
    <n v="535.41"/>
    <n v="3"/>
    <n v="178.47"/>
    <n v="160.62"/>
  </r>
  <r>
    <x v="159"/>
    <x v="311"/>
    <x v="3"/>
    <x v="0"/>
    <s v="Art"/>
    <s v="Newell 334"/>
    <n v="99.2"/>
    <n v="5"/>
    <n v="19.84"/>
    <n v="25.79"/>
  </r>
  <r>
    <x v="159"/>
    <x v="311"/>
    <x v="3"/>
    <x v="1"/>
    <s v="Chairs"/>
    <s v="Global Troy Executive Leather Low-Back Tilter"/>
    <n v="801.57"/>
    <n v="2"/>
    <n v="400.78500000000003"/>
    <n v="50.1"/>
  </r>
  <r>
    <x v="159"/>
    <x v="311"/>
    <x v="3"/>
    <x v="1"/>
    <s v="Tables"/>
    <s v="Hon 30&quot; x 60&quot; Table with Locking Drawer"/>
    <n v="272.85000000000002"/>
    <n v="1"/>
    <n v="272.85000000000002"/>
    <n v="27.28"/>
  </r>
  <r>
    <x v="159"/>
    <x v="312"/>
    <x v="0"/>
    <x v="0"/>
    <s v="Appliances"/>
    <s v="Acco 6 Outlet Guardian Basic Surge Suppressor"/>
    <n v="4.99"/>
    <n v="3"/>
    <n v="1.6633333333333333"/>
    <n v="-12.98"/>
  </r>
  <r>
    <x v="159"/>
    <x v="312"/>
    <x v="0"/>
    <x v="0"/>
    <s v="Envelopes"/>
    <s v="Inter-Office Recycled Envelopes, Brown Kraft, Button-String,10&quot; x 13&quot; , 100/Box"/>
    <n v="87.92"/>
    <n v="5"/>
    <n v="17.584"/>
    <n v="29.67"/>
  </r>
  <r>
    <x v="159"/>
    <x v="312"/>
    <x v="0"/>
    <x v="1"/>
    <s v="Chairs"/>
    <s v="Hon Every-Day Series Multi-Task Chairs"/>
    <n v="657.93"/>
    <n v="5"/>
    <n v="131.58599999999998"/>
    <n v="-93.99"/>
  </r>
  <r>
    <x v="159"/>
    <x v="312"/>
    <x v="0"/>
    <x v="0"/>
    <s v="Binders"/>
    <s v="Acco Economy Flexible Poly Round Ring Binder"/>
    <n v="1.04"/>
    <n v="1"/>
    <n v="1.04"/>
    <n v="-1.83"/>
  </r>
  <r>
    <x v="159"/>
    <x v="190"/>
    <x v="40"/>
    <x v="2"/>
    <s v="Phones"/>
    <s v="Griffin GC17055 Auxiliary Audio Cable"/>
    <n v="35.979999999999997"/>
    <n v="2"/>
    <n v="17.989999999999998"/>
    <n v="10.07"/>
  </r>
  <r>
    <x v="160"/>
    <x v="313"/>
    <x v="20"/>
    <x v="0"/>
    <s v="Art"/>
    <s v="Premium Writing Pencils, Soft, #2 by Central Association for the Blind"/>
    <n v="5.96"/>
    <n v="2"/>
    <n v="2.98"/>
    <n v="1.67"/>
  </r>
  <r>
    <x v="160"/>
    <x v="313"/>
    <x v="20"/>
    <x v="2"/>
    <s v="Accessories"/>
    <s v="Logitech G602 Wireless Gaming Mouse"/>
    <n v="159.97999999999999"/>
    <n v="2"/>
    <n v="79.989999999999995"/>
    <n v="57.59"/>
  </r>
  <r>
    <x v="160"/>
    <x v="201"/>
    <x v="3"/>
    <x v="0"/>
    <s v="Art"/>
    <s v="Newell 32"/>
    <n v="11.52"/>
    <n v="4"/>
    <n v="2.88"/>
    <n v="3.23"/>
  </r>
  <r>
    <x v="160"/>
    <x v="201"/>
    <x v="3"/>
    <x v="1"/>
    <s v="Chairs"/>
    <s v="Global Comet Stacking Armless Chair"/>
    <n v="717.72"/>
    <n v="3"/>
    <n v="239.24"/>
    <n v="71.77"/>
  </r>
  <r>
    <x v="160"/>
    <x v="201"/>
    <x v="3"/>
    <x v="0"/>
    <s v="Storage"/>
    <s v="Eldon Mobile Mega Data Cart  Mega Stackable  Add-On Trays"/>
    <n v="236.5"/>
    <n v="10"/>
    <n v="23.65"/>
    <n v="68.59"/>
  </r>
  <r>
    <x v="160"/>
    <x v="201"/>
    <x v="3"/>
    <x v="1"/>
    <s v="Tables"/>
    <s v="Safco Drafting Table"/>
    <n v="170.35"/>
    <n v="3"/>
    <n v="56.783333333333331"/>
    <n v="19.16"/>
  </r>
  <r>
    <x v="160"/>
    <x v="314"/>
    <x v="3"/>
    <x v="0"/>
    <s v="Art"/>
    <s v="Crayola Colored Pencils"/>
    <n v="19.68"/>
    <n v="6"/>
    <n v="3.28"/>
    <n v="6.49"/>
  </r>
  <r>
    <x v="160"/>
    <x v="315"/>
    <x v="0"/>
    <x v="0"/>
    <s v="Storage"/>
    <s v="Fellowes Bases and Tops For Staxonsteel/High-Stak Systems"/>
    <n v="26.63"/>
    <n v="1"/>
    <n v="26.63"/>
    <n v="1.33"/>
  </r>
  <r>
    <x v="161"/>
    <x v="316"/>
    <x v="12"/>
    <x v="0"/>
    <s v="Binders"/>
    <s v="Wilson Jones Custom Binder Spines &amp; Labels"/>
    <n v="8.16"/>
    <n v="5"/>
    <n v="1.6320000000000001"/>
    <n v="-5.71"/>
  </r>
  <r>
    <x v="161"/>
    <x v="316"/>
    <x v="12"/>
    <x v="2"/>
    <s v="Accessories"/>
    <s v="NETGEAR AC1750 Dual Band GigabitÂ Smart WiFi Router"/>
    <n v="1023.94"/>
    <n v="8"/>
    <n v="127.99250000000001"/>
    <n v="179.19"/>
  </r>
  <r>
    <x v="161"/>
    <x v="316"/>
    <x v="12"/>
    <x v="0"/>
    <s v="Art"/>
    <s v="Newell 324"/>
    <n v="9.24"/>
    <n v="1"/>
    <n v="9.24"/>
    <n v="0.92"/>
  </r>
  <r>
    <x v="161"/>
    <x v="316"/>
    <x v="12"/>
    <x v="2"/>
    <s v="Accessories"/>
    <s v="Microsoft Natural Keyboard Elite"/>
    <n v="479.04"/>
    <n v="10"/>
    <n v="47.904000000000003"/>
    <n v="-29.94"/>
  </r>
  <r>
    <x v="161"/>
    <x v="199"/>
    <x v="20"/>
    <x v="2"/>
    <s v="Accessories"/>
    <s v="Case Logic 2.4GHz Wireless Keyboard"/>
    <n v="99.98"/>
    <n v="2"/>
    <n v="49.99"/>
    <n v="8"/>
  </r>
  <r>
    <x v="161"/>
    <x v="317"/>
    <x v="3"/>
    <x v="2"/>
    <s v="Phones"/>
    <s v="VTech DS6151"/>
    <n v="604.75"/>
    <n v="6"/>
    <n v="100.79166666666667"/>
    <n v="60.48"/>
  </r>
  <r>
    <x v="161"/>
    <x v="317"/>
    <x v="3"/>
    <x v="0"/>
    <s v="Supplies"/>
    <s v="Acme Softgrip Scissors"/>
    <n v="40.700000000000003"/>
    <n v="5"/>
    <n v="8.14"/>
    <n v="11.8"/>
  </r>
  <r>
    <x v="161"/>
    <x v="317"/>
    <x v="3"/>
    <x v="2"/>
    <s v="Phones"/>
    <s v="AT&amp;T CL2909"/>
    <n v="302.38"/>
    <n v="3"/>
    <n v="100.79333333333334"/>
    <n v="37.799999999999997"/>
  </r>
  <r>
    <x v="161"/>
    <x v="317"/>
    <x v="3"/>
    <x v="2"/>
    <s v="Accessories"/>
    <s v="ImationÂ 8gb Micro Traveldrive Usb 2.0Â Flash Drive"/>
    <n v="45"/>
    <n v="3"/>
    <n v="15"/>
    <n v="4.95"/>
  </r>
  <r>
    <x v="162"/>
    <x v="318"/>
    <x v="3"/>
    <x v="0"/>
    <s v="Storage"/>
    <s v="Fellowes Personal Hanging Folder Files, Navy"/>
    <n v="53.72"/>
    <n v="4"/>
    <n v="13.43"/>
    <n v="15.04"/>
  </r>
  <r>
    <x v="162"/>
    <x v="318"/>
    <x v="3"/>
    <x v="0"/>
    <s v="Supplies"/>
    <s v="High Speed Automatic Electric Letter Opener"/>
    <n v="8187.65"/>
    <n v="5"/>
    <n v="1637.53"/>
    <n v="327.51"/>
  </r>
  <r>
    <x v="162"/>
    <x v="318"/>
    <x v="3"/>
    <x v="1"/>
    <s v="Furnishings"/>
    <s v="Staple-based wall hangings"/>
    <n v="77.92"/>
    <n v="8"/>
    <n v="9.74"/>
    <n v="34.28"/>
  </r>
  <r>
    <x v="162"/>
    <x v="58"/>
    <x v="3"/>
    <x v="0"/>
    <s v="Paper"/>
    <s v="Xerox 1966"/>
    <n v="6.48"/>
    <n v="1"/>
    <n v="6.48"/>
    <n v="3.18"/>
  </r>
  <r>
    <x v="162"/>
    <x v="58"/>
    <x v="3"/>
    <x v="0"/>
    <s v="Supplies"/>
    <s v="Acme Kleen Earth Office Shears"/>
    <n v="15.52"/>
    <n v="4"/>
    <n v="3.88"/>
    <n v="4.5"/>
  </r>
  <r>
    <x v="163"/>
    <x v="319"/>
    <x v="1"/>
    <x v="0"/>
    <s v="Storage"/>
    <s v="Belkin 19&quot; Vented Equipment Shelf, Black"/>
    <n v="123.55"/>
    <n v="3"/>
    <n v="41.18333333333333"/>
    <n v="-29.34"/>
  </r>
  <r>
    <x v="163"/>
    <x v="111"/>
    <x v="17"/>
    <x v="2"/>
    <s v="Phones"/>
    <s v="Apple iPhone 5S"/>
    <n v="911.98"/>
    <n v="2"/>
    <n v="455.99"/>
    <n v="114"/>
  </r>
  <r>
    <x v="163"/>
    <x v="111"/>
    <x v="17"/>
    <x v="1"/>
    <s v="Chairs"/>
    <s v="Hon 2090 Â“Pillow SoftÂ” Series Mid Back Swivel/Tilt Chairs"/>
    <n v="674.35"/>
    <n v="3"/>
    <n v="224.78333333333333"/>
    <n v="-109.58"/>
  </r>
  <r>
    <x v="163"/>
    <x v="111"/>
    <x v="17"/>
    <x v="1"/>
    <s v="Furnishings"/>
    <s v="Tensor Computer Mounted Lamp"/>
    <n v="134.01"/>
    <n v="9"/>
    <n v="14.889999999999999"/>
    <n v="36.18"/>
  </r>
  <r>
    <x v="163"/>
    <x v="111"/>
    <x v="17"/>
    <x v="2"/>
    <s v="Accessories"/>
    <s v="Logitech Illuminated Ultrathin Keyboard with Backlighting"/>
    <n v="170.97"/>
    <n v="3"/>
    <n v="56.99"/>
    <n v="70.099999999999994"/>
  </r>
  <r>
    <x v="163"/>
    <x v="4"/>
    <x v="27"/>
    <x v="2"/>
    <s v="Accessories"/>
    <s v="Memorex Micro Travel Drive 16 GB"/>
    <n v="111.93"/>
    <n v="7"/>
    <n v="15.99"/>
    <n v="34.700000000000003"/>
  </r>
  <r>
    <x v="163"/>
    <x v="320"/>
    <x v="4"/>
    <x v="1"/>
    <s v="Chairs"/>
    <s v="Metal Folding Chairs, Beige, 4/Carton"/>
    <n v="67.88"/>
    <n v="2"/>
    <n v="33.94"/>
    <n v="18.329999999999998"/>
  </r>
  <r>
    <x v="163"/>
    <x v="320"/>
    <x v="4"/>
    <x v="0"/>
    <s v="Labels"/>
    <s v="Avery 485"/>
    <n v="162.88999999999999"/>
    <n v="13"/>
    <n v="12.53"/>
    <n v="76.56"/>
  </r>
  <r>
    <x v="163"/>
    <x v="320"/>
    <x v="4"/>
    <x v="1"/>
    <s v="Furnishings"/>
    <s v="DAX Cubicle Frames, 8-1/2 x 11"/>
    <n v="25.71"/>
    <n v="3"/>
    <n v="8.57"/>
    <n v="9.26"/>
  </r>
  <r>
    <x v="163"/>
    <x v="321"/>
    <x v="0"/>
    <x v="0"/>
    <s v="Binders"/>
    <s v="GBC DocuBind P400 Electric Binding System"/>
    <n v="2177.58"/>
    <n v="8"/>
    <n v="272.19749999999999"/>
    <n v="-3701.89"/>
  </r>
  <r>
    <x v="163"/>
    <x v="321"/>
    <x v="0"/>
    <x v="1"/>
    <s v="Furnishings"/>
    <s v="DAX Clear Channel Poster Frame"/>
    <n v="17.5"/>
    <n v="3"/>
    <n v="5.833333333333333"/>
    <n v="-10.06"/>
  </r>
  <r>
    <x v="163"/>
    <x v="321"/>
    <x v="0"/>
    <x v="0"/>
    <s v="Binders"/>
    <s v="GBC Premium Transparent Covers with Diagonal Lined Pattern"/>
    <n v="16.78"/>
    <n v="4"/>
    <n v="4.1950000000000003"/>
    <n v="-26.85"/>
  </r>
  <r>
    <x v="163"/>
    <x v="321"/>
    <x v="0"/>
    <x v="2"/>
    <s v="Accessories"/>
    <s v="Microsoft Natural Keyboard Elite"/>
    <n v="431.14"/>
    <n v="9"/>
    <n v="47.904444444444444"/>
    <n v="-26.95"/>
  </r>
  <r>
    <x v="163"/>
    <x v="321"/>
    <x v="0"/>
    <x v="0"/>
    <s v="Binders"/>
    <s v="GBC Instant Index System for Binding Systems"/>
    <n v="8.8800000000000008"/>
    <n v="5"/>
    <n v="1.7760000000000002"/>
    <n v="-13.32"/>
  </r>
  <r>
    <x v="163"/>
    <x v="321"/>
    <x v="0"/>
    <x v="0"/>
    <s v="Appliances"/>
    <s v="Acco 6 Outlet Guardian Standard Surge Suppressor"/>
    <n v="4.84"/>
    <n v="2"/>
    <n v="2.42"/>
    <n v="-12.09"/>
  </r>
  <r>
    <x v="164"/>
    <x v="60"/>
    <x v="3"/>
    <x v="2"/>
    <s v="Accessories"/>
    <s v="WD My Passport Ultra 2TB Portable External Hard Drive"/>
    <n v="238"/>
    <n v="2"/>
    <n v="119"/>
    <n v="38.08"/>
  </r>
  <r>
    <x v="164"/>
    <x v="322"/>
    <x v="20"/>
    <x v="0"/>
    <s v="Paper"/>
    <s v="Xerox 1956"/>
    <n v="65.78"/>
    <n v="11"/>
    <n v="5.98"/>
    <n v="32.229999999999997"/>
  </r>
  <r>
    <x v="164"/>
    <x v="323"/>
    <x v="3"/>
    <x v="0"/>
    <s v="Storage"/>
    <s v="SAFCO Commercial Wire Shelving, Black"/>
    <n v="276.27999999999997"/>
    <n v="2"/>
    <n v="138.13999999999999"/>
    <n v="0"/>
  </r>
  <r>
    <x v="165"/>
    <x v="74"/>
    <x v="16"/>
    <x v="0"/>
    <s v="Fasteners"/>
    <s v="OIC Colored Binder Clips, Assorted Sizes"/>
    <n v="14.32"/>
    <n v="5"/>
    <n v="2.8639999999999999"/>
    <n v="5.19"/>
  </r>
  <r>
    <x v="165"/>
    <x v="74"/>
    <x v="16"/>
    <x v="1"/>
    <s v="Furnishings"/>
    <s v="DataProducts Ampli Magnifier Task Lamp, Black,"/>
    <n v="129.88999999999999"/>
    <n v="6"/>
    <n v="21.64833333333333"/>
    <n v="12.99"/>
  </r>
  <r>
    <x v="165"/>
    <x v="74"/>
    <x v="16"/>
    <x v="0"/>
    <s v="Envelopes"/>
    <s v="#10- 4 1/8&quot; x 9 1/2&quot; Recycled Envelopes"/>
    <n v="48.94"/>
    <n v="7"/>
    <n v="6.9914285714285711"/>
    <n v="16.52"/>
  </r>
  <r>
    <x v="166"/>
    <x v="324"/>
    <x v="22"/>
    <x v="1"/>
    <s v="Bookcases"/>
    <s v="Rush Hierlooms Collection 1&quot; Thick Stackable Bookcases"/>
    <n v="1367.84"/>
    <n v="8"/>
    <n v="170.98"/>
    <n v="259.89"/>
  </r>
  <r>
    <x v="167"/>
    <x v="302"/>
    <x v="25"/>
    <x v="0"/>
    <s v="Labels"/>
    <s v="Self-Adhesive Address Labels for Typewriters by Universal"/>
    <n v="17.54"/>
    <n v="3"/>
    <n v="5.8466666666666667"/>
    <n v="5.92"/>
  </r>
  <r>
    <x v="167"/>
    <x v="302"/>
    <x v="25"/>
    <x v="1"/>
    <s v="Furnishings"/>
    <s v="9-3/4 Diameter Round Wall Clock"/>
    <n v="44.13"/>
    <n v="4"/>
    <n v="11.032500000000001"/>
    <n v="12.14"/>
  </r>
  <r>
    <x v="167"/>
    <x v="302"/>
    <x v="25"/>
    <x v="0"/>
    <s v="Appliances"/>
    <s v="Honeywell Quietcare HEPA Air Cleaner"/>
    <n v="62.92"/>
    <n v="1"/>
    <n v="62.92"/>
    <n v="10.220000000000001"/>
  </r>
  <r>
    <x v="167"/>
    <x v="302"/>
    <x v="25"/>
    <x v="0"/>
    <s v="Paper"/>
    <s v="Xerox 1916"/>
    <n v="78.3"/>
    <n v="2"/>
    <n v="39.15"/>
    <n v="29.36"/>
  </r>
  <r>
    <x v="167"/>
    <x v="325"/>
    <x v="3"/>
    <x v="0"/>
    <s v="Binders"/>
    <s v="Wilson Jones data.warehouse D-Ring Binders with DublLock"/>
    <n v="19.75"/>
    <n v="3"/>
    <n v="6.583333333333333"/>
    <n v="6.91"/>
  </r>
  <r>
    <x v="167"/>
    <x v="326"/>
    <x v="2"/>
    <x v="0"/>
    <s v="Fasteners"/>
    <s v="Acco Clips to Go Binder Clips, 24 Clips in Two Sizes"/>
    <n v="5.68"/>
    <n v="2"/>
    <n v="2.84"/>
    <n v="1.92"/>
  </r>
  <r>
    <x v="168"/>
    <x v="327"/>
    <x v="24"/>
    <x v="0"/>
    <s v="Binders"/>
    <s v="Wilson Jones 14 Line Acrylic Coated Pressboard Data Binders"/>
    <n v="26.7"/>
    <n v="5"/>
    <n v="5.34"/>
    <n v="12.55"/>
  </r>
  <r>
    <x v="168"/>
    <x v="327"/>
    <x v="24"/>
    <x v="2"/>
    <s v="Accessories"/>
    <s v="Memorex Micro Travel Drive 4 GB"/>
    <n v="21.2"/>
    <n v="2"/>
    <n v="10.6"/>
    <n v="9.1199999999999992"/>
  </r>
  <r>
    <x v="168"/>
    <x v="327"/>
    <x v="24"/>
    <x v="0"/>
    <s v="Storage"/>
    <s v="Smead Adjustable Mobile File Trolley with Lockable Top"/>
    <n v="838.38"/>
    <n v="2"/>
    <n v="419.19"/>
    <n v="226.36"/>
  </r>
  <r>
    <x v="169"/>
    <x v="206"/>
    <x v="26"/>
    <x v="1"/>
    <s v="Tables"/>
    <s v="BoxOffice By Design Rectangular and Half-Moon Meeting Room Tables"/>
    <n v="218.75"/>
    <n v="2"/>
    <n v="109.375"/>
    <n v="-161.88"/>
  </r>
  <r>
    <x v="169"/>
    <x v="206"/>
    <x v="26"/>
    <x v="0"/>
    <s v="Appliances"/>
    <s v="Bravo II Megaboss 12-Amp Hard Body Upright, Replacement Belts, 2 Belts per Pack"/>
    <n v="2.6"/>
    <n v="1"/>
    <n v="2.6"/>
    <n v="0.28999999999999998"/>
  </r>
  <r>
    <x v="169"/>
    <x v="328"/>
    <x v="20"/>
    <x v="0"/>
    <s v="Paper"/>
    <s v="Xerox 1884"/>
    <n v="39.96"/>
    <n v="2"/>
    <n v="19.98"/>
    <n v="18.78"/>
  </r>
  <r>
    <x v="169"/>
    <x v="328"/>
    <x v="20"/>
    <x v="0"/>
    <s v="Supplies"/>
    <s v="Acme Box Cutter Scissors"/>
    <n v="102.3"/>
    <n v="10"/>
    <n v="10.23"/>
    <n v="26.6"/>
  </r>
  <r>
    <x v="169"/>
    <x v="328"/>
    <x v="20"/>
    <x v="0"/>
    <s v="Storage"/>
    <s v="Staple magnet"/>
    <n v="21.36"/>
    <n v="2"/>
    <n v="10.68"/>
    <n v="5.77"/>
  </r>
  <r>
    <x v="169"/>
    <x v="292"/>
    <x v="12"/>
    <x v="0"/>
    <s v="Paper"/>
    <s v="White Computer Printout Paper by Universal"/>
    <n v="93.02"/>
    <n v="3"/>
    <n v="31.006666666666664"/>
    <n v="33.72"/>
  </r>
  <r>
    <x v="170"/>
    <x v="329"/>
    <x v="27"/>
    <x v="0"/>
    <s v="Appliances"/>
    <s v="Hoover WindTunnel Plus Canister Vacuum"/>
    <n v="1089.75"/>
    <n v="3"/>
    <n v="363.25"/>
    <n v="305.13"/>
  </r>
  <r>
    <x v="170"/>
    <x v="329"/>
    <x v="27"/>
    <x v="0"/>
    <s v="Paper"/>
    <s v="Xerox 1934"/>
    <n v="447.84"/>
    <n v="8"/>
    <n v="55.98"/>
    <n v="219.44"/>
  </r>
  <r>
    <x v="170"/>
    <x v="329"/>
    <x v="27"/>
    <x v="0"/>
    <s v="Art"/>
    <s v="Newell 329"/>
    <n v="16.399999999999999"/>
    <n v="5"/>
    <n v="3.28"/>
    <n v="4.26"/>
  </r>
  <r>
    <x v="170"/>
    <x v="329"/>
    <x v="27"/>
    <x v="2"/>
    <s v="Phones"/>
    <s v="Panasonic KX T7731-B Digital phone"/>
    <n v="399.96"/>
    <n v="5"/>
    <n v="79.99199999999999"/>
    <n v="35"/>
  </r>
  <r>
    <x v="170"/>
    <x v="329"/>
    <x v="27"/>
    <x v="0"/>
    <s v="Storage"/>
    <s v="Safco Wire Cube Shelving System, For Use as 4 or 5 14&quot; Cubes, Black"/>
    <n v="158.9"/>
    <n v="5"/>
    <n v="31.78"/>
    <n v="7.95"/>
  </r>
  <r>
    <x v="170"/>
    <x v="329"/>
    <x v="27"/>
    <x v="0"/>
    <s v="Binders"/>
    <s v="Ibico Standard Transparent Covers"/>
    <n v="13.18"/>
    <n v="1"/>
    <n v="13.18"/>
    <n v="4.78"/>
  </r>
  <r>
    <x v="170"/>
    <x v="44"/>
    <x v="41"/>
    <x v="0"/>
    <s v="Appliances"/>
    <s v="Eureka The Boss Cordless Rechargeable Stick Vac"/>
    <n v="101.96"/>
    <n v="2"/>
    <n v="50.98"/>
    <n v="27.53"/>
  </r>
  <r>
    <x v="170"/>
    <x v="44"/>
    <x v="41"/>
    <x v="0"/>
    <s v="Paper"/>
    <s v="Southworth 25% Cotton Premium Laser Paper and Envelopes"/>
    <n v="259.74"/>
    <n v="13"/>
    <n v="19.98"/>
    <n v="124.68"/>
  </r>
  <r>
    <x v="170"/>
    <x v="44"/>
    <x v="41"/>
    <x v="2"/>
    <s v="Accessories"/>
    <s v="Maxell 4.7GB DVD-R"/>
    <n v="255.42"/>
    <n v="9"/>
    <n v="28.38"/>
    <n v="104.72"/>
  </r>
  <r>
    <x v="171"/>
    <x v="330"/>
    <x v="3"/>
    <x v="0"/>
    <s v="Paper"/>
    <s v="Adams Phone Message Book, Professional, 400 Message Capacity, 5 3/6Â” x 11Â”"/>
    <n v="20.94"/>
    <n v="3"/>
    <n v="6.98"/>
    <n v="9.84"/>
  </r>
  <r>
    <x v="171"/>
    <x v="330"/>
    <x v="3"/>
    <x v="0"/>
    <s v="Paper"/>
    <s v="Xerox 1913"/>
    <n v="110.96"/>
    <n v="2"/>
    <n v="55.48"/>
    <n v="53.26"/>
  </r>
  <r>
    <x v="171"/>
    <x v="330"/>
    <x v="3"/>
    <x v="1"/>
    <s v="Chairs"/>
    <s v="Global Value Steno Chair, Gray"/>
    <n v="340.14"/>
    <n v="7"/>
    <n v="48.591428571428573"/>
    <n v="21.26"/>
  </r>
  <r>
    <x v="171"/>
    <x v="331"/>
    <x v="3"/>
    <x v="2"/>
    <s v="Accessories"/>
    <s v="Logitech Desktop MK120 Mouse and keyboard Combo"/>
    <n v="16.36"/>
    <n v="1"/>
    <n v="16.36"/>
    <n v="1.64"/>
  </r>
  <r>
    <x v="171"/>
    <x v="331"/>
    <x v="3"/>
    <x v="0"/>
    <s v="Storage"/>
    <s v="Akro Stacking Bins"/>
    <n v="15.78"/>
    <n v="2"/>
    <n v="7.89"/>
    <n v="0.63"/>
  </r>
  <r>
    <x v="171"/>
    <x v="331"/>
    <x v="3"/>
    <x v="0"/>
    <s v="Art"/>
    <s v="Boston KS Multi-Size Manual Pencil Sharpener"/>
    <n v="45.98"/>
    <n v="2"/>
    <n v="22.99"/>
    <n v="12.87"/>
  </r>
  <r>
    <x v="171"/>
    <x v="332"/>
    <x v="37"/>
    <x v="0"/>
    <s v="Appliances"/>
    <s v="Fellowes Advanced Computer Series Surge Protectors"/>
    <n v="79.47"/>
    <n v="3"/>
    <n v="26.49"/>
    <n v="22.25"/>
  </r>
  <r>
    <x v="171"/>
    <x v="332"/>
    <x v="37"/>
    <x v="0"/>
    <s v="Art"/>
    <s v="Binney &amp; Smith inkTank Erasable Pocket Highlighter, Chisel Tip, Yellow"/>
    <n v="4.5599999999999996"/>
    <n v="2"/>
    <n v="2.2799999999999998"/>
    <n v="2.0099999999999998"/>
  </r>
  <r>
    <x v="171"/>
    <x v="332"/>
    <x v="37"/>
    <x v="1"/>
    <s v="Chairs"/>
    <s v="Hon GuestStacker Chair"/>
    <n v="1133.3499999999999"/>
    <n v="5"/>
    <n v="226.67"/>
    <n v="294.67"/>
  </r>
  <r>
    <x v="171"/>
    <x v="153"/>
    <x v="20"/>
    <x v="2"/>
    <s v="Phones"/>
    <s v="Plantronics CS 50-USB -Â headsetÂ - Convertible, Monaural"/>
    <n v="135.99"/>
    <n v="1"/>
    <n v="135.99"/>
    <n v="36.72"/>
  </r>
  <r>
    <x v="171"/>
    <x v="153"/>
    <x v="20"/>
    <x v="0"/>
    <s v="Art"/>
    <s v="Binney &amp; Smith inkTank Erasable Pocket Highlighter, Chisel Tip, Yellow"/>
    <n v="15.96"/>
    <n v="7"/>
    <n v="2.2800000000000002"/>
    <n v="7.02"/>
  </r>
  <r>
    <x v="171"/>
    <x v="333"/>
    <x v="0"/>
    <x v="1"/>
    <s v="Tables"/>
    <s v="SAFCO PlanMaster Heigh-Adjustable Drafting Table Base, 43w x 30d x 30-37h, Black"/>
    <n v="489.23"/>
    <n v="2"/>
    <n v="244.61500000000001"/>
    <n v="41.93"/>
  </r>
  <r>
    <x v="172"/>
    <x v="334"/>
    <x v="9"/>
    <x v="2"/>
    <s v="Accessories"/>
    <s v="Maxell 74 Minute CD-R Spindle, 50/Pack"/>
    <n v="62.91"/>
    <n v="3"/>
    <n v="20.97"/>
    <n v="22.65"/>
  </r>
  <r>
    <x v="172"/>
    <x v="335"/>
    <x v="20"/>
    <x v="2"/>
    <s v="Accessories"/>
    <s v="Logitech G700s Rechargeable Gaming Mouse"/>
    <n v="199.98"/>
    <n v="2"/>
    <n v="99.99"/>
    <n v="83.99"/>
  </r>
  <r>
    <x v="173"/>
    <x v="336"/>
    <x v="3"/>
    <x v="0"/>
    <s v="Appliances"/>
    <s v="Fellowes Superior 10 Outlet Split Surge Protector"/>
    <n v="76.12"/>
    <n v="2"/>
    <n v="38.06"/>
    <n v="22.07"/>
  </r>
  <r>
    <x v="173"/>
    <x v="336"/>
    <x v="3"/>
    <x v="2"/>
    <s v="Copiers"/>
    <s v="Sharp AL-1530CS Digital Copier"/>
    <n v="1199.98"/>
    <n v="3"/>
    <n v="399.99333333333334"/>
    <n v="434.99"/>
  </r>
  <r>
    <x v="173"/>
    <x v="336"/>
    <x v="3"/>
    <x v="2"/>
    <s v="Phones"/>
    <s v="AT&amp;T 1070 Corded Phone"/>
    <n v="445.96"/>
    <n v="5"/>
    <n v="89.191999999999993"/>
    <n v="55.75"/>
  </r>
  <r>
    <x v="173"/>
    <x v="336"/>
    <x v="3"/>
    <x v="1"/>
    <s v="Furnishings"/>
    <s v="Dana Halogen Swing-Arm Architect Lamp"/>
    <n v="327.76"/>
    <n v="8"/>
    <n v="40.97"/>
    <n v="91.77"/>
  </r>
  <r>
    <x v="173"/>
    <x v="337"/>
    <x v="12"/>
    <x v="1"/>
    <s v="Furnishings"/>
    <s v="Eldon Delta Triangular Chair Mat, 52&quot; x 58&quot;, Clear"/>
    <n v="121.38"/>
    <n v="4"/>
    <n v="30.344999999999999"/>
    <n v="-3.03"/>
  </r>
  <r>
    <x v="173"/>
    <x v="337"/>
    <x v="12"/>
    <x v="2"/>
    <s v="Accessories"/>
    <s v="SanDisk Ultra 64 GB MicroSDHC Class 10 Memory Card"/>
    <n v="95.98"/>
    <n v="3"/>
    <n v="31.993333333333336"/>
    <n v="-10.8"/>
  </r>
  <r>
    <x v="173"/>
    <x v="51"/>
    <x v="3"/>
    <x v="0"/>
    <s v="Storage"/>
    <s v="Advantus Rolling Drawer Organizers"/>
    <n v="423.28"/>
    <n v="11"/>
    <n v="38.479999999999997"/>
    <n v="110.05"/>
  </r>
  <r>
    <x v="173"/>
    <x v="338"/>
    <x v="14"/>
    <x v="2"/>
    <s v="Copiers"/>
    <s v="Sharp 1540cs Digital Laser Copier"/>
    <n v="549.99"/>
    <n v="1"/>
    <n v="549.99"/>
    <n v="275"/>
  </r>
  <r>
    <x v="173"/>
    <x v="338"/>
    <x v="14"/>
    <x v="0"/>
    <s v="Appliances"/>
    <s v="Acco Smartsocket Table Surge Protector, 6 Color-Coded Adapter Outlets"/>
    <n v="167.54"/>
    <n v="3"/>
    <n v="55.846666666666664"/>
    <n v="37.229999999999997"/>
  </r>
  <r>
    <x v="173"/>
    <x v="338"/>
    <x v="14"/>
    <x v="0"/>
    <s v="Envelopes"/>
    <s v="Globe Weis Peel &amp; Seel First Class Envelopes"/>
    <n v="38.340000000000003"/>
    <n v="3"/>
    <n v="12.780000000000001"/>
    <n v="17.25"/>
  </r>
  <r>
    <x v="173"/>
    <x v="338"/>
    <x v="14"/>
    <x v="1"/>
    <s v="Furnishings"/>
    <s v="Nu-Dell Float Frame 11 x 14 1/2"/>
    <n v="53.88"/>
    <n v="6"/>
    <n v="8.98"/>
    <n v="22.63"/>
  </r>
  <r>
    <x v="173"/>
    <x v="338"/>
    <x v="14"/>
    <x v="2"/>
    <s v="Phones"/>
    <s v="Motorola Droid Maxx"/>
    <n v="299.98"/>
    <n v="2"/>
    <n v="149.99"/>
    <n v="83.99"/>
  </r>
  <r>
    <x v="173"/>
    <x v="339"/>
    <x v="16"/>
    <x v="1"/>
    <s v="Bookcases"/>
    <s v="O'Sullivan 2-Shelf Heavy-Duty Bookcases"/>
    <n v="155.46"/>
    <n v="4"/>
    <n v="38.865000000000002"/>
    <n v="-7.77"/>
  </r>
  <r>
    <x v="174"/>
    <x v="340"/>
    <x v="16"/>
    <x v="2"/>
    <s v="Phones"/>
    <s v="AT&amp;T 1070 Corded Phone"/>
    <n v="178.38"/>
    <n v="2"/>
    <n v="89.19"/>
    <n v="22.3"/>
  </r>
  <r>
    <x v="174"/>
    <x v="340"/>
    <x v="16"/>
    <x v="0"/>
    <s v="Paper"/>
    <s v="Xerox 21"/>
    <n v="15.55"/>
    <n v="3"/>
    <n v="5.1833333333333336"/>
    <n v="5.44"/>
  </r>
  <r>
    <x v="174"/>
    <x v="341"/>
    <x v="3"/>
    <x v="0"/>
    <s v="Labels"/>
    <s v="Avery 494"/>
    <n v="20.88"/>
    <n v="8"/>
    <n v="2.61"/>
    <n v="9.6"/>
  </r>
  <r>
    <x v="174"/>
    <x v="342"/>
    <x v="22"/>
    <x v="2"/>
    <s v="Phones"/>
    <s v="Cisco Unified IP Phone 7945G VoIP phone"/>
    <n v="1091.17"/>
    <n v="4"/>
    <n v="272.79250000000002"/>
    <n v="68.2"/>
  </r>
  <r>
    <x v="174"/>
    <x v="342"/>
    <x v="22"/>
    <x v="2"/>
    <s v="Phones"/>
    <s v="Jawbone MINI JAMBOX Wireless Bluetooth Speaker"/>
    <n v="219.17"/>
    <n v="2"/>
    <n v="109.58499999999999"/>
    <n v="-43.83"/>
  </r>
  <r>
    <x v="174"/>
    <x v="343"/>
    <x v="22"/>
    <x v="0"/>
    <s v="Binders"/>
    <s v="Ibico Ibimaster 300 Manual Binding System"/>
    <n v="2060.7399999999998"/>
    <n v="7"/>
    <n v="294.39142857142855"/>
    <n v="643.98"/>
  </r>
  <r>
    <x v="174"/>
    <x v="344"/>
    <x v="3"/>
    <x v="0"/>
    <s v="Paper"/>
    <s v="Great White Multi-Use Recycled Paper (20Lb. and 84 Bright)"/>
    <n v="5.98"/>
    <n v="1"/>
    <n v="5.98"/>
    <n v="2.69"/>
  </r>
  <r>
    <x v="174"/>
    <x v="310"/>
    <x v="12"/>
    <x v="0"/>
    <s v="Fasteners"/>
    <s v="Super Bands, 12/Pack"/>
    <n v="4.46"/>
    <n v="3"/>
    <n v="1.4866666666666666"/>
    <n v="-0.95"/>
  </r>
  <r>
    <x v="174"/>
    <x v="310"/>
    <x v="12"/>
    <x v="0"/>
    <s v="Binders"/>
    <s v="Avery Hole Reinforcements"/>
    <n v="9.35"/>
    <n v="5"/>
    <n v="1.8699999999999999"/>
    <n v="-6.54"/>
  </r>
  <r>
    <x v="175"/>
    <x v="193"/>
    <x v="22"/>
    <x v="1"/>
    <s v="Furnishings"/>
    <s v="Eldon Image Series Desk Accessories, Ebony"/>
    <n v="12.35"/>
    <n v="1"/>
    <n v="12.35"/>
    <n v="5.43"/>
  </r>
  <r>
    <x v="175"/>
    <x v="193"/>
    <x v="22"/>
    <x v="0"/>
    <s v="Art"/>
    <s v="Sanford 52201 APSCO Electric Pencil Sharpener"/>
    <n v="40.97"/>
    <n v="1"/>
    <n v="40.97"/>
    <n v="10.65"/>
  </r>
  <r>
    <x v="175"/>
    <x v="193"/>
    <x v="22"/>
    <x v="0"/>
    <s v="Fasteners"/>
    <s v="Vinyl Coated Wire Paper Clips in Organizer Box, 800/Box"/>
    <n v="22.96"/>
    <n v="2"/>
    <n v="11.48"/>
    <n v="10.79"/>
  </r>
  <r>
    <x v="175"/>
    <x v="318"/>
    <x v="20"/>
    <x v="0"/>
    <s v="Storage"/>
    <s v="Tennsco Single-Tier Lockers"/>
    <n v="375.34"/>
    <n v="1"/>
    <n v="375.34"/>
    <n v="18.77"/>
  </r>
  <r>
    <x v="176"/>
    <x v="345"/>
    <x v="23"/>
    <x v="0"/>
    <s v="Binders"/>
    <s v="Performers Binder/Pad Holder, Black"/>
    <n v="196.21"/>
    <n v="7"/>
    <n v="28.03"/>
    <n v="98.11"/>
  </r>
  <r>
    <x v="176"/>
    <x v="346"/>
    <x v="3"/>
    <x v="2"/>
    <s v="Phones"/>
    <s v="BlackBerry Q10"/>
    <n v="806.34"/>
    <n v="8"/>
    <n v="100.7925"/>
    <n v="50.4"/>
  </r>
  <r>
    <x v="176"/>
    <x v="346"/>
    <x v="3"/>
    <x v="1"/>
    <s v="Furnishings"/>
    <s v="Seth Thomas 14&quot; Day/Date Wall Clock"/>
    <n v="85.44"/>
    <n v="3"/>
    <n v="28.48"/>
    <n v="31.61"/>
  </r>
  <r>
    <x v="176"/>
    <x v="347"/>
    <x v="16"/>
    <x v="0"/>
    <s v="Paper"/>
    <s v="Xerox 229"/>
    <n v="31.1"/>
    <n v="6"/>
    <n v="5.1833333333333336"/>
    <n v="10.89"/>
  </r>
  <r>
    <x v="176"/>
    <x v="347"/>
    <x v="16"/>
    <x v="0"/>
    <s v="Art"/>
    <s v="Bulldog Vacuum Base Pencil Sharpener"/>
    <n v="47.96"/>
    <n v="5"/>
    <n v="9.5920000000000005"/>
    <n v="4.2"/>
  </r>
  <r>
    <x v="176"/>
    <x v="347"/>
    <x v="16"/>
    <x v="2"/>
    <s v="Accessories"/>
    <s v="Maxell 4.7GB DVD-R"/>
    <n v="158.93"/>
    <n v="7"/>
    <n v="22.704285714285714"/>
    <n v="41.72"/>
  </r>
  <r>
    <x v="176"/>
    <x v="347"/>
    <x v="16"/>
    <x v="0"/>
    <s v="Appliances"/>
    <s v="Acco Smartsocket Color-Coded Six-Outlet AC Adapter Model Surge Protectors"/>
    <n v="211.25"/>
    <n v="6"/>
    <n v="35.208333333333336"/>
    <n v="15.84"/>
  </r>
  <r>
    <x v="176"/>
    <x v="347"/>
    <x v="16"/>
    <x v="0"/>
    <s v="Supplies"/>
    <s v="Acco Side-Punched Conventional Columnar Pads"/>
    <n v="5.55"/>
    <n v="2"/>
    <n v="2.7749999999999999"/>
    <n v="-1.04"/>
  </r>
  <r>
    <x v="176"/>
    <x v="347"/>
    <x v="16"/>
    <x v="0"/>
    <s v="Labels"/>
    <s v="Avery 501"/>
    <n v="2.95"/>
    <n v="1"/>
    <n v="2.95"/>
    <n v="1"/>
  </r>
  <r>
    <x v="176"/>
    <x v="172"/>
    <x v="4"/>
    <x v="0"/>
    <s v="Binders"/>
    <s v="Acco Translucent Poly Ring Binders"/>
    <n v="14.04"/>
    <n v="3"/>
    <n v="4.68"/>
    <n v="6.74"/>
  </r>
  <r>
    <x v="176"/>
    <x v="172"/>
    <x v="4"/>
    <x v="2"/>
    <s v="Accessories"/>
    <s v="Maxell 74 Minute CD-R Spindle, 50/Pack"/>
    <n v="272.61"/>
    <n v="13"/>
    <n v="20.970000000000002"/>
    <n v="98.14"/>
  </r>
  <r>
    <x v="177"/>
    <x v="348"/>
    <x v="0"/>
    <x v="0"/>
    <s v="Binders"/>
    <s v="GBC Durable Plastic Covers"/>
    <n v="30.96"/>
    <n v="8"/>
    <n v="3.87"/>
    <n v="-52.63"/>
  </r>
  <r>
    <x v="177"/>
    <x v="349"/>
    <x v="37"/>
    <x v="0"/>
    <s v="Binders"/>
    <s v="Premium Transparent Presentation Covers by GBC"/>
    <n v="62.94"/>
    <n v="3"/>
    <n v="20.98"/>
    <n v="30.21"/>
  </r>
  <r>
    <x v="177"/>
    <x v="349"/>
    <x v="16"/>
    <x v="0"/>
    <s v="Paper"/>
    <s v="Xerox 1955"/>
    <n v="91.36"/>
    <n v="5"/>
    <n v="18.271999999999998"/>
    <n v="29.69"/>
  </r>
  <r>
    <x v="177"/>
    <x v="349"/>
    <x v="16"/>
    <x v="0"/>
    <s v="Appliances"/>
    <s v="Fellowes Superior 10 Outlet Split Surge Protector"/>
    <n v="152.24"/>
    <n v="5"/>
    <n v="30.448"/>
    <n v="17.13"/>
  </r>
  <r>
    <x v="177"/>
    <x v="12"/>
    <x v="3"/>
    <x v="0"/>
    <s v="Appliances"/>
    <s v="Tripp Lite TLP810NET Broadband Surge for Modem/Fax"/>
    <n v="152.91"/>
    <n v="3"/>
    <n v="50.97"/>
    <n v="42.81"/>
  </r>
  <r>
    <x v="177"/>
    <x v="12"/>
    <x v="3"/>
    <x v="0"/>
    <s v="Paper"/>
    <s v="Xerox 1925"/>
    <n v="92.94"/>
    <n v="3"/>
    <n v="30.98"/>
    <n v="41.82"/>
  </r>
  <r>
    <x v="177"/>
    <x v="12"/>
    <x v="3"/>
    <x v="0"/>
    <s v="Binders"/>
    <s v="Avery Heavy-Duty EZD  Binder With Locking Rings"/>
    <n v="17.86"/>
    <n v="4"/>
    <n v="4.4649999999999999"/>
    <n v="6.25"/>
  </r>
  <r>
    <x v="177"/>
    <x v="12"/>
    <x v="3"/>
    <x v="0"/>
    <s v="Binders"/>
    <s v="GBC Durable Plastic Covers"/>
    <n v="46.44"/>
    <n v="3"/>
    <n v="15.479999999999999"/>
    <n v="15.09"/>
  </r>
  <r>
    <x v="177"/>
    <x v="12"/>
    <x v="3"/>
    <x v="1"/>
    <s v="Chairs"/>
    <s v="Novimex Fabric Task Chair"/>
    <n v="195.14"/>
    <n v="4"/>
    <n v="48.784999999999997"/>
    <n v="-12.2"/>
  </r>
  <r>
    <x v="178"/>
    <x v="350"/>
    <x v="2"/>
    <x v="1"/>
    <s v="Tables"/>
    <s v="Chromcraft Rectangular Conference Tables"/>
    <n v="853.09"/>
    <n v="6"/>
    <n v="142.18166666666667"/>
    <n v="-227.49"/>
  </r>
  <r>
    <x v="179"/>
    <x v="127"/>
    <x v="0"/>
    <x v="0"/>
    <s v="Paper"/>
    <s v="Xerox 203"/>
    <n v="15.55"/>
    <n v="3"/>
    <n v="5.1833333333333336"/>
    <n v="5.44"/>
  </r>
  <r>
    <x v="179"/>
    <x v="351"/>
    <x v="13"/>
    <x v="0"/>
    <s v="Paper"/>
    <s v="Xerox 1929"/>
    <n v="114.2"/>
    <n v="5"/>
    <n v="22.84"/>
    <n v="52.53"/>
  </r>
  <r>
    <x v="179"/>
    <x v="351"/>
    <x v="13"/>
    <x v="0"/>
    <s v="Binders"/>
    <s v="Avery Non-Stick Binders"/>
    <n v="17.96"/>
    <n v="4"/>
    <n v="4.49"/>
    <n v="8.26"/>
  </r>
  <r>
    <x v="179"/>
    <x v="351"/>
    <x v="13"/>
    <x v="0"/>
    <s v="Fasteners"/>
    <s v="Colored Push Pins"/>
    <n v="12.67"/>
    <n v="7"/>
    <n v="1.81"/>
    <n v="4.5599999999999996"/>
  </r>
  <r>
    <x v="179"/>
    <x v="351"/>
    <x v="13"/>
    <x v="2"/>
    <s v="Accessories"/>
    <s v="LogitechÂ Gaming G510s - Keyboard"/>
    <n v="339.96"/>
    <n v="4"/>
    <n v="84.99"/>
    <n v="122.39"/>
  </r>
  <r>
    <x v="180"/>
    <x v="232"/>
    <x v="10"/>
    <x v="0"/>
    <s v="Art"/>
    <s v="Turquoise Lead Holder with Pocket Clip"/>
    <n v="10.72"/>
    <n v="2"/>
    <n v="5.36"/>
    <n v="1.74"/>
  </r>
  <r>
    <x v="180"/>
    <x v="282"/>
    <x v="10"/>
    <x v="0"/>
    <s v="Binders"/>
    <s v="GBC DocuBind P50 Personal Binding Machine"/>
    <n v="76.78"/>
    <n v="4"/>
    <n v="19.195"/>
    <n v="-58.86"/>
  </r>
  <r>
    <x v="180"/>
    <x v="282"/>
    <x v="10"/>
    <x v="0"/>
    <s v="Supplies"/>
    <s v="Acme Kleencut Forged Steel Scissors"/>
    <n v="9.18"/>
    <n v="2"/>
    <n v="4.59"/>
    <n v="1.1499999999999999"/>
  </r>
  <r>
    <x v="180"/>
    <x v="352"/>
    <x v="13"/>
    <x v="1"/>
    <s v="Bookcases"/>
    <s v="Hon Metal Bookcases, Gray"/>
    <n v="638.82000000000005"/>
    <n v="9"/>
    <n v="70.98"/>
    <n v="172.48"/>
  </r>
  <r>
    <x v="180"/>
    <x v="17"/>
    <x v="3"/>
    <x v="1"/>
    <s v="Furnishings"/>
    <s v="Deflect-o EconoMat Studded, No Bevel Mat for Low Pile Carpeting"/>
    <n v="289.24"/>
    <n v="7"/>
    <n v="41.32"/>
    <n v="26.03"/>
  </r>
  <r>
    <x v="180"/>
    <x v="17"/>
    <x v="3"/>
    <x v="0"/>
    <s v="Binders"/>
    <s v="Satellite Sectional Post Binders"/>
    <n v="69.459999999999994"/>
    <n v="2"/>
    <n v="34.729999999999997"/>
    <n v="22.57"/>
  </r>
  <r>
    <x v="180"/>
    <x v="183"/>
    <x v="4"/>
    <x v="0"/>
    <s v="Storage"/>
    <s v="Space Solutions HD Industrial Steel Shelving."/>
    <n v="344.91"/>
    <n v="3"/>
    <n v="114.97000000000001"/>
    <n v="10.35"/>
  </r>
  <r>
    <x v="181"/>
    <x v="353"/>
    <x v="1"/>
    <x v="1"/>
    <s v="Chairs"/>
    <s v="Global Leather and Oak Executive Chair, Black"/>
    <n v="421.37"/>
    <n v="2"/>
    <n v="210.685"/>
    <n v="-6.02"/>
  </r>
  <r>
    <x v="181"/>
    <x v="317"/>
    <x v="6"/>
    <x v="1"/>
    <s v="Chairs"/>
    <s v="Safco Chair Connectors, 6/Carton"/>
    <n v="500.24"/>
    <n v="13"/>
    <n v="38.480000000000004"/>
    <n v="145.07"/>
  </r>
  <r>
    <x v="181"/>
    <x v="317"/>
    <x v="6"/>
    <x v="0"/>
    <s v="Paper"/>
    <s v="Riverleaf Stik-Withit Designer Note Cubes"/>
    <n v="20.12"/>
    <n v="2"/>
    <n v="10.06"/>
    <n v="9.26"/>
  </r>
  <r>
    <x v="181"/>
    <x v="317"/>
    <x v="6"/>
    <x v="0"/>
    <s v="Binders"/>
    <s v="GBC DocuBind TL300 Electric Binding System"/>
    <n v="896.99"/>
    <n v="1"/>
    <n v="896.99"/>
    <n v="421.59"/>
  </r>
  <r>
    <x v="182"/>
    <x v="354"/>
    <x v="10"/>
    <x v="0"/>
    <s v="Art"/>
    <s v="Faber Castell Col-Erase Pencils"/>
    <n v="3.91"/>
    <n v="1"/>
    <n v="3.91"/>
    <n v="1.03"/>
  </r>
  <r>
    <x v="182"/>
    <x v="355"/>
    <x v="16"/>
    <x v="0"/>
    <s v="Supplies"/>
    <s v="Acme Serrated Blade Letter Opener"/>
    <n v="7.63"/>
    <n v="3"/>
    <n v="2.5433333333333334"/>
    <n v="-1.81"/>
  </r>
  <r>
    <x v="182"/>
    <x v="259"/>
    <x v="24"/>
    <x v="0"/>
    <s v="Paper"/>
    <s v="Xerox 1899"/>
    <n v="11.56"/>
    <n v="2"/>
    <n v="5.78"/>
    <n v="5.66"/>
  </r>
  <r>
    <x v="183"/>
    <x v="356"/>
    <x v="20"/>
    <x v="0"/>
    <s v="Paper"/>
    <s v="Xerox 1994"/>
    <n v="25.92"/>
    <n v="4"/>
    <n v="6.48"/>
    <n v="12.44"/>
  </r>
  <r>
    <x v="183"/>
    <x v="356"/>
    <x v="20"/>
    <x v="0"/>
    <s v="Paper"/>
    <s v="Personal Creations Ink Jet Cards and Labels"/>
    <n v="45.92"/>
    <n v="4"/>
    <n v="11.48"/>
    <n v="22.5"/>
  </r>
  <r>
    <x v="183"/>
    <x v="357"/>
    <x v="3"/>
    <x v="0"/>
    <s v="Binders"/>
    <s v="GBC Linen Binding Covers"/>
    <n v="49.57"/>
    <n v="2"/>
    <n v="24.785"/>
    <n v="17.350000000000001"/>
  </r>
  <r>
    <x v="183"/>
    <x v="358"/>
    <x v="26"/>
    <x v="0"/>
    <s v="Paper"/>
    <s v="Xerox 1976"/>
    <n v="15.55"/>
    <n v="3"/>
    <n v="5.1833333333333336"/>
    <n v="5.44"/>
  </r>
  <r>
    <x v="183"/>
    <x v="358"/>
    <x v="26"/>
    <x v="0"/>
    <s v="Supplies"/>
    <s v="Acme Titanium Bonded Scissors"/>
    <n v="6.8"/>
    <n v="1"/>
    <n v="6.8"/>
    <n v="0.51"/>
  </r>
  <r>
    <x v="183"/>
    <x v="358"/>
    <x v="26"/>
    <x v="1"/>
    <s v="Furnishings"/>
    <s v="Regeneration Desk Collection"/>
    <n v="4.22"/>
    <n v="3"/>
    <n v="1.4066666666666665"/>
    <n v="1.27"/>
  </r>
  <r>
    <x v="183"/>
    <x v="358"/>
    <x v="26"/>
    <x v="2"/>
    <s v="Phones"/>
    <s v="Cisco SPA525G2 IP Phone - Wireless"/>
    <n v="143.63999999999999"/>
    <n v="9"/>
    <n v="15.959999999999999"/>
    <n v="10.77"/>
  </r>
  <r>
    <x v="183"/>
    <x v="358"/>
    <x v="26"/>
    <x v="0"/>
    <s v="Paper"/>
    <s v="Xerox 1931"/>
    <n v="31.1"/>
    <n v="6"/>
    <n v="5.1833333333333336"/>
    <n v="10.89"/>
  </r>
  <r>
    <x v="183"/>
    <x v="358"/>
    <x v="26"/>
    <x v="0"/>
    <s v="Paper"/>
    <s v="Xerox 1988"/>
    <n v="223.06"/>
    <n v="9"/>
    <n v="24.784444444444446"/>
    <n v="69.709999999999994"/>
  </r>
  <r>
    <x v="183"/>
    <x v="234"/>
    <x v="14"/>
    <x v="0"/>
    <s v="Paper"/>
    <s v="Xerox 1993"/>
    <n v="19.440000000000001"/>
    <n v="3"/>
    <n v="6.48"/>
    <n v="9.5299999999999994"/>
  </r>
  <r>
    <x v="184"/>
    <x v="357"/>
    <x v="35"/>
    <x v="0"/>
    <s v="Binders"/>
    <s v="SlimView Poly Binder, 3/8&quot;"/>
    <n v="8.2899999999999991"/>
    <n v="2"/>
    <n v="4.1449999999999996"/>
    <n v="2.69"/>
  </r>
  <r>
    <x v="184"/>
    <x v="359"/>
    <x v="20"/>
    <x v="1"/>
    <s v="Furnishings"/>
    <s v="G.E. Longer-Life Indoor Recessed Floodlight Bulbs"/>
    <n v="13.28"/>
    <n v="2"/>
    <n v="6.64"/>
    <n v="6.37"/>
  </r>
  <r>
    <x v="184"/>
    <x v="359"/>
    <x v="20"/>
    <x v="0"/>
    <s v="Binders"/>
    <s v="Wilson Jones 1&quot; Hanging DublLock Ring Binders"/>
    <n v="12.67"/>
    <n v="3"/>
    <n v="4.2233333333333336"/>
    <n v="4.4400000000000004"/>
  </r>
  <r>
    <x v="184"/>
    <x v="360"/>
    <x v="5"/>
    <x v="0"/>
    <s v="Supplies"/>
    <s v="Acme Titanium Bonded Scissors"/>
    <n v="25.5"/>
    <n v="3"/>
    <n v="8.5"/>
    <n v="6.63"/>
  </r>
  <r>
    <x v="185"/>
    <x v="361"/>
    <x v="10"/>
    <x v="0"/>
    <s v="Fasteners"/>
    <s v="OIC Colored Binder Clips, Assorted Sizes"/>
    <n v="40.1"/>
    <n v="14"/>
    <n v="2.8642857142857143"/>
    <n v="14.53"/>
  </r>
  <r>
    <x v="185"/>
    <x v="361"/>
    <x v="10"/>
    <x v="0"/>
    <s v="Envelopes"/>
    <s v="Redi-Strip #10 Envelopes, 4 1/8 x 9 1/2"/>
    <n v="4.72"/>
    <n v="2"/>
    <n v="2.36"/>
    <n v="1.65"/>
  </r>
  <r>
    <x v="185"/>
    <x v="361"/>
    <x v="10"/>
    <x v="0"/>
    <s v="Paper"/>
    <s v="Xerox 1921"/>
    <n v="23.98"/>
    <n v="3"/>
    <n v="7.9933333333333332"/>
    <n v="7.49"/>
  </r>
  <r>
    <x v="185"/>
    <x v="361"/>
    <x v="10"/>
    <x v="0"/>
    <s v="Envelopes"/>
    <s v="Tyvek  Top-Opening Peel &amp; Seel Envelopes, Plain White"/>
    <n v="130.46"/>
    <n v="6"/>
    <n v="21.743333333333336"/>
    <n v="44.03"/>
  </r>
  <r>
    <x v="185"/>
    <x v="362"/>
    <x v="3"/>
    <x v="1"/>
    <s v="Furnishings"/>
    <s v="Eldon 200 Class Desk Accessories, Smoke"/>
    <n v="6.28"/>
    <n v="1"/>
    <n v="6.28"/>
    <n v="2.64"/>
  </r>
  <r>
    <x v="185"/>
    <x v="362"/>
    <x v="3"/>
    <x v="2"/>
    <s v="Accessories"/>
    <s v="SanDisk Cruzer 32 GB USB Flash Drive"/>
    <n v="95.1"/>
    <n v="5"/>
    <n v="19.02"/>
    <n v="30.43"/>
  </r>
  <r>
    <x v="185"/>
    <x v="362"/>
    <x v="3"/>
    <x v="0"/>
    <s v="Paper"/>
    <s v="Xerox 23"/>
    <n v="25.92"/>
    <n v="4"/>
    <n v="6.48"/>
    <n v="12.44"/>
  </r>
  <r>
    <x v="185"/>
    <x v="362"/>
    <x v="3"/>
    <x v="0"/>
    <s v="Storage"/>
    <s v="Portable Personal File Box"/>
    <n v="48.84"/>
    <n v="4"/>
    <n v="12.21"/>
    <n v="13.19"/>
  </r>
  <r>
    <x v="185"/>
    <x v="363"/>
    <x v="22"/>
    <x v="2"/>
    <s v="Phones"/>
    <s v="Polycom VVX 310 VoIP phone"/>
    <n v="1007.94"/>
    <n v="7"/>
    <n v="143.99142857142857"/>
    <n v="75.599999999999994"/>
  </r>
  <r>
    <x v="185"/>
    <x v="364"/>
    <x v="0"/>
    <x v="0"/>
    <s v="Binders"/>
    <s v="Wilson Jones Elliptical Ring 3 1/2&quot; Capacity Binders, 800 sheets"/>
    <n v="25.68"/>
    <n v="3"/>
    <n v="8.56"/>
    <n v="-39.799999999999997"/>
  </r>
  <r>
    <x v="185"/>
    <x v="364"/>
    <x v="0"/>
    <x v="0"/>
    <s v="Binders"/>
    <s v="Square Ring Data Binders, Rigid 75 Pt. Covers, 11&quot; x 14-7/8&quot;"/>
    <n v="12.38"/>
    <n v="3"/>
    <n v="4.1266666666666669"/>
    <n v="-19.809999999999999"/>
  </r>
  <r>
    <x v="185"/>
    <x v="14"/>
    <x v="10"/>
    <x v="0"/>
    <s v="Binders"/>
    <s v="Wilson Jones Custom Binder Spines &amp; Labels"/>
    <n v="6.53"/>
    <n v="4"/>
    <n v="1.6325000000000001"/>
    <n v="-4.57"/>
  </r>
  <r>
    <x v="185"/>
    <x v="14"/>
    <x v="10"/>
    <x v="0"/>
    <s v="Binders"/>
    <s v="Insertable Tab Indexes For Data Binders"/>
    <n v="2.86"/>
    <n v="3"/>
    <n v="0.95333333333333325"/>
    <n v="-2.29"/>
  </r>
  <r>
    <x v="185"/>
    <x v="14"/>
    <x v="10"/>
    <x v="0"/>
    <s v="Binders"/>
    <s v="Cardinal Slant-D Ring Binder, Heavy Gauge Vinyl"/>
    <n v="20.86"/>
    <n v="8"/>
    <n v="2.6074999999999999"/>
    <n v="-16.68"/>
  </r>
  <r>
    <x v="186"/>
    <x v="365"/>
    <x v="3"/>
    <x v="2"/>
    <s v="Accessories"/>
    <s v="SanDisk Ultra 32 GB MicroSDHC Class 10 Memory Card"/>
    <n v="176.8"/>
    <n v="8"/>
    <n v="22.1"/>
    <n v="22.98"/>
  </r>
  <r>
    <x v="186"/>
    <x v="366"/>
    <x v="7"/>
    <x v="1"/>
    <s v="Furnishings"/>
    <s v="Acrylic Self-Standing Desk Frames"/>
    <n v="10.68"/>
    <n v="4"/>
    <n v="2.67"/>
    <n v="4.0599999999999996"/>
  </r>
  <r>
    <x v="186"/>
    <x v="366"/>
    <x v="7"/>
    <x v="0"/>
    <s v="Paper"/>
    <s v="Xerox 1978"/>
    <n v="17.34"/>
    <n v="3"/>
    <n v="5.78"/>
    <n v="8.5"/>
  </r>
  <r>
    <x v="186"/>
    <x v="366"/>
    <x v="7"/>
    <x v="0"/>
    <s v="Paper"/>
    <s v="Avoid Verbal Orders Carbonless Minifold Book"/>
    <n v="3.38"/>
    <n v="1"/>
    <n v="3.38"/>
    <n v="1.55"/>
  </r>
  <r>
    <x v="186"/>
    <x v="367"/>
    <x v="7"/>
    <x v="0"/>
    <s v="Art"/>
    <s v="Newell 340"/>
    <n v="8.64"/>
    <n v="3"/>
    <n v="2.8800000000000003"/>
    <n v="2.5099999999999998"/>
  </r>
  <r>
    <x v="186"/>
    <x v="367"/>
    <x v="7"/>
    <x v="2"/>
    <s v="Accessories"/>
    <s v="Plantronics Audio 478 Stereo USB Headset"/>
    <n v="149.97"/>
    <n v="3"/>
    <n v="49.99"/>
    <n v="52.49"/>
  </r>
  <r>
    <x v="187"/>
    <x v="368"/>
    <x v="3"/>
    <x v="0"/>
    <s v="Art"/>
    <s v="Newell 341"/>
    <n v="8.56"/>
    <n v="2"/>
    <n v="4.28"/>
    <n v="2.48"/>
  </r>
  <r>
    <x v="187"/>
    <x v="368"/>
    <x v="3"/>
    <x v="2"/>
    <s v="Phones"/>
    <s v="Cisco SPA 501G IP Phone"/>
    <n v="213.48"/>
    <n v="3"/>
    <n v="71.16"/>
    <n v="16.010000000000002"/>
  </r>
  <r>
    <x v="187"/>
    <x v="368"/>
    <x v="3"/>
    <x v="0"/>
    <s v="Binders"/>
    <s v="Wilson Jones Hanging View Binder, White, 1&quot;"/>
    <n v="22.72"/>
    <n v="4"/>
    <n v="5.68"/>
    <n v="7.38"/>
  </r>
  <r>
    <x v="187"/>
    <x v="369"/>
    <x v="6"/>
    <x v="2"/>
    <s v="Phones"/>
    <s v="GE 30522EE2"/>
    <n v="579.95000000000005"/>
    <n v="5"/>
    <n v="115.99000000000001"/>
    <n v="168.19"/>
  </r>
  <r>
    <x v="187"/>
    <x v="369"/>
    <x v="6"/>
    <x v="1"/>
    <s v="Furnishings"/>
    <s v="Master Caster Door Stop, Large Neon Orange"/>
    <n v="29.12"/>
    <n v="4"/>
    <n v="7.28"/>
    <n v="12.52"/>
  </r>
  <r>
    <x v="187"/>
    <x v="369"/>
    <x v="6"/>
    <x v="1"/>
    <s v="Tables"/>
    <s v="Bretford CR8500 Series Meeting Room Furniture"/>
    <n v="1202.94"/>
    <n v="3"/>
    <n v="400.98"/>
    <n v="300.74"/>
  </r>
  <r>
    <x v="187"/>
    <x v="13"/>
    <x v="6"/>
    <x v="0"/>
    <s v="Paper"/>
    <s v="Xerox 1898"/>
    <n v="13.36"/>
    <n v="2"/>
    <n v="6.68"/>
    <n v="6.41"/>
  </r>
  <r>
    <x v="188"/>
    <x v="370"/>
    <x v="3"/>
    <x v="0"/>
    <s v="Paper"/>
    <s v="Xerox 1940"/>
    <n v="109.92"/>
    <n v="2"/>
    <n v="54.96"/>
    <n v="53.86"/>
  </r>
  <r>
    <x v="188"/>
    <x v="370"/>
    <x v="3"/>
    <x v="0"/>
    <s v="Paper"/>
    <s v="Xerox 1986"/>
    <n v="13.36"/>
    <n v="2"/>
    <n v="6.68"/>
    <n v="6.41"/>
  </r>
  <r>
    <x v="188"/>
    <x v="371"/>
    <x v="16"/>
    <x v="0"/>
    <s v="Envelopes"/>
    <s v="Jiffy Padded Mailers with Self-Seal Closure"/>
    <n v="29.81"/>
    <n v="2"/>
    <n v="14.904999999999999"/>
    <n v="10.81"/>
  </r>
  <r>
    <x v="188"/>
    <x v="371"/>
    <x v="16"/>
    <x v="0"/>
    <s v="Binders"/>
    <s v="GBC DocuBind 200 Manual Binding Machine"/>
    <n v="505.18"/>
    <n v="4"/>
    <n v="126.295"/>
    <n v="-336.78"/>
  </r>
  <r>
    <x v="188"/>
    <x v="371"/>
    <x v="16"/>
    <x v="1"/>
    <s v="Tables"/>
    <s v="Balt Solid Wood Rectangular Table"/>
    <n v="174.06"/>
    <n v="3"/>
    <n v="58.02"/>
    <n v="-110.76"/>
  </r>
  <r>
    <x v="189"/>
    <x v="372"/>
    <x v="37"/>
    <x v="0"/>
    <s v="Binders"/>
    <s v="Wilson Jones Standard D-Ring Binders"/>
    <n v="25.3"/>
    <n v="5"/>
    <n v="5.0600000000000005"/>
    <n v="11.89"/>
  </r>
  <r>
    <x v="189"/>
    <x v="372"/>
    <x v="37"/>
    <x v="0"/>
    <s v="Storage"/>
    <s v="Fellowes Bankers Box Stor/Drawer Steel Plus"/>
    <n v="95.94"/>
    <n v="3"/>
    <n v="31.98"/>
    <n v="9.59"/>
  </r>
  <r>
    <x v="190"/>
    <x v="373"/>
    <x v="31"/>
    <x v="2"/>
    <s v="Accessories"/>
    <s v="KeyTronicÂ KT400U2 -Â KeyboardÂ - Black"/>
    <n v="92.52"/>
    <n v="9"/>
    <n v="10.28"/>
    <n v="18.5"/>
  </r>
  <r>
    <x v="191"/>
    <x v="374"/>
    <x v="3"/>
    <x v="0"/>
    <s v="Art"/>
    <s v="BOSTON Model 1800 Electric Pencil Sharpeners, Putty/Woodgrain"/>
    <n v="53.94"/>
    <n v="3"/>
    <n v="17.98"/>
    <n v="15.64"/>
  </r>
  <r>
    <x v="191"/>
    <x v="304"/>
    <x v="0"/>
    <x v="0"/>
    <s v="Binders"/>
    <s v="Prestige Round Ring Binders"/>
    <n v="3.65"/>
    <n v="3"/>
    <n v="1.2166666666666666"/>
    <n v="-6.02"/>
  </r>
  <r>
    <x v="191"/>
    <x v="304"/>
    <x v="0"/>
    <x v="0"/>
    <s v="Paper"/>
    <s v="Xerox 216"/>
    <n v="31.1"/>
    <n v="6"/>
    <n v="5.1833333333333336"/>
    <n v="10.89"/>
  </r>
  <r>
    <x v="191"/>
    <x v="352"/>
    <x v="20"/>
    <x v="0"/>
    <s v="Binders"/>
    <s v="Wilson Jones Hanging Recycled Pressboard Data Binders"/>
    <n v="23.74"/>
    <n v="2"/>
    <n v="11.87"/>
    <n v="8.31"/>
  </r>
  <r>
    <x v="191"/>
    <x v="352"/>
    <x v="20"/>
    <x v="2"/>
    <s v="Accessories"/>
    <s v="WD My Passport Ultra 2TB Portable External Hard Drive"/>
    <n v="357"/>
    <n v="3"/>
    <n v="119"/>
    <n v="57.12"/>
  </r>
  <r>
    <x v="192"/>
    <x v="176"/>
    <x v="20"/>
    <x v="0"/>
    <s v="Appliances"/>
    <s v="Holmes Cool Mist Humidifier for the Whole House with 8-Gallon Output per Day, Extended Life Filter"/>
    <n v="19.899999999999999"/>
    <n v="1"/>
    <n v="19.899999999999999"/>
    <n v="8.9600000000000009"/>
  </r>
  <r>
    <x v="192"/>
    <x v="176"/>
    <x v="20"/>
    <x v="1"/>
    <s v="Furnishings"/>
    <s v="Tenex Carpeted, Granite-Look or Clear Contemporary Contour Shape Chair Mats"/>
    <n v="70.709999999999994"/>
    <n v="1"/>
    <n v="70.709999999999994"/>
    <n v="4.95"/>
  </r>
  <r>
    <x v="192"/>
    <x v="68"/>
    <x v="20"/>
    <x v="0"/>
    <s v="Art"/>
    <s v="SANFORD Major Accent Highlighters"/>
    <n v="21.24"/>
    <n v="3"/>
    <n v="7.0799999999999992"/>
    <n v="8.07"/>
  </r>
  <r>
    <x v="192"/>
    <x v="375"/>
    <x v="20"/>
    <x v="0"/>
    <s v="Art"/>
    <s v="Newell 324"/>
    <n v="57.75"/>
    <n v="5"/>
    <n v="11.55"/>
    <n v="16.170000000000002"/>
  </r>
  <r>
    <x v="192"/>
    <x v="375"/>
    <x v="20"/>
    <x v="0"/>
    <s v="Paper"/>
    <s v="Easy-staple paper"/>
    <n v="14.94"/>
    <n v="3"/>
    <n v="4.9799999999999995"/>
    <n v="7.02"/>
  </r>
  <r>
    <x v="192"/>
    <x v="107"/>
    <x v="1"/>
    <x v="2"/>
    <s v="Accessories"/>
    <s v="Logitech Wireless Performance Mouse MX for PC and Mac"/>
    <n v="239.98"/>
    <n v="3"/>
    <n v="79.993333333333325"/>
    <n v="53.99"/>
  </r>
  <r>
    <x v="192"/>
    <x v="340"/>
    <x v="0"/>
    <x v="2"/>
    <s v="Machines"/>
    <s v="Epson TM-T88V Direct Thermal Printer - Monochrome - Desktop"/>
    <n v="559.71"/>
    <n v="3"/>
    <n v="186.57000000000002"/>
    <n v="-121.27"/>
  </r>
  <r>
    <x v="192"/>
    <x v="42"/>
    <x v="13"/>
    <x v="0"/>
    <s v="Binders"/>
    <s v="GBC DocuBind TL300 Electric Binding System"/>
    <n v="1793.98"/>
    <n v="2"/>
    <n v="896.99"/>
    <n v="843.17"/>
  </r>
  <r>
    <x v="192"/>
    <x v="240"/>
    <x v="1"/>
    <x v="2"/>
    <s v="Accessories"/>
    <s v="LogitechÂ Gaming G510s - Keyboard"/>
    <n v="475.94"/>
    <n v="7"/>
    <n v="67.991428571428571"/>
    <n v="95.19"/>
  </r>
  <r>
    <x v="193"/>
    <x v="156"/>
    <x v="20"/>
    <x v="0"/>
    <s v="Labels"/>
    <s v="Avery 514"/>
    <n v="14.4"/>
    <n v="5"/>
    <n v="2.88"/>
    <n v="7.06"/>
  </r>
  <r>
    <x v="193"/>
    <x v="376"/>
    <x v="0"/>
    <x v="0"/>
    <s v="Binders"/>
    <s v="GBC VeloBinder Strips"/>
    <n v="7.68"/>
    <n v="5"/>
    <n v="1.536"/>
    <n v="-11.52"/>
  </r>
  <r>
    <x v="194"/>
    <x v="377"/>
    <x v="10"/>
    <x v="0"/>
    <s v="Storage"/>
    <s v="Economy Rollaway Files"/>
    <n v="264.32"/>
    <n v="2"/>
    <n v="132.16"/>
    <n v="19.82"/>
  </r>
  <r>
    <x v="194"/>
    <x v="378"/>
    <x v="16"/>
    <x v="1"/>
    <s v="Furnishings"/>
    <s v="Telescoping Adjustable Floor Lamp"/>
    <n v="31.98"/>
    <n v="2"/>
    <n v="15.99"/>
    <n v="2"/>
  </r>
  <r>
    <x v="195"/>
    <x v="379"/>
    <x v="3"/>
    <x v="1"/>
    <s v="Furnishings"/>
    <s v="Eldon Expressions Wood and Plastic Desk Accessories, Cherry Wood"/>
    <n v="41.88"/>
    <n v="6"/>
    <n v="6.98"/>
    <n v="12.15"/>
  </r>
  <r>
    <x v="195"/>
    <x v="379"/>
    <x v="3"/>
    <x v="0"/>
    <s v="Labels"/>
    <s v="Avery 516"/>
    <n v="58.48"/>
    <n v="8"/>
    <n v="7.31"/>
    <n v="27.49"/>
  </r>
  <r>
    <x v="196"/>
    <x v="191"/>
    <x v="2"/>
    <x v="0"/>
    <s v="Storage"/>
    <s v="Carina 42&quot;Hx23 3/4&quot;W Media Storage Unit"/>
    <n v="64.78"/>
    <n v="1"/>
    <n v="64.78"/>
    <n v="-14.58"/>
  </r>
  <r>
    <x v="196"/>
    <x v="191"/>
    <x v="2"/>
    <x v="2"/>
    <s v="Phones"/>
    <s v="invisibleSHIELD by ZAGG Smudge-Free Screen Protector"/>
    <n v="32.380000000000003"/>
    <n v="3"/>
    <n v="10.793333333333335"/>
    <n v="4.32"/>
  </r>
  <r>
    <x v="196"/>
    <x v="191"/>
    <x v="2"/>
    <x v="1"/>
    <s v="Furnishings"/>
    <s v="DAX Natural Wood-Tone Poster Frame"/>
    <n v="42.37"/>
    <n v="2"/>
    <n v="21.184999999999999"/>
    <n v="8.4700000000000006"/>
  </r>
  <r>
    <x v="196"/>
    <x v="191"/>
    <x v="2"/>
    <x v="2"/>
    <s v="Machines"/>
    <s v="StarTech.com 10/100 VDSL2 Ethernet Extender Kit"/>
    <n v="399.54"/>
    <n v="4"/>
    <n v="99.885000000000005"/>
    <n v="-559.36"/>
  </r>
  <r>
    <x v="196"/>
    <x v="23"/>
    <x v="39"/>
    <x v="1"/>
    <s v="Furnishings"/>
    <s v="Executive Impressions 13&quot; Clairmont Wall Clock"/>
    <n v="57.69"/>
    <n v="3"/>
    <n v="19.23"/>
    <n v="23.65"/>
  </r>
  <r>
    <x v="196"/>
    <x v="23"/>
    <x v="39"/>
    <x v="0"/>
    <s v="Binders"/>
    <s v="GBC Laser Imprintable Binding System Covers, Desert Sand"/>
    <n v="42.81"/>
    <n v="3"/>
    <n v="14.270000000000001"/>
    <n v="20.12"/>
  </r>
  <r>
    <x v="196"/>
    <x v="23"/>
    <x v="39"/>
    <x v="0"/>
    <s v="Paper"/>
    <s v="Xerox 2000"/>
    <n v="12.96"/>
    <n v="2"/>
    <n v="6.48"/>
    <n v="6.22"/>
  </r>
  <r>
    <x v="196"/>
    <x v="23"/>
    <x v="39"/>
    <x v="1"/>
    <s v="Furnishings"/>
    <s v="3M Polarizing Task Lamp with Clamp Arm, Light Gray"/>
    <n v="821.88"/>
    <n v="6"/>
    <n v="136.97999999999999"/>
    <n v="213.69"/>
  </r>
  <r>
    <x v="196"/>
    <x v="23"/>
    <x v="39"/>
    <x v="2"/>
    <s v="Phones"/>
    <s v="Plantronics CordlessÂ Phone HeadsetÂ with In-line Volume - M214C"/>
    <n v="104.85"/>
    <n v="3"/>
    <n v="34.949999999999996"/>
    <n v="28.31"/>
  </r>
  <r>
    <x v="196"/>
    <x v="380"/>
    <x v="20"/>
    <x v="2"/>
    <s v="Phones"/>
    <s v="AT&amp;T EL51110 DECT"/>
    <n v="377.97"/>
    <n v="3"/>
    <n v="125.99000000000001"/>
    <n v="109.61"/>
  </r>
  <r>
    <x v="196"/>
    <x v="381"/>
    <x v="0"/>
    <x v="2"/>
    <s v="Phones"/>
    <s v="Panasonic KX TS3282B Corded phone"/>
    <n v="196.78"/>
    <n v="3"/>
    <n v="65.593333333333334"/>
    <n v="14.76"/>
  </r>
  <r>
    <x v="196"/>
    <x v="381"/>
    <x v="0"/>
    <x v="0"/>
    <s v="Binders"/>
    <s v="Angle-D Binders with Locking Rings, Label Holders"/>
    <n v="2.92"/>
    <n v="2"/>
    <n v="1.46"/>
    <n v="-4.82"/>
  </r>
  <r>
    <x v="196"/>
    <x v="381"/>
    <x v="0"/>
    <x v="1"/>
    <s v="Tables"/>
    <s v="Riverside Furniture Oval Coffee Table, Oval End Table, End Table with Drawer"/>
    <n v="200.8"/>
    <n v="1"/>
    <n v="200.8"/>
    <n v="-22.95"/>
  </r>
  <r>
    <x v="196"/>
    <x v="381"/>
    <x v="0"/>
    <x v="2"/>
    <s v="Accessories"/>
    <s v="Belkin Standard 104 key USB Keyboard"/>
    <n v="46.69"/>
    <n v="4"/>
    <n v="11.672499999999999"/>
    <n v="-2.92"/>
  </r>
  <r>
    <x v="196"/>
    <x v="381"/>
    <x v="0"/>
    <x v="0"/>
    <s v="Art"/>
    <s v="Dixon Ticonderoga Core-Lock Colored Pencils"/>
    <n v="21.86"/>
    <n v="3"/>
    <n v="7.2866666666666662"/>
    <n v="3.55"/>
  </r>
  <r>
    <x v="196"/>
    <x v="81"/>
    <x v="39"/>
    <x v="1"/>
    <s v="Tables"/>
    <s v="KI Adjustable-Height Table"/>
    <n v="429.9"/>
    <n v="5"/>
    <n v="85.97999999999999"/>
    <n v="111.77"/>
  </r>
  <r>
    <x v="196"/>
    <x v="81"/>
    <x v="39"/>
    <x v="0"/>
    <s v="Binders"/>
    <s v="Avery Recycled Flexi-View Covers for Binding Systems"/>
    <n v="32.06"/>
    <n v="2"/>
    <n v="16.03"/>
    <n v="15.39"/>
  </r>
  <r>
    <x v="196"/>
    <x v="81"/>
    <x v="39"/>
    <x v="1"/>
    <s v="Chairs"/>
    <s v="Padded Folding Chairs, Black, 4/Carton"/>
    <n v="161.96"/>
    <n v="2"/>
    <n v="80.98"/>
    <n v="45.35"/>
  </r>
  <r>
    <x v="196"/>
    <x v="81"/>
    <x v="39"/>
    <x v="0"/>
    <s v="Storage"/>
    <s v="Akro-Mils 12-Gallon Tote"/>
    <n v="19.86"/>
    <n v="2"/>
    <n v="9.93"/>
    <n v="5.76"/>
  </r>
  <r>
    <x v="196"/>
    <x v="382"/>
    <x v="3"/>
    <x v="0"/>
    <s v="Supplies"/>
    <s v="Acme Design Line 8&quot; Stainless Steel Bent Scissors w/Champagne Handles, 3-1/8&quot; Cut"/>
    <n v="27.36"/>
    <n v="4"/>
    <n v="6.84"/>
    <n v="7.39"/>
  </r>
  <r>
    <x v="196"/>
    <x v="382"/>
    <x v="3"/>
    <x v="0"/>
    <s v="Paper"/>
    <s v="Message Book, Wirebound, Four 5 1/2&quot; X 4&quot; Forms/Pg., 200 Dupl. Sets/Book"/>
    <n v="20.56"/>
    <n v="2"/>
    <n v="10.28"/>
    <n v="9.66"/>
  </r>
  <r>
    <x v="196"/>
    <x v="382"/>
    <x v="3"/>
    <x v="0"/>
    <s v="Binders"/>
    <s v="Avery Legal 4-Ring Binder"/>
    <n v="83.92"/>
    <n v="5"/>
    <n v="16.783999999999999"/>
    <n v="31.47"/>
  </r>
  <r>
    <x v="196"/>
    <x v="228"/>
    <x v="1"/>
    <x v="0"/>
    <s v="Fasteners"/>
    <s v="Acco Hot Clips Clips to Go"/>
    <n v="13.16"/>
    <n v="5"/>
    <n v="2.6320000000000001"/>
    <n v="4.1100000000000003"/>
  </r>
  <r>
    <x v="196"/>
    <x v="228"/>
    <x v="1"/>
    <x v="0"/>
    <s v="Binders"/>
    <s v="Avery Heavy-Duty EZD View Binder with Locking Rings"/>
    <n v="3.83"/>
    <n v="3"/>
    <n v="1.2766666666666666"/>
    <n v="-6.51"/>
  </r>
  <r>
    <x v="196"/>
    <x v="228"/>
    <x v="1"/>
    <x v="0"/>
    <s v="Binders"/>
    <s v="Ibico Hi-Tech Manual Binding System"/>
    <n v="304.99"/>
    <n v="5"/>
    <n v="60.998000000000005"/>
    <n v="-533.73"/>
  </r>
  <r>
    <x v="197"/>
    <x v="383"/>
    <x v="0"/>
    <x v="0"/>
    <s v="Art"/>
    <s v="BIC Brite Liner Highlighters"/>
    <n v="9.94"/>
    <n v="3"/>
    <n v="3.313333333333333"/>
    <n v="2.73"/>
  </r>
  <r>
    <x v="197"/>
    <x v="383"/>
    <x v="0"/>
    <x v="2"/>
    <s v="Machines"/>
    <s v="Lexmark MX611dhe Monochrome Laser Printer"/>
    <n v="8159.95"/>
    <n v="8"/>
    <n v="1019.99375"/>
    <n v="-1359.99"/>
  </r>
  <r>
    <x v="197"/>
    <x v="383"/>
    <x v="0"/>
    <x v="0"/>
    <s v="Storage"/>
    <s v="Space Solutions HD Industrial Steel Shelving."/>
    <n v="275.93"/>
    <n v="3"/>
    <n v="91.976666666666674"/>
    <n v="-58.63"/>
  </r>
  <r>
    <x v="197"/>
    <x v="383"/>
    <x v="0"/>
    <x v="1"/>
    <s v="Chairs"/>
    <s v="SAFCO Arco Folding Chair"/>
    <n v="1740.06"/>
    <n v="9"/>
    <n v="193.34"/>
    <n v="-24.86"/>
  </r>
  <r>
    <x v="197"/>
    <x v="383"/>
    <x v="0"/>
    <x v="0"/>
    <s v="Art"/>
    <s v="Sanford Liquid Accent Highlighters"/>
    <n v="32.06"/>
    <n v="6"/>
    <n v="5.3433333333333337"/>
    <n v="6.81"/>
  </r>
  <r>
    <x v="197"/>
    <x v="383"/>
    <x v="0"/>
    <x v="0"/>
    <s v="Appliances"/>
    <s v="Kensington 7 Outlet MasterPiece Power Center"/>
    <n v="177.98"/>
    <n v="5"/>
    <n v="35.595999999999997"/>
    <n v="-453.85"/>
  </r>
  <r>
    <x v="197"/>
    <x v="383"/>
    <x v="0"/>
    <x v="2"/>
    <s v="Phones"/>
    <s v="JBL Micro Wireless Portable Bluetooth Speaker"/>
    <n v="143.97999999999999"/>
    <n v="3"/>
    <n v="47.993333333333332"/>
    <n v="9"/>
  </r>
  <r>
    <x v="197"/>
    <x v="333"/>
    <x v="3"/>
    <x v="2"/>
    <s v="Accessories"/>
    <s v="Logitech Wireless Touch Keyboard K400"/>
    <n v="49.98"/>
    <n v="2"/>
    <n v="24.99"/>
    <n v="8.5"/>
  </r>
  <r>
    <x v="197"/>
    <x v="384"/>
    <x v="0"/>
    <x v="0"/>
    <s v="Binders"/>
    <s v="GBC ProClick Punch Binding System"/>
    <n v="51.18"/>
    <n v="4"/>
    <n v="12.795"/>
    <n v="-79.34"/>
  </r>
  <r>
    <x v="197"/>
    <x v="385"/>
    <x v="4"/>
    <x v="2"/>
    <s v="Accessories"/>
    <s v="Memorex Froggy Flash Drive 4 GB"/>
    <n v="32.97"/>
    <n v="3"/>
    <n v="10.99"/>
    <n v="12.86"/>
  </r>
  <r>
    <x v="197"/>
    <x v="385"/>
    <x v="4"/>
    <x v="2"/>
    <s v="Accessories"/>
    <s v="Maxell 74 Minute CD-R Spindle, 50/Pack"/>
    <n v="83.88"/>
    <n v="4"/>
    <n v="20.97"/>
    <n v="30.2"/>
  </r>
  <r>
    <x v="197"/>
    <x v="285"/>
    <x v="3"/>
    <x v="0"/>
    <s v="Appliances"/>
    <s v="Holmes Replacement Filter for HEPA Air Cleaner, Medium Room"/>
    <n v="56.65"/>
    <n v="5"/>
    <n v="11.33"/>
    <n v="24.36"/>
  </r>
  <r>
    <x v="197"/>
    <x v="285"/>
    <x v="3"/>
    <x v="0"/>
    <s v="Storage"/>
    <s v="Pizazz Global Quick File"/>
    <n v="14.97"/>
    <n v="1"/>
    <n v="14.97"/>
    <n v="4.1900000000000004"/>
  </r>
  <r>
    <x v="197"/>
    <x v="285"/>
    <x v="3"/>
    <x v="0"/>
    <s v="Fasteners"/>
    <s v="Ideal Clamps"/>
    <n v="4.0199999999999996"/>
    <n v="2"/>
    <n v="2.0099999999999998"/>
    <n v="1.97"/>
  </r>
  <r>
    <x v="197"/>
    <x v="207"/>
    <x v="6"/>
    <x v="0"/>
    <s v="Fasteners"/>
    <s v="Advantus Plastic Paper Clips"/>
    <n v="45"/>
    <n v="9"/>
    <n v="5"/>
    <n v="21.6"/>
  </r>
  <r>
    <x v="197"/>
    <x v="207"/>
    <x v="6"/>
    <x v="2"/>
    <s v="Machines"/>
    <s v="Epson WorkForce WF-2530 All-in-One Printer, Copier Scanner"/>
    <n v="209.97"/>
    <n v="3"/>
    <n v="69.989999999999995"/>
    <n v="90.29"/>
  </r>
  <r>
    <x v="197"/>
    <x v="386"/>
    <x v="20"/>
    <x v="0"/>
    <s v="Appliances"/>
    <s v="Black &amp; Decker Filter for Double Action Dustbuster Cordless Vac BLDV7210"/>
    <n v="16.78"/>
    <n v="2"/>
    <n v="8.39"/>
    <n v="4.2"/>
  </r>
  <r>
    <x v="197"/>
    <x v="387"/>
    <x v="22"/>
    <x v="0"/>
    <s v="Art"/>
    <s v="Prang Colored Pencils"/>
    <n v="5.88"/>
    <n v="2"/>
    <n v="2.94"/>
    <n v="2.65"/>
  </r>
  <r>
    <x v="197"/>
    <x v="387"/>
    <x v="22"/>
    <x v="1"/>
    <s v="Chairs"/>
    <s v="Hon Deluxe Fabric Upholstered Stacking Chairs, Rounded Back"/>
    <n v="975.92"/>
    <n v="5"/>
    <n v="195.184"/>
    <n v="121.99"/>
  </r>
  <r>
    <x v="197"/>
    <x v="387"/>
    <x v="22"/>
    <x v="0"/>
    <s v="Art"/>
    <s v="Hunt PowerHouse Electric Pencil Sharpener, Blue"/>
    <n v="303.83999999999997"/>
    <n v="8"/>
    <n v="37.979999999999997"/>
    <n v="91.15"/>
  </r>
  <r>
    <x v="197"/>
    <x v="387"/>
    <x v="22"/>
    <x v="0"/>
    <s v="Storage"/>
    <s v="Carina Double Wide Media Storage Towers in Natural &amp; Black"/>
    <n v="485.88"/>
    <n v="6"/>
    <n v="80.98"/>
    <n v="19.440000000000001"/>
  </r>
  <r>
    <x v="197"/>
    <x v="388"/>
    <x v="0"/>
    <x v="0"/>
    <s v="Paper"/>
    <s v="Geographics Note Cards, Blank, White, 8 1/2&quot; x 11&quot;"/>
    <n v="17.899999999999999"/>
    <n v="2"/>
    <n v="8.9499999999999993"/>
    <n v="6.27"/>
  </r>
  <r>
    <x v="197"/>
    <x v="388"/>
    <x v="0"/>
    <x v="1"/>
    <s v="Chairs"/>
    <s v="SAFCO Arco Folding Chair"/>
    <n v="966.7"/>
    <n v="5"/>
    <n v="193.34"/>
    <n v="-13.81"/>
  </r>
  <r>
    <x v="197"/>
    <x v="388"/>
    <x v="0"/>
    <x v="0"/>
    <s v="Paper"/>
    <s v="Snap-A-Way Black Print Carbonless Ruled Speed Letter, Triplicate"/>
    <n v="182.11"/>
    <n v="6"/>
    <n v="30.35166666666667"/>
    <n v="61.46"/>
  </r>
  <r>
    <x v="197"/>
    <x v="367"/>
    <x v="20"/>
    <x v="1"/>
    <s v="Chairs"/>
    <s v="Global Super Steno Chair"/>
    <n v="172.76"/>
    <n v="2"/>
    <n v="86.38"/>
    <n v="13.44"/>
  </r>
  <r>
    <x v="197"/>
    <x v="367"/>
    <x v="20"/>
    <x v="0"/>
    <s v="Art"/>
    <s v="Nontoxic Chalk"/>
    <n v="3.52"/>
    <n v="2"/>
    <n v="1.76"/>
    <n v="1.69"/>
  </r>
  <r>
    <x v="197"/>
    <x v="18"/>
    <x v="3"/>
    <x v="0"/>
    <s v="Binders"/>
    <s v="Acco PRESSTEX Data Binder with Storage Hooks, Light Blue, 9 1/2&quot; X 11&quot;"/>
    <n v="8.61"/>
    <n v="2"/>
    <n v="4.3049999999999997"/>
    <n v="3.01"/>
  </r>
  <r>
    <x v="198"/>
    <x v="389"/>
    <x v="14"/>
    <x v="0"/>
    <s v="Labels"/>
    <s v="Alphabetical Labels for Top Tab Filing"/>
    <n v="103.6"/>
    <n v="7"/>
    <n v="14.799999999999999"/>
    <n v="51.8"/>
  </r>
  <r>
    <x v="198"/>
    <x v="390"/>
    <x v="32"/>
    <x v="0"/>
    <s v="Paper"/>
    <s v="Xerox 1913"/>
    <n v="166.44"/>
    <n v="3"/>
    <n v="55.48"/>
    <n v="79.89"/>
  </r>
  <r>
    <x v="198"/>
    <x v="390"/>
    <x v="32"/>
    <x v="1"/>
    <s v="Chairs"/>
    <s v="Global Italian Leather Office Chair"/>
    <n v="785.88"/>
    <n v="6"/>
    <n v="130.97999999999999"/>
    <n v="212.19"/>
  </r>
  <r>
    <x v="198"/>
    <x v="390"/>
    <x v="32"/>
    <x v="0"/>
    <s v="Paper"/>
    <s v="Advantus Motivational Note Cards"/>
    <n v="26.2"/>
    <n v="2"/>
    <n v="13.1"/>
    <n v="12.84"/>
  </r>
  <r>
    <x v="198"/>
    <x v="390"/>
    <x v="32"/>
    <x v="0"/>
    <s v="Storage"/>
    <s v="Tennsco 6- and 18-Compartment Lockers"/>
    <n v="1325.85"/>
    <n v="5"/>
    <n v="265.16999999999996"/>
    <n v="238.65"/>
  </r>
  <r>
    <x v="198"/>
    <x v="391"/>
    <x v="2"/>
    <x v="0"/>
    <s v="Paper"/>
    <s v="Xerox 210"/>
    <n v="15.55"/>
    <n v="3"/>
    <n v="5.1833333333333336"/>
    <n v="5.44"/>
  </r>
  <r>
    <x v="198"/>
    <x v="391"/>
    <x v="2"/>
    <x v="2"/>
    <s v="Accessories"/>
    <s v="Rosewill 107 Normal Keys USB Wired Standard Keyboard"/>
    <n v="64.7"/>
    <n v="6"/>
    <n v="10.783333333333333"/>
    <n v="-4.8499999999999996"/>
  </r>
  <r>
    <x v="198"/>
    <x v="391"/>
    <x v="2"/>
    <x v="1"/>
    <s v="Furnishings"/>
    <s v="Master Caster Door Stop, Large Neon Orange"/>
    <n v="17.47"/>
    <n v="3"/>
    <n v="5.8233333333333333"/>
    <n v="5.0199999999999996"/>
  </r>
  <r>
    <x v="198"/>
    <x v="391"/>
    <x v="2"/>
    <x v="2"/>
    <s v="Phones"/>
    <s v="Polycom SoundPoint IP 450 VoIP phone"/>
    <n v="135.52000000000001"/>
    <n v="1"/>
    <n v="135.52000000000001"/>
    <n v="-31.62"/>
  </r>
  <r>
    <x v="198"/>
    <x v="392"/>
    <x v="25"/>
    <x v="2"/>
    <s v="Machines"/>
    <s v="3D Systems Cube Printer, 2nd Generation, White"/>
    <n v="1299.99"/>
    <n v="2"/>
    <n v="649.995"/>
    <n v="-572"/>
  </r>
  <r>
    <x v="198"/>
    <x v="155"/>
    <x v="10"/>
    <x v="1"/>
    <s v="Furnishings"/>
    <s v="Nu-Dell Executive Frame"/>
    <n v="60.67"/>
    <n v="6"/>
    <n v="10.111666666666666"/>
    <n v="12.89"/>
  </r>
  <r>
    <x v="198"/>
    <x v="155"/>
    <x v="10"/>
    <x v="0"/>
    <s v="Art"/>
    <s v="Newell 320"/>
    <n v="30.82"/>
    <n v="9"/>
    <n v="3.4244444444444446"/>
    <n v="2.7"/>
  </r>
  <r>
    <x v="198"/>
    <x v="393"/>
    <x v="1"/>
    <x v="0"/>
    <s v="Paper"/>
    <s v="Ampad Poly Cover Wirebound Steno Book, 6&quot; x 9&quot; Assorted Colors, Gregg Ruled"/>
    <n v="10.9"/>
    <n v="3"/>
    <n v="3.6333333333333333"/>
    <n v="3.41"/>
  </r>
  <r>
    <x v="199"/>
    <x v="163"/>
    <x v="6"/>
    <x v="0"/>
    <s v="Binders"/>
    <s v="Tuff Stuff Recycled Round Ring Binders"/>
    <n v="9.64"/>
    <n v="2"/>
    <n v="4.82"/>
    <n v="4.72"/>
  </r>
  <r>
    <x v="199"/>
    <x v="68"/>
    <x v="11"/>
    <x v="0"/>
    <s v="Envelopes"/>
    <s v="Peel &amp; Seel Envelopes"/>
    <n v="21.73"/>
    <n v="7"/>
    <n v="3.1042857142857145"/>
    <n v="7.6"/>
  </r>
  <r>
    <x v="199"/>
    <x v="68"/>
    <x v="11"/>
    <x v="1"/>
    <s v="Chairs"/>
    <s v="GuestStacker Chair with Chrome Finish Legs"/>
    <n v="1487.04"/>
    <n v="5"/>
    <n v="297.40800000000002"/>
    <n v="148.69999999999999"/>
  </r>
  <r>
    <x v="199"/>
    <x v="394"/>
    <x v="23"/>
    <x v="0"/>
    <s v="Appliances"/>
    <s v="Kensington 6 Outlet Guardian Standard Surge Protector"/>
    <n v="81.92"/>
    <n v="4"/>
    <n v="20.48"/>
    <n v="22.12"/>
  </r>
  <r>
    <x v="199"/>
    <x v="394"/>
    <x v="23"/>
    <x v="1"/>
    <s v="Furnishings"/>
    <s v="Dana Fluorescent Magnifying Lamp, White, 36&quot;"/>
    <n v="254.9"/>
    <n v="5"/>
    <n v="50.980000000000004"/>
    <n v="76.47"/>
  </r>
  <r>
    <x v="200"/>
    <x v="395"/>
    <x v="3"/>
    <x v="1"/>
    <s v="Furnishings"/>
    <s v="Deflect-o DuraMat Lighweight, Studded, Beveled Mat for Low Pile Carpeting"/>
    <n v="127.95"/>
    <n v="3"/>
    <n v="42.65"/>
    <n v="21.75"/>
  </r>
  <r>
    <x v="201"/>
    <x v="26"/>
    <x v="20"/>
    <x v="2"/>
    <s v="Machines"/>
    <s v="Epson WorkForce WF-2530 All-in-One Printer, Copier Scanner"/>
    <n v="69.989999999999995"/>
    <n v="1"/>
    <n v="69.989999999999995"/>
    <n v="30.1"/>
  </r>
  <r>
    <x v="201"/>
    <x v="396"/>
    <x v="25"/>
    <x v="0"/>
    <s v="Paper"/>
    <s v="Xerox 220"/>
    <n v="10.37"/>
    <n v="2"/>
    <n v="5.1849999999999996"/>
    <n v="3.63"/>
  </r>
  <r>
    <x v="201"/>
    <x v="396"/>
    <x v="25"/>
    <x v="0"/>
    <s v="Appliances"/>
    <s v="Fellowes 8 Outlet Superior Workstation Surge Protector"/>
    <n v="166.84"/>
    <n v="5"/>
    <n v="33.368000000000002"/>
    <n v="18.77"/>
  </r>
  <r>
    <x v="201"/>
    <x v="396"/>
    <x v="25"/>
    <x v="2"/>
    <s v="Accessories"/>
    <s v="SanDisk Cruzer 32 GB USB Flash Drive"/>
    <n v="15.22"/>
    <n v="1"/>
    <n v="15.22"/>
    <n v="2.2799999999999998"/>
  </r>
  <r>
    <x v="201"/>
    <x v="397"/>
    <x v="0"/>
    <x v="0"/>
    <s v="Binders"/>
    <s v="Wilson Jones Impact Binders"/>
    <n v="5.18"/>
    <n v="5"/>
    <n v="1.036"/>
    <n v="-8.0299999999999994"/>
  </r>
  <r>
    <x v="201"/>
    <x v="192"/>
    <x v="10"/>
    <x v="0"/>
    <s v="Binders"/>
    <s v="Premier Elliptical Ring Binder, Black"/>
    <n v="63.92"/>
    <n v="7"/>
    <n v="9.1314285714285717"/>
    <n v="-46.88"/>
  </r>
  <r>
    <x v="201"/>
    <x v="398"/>
    <x v="42"/>
    <x v="0"/>
    <s v="Supplies"/>
    <s v="Compact Automatic Electric Letter Opener"/>
    <n v="357.93"/>
    <n v="3"/>
    <n v="119.31"/>
    <n v="7.16"/>
  </r>
  <r>
    <x v="201"/>
    <x v="398"/>
    <x v="42"/>
    <x v="2"/>
    <s v="Accessories"/>
    <s v="SanDisk Cruzer 16 GB USB Flash Drive"/>
    <n v="57.4"/>
    <n v="5"/>
    <n v="11.48"/>
    <n v="10.91"/>
  </r>
  <r>
    <x v="201"/>
    <x v="398"/>
    <x v="42"/>
    <x v="0"/>
    <s v="Binders"/>
    <s v="GBC DocuBind P100 Manual Binding Machine"/>
    <n v="331.96"/>
    <n v="2"/>
    <n v="165.98"/>
    <n v="149.38"/>
  </r>
  <r>
    <x v="201"/>
    <x v="398"/>
    <x v="42"/>
    <x v="1"/>
    <s v="Furnishings"/>
    <s v="Seth Thomas 8 1/2&quot; Cubicle Clock"/>
    <n v="40.56"/>
    <n v="2"/>
    <n v="20.28"/>
    <n v="12.98"/>
  </r>
  <r>
    <x v="201"/>
    <x v="399"/>
    <x v="20"/>
    <x v="1"/>
    <s v="Chairs"/>
    <s v="HON 5400 Series Task Chairs for Big and Tall"/>
    <n v="3785.29"/>
    <n v="6"/>
    <n v="630.88166666666666"/>
    <n v="420.59"/>
  </r>
  <r>
    <x v="202"/>
    <x v="400"/>
    <x v="25"/>
    <x v="0"/>
    <s v="Binders"/>
    <s v="GBC Instant Index System for Binding Systems"/>
    <n v="18.649999999999999"/>
    <n v="7"/>
    <n v="2.6642857142857141"/>
    <n v="-12.43"/>
  </r>
  <r>
    <x v="202"/>
    <x v="401"/>
    <x v="2"/>
    <x v="0"/>
    <s v="Paper"/>
    <s v="Xerox 1985"/>
    <n v="15.55"/>
    <n v="3"/>
    <n v="5.1833333333333336"/>
    <n v="5.44"/>
  </r>
  <r>
    <x v="202"/>
    <x v="401"/>
    <x v="2"/>
    <x v="2"/>
    <s v="Accessories"/>
    <s v="Hypercom P1300 Pinpad"/>
    <n v="252"/>
    <n v="5"/>
    <n v="50.4"/>
    <n v="53.55"/>
  </r>
  <r>
    <x v="202"/>
    <x v="284"/>
    <x v="20"/>
    <x v="0"/>
    <s v="Art"/>
    <s v="Newell 322"/>
    <n v="5.46"/>
    <n v="3"/>
    <n v="1.82"/>
    <n v="1.47"/>
  </r>
  <r>
    <x v="202"/>
    <x v="402"/>
    <x v="12"/>
    <x v="0"/>
    <s v="Storage"/>
    <s v="Eldon File Chest Portable File"/>
    <n v="79.400000000000006"/>
    <n v="5"/>
    <n v="15.88"/>
    <n v="5.96"/>
  </r>
  <r>
    <x v="202"/>
    <x v="288"/>
    <x v="0"/>
    <x v="1"/>
    <s v="Chairs"/>
    <s v="Padded Folding Chairs, Black, 4/Carton"/>
    <n v="340.12"/>
    <n v="6"/>
    <n v="56.686666666666667"/>
    <n v="-9.7200000000000006"/>
  </r>
  <r>
    <x v="202"/>
    <x v="352"/>
    <x v="10"/>
    <x v="0"/>
    <s v="Binders"/>
    <s v="Acco Suede Grain Vinyl Round Ring Binder"/>
    <n v="2.5"/>
    <n v="3"/>
    <n v="0.83333333333333337"/>
    <n v="-2"/>
  </r>
  <r>
    <x v="202"/>
    <x v="218"/>
    <x v="22"/>
    <x v="0"/>
    <s v="Fasteners"/>
    <s v="OIC Thumb-Tacks"/>
    <n v="5.7"/>
    <n v="5"/>
    <n v="1.1400000000000001"/>
    <n v="2.68"/>
  </r>
  <r>
    <x v="202"/>
    <x v="218"/>
    <x v="22"/>
    <x v="1"/>
    <s v="Furnishings"/>
    <s v="C-Line Cubicle Keepers Polyproplyene Holder With Velcro Backings"/>
    <n v="14.19"/>
    <n v="3"/>
    <n v="4.7299999999999995"/>
    <n v="5.53"/>
  </r>
  <r>
    <x v="202"/>
    <x v="218"/>
    <x v="22"/>
    <x v="0"/>
    <s v="Supplies"/>
    <s v="Acme Value Line Scissors"/>
    <n v="7.3"/>
    <n v="2"/>
    <n v="3.65"/>
    <n v="2.19"/>
  </r>
  <r>
    <x v="202"/>
    <x v="218"/>
    <x v="22"/>
    <x v="2"/>
    <s v="Accessories"/>
    <s v="Logitech Wireless Performance Mouse MX for PC and Mac"/>
    <n v="199.98"/>
    <n v="2"/>
    <n v="99.99"/>
    <n v="75.989999999999995"/>
  </r>
  <r>
    <x v="202"/>
    <x v="218"/>
    <x v="22"/>
    <x v="2"/>
    <s v="Accessories"/>
    <s v="Memorex Mini Travel Drive 64 GB USB 2.0 Flash Drive"/>
    <n v="144.96"/>
    <n v="4"/>
    <n v="36.24"/>
    <n v="60.88"/>
  </r>
  <r>
    <x v="202"/>
    <x v="218"/>
    <x v="22"/>
    <x v="2"/>
    <s v="Accessories"/>
    <s v="WD My Passport Ultra 500GB Portable External Hard Drive"/>
    <n v="118"/>
    <n v="2"/>
    <n v="59"/>
    <n v="20.059999999999999"/>
  </r>
  <r>
    <x v="202"/>
    <x v="218"/>
    <x v="22"/>
    <x v="0"/>
    <s v="Paper"/>
    <s v="Xerox 1942"/>
    <n v="48.94"/>
    <n v="1"/>
    <n v="48.94"/>
    <n v="24.47"/>
  </r>
  <r>
    <x v="202"/>
    <x v="218"/>
    <x v="22"/>
    <x v="0"/>
    <s v="Appliances"/>
    <s v="Holmes Replacement Filter for HEPA Air Cleaner, Medium Room"/>
    <n v="22.66"/>
    <n v="2"/>
    <n v="11.33"/>
    <n v="9.74"/>
  </r>
  <r>
    <x v="203"/>
    <x v="403"/>
    <x v="1"/>
    <x v="0"/>
    <s v="Appliances"/>
    <s v="Kensington 7 Outlet MasterPiece HOMEOFFICE Power Control Center"/>
    <n v="52.45"/>
    <n v="2"/>
    <n v="26.225000000000001"/>
    <n v="-131.12"/>
  </r>
  <r>
    <x v="203"/>
    <x v="403"/>
    <x v="1"/>
    <x v="0"/>
    <s v="Labels"/>
    <s v="Avery 51"/>
    <n v="20.16"/>
    <n v="4"/>
    <n v="5.04"/>
    <n v="6.55"/>
  </r>
  <r>
    <x v="203"/>
    <x v="404"/>
    <x v="20"/>
    <x v="0"/>
    <s v="Storage"/>
    <s v="Fellowes Officeware Wire Shelving"/>
    <n v="449.15"/>
    <n v="5"/>
    <n v="89.83"/>
    <n v="8.98"/>
  </r>
  <r>
    <x v="203"/>
    <x v="404"/>
    <x v="20"/>
    <x v="0"/>
    <s v="Envelopes"/>
    <s v="Colored Envelopes"/>
    <n v="11.07"/>
    <n v="3"/>
    <n v="3.69"/>
    <n v="5.09"/>
  </r>
  <r>
    <x v="203"/>
    <x v="273"/>
    <x v="16"/>
    <x v="0"/>
    <s v="Appliances"/>
    <s v="Sanitaire Vibra Groomer IR Commercial Upright Vacuum, Replacement Belts"/>
    <n v="13"/>
    <n v="5"/>
    <n v="2.6"/>
    <n v="1.3"/>
  </r>
  <r>
    <x v="203"/>
    <x v="273"/>
    <x v="16"/>
    <x v="1"/>
    <s v="Furnishings"/>
    <s v="Advantus Panel Wall Acrylic Frame"/>
    <n v="13.13"/>
    <n v="3"/>
    <n v="4.3766666666666669"/>
    <n v="3.77"/>
  </r>
  <r>
    <x v="203"/>
    <x v="405"/>
    <x v="4"/>
    <x v="1"/>
    <s v="Furnishings"/>
    <s v="Seth Thomas 14&quot; Day/Date Wall Clock"/>
    <n v="142.4"/>
    <n v="5"/>
    <n v="28.48"/>
    <n v="52.69"/>
  </r>
  <r>
    <x v="203"/>
    <x v="405"/>
    <x v="4"/>
    <x v="0"/>
    <s v="Binders"/>
    <s v="Avery Poly Binder Pockets"/>
    <n v="7.16"/>
    <n v="2"/>
    <n v="3.58"/>
    <n v="3.44"/>
  </r>
  <r>
    <x v="203"/>
    <x v="406"/>
    <x v="20"/>
    <x v="1"/>
    <s v="Tables"/>
    <s v="KI Adjustable-Height Table"/>
    <n v="464.29"/>
    <n v="9"/>
    <n v="51.587777777777781"/>
    <n v="-108.33"/>
  </r>
  <r>
    <x v="203"/>
    <x v="406"/>
    <x v="20"/>
    <x v="0"/>
    <s v="Envelopes"/>
    <s v="Staple envelope"/>
    <n v="68.459999999999994"/>
    <n v="7"/>
    <n v="9.7799999999999994"/>
    <n v="31.49"/>
  </r>
  <r>
    <x v="203"/>
    <x v="406"/>
    <x v="20"/>
    <x v="2"/>
    <s v="Machines"/>
    <s v="Ativa V4110MDD Micro-Cut Shredder"/>
    <n v="2799.96"/>
    <n v="4"/>
    <n v="699.99"/>
    <n v="1371.98"/>
  </r>
  <r>
    <x v="203"/>
    <x v="406"/>
    <x v="20"/>
    <x v="0"/>
    <s v="Appliances"/>
    <s v="Honeywell Enviracaire Portable HEPA Air Cleaner for 17' x 22' Room"/>
    <n v="601.29999999999995"/>
    <n v="2"/>
    <n v="300.64999999999998"/>
    <n v="198.43"/>
  </r>
  <r>
    <x v="203"/>
    <x v="406"/>
    <x v="20"/>
    <x v="2"/>
    <s v="Phones"/>
    <s v="Spigen Samsung Galaxy S5 Case Wallet"/>
    <n v="16.989999999999998"/>
    <n v="1"/>
    <n v="16.989999999999998"/>
    <n v="4.42"/>
  </r>
  <r>
    <x v="203"/>
    <x v="406"/>
    <x v="20"/>
    <x v="2"/>
    <s v="Phones"/>
    <s v="Vtech CS6719"/>
    <n v="287.97000000000003"/>
    <n v="3"/>
    <n v="95.990000000000009"/>
    <n v="80.63"/>
  </r>
  <r>
    <x v="203"/>
    <x v="406"/>
    <x v="20"/>
    <x v="0"/>
    <s v="Paper"/>
    <s v="Xerox 198"/>
    <n v="44.82"/>
    <n v="9"/>
    <n v="4.9800000000000004"/>
    <n v="21.07"/>
  </r>
  <r>
    <x v="203"/>
    <x v="134"/>
    <x v="0"/>
    <x v="0"/>
    <s v="Fasteners"/>
    <s v="Revere Boxed Rubber Bands by Revere"/>
    <n v="6.05"/>
    <n v="4"/>
    <n v="1.5125"/>
    <n v="-1.36"/>
  </r>
  <r>
    <x v="203"/>
    <x v="134"/>
    <x v="0"/>
    <x v="0"/>
    <s v="Paper"/>
    <s v="Xerox 1900"/>
    <n v="6.85"/>
    <n v="2"/>
    <n v="3.4249999999999998"/>
    <n v="2.14"/>
  </r>
  <r>
    <x v="203"/>
    <x v="134"/>
    <x v="0"/>
    <x v="1"/>
    <s v="Furnishings"/>
    <s v="Stacking Trays by OIC"/>
    <n v="9.9600000000000009"/>
    <n v="5"/>
    <n v="1.9920000000000002"/>
    <n v="-6.72"/>
  </r>
  <r>
    <x v="203"/>
    <x v="134"/>
    <x v="0"/>
    <x v="0"/>
    <s v="Binders"/>
    <s v="Trimflex Flexible Post Binders"/>
    <n v="8.5500000000000007"/>
    <n v="2"/>
    <n v="4.2750000000000004"/>
    <n v="-13.68"/>
  </r>
  <r>
    <x v="204"/>
    <x v="407"/>
    <x v="2"/>
    <x v="1"/>
    <s v="Furnishings"/>
    <s v="Seth Thomas 16&quot; Steel Case Clock"/>
    <n v="103.94"/>
    <n v="4"/>
    <n v="25.984999999999999"/>
    <n v="16.89"/>
  </r>
  <r>
    <x v="204"/>
    <x v="116"/>
    <x v="20"/>
    <x v="0"/>
    <s v="Paper"/>
    <s v="Easy-staple paper"/>
    <n v="14.94"/>
    <n v="3"/>
    <n v="4.9799999999999995"/>
    <n v="7.02"/>
  </r>
  <r>
    <x v="204"/>
    <x v="116"/>
    <x v="20"/>
    <x v="1"/>
    <s v="Furnishings"/>
    <s v="Master Caster Door Stop, Large Neon Orange"/>
    <n v="14.56"/>
    <n v="2"/>
    <n v="7.28"/>
    <n v="6.26"/>
  </r>
  <r>
    <x v="205"/>
    <x v="211"/>
    <x v="20"/>
    <x v="0"/>
    <s v="Binders"/>
    <s v="Avery Trapezoid Extra Heavy Duty 4&quot; Binders"/>
    <n v="33.549999999999997"/>
    <n v="1"/>
    <n v="33.549999999999997"/>
    <n v="12.58"/>
  </r>
  <r>
    <x v="206"/>
    <x v="408"/>
    <x v="2"/>
    <x v="0"/>
    <s v="Binders"/>
    <s v="Acco Pressboard Covers with Storage Hooks, 14 7/8&quot; x 11&quot;, Light Blue"/>
    <n v="5.89"/>
    <n v="4"/>
    <n v="1.4724999999999999"/>
    <n v="-4.12"/>
  </r>
  <r>
    <x v="206"/>
    <x v="388"/>
    <x v="25"/>
    <x v="2"/>
    <s v="Accessories"/>
    <s v="Logitech Trackman Marble Mouse"/>
    <n v="47.98"/>
    <n v="2"/>
    <n v="23.99"/>
    <n v="13.2"/>
  </r>
  <r>
    <x v="206"/>
    <x v="388"/>
    <x v="25"/>
    <x v="0"/>
    <s v="Paper"/>
    <s v="Xerox 1924"/>
    <n v="4.62"/>
    <n v="1"/>
    <n v="4.62"/>
    <n v="1.68"/>
  </r>
  <r>
    <x v="206"/>
    <x v="84"/>
    <x v="22"/>
    <x v="0"/>
    <s v="Storage"/>
    <s v="Eldon Gobal File Keepers"/>
    <n v="30.28"/>
    <n v="2"/>
    <n v="15.14"/>
    <n v="1.21"/>
  </r>
  <r>
    <x v="206"/>
    <x v="84"/>
    <x v="22"/>
    <x v="0"/>
    <s v="Storage"/>
    <s v="Eldon ProFile File 'N Store Portable File Tub Letter/Legal Size Black"/>
    <n v="57.93"/>
    <n v="3"/>
    <n v="19.309999999999999"/>
    <n v="16.22"/>
  </r>
  <r>
    <x v="206"/>
    <x v="84"/>
    <x v="22"/>
    <x v="1"/>
    <s v="Furnishings"/>
    <s v="Executive Impressions 12&quot; Wall Clock"/>
    <n v="35.340000000000003"/>
    <n v="2"/>
    <n v="17.670000000000002"/>
    <n v="13.43"/>
  </r>
  <r>
    <x v="206"/>
    <x v="84"/>
    <x v="22"/>
    <x v="0"/>
    <s v="Binders"/>
    <s v="GBC Prestige Therm-A-Bind Covers"/>
    <n v="137.24"/>
    <n v="5"/>
    <n v="27.448"/>
    <n v="46.32"/>
  </r>
  <r>
    <x v="206"/>
    <x v="245"/>
    <x v="3"/>
    <x v="0"/>
    <s v="Envelopes"/>
    <s v="Tyvek Interoffice Envelopes, 9 1/2&quot; x 12 1/2&quot;, 100/Box"/>
    <n v="182.94"/>
    <n v="3"/>
    <n v="60.98"/>
    <n v="85.98"/>
  </r>
  <r>
    <x v="206"/>
    <x v="409"/>
    <x v="11"/>
    <x v="0"/>
    <s v="Art"/>
    <s v="Newell 313"/>
    <n v="5.25"/>
    <n v="2"/>
    <n v="2.625"/>
    <n v="0.46"/>
  </r>
  <r>
    <x v="206"/>
    <x v="409"/>
    <x v="11"/>
    <x v="0"/>
    <s v="Art"/>
    <s v="Boston 16701 Slimline Battery Pencil Sharpener"/>
    <n v="38.26"/>
    <n v="3"/>
    <n v="12.753333333333332"/>
    <n v="4.78"/>
  </r>
  <r>
    <x v="206"/>
    <x v="409"/>
    <x v="11"/>
    <x v="0"/>
    <s v="Paper"/>
    <s v="Riverleaf Stik-Withit Designer Note Cubes"/>
    <n v="40.24"/>
    <n v="5"/>
    <n v="8.048"/>
    <n v="13.08"/>
  </r>
  <r>
    <x v="206"/>
    <x v="409"/>
    <x v="11"/>
    <x v="2"/>
    <s v="Machines"/>
    <s v="Plantronics Single Ear Headset"/>
    <n v="29.93"/>
    <n v="5"/>
    <n v="5.9859999999999998"/>
    <n v="-21.95"/>
  </r>
  <r>
    <x v="206"/>
    <x v="409"/>
    <x v="11"/>
    <x v="0"/>
    <s v="Paper"/>
    <s v="Xerox 1960"/>
    <n v="148.69999999999999"/>
    <n v="6"/>
    <n v="24.783333333333331"/>
    <n v="46.47"/>
  </r>
  <r>
    <x v="206"/>
    <x v="409"/>
    <x v="11"/>
    <x v="2"/>
    <s v="Accessories"/>
    <s v="Verbatim 25 GB 6x Blu-ray Single Layer Recordable Disc, 3/Pack"/>
    <n v="55.92"/>
    <n v="10"/>
    <n v="5.5920000000000005"/>
    <n v="16.78"/>
  </r>
  <r>
    <x v="207"/>
    <x v="191"/>
    <x v="0"/>
    <x v="2"/>
    <s v="Machines"/>
    <s v="Lexmark MX611dhe Monochrome Laser Printer"/>
    <n v="3059.98"/>
    <n v="3"/>
    <n v="1019.9933333333333"/>
    <n v="-510"/>
  </r>
  <r>
    <x v="207"/>
    <x v="191"/>
    <x v="0"/>
    <x v="2"/>
    <s v="Machines"/>
    <s v="Xerox WorkCentre 6505DN Laser Multifunction Printer"/>
    <n v="2519.96"/>
    <n v="7"/>
    <n v="359.9942857142857"/>
    <n v="-252"/>
  </r>
  <r>
    <x v="207"/>
    <x v="410"/>
    <x v="3"/>
    <x v="0"/>
    <s v="Fasteners"/>
    <s v="OIC Binder Clips"/>
    <n v="7.16"/>
    <n v="2"/>
    <n v="3.58"/>
    <n v="3.58"/>
  </r>
  <r>
    <x v="207"/>
    <x v="154"/>
    <x v="25"/>
    <x v="0"/>
    <s v="Storage"/>
    <s v="Project Tote Personal File"/>
    <n v="67.34"/>
    <n v="6"/>
    <n v="11.223333333333334"/>
    <n v="7.58"/>
  </r>
  <r>
    <x v="207"/>
    <x v="154"/>
    <x v="25"/>
    <x v="2"/>
    <s v="Machines"/>
    <s v="HP Designjet T520 Inkjet Large Format Printer - 24&quot; Color"/>
    <n v="2624.99"/>
    <n v="3"/>
    <n v="874.99666666666656"/>
    <n v="-944.99"/>
  </r>
  <r>
    <x v="207"/>
    <x v="183"/>
    <x v="20"/>
    <x v="1"/>
    <s v="Chairs"/>
    <s v="Hon Olson Stacker Stools"/>
    <n v="887.1"/>
    <n v="7"/>
    <n v="126.72857142857143"/>
    <n v="177.42"/>
  </r>
  <r>
    <x v="207"/>
    <x v="411"/>
    <x v="22"/>
    <x v="0"/>
    <s v="Storage"/>
    <s v="Decoflex Hanging Personal Folder File, Blue"/>
    <n v="92.52"/>
    <n v="6"/>
    <n v="15.42"/>
    <n v="24.98"/>
  </r>
  <r>
    <x v="207"/>
    <x v="412"/>
    <x v="3"/>
    <x v="0"/>
    <s v="Fasteners"/>
    <s v="Revere Boxed Rubber Bands by Revere"/>
    <n v="5.67"/>
    <n v="3"/>
    <n v="1.89"/>
    <n v="0.11"/>
  </r>
  <r>
    <x v="207"/>
    <x v="37"/>
    <x v="12"/>
    <x v="1"/>
    <s v="Tables"/>
    <s v="Hon 2111 Invitation Series Straight Table"/>
    <n v="73.92"/>
    <n v="1"/>
    <n v="73.92"/>
    <n v="-45.83"/>
  </r>
  <r>
    <x v="208"/>
    <x v="413"/>
    <x v="1"/>
    <x v="1"/>
    <s v="Tables"/>
    <s v="Bevis 44 x 96 Conference Tables"/>
    <n v="617.70000000000005"/>
    <n v="6"/>
    <n v="102.95"/>
    <n v="-407.68"/>
  </r>
  <r>
    <x v="208"/>
    <x v="414"/>
    <x v="3"/>
    <x v="0"/>
    <s v="Labels"/>
    <s v="Avery 499"/>
    <n v="9.9600000000000009"/>
    <n v="2"/>
    <n v="4.9800000000000004"/>
    <n v="4.58"/>
  </r>
  <r>
    <x v="208"/>
    <x v="414"/>
    <x v="3"/>
    <x v="0"/>
    <s v="Paper"/>
    <s v="Wirebound Message Book, 4 per Page"/>
    <n v="21.72"/>
    <n v="4"/>
    <n v="5.43"/>
    <n v="10.64"/>
  </r>
  <r>
    <x v="208"/>
    <x v="159"/>
    <x v="16"/>
    <x v="0"/>
    <s v="Art"/>
    <s v="Nontoxic Chalk"/>
    <n v="2.82"/>
    <n v="2"/>
    <n v="1.41"/>
    <n v="0.99"/>
  </r>
  <r>
    <x v="208"/>
    <x v="415"/>
    <x v="3"/>
    <x v="0"/>
    <s v="Appliances"/>
    <s v="Staple holder"/>
    <n v="43.92"/>
    <n v="4"/>
    <n v="10.98"/>
    <n v="11.86"/>
  </r>
  <r>
    <x v="208"/>
    <x v="415"/>
    <x v="3"/>
    <x v="0"/>
    <s v="Binders"/>
    <s v="Ibico Plastic and Wire Spiral Binding Combs"/>
    <n v="20.23"/>
    <n v="3"/>
    <n v="6.7433333333333332"/>
    <n v="6.58"/>
  </r>
  <r>
    <x v="208"/>
    <x v="416"/>
    <x v="36"/>
    <x v="1"/>
    <s v="Furnishings"/>
    <s v="C-Line Cubicle Keepers Polyproplyene Holder w/Velcro Back, 8-1/2x11, 25/Bx"/>
    <n v="164.22"/>
    <n v="3"/>
    <n v="54.74"/>
    <n v="50.91"/>
  </r>
  <r>
    <x v="208"/>
    <x v="416"/>
    <x v="36"/>
    <x v="1"/>
    <s v="Bookcases"/>
    <s v="O'Sullivan Living Dimensions 2-Shelf Bookcases"/>
    <n v="362.94"/>
    <n v="3"/>
    <n v="120.98"/>
    <n v="36.29"/>
  </r>
  <r>
    <x v="208"/>
    <x v="416"/>
    <x v="36"/>
    <x v="2"/>
    <s v="Accessories"/>
    <s v="Logitech 910-002974 M325 Wireless Mouse for Web Scrolling"/>
    <n v="59.98"/>
    <n v="2"/>
    <n v="29.99"/>
    <n v="26.39"/>
  </r>
  <r>
    <x v="208"/>
    <x v="417"/>
    <x v="1"/>
    <x v="1"/>
    <s v="Bookcases"/>
    <s v="Bush Heritage Pine Collection 5-Shelf Bookcase, Albany Pine Finish, *Special Order"/>
    <n v="493.43"/>
    <n v="5"/>
    <n v="98.686000000000007"/>
    <n v="-70.489999999999995"/>
  </r>
  <r>
    <x v="208"/>
    <x v="417"/>
    <x v="1"/>
    <x v="2"/>
    <s v="Phones"/>
    <s v="QVS USB Car Charger 2-Port 2.1Amp for iPod/iPhone/iPad/iPad 2/iPad 3"/>
    <n v="11.12"/>
    <n v="2"/>
    <n v="5.56"/>
    <n v="3.48"/>
  </r>
  <r>
    <x v="208"/>
    <x v="418"/>
    <x v="3"/>
    <x v="0"/>
    <s v="Paper"/>
    <s v="Xerox 1900"/>
    <n v="8.56"/>
    <n v="2"/>
    <n v="4.28"/>
    <n v="3.85"/>
  </r>
  <r>
    <x v="208"/>
    <x v="363"/>
    <x v="20"/>
    <x v="2"/>
    <s v="Phones"/>
    <s v="Ooma Telo VoIP Home Phone System"/>
    <n v="629.95000000000005"/>
    <n v="5"/>
    <n v="125.99000000000001"/>
    <n v="157.49"/>
  </r>
  <r>
    <x v="208"/>
    <x v="363"/>
    <x v="20"/>
    <x v="1"/>
    <s v="Chairs"/>
    <s v="Global Leather Executive Chair"/>
    <n v="631.78"/>
    <n v="2"/>
    <n v="315.89"/>
    <n v="140.4"/>
  </r>
  <r>
    <x v="208"/>
    <x v="363"/>
    <x v="20"/>
    <x v="1"/>
    <s v="Bookcases"/>
    <s v="DMI Eclipse Executive Suite Bookcases"/>
    <n v="801.57"/>
    <n v="2"/>
    <n v="400.78500000000003"/>
    <n v="-10.02"/>
  </r>
  <r>
    <x v="208"/>
    <x v="363"/>
    <x v="20"/>
    <x v="0"/>
    <s v="Labels"/>
    <s v="Avery 485"/>
    <n v="75.180000000000007"/>
    <n v="6"/>
    <n v="12.530000000000001"/>
    <n v="35.33"/>
  </r>
  <r>
    <x v="208"/>
    <x v="363"/>
    <x v="20"/>
    <x v="0"/>
    <s v="Appliances"/>
    <s v="Euro-Pro Shark Turbo Vacuum"/>
    <n v="30.98"/>
    <n v="1"/>
    <n v="30.98"/>
    <n v="8.0500000000000007"/>
  </r>
  <r>
    <x v="208"/>
    <x v="363"/>
    <x v="20"/>
    <x v="2"/>
    <s v="Phones"/>
    <s v="Panasonic KX-TG9541B DECT 6.0 Digital 2-Line Expandable Cordless Phone With Digital Answering System"/>
    <n v="1349.91"/>
    <n v="9"/>
    <n v="149.99"/>
    <n v="661.46"/>
  </r>
  <r>
    <x v="209"/>
    <x v="419"/>
    <x v="22"/>
    <x v="2"/>
    <s v="Phones"/>
    <s v="Nortel Meridian M3904 Professional Digital phone"/>
    <n v="246.38"/>
    <n v="2"/>
    <n v="123.19"/>
    <n v="27.72"/>
  </r>
  <r>
    <x v="209"/>
    <x v="419"/>
    <x v="22"/>
    <x v="2"/>
    <s v="Copiers"/>
    <s v="Canon PC1080F Personal Copier"/>
    <n v="1799.97"/>
    <n v="3"/>
    <n v="599.99"/>
    <n v="701.99"/>
  </r>
  <r>
    <x v="209"/>
    <x v="291"/>
    <x v="40"/>
    <x v="0"/>
    <s v="Appliances"/>
    <s v="Fellowes Basic Home/Office Series Surge Protectors"/>
    <n v="25.96"/>
    <n v="2"/>
    <n v="12.98"/>
    <n v="7.53"/>
  </r>
  <r>
    <x v="209"/>
    <x v="291"/>
    <x v="40"/>
    <x v="0"/>
    <s v="Appliances"/>
    <s v="Acco 6 Outlet Guardian Standard Surge Suppressor"/>
    <n v="36.270000000000003"/>
    <n v="3"/>
    <n v="12.090000000000002"/>
    <n v="10.88"/>
  </r>
  <r>
    <x v="209"/>
    <x v="291"/>
    <x v="40"/>
    <x v="0"/>
    <s v="Paper"/>
    <s v="Xerox 224"/>
    <n v="6.48"/>
    <n v="1"/>
    <n v="6.48"/>
    <n v="3.11"/>
  </r>
  <r>
    <x v="209"/>
    <x v="221"/>
    <x v="3"/>
    <x v="0"/>
    <s v="Envelopes"/>
    <s v="Staple envelope"/>
    <n v="15.56"/>
    <n v="2"/>
    <n v="7.78"/>
    <n v="7.31"/>
  </r>
  <r>
    <x v="209"/>
    <x v="221"/>
    <x v="3"/>
    <x v="0"/>
    <s v="Envelopes"/>
    <s v="#10 White Business Envelopes,4 1/8 x 9 1/2"/>
    <n v="78.349999999999994"/>
    <n v="5"/>
    <n v="15.669999999999998"/>
    <n v="36.82"/>
  </r>
  <r>
    <x v="209"/>
    <x v="221"/>
    <x v="3"/>
    <x v="0"/>
    <s v="Art"/>
    <s v="Newell 34"/>
    <n v="59.52"/>
    <n v="3"/>
    <n v="19.84"/>
    <n v="15.48"/>
  </r>
  <r>
    <x v="209"/>
    <x v="221"/>
    <x v="3"/>
    <x v="0"/>
    <s v="Paper"/>
    <s v="Xerox 1971"/>
    <n v="38.520000000000003"/>
    <n v="9"/>
    <n v="4.28"/>
    <n v="17.329999999999998"/>
  </r>
  <r>
    <x v="209"/>
    <x v="221"/>
    <x v="3"/>
    <x v="2"/>
    <s v="Phones"/>
    <s v="Polycom CX300 Desktop Phone USB VoIP phone"/>
    <n v="239.98"/>
    <n v="2"/>
    <n v="119.99"/>
    <n v="24"/>
  </r>
  <r>
    <x v="209"/>
    <x v="221"/>
    <x v="3"/>
    <x v="0"/>
    <s v="Paper"/>
    <s v="Wirebound Four 2-3/4 x 5 Forms per Page, 400 Sets per Book"/>
    <n v="19.350000000000001"/>
    <n v="3"/>
    <n v="6.45"/>
    <n v="9.48"/>
  </r>
  <r>
    <x v="209"/>
    <x v="338"/>
    <x v="2"/>
    <x v="0"/>
    <s v="Paper"/>
    <s v="While You Were Out Pads, 50 per Pad, 4 x 5 1/4, Green Cycle"/>
    <n v="11.35"/>
    <n v="3"/>
    <n v="3.7833333333333332"/>
    <n v="4.12"/>
  </r>
  <r>
    <x v="209"/>
    <x v="338"/>
    <x v="2"/>
    <x v="0"/>
    <s v="Labels"/>
    <s v="Staple-on labels"/>
    <n v="20.81"/>
    <n v="9"/>
    <n v="2.3122222222222222"/>
    <n v="7.02"/>
  </r>
  <r>
    <x v="209"/>
    <x v="179"/>
    <x v="0"/>
    <x v="1"/>
    <s v="Furnishings"/>
    <s v="Dana Swing-Arm Lamps"/>
    <n v="8.5399999999999991"/>
    <n v="2"/>
    <n v="4.2699999999999996"/>
    <n v="-7.48"/>
  </r>
  <r>
    <x v="209"/>
    <x v="420"/>
    <x v="2"/>
    <x v="0"/>
    <s v="Binders"/>
    <s v="Angle-D Binders with Locking Rings, Label Holders"/>
    <n v="6.57"/>
    <n v="3"/>
    <n v="2.19"/>
    <n v="-5.04"/>
  </r>
  <r>
    <x v="209"/>
    <x v="421"/>
    <x v="20"/>
    <x v="0"/>
    <s v="Art"/>
    <s v="Boston 16801 Nautilus Battery Pencil Sharpener"/>
    <n v="66.03"/>
    <n v="3"/>
    <n v="22.01"/>
    <n v="17.170000000000002"/>
  </r>
  <r>
    <x v="210"/>
    <x v="389"/>
    <x v="16"/>
    <x v="0"/>
    <s v="Labels"/>
    <s v="Avery File Folder Labels"/>
    <n v="4.6100000000000003"/>
    <n v="2"/>
    <n v="2.3050000000000002"/>
    <n v="1.67"/>
  </r>
  <r>
    <x v="210"/>
    <x v="422"/>
    <x v="1"/>
    <x v="0"/>
    <s v="Storage"/>
    <s v="SAFCO Commercial Wire Shelving, Black"/>
    <n v="331.54"/>
    <n v="3"/>
    <n v="110.51333333333334"/>
    <n v="-82.88"/>
  </r>
  <r>
    <x v="210"/>
    <x v="145"/>
    <x v="3"/>
    <x v="0"/>
    <s v="Storage"/>
    <s v="File Shuttle II and Handi-File, Black"/>
    <n v="169.45"/>
    <n v="5"/>
    <n v="33.89"/>
    <n v="42.36"/>
  </r>
  <r>
    <x v="210"/>
    <x v="145"/>
    <x v="3"/>
    <x v="0"/>
    <s v="Storage"/>
    <s v="Tennsco Commercial Shelving"/>
    <n v="40.68"/>
    <n v="2"/>
    <n v="20.34"/>
    <n v="0.41"/>
  </r>
  <r>
    <x v="210"/>
    <x v="423"/>
    <x v="20"/>
    <x v="1"/>
    <s v="Furnishings"/>
    <s v="Computer Room Manger, 14&quot;"/>
    <n v="97.44"/>
    <n v="3"/>
    <n v="32.479999999999997"/>
    <n v="35.08"/>
  </r>
  <r>
    <x v="210"/>
    <x v="423"/>
    <x v="20"/>
    <x v="0"/>
    <s v="Binders"/>
    <s v="Cardinal Holdit Business Card Pockets"/>
    <n v="3.98"/>
    <n v="1"/>
    <n v="3.98"/>
    <n v="1.39"/>
  </r>
  <r>
    <x v="210"/>
    <x v="423"/>
    <x v="20"/>
    <x v="0"/>
    <s v="Art"/>
    <s v="Avery Hi-Liter GlideStik Fluorescent Highlighter, Yellow Ink"/>
    <n v="13.04"/>
    <n v="4"/>
    <n v="3.26"/>
    <n v="5.74"/>
  </r>
  <r>
    <x v="210"/>
    <x v="423"/>
    <x v="20"/>
    <x v="1"/>
    <s v="Chairs"/>
    <s v="Office Star - Mid Back Dual function Ergonomic High Back Chair with 2-Way Adjustable Arms"/>
    <n v="579.53"/>
    <n v="4"/>
    <n v="144.88249999999999"/>
    <n v="83.71"/>
  </r>
  <r>
    <x v="211"/>
    <x v="291"/>
    <x v="3"/>
    <x v="1"/>
    <s v="Bookcases"/>
    <s v="Rush Hierlooms Collection 1&quot; Thick Stackable Bookcases"/>
    <n v="436"/>
    <n v="3"/>
    <n v="145.33333333333334"/>
    <n v="20.52"/>
  </r>
  <r>
    <x v="211"/>
    <x v="291"/>
    <x v="3"/>
    <x v="2"/>
    <s v="Phones"/>
    <s v="netTALK DUO VoIP Telephone Service"/>
    <n v="83.98"/>
    <n v="2"/>
    <n v="41.99"/>
    <n v="31.49"/>
  </r>
  <r>
    <x v="211"/>
    <x v="43"/>
    <x v="20"/>
    <x v="0"/>
    <s v="Binders"/>
    <s v="Avery Arch Ring Binders"/>
    <n v="139.44"/>
    <n v="3"/>
    <n v="46.48"/>
    <n v="47.06"/>
  </r>
  <r>
    <x v="211"/>
    <x v="42"/>
    <x v="28"/>
    <x v="0"/>
    <s v="Paper"/>
    <s v="Xerox 217"/>
    <n v="32.4"/>
    <n v="5"/>
    <n v="6.4799999999999995"/>
    <n v="15.55"/>
  </r>
  <r>
    <x v="211"/>
    <x v="42"/>
    <x v="28"/>
    <x v="0"/>
    <s v="Storage"/>
    <s v="Carina Double Wide Media Storage Towers in Natural &amp; Black"/>
    <n v="404.9"/>
    <n v="5"/>
    <n v="80.97999999999999"/>
    <n v="16.2"/>
  </r>
  <r>
    <x v="211"/>
    <x v="42"/>
    <x v="28"/>
    <x v="0"/>
    <s v="Binders"/>
    <s v="Ibico EPK-21 Electric Binding System"/>
    <n v="9449.9500000000007"/>
    <n v="5"/>
    <n v="1889.9900000000002"/>
    <n v="4630.4799999999996"/>
  </r>
  <r>
    <x v="211"/>
    <x v="42"/>
    <x v="28"/>
    <x v="0"/>
    <s v="Binders"/>
    <s v="GBC Instant Report Kit"/>
    <n v="12.94"/>
    <n v="2"/>
    <n v="6.47"/>
    <n v="6.47"/>
  </r>
  <r>
    <x v="211"/>
    <x v="412"/>
    <x v="10"/>
    <x v="0"/>
    <s v="Paper"/>
    <s v="EcoTones Memo Sheets"/>
    <n v="28.8"/>
    <n v="9"/>
    <n v="3.2"/>
    <n v="10.08"/>
  </r>
  <r>
    <x v="211"/>
    <x v="424"/>
    <x v="7"/>
    <x v="0"/>
    <s v="Binders"/>
    <s v="Wilson Jones Suede Grain Vinyl Binders"/>
    <n v="11.12"/>
    <n v="4"/>
    <n v="2.78"/>
    <n v="5.45"/>
  </r>
  <r>
    <x v="211"/>
    <x v="425"/>
    <x v="20"/>
    <x v="0"/>
    <s v="Binders"/>
    <s v="Avery Binding System Hidden Tab Executive Style Index Sets"/>
    <n v="18.46"/>
    <n v="4"/>
    <n v="4.6150000000000002"/>
    <n v="6.92"/>
  </r>
  <r>
    <x v="211"/>
    <x v="426"/>
    <x v="7"/>
    <x v="0"/>
    <s v="Art"/>
    <s v="Newell 351"/>
    <n v="9.84"/>
    <n v="3"/>
    <n v="3.28"/>
    <n v="2.85"/>
  </r>
  <r>
    <x v="211"/>
    <x v="426"/>
    <x v="7"/>
    <x v="0"/>
    <s v="Binders"/>
    <s v="Ibico Covers for Plastic or Wire Binding Elements"/>
    <n v="34.5"/>
    <n v="3"/>
    <n v="11.5"/>
    <n v="15.53"/>
  </r>
  <r>
    <x v="212"/>
    <x v="427"/>
    <x v="3"/>
    <x v="0"/>
    <s v="Storage"/>
    <s v="Gould Plastics 9-Pocket Panel Bin, 18-3/8w x 5-1/4d x 20-1/2h, Black"/>
    <n v="211.96"/>
    <n v="4"/>
    <n v="52.99"/>
    <n v="8.48"/>
  </r>
  <r>
    <x v="213"/>
    <x v="428"/>
    <x v="0"/>
    <x v="0"/>
    <s v="Paper"/>
    <s v="Xerox 1954"/>
    <n v="33.79"/>
    <n v="8"/>
    <n v="4.2237499999999999"/>
    <n v="10.56"/>
  </r>
  <r>
    <x v="213"/>
    <x v="428"/>
    <x v="0"/>
    <x v="1"/>
    <s v="Bookcases"/>
    <s v="O'Sullivan Living Dimensions 5-Shelf Bookcases"/>
    <n v="300.52999999999997"/>
    <n v="2"/>
    <n v="150.26499999999999"/>
    <n v="-97.23"/>
  </r>
  <r>
    <x v="213"/>
    <x v="428"/>
    <x v="0"/>
    <x v="0"/>
    <s v="Binders"/>
    <s v="Avery Self-Adhesive Photo Pockets for Polaroid Photos"/>
    <n v="2.72"/>
    <n v="2"/>
    <n v="1.36"/>
    <n v="-4.3600000000000003"/>
  </r>
  <r>
    <x v="213"/>
    <x v="428"/>
    <x v="0"/>
    <x v="0"/>
    <s v="Envelopes"/>
    <s v="Poly String Tie Envelopes"/>
    <n v="3.26"/>
    <n v="2"/>
    <n v="1.63"/>
    <n v="1.1000000000000001"/>
  </r>
  <r>
    <x v="213"/>
    <x v="429"/>
    <x v="26"/>
    <x v="0"/>
    <s v="Art"/>
    <s v="Dixon Ticonderoga Core-Lock Colored Pencils"/>
    <n v="14.58"/>
    <n v="2"/>
    <n v="7.29"/>
    <n v="2.37"/>
  </r>
  <r>
    <x v="214"/>
    <x v="388"/>
    <x v="3"/>
    <x v="1"/>
    <s v="Chairs"/>
    <s v="Leather Task Chair, Black"/>
    <n v="145.57"/>
    <n v="2"/>
    <n v="72.784999999999997"/>
    <n v="0"/>
  </r>
  <r>
    <x v="214"/>
    <x v="418"/>
    <x v="0"/>
    <x v="0"/>
    <s v="Binders"/>
    <s v="Acco 3-Hole Punch"/>
    <n v="0.88"/>
    <n v="1"/>
    <n v="0.88"/>
    <n v="-1.4"/>
  </r>
  <r>
    <x v="214"/>
    <x v="430"/>
    <x v="2"/>
    <x v="0"/>
    <s v="Appliances"/>
    <s v="Belkin 8 Outlet SurgeMaster II Gold Surge Protector"/>
    <n v="143.94999999999999"/>
    <n v="3"/>
    <n v="47.983333333333327"/>
    <n v="14.4"/>
  </r>
  <r>
    <x v="214"/>
    <x v="431"/>
    <x v="22"/>
    <x v="0"/>
    <s v="Storage"/>
    <s v="Dual Level, Single-Width Filing Carts"/>
    <n v="310.12"/>
    <n v="2"/>
    <n v="155.06"/>
    <n v="80.63"/>
  </r>
  <r>
    <x v="214"/>
    <x v="432"/>
    <x v="3"/>
    <x v="1"/>
    <s v="Chairs"/>
    <s v="Hon Deluxe Fabric Upholstered Stacking Chairs, Rounded Back"/>
    <n v="585.54999999999995"/>
    <n v="3"/>
    <n v="195.18333333333331"/>
    <n v="73.19"/>
  </r>
  <r>
    <x v="214"/>
    <x v="432"/>
    <x v="3"/>
    <x v="0"/>
    <s v="Paper"/>
    <s v="Xerox 217"/>
    <n v="19.440000000000001"/>
    <n v="3"/>
    <n v="6.48"/>
    <n v="9.33"/>
  </r>
  <r>
    <x v="214"/>
    <x v="71"/>
    <x v="2"/>
    <x v="0"/>
    <s v="Binders"/>
    <s v="Avery Durable Slant Ring Binders, No Labels"/>
    <n v="5.97"/>
    <n v="5"/>
    <n v="1.194"/>
    <n v="-4.58"/>
  </r>
  <r>
    <x v="214"/>
    <x v="71"/>
    <x v="2"/>
    <x v="1"/>
    <s v="Furnishings"/>
    <s v="DAX Black Cherry Wood-Tone Poster Frame"/>
    <n v="21.18"/>
    <n v="1"/>
    <n v="21.18"/>
    <n v="4.7699999999999996"/>
  </r>
  <r>
    <x v="214"/>
    <x v="71"/>
    <x v="2"/>
    <x v="0"/>
    <s v="Appliances"/>
    <s v="Acco Six-Outlet Power Strip, 4' Cord Length"/>
    <n v="41.38"/>
    <n v="6"/>
    <n v="6.8966666666666674"/>
    <n v="3.1"/>
  </r>
  <r>
    <x v="214"/>
    <x v="163"/>
    <x v="10"/>
    <x v="0"/>
    <s v="Appliances"/>
    <s v="Hoover Commercial Lightweight Upright Vacuum"/>
    <n v="16.7"/>
    <n v="6"/>
    <n v="2.7833333333333332"/>
    <n v="1.25"/>
  </r>
  <r>
    <x v="214"/>
    <x v="163"/>
    <x v="10"/>
    <x v="2"/>
    <s v="Accessories"/>
    <s v="Maxell CD-R Discs"/>
    <n v="3.15"/>
    <n v="2"/>
    <n v="1.575"/>
    <n v="0.47"/>
  </r>
  <r>
    <x v="214"/>
    <x v="163"/>
    <x v="10"/>
    <x v="0"/>
    <s v="Paper"/>
    <s v="Message Book, Wirebound, Four 5 1/2&quot; X 4&quot; Forms/Pg., 200 Dupl. Sets/Book"/>
    <n v="32.9"/>
    <n v="4"/>
    <n v="8.2249999999999996"/>
    <n v="11.1"/>
  </r>
  <r>
    <x v="214"/>
    <x v="13"/>
    <x v="1"/>
    <x v="2"/>
    <s v="Accessories"/>
    <s v="Maxell Pro 80 Minute CD-R, 10/Pack"/>
    <n v="153.82"/>
    <n v="11"/>
    <n v="13.983636363636363"/>
    <n v="38.46"/>
  </r>
  <r>
    <x v="215"/>
    <x v="93"/>
    <x v="23"/>
    <x v="1"/>
    <s v="Furnishings"/>
    <s v="Deflect-o SuperTray Unbreakable Stackable Tray, Letter, Black"/>
    <n v="87.54"/>
    <n v="3"/>
    <n v="29.180000000000003"/>
    <n v="37.64"/>
  </r>
  <r>
    <x v="215"/>
    <x v="433"/>
    <x v="3"/>
    <x v="1"/>
    <s v="Chairs"/>
    <s v="DMI Arturo Collection Mission-style Design Wood Chair"/>
    <n v="603.91999999999996"/>
    <n v="5"/>
    <n v="120.78399999999999"/>
    <n v="45.29"/>
  </r>
  <r>
    <x v="215"/>
    <x v="433"/>
    <x v="3"/>
    <x v="0"/>
    <s v="Paper"/>
    <s v="Xerox 1919"/>
    <n v="81.98"/>
    <n v="2"/>
    <n v="40.99"/>
    <n v="40.17"/>
  </r>
  <r>
    <x v="216"/>
    <x v="434"/>
    <x v="32"/>
    <x v="0"/>
    <s v="Storage"/>
    <s v="Decoflex Hanging Personal Folder File, Blue"/>
    <n v="46.26"/>
    <n v="3"/>
    <n v="15.42"/>
    <n v="12.49"/>
  </r>
  <r>
    <x v="216"/>
    <x v="435"/>
    <x v="25"/>
    <x v="0"/>
    <s v="Paper"/>
    <s v="White GlueTop Scratch Pads"/>
    <n v="96.26"/>
    <n v="8"/>
    <n v="12.032500000000001"/>
    <n v="31.28"/>
  </r>
  <r>
    <x v="216"/>
    <x v="435"/>
    <x v="25"/>
    <x v="0"/>
    <s v="Paper"/>
    <s v="Xerox 195"/>
    <n v="10.69"/>
    <n v="2"/>
    <n v="5.3449999999999998"/>
    <n v="3.74"/>
  </r>
  <r>
    <x v="216"/>
    <x v="21"/>
    <x v="16"/>
    <x v="1"/>
    <s v="Furnishings"/>
    <s v="Deflect-o DuraMat Antistatic Studded Beveled Mat for Medium Pile Carpeting"/>
    <n v="337.09"/>
    <n v="4"/>
    <n v="84.272499999999994"/>
    <n v="16.850000000000001"/>
  </r>
  <r>
    <x v="217"/>
    <x v="358"/>
    <x v="3"/>
    <x v="1"/>
    <s v="Furnishings"/>
    <s v="Luxo Professional Combination Clamp-On Lamps"/>
    <n v="204.6"/>
    <n v="2"/>
    <n v="102.3"/>
    <n v="53.2"/>
  </r>
  <r>
    <x v="217"/>
    <x v="358"/>
    <x v="3"/>
    <x v="0"/>
    <s v="Fasteners"/>
    <s v="Stockwell Push Pins"/>
    <n v="8.7200000000000006"/>
    <n v="4"/>
    <n v="2.1800000000000002"/>
    <n v="2.88"/>
  </r>
  <r>
    <x v="217"/>
    <x v="358"/>
    <x v="3"/>
    <x v="0"/>
    <s v="Paper"/>
    <s v="Xerox 223"/>
    <n v="6.48"/>
    <n v="1"/>
    <n v="6.48"/>
    <n v="3.11"/>
  </r>
  <r>
    <x v="217"/>
    <x v="358"/>
    <x v="3"/>
    <x v="2"/>
    <s v="Machines"/>
    <s v="Star Micronics TSP800 TSP847IIU Receipt Printer"/>
    <n v="686.32"/>
    <n v="2"/>
    <n v="343.16"/>
    <n v="223.05"/>
  </r>
  <r>
    <x v="217"/>
    <x v="358"/>
    <x v="3"/>
    <x v="0"/>
    <s v="Storage"/>
    <s v="Fellowes Mobile File Cart, Black"/>
    <n v="62.18"/>
    <n v="1"/>
    <n v="62.18"/>
    <n v="16.79"/>
  </r>
  <r>
    <x v="217"/>
    <x v="436"/>
    <x v="2"/>
    <x v="0"/>
    <s v="Art"/>
    <s v="Nontoxic Chalk"/>
    <n v="4.22"/>
    <n v="3"/>
    <n v="1.4066666666666665"/>
    <n v="1.48"/>
  </r>
  <r>
    <x v="217"/>
    <x v="436"/>
    <x v="2"/>
    <x v="1"/>
    <s v="Tables"/>
    <s v="Hon 30&quot; x 60&quot; Table with Locking Drawer"/>
    <n v="409.27"/>
    <n v="2"/>
    <n v="204.63499999999999"/>
    <n v="-81.849999999999994"/>
  </r>
  <r>
    <x v="217"/>
    <x v="436"/>
    <x v="2"/>
    <x v="0"/>
    <s v="Labels"/>
    <s v="Permanent Self-Adhesive File Folder Labels for Typewriters, 1 1/8 x 3 1/2, White"/>
    <n v="55.44"/>
    <n v="11"/>
    <n v="5.04"/>
    <n v="18.02"/>
  </r>
  <r>
    <x v="217"/>
    <x v="436"/>
    <x v="2"/>
    <x v="0"/>
    <s v="Paper"/>
    <s v="Southworth Parchment Paper &amp; Envelopes"/>
    <n v="20.93"/>
    <n v="4"/>
    <n v="5.2324999999999999"/>
    <n v="6.8"/>
  </r>
  <r>
    <x v="217"/>
    <x v="436"/>
    <x v="2"/>
    <x v="0"/>
    <s v="Storage"/>
    <s v="Tennsco Single-Tier Lockers"/>
    <n v="1801.63"/>
    <n v="6"/>
    <n v="300.2716666666667"/>
    <n v="-337.81"/>
  </r>
  <r>
    <x v="217"/>
    <x v="436"/>
    <x v="2"/>
    <x v="1"/>
    <s v="Tables"/>
    <s v="Hon 4060 Series Tables"/>
    <n v="67.180000000000007"/>
    <n v="1"/>
    <n v="67.180000000000007"/>
    <n v="-20.149999999999999"/>
  </r>
  <r>
    <x v="217"/>
    <x v="367"/>
    <x v="22"/>
    <x v="1"/>
    <s v="Furnishings"/>
    <s v="Longer-Life Soft White Bulbs"/>
    <n v="6.16"/>
    <n v="2"/>
    <n v="3.08"/>
    <n v="2.96"/>
  </r>
  <r>
    <x v="217"/>
    <x v="367"/>
    <x v="22"/>
    <x v="1"/>
    <s v="Tables"/>
    <s v="Bevis Oval Conference Table, Walnut"/>
    <n v="2348.8200000000002"/>
    <n v="9"/>
    <n v="260.98"/>
    <n v="399.3"/>
  </r>
  <r>
    <x v="217"/>
    <x v="437"/>
    <x v="20"/>
    <x v="0"/>
    <s v="Storage"/>
    <s v="Dual Level, Single-Width Filing Carts"/>
    <n v="1395.54"/>
    <n v="9"/>
    <n v="155.06"/>
    <n v="362.84"/>
  </r>
  <r>
    <x v="217"/>
    <x v="437"/>
    <x v="20"/>
    <x v="1"/>
    <s v="Furnishings"/>
    <s v="Seth Thomas 14&quot; Putty-Colored Wall Clock"/>
    <n v="117.36"/>
    <n v="4"/>
    <n v="29.34"/>
    <n v="36.380000000000003"/>
  </r>
  <r>
    <x v="217"/>
    <x v="437"/>
    <x v="20"/>
    <x v="0"/>
    <s v="Labels"/>
    <s v="Avery 48"/>
    <n v="18.899999999999999"/>
    <n v="3"/>
    <n v="6.3"/>
    <n v="8.69"/>
  </r>
  <r>
    <x v="217"/>
    <x v="437"/>
    <x v="20"/>
    <x v="0"/>
    <s v="Paper"/>
    <s v="White Computer Printout Paper by Universal"/>
    <n v="77.52"/>
    <n v="2"/>
    <n v="38.76"/>
    <n v="37.979999999999997"/>
  </r>
  <r>
    <x v="217"/>
    <x v="438"/>
    <x v="22"/>
    <x v="0"/>
    <s v="Binders"/>
    <s v="GBC Standard Plastic Binding Systems' Combs"/>
    <n v="10.050000000000001"/>
    <n v="2"/>
    <n v="5.0250000000000004"/>
    <n v="3.14"/>
  </r>
  <r>
    <x v="217"/>
    <x v="438"/>
    <x v="22"/>
    <x v="0"/>
    <s v="Storage"/>
    <s v="Fellowes Super Stor/Drawer Files"/>
    <n v="807.75"/>
    <n v="5"/>
    <n v="161.55000000000001"/>
    <n v="153.47"/>
  </r>
  <r>
    <x v="218"/>
    <x v="277"/>
    <x v="20"/>
    <x v="0"/>
    <s v="Paper"/>
    <s v="Tops Green Bar Computer Printout Paper"/>
    <n v="48.94"/>
    <n v="1"/>
    <n v="48.94"/>
    <n v="24.47"/>
  </r>
  <r>
    <x v="218"/>
    <x v="346"/>
    <x v="16"/>
    <x v="0"/>
    <s v="Paper"/>
    <s v="Xerox 217"/>
    <n v="15.55"/>
    <n v="3"/>
    <n v="5.1833333333333336"/>
    <n v="5.44"/>
  </r>
  <r>
    <x v="218"/>
    <x v="439"/>
    <x v="15"/>
    <x v="0"/>
    <s v="Appliances"/>
    <s v="Holmes Odor Grabber"/>
    <n v="69.22"/>
    <n v="6"/>
    <n v="11.536666666666667"/>
    <n v="11.25"/>
  </r>
  <r>
    <x v="218"/>
    <x v="440"/>
    <x v="22"/>
    <x v="0"/>
    <s v="Binders"/>
    <s v="DXL Angle-View Binders with Locking Rings by Samsill"/>
    <n v="43.18"/>
    <n v="7"/>
    <n v="6.1685714285714282"/>
    <n v="13.49"/>
  </r>
  <r>
    <x v="218"/>
    <x v="223"/>
    <x v="20"/>
    <x v="1"/>
    <s v="Furnishings"/>
    <s v="Master Caster Door Stop, Brown"/>
    <n v="15.24"/>
    <n v="3"/>
    <n v="5.08"/>
    <n v="5.18"/>
  </r>
  <r>
    <x v="218"/>
    <x v="441"/>
    <x v="10"/>
    <x v="0"/>
    <s v="Appliances"/>
    <s v="Eureka Sanitaire  Commercial Upright"/>
    <n v="795.41"/>
    <n v="6"/>
    <n v="132.56833333333333"/>
    <n v="59.66"/>
  </r>
  <r>
    <x v="219"/>
    <x v="82"/>
    <x v="17"/>
    <x v="0"/>
    <s v="Fasteners"/>
    <s v="Sterling Rubber Bands by Alliance"/>
    <n v="4.71"/>
    <n v="1"/>
    <n v="4.71"/>
    <n v="0"/>
  </r>
  <r>
    <x v="220"/>
    <x v="442"/>
    <x v="12"/>
    <x v="0"/>
    <s v="Paper"/>
    <s v="Adams Telephone Message Book W/Dividers/Space For Phone Numbers, 5 1/4&quot;X8 1/2&quot;, 300/Messages"/>
    <n v="9.41"/>
    <n v="2"/>
    <n v="4.7050000000000001"/>
    <n v="3.41"/>
  </r>
  <r>
    <x v="220"/>
    <x v="442"/>
    <x v="12"/>
    <x v="0"/>
    <s v="Fasteners"/>
    <s v="Staples"/>
    <n v="4.67"/>
    <n v="2"/>
    <n v="2.335"/>
    <n v="1.46"/>
  </r>
  <r>
    <x v="220"/>
    <x v="442"/>
    <x v="12"/>
    <x v="2"/>
    <s v="Phones"/>
    <s v="Bose SoundLink Bluetooth Speaker"/>
    <n v="318.39999999999998"/>
    <n v="2"/>
    <n v="159.19999999999999"/>
    <n v="107.46"/>
  </r>
  <r>
    <x v="220"/>
    <x v="442"/>
    <x v="12"/>
    <x v="0"/>
    <s v="Envelopes"/>
    <s v="Letter or Legal Size Expandable Poly String Tie Envelopes"/>
    <n v="12.77"/>
    <n v="6"/>
    <n v="2.1283333333333334"/>
    <n v="4.63"/>
  </r>
  <r>
    <x v="220"/>
    <x v="442"/>
    <x v="12"/>
    <x v="0"/>
    <s v="Supplies"/>
    <s v="Stiletto Hand Letter Openers"/>
    <n v="15.36"/>
    <n v="2"/>
    <n v="7.68"/>
    <n v="-3.26"/>
  </r>
  <r>
    <x v="220"/>
    <x v="442"/>
    <x v="12"/>
    <x v="2"/>
    <s v="Phones"/>
    <s v="Pyle PMP37LED"/>
    <n v="230.38"/>
    <n v="3"/>
    <n v="76.793333333333337"/>
    <n v="20.16"/>
  </r>
  <r>
    <x v="220"/>
    <x v="442"/>
    <x v="12"/>
    <x v="2"/>
    <s v="Accessories"/>
    <s v="Kingston Digital DataTraveler 16GB USB 2.0"/>
    <n v="7.16"/>
    <n v="1"/>
    <n v="7.16"/>
    <n v="-0.09"/>
  </r>
  <r>
    <x v="221"/>
    <x v="443"/>
    <x v="1"/>
    <x v="1"/>
    <s v="Chairs"/>
    <s v="Global High-Back Leather Tilter, Burgundy"/>
    <n v="258.27999999999997"/>
    <n v="3"/>
    <n v="86.09333333333332"/>
    <n v="-70.099999999999994"/>
  </r>
  <r>
    <x v="221"/>
    <x v="444"/>
    <x v="3"/>
    <x v="1"/>
    <s v="Tables"/>
    <s v="Bevis Round Conference Room Tables and Bases"/>
    <n v="143.43"/>
    <n v="1"/>
    <n v="143.43"/>
    <n v="3.59"/>
  </r>
  <r>
    <x v="221"/>
    <x v="444"/>
    <x v="3"/>
    <x v="1"/>
    <s v="Chairs"/>
    <s v="Global Deluxe Stacking Chair, Gray"/>
    <n v="122.35"/>
    <n v="3"/>
    <n v="40.783333333333331"/>
    <n v="13.76"/>
  </r>
  <r>
    <x v="221"/>
    <x v="421"/>
    <x v="25"/>
    <x v="0"/>
    <s v="Storage"/>
    <s v="Advantus Rolling Drawer Organizers"/>
    <n v="61.57"/>
    <n v="2"/>
    <n v="30.785"/>
    <n v="4.62"/>
  </r>
  <r>
    <x v="221"/>
    <x v="421"/>
    <x v="25"/>
    <x v="0"/>
    <s v="Art"/>
    <s v="DIXON Oriole Pencils"/>
    <n v="6.19"/>
    <n v="3"/>
    <n v="2.0633333333333335"/>
    <n v="0.46"/>
  </r>
  <r>
    <x v="221"/>
    <x v="445"/>
    <x v="10"/>
    <x v="0"/>
    <s v="Art"/>
    <s v="Hunt Boston Vacuum Mount KS Pencil Sharpener"/>
    <n v="55.98"/>
    <n v="2"/>
    <n v="27.99"/>
    <n v="4.2"/>
  </r>
  <r>
    <x v="221"/>
    <x v="445"/>
    <x v="10"/>
    <x v="0"/>
    <s v="Envelopes"/>
    <s v="Convenience Packs of Business Envelopes"/>
    <n v="14.48"/>
    <n v="5"/>
    <n v="2.8959999999999999"/>
    <n v="4.8899999999999997"/>
  </r>
  <r>
    <x v="221"/>
    <x v="445"/>
    <x v="10"/>
    <x v="2"/>
    <s v="Accessories"/>
    <s v="Logitech G105 Gaming Keyboard"/>
    <n v="142.49"/>
    <n v="3"/>
    <n v="47.49666666666667"/>
    <n v="-3.56"/>
  </r>
  <r>
    <x v="221"/>
    <x v="446"/>
    <x v="0"/>
    <x v="0"/>
    <s v="Fasteners"/>
    <s v="Colored Push Pins"/>
    <n v="4.34"/>
    <n v="3"/>
    <n v="1.4466666666666665"/>
    <n v="0.87"/>
  </r>
  <r>
    <x v="221"/>
    <x v="446"/>
    <x v="0"/>
    <x v="1"/>
    <s v="Furnishings"/>
    <s v="DAX Natural Wood-Tone Poster Frame"/>
    <n v="31.78"/>
    <n v="3"/>
    <n v="10.593333333333334"/>
    <n v="-19.07"/>
  </r>
  <r>
    <x v="221"/>
    <x v="446"/>
    <x v="0"/>
    <x v="0"/>
    <s v="Labels"/>
    <s v="Smead Alpha-Z Color-Coded Second Alphabetical Labels and Starter Set"/>
    <n v="4.93"/>
    <n v="2"/>
    <n v="2.4649999999999999"/>
    <n v="1.72"/>
  </r>
  <r>
    <x v="221"/>
    <x v="446"/>
    <x v="0"/>
    <x v="0"/>
    <s v="Binders"/>
    <s v="Avery Hidden Tab Dividers for Binding Systems"/>
    <n v="1.79"/>
    <n v="3"/>
    <n v="0.59666666666666668"/>
    <n v="-3.04"/>
  </r>
  <r>
    <x v="221"/>
    <x v="446"/>
    <x v="0"/>
    <x v="0"/>
    <s v="Fasteners"/>
    <s v="Sterling Rubber Bands by Alliance"/>
    <n v="15.07"/>
    <n v="4"/>
    <n v="3.7675000000000001"/>
    <n v="-3.77"/>
  </r>
  <r>
    <x v="222"/>
    <x v="447"/>
    <x v="3"/>
    <x v="0"/>
    <s v="Labels"/>
    <s v="Avery 512"/>
    <n v="14.45"/>
    <n v="5"/>
    <n v="2.8899999999999997"/>
    <n v="6.79"/>
  </r>
  <r>
    <x v="222"/>
    <x v="447"/>
    <x v="3"/>
    <x v="0"/>
    <s v="Binders"/>
    <s v="GBC Recycled Regency Composition Covers"/>
    <n v="95.65"/>
    <n v="2"/>
    <n v="47.825000000000003"/>
    <n v="31.09"/>
  </r>
  <r>
    <x v="222"/>
    <x v="448"/>
    <x v="22"/>
    <x v="0"/>
    <s v="Labels"/>
    <s v="Avery 519"/>
    <n v="29.24"/>
    <n v="4"/>
    <n v="7.31"/>
    <n v="13.74"/>
  </r>
  <r>
    <x v="222"/>
    <x v="393"/>
    <x v="20"/>
    <x v="1"/>
    <s v="Chairs"/>
    <s v="Office Star - Contemporary Task Swivel chair with Loop Arms, Charcoal"/>
    <n v="589.41"/>
    <n v="5"/>
    <n v="117.88199999999999"/>
    <n v="-6.55"/>
  </r>
  <r>
    <x v="223"/>
    <x v="449"/>
    <x v="10"/>
    <x v="0"/>
    <s v="Appliances"/>
    <s v="Belkin F5C206VTEL 6 Outlet Surge"/>
    <n v="91.92"/>
    <n v="5"/>
    <n v="18.384"/>
    <n v="11.49"/>
  </r>
  <r>
    <x v="223"/>
    <x v="348"/>
    <x v="3"/>
    <x v="2"/>
    <s v="Accessories"/>
    <s v="Plantronics Audio 478 Stereo USB Headset"/>
    <n v="99.98"/>
    <n v="2"/>
    <n v="49.99"/>
    <n v="34.99"/>
  </r>
  <r>
    <x v="224"/>
    <x v="21"/>
    <x v="3"/>
    <x v="2"/>
    <s v="Accessories"/>
    <s v="ImationÂ USB 2.0 SwivelÂ Flash DriveÂ USBÂ flash driveÂ - 4 GB - Pink"/>
    <n v="9.09"/>
    <n v="3"/>
    <n v="3.03"/>
    <n v="1.91"/>
  </r>
  <r>
    <x v="224"/>
    <x v="450"/>
    <x v="40"/>
    <x v="0"/>
    <s v="Binders"/>
    <s v="GBC VeloBinder Strips"/>
    <n v="15.36"/>
    <n v="2"/>
    <n v="7.68"/>
    <n v="7.68"/>
  </r>
  <r>
    <x v="224"/>
    <x v="448"/>
    <x v="2"/>
    <x v="0"/>
    <s v="Storage"/>
    <s v="Tennsco Lockers, Gray"/>
    <n v="83.92"/>
    <n v="5"/>
    <n v="16.783999999999999"/>
    <n v="-13.64"/>
  </r>
  <r>
    <x v="224"/>
    <x v="379"/>
    <x v="18"/>
    <x v="0"/>
    <s v="Storage"/>
    <s v="Fellowes Staxonsteel Drawer Files"/>
    <n v="386.34"/>
    <n v="2"/>
    <n v="193.17"/>
    <n v="54.09"/>
  </r>
  <r>
    <x v="225"/>
    <x v="376"/>
    <x v="2"/>
    <x v="1"/>
    <s v="Furnishings"/>
    <s v="Seth Thomas 16&quot; Steel Case Clock"/>
    <n v="129.91999999999999"/>
    <n v="5"/>
    <n v="25.983999999999998"/>
    <n v="21.11"/>
  </r>
  <r>
    <x v="225"/>
    <x v="130"/>
    <x v="0"/>
    <x v="0"/>
    <s v="Storage"/>
    <s v="Fellowes Personal Hanging Folder Files, Navy"/>
    <n v="107.44"/>
    <n v="10"/>
    <n v="10.744"/>
    <n v="10.74"/>
  </r>
  <r>
    <x v="226"/>
    <x v="419"/>
    <x v="25"/>
    <x v="2"/>
    <s v="Accessories"/>
    <s v="Maxell 74 Minute CDR, 10/Pack"/>
    <n v="23.47"/>
    <n v="3"/>
    <n v="7.8233333333333333"/>
    <n v="4.99"/>
  </r>
  <r>
    <x v="226"/>
    <x v="416"/>
    <x v="20"/>
    <x v="0"/>
    <s v="Paper"/>
    <s v="Xerox 197"/>
    <n v="123.92"/>
    <n v="4"/>
    <n v="30.98"/>
    <n v="55.76"/>
  </r>
  <r>
    <x v="227"/>
    <x v="244"/>
    <x v="25"/>
    <x v="0"/>
    <s v="Paper"/>
    <s v="Eaton Premium Continuous-Feed Paper, 25% Cotton, Letter Size, White, 1000 Shts/Box"/>
    <n v="88.77"/>
    <n v="2"/>
    <n v="44.384999999999998"/>
    <n v="31.07"/>
  </r>
  <r>
    <x v="227"/>
    <x v="373"/>
    <x v="3"/>
    <x v="0"/>
    <s v="Art"/>
    <s v="Boston Heavy-Duty Trimline Electric Pencil Sharpeners"/>
    <n v="144.6"/>
    <n v="3"/>
    <n v="48.199999999999996"/>
    <n v="41.93"/>
  </r>
  <r>
    <x v="227"/>
    <x v="373"/>
    <x v="3"/>
    <x v="2"/>
    <s v="Phones"/>
    <s v="iOttie HLCRIO102 Car Mount"/>
    <n v="15.99"/>
    <n v="1"/>
    <n v="15.99"/>
    <n v="-3"/>
  </r>
  <r>
    <x v="228"/>
    <x v="451"/>
    <x v="3"/>
    <x v="1"/>
    <s v="Chairs"/>
    <s v="Global Deluxe Stacking Chair, Gray"/>
    <n v="122.35"/>
    <n v="3"/>
    <n v="40.783333333333331"/>
    <n v="13.76"/>
  </r>
  <r>
    <x v="228"/>
    <x v="451"/>
    <x v="3"/>
    <x v="0"/>
    <s v="Envelopes"/>
    <s v="#10- 4 1/8&quot; x 9 1/2&quot; Security-Tint Envelopes"/>
    <n v="15.28"/>
    <n v="2"/>
    <n v="7.64"/>
    <n v="7.49"/>
  </r>
  <r>
    <x v="228"/>
    <x v="26"/>
    <x v="12"/>
    <x v="1"/>
    <s v="Furnishings"/>
    <s v="Westinghouse Clip-On Gooseneck Lamps"/>
    <n v="46.87"/>
    <n v="7"/>
    <n v="6.6957142857142857"/>
    <n v="3.52"/>
  </r>
  <r>
    <x v="228"/>
    <x v="71"/>
    <x v="0"/>
    <x v="2"/>
    <s v="Phones"/>
    <s v="Motorola Droid Maxx"/>
    <n v="719.95"/>
    <n v="6"/>
    <n v="119.99166666666667"/>
    <n v="72"/>
  </r>
  <r>
    <x v="228"/>
    <x v="71"/>
    <x v="0"/>
    <x v="2"/>
    <s v="Phones"/>
    <s v="Cisco 8x8 Inc. 6753i IP Business Phone System"/>
    <n v="755.94"/>
    <n v="7"/>
    <n v="107.99142857142859"/>
    <n v="66.150000000000006"/>
  </r>
  <r>
    <x v="228"/>
    <x v="71"/>
    <x v="0"/>
    <x v="0"/>
    <s v="Binders"/>
    <s v="GBC Personal VeloBind Strips"/>
    <n v="11.98"/>
    <n v="5"/>
    <n v="2.3959999999999999"/>
    <n v="-19.170000000000002"/>
  </r>
  <r>
    <x v="228"/>
    <x v="71"/>
    <x v="0"/>
    <x v="0"/>
    <s v="Binders"/>
    <s v="Avery Non-Stick Binders"/>
    <n v="0.9"/>
    <n v="1"/>
    <n v="0.9"/>
    <n v="-1.57"/>
  </r>
  <r>
    <x v="228"/>
    <x v="77"/>
    <x v="10"/>
    <x v="2"/>
    <s v="Machines"/>
    <s v="Hewlett-Packard Deskjet F4180 All-in-One Color Ink-jet - Printer / copier / scanner"/>
    <n v="101.99"/>
    <n v="2"/>
    <n v="50.994999999999997"/>
    <n v="-71.400000000000006"/>
  </r>
  <r>
    <x v="228"/>
    <x v="77"/>
    <x v="10"/>
    <x v="0"/>
    <s v="Binders"/>
    <s v="Premier Elliptical Ring Binder, Black"/>
    <n v="18.260000000000002"/>
    <n v="2"/>
    <n v="9.1300000000000008"/>
    <n v="-13.39"/>
  </r>
  <r>
    <x v="228"/>
    <x v="452"/>
    <x v="31"/>
    <x v="0"/>
    <s v="Art"/>
    <s v="Dixon Ticonderoga Core-Lock Colored Pencils, 48-Color Set"/>
    <n v="255.85"/>
    <n v="7"/>
    <n v="36.549999999999997"/>
    <n v="112.57"/>
  </r>
  <r>
    <x v="229"/>
    <x v="453"/>
    <x v="2"/>
    <x v="0"/>
    <s v="Storage"/>
    <s v="Fellowes High-Stak Drawer Files"/>
    <n v="281.89999999999998"/>
    <n v="2"/>
    <n v="140.94999999999999"/>
    <n v="10.57"/>
  </r>
  <r>
    <x v="229"/>
    <x v="453"/>
    <x v="2"/>
    <x v="0"/>
    <s v="Envelopes"/>
    <s v="Airmail Envelopes"/>
    <n v="201.43"/>
    <n v="3"/>
    <n v="67.143333333333331"/>
    <n v="67.98"/>
  </r>
  <r>
    <x v="229"/>
    <x v="222"/>
    <x v="22"/>
    <x v="1"/>
    <s v="Furnishings"/>
    <s v="DAX Cubicle Frames - 8x10"/>
    <n v="63.47"/>
    <n v="11"/>
    <n v="5.77"/>
    <n v="19.04"/>
  </r>
  <r>
    <x v="229"/>
    <x v="222"/>
    <x v="22"/>
    <x v="2"/>
    <s v="Accessories"/>
    <s v="WD My Passport Ultra 1TB Portable External Hard Drive"/>
    <n v="345"/>
    <n v="5"/>
    <n v="69"/>
    <n v="58.65"/>
  </r>
  <r>
    <x v="229"/>
    <x v="454"/>
    <x v="3"/>
    <x v="0"/>
    <s v="Storage"/>
    <s v="Iris Project Case"/>
    <n v="31.92"/>
    <n v="4"/>
    <n v="7.98"/>
    <n v="8.3000000000000007"/>
  </r>
  <r>
    <x v="229"/>
    <x v="454"/>
    <x v="3"/>
    <x v="1"/>
    <s v="Chairs"/>
    <s v="Global Enterprise Series Seating High-Back Swivel/Tilt Chairs"/>
    <n v="433.57"/>
    <n v="2"/>
    <n v="216.785"/>
    <n v="-65.040000000000006"/>
  </r>
  <r>
    <x v="229"/>
    <x v="159"/>
    <x v="13"/>
    <x v="0"/>
    <s v="Labels"/>
    <s v="Self-Adhesive Address Labels for Typewriters by Universal"/>
    <n v="7.31"/>
    <n v="1"/>
    <n v="7.31"/>
    <n v="3.44"/>
  </r>
  <r>
    <x v="229"/>
    <x v="159"/>
    <x v="13"/>
    <x v="1"/>
    <s v="Furnishings"/>
    <s v="Eldon Pizzaz Desk Accessories"/>
    <n v="8.92"/>
    <n v="4"/>
    <n v="2.23"/>
    <n v="3.92"/>
  </r>
  <r>
    <x v="229"/>
    <x v="83"/>
    <x v="3"/>
    <x v="0"/>
    <s v="Envelopes"/>
    <s v="#10- 4 1/8&quot; x 9 1/2&quot; Security-Tint Envelopes"/>
    <n v="7.64"/>
    <n v="1"/>
    <n v="7.64"/>
    <n v="3.74"/>
  </r>
  <r>
    <x v="230"/>
    <x v="416"/>
    <x v="3"/>
    <x v="0"/>
    <s v="Art"/>
    <s v="Premium Writing Pencils, Soft, #2 by Central Association for the Blind"/>
    <n v="14.9"/>
    <n v="5"/>
    <n v="2.98"/>
    <n v="4.17"/>
  </r>
  <r>
    <x v="230"/>
    <x v="416"/>
    <x v="3"/>
    <x v="0"/>
    <s v="Storage"/>
    <s v="Sortfiler Multipurpose Personal File Organizer, Black"/>
    <n v="21.39"/>
    <n v="1"/>
    <n v="21.39"/>
    <n v="6.2"/>
  </r>
  <r>
    <x v="230"/>
    <x v="455"/>
    <x v="1"/>
    <x v="0"/>
    <s v="Supplies"/>
    <s v="Acme Hot Forged Carbon Steel Scissors with Nickel-Plated Handles, 3 7/8&quot; Cut, 8&quot;L"/>
    <n v="22.24"/>
    <n v="2"/>
    <n v="11.12"/>
    <n v="2.5"/>
  </r>
  <r>
    <x v="231"/>
    <x v="456"/>
    <x v="22"/>
    <x v="0"/>
    <s v="Art"/>
    <s v="Newell 32"/>
    <n v="11.52"/>
    <n v="4"/>
    <n v="2.88"/>
    <n v="3.23"/>
  </r>
  <r>
    <x v="231"/>
    <x v="456"/>
    <x v="22"/>
    <x v="1"/>
    <s v="Tables"/>
    <s v="Bevis Round Bullnose 29&quot; High Table Top"/>
    <n v="1298.55"/>
    <n v="5"/>
    <n v="259.70999999999998"/>
    <n v="311.64999999999998"/>
  </r>
  <r>
    <x v="231"/>
    <x v="456"/>
    <x v="22"/>
    <x v="0"/>
    <s v="Appliances"/>
    <s v="Belkin F9G930V10-GRY 9 Outlet Surge"/>
    <n v="213.92"/>
    <n v="4"/>
    <n v="53.48"/>
    <n v="62.04"/>
  </r>
  <r>
    <x v="231"/>
    <x v="456"/>
    <x v="22"/>
    <x v="2"/>
    <s v="Accessories"/>
    <s v="Sony 16GB Class 10 Micro SDHC R40 Memory Card"/>
    <n v="25.78"/>
    <n v="2"/>
    <n v="12.89"/>
    <n v="2.58"/>
  </r>
  <r>
    <x v="231"/>
    <x v="44"/>
    <x v="23"/>
    <x v="1"/>
    <s v="Chairs"/>
    <s v="Global High-Back Leather Tilter, Burgundy"/>
    <n v="245.98"/>
    <n v="2"/>
    <n v="122.99"/>
    <n v="27.06"/>
  </r>
  <r>
    <x v="231"/>
    <x v="44"/>
    <x v="23"/>
    <x v="0"/>
    <s v="Binders"/>
    <s v="Flexible Leather- Look Classic Collection Ring Binder"/>
    <n v="18.940000000000001"/>
    <n v="1"/>
    <n v="18.940000000000001"/>
    <n v="9.4700000000000006"/>
  </r>
  <r>
    <x v="231"/>
    <x v="457"/>
    <x v="20"/>
    <x v="0"/>
    <s v="Binders"/>
    <s v="Recycled Pressboard Report Cover with Reinforced Top Hinge"/>
    <n v="7.75"/>
    <n v="3"/>
    <n v="2.5833333333333335"/>
    <n v="2.81"/>
  </r>
  <r>
    <x v="231"/>
    <x v="415"/>
    <x v="6"/>
    <x v="0"/>
    <s v="Envelopes"/>
    <s v="Pastel Pink Envelopes"/>
    <n v="36.4"/>
    <n v="5"/>
    <n v="7.2799999999999994"/>
    <n v="17.47"/>
  </r>
  <r>
    <x v="231"/>
    <x v="415"/>
    <x v="6"/>
    <x v="2"/>
    <s v="Accessories"/>
    <s v="SanDisk Cruzer 16 GB USB Flash Drive"/>
    <n v="22.96"/>
    <n v="2"/>
    <n v="11.48"/>
    <n v="4.3600000000000003"/>
  </r>
  <r>
    <x v="231"/>
    <x v="415"/>
    <x v="6"/>
    <x v="0"/>
    <s v="Storage"/>
    <s v="Space Solutions Industrial Galvanized Steel Shelving."/>
    <n v="315.2"/>
    <n v="4"/>
    <n v="78.8"/>
    <n v="6.3"/>
  </r>
  <r>
    <x v="231"/>
    <x v="415"/>
    <x v="6"/>
    <x v="0"/>
    <s v="Binders"/>
    <s v="Wilson Jones Standard D-Ring Binders"/>
    <n v="15.18"/>
    <n v="3"/>
    <n v="5.0599999999999996"/>
    <n v="7.13"/>
  </r>
  <r>
    <x v="232"/>
    <x v="458"/>
    <x v="38"/>
    <x v="0"/>
    <s v="Binders"/>
    <s v="Avery Metallic Poly Binders"/>
    <n v="22.92"/>
    <n v="4"/>
    <n v="5.73"/>
    <n v="11"/>
  </r>
  <r>
    <x v="232"/>
    <x v="458"/>
    <x v="38"/>
    <x v="0"/>
    <s v="Storage"/>
    <s v="Fellowes Bankers Box Recycled Super Stor/Drawer"/>
    <n v="269.89999999999998"/>
    <n v="5"/>
    <n v="53.98"/>
    <n v="16.190000000000001"/>
  </r>
  <r>
    <x v="232"/>
    <x v="459"/>
    <x v="0"/>
    <x v="0"/>
    <s v="Appliances"/>
    <s v="Hoover Replacement Belts For Soft Guard &amp; Commercial Ltweight Upright Vacs, 2/Pk"/>
    <n v="3.16"/>
    <n v="4"/>
    <n v="0.79"/>
    <n v="-8.5299999999999994"/>
  </r>
  <r>
    <x v="232"/>
    <x v="459"/>
    <x v="0"/>
    <x v="2"/>
    <s v="Copiers"/>
    <s v="Hewlett Packard 610 Color Digital Copier / Printer"/>
    <n v="1999.96"/>
    <n v="5"/>
    <n v="399.99200000000002"/>
    <n v="624.99"/>
  </r>
  <r>
    <x v="232"/>
    <x v="32"/>
    <x v="1"/>
    <x v="0"/>
    <s v="Paper"/>
    <s v="Xerox 1951"/>
    <n v="322.19"/>
    <n v="13"/>
    <n v="24.783846153846152"/>
    <n v="100.69"/>
  </r>
  <r>
    <x v="232"/>
    <x v="32"/>
    <x v="1"/>
    <x v="0"/>
    <s v="Binders"/>
    <s v="Pressboard Covers with Storage Hooks, 9 1/2&quot; x 11&quot;, Light Blue"/>
    <n v="2.95"/>
    <n v="3"/>
    <n v="0.98333333333333339"/>
    <n v="-4.8600000000000003"/>
  </r>
  <r>
    <x v="232"/>
    <x v="32"/>
    <x v="1"/>
    <x v="0"/>
    <s v="Paper"/>
    <s v="Xerox 1903"/>
    <n v="19.14"/>
    <n v="4"/>
    <n v="4.7850000000000001"/>
    <n v="6.94"/>
  </r>
  <r>
    <x v="232"/>
    <x v="460"/>
    <x v="32"/>
    <x v="2"/>
    <s v="Accessories"/>
    <s v="WD My Passport Ultra 500GB Portable External Hard Drive"/>
    <n v="177"/>
    <n v="3"/>
    <n v="59"/>
    <n v="30.09"/>
  </r>
  <r>
    <x v="232"/>
    <x v="460"/>
    <x v="32"/>
    <x v="0"/>
    <s v="Storage"/>
    <s v="SimpliFile Personal File, Black Granite, 15w x 6-15/16d x 11-1/4h"/>
    <n v="79.45"/>
    <n v="7"/>
    <n v="11.35"/>
    <n v="22.25"/>
  </r>
  <r>
    <x v="232"/>
    <x v="460"/>
    <x v="32"/>
    <x v="1"/>
    <s v="Chairs"/>
    <s v="Office Star - Ergonomic Mid Back Chair with 2-Way Adjustable Arms"/>
    <n v="1628.82"/>
    <n v="9"/>
    <n v="180.98"/>
    <n v="260.61"/>
  </r>
  <r>
    <x v="233"/>
    <x v="275"/>
    <x v="16"/>
    <x v="1"/>
    <s v="Furnishings"/>
    <s v="Executive Impressions 13&quot; Clairmont Wall Clock"/>
    <n v="15.38"/>
    <n v="1"/>
    <n v="15.38"/>
    <n v="4.04"/>
  </r>
  <r>
    <x v="233"/>
    <x v="461"/>
    <x v="10"/>
    <x v="1"/>
    <s v="Chairs"/>
    <s v="Global Italian Leather Office Chair"/>
    <n v="183.37"/>
    <n v="2"/>
    <n v="91.685000000000002"/>
    <n v="-7.86"/>
  </r>
  <r>
    <x v="233"/>
    <x v="461"/>
    <x v="10"/>
    <x v="0"/>
    <s v="Paper"/>
    <s v="Xerox 1897"/>
    <n v="7.97"/>
    <n v="2"/>
    <n v="3.9849999999999999"/>
    <n v="2.89"/>
  </r>
  <r>
    <x v="234"/>
    <x v="462"/>
    <x v="3"/>
    <x v="0"/>
    <s v="Binders"/>
    <s v="Avery Non-Stick Heavy Duty View Round Locking Ring Binders"/>
    <n v="14.35"/>
    <n v="3"/>
    <n v="4.7833333333333332"/>
    <n v="5.0199999999999996"/>
  </r>
  <r>
    <x v="234"/>
    <x v="462"/>
    <x v="3"/>
    <x v="2"/>
    <s v="Accessories"/>
    <s v="LogitechÂ Illuminated - Keyboard"/>
    <n v="179.97"/>
    <n v="3"/>
    <n v="59.99"/>
    <n v="86.39"/>
  </r>
  <r>
    <x v="235"/>
    <x v="463"/>
    <x v="0"/>
    <x v="0"/>
    <s v="Binders"/>
    <s v="GBC Standard Recycled Report Covers, Clear Plastic Sheets"/>
    <n v="10.78"/>
    <n v="5"/>
    <n v="2.1559999999999997"/>
    <n v="-17.25"/>
  </r>
  <r>
    <x v="235"/>
    <x v="463"/>
    <x v="0"/>
    <x v="2"/>
    <s v="Accessories"/>
    <s v="Case Logic 2.4GHz Wireless Keyboard"/>
    <n v="119.98"/>
    <n v="3"/>
    <n v="39.993333333333332"/>
    <n v="-18"/>
  </r>
  <r>
    <x v="235"/>
    <x v="438"/>
    <x v="0"/>
    <x v="1"/>
    <s v="Furnishings"/>
    <s v="G.E. Longer-Life Indoor Recessed Floodlight Bulbs"/>
    <n v="5.31"/>
    <n v="2"/>
    <n v="2.6549999999999998"/>
    <n v="-1.59"/>
  </r>
  <r>
    <x v="236"/>
    <x v="464"/>
    <x v="33"/>
    <x v="0"/>
    <s v="Storage"/>
    <s v="Gould Plastics 18-Pocket Panel Bin, 34w x 5-1/4d x 20-1/2h"/>
    <n v="275.97000000000003"/>
    <n v="3"/>
    <n v="91.990000000000009"/>
    <n v="11.04"/>
  </r>
  <r>
    <x v="236"/>
    <x v="464"/>
    <x v="33"/>
    <x v="2"/>
    <s v="Phones"/>
    <s v="Avaya IP Phone 1140E VoIP phone"/>
    <n v="1394.95"/>
    <n v="5"/>
    <n v="278.99"/>
    <n v="362.69"/>
  </r>
  <r>
    <x v="236"/>
    <x v="464"/>
    <x v="33"/>
    <x v="1"/>
    <s v="Chairs"/>
    <s v="Global Wood Trimmed Manager's Task Chair, Khaki"/>
    <n v="545.88"/>
    <n v="6"/>
    <n v="90.98"/>
    <n v="70.959999999999994"/>
  </r>
  <r>
    <x v="236"/>
    <x v="150"/>
    <x v="2"/>
    <x v="0"/>
    <s v="Envelopes"/>
    <s v="White Business Envelopes with Contemporary Seam, Recycled White Business Envelopes"/>
    <n v="52.51"/>
    <n v="6"/>
    <n v="8.7516666666666669"/>
    <n v="19.690000000000001"/>
  </r>
  <r>
    <x v="236"/>
    <x v="150"/>
    <x v="2"/>
    <x v="0"/>
    <s v="Storage"/>
    <s v="Eldon Base for stackable storage shelf, platinum"/>
    <n v="186.91"/>
    <n v="6"/>
    <n v="31.151666666666667"/>
    <n v="-35.049999999999997"/>
  </r>
  <r>
    <x v="236"/>
    <x v="150"/>
    <x v="2"/>
    <x v="0"/>
    <s v="Paper"/>
    <s v="Adams &quot;While You Were Out&quot; Message Pads"/>
    <n v="10.050000000000001"/>
    <n v="4"/>
    <n v="2.5125000000000002"/>
    <n v="3.14"/>
  </r>
  <r>
    <x v="236"/>
    <x v="465"/>
    <x v="13"/>
    <x v="1"/>
    <s v="Chairs"/>
    <s v="Office Star Flex Back Scooter Chair with Aluminum Finish Frame"/>
    <n v="605.34"/>
    <n v="6"/>
    <n v="100.89"/>
    <n v="145.28"/>
  </r>
  <r>
    <x v="236"/>
    <x v="466"/>
    <x v="22"/>
    <x v="0"/>
    <s v="Paper"/>
    <s v="Xerox 1925"/>
    <n v="61.96"/>
    <n v="2"/>
    <n v="30.98"/>
    <n v="27.88"/>
  </r>
  <r>
    <x v="236"/>
    <x v="466"/>
    <x v="22"/>
    <x v="0"/>
    <s v="Binders"/>
    <s v="Computer Printout Index Tabs"/>
    <n v="1.34"/>
    <n v="1"/>
    <n v="1.34"/>
    <n v="0.47"/>
  </r>
  <r>
    <x v="237"/>
    <x v="467"/>
    <x v="3"/>
    <x v="0"/>
    <s v="Paper"/>
    <s v="Spiral Phone Message Books with Labels by Adams"/>
    <n v="13.44"/>
    <n v="3"/>
    <n v="4.4799999999999995"/>
    <n v="6.59"/>
  </r>
  <r>
    <x v="237"/>
    <x v="468"/>
    <x v="3"/>
    <x v="0"/>
    <s v="Binders"/>
    <s v="Accohide Poly Flexible Ring Binders"/>
    <n v="2.99"/>
    <n v="1"/>
    <n v="2.99"/>
    <n v="1.1200000000000001"/>
  </r>
  <r>
    <x v="237"/>
    <x v="468"/>
    <x v="3"/>
    <x v="0"/>
    <s v="Binders"/>
    <s v="Avery Durable Slant Ring Binders With Label Holder"/>
    <n v="20.059999999999999"/>
    <n v="6"/>
    <n v="3.3433333333333333"/>
    <n v="7.02"/>
  </r>
  <r>
    <x v="237"/>
    <x v="468"/>
    <x v="3"/>
    <x v="0"/>
    <s v="Paper"/>
    <s v="Xerox 1917"/>
    <n v="146.72999999999999"/>
    <n v="3"/>
    <n v="48.91"/>
    <n v="68.959999999999994"/>
  </r>
  <r>
    <x v="237"/>
    <x v="468"/>
    <x v="3"/>
    <x v="0"/>
    <s v="Labels"/>
    <s v="Avery 480"/>
    <n v="18.75"/>
    <n v="5"/>
    <n v="3.75"/>
    <n v="9"/>
  </r>
  <r>
    <x v="237"/>
    <x v="468"/>
    <x v="3"/>
    <x v="2"/>
    <s v="Phones"/>
    <s v="Panasonic KX TS208W Corded phone"/>
    <n v="117.58"/>
    <n v="3"/>
    <n v="39.193333333333335"/>
    <n v="11.76"/>
  </r>
  <r>
    <x v="237"/>
    <x v="469"/>
    <x v="3"/>
    <x v="2"/>
    <s v="Phones"/>
    <s v="RCA Visys Integrated PBX 8-Line Router"/>
    <n v="321.55"/>
    <n v="6"/>
    <n v="53.591666666666669"/>
    <n v="20.100000000000001"/>
  </r>
  <r>
    <x v="238"/>
    <x v="99"/>
    <x v="14"/>
    <x v="0"/>
    <s v="Storage"/>
    <s v="Gould Plastics 9-Pocket Panel Bin, 18-3/8w x 5-1/4d x 20-1/2h, Black"/>
    <n v="211.96"/>
    <n v="4"/>
    <n v="52.99"/>
    <n v="8.48"/>
  </r>
  <r>
    <x v="238"/>
    <x v="470"/>
    <x v="15"/>
    <x v="1"/>
    <s v="Tables"/>
    <s v="Lesro Round Back Collection Coffee Table, End Table"/>
    <n v="328.59"/>
    <n v="3"/>
    <n v="109.52999999999999"/>
    <n v="-147.87"/>
  </r>
  <r>
    <x v="238"/>
    <x v="470"/>
    <x v="15"/>
    <x v="0"/>
    <s v="Storage"/>
    <s v="Contico 72&quot;H Heavy-Duty Storage System"/>
    <n v="98.35"/>
    <n v="3"/>
    <n v="32.783333333333331"/>
    <n v="-24.59"/>
  </r>
  <r>
    <x v="238"/>
    <x v="471"/>
    <x v="1"/>
    <x v="2"/>
    <s v="Accessories"/>
    <s v="Logitech Wireless Performance Mouse MX for PC and Mac"/>
    <n v="319.97000000000003"/>
    <n v="4"/>
    <n v="79.992500000000007"/>
    <n v="71.989999999999995"/>
  </r>
  <r>
    <x v="238"/>
    <x v="471"/>
    <x v="1"/>
    <x v="0"/>
    <s v="Storage"/>
    <s v="24 Capacity Maxi Data Binder Racks, Pearl"/>
    <n v="505.32"/>
    <n v="3"/>
    <n v="168.44"/>
    <n v="31.58"/>
  </r>
  <r>
    <x v="238"/>
    <x v="471"/>
    <x v="1"/>
    <x v="0"/>
    <s v="Paper"/>
    <s v="Wirebound Voice Message Log Book"/>
    <n v="3.81"/>
    <n v="1"/>
    <n v="3.81"/>
    <n v="1.24"/>
  </r>
  <r>
    <x v="238"/>
    <x v="471"/>
    <x v="1"/>
    <x v="0"/>
    <s v="Binders"/>
    <s v="Satellite Sectional Post Binders"/>
    <n v="8.68"/>
    <n v="1"/>
    <n v="8.68"/>
    <n v="-14.76"/>
  </r>
  <r>
    <x v="238"/>
    <x v="471"/>
    <x v="1"/>
    <x v="0"/>
    <s v="Labels"/>
    <s v="Avery 4027 File Folder Labels for Dot Matrix Printers, 5000 Labels per Box, White"/>
    <n v="24.42"/>
    <n v="1"/>
    <n v="24.42"/>
    <n v="7.94"/>
  </r>
  <r>
    <x v="239"/>
    <x v="463"/>
    <x v="10"/>
    <x v="0"/>
    <s v="Appliances"/>
    <s v="Fellowes Superior 10 Outlet Split Surge Protector"/>
    <n v="121.79"/>
    <n v="4"/>
    <n v="30.447500000000002"/>
    <n v="13.7"/>
  </r>
  <r>
    <x v="239"/>
    <x v="463"/>
    <x v="10"/>
    <x v="1"/>
    <s v="Tables"/>
    <s v="Hon Practical Foundations 30 x 60 Training Table, Light Gray/Charcoal"/>
    <n v="409.59"/>
    <n v="3"/>
    <n v="136.53"/>
    <n v="-122.88"/>
  </r>
  <r>
    <x v="239"/>
    <x v="472"/>
    <x v="3"/>
    <x v="0"/>
    <s v="Binders"/>
    <s v="Plastic Binding Combs"/>
    <n v="36.36"/>
    <n v="3"/>
    <n v="12.12"/>
    <n v="12.27"/>
  </r>
  <r>
    <x v="239"/>
    <x v="136"/>
    <x v="6"/>
    <x v="0"/>
    <s v="Storage"/>
    <s v="Eldon Base for stackable storage shelf, platinum"/>
    <n v="194.7"/>
    <n v="5"/>
    <n v="38.94"/>
    <n v="9.74"/>
  </r>
  <r>
    <x v="239"/>
    <x v="136"/>
    <x v="6"/>
    <x v="1"/>
    <s v="Tables"/>
    <s v="Hon 2111 Invitation Series Straight Table"/>
    <n v="591.32000000000005"/>
    <n v="4"/>
    <n v="147.83000000000001"/>
    <n v="112.35"/>
  </r>
  <r>
    <x v="239"/>
    <x v="136"/>
    <x v="6"/>
    <x v="0"/>
    <s v="Art"/>
    <s v="SANFORD Liquid Accent Tank-Style Highlighters"/>
    <n v="2.84"/>
    <n v="1"/>
    <n v="2.84"/>
    <n v="0.88"/>
  </r>
  <r>
    <x v="240"/>
    <x v="473"/>
    <x v="10"/>
    <x v="1"/>
    <s v="Furnishings"/>
    <s v="Seth Thomas 14&quot; Putty-Colored Wall Clock"/>
    <n v="93.89"/>
    <n v="4"/>
    <n v="23.4725"/>
    <n v="12.91"/>
  </r>
  <r>
    <x v="240"/>
    <x v="430"/>
    <x v="8"/>
    <x v="1"/>
    <s v="Furnishings"/>
    <s v="Tenex Chairmats For Use with Hard Floors"/>
    <n v="129.91999999999999"/>
    <n v="4"/>
    <n v="32.479999999999997"/>
    <n v="10.39"/>
  </r>
  <r>
    <x v="241"/>
    <x v="474"/>
    <x v="16"/>
    <x v="0"/>
    <s v="Paper"/>
    <s v="Xerox 210"/>
    <n v="10.37"/>
    <n v="2"/>
    <n v="5.1849999999999996"/>
    <n v="3.63"/>
  </r>
  <r>
    <x v="241"/>
    <x v="158"/>
    <x v="3"/>
    <x v="0"/>
    <s v="Binders"/>
    <s v="Avery Premier Heavy-Duty Binder with Round Locking Rings"/>
    <n v="34.270000000000003"/>
    <n v="3"/>
    <n v="11.423333333333334"/>
    <n v="11.14"/>
  </r>
  <r>
    <x v="241"/>
    <x v="358"/>
    <x v="9"/>
    <x v="0"/>
    <s v="Fasteners"/>
    <s v="Advantus Map Pennant Flags and Round Head Tacks"/>
    <n v="11.85"/>
    <n v="3"/>
    <n v="3.9499999999999997"/>
    <n v="3.79"/>
  </r>
  <r>
    <x v="242"/>
    <x v="160"/>
    <x v="3"/>
    <x v="0"/>
    <s v="Binders"/>
    <s v="GBC VeloBind Cover Sets"/>
    <n v="49.41"/>
    <n v="4"/>
    <n v="12.352499999999999"/>
    <n v="18.53"/>
  </r>
  <r>
    <x v="242"/>
    <x v="216"/>
    <x v="2"/>
    <x v="2"/>
    <s v="Accessories"/>
    <s v="Memorex 25GB 6X Branded Blu-Ray Recordable Disc, 15/Pack"/>
    <n v="40.78"/>
    <n v="3"/>
    <n v="13.593333333333334"/>
    <n v="0.51"/>
  </r>
  <r>
    <x v="242"/>
    <x v="216"/>
    <x v="2"/>
    <x v="0"/>
    <s v="Binders"/>
    <s v="GBC Twin Loop Wire Binding Elements, 9/16&quot; Spine, Black"/>
    <n v="13.7"/>
    <n v="3"/>
    <n v="4.5666666666666664"/>
    <n v="-9.59"/>
  </r>
  <r>
    <x v="243"/>
    <x v="475"/>
    <x v="22"/>
    <x v="1"/>
    <s v="Furnishings"/>
    <s v="Tenex Chairmats For Use With Carpeted Floors"/>
    <n v="63.92"/>
    <n v="4"/>
    <n v="15.98"/>
    <n v="3.2"/>
  </r>
  <r>
    <x v="243"/>
    <x v="475"/>
    <x v="22"/>
    <x v="2"/>
    <s v="Phones"/>
    <s v="Vtech CS6719"/>
    <n v="383.96"/>
    <n v="5"/>
    <n v="76.792000000000002"/>
    <n v="38.4"/>
  </r>
  <r>
    <x v="244"/>
    <x v="476"/>
    <x v="25"/>
    <x v="0"/>
    <s v="Paper"/>
    <s v="Xerox 2"/>
    <n v="10.37"/>
    <n v="2"/>
    <n v="5.1849999999999996"/>
    <n v="3.63"/>
  </r>
  <r>
    <x v="244"/>
    <x v="476"/>
    <x v="25"/>
    <x v="0"/>
    <s v="Paper"/>
    <s v="Easy-staple paper"/>
    <n v="11.95"/>
    <n v="3"/>
    <n v="3.9833333333333329"/>
    <n v="4.03"/>
  </r>
  <r>
    <x v="245"/>
    <x v="477"/>
    <x v="3"/>
    <x v="0"/>
    <s v="Binders"/>
    <s v="Avery Non-Stick Binders"/>
    <n v="7.18"/>
    <n v="2"/>
    <n v="3.59"/>
    <n v="2.25"/>
  </r>
  <r>
    <x v="245"/>
    <x v="477"/>
    <x v="3"/>
    <x v="0"/>
    <s v="Supplies"/>
    <s v="Serrated Blade or Curved Handle Hand Letter Openers"/>
    <n v="6.28"/>
    <n v="2"/>
    <n v="3.14"/>
    <n v="0.06"/>
  </r>
  <r>
    <x v="245"/>
    <x v="477"/>
    <x v="3"/>
    <x v="0"/>
    <s v="Supplies"/>
    <s v="Premier Automatic Letter Opener"/>
    <n v="480.74"/>
    <n v="2"/>
    <n v="240.37"/>
    <n v="14.42"/>
  </r>
  <r>
    <x v="245"/>
    <x v="477"/>
    <x v="3"/>
    <x v="1"/>
    <s v="Bookcases"/>
    <s v="O'Sullivan Living Dimensions 2-Shelf Bookcases"/>
    <n v="617"/>
    <n v="6"/>
    <n v="102.83333333333333"/>
    <n v="-36.29"/>
  </r>
  <r>
    <x v="245"/>
    <x v="477"/>
    <x v="3"/>
    <x v="0"/>
    <s v="Storage"/>
    <s v="Eldon Portable Mobile Manager"/>
    <n v="141.4"/>
    <n v="5"/>
    <n v="28.28"/>
    <n v="38.18"/>
  </r>
  <r>
    <x v="245"/>
    <x v="478"/>
    <x v="42"/>
    <x v="2"/>
    <s v="Phones"/>
    <s v="Digium D40 VoIP phone"/>
    <n v="257.98"/>
    <n v="2"/>
    <n v="128.99"/>
    <n v="74.81"/>
  </r>
  <r>
    <x v="246"/>
    <x v="52"/>
    <x v="1"/>
    <x v="2"/>
    <s v="Phones"/>
    <s v="Apple iPhone 5S"/>
    <n v="2735.95"/>
    <n v="6"/>
    <n v="455.99166666666662"/>
    <n v="341.99"/>
  </r>
  <r>
    <x v="246"/>
    <x v="479"/>
    <x v="18"/>
    <x v="2"/>
    <s v="Accessories"/>
    <s v="Maxell 4.7GB DVD+R 5/Pack"/>
    <n v="1.98"/>
    <n v="2"/>
    <n v="0.99"/>
    <n v="0.89"/>
  </r>
  <r>
    <x v="246"/>
    <x v="479"/>
    <x v="18"/>
    <x v="0"/>
    <s v="Paper"/>
    <s v="Snap-A-Way Black Print Carbonless Ruled Speed Letter, Triplicate"/>
    <n v="75.88"/>
    <n v="2"/>
    <n v="37.94"/>
    <n v="35.659999999999997"/>
  </r>
  <r>
    <x v="247"/>
    <x v="480"/>
    <x v="3"/>
    <x v="0"/>
    <s v="Fasteners"/>
    <s v="Staples"/>
    <n v="11.34"/>
    <n v="3"/>
    <n v="3.78"/>
    <n v="5.22"/>
  </r>
  <r>
    <x v="247"/>
    <x v="480"/>
    <x v="3"/>
    <x v="0"/>
    <s v="Storage"/>
    <s v="Letter/Legal File Tote with Clear Snap-On Lid, Black Granite"/>
    <n v="80.3"/>
    <n v="5"/>
    <n v="16.059999999999999"/>
    <n v="20.88"/>
  </r>
  <r>
    <x v="247"/>
    <x v="480"/>
    <x v="3"/>
    <x v="0"/>
    <s v="Binders"/>
    <s v="Avery Framed View Binder, EZD Ring (Locking), Navy, 1 1/2&quot;"/>
    <n v="15.97"/>
    <n v="2"/>
    <n v="7.9850000000000003"/>
    <n v="5.39"/>
  </r>
  <r>
    <x v="247"/>
    <x v="480"/>
    <x v="3"/>
    <x v="0"/>
    <s v="Paper"/>
    <s v="Xerox 1952"/>
    <n v="64.739999999999995"/>
    <n v="13"/>
    <n v="4.9799999999999995"/>
    <n v="30.43"/>
  </r>
  <r>
    <x v="247"/>
    <x v="480"/>
    <x v="3"/>
    <x v="0"/>
    <s v="Binders"/>
    <s v="Fellowes Twister Kit, Gray/Clear, 3/pkg"/>
    <n v="19.3"/>
    <n v="3"/>
    <n v="6.4333333333333336"/>
    <n v="6.03"/>
  </r>
  <r>
    <x v="247"/>
    <x v="480"/>
    <x v="3"/>
    <x v="0"/>
    <s v="Storage"/>
    <s v="Tennsco Regal Shelving Units"/>
    <n v="405.64"/>
    <n v="4"/>
    <n v="101.41"/>
    <n v="12.17"/>
  </r>
  <r>
    <x v="247"/>
    <x v="480"/>
    <x v="3"/>
    <x v="1"/>
    <s v="Chairs"/>
    <s v="Novimex Fabric Task Chair"/>
    <n v="146.35"/>
    <n v="3"/>
    <n v="48.783333333333331"/>
    <n v="-9.15"/>
  </r>
  <r>
    <x v="247"/>
    <x v="480"/>
    <x v="3"/>
    <x v="2"/>
    <s v="Accessories"/>
    <s v="MaxellÂ LTO Ultrium - 800 GB"/>
    <n v="251.91"/>
    <n v="9"/>
    <n v="27.99"/>
    <n v="47.86"/>
  </r>
  <r>
    <x v="247"/>
    <x v="480"/>
    <x v="3"/>
    <x v="0"/>
    <s v="Art"/>
    <s v="Newell 325"/>
    <n v="12.39"/>
    <n v="3"/>
    <n v="4.13"/>
    <n v="3.72"/>
  </r>
  <r>
    <x v="247"/>
    <x v="481"/>
    <x v="43"/>
    <x v="0"/>
    <s v="Art"/>
    <s v="Lumber Crayons"/>
    <n v="49.25"/>
    <n v="5"/>
    <n v="9.85"/>
    <n v="18.72"/>
  </r>
  <r>
    <x v="247"/>
    <x v="481"/>
    <x v="43"/>
    <x v="0"/>
    <s v="Paper"/>
    <s v="RSVP Cards &amp; Envelopes, Blank White, 8-1/2&quot; X 11&quot;, 24 Cards/25 Envelopes/Set"/>
    <n v="10.16"/>
    <n v="2"/>
    <n v="5.08"/>
    <n v="4.78"/>
  </r>
  <r>
    <x v="247"/>
    <x v="481"/>
    <x v="43"/>
    <x v="1"/>
    <s v="Furnishings"/>
    <s v="Eldon Expressions Wood Desk Accessories, Oak"/>
    <n v="14.76"/>
    <n v="2"/>
    <n v="7.38"/>
    <n v="4.28"/>
  </r>
  <r>
    <x v="247"/>
    <x v="481"/>
    <x v="43"/>
    <x v="0"/>
    <s v="Binders"/>
    <s v="GBC Recycled VeloBinder Covers"/>
    <n v="34.08"/>
    <n v="2"/>
    <n v="17.04"/>
    <n v="15.68"/>
  </r>
  <r>
    <x v="247"/>
    <x v="481"/>
    <x v="43"/>
    <x v="1"/>
    <s v="Furnishings"/>
    <s v="Eldon Wave Desk Accessories"/>
    <n v="17.670000000000002"/>
    <n v="3"/>
    <n v="5.8900000000000006"/>
    <n v="7.77"/>
  </r>
  <r>
    <x v="247"/>
    <x v="481"/>
    <x v="43"/>
    <x v="1"/>
    <s v="Chairs"/>
    <s v="Hon Pagoda Stacking Chairs"/>
    <n v="1604.9"/>
    <n v="5"/>
    <n v="320.98"/>
    <n v="481.47"/>
  </r>
  <r>
    <x v="247"/>
    <x v="481"/>
    <x v="43"/>
    <x v="1"/>
    <s v="Tables"/>
    <s v="Chromcraft Bull-Nose Wood 48&quot; x 96&quot; Rectangular Conference Tables"/>
    <n v="385.69"/>
    <n v="1"/>
    <n v="385.69"/>
    <n v="-60.61"/>
  </r>
  <r>
    <x v="247"/>
    <x v="482"/>
    <x v="12"/>
    <x v="2"/>
    <s v="Phones"/>
    <s v="Plantronics HL10 Handset Lifter"/>
    <n v="742.34"/>
    <n v="8"/>
    <n v="92.792500000000004"/>
    <n v="83.51"/>
  </r>
  <r>
    <x v="247"/>
    <x v="8"/>
    <x v="10"/>
    <x v="1"/>
    <s v="Tables"/>
    <s v="Hon 94000 Series Round Tables"/>
    <n v="1421.66"/>
    <n v="8"/>
    <n v="177.70750000000001"/>
    <n v="-734.53"/>
  </r>
  <r>
    <x v="247"/>
    <x v="483"/>
    <x v="3"/>
    <x v="2"/>
    <s v="Phones"/>
    <s v="Motorola L804"/>
    <n v="73.58"/>
    <n v="2"/>
    <n v="36.79"/>
    <n v="8.2799999999999994"/>
  </r>
  <r>
    <x v="248"/>
    <x v="277"/>
    <x v="26"/>
    <x v="0"/>
    <s v="Art"/>
    <s v="Model L Table or Wall-Mount Pencil Sharpener"/>
    <n v="43.18"/>
    <n v="3"/>
    <n v="14.393333333333333"/>
    <n v="4.32"/>
  </r>
  <r>
    <x v="248"/>
    <x v="277"/>
    <x v="26"/>
    <x v="2"/>
    <s v="Phones"/>
    <s v="ClearOne CHATAttach 160 -Â speaker phone"/>
    <n v="1983.97"/>
    <n v="4"/>
    <n v="495.99250000000001"/>
    <n v="248"/>
  </r>
  <r>
    <x v="248"/>
    <x v="11"/>
    <x v="11"/>
    <x v="0"/>
    <s v="Storage"/>
    <s v="Carina Mini System Audio Rack, Model AR050B"/>
    <n v="443.92"/>
    <n v="5"/>
    <n v="88.784000000000006"/>
    <n v="-94.33"/>
  </r>
  <r>
    <x v="248"/>
    <x v="11"/>
    <x v="11"/>
    <x v="2"/>
    <s v="Phones"/>
    <s v="Plantronics Voyager Pro HD - Bluetooth Headset"/>
    <n v="155.97999999999999"/>
    <n v="3"/>
    <n v="51.993333333333332"/>
    <n v="54.59"/>
  </r>
  <r>
    <x v="248"/>
    <x v="484"/>
    <x v="25"/>
    <x v="0"/>
    <s v="Fasteners"/>
    <s v="Staples"/>
    <n v="7.52"/>
    <n v="5"/>
    <n v="1.504"/>
    <n v="1.41"/>
  </r>
  <r>
    <x v="248"/>
    <x v="484"/>
    <x v="25"/>
    <x v="0"/>
    <s v="Art"/>
    <s v="Newell 320"/>
    <n v="10.27"/>
    <n v="3"/>
    <n v="3.4233333333333333"/>
    <n v="0.9"/>
  </r>
  <r>
    <x v="248"/>
    <x v="484"/>
    <x v="25"/>
    <x v="0"/>
    <s v="Labels"/>
    <s v="Avery 513"/>
    <n v="47.81"/>
    <n v="12"/>
    <n v="3.9841666666666669"/>
    <n v="15.54"/>
  </r>
  <r>
    <x v="248"/>
    <x v="484"/>
    <x v="25"/>
    <x v="2"/>
    <s v="Phones"/>
    <s v="Cisco IPÂ PhoneÂ 7961G VoIPÂ phoneÂ - Dark gray"/>
    <n v="978.84"/>
    <n v="9"/>
    <n v="108.76"/>
    <n v="110.12"/>
  </r>
  <r>
    <x v="248"/>
    <x v="436"/>
    <x v="1"/>
    <x v="0"/>
    <s v="Paper"/>
    <s v="Southworth Parchment Paper &amp; Envelopes"/>
    <n v="15.7"/>
    <n v="3"/>
    <n v="5.2333333333333334"/>
    <n v="5.0999999999999996"/>
  </r>
  <r>
    <x v="248"/>
    <x v="4"/>
    <x v="5"/>
    <x v="0"/>
    <s v="Storage"/>
    <s v="Multi-Use Personal File Cart and Caster Set, Three Stacking Bins"/>
    <n v="69.52"/>
    <n v="2"/>
    <n v="34.76"/>
    <n v="19.47"/>
  </r>
  <r>
    <x v="248"/>
    <x v="4"/>
    <x v="5"/>
    <x v="0"/>
    <s v="Art"/>
    <s v="OIC #2 Pencils, Medium Soft"/>
    <n v="5.64"/>
    <n v="3"/>
    <n v="1.88"/>
    <n v="1.64"/>
  </r>
  <r>
    <x v="248"/>
    <x v="485"/>
    <x v="3"/>
    <x v="0"/>
    <s v="Labels"/>
    <s v="Avery 475"/>
    <n v="44.4"/>
    <n v="3"/>
    <n v="14.799999999999999"/>
    <n v="22.2"/>
  </r>
  <r>
    <x v="248"/>
    <x v="485"/>
    <x v="3"/>
    <x v="0"/>
    <s v="Paper"/>
    <s v="Easy-staple paper"/>
    <n v="21.4"/>
    <n v="5"/>
    <n v="4.2799999999999994"/>
    <n v="9.6300000000000008"/>
  </r>
  <r>
    <x v="248"/>
    <x v="392"/>
    <x v="20"/>
    <x v="0"/>
    <s v="Appliances"/>
    <s v="Kensington 7 Outlet MasterPiece Power Center"/>
    <n v="533.94000000000005"/>
    <n v="3"/>
    <n v="177.98000000000002"/>
    <n v="154.84"/>
  </r>
  <r>
    <x v="248"/>
    <x v="392"/>
    <x v="20"/>
    <x v="0"/>
    <s v="Paper"/>
    <s v="Xerox 1934"/>
    <n v="167.94"/>
    <n v="3"/>
    <n v="55.98"/>
    <n v="82.29"/>
  </r>
  <r>
    <x v="248"/>
    <x v="392"/>
    <x v="20"/>
    <x v="1"/>
    <s v="Furnishings"/>
    <s v="Master Big Foot Doorstop, Beige"/>
    <n v="31.68"/>
    <n v="6"/>
    <n v="5.28"/>
    <n v="9.82"/>
  </r>
  <r>
    <x v="248"/>
    <x v="486"/>
    <x v="23"/>
    <x v="0"/>
    <s v="Appliances"/>
    <s v="Fellowes Superior 10 Outlet Split Surge Protector"/>
    <n v="76.12"/>
    <n v="2"/>
    <n v="38.06"/>
    <n v="22.07"/>
  </r>
  <r>
    <x v="248"/>
    <x v="400"/>
    <x v="10"/>
    <x v="1"/>
    <s v="Furnishings"/>
    <s v="Howard Miller 13&quot; Diameter Pewter Finish Round Wall Clock"/>
    <n v="68.7"/>
    <n v="2"/>
    <n v="34.35"/>
    <n v="16.32"/>
  </r>
  <r>
    <x v="248"/>
    <x v="400"/>
    <x v="10"/>
    <x v="0"/>
    <s v="Binders"/>
    <s v="Acco Economy Flexible Poly Round Ring Binder"/>
    <n v="3.13"/>
    <n v="2"/>
    <n v="1.5649999999999999"/>
    <n v="-2.61"/>
  </r>
  <r>
    <x v="248"/>
    <x v="400"/>
    <x v="10"/>
    <x v="0"/>
    <s v="Binders"/>
    <s v="GBC Standard Therm-A-Bind Covers"/>
    <n v="22.43"/>
    <n v="3"/>
    <n v="7.4766666666666666"/>
    <n v="-17.940000000000001"/>
  </r>
  <r>
    <x v="249"/>
    <x v="310"/>
    <x v="20"/>
    <x v="0"/>
    <s v="Labels"/>
    <s v="Avery 499"/>
    <n v="34.86"/>
    <n v="7"/>
    <n v="4.9799999999999995"/>
    <n v="16.04"/>
  </r>
  <r>
    <x v="249"/>
    <x v="310"/>
    <x v="20"/>
    <x v="1"/>
    <s v="Furnishings"/>
    <s v="Tensor Computer Mounted Lamp"/>
    <n v="89.34"/>
    <n v="6"/>
    <n v="14.89"/>
    <n v="24.12"/>
  </r>
  <r>
    <x v="249"/>
    <x v="487"/>
    <x v="0"/>
    <x v="2"/>
    <s v="Phones"/>
    <s v="Logitech B530 USBÂ HeadsetÂ -Â headsetÂ - Full size, Binaural"/>
    <n v="88.78"/>
    <n v="3"/>
    <n v="29.593333333333334"/>
    <n v="7.77"/>
  </r>
  <r>
    <x v="249"/>
    <x v="31"/>
    <x v="10"/>
    <x v="2"/>
    <s v="Phones"/>
    <s v="Polycom CX300 Desktop Phone USB VoIP phone"/>
    <n v="539.96"/>
    <n v="6"/>
    <n v="89.993333333333339"/>
    <n v="-107.99"/>
  </r>
  <r>
    <x v="249"/>
    <x v="31"/>
    <x v="10"/>
    <x v="2"/>
    <s v="Phones"/>
    <s v="I Need's 3d Hello Kitty Hybrid Silicone Case Cover for HTC One X 4g with 3d Hello Kitty Stylus Pen Green/pink"/>
    <n v="50.23"/>
    <n v="7"/>
    <n v="7.1757142857142853"/>
    <n v="-10.050000000000001"/>
  </r>
  <r>
    <x v="249"/>
    <x v="31"/>
    <x v="10"/>
    <x v="0"/>
    <s v="Binders"/>
    <s v="Acco D-Ring Binder w/DublLock"/>
    <n v="19.239999999999998"/>
    <n v="3"/>
    <n v="6.4133333333333331"/>
    <n v="-13.47"/>
  </r>
  <r>
    <x v="249"/>
    <x v="488"/>
    <x v="16"/>
    <x v="2"/>
    <s v="Accessories"/>
    <s v="Razer Kraken 7.1 Surround Sound Over Ear USB Gaming Headset"/>
    <n v="799.92"/>
    <n v="10"/>
    <n v="79.99199999999999"/>
    <n v="239.98"/>
  </r>
  <r>
    <x v="249"/>
    <x v="489"/>
    <x v="3"/>
    <x v="2"/>
    <s v="Phones"/>
    <s v="AT&amp;T CL82213"/>
    <n v="46.38"/>
    <n v="2"/>
    <n v="23.19"/>
    <n v="5.22"/>
  </r>
  <r>
    <x v="249"/>
    <x v="489"/>
    <x v="3"/>
    <x v="0"/>
    <s v="Storage"/>
    <s v="Adjustable Depth Letter/Legal Cart"/>
    <n v="362.92"/>
    <n v="2"/>
    <n v="181.46"/>
    <n v="105.25"/>
  </r>
  <r>
    <x v="249"/>
    <x v="490"/>
    <x v="22"/>
    <x v="2"/>
    <s v="Accessories"/>
    <s v="Maxell 74 Minute CD-R Spindle, 50/Pack"/>
    <n v="41.94"/>
    <n v="2"/>
    <n v="20.97"/>
    <n v="15.1"/>
  </r>
  <r>
    <x v="249"/>
    <x v="490"/>
    <x v="22"/>
    <x v="2"/>
    <s v="Phones"/>
    <s v="Samsung Rugby III"/>
    <n v="52.79"/>
    <n v="1"/>
    <n v="52.79"/>
    <n v="4.62"/>
  </r>
  <r>
    <x v="250"/>
    <x v="282"/>
    <x v="2"/>
    <x v="0"/>
    <s v="Supplies"/>
    <s v="Compact Automatic Electric Letter Opener"/>
    <n v="286.33999999999997"/>
    <n v="3"/>
    <n v="95.446666666666658"/>
    <n v="-64.430000000000007"/>
  </r>
  <r>
    <x v="250"/>
    <x v="25"/>
    <x v="20"/>
    <x v="2"/>
    <s v="Phones"/>
    <s v="Panasonic KX-TG9471B"/>
    <n v="783.96"/>
    <n v="4"/>
    <n v="195.99"/>
    <n v="219.51"/>
  </r>
  <r>
    <x v="250"/>
    <x v="25"/>
    <x v="20"/>
    <x v="0"/>
    <s v="Binders"/>
    <s v="Surelock Post Binders"/>
    <n v="48.9"/>
    <n v="2"/>
    <n v="24.45"/>
    <n v="18.34"/>
  </r>
  <r>
    <x v="250"/>
    <x v="25"/>
    <x v="20"/>
    <x v="0"/>
    <s v="Binders"/>
    <s v="Acco Pressboard Covers with Storage Hooks, 14 7/8&quot; x 11&quot;, Light Blue"/>
    <n v="7.86"/>
    <n v="2"/>
    <n v="3.93"/>
    <n v="2.85"/>
  </r>
  <r>
    <x v="250"/>
    <x v="218"/>
    <x v="37"/>
    <x v="0"/>
    <s v="Supplies"/>
    <s v="Acme Kleen Earth Office Shears"/>
    <n v="11.64"/>
    <n v="3"/>
    <n v="3.8800000000000003"/>
    <n v="3.38"/>
  </r>
  <r>
    <x v="250"/>
    <x v="372"/>
    <x v="15"/>
    <x v="0"/>
    <s v="Paper"/>
    <s v="Ampad Evidence Wirebond Steno Books, 6&quot; x 9&quot;"/>
    <n v="3.49"/>
    <n v="2"/>
    <n v="1.7450000000000001"/>
    <n v="1.18"/>
  </r>
  <r>
    <x v="250"/>
    <x v="372"/>
    <x v="15"/>
    <x v="0"/>
    <s v="Paper"/>
    <s v="Xerox 1884"/>
    <n v="143.86000000000001"/>
    <n v="9"/>
    <n v="15.984444444444446"/>
    <n v="48.55"/>
  </r>
  <r>
    <x v="250"/>
    <x v="489"/>
    <x v="25"/>
    <x v="0"/>
    <s v="Storage"/>
    <s v="Acco Perma 4000 Stacking Storage Drawers"/>
    <n v="25.98"/>
    <n v="2"/>
    <n v="12.99"/>
    <n v="-1.62"/>
  </r>
  <r>
    <x v="250"/>
    <x v="489"/>
    <x v="25"/>
    <x v="1"/>
    <s v="Tables"/>
    <s v="Hon Racetrack Conference Tables"/>
    <n v="945.04"/>
    <n v="6"/>
    <n v="157.50666666666666"/>
    <n v="-299.26"/>
  </r>
  <r>
    <x v="250"/>
    <x v="489"/>
    <x v="25"/>
    <x v="0"/>
    <s v="Binders"/>
    <s v="Avery Self-Adhesive Photo Pockets for Polaroid Photos"/>
    <n v="14.3"/>
    <n v="7"/>
    <n v="2.0428571428571431"/>
    <n v="-10.49"/>
  </r>
  <r>
    <x v="250"/>
    <x v="489"/>
    <x v="25"/>
    <x v="1"/>
    <s v="Furnishings"/>
    <s v="Tenex Antistatic Computer Chair Mats"/>
    <n v="410.35"/>
    <n v="3"/>
    <n v="136.78333333333333"/>
    <n v="-51.29"/>
  </r>
  <r>
    <x v="250"/>
    <x v="491"/>
    <x v="23"/>
    <x v="0"/>
    <s v="Binders"/>
    <s v="Avery Durable Binders"/>
    <n v="5.76"/>
    <n v="2"/>
    <n v="2.88"/>
    <n v="2.82"/>
  </r>
  <r>
    <x v="250"/>
    <x v="153"/>
    <x v="40"/>
    <x v="2"/>
    <s v="Accessories"/>
    <s v="Belkin F8E887 USB Wired Ergonomic Keyboard"/>
    <n v="89.97"/>
    <n v="3"/>
    <n v="29.99"/>
    <n v="18.89"/>
  </r>
  <r>
    <x v="250"/>
    <x v="492"/>
    <x v="3"/>
    <x v="0"/>
    <s v="Art"/>
    <s v="Prang Dustless Chalk Sticks"/>
    <n v="6.72"/>
    <n v="4"/>
    <n v="1.68"/>
    <n v="3.36"/>
  </r>
  <r>
    <x v="251"/>
    <x v="39"/>
    <x v="20"/>
    <x v="1"/>
    <s v="Chairs"/>
    <s v="DMI Arturo Collection Mission-style Design Wood Chair"/>
    <n v="135.88"/>
    <n v="1"/>
    <n v="135.88"/>
    <n v="24.16"/>
  </r>
  <r>
    <x v="251"/>
    <x v="39"/>
    <x v="20"/>
    <x v="2"/>
    <s v="Machines"/>
    <s v="Canon imageCLASS MF7460 Monochrome Digital Laser Multifunction Copier"/>
    <n v="3991.98"/>
    <n v="2"/>
    <n v="1995.99"/>
    <n v="1995.99"/>
  </r>
  <r>
    <x v="251"/>
    <x v="39"/>
    <x v="20"/>
    <x v="2"/>
    <s v="Phones"/>
    <s v="Panasonic Kx-TS550"/>
    <n v="275.94"/>
    <n v="6"/>
    <n v="45.99"/>
    <n v="80.02"/>
  </r>
  <r>
    <x v="251"/>
    <x v="39"/>
    <x v="20"/>
    <x v="2"/>
    <s v="Accessories"/>
    <s v="NETGEAR N750 Dual Band Wi-Fi Gigabit Router"/>
    <n v="360"/>
    <n v="4"/>
    <n v="90"/>
    <n v="129.6"/>
  </r>
  <r>
    <x v="251"/>
    <x v="39"/>
    <x v="20"/>
    <x v="0"/>
    <s v="Storage"/>
    <s v="Trav-L-File Heavy-Duty Shuttle II, Black"/>
    <n v="43.57"/>
    <n v="1"/>
    <n v="43.57"/>
    <n v="13.07"/>
  </r>
  <r>
    <x v="251"/>
    <x v="402"/>
    <x v="25"/>
    <x v="0"/>
    <s v="Fasteners"/>
    <s v="OIC Bulk Pack Metal Binder Clips"/>
    <n v="8.3800000000000008"/>
    <n v="3"/>
    <n v="2.7933333333333334"/>
    <n v="2.72"/>
  </r>
  <r>
    <x v="251"/>
    <x v="402"/>
    <x v="25"/>
    <x v="0"/>
    <s v="Appliances"/>
    <s v="Acco 6 Outlet Guardian Premium Surge Suppressor"/>
    <n v="58.24"/>
    <n v="5"/>
    <n v="11.648"/>
    <n v="5.0999999999999996"/>
  </r>
  <r>
    <x v="251"/>
    <x v="493"/>
    <x v="3"/>
    <x v="1"/>
    <s v="Furnishings"/>
    <s v="Executive Impressions 12&quot; Wall Clock"/>
    <n v="35.340000000000003"/>
    <n v="2"/>
    <n v="17.670000000000002"/>
    <n v="13.43"/>
  </r>
  <r>
    <x v="251"/>
    <x v="494"/>
    <x v="3"/>
    <x v="2"/>
    <s v="Phones"/>
    <s v="Polycom SoundPoint Pro SE-225 Corded phone"/>
    <n v="666.34"/>
    <n v="7"/>
    <n v="95.191428571428574"/>
    <n v="66.63"/>
  </r>
  <r>
    <x v="251"/>
    <x v="494"/>
    <x v="3"/>
    <x v="1"/>
    <s v="Tables"/>
    <s v="Bevis Round Conference Table Top, X-Base"/>
    <n v="573.73"/>
    <n v="4"/>
    <n v="143.4325"/>
    <n v="-64.540000000000006"/>
  </r>
  <r>
    <x v="251"/>
    <x v="494"/>
    <x v="3"/>
    <x v="0"/>
    <s v="Binders"/>
    <s v="Cardinal EasyOpen D-Ring Binders"/>
    <n v="21.94"/>
    <n v="3"/>
    <n v="7.3133333333333335"/>
    <n v="8.23"/>
  </r>
  <r>
    <x v="251"/>
    <x v="494"/>
    <x v="3"/>
    <x v="0"/>
    <s v="Paper"/>
    <s v="Xerox 2000"/>
    <n v="19.440000000000001"/>
    <n v="3"/>
    <n v="6.48"/>
    <n v="9.33"/>
  </r>
  <r>
    <x v="251"/>
    <x v="494"/>
    <x v="3"/>
    <x v="2"/>
    <s v="Machines"/>
    <s v="Hewlett-Packard Deskjet D4360 Printer"/>
    <n v="447.97"/>
    <n v="4"/>
    <n v="111.99250000000001"/>
    <n v="139.99"/>
  </r>
  <r>
    <x v="251"/>
    <x v="381"/>
    <x v="20"/>
    <x v="0"/>
    <s v="Binders"/>
    <s v="Acco Flexible ACCOHIDE Square Ring Data Binder, Dark Blue, 11 1/2&quot; X 14&quot; 7/8&quot;"/>
    <n v="52.06"/>
    <n v="4"/>
    <n v="13.015000000000001"/>
    <n v="18.87"/>
  </r>
  <r>
    <x v="251"/>
    <x v="495"/>
    <x v="3"/>
    <x v="0"/>
    <s v="Art"/>
    <s v="Newell 343"/>
    <n v="2.94"/>
    <n v="1"/>
    <n v="2.94"/>
    <n v="0.79"/>
  </r>
  <r>
    <x v="252"/>
    <x v="354"/>
    <x v="3"/>
    <x v="1"/>
    <s v="Furnishings"/>
    <s v="OIC Stacking Trays"/>
    <n v="20.04"/>
    <n v="6"/>
    <n v="3.34"/>
    <n v="8.82"/>
  </r>
  <r>
    <x v="252"/>
    <x v="50"/>
    <x v="6"/>
    <x v="2"/>
    <s v="Accessories"/>
    <s v="Maxell 4.7GB DVD-RW 3/Pack"/>
    <n v="47.79"/>
    <n v="3"/>
    <n v="15.93"/>
    <n v="16.25"/>
  </r>
  <r>
    <x v="252"/>
    <x v="496"/>
    <x v="2"/>
    <x v="1"/>
    <s v="Furnishings"/>
    <s v="Tenex Antistatic Computer Chair Mats"/>
    <n v="273.57"/>
    <n v="2"/>
    <n v="136.785"/>
    <n v="-34.200000000000003"/>
  </r>
  <r>
    <x v="252"/>
    <x v="496"/>
    <x v="2"/>
    <x v="0"/>
    <s v="Binders"/>
    <s v="Wilson Jones Legal Size Ring Binders"/>
    <n v="13.19"/>
    <n v="2"/>
    <n v="6.5949999999999998"/>
    <n v="-8.8000000000000007"/>
  </r>
  <r>
    <x v="252"/>
    <x v="496"/>
    <x v="2"/>
    <x v="0"/>
    <s v="Storage"/>
    <s v="Tennsco Double-Tier Lockers"/>
    <n v="1080.0999999999999"/>
    <n v="6"/>
    <n v="180.01666666666665"/>
    <n v="-94.51"/>
  </r>
  <r>
    <x v="252"/>
    <x v="496"/>
    <x v="2"/>
    <x v="2"/>
    <s v="Accessories"/>
    <s v="Sony 16GB Class 10 Micro SDHC R40 Memory Card"/>
    <n v="51.56"/>
    <n v="5"/>
    <n v="10.312000000000001"/>
    <n v="-6.45"/>
  </r>
  <r>
    <x v="252"/>
    <x v="496"/>
    <x v="2"/>
    <x v="2"/>
    <s v="Accessories"/>
    <s v="Memorex Micro Travel Drive 32 GB"/>
    <n v="58.42"/>
    <n v="2"/>
    <n v="29.21"/>
    <n v="16.79"/>
  </r>
  <r>
    <x v="252"/>
    <x v="497"/>
    <x v="6"/>
    <x v="1"/>
    <s v="Chairs"/>
    <s v="Global Stack Chair with Arms, Black"/>
    <n v="149.9"/>
    <n v="5"/>
    <n v="29.98"/>
    <n v="40.47"/>
  </r>
  <r>
    <x v="253"/>
    <x v="208"/>
    <x v="4"/>
    <x v="0"/>
    <s v="Paper"/>
    <s v="Array Parchment Paper, Assorted Colors"/>
    <n v="43.68"/>
    <n v="6"/>
    <n v="7.28"/>
    <n v="20.97"/>
  </r>
  <r>
    <x v="254"/>
    <x v="498"/>
    <x v="0"/>
    <x v="0"/>
    <s v="Binders"/>
    <s v="Satellite Sectional Post Binders"/>
    <n v="26.05"/>
    <n v="3"/>
    <n v="8.6833333333333336"/>
    <n v="-44.28"/>
  </r>
  <r>
    <x v="254"/>
    <x v="498"/>
    <x v="0"/>
    <x v="0"/>
    <s v="Envelopes"/>
    <s v="Staple envelope"/>
    <n v="74.349999999999994"/>
    <n v="3"/>
    <n v="24.783333333333331"/>
    <n v="26.95"/>
  </r>
  <r>
    <x v="254"/>
    <x v="352"/>
    <x v="3"/>
    <x v="0"/>
    <s v="Binders"/>
    <s v="Wilson Jones Legal Size Ring Binders"/>
    <n v="123.14"/>
    <n v="7"/>
    <n v="17.591428571428573"/>
    <n v="46.18"/>
  </r>
  <r>
    <x v="254"/>
    <x v="236"/>
    <x v="0"/>
    <x v="1"/>
    <s v="Chairs"/>
    <s v="Hon Deluxe Fabric Upholstered Stacking Chairs, Squared Back"/>
    <n v="683.14"/>
    <n v="4"/>
    <n v="170.785"/>
    <n v="0"/>
  </r>
  <r>
    <x v="254"/>
    <x v="236"/>
    <x v="0"/>
    <x v="0"/>
    <s v="Binders"/>
    <s v="Avery Triangle Shaped Sheet Lifters, Black, 2/Pack"/>
    <n v="1.48"/>
    <n v="3"/>
    <n v="0.49333333333333335"/>
    <n v="-2.21"/>
  </r>
  <r>
    <x v="254"/>
    <x v="236"/>
    <x v="0"/>
    <x v="0"/>
    <s v="Supplies"/>
    <s v="Acme Stainless Steel Office Snips"/>
    <n v="40.71"/>
    <n v="7"/>
    <n v="5.8157142857142858"/>
    <n v="3.56"/>
  </r>
  <r>
    <x v="254"/>
    <x v="389"/>
    <x v="21"/>
    <x v="0"/>
    <s v="Appliances"/>
    <s v="Belkin 8 Outlet Surge Protector"/>
    <n v="245.88"/>
    <n v="6"/>
    <n v="40.98"/>
    <n v="68.849999999999994"/>
  </r>
  <r>
    <x v="254"/>
    <x v="389"/>
    <x v="21"/>
    <x v="0"/>
    <s v="Storage"/>
    <s v="Portable Personal File Box"/>
    <n v="36.630000000000003"/>
    <n v="3"/>
    <n v="12.21"/>
    <n v="9.89"/>
  </r>
  <r>
    <x v="254"/>
    <x v="389"/>
    <x v="21"/>
    <x v="0"/>
    <s v="Storage"/>
    <s v="X-Rack File for Hanging Folders"/>
    <n v="22.58"/>
    <n v="2"/>
    <n v="11.29"/>
    <n v="5.87"/>
  </r>
  <r>
    <x v="254"/>
    <x v="389"/>
    <x v="21"/>
    <x v="0"/>
    <s v="Binders"/>
    <s v="ACCOHIDE 3-Ring Binder, Blue, 1&quot;"/>
    <n v="12.39"/>
    <n v="3"/>
    <n v="4.13"/>
    <n v="5.82"/>
  </r>
  <r>
    <x v="254"/>
    <x v="244"/>
    <x v="20"/>
    <x v="0"/>
    <s v="Fasteners"/>
    <s v="Binder Clips by OIC"/>
    <n v="5.92"/>
    <n v="4"/>
    <n v="1.48"/>
    <n v="2.84"/>
  </r>
  <r>
    <x v="254"/>
    <x v="244"/>
    <x v="20"/>
    <x v="0"/>
    <s v="Paper"/>
    <s v="Riverleaf Stik-Withit Designer Note Cubes"/>
    <n v="30.18"/>
    <n v="3"/>
    <n v="10.06"/>
    <n v="13.88"/>
  </r>
  <r>
    <x v="254"/>
    <x v="47"/>
    <x v="11"/>
    <x v="0"/>
    <s v="Paper"/>
    <s v="Xerox 1995"/>
    <n v="25.92"/>
    <n v="5"/>
    <n v="5.1840000000000002"/>
    <n v="9.07"/>
  </r>
  <r>
    <x v="254"/>
    <x v="47"/>
    <x v="11"/>
    <x v="0"/>
    <s v="Art"/>
    <s v="Panasonic KP-150 Electric Pencil Sharpener"/>
    <n v="120.77"/>
    <n v="4"/>
    <n v="30.192499999999999"/>
    <n v="9.06"/>
  </r>
  <r>
    <x v="255"/>
    <x v="185"/>
    <x v="3"/>
    <x v="2"/>
    <s v="Phones"/>
    <s v="Toshiba IPT2010-SD IPÂ Telephone"/>
    <n v="333.58"/>
    <n v="3"/>
    <n v="111.19333333333333"/>
    <n v="25.02"/>
  </r>
  <r>
    <x v="256"/>
    <x v="355"/>
    <x v="3"/>
    <x v="0"/>
    <s v="Storage"/>
    <s v="SAFCO Boltless Steel Shelving"/>
    <n v="340.92"/>
    <n v="3"/>
    <n v="113.64"/>
    <n v="3.41"/>
  </r>
  <r>
    <x v="256"/>
    <x v="355"/>
    <x v="3"/>
    <x v="1"/>
    <s v="Bookcases"/>
    <s v="Sauder Mission Library with Doors, Fruitwood Finish"/>
    <n v="222.67"/>
    <n v="2"/>
    <n v="111.33499999999999"/>
    <n v="10.48"/>
  </r>
  <r>
    <x v="256"/>
    <x v="355"/>
    <x v="3"/>
    <x v="2"/>
    <s v="Phones"/>
    <s v="Samsung Galaxy Note 3"/>
    <n v="703.97"/>
    <n v="4"/>
    <n v="175.99250000000001"/>
    <n v="88"/>
  </r>
  <r>
    <x v="256"/>
    <x v="355"/>
    <x v="3"/>
    <x v="0"/>
    <s v="Storage"/>
    <s v="Decoflex Hanging Personal Folder File, Blue"/>
    <n v="92.52"/>
    <n v="6"/>
    <n v="15.42"/>
    <n v="24.98"/>
  </r>
  <r>
    <x v="256"/>
    <x v="355"/>
    <x v="3"/>
    <x v="0"/>
    <s v="Paper"/>
    <s v="Recycled Desk Saver Line &quot;While You Were Out&quot; Book, 5 1/2&quot; X 4&quot;"/>
    <n v="62.65"/>
    <n v="7"/>
    <n v="8.9499999999999993"/>
    <n v="28.82"/>
  </r>
  <r>
    <x v="256"/>
    <x v="355"/>
    <x v="3"/>
    <x v="0"/>
    <s v="Paper"/>
    <s v="Xerox 1912"/>
    <n v="94.85"/>
    <n v="5"/>
    <n v="18.97"/>
    <n v="45.53"/>
  </r>
  <r>
    <x v="256"/>
    <x v="499"/>
    <x v="20"/>
    <x v="1"/>
    <s v="Furnishings"/>
    <s v="Eldon 200 Class Desk Accessories, Black"/>
    <n v="56.52"/>
    <n v="9"/>
    <n v="6.28"/>
    <n v="21.48"/>
  </r>
  <r>
    <x v="257"/>
    <x v="131"/>
    <x v="3"/>
    <x v="2"/>
    <s v="Phones"/>
    <s v="Jabra SPEAK 410"/>
    <n v="601.54"/>
    <n v="8"/>
    <n v="75.192499999999995"/>
    <n v="60.15"/>
  </r>
  <r>
    <x v="257"/>
    <x v="131"/>
    <x v="3"/>
    <x v="2"/>
    <s v="Accessories"/>
    <s v="Memorex Froggy Flash Drive 4 GB"/>
    <n v="10.99"/>
    <n v="1"/>
    <n v="10.99"/>
    <n v="4.29"/>
  </r>
  <r>
    <x v="257"/>
    <x v="131"/>
    <x v="3"/>
    <x v="1"/>
    <s v="Furnishings"/>
    <s v="Luxo Economy Swing Arm Lamp"/>
    <n v="39.880000000000003"/>
    <n v="2"/>
    <n v="19.940000000000001"/>
    <n v="11.17"/>
  </r>
  <r>
    <x v="257"/>
    <x v="131"/>
    <x v="3"/>
    <x v="0"/>
    <s v="Paper"/>
    <s v="Southworth 100% RÃ©sumÃ© Paper, 24lb."/>
    <n v="62.24"/>
    <n v="8"/>
    <n v="7.78"/>
    <n v="28.01"/>
  </r>
  <r>
    <x v="257"/>
    <x v="131"/>
    <x v="3"/>
    <x v="1"/>
    <s v="Furnishings"/>
    <s v="Eldon Expressions Punched Metal &amp; Wood Desk Accessories, Pewter &amp; Cherry"/>
    <n v="53.2"/>
    <n v="5"/>
    <n v="10.64"/>
    <n v="14.9"/>
  </r>
  <r>
    <x v="257"/>
    <x v="131"/>
    <x v="3"/>
    <x v="0"/>
    <s v="Labels"/>
    <s v="Avery White Multi-Purpose Labels"/>
    <n v="39.840000000000003"/>
    <n v="8"/>
    <n v="4.9800000000000004"/>
    <n v="18.329999999999998"/>
  </r>
  <r>
    <x v="257"/>
    <x v="66"/>
    <x v="14"/>
    <x v="0"/>
    <s v="Art"/>
    <s v="Avery Hi-Liter Comfort Grip Fluorescent Highlighter, Yellow Ink"/>
    <n v="3.9"/>
    <n v="2"/>
    <n v="1.95"/>
    <n v="1.52"/>
  </r>
  <r>
    <x v="257"/>
    <x v="66"/>
    <x v="14"/>
    <x v="0"/>
    <s v="Paper"/>
    <s v="Xerox 199"/>
    <n v="12.84"/>
    <n v="3"/>
    <n v="4.28"/>
    <n v="5.78"/>
  </r>
  <r>
    <x v="257"/>
    <x v="66"/>
    <x v="14"/>
    <x v="0"/>
    <s v="Paper"/>
    <s v="Xerox 4200 Series MultiUse Premium Copy Paper (20Lb. and 84 Bright)"/>
    <n v="15.84"/>
    <n v="3"/>
    <n v="5.28"/>
    <n v="7.13"/>
  </r>
  <r>
    <x v="257"/>
    <x v="66"/>
    <x v="14"/>
    <x v="1"/>
    <s v="Chairs"/>
    <s v="Hon Every-Day Series Multi-Task Chairs"/>
    <n v="563.94000000000005"/>
    <n v="3"/>
    <n v="187.98000000000002"/>
    <n v="112.79"/>
  </r>
  <r>
    <x v="257"/>
    <x v="66"/>
    <x v="14"/>
    <x v="0"/>
    <s v="Storage"/>
    <s v="Acco Perma 3000 Stacking Storage Drawers"/>
    <n v="62.94"/>
    <n v="3"/>
    <n v="20.98"/>
    <n v="11.96"/>
  </r>
  <r>
    <x v="257"/>
    <x v="66"/>
    <x v="14"/>
    <x v="0"/>
    <s v="Storage"/>
    <s v="Hot File 7-Pocket, Floor Stand"/>
    <n v="535.41"/>
    <n v="3"/>
    <n v="178.47"/>
    <n v="160.62"/>
  </r>
  <r>
    <x v="258"/>
    <x v="500"/>
    <x v="21"/>
    <x v="0"/>
    <s v="Storage"/>
    <s v="Stur-D-Stor Shelving, Vertical 5-Shelf: 72&quot;H x 36&quot;W x 18 1/2&quot;D"/>
    <n v="665.88"/>
    <n v="6"/>
    <n v="110.98"/>
    <n v="13.32"/>
  </r>
  <r>
    <x v="258"/>
    <x v="501"/>
    <x v="26"/>
    <x v="0"/>
    <s v="Art"/>
    <s v="BIC Brite Liner Grip Highlighters, Assorted, 5/Pack"/>
    <n v="3.39"/>
    <n v="1"/>
    <n v="3.39"/>
    <n v="0.81"/>
  </r>
  <r>
    <x v="258"/>
    <x v="501"/>
    <x v="26"/>
    <x v="2"/>
    <s v="Phones"/>
    <s v="Samsung Galaxy S III - 16GB - pebble blue (T-Mobile)"/>
    <n v="559.98"/>
    <n v="2"/>
    <n v="279.99"/>
    <n v="56"/>
  </r>
  <r>
    <x v="258"/>
    <x v="501"/>
    <x v="26"/>
    <x v="1"/>
    <s v="Chairs"/>
    <s v="Global Airflow Leather Mesh Back Chair, Black"/>
    <n v="603.91999999999996"/>
    <n v="5"/>
    <n v="120.78399999999999"/>
    <n v="75.489999999999995"/>
  </r>
  <r>
    <x v="258"/>
    <x v="502"/>
    <x v="0"/>
    <x v="0"/>
    <s v="Binders"/>
    <s v="GBC DocuBind TL300 Electric Binding System"/>
    <n v="896.99"/>
    <n v="5"/>
    <n v="179.398"/>
    <n v="-1480.03"/>
  </r>
  <r>
    <x v="258"/>
    <x v="502"/>
    <x v="0"/>
    <x v="0"/>
    <s v="Binders"/>
    <s v="Universal Recycled Hanging Pressboard Report Binders, Letter Size"/>
    <n v="1.23"/>
    <n v="1"/>
    <n v="1.23"/>
    <n v="-1.97"/>
  </r>
  <r>
    <x v="258"/>
    <x v="502"/>
    <x v="0"/>
    <x v="0"/>
    <s v="Art"/>
    <s v="Boston Electric Pencil Sharpener, Model 1818, Charcoal Black"/>
    <n v="67.56"/>
    <n v="3"/>
    <n v="22.52"/>
    <n v="6.76"/>
  </r>
  <r>
    <x v="258"/>
    <x v="502"/>
    <x v="0"/>
    <x v="0"/>
    <s v="Paper"/>
    <s v="Wirebound Message Book, 4 per Page"/>
    <n v="21.72"/>
    <n v="5"/>
    <n v="4.3439999999999994"/>
    <n v="7.87"/>
  </r>
  <r>
    <x v="258"/>
    <x v="502"/>
    <x v="0"/>
    <x v="0"/>
    <s v="Paper"/>
    <s v="Xerox 1893"/>
    <n v="262.33999999999997"/>
    <n v="8"/>
    <n v="32.792499999999997"/>
    <n v="95.1"/>
  </r>
  <r>
    <x v="258"/>
    <x v="502"/>
    <x v="0"/>
    <x v="2"/>
    <s v="Phones"/>
    <s v="Geemarc AmpliPOWER60"/>
    <n v="148.47999999999999"/>
    <n v="2"/>
    <n v="74.239999999999995"/>
    <n v="16.7"/>
  </r>
  <r>
    <x v="258"/>
    <x v="502"/>
    <x v="0"/>
    <x v="2"/>
    <s v="Phones"/>
    <s v="Classic Ivory AntiqueÂ TelephoneÂ ZL1810"/>
    <n v="241.18"/>
    <n v="3"/>
    <n v="80.393333333333331"/>
    <n v="15.07"/>
  </r>
  <r>
    <x v="258"/>
    <x v="358"/>
    <x v="3"/>
    <x v="0"/>
    <s v="Art"/>
    <s v="50 Colored Long Pencils"/>
    <n v="30.48"/>
    <n v="3"/>
    <n v="10.16"/>
    <n v="7.92"/>
  </r>
  <r>
    <x v="258"/>
    <x v="358"/>
    <x v="3"/>
    <x v="1"/>
    <s v="Chairs"/>
    <s v="Hon Olson Stacker Stools"/>
    <n v="112.65"/>
    <n v="1"/>
    <n v="112.65"/>
    <n v="11.26"/>
  </r>
  <r>
    <x v="258"/>
    <x v="324"/>
    <x v="2"/>
    <x v="1"/>
    <s v="Furnishings"/>
    <s v="GE 4 Foot Flourescent Tube, 40 Watt"/>
    <n v="23.97"/>
    <n v="2"/>
    <n v="11.984999999999999"/>
    <n v="7.79"/>
  </r>
  <r>
    <x v="258"/>
    <x v="324"/>
    <x v="2"/>
    <x v="1"/>
    <s v="Bookcases"/>
    <s v="Atlantic Metals Mobile 3-Shelf Bookcases, Custom Colors"/>
    <n v="521.96"/>
    <n v="4"/>
    <n v="130.49"/>
    <n v="-250.54"/>
  </r>
  <r>
    <x v="258"/>
    <x v="338"/>
    <x v="3"/>
    <x v="2"/>
    <s v="Phones"/>
    <s v="Mophie Juice Pack Helium for iPhone"/>
    <n v="575.92999999999995"/>
    <n v="9"/>
    <n v="63.992222222222217"/>
    <n v="57.59"/>
  </r>
  <r>
    <x v="258"/>
    <x v="338"/>
    <x v="3"/>
    <x v="0"/>
    <s v="Appliances"/>
    <s v="Commercial WindTunnel Clean Air Upright Vacuum, Replacement Belts, Filtration Bags"/>
    <n v="7.78"/>
    <n v="2"/>
    <n v="3.89"/>
    <n v="2.02"/>
  </r>
  <r>
    <x v="258"/>
    <x v="338"/>
    <x v="3"/>
    <x v="0"/>
    <s v="Paper"/>
    <s v="Xerox 1979"/>
    <n v="123.92"/>
    <n v="4"/>
    <n v="30.98"/>
    <n v="55.76"/>
  </r>
  <r>
    <x v="258"/>
    <x v="126"/>
    <x v="22"/>
    <x v="0"/>
    <s v="Appliances"/>
    <s v="Belkin F5C206VTEL 6 Outlet Surge"/>
    <n v="22.98"/>
    <n v="1"/>
    <n v="22.98"/>
    <n v="6.89"/>
  </r>
  <r>
    <x v="258"/>
    <x v="126"/>
    <x v="22"/>
    <x v="2"/>
    <s v="Accessories"/>
    <s v="Belkin Standard 104 key USB Keyboard"/>
    <n v="102.13"/>
    <n v="7"/>
    <n v="14.59"/>
    <n v="15.32"/>
  </r>
  <r>
    <x v="258"/>
    <x v="126"/>
    <x v="22"/>
    <x v="0"/>
    <s v="Binders"/>
    <s v="Fellowes PB500 Electric Punch Plastic Comb Binding Machine with Manual Bind"/>
    <n v="2033.58"/>
    <n v="2"/>
    <n v="1016.79"/>
    <n v="762.59"/>
  </r>
  <r>
    <x v="258"/>
    <x v="248"/>
    <x v="1"/>
    <x v="1"/>
    <s v="Furnishings"/>
    <s v="DAX Wood Document Frame."/>
    <n v="10.98"/>
    <n v="2"/>
    <n v="5.49"/>
    <n v="-7.96"/>
  </r>
  <r>
    <x v="258"/>
    <x v="248"/>
    <x v="1"/>
    <x v="1"/>
    <s v="Chairs"/>
    <s v="Global Commerce Series High-Back Swivel/Tilt Chairs"/>
    <n v="797.94"/>
    <n v="4"/>
    <n v="199.48500000000001"/>
    <n v="-57"/>
  </r>
  <r>
    <x v="258"/>
    <x v="61"/>
    <x v="20"/>
    <x v="0"/>
    <s v="Paper"/>
    <s v="Wirebound Message Books, Four 2 3/4&quot; x 5&quot; Forms per Page, 600 Sets per Book"/>
    <n v="46.35"/>
    <n v="5"/>
    <n v="9.27"/>
    <n v="21.78"/>
  </r>
  <r>
    <x v="258"/>
    <x v="61"/>
    <x v="20"/>
    <x v="0"/>
    <s v="Paper"/>
    <s v="Xerox 1882"/>
    <n v="223.92"/>
    <n v="4"/>
    <n v="55.98"/>
    <n v="109.72"/>
  </r>
  <r>
    <x v="258"/>
    <x v="61"/>
    <x v="20"/>
    <x v="0"/>
    <s v="Supplies"/>
    <s v="Acme Value Line Scissors"/>
    <n v="7.3"/>
    <n v="2"/>
    <n v="3.65"/>
    <n v="2.19"/>
  </r>
  <r>
    <x v="259"/>
    <x v="503"/>
    <x v="0"/>
    <x v="0"/>
    <s v="Storage"/>
    <s v="Personal Filing Tote with Lid, Black/Gray"/>
    <n v="49.63"/>
    <n v="4"/>
    <n v="12.407500000000001"/>
    <n v="4.96"/>
  </r>
  <r>
    <x v="259"/>
    <x v="409"/>
    <x v="3"/>
    <x v="0"/>
    <s v="Paper"/>
    <s v="Xerox 1974"/>
    <n v="11.96"/>
    <n v="2"/>
    <n v="5.98"/>
    <n v="5.86"/>
  </r>
  <r>
    <x v="259"/>
    <x v="409"/>
    <x v="3"/>
    <x v="1"/>
    <s v="Tables"/>
    <s v="Bevis Boat-Shaped Conference Table"/>
    <n v="629.05999999999995"/>
    <n v="3"/>
    <n v="209.68666666666664"/>
    <n v="31.45"/>
  </r>
  <r>
    <x v="259"/>
    <x v="491"/>
    <x v="25"/>
    <x v="0"/>
    <s v="Art"/>
    <s v="Newell 350"/>
    <n v="7.87"/>
    <n v="3"/>
    <n v="2.6233333333333335"/>
    <n v="0.89"/>
  </r>
  <r>
    <x v="259"/>
    <x v="504"/>
    <x v="0"/>
    <x v="0"/>
    <s v="Art"/>
    <s v="Avery Fluorescent Highlighter Four-Color Set"/>
    <n v="2.67"/>
    <n v="1"/>
    <n v="2.67"/>
    <n v="0.33"/>
  </r>
  <r>
    <x v="259"/>
    <x v="504"/>
    <x v="0"/>
    <x v="0"/>
    <s v="Supplies"/>
    <s v="Acco Side-Punched Conventional Columnar Pads"/>
    <n v="16.66"/>
    <n v="6"/>
    <n v="2.7766666666666668"/>
    <n v="-3.12"/>
  </r>
  <r>
    <x v="259"/>
    <x v="504"/>
    <x v="0"/>
    <x v="2"/>
    <s v="Accessories"/>
    <s v="ImationÂ 16GB Mini TravelDrive USB 2.0Â Flash Drive"/>
    <n v="79.510000000000005"/>
    <n v="3"/>
    <n v="26.503333333333334"/>
    <n v="20.87"/>
  </r>
  <r>
    <x v="259"/>
    <x v="504"/>
    <x v="0"/>
    <x v="0"/>
    <s v="Paper"/>
    <s v="Xerox 216"/>
    <n v="36.29"/>
    <n v="7"/>
    <n v="5.1842857142857142"/>
    <n v="12.7"/>
  </r>
  <r>
    <x v="259"/>
    <x v="504"/>
    <x v="0"/>
    <x v="1"/>
    <s v="Bookcases"/>
    <s v="Bestar Classic Bookcase"/>
    <n v="67.989999999999995"/>
    <n v="1"/>
    <n v="67.989999999999995"/>
    <n v="-13"/>
  </r>
  <r>
    <x v="259"/>
    <x v="0"/>
    <x v="0"/>
    <x v="1"/>
    <s v="Furnishings"/>
    <s v="GE General Use Halogen Bulbs, 100 Watts, 1 Bulb per Pack"/>
    <n v="25.13"/>
    <n v="3"/>
    <n v="8.3766666666666669"/>
    <n v="-6.91"/>
  </r>
  <r>
    <x v="259"/>
    <x v="0"/>
    <x v="0"/>
    <x v="2"/>
    <s v="Accessories"/>
    <s v="Logitech G602 Wireless Gaming Mouse"/>
    <n v="127.98"/>
    <n v="2"/>
    <n v="63.99"/>
    <n v="25.6"/>
  </r>
  <r>
    <x v="260"/>
    <x v="505"/>
    <x v="37"/>
    <x v="2"/>
    <s v="Phones"/>
    <s v="Polycom SoundPoint Pro SE-225 Corded phone"/>
    <n v="832.93"/>
    <n v="7"/>
    <n v="118.99"/>
    <n v="233.22"/>
  </r>
  <r>
    <x v="260"/>
    <x v="505"/>
    <x v="37"/>
    <x v="0"/>
    <s v="Binders"/>
    <s v="Acco 3-Hole Punch"/>
    <n v="43.8"/>
    <n v="10"/>
    <n v="4.38"/>
    <n v="21.02"/>
  </r>
  <r>
    <x v="260"/>
    <x v="506"/>
    <x v="14"/>
    <x v="0"/>
    <s v="Binders"/>
    <s v="Storex DuraTech Recycled Plastic Frosted Binders"/>
    <n v="12.72"/>
    <n v="3"/>
    <n v="4.24"/>
    <n v="6.36"/>
  </r>
  <r>
    <x v="260"/>
    <x v="506"/>
    <x v="14"/>
    <x v="0"/>
    <s v="Binders"/>
    <s v="Avery Durable Binders"/>
    <n v="11.52"/>
    <n v="4"/>
    <n v="2.88"/>
    <n v="5.64"/>
  </r>
  <r>
    <x v="260"/>
    <x v="507"/>
    <x v="0"/>
    <x v="0"/>
    <s v="Paper"/>
    <s v="Xerox 221"/>
    <n v="20.74"/>
    <n v="4"/>
    <n v="5.1849999999999996"/>
    <n v="7.26"/>
  </r>
  <r>
    <x v="260"/>
    <x v="508"/>
    <x v="20"/>
    <x v="0"/>
    <s v="Paper"/>
    <s v="Adams Write n' Stick Phone Message Book, 11&quot; X 5 1/4&quot;, 200 Messages"/>
    <n v="11.36"/>
    <n v="2"/>
    <n v="5.68"/>
    <n v="5.23"/>
  </r>
  <r>
    <x v="260"/>
    <x v="508"/>
    <x v="20"/>
    <x v="1"/>
    <s v="Chairs"/>
    <s v="Safco Chair Connectors, 6/Carton"/>
    <n v="69.260000000000005"/>
    <n v="2"/>
    <n v="34.630000000000003"/>
    <n v="14.62"/>
  </r>
  <r>
    <x v="260"/>
    <x v="393"/>
    <x v="6"/>
    <x v="0"/>
    <s v="Paper"/>
    <s v="Xerox 192"/>
    <n v="32.4"/>
    <n v="5"/>
    <n v="6.4799999999999995"/>
    <n v="15.55"/>
  </r>
  <r>
    <x v="261"/>
    <x v="509"/>
    <x v="15"/>
    <x v="0"/>
    <s v="Art"/>
    <s v="Newell 310"/>
    <n v="4.22"/>
    <n v="3"/>
    <n v="1.4066666666666665"/>
    <n v="0.48"/>
  </r>
  <r>
    <x v="261"/>
    <x v="509"/>
    <x v="15"/>
    <x v="0"/>
    <s v="Appliances"/>
    <s v="1.7 Cubic Foot Compact &quot;Cube&quot; Office Refrigerators"/>
    <n v="333.06"/>
    <n v="2"/>
    <n v="166.53"/>
    <n v="29.14"/>
  </r>
  <r>
    <x v="261"/>
    <x v="509"/>
    <x v="15"/>
    <x v="0"/>
    <s v="Paper"/>
    <s v="Southworth 100% RÃ©sumÃ© Paper, 24lb."/>
    <n v="24.9"/>
    <n v="4"/>
    <n v="6.2249999999999996"/>
    <n v="7.78"/>
  </r>
  <r>
    <x v="261"/>
    <x v="510"/>
    <x v="0"/>
    <x v="0"/>
    <s v="Envelopes"/>
    <s v="Ames Color-File Green Diamond Border X-ray Mailers"/>
    <n v="604.66"/>
    <n v="9"/>
    <n v="67.184444444444438"/>
    <n v="204.07"/>
  </r>
  <r>
    <x v="261"/>
    <x v="228"/>
    <x v="3"/>
    <x v="1"/>
    <s v="Furnishings"/>
    <s v="Eldon 100 Class Desk Accessories"/>
    <n v="10.11"/>
    <n v="3"/>
    <n v="3.3699999999999997"/>
    <n v="3.24"/>
  </r>
  <r>
    <x v="261"/>
    <x v="228"/>
    <x v="3"/>
    <x v="2"/>
    <s v="Accessories"/>
    <s v="LogitechÂ P710e Mobile Speakerphone"/>
    <n v="772.47"/>
    <n v="3"/>
    <n v="257.49"/>
    <n v="146.77000000000001"/>
  </r>
  <r>
    <x v="261"/>
    <x v="228"/>
    <x v="3"/>
    <x v="0"/>
    <s v="Supplies"/>
    <s v="Acme Box Cutter Scissors"/>
    <n v="20.46"/>
    <n v="2"/>
    <n v="10.23"/>
    <n v="5.32"/>
  </r>
  <r>
    <x v="261"/>
    <x v="134"/>
    <x v="3"/>
    <x v="0"/>
    <s v="Supplies"/>
    <s v="Acme Value Line Scissors"/>
    <n v="10.95"/>
    <n v="3"/>
    <n v="3.65"/>
    <n v="3.29"/>
  </r>
  <r>
    <x v="262"/>
    <x v="511"/>
    <x v="42"/>
    <x v="2"/>
    <s v="Phones"/>
    <s v="Jawbone MINI JAMBOX Wireless Bluetooth Speaker"/>
    <n v="273.95999999999998"/>
    <n v="2"/>
    <n v="136.97999999999999"/>
    <n v="10.96"/>
  </r>
  <r>
    <x v="262"/>
    <x v="50"/>
    <x v="18"/>
    <x v="0"/>
    <s v="Envelopes"/>
    <s v="#10 White Business Envelopes,4 1/8 x 9 1/2"/>
    <n v="78.349999999999994"/>
    <n v="5"/>
    <n v="15.669999999999998"/>
    <n v="36.82"/>
  </r>
  <r>
    <x v="262"/>
    <x v="50"/>
    <x v="18"/>
    <x v="0"/>
    <s v="Paper"/>
    <s v="Xerox 1954"/>
    <n v="31.68"/>
    <n v="6"/>
    <n v="5.28"/>
    <n v="14.26"/>
  </r>
  <r>
    <x v="262"/>
    <x v="50"/>
    <x v="18"/>
    <x v="0"/>
    <s v="Binders"/>
    <s v="Wilson Jones Active Use Binders"/>
    <n v="29.12"/>
    <n v="4"/>
    <n v="7.28"/>
    <n v="14.27"/>
  </r>
  <r>
    <x v="262"/>
    <x v="50"/>
    <x v="18"/>
    <x v="0"/>
    <s v="Storage"/>
    <s v="File Shuttle II and Handi-File, Black"/>
    <n v="169.45"/>
    <n v="5"/>
    <n v="33.89"/>
    <n v="42.36"/>
  </r>
  <r>
    <x v="262"/>
    <x v="512"/>
    <x v="3"/>
    <x v="0"/>
    <s v="Labels"/>
    <s v="Permanent Self-Adhesive File Folder Labels for Typewriters by Universal"/>
    <n v="5.22"/>
    <n v="2"/>
    <n v="2.61"/>
    <n v="2.4"/>
  </r>
  <r>
    <x v="262"/>
    <x v="513"/>
    <x v="1"/>
    <x v="1"/>
    <s v="Chairs"/>
    <s v="SAFCO Optional Arm Kit for Workspace Cribbage Stacking Chair"/>
    <n v="37.299999999999997"/>
    <n v="2"/>
    <n v="18.649999999999999"/>
    <n v="-1.07"/>
  </r>
  <r>
    <x v="262"/>
    <x v="514"/>
    <x v="3"/>
    <x v="2"/>
    <s v="Phones"/>
    <s v="OtterBox Commuter Series Case - Samsung Galaxy S4"/>
    <n v="79.97"/>
    <n v="4"/>
    <n v="19.9925"/>
    <n v="-17.989999999999998"/>
  </r>
  <r>
    <x v="262"/>
    <x v="514"/>
    <x v="3"/>
    <x v="1"/>
    <s v="Bookcases"/>
    <s v="Bush Andora Bookcase, Maple/Graphite Gray Finish"/>
    <n v="305.97000000000003"/>
    <n v="3"/>
    <n v="101.99000000000001"/>
    <n v="25.2"/>
  </r>
  <r>
    <x v="262"/>
    <x v="514"/>
    <x v="3"/>
    <x v="0"/>
    <s v="Storage"/>
    <s v="Space Solutions HD Industrial Steel Shelving."/>
    <n v="344.91"/>
    <n v="3"/>
    <n v="114.97000000000001"/>
    <n v="10.35"/>
  </r>
  <r>
    <x v="263"/>
    <x v="114"/>
    <x v="28"/>
    <x v="1"/>
    <s v="Chairs"/>
    <s v="Global Super Steno Chair"/>
    <n v="479.9"/>
    <n v="5"/>
    <n v="95.97999999999999"/>
    <n v="81.58"/>
  </r>
  <r>
    <x v="263"/>
    <x v="515"/>
    <x v="7"/>
    <x v="0"/>
    <s v="Storage"/>
    <s v="Smead Adjustable Mobile File Trolley with Lockable Top"/>
    <n v="2934.33"/>
    <n v="7"/>
    <n v="419.19"/>
    <n v="792.27"/>
  </r>
  <r>
    <x v="263"/>
    <x v="515"/>
    <x v="7"/>
    <x v="1"/>
    <s v="Furnishings"/>
    <s v="Eldon Econocleat Chair Mats for Low Pile Carpets"/>
    <n v="124.41"/>
    <n v="3"/>
    <n v="41.47"/>
    <n v="14.93"/>
  </r>
  <r>
    <x v="263"/>
    <x v="515"/>
    <x v="7"/>
    <x v="0"/>
    <s v="Art"/>
    <s v="Deluxe Chalkboard Eraser Cleaner"/>
    <n v="57.75"/>
    <n v="5"/>
    <n v="11.55"/>
    <n v="26.57"/>
  </r>
  <r>
    <x v="263"/>
    <x v="93"/>
    <x v="3"/>
    <x v="2"/>
    <s v="Accessories"/>
    <s v="Case Logic 2.4GHz Wireless Keyboard"/>
    <n v="99.98"/>
    <n v="2"/>
    <n v="49.99"/>
    <n v="8"/>
  </r>
  <r>
    <x v="263"/>
    <x v="93"/>
    <x v="3"/>
    <x v="0"/>
    <s v="Paper"/>
    <s v="Xerox 1941"/>
    <n v="733.95"/>
    <n v="7"/>
    <n v="104.85000000000001"/>
    <n v="352.3"/>
  </r>
  <r>
    <x v="263"/>
    <x v="93"/>
    <x v="3"/>
    <x v="0"/>
    <s v="Appliances"/>
    <s v="APC 7 Outlet Network SurgeArrest Surge Protector"/>
    <n v="241.44"/>
    <n v="3"/>
    <n v="80.48"/>
    <n v="72.430000000000007"/>
  </r>
  <r>
    <x v="263"/>
    <x v="516"/>
    <x v="2"/>
    <x v="0"/>
    <s v="Paper"/>
    <s v="Southworth 100% RÃ©sumÃ© Paper, 24lb."/>
    <n v="12.45"/>
    <n v="2"/>
    <n v="6.2249999999999996"/>
    <n v="3.89"/>
  </r>
  <r>
    <x v="263"/>
    <x v="516"/>
    <x v="2"/>
    <x v="1"/>
    <s v="Chairs"/>
    <s v="Hon Every-Day Series Multi-Task Chairs"/>
    <n v="657.93"/>
    <n v="5"/>
    <n v="131.58599999999998"/>
    <n v="-93.99"/>
  </r>
  <r>
    <x v="263"/>
    <x v="92"/>
    <x v="0"/>
    <x v="0"/>
    <s v="Envelopes"/>
    <s v="Redi-Strip #10 Envelopes, 4 1/8 x 9 1/2"/>
    <n v="7.08"/>
    <n v="3"/>
    <n v="2.36"/>
    <n v="2.48"/>
  </r>
  <r>
    <x v="263"/>
    <x v="217"/>
    <x v="20"/>
    <x v="0"/>
    <s v="Binders"/>
    <s v="GBC DocuBind TL300 Electric Binding System"/>
    <n v="2152.7800000000002"/>
    <n v="3"/>
    <n v="717.59333333333336"/>
    <n v="726.56"/>
  </r>
  <r>
    <x v="263"/>
    <x v="217"/>
    <x v="20"/>
    <x v="1"/>
    <s v="Bookcases"/>
    <s v="DMI Eclipse Executive Suite Bookcases"/>
    <n v="4007.84"/>
    <n v="10"/>
    <n v="400.78399999999999"/>
    <n v="-50.1"/>
  </r>
  <r>
    <x v="263"/>
    <x v="215"/>
    <x v="20"/>
    <x v="0"/>
    <s v="Paper"/>
    <s v="Southworth 100% Cotton The Best Paper"/>
    <n v="34.44"/>
    <n v="3"/>
    <n v="11.479999999999999"/>
    <n v="17.22"/>
  </r>
  <r>
    <x v="264"/>
    <x v="517"/>
    <x v="26"/>
    <x v="1"/>
    <s v="Tables"/>
    <s v="Bevis Rectangular Conference Tables"/>
    <n v="145.97999999999999"/>
    <n v="2"/>
    <n v="72.989999999999995"/>
    <n v="-99.27"/>
  </r>
  <r>
    <x v="264"/>
    <x v="517"/>
    <x v="26"/>
    <x v="0"/>
    <s v="Paper"/>
    <s v="Geographics Note Cards, Blank, White, 8 1/2&quot; x 11&quot;"/>
    <n v="35.81"/>
    <n v="4"/>
    <n v="8.9525000000000006"/>
    <n v="12.53"/>
  </r>
  <r>
    <x v="264"/>
    <x v="246"/>
    <x v="2"/>
    <x v="0"/>
    <s v="Binders"/>
    <s v="Fellowes PB200 Plastic Comb Binding Machine"/>
    <n v="51"/>
    <n v="1"/>
    <n v="51"/>
    <n v="-40.799999999999997"/>
  </r>
  <r>
    <x v="264"/>
    <x v="246"/>
    <x v="2"/>
    <x v="0"/>
    <s v="Storage"/>
    <s v="Safco Industrial Wire Shelving"/>
    <n v="76.790000000000006"/>
    <n v="1"/>
    <n v="76.790000000000006"/>
    <n v="-16.32"/>
  </r>
  <r>
    <x v="264"/>
    <x v="246"/>
    <x v="2"/>
    <x v="2"/>
    <s v="Phones"/>
    <s v="Motorola Droid Maxx"/>
    <n v="539.96"/>
    <n v="6"/>
    <n v="89.993333333333339"/>
    <n v="-107.99"/>
  </r>
  <r>
    <x v="264"/>
    <x v="246"/>
    <x v="2"/>
    <x v="1"/>
    <s v="Furnishings"/>
    <s v="Eldon Executive Woodline II Desk Accessories, Mahogany"/>
    <n v="60.31"/>
    <n v="3"/>
    <n v="20.103333333333335"/>
    <n v="5.28"/>
  </r>
  <r>
    <x v="264"/>
    <x v="246"/>
    <x v="2"/>
    <x v="0"/>
    <s v="Binders"/>
    <s v="Peel &amp; Stick Add-On Corner Pockets"/>
    <n v="1.94"/>
    <n v="3"/>
    <n v="0.64666666666666661"/>
    <n v="-1.43"/>
  </r>
  <r>
    <x v="264"/>
    <x v="518"/>
    <x v="1"/>
    <x v="0"/>
    <s v="Binders"/>
    <s v="GBC White Gloss Covers, Plain Front"/>
    <n v="14.48"/>
    <n v="5"/>
    <n v="2.8959999999999999"/>
    <n v="-23.89"/>
  </r>
  <r>
    <x v="264"/>
    <x v="493"/>
    <x v="10"/>
    <x v="0"/>
    <s v="Binders"/>
    <s v="Pressboard Hanging Data Binders for Unburst Sheets"/>
    <n v="11.81"/>
    <n v="8"/>
    <n v="1.4762500000000001"/>
    <n v="-8.66"/>
  </r>
  <r>
    <x v="264"/>
    <x v="493"/>
    <x v="10"/>
    <x v="2"/>
    <s v="Phones"/>
    <s v="PNY Rapid USB Car Charger - Black"/>
    <n v="9.59"/>
    <n v="2"/>
    <n v="4.7949999999999999"/>
    <n v="-2.08"/>
  </r>
  <r>
    <x v="264"/>
    <x v="130"/>
    <x v="27"/>
    <x v="0"/>
    <s v="Paper"/>
    <s v="Adams &quot;While You Were Out&quot; Message Pads"/>
    <n v="21.98"/>
    <n v="7"/>
    <n v="3.14"/>
    <n v="9.89"/>
  </r>
  <r>
    <x v="264"/>
    <x v="519"/>
    <x v="1"/>
    <x v="1"/>
    <s v="Tables"/>
    <s v="BPI Conference Tables"/>
    <n v="292.10000000000002"/>
    <n v="4"/>
    <n v="73.025000000000006"/>
    <n v="-175.26"/>
  </r>
  <r>
    <x v="264"/>
    <x v="519"/>
    <x v="1"/>
    <x v="1"/>
    <s v="Furnishings"/>
    <s v="Dana Swing-Arm Lamps"/>
    <n v="8.5399999999999991"/>
    <n v="2"/>
    <n v="4.2699999999999996"/>
    <n v="-7.48"/>
  </r>
  <r>
    <x v="264"/>
    <x v="519"/>
    <x v="1"/>
    <x v="1"/>
    <s v="Bookcases"/>
    <s v="Hon 4-Shelf Metal Bookcases"/>
    <n v="424.12"/>
    <n v="6"/>
    <n v="70.686666666666667"/>
    <n v="-30.29"/>
  </r>
  <r>
    <x v="264"/>
    <x v="519"/>
    <x v="1"/>
    <x v="0"/>
    <s v="Binders"/>
    <s v="Wilson Jones Turn Tabs Binder Tool for Ring Binders"/>
    <n v="2.89"/>
    <n v="3"/>
    <n v="0.96333333333333337"/>
    <n v="-4.92"/>
  </r>
  <r>
    <x v="264"/>
    <x v="519"/>
    <x v="1"/>
    <x v="0"/>
    <s v="Storage"/>
    <s v="Fellowes Stor/Drawer Steel Plus Storage Drawers"/>
    <n v="381.72"/>
    <n v="5"/>
    <n v="76.344000000000008"/>
    <n v="-66.8"/>
  </r>
  <r>
    <x v="264"/>
    <x v="520"/>
    <x v="28"/>
    <x v="0"/>
    <s v="Storage"/>
    <s v="Fellowes Desktop Hanging File Manager"/>
    <n v="67.150000000000006"/>
    <n v="5"/>
    <n v="13.430000000000001"/>
    <n v="16.79"/>
  </r>
  <r>
    <x v="264"/>
    <x v="521"/>
    <x v="21"/>
    <x v="1"/>
    <s v="Chairs"/>
    <s v="Office Star - Mesh Screen back chair with Vinyl seat"/>
    <n v="392.94"/>
    <n v="3"/>
    <n v="130.97999999999999"/>
    <n v="43.22"/>
  </r>
  <r>
    <x v="264"/>
    <x v="223"/>
    <x v="22"/>
    <x v="1"/>
    <s v="Furnishings"/>
    <s v="Howard Miller 13-1/2&quot; Diameter Rosebrook Wall Clock"/>
    <n v="137.54"/>
    <n v="2"/>
    <n v="68.77"/>
    <n v="55.02"/>
  </r>
  <r>
    <x v="264"/>
    <x v="223"/>
    <x v="22"/>
    <x v="1"/>
    <s v="Tables"/>
    <s v="Lesro Round Back Collection Coffee Table, End Table"/>
    <n v="730.2"/>
    <n v="4"/>
    <n v="182.55"/>
    <n v="94.93"/>
  </r>
  <r>
    <x v="265"/>
    <x v="508"/>
    <x v="8"/>
    <x v="2"/>
    <s v="Phones"/>
    <s v="AT&amp;T TR1909W"/>
    <n v="503.96"/>
    <n v="4"/>
    <n v="125.99"/>
    <n v="131.03"/>
  </r>
  <r>
    <x v="265"/>
    <x v="508"/>
    <x v="8"/>
    <x v="2"/>
    <s v="Phones"/>
    <s v="Nokia Lumia 521 (T-Mobile)"/>
    <n v="149.94999999999999"/>
    <n v="5"/>
    <n v="29.99"/>
    <n v="41.99"/>
  </r>
  <r>
    <x v="265"/>
    <x v="508"/>
    <x v="8"/>
    <x v="2"/>
    <s v="Accessories"/>
    <s v="HP Standard 104 key PS/2 Keyboard"/>
    <n v="29"/>
    <n v="2"/>
    <n v="14.5"/>
    <n v="7.25"/>
  </r>
  <r>
    <x v="265"/>
    <x v="522"/>
    <x v="20"/>
    <x v="2"/>
    <s v="Phones"/>
    <s v="Apple iPhone 5"/>
    <n v="4548.8100000000004"/>
    <n v="7"/>
    <n v="649.83000000000004"/>
    <n v="1228.18"/>
  </r>
  <r>
    <x v="265"/>
    <x v="523"/>
    <x v="7"/>
    <x v="0"/>
    <s v="Labels"/>
    <s v="Avery 480"/>
    <n v="22.5"/>
    <n v="6"/>
    <n v="3.75"/>
    <n v="10.8"/>
  </r>
  <r>
    <x v="265"/>
    <x v="523"/>
    <x v="7"/>
    <x v="0"/>
    <s v="Labels"/>
    <s v="Avery 499"/>
    <n v="9.9600000000000009"/>
    <n v="2"/>
    <n v="4.9800000000000004"/>
    <n v="4.58"/>
  </r>
  <r>
    <x v="265"/>
    <x v="523"/>
    <x v="7"/>
    <x v="0"/>
    <s v="Binders"/>
    <s v="Premier Elliptical Ring Binder, Black"/>
    <n v="213.08"/>
    <n v="7"/>
    <n v="30.44"/>
    <n v="102.28"/>
  </r>
  <r>
    <x v="265"/>
    <x v="523"/>
    <x v="7"/>
    <x v="1"/>
    <s v="Bookcases"/>
    <s v="Sauder Inglewood Library Bookcases"/>
    <n v="1025.8800000000001"/>
    <n v="6"/>
    <n v="170.98000000000002"/>
    <n v="235.95"/>
  </r>
  <r>
    <x v="265"/>
    <x v="524"/>
    <x v="27"/>
    <x v="0"/>
    <s v="Paper"/>
    <s v="Xerox 1888"/>
    <n v="166.44"/>
    <n v="3"/>
    <n v="55.48"/>
    <n v="79.89"/>
  </r>
  <r>
    <x v="265"/>
    <x v="131"/>
    <x v="2"/>
    <x v="2"/>
    <s v="Accessories"/>
    <s v="Logitech G105 Gaming Keyboard"/>
    <n v="47.5"/>
    <n v="1"/>
    <n v="47.5"/>
    <n v="-1.19"/>
  </r>
  <r>
    <x v="265"/>
    <x v="363"/>
    <x v="28"/>
    <x v="0"/>
    <s v="Storage"/>
    <s v="Recycled Steel Personal File for Standard File Folders"/>
    <n v="221.16"/>
    <n v="4"/>
    <n v="55.29"/>
    <n v="57.5"/>
  </r>
  <r>
    <x v="265"/>
    <x v="363"/>
    <x v="28"/>
    <x v="2"/>
    <s v="Phones"/>
    <s v="Jabra SPEAK 410"/>
    <n v="281.97000000000003"/>
    <n v="3"/>
    <n v="93.990000000000009"/>
    <n v="78.95"/>
  </r>
  <r>
    <x v="265"/>
    <x v="525"/>
    <x v="2"/>
    <x v="0"/>
    <s v="Paper"/>
    <s v="1/4 Fold Party Design Invitations &amp; White Envelopes, 24 8-1/2&quot; X 11&quot; Cards, 25 Env./Pack"/>
    <n v="5.88"/>
    <n v="1"/>
    <n v="5.88"/>
    <n v="1.98"/>
  </r>
  <r>
    <x v="266"/>
    <x v="121"/>
    <x v="20"/>
    <x v="0"/>
    <s v="Envelopes"/>
    <s v="Peel &amp; Seel Recycled Catalog Envelopes, Brown"/>
    <n v="34.74"/>
    <n v="3"/>
    <n v="11.58"/>
    <n v="17.37"/>
  </r>
  <r>
    <x v="266"/>
    <x v="121"/>
    <x v="20"/>
    <x v="2"/>
    <s v="Phones"/>
    <s v="Toshiba IPT2010-SD IPÂ Telephone"/>
    <n v="833.94"/>
    <n v="6"/>
    <n v="138.99"/>
    <n v="216.82"/>
  </r>
  <r>
    <x v="266"/>
    <x v="121"/>
    <x v="20"/>
    <x v="0"/>
    <s v="Binders"/>
    <s v="3M Organizer Strips"/>
    <n v="12.96"/>
    <n v="3"/>
    <n v="4.32"/>
    <n v="4.54"/>
  </r>
  <r>
    <x v="266"/>
    <x v="121"/>
    <x v="20"/>
    <x v="0"/>
    <s v="Paper"/>
    <s v="Xerox 2000"/>
    <n v="25.92"/>
    <n v="4"/>
    <n v="6.48"/>
    <n v="12.44"/>
  </r>
  <r>
    <x v="267"/>
    <x v="526"/>
    <x v="5"/>
    <x v="2"/>
    <s v="Phones"/>
    <s v="Logitech B530 USBÂ HeadsetÂ -Â headsetÂ - Full size, Binaural"/>
    <n v="36.99"/>
    <n v="1"/>
    <n v="36.99"/>
    <n v="9.99"/>
  </r>
  <r>
    <x v="267"/>
    <x v="526"/>
    <x v="5"/>
    <x v="0"/>
    <s v="Paper"/>
    <s v="Multicolor Computer Printout Paper"/>
    <n v="629.1"/>
    <n v="6"/>
    <n v="104.85000000000001"/>
    <n v="301.97000000000003"/>
  </r>
  <r>
    <x v="267"/>
    <x v="526"/>
    <x v="5"/>
    <x v="0"/>
    <s v="Storage"/>
    <s v="Space Solutions Commercial Steel Shelving"/>
    <n v="193.95"/>
    <n v="3"/>
    <n v="64.649999999999991"/>
    <n v="9.6999999999999993"/>
  </r>
  <r>
    <x v="267"/>
    <x v="526"/>
    <x v="5"/>
    <x v="0"/>
    <s v="Art"/>
    <s v="Newell 322"/>
    <n v="5.46"/>
    <n v="3"/>
    <n v="1.82"/>
    <n v="1.47"/>
  </r>
  <r>
    <x v="267"/>
    <x v="523"/>
    <x v="3"/>
    <x v="0"/>
    <s v="Paper"/>
    <s v="Xerox 211"/>
    <n v="12.96"/>
    <n v="2"/>
    <n v="6.48"/>
    <n v="6.22"/>
  </r>
  <r>
    <x v="267"/>
    <x v="527"/>
    <x v="0"/>
    <x v="0"/>
    <s v="Envelopes"/>
    <s v="Poly String Tie Envelopes"/>
    <n v="1.63"/>
    <n v="1"/>
    <n v="1.63"/>
    <n v="0.55000000000000004"/>
  </r>
  <r>
    <x v="267"/>
    <x v="527"/>
    <x v="0"/>
    <x v="2"/>
    <s v="Phones"/>
    <s v="RCA Visys Integrated PBX 8-Line Router"/>
    <n v="267.95999999999998"/>
    <n v="5"/>
    <n v="53.591999999999999"/>
    <n v="16.75"/>
  </r>
  <r>
    <x v="267"/>
    <x v="528"/>
    <x v="3"/>
    <x v="0"/>
    <s v="Paper"/>
    <s v="Tops Wirebound Message Log Books"/>
    <n v="6.58"/>
    <n v="2"/>
    <n v="3.29"/>
    <n v="3.03"/>
  </r>
  <r>
    <x v="267"/>
    <x v="528"/>
    <x v="3"/>
    <x v="2"/>
    <s v="Accessories"/>
    <s v="Kensington Expert Mouse Optical USB Trackball for PC or Mac"/>
    <n v="94.99"/>
    <n v="1"/>
    <n v="94.99"/>
    <n v="28.5"/>
  </r>
  <r>
    <x v="268"/>
    <x v="141"/>
    <x v="4"/>
    <x v="0"/>
    <s v="Envelopes"/>
    <s v="Fashion Color Clasp Envelopes"/>
    <n v="16.23"/>
    <n v="3"/>
    <n v="5.41"/>
    <n v="7.95"/>
  </r>
  <r>
    <x v="268"/>
    <x v="141"/>
    <x v="4"/>
    <x v="0"/>
    <s v="Binders"/>
    <s v="GBC ProClick Punch Binding System"/>
    <n v="319.89999999999998"/>
    <n v="5"/>
    <n v="63.98"/>
    <n v="156.75"/>
  </r>
  <r>
    <x v="268"/>
    <x v="141"/>
    <x v="4"/>
    <x v="0"/>
    <s v="Envelopes"/>
    <s v="Staple envelope"/>
    <n v="11.36"/>
    <n v="2"/>
    <n v="5.68"/>
    <n v="5.34"/>
  </r>
  <r>
    <x v="268"/>
    <x v="141"/>
    <x v="4"/>
    <x v="0"/>
    <s v="Appliances"/>
    <s v="Holmes Harmony HEPA Air Purifier for 17 x 20 Room"/>
    <n v="675.12"/>
    <n v="3"/>
    <n v="225.04"/>
    <n v="290.3"/>
  </r>
  <r>
    <x v="268"/>
    <x v="216"/>
    <x v="0"/>
    <x v="0"/>
    <s v="Binders"/>
    <s v="Wilson Jones Heavy-Duty Casebound Ring Binders with Metal Hinges"/>
    <n v="6.93"/>
    <n v="1"/>
    <n v="6.93"/>
    <n v="-11.08"/>
  </r>
  <r>
    <x v="268"/>
    <x v="529"/>
    <x v="1"/>
    <x v="0"/>
    <s v="Binders"/>
    <s v="Avery Framed View Binder, EZD Ring (Locking), Navy, 1 1/2&quot;"/>
    <n v="9.98"/>
    <n v="5"/>
    <n v="1.996"/>
    <n v="-16.47"/>
  </r>
  <r>
    <x v="268"/>
    <x v="530"/>
    <x v="3"/>
    <x v="0"/>
    <s v="Paper"/>
    <s v="Xerox 1895"/>
    <n v="53.82"/>
    <n v="9"/>
    <n v="5.98"/>
    <n v="24.22"/>
  </r>
  <r>
    <x v="268"/>
    <x v="357"/>
    <x v="4"/>
    <x v="0"/>
    <s v="Paper"/>
    <s v="Hammermill CopyPlus Copy Paper (20Lb. and 84 Bright)"/>
    <n v="9.9600000000000009"/>
    <n v="2"/>
    <n v="4.9800000000000004"/>
    <n v="4.88"/>
  </r>
  <r>
    <x v="269"/>
    <x v="42"/>
    <x v="3"/>
    <x v="1"/>
    <s v="Chairs"/>
    <s v="Novimex Swivel Fabric Task Chair"/>
    <n v="603.91999999999996"/>
    <n v="5"/>
    <n v="120.78399999999999"/>
    <n v="-67.94"/>
  </r>
  <r>
    <x v="269"/>
    <x v="42"/>
    <x v="3"/>
    <x v="0"/>
    <s v="Envelopes"/>
    <s v="Pastel Pink Envelopes"/>
    <n v="21.84"/>
    <n v="3"/>
    <n v="7.28"/>
    <n v="10.48"/>
  </r>
  <r>
    <x v="269"/>
    <x v="42"/>
    <x v="3"/>
    <x v="2"/>
    <s v="Accessories"/>
    <s v="Belkin F8E887 USB Wired Ergonomic Keyboard"/>
    <n v="29.99"/>
    <n v="1"/>
    <n v="29.99"/>
    <n v="6.3"/>
  </r>
  <r>
    <x v="269"/>
    <x v="42"/>
    <x v="3"/>
    <x v="1"/>
    <s v="Chairs"/>
    <s v="Safco Contoured Stacking Chairs"/>
    <n v="381.44"/>
    <n v="2"/>
    <n v="190.72"/>
    <n v="23.84"/>
  </r>
  <r>
    <x v="269"/>
    <x v="341"/>
    <x v="0"/>
    <x v="0"/>
    <s v="Labels"/>
    <s v="Alphabetical Labels for Top Tab Filing"/>
    <n v="23.68"/>
    <n v="2"/>
    <n v="11.84"/>
    <n v="8.8800000000000008"/>
  </r>
  <r>
    <x v="269"/>
    <x v="531"/>
    <x v="0"/>
    <x v="1"/>
    <s v="Furnishings"/>
    <s v="Staple-based wall hangings"/>
    <n v="6.37"/>
    <n v="2"/>
    <n v="3.1850000000000001"/>
    <n v="-2.5499999999999998"/>
  </r>
  <r>
    <x v="269"/>
    <x v="531"/>
    <x v="0"/>
    <x v="0"/>
    <s v="Appliances"/>
    <s v="Conquest 14 Commercial Heavy-Duty Upright Vacuum, Collection System, Accessory Kit"/>
    <n v="34.18"/>
    <n v="3"/>
    <n v="11.393333333333333"/>
    <n v="-87.15"/>
  </r>
  <r>
    <x v="269"/>
    <x v="531"/>
    <x v="0"/>
    <x v="2"/>
    <s v="Accessories"/>
    <s v="Maxell 4.7GB DVD-R 5/Pack"/>
    <n v="5.54"/>
    <n v="7"/>
    <n v="0.79142857142857148"/>
    <n v="1.66"/>
  </r>
  <r>
    <x v="269"/>
    <x v="532"/>
    <x v="2"/>
    <x v="0"/>
    <s v="Envelopes"/>
    <s v="Quality Park Security Envelopes"/>
    <n v="62.81"/>
    <n v="3"/>
    <n v="20.936666666666667"/>
    <n v="21.2"/>
  </r>
  <r>
    <x v="269"/>
    <x v="533"/>
    <x v="12"/>
    <x v="0"/>
    <s v="Envelopes"/>
    <s v="Staple envelope"/>
    <n v="23.47"/>
    <n v="3"/>
    <n v="7.8233333333333333"/>
    <n v="8.8000000000000007"/>
  </r>
  <r>
    <x v="269"/>
    <x v="105"/>
    <x v="0"/>
    <x v="1"/>
    <s v="Chairs"/>
    <s v="Office Star Flex Back Scooter Chair with White Frame"/>
    <n v="155.37"/>
    <n v="2"/>
    <n v="77.685000000000002"/>
    <n v="-35.51"/>
  </r>
  <r>
    <x v="269"/>
    <x v="239"/>
    <x v="14"/>
    <x v="0"/>
    <s v="Binders"/>
    <s v="UniKeep View Case Binders"/>
    <n v="14.67"/>
    <n v="3"/>
    <n v="4.8899999999999997"/>
    <n v="6.75"/>
  </r>
  <r>
    <x v="270"/>
    <x v="534"/>
    <x v="10"/>
    <x v="0"/>
    <s v="Art"/>
    <s v="Crayola Colored Pencils"/>
    <n v="2.62"/>
    <n v="1"/>
    <n v="2.62"/>
    <n v="0.43"/>
  </r>
  <r>
    <x v="270"/>
    <x v="339"/>
    <x v="3"/>
    <x v="1"/>
    <s v="Furnishings"/>
    <s v="Eldon Delta Triangular Chair Mat, 52&quot; x 58&quot;, Clear"/>
    <n v="151.72"/>
    <n v="4"/>
    <n v="37.93"/>
    <n v="27.31"/>
  </r>
  <r>
    <x v="270"/>
    <x v="535"/>
    <x v="22"/>
    <x v="0"/>
    <s v="Binders"/>
    <s v="Peel &amp; Stick Add-On Corner Pockets"/>
    <n v="12.1"/>
    <n v="7"/>
    <n v="1.7285714285714284"/>
    <n v="4.2300000000000004"/>
  </r>
  <r>
    <x v="270"/>
    <x v="535"/>
    <x v="22"/>
    <x v="0"/>
    <s v="Storage"/>
    <s v="Carina 42&quot;Hx23 3/4&quot;W Media Storage Unit"/>
    <n v="485.88"/>
    <n v="6"/>
    <n v="80.98"/>
    <n v="9.7200000000000006"/>
  </r>
  <r>
    <x v="270"/>
    <x v="535"/>
    <x v="22"/>
    <x v="0"/>
    <s v="Paper"/>
    <s v="Xerox 220"/>
    <n v="25.92"/>
    <n v="4"/>
    <n v="6.48"/>
    <n v="12.44"/>
  </r>
  <r>
    <x v="270"/>
    <x v="535"/>
    <x v="22"/>
    <x v="0"/>
    <s v="Storage"/>
    <s v="Recycled Data-Pak for Archival Bound Computer Printouts, 12-1/2 x 12-1/2 x 16"/>
    <n v="197.58"/>
    <n v="2"/>
    <n v="98.79"/>
    <n v="53.35"/>
  </r>
  <r>
    <x v="270"/>
    <x v="77"/>
    <x v="24"/>
    <x v="2"/>
    <s v="Accessories"/>
    <s v="Memorex Mini Travel Drive 16 GB USB 2.0 Flash Drive"/>
    <n v="111.79"/>
    <n v="7"/>
    <n v="15.97"/>
    <n v="43.6"/>
  </r>
  <r>
    <x v="270"/>
    <x v="15"/>
    <x v="3"/>
    <x v="1"/>
    <s v="Chairs"/>
    <s v="Global Leather &amp; Oak Executive Chair, Burgundy"/>
    <n v="120.71"/>
    <n v="1"/>
    <n v="120.71"/>
    <n v="-18.11"/>
  </r>
  <r>
    <x v="270"/>
    <x v="168"/>
    <x v="10"/>
    <x v="2"/>
    <s v="Phones"/>
    <s v="Samsung Galaxy S III - 16GB - pebble blue (T-Mobile)"/>
    <n v="1049.97"/>
    <n v="5"/>
    <n v="209.994"/>
    <n v="-209.99"/>
  </r>
  <r>
    <x v="270"/>
    <x v="168"/>
    <x v="10"/>
    <x v="1"/>
    <s v="Chairs"/>
    <s v="Global Executive Mid-Back Manager's Chair"/>
    <n v="611.05999999999995"/>
    <n v="3"/>
    <n v="203.68666666666664"/>
    <n v="-34.92"/>
  </r>
  <r>
    <x v="270"/>
    <x v="536"/>
    <x v="1"/>
    <x v="0"/>
    <s v="Storage"/>
    <s v="Fellowes Super Stor/Drawer Files"/>
    <n v="646.20000000000005"/>
    <n v="5"/>
    <n v="129.24"/>
    <n v="-8.08"/>
  </r>
  <r>
    <x v="270"/>
    <x v="433"/>
    <x v="10"/>
    <x v="1"/>
    <s v="Furnishings"/>
    <s v="Eldon 200 Class Desk Accessories, Burgundy"/>
    <n v="35.17"/>
    <n v="7"/>
    <n v="5.0242857142857149"/>
    <n v="9.67"/>
  </r>
  <r>
    <x v="270"/>
    <x v="433"/>
    <x v="10"/>
    <x v="2"/>
    <s v="Phones"/>
    <s v="Samsung Galaxy S4"/>
    <n v="1502.38"/>
    <n v="4"/>
    <n v="375.59500000000003"/>
    <n v="-250.4"/>
  </r>
  <r>
    <x v="270"/>
    <x v="537"/>
    <x v="14"/>
    <x v="0"/>
    <s v="Art"/>
    <s v="Hunt PowerHouse Electric Pencil Sharpener, Blue"/>
    <n v="151.91999999999999"/>
    <n v="4"/>
    <n v="37.979999999999997"/>
    <n v="45.58"/>
  </r>
  <r>
    <x v="270"/>
    <x v="537"/>
    <x v="14"/>
    <x v="0"/>
    <s v="Labels"/>
    <s v="Dot Matrix Printer Tape Reel Labels, White, 5000/Box"/>
    <n v="196.62"/>
    <n v="2"/>
    <n v="98.31"/>
    <n v="96.34"/>
  </r>
  <r>
    <x v="270"/>
    <x v="537"/>
    <x v="14"/>
    <x v="0"/>
    <s v="Paper"/>
    <s v="Xerox 1885"/>
    <n v="144.12"/>
    <n v="3"/>
    <n v="48.04"/>
    <n v="69.180000000000007"/>
  </r>
  <r>
    <x v="270"/>
    <x v="537"/>
    <x v="14"/>
    <x v="0"/>
    <s v="Paper"/>
    <s v="Adams Telephone Message Book w/Frequently-Called Numbers Space, 400 Messages per Book"/>
    <n v="15.96"/>
    <n v="2"/>
    <n v="7.98"/>
    <n v="7.98"/>
  </r>
  <r>
    <x v="270"/>
    <x v="187"/>
    <x v="6"/>
    <x v="1"/>
    <s v="Furnishings"/>
    <s v="Executive Impressions 14&quot;"/>
    <n v="111.15"/>
    <n v="5"/>
    <n v="22.23"/>
    <n v="48.91"/>
  </r>
  <r>
    <x v="270"/>
    <x v="538"/>
    <x v="10"/>
    <x v="0"/>
    <s v="Binders"/>
    <s v="Acco Expandable Hanging Binders"/>
    <n v="5.74"/>
    <n v="3"/>
    <n v="1.9133333333333333"/>
    <n v="-4.59"/>
  </r>
  <r>
    <x v="271"/>
    <x v="230"/>
    <x v="3"/>
    <x v="0"/>
    <s v="Appliances"/>
    <s v="Belkin F9G930V10-GRY 9 Outlet Surge"/>
    <n v="320.88"/>
    <n v="6"/>
    <n v="53.48"/>
    <n v="93.06"/>
  </r>
  <r>
    <x v="271"/>
    <x v="230"/>
    <x v="3"/>
    <x v="1"/>
    <s v="Furnishings"/>
    <s v="Staple-based wall hangings"/>
    <n v="23.88"/>
    <n v="3"/>
    <n v="7.96"/>
    <n v="10.51"/>
  </r>
  <r>
    <x v="271"/>
    <x v="230"/>
    <x v="3"/>
    <x v="0"/>
    <s v="Paper"/>
    <s v="Wirebound Message Books, Four 2 3/4 x 5 White Forms per Page"/>
    <n v="26.76"/>
    <n v="4"/>
    <n v="6.69"/>
    <n v="12.31"/>
  </r>
  <r>
    <x v="271"/>
    <x v="212"/>
    <x v="0"/>
    <x v="2"/>
    <s v="Accessories"/>
    <s v="KeyTronicÂ KT400U2 -Â KeyboardÂ - Black"/>
    <n v="24.67"/>
    <n v="3"/>
    <n v="8.2233333333333345"/>
    <n v="0"/>
  </r>
  <r>
    <x v="271"/>
    <x v="212"/>
    <x v="0"/>
    <x v="0"/>
    <s v="Labels"/>
    <s v="Avery 520"/>
    <n v="2.52"/>
    <n v="1"/>
    <n v="2.52"/>
    <n v="0.88"/>
  </r>
  <r>
    <x v="271"/>
    <x v="212"/>
    <x v="0"/>
    <x v="1"/>
    <s v="Tables"/>
    <s v="Bretford CR4500 Series Slim Rectangular Table"/>
    <n v="1218.74"/>
    <n v="5"/>
    <n v="243.74799999999999"/>
    <n v="-121.87"/>
  </r>
  <r>
    <x v="271"/>
    <x v="212"/>
    <x v="0"/>
    <x v="0"/>
    <s v="Labels"/>
    <s v="Avery 52"/>
    <n v="5.9"/>
    <n v="2"/>
    <n v="2.95"/>
    <n v="1.99"/>
  </r>
  <r>
    <x v="271"/>
    <x v="212"/>
    <x v="0"/>
    <x v="0"/>
    <s v="Paper"/>
    <s v="Southworth 25% Cotton Granite Paper &amp; Envelopes"/>
    <n v="15.7"/>
    <n v="3"/>
    <n v="5.2333333333333334"/>
    <n v="5.0999999999999996"/>
  </r>
  <r>
    <x v="271"/>
    <x v="212"/>
    <x v="0"/>
    <x v="1"/>
    <s v="Furnishings"/>
    <s v="Master Caster Door Stop, Brown"/>
    <n v="6.1"/>
    <n v="3"/>
    <n v="2.0333333333333332"/>
    <n v="-3.96"/>
  </r>
  <r>
    <x v="271"/>
    <x v="539"/>
    <x v="43"/>
    <x v="1"/>
    <s v="Furnishings"/>
    <s v="DAX Black Cherry Wood-Tone Poster Frame"/>
    <n v="52.96"/>
    <n v="2"/>
    <n v="26.48"/>
    <n v="20.12"/>
  </r>
  <r>
    <x v="271"/>
    <x v="109"/>
    <x v="20"/>
    <x v="0"/>
    <s v="Storage"/>
    <s v="Tennsco Snap-Together Open Shelving Units, Starter Sets and Add-On Units"/>
    <n v="1117.92"/>
    <n v="4"/>
    <n v="279.48"/>
    <n v="55.9"/>
  </r>
  <r>
    <x v="271"/>
    <x v="109"/>
    <x v="20"/>
    <x v="1"/>
    <s v="Bookcases"/>
    <s v="Sauder Camden County Collection Libraries, Planked Cherry Finish"/>
    <n v="275.95"/>
    <n v="3"/>
    <n v="91.983333333333334"/>
    <n v="-37.94"/>
  </r>
  <r>
    <x v="271"/>
    <x v="145"/>
    <x v="11"/>
    <x v="0"/>
    <s v="Art"/>
    <s v="Dixon Ticonderoga Core-Lock Colored Pencils"/>
    <n v="51.02"/>
    <n v="7"/>
    <n v="7.2885714285714291"/>
    <n v="8.2899999999999991"/>
  </r>
  <r>
    <x v="271"/>
    <x v="77"/>
    <x v="3"/>
    <x v="2"/>
    <s v="Phones"/>
    <s v="Logitech Mobile Speakerphone P710e -Â speaker phone"/>
    <n v="539.91999999999996"/>
    <n v="5"/>
    <n v="107.98399999999999"/>
    <n v="47.24"/>
  </r>
  <r>
    <x v="271"/>
    <x v="77"/>
    <x v="3"/>
    <x v="1"/>
    <s v="Chairs"/>
    <s v="Hon GuestStacker Chair"/>
    <n v="725.34"/>
    <n v="4"/>
    <n v="181.33500000000001"/>
    <n v="54.4"/>
  </r>
  <r>
    <x v="271"/>
    <x v="77"/>
    <x v="3"/>
    <x v="0"/>
    <s v="Art"/>
    <s v="Staples in misc. colors"/>
    <n v="7.44"/>
    <n v="3"/>
    <n v="2.48"/>
    <n v="2.6"/>
  </r>
  <r>
    <x v="272"/>
    <x v="264"/>
    <x v="0"/>
    <x v="1"/>
    <s v="Furnishings"/>
    <s v="Eldon Expressions Desk Accessory, Wood Pencil Holder, Oak"/>
    <n v="19.3"/>
    <n v="5"/>
    <n v="3.8600000000000003"/>
    <n v="-14.48"/>
  </r>
  <r>
    <x v="272"/>
    <x v="262"/>
    <x v="11"/>
    <x v="0"/>
    <s v="Paper"/>
    <s v="Xerox 2"/>
    <n v="15.55"/>
    <n v="3"/>
    <n v="5.1833333333333336"/>
    <n v="5.44"/>
  </r>
  <r>
    <x v="272"/>
    <x v="262"/>
    <x v="11"/>
    <x v="0"/>
    <s v="Storage"/>
    <s v="Office Impressions Heavy Duty Welded Shelving &amp; Multimedia Storage Drawers"/>
    <n v="669.08"/>
    <n v="5"/>
    <n v="133.816"/>
    <n v="-167.27"/>
  </r>
  <r>
    <x v="272"/>
    <x v="262"/>
    <x v="11"/>
    <x v="2"/>
    <s v="Phones"/>
    <s v="Jawbone MINI JAMBOX Wireless Bluetooth Speaker"/>
    <n v="438.34"/>
    <n v="4"/>
    <n v="109.58499999999999"/>
    <n v="-87.67"/>
  </r>
  <r>
    <x v="272"/>
    <x v="471"/>
    <x v="3"/>
    <x v="0"/>
    <s v="Paper"/>
    <s v="Xerox 1893"/>
    <n v="81.98"/>
    <n v="2"/>
    <n v="40.99"/>
    <n v="40.17"/>
  </r>
  <r>
    <x v="272"/>
    <x v="462"/>
    <x v="20"/>
    <x v="2"/>
    <s v="Phones"/>
    <s v="ClearSounds CSC500 Amplified Spirit Phone Corded phone"/>
    <n v="279.95999999999998"/>
    <n v="4"/>
    <n v="69.989999999999995"/>
    <n v="78.39"/>
  </r>
  <r>
    <x v="272"/>
    <x v="462"/>
    <x v="20"/>
    <x v="0"/>
    <s v="Binders"/>
    <s v="Acco PRESSTEX Data Binder with Storage Hooks, Dark Blue, 14 7/8&quot; X 11&quot;"/>
    <n v="12.91"/>
    <n v="3"/>
    <n v="4.3033333333333337"/>
    <n v="4.68"/>
  </r>
  <r>
    <x v="272"/>
    <x v="462"/>
    <x v="20"/>
    <x v="0"/>
    <s v="Binders"/>
    <s v="Pressboard Data Binders by Wilson Jones"/>
    <n v="17.09"/>
    <n v="4"/>
    <n v="4.2725"/>
    <n v="5.77"/>
  </r>
  <r>
    <x v="272"/>
    <x v="462"/>
    <x v="20"/>
    <x v="0"/>
    <s v="Labels"/>
    <s v="Avery Address/Shipping Labels for Typewriters, 4&quot; x 2&quot;"/>
    <n v="93.15"/>
    <n v="9"/>
    <n v="10.350000000000001"/>
    <n v="44.71"/>
  </r>
  <r>
    <x v="272"/>
    <x v="462"/>
    <x v="20"/>
    <x v="0"/>
    <s v="Labels"/>
    <s v="Avery File Folder Labels"/>
    <n v="11.52"/>
    <n v="4"/>
    <n v="2.88"/>
    <n v="5.64"/>
  </r>
  <r>
    <x v="272"/>
    <x v="465"/>
    <x v="3"/>
    <x v="0"/>
    <s v="Binders"/>
    <s v="Wilson Jones Easy Flow II Sheet Lifters"/>
    <n v="4.32"/>
    <n v="3"/>
    <n v="1.4400000000000002"/>
    <n v="1.51"/>
  </r>
  <r>
    <x v="272"/>
    <x v="465"/>
    <x v="3"/>
    <x v="0"/>
    <s v="Paper"/>
    <s v="Xerox 1970"/>
    <n v="14.94"/>
    <n v="3"/>
    <n v="4.9799999999999995"/>
    <n v="7.02"/>
  </r>
  <r>
    <x v="272"/>
    <x v="465"/>
    <x v="3"/>
    <x v="0"/>
    <s v="Appliances"/>
    <s v="Fellowes Mighty 8 Compact Surge Protector"/>
    <n v="40.54"/>
    <n v="2"/>
    <n v="20.27"/>
    <n v="11.35"/>
  </r>
  <r>
    <x v="272"/>
    <x v="465"/>
    <x v="3"/>
    <x v="0"/>
    <s v="Binders"/>
    <s v="SpineVue Locking Slant-D Ring Binders by Cardinal"/>
    <n v="7.31"/>
    <n v="1"/>
    <n v="7.31"/>
    <n v="2.56"/>
  </r>
  <r>
    <x v="273"/>
    <x v="282"/>
    <x v="20"/>
    <x v="0"/>
    <s v="Fasteners"/>
    <s v="Staples"/>
    <n v="3.76"/>
    <n v="2"/>
    <n v="1.88"/>
    <n v="1.32"/>
  </r>
  <r>
    <x v="273"/>
    <x v="4"/>
    <x v="20"/>
    <x v="1"/>
    <s v="Furnishings"/>
    <s v="Eldon Radial Chair Mat for Low to Medium Pile Carpets"/>
    <n v="199.9"/>
    <n v="5"/>
    <n v="39.980000000000004"/>
    <n v="39.979999999999997"/>
  </r>
  <r>
    <x v="274"/>
    <x v="540"/>
    <x v="33"/>
    <x v="0"/>
    <s v="Art"/>
    <s v="Newell 331"/>
    <n v="14.67"/>
    <n v="3"/>
    <n v="4.8899999999999997"/>
    <n v="3.96"/>
  </r>
  <r>
    <x v="274"/>
    <x v="541"/>
    <x v="20"/>
    <x v="0"/>
    <s v="Binders"/>
    <s v="GBC Standard Recycled Report Covers, Clear Plastic Sheets"/>
    <n v="17.25"/>
    <n v="2"/>
    <n v="8.625"/>
    <n v="6.04"/>
  </r>
  <r>
    <x v="274"/>
    <x v="10"/>
    <x v="9"/>
    <x v="1"/>
    <s v="Furnishings"/>
    <s v="Eldon Cleatmat Plus Chair Mats for High Pile Carpets"/>
    <n v="397.6"/>
    <n v="5"/>
    <n v="79.52000000000001"/>
    <n v="43.74"/>
  </r>
  <r>
    <x v="274"/>
    <x v="10"/>
    <x v="9"/>
    <x v="0"/>
    <s v="Paper"/>
    <s v="Xerox 1933"/>
    <n v="85.96"/>
    <n v="7"/>
    <n v="12.28"/>
    <n v="40.4"/>
  </r>
  <r>
    <x v="274"/>
    <x v="10"/>
    <x v="9"/>
    <x v="0"/>
    <s v="Art"/>
    <s v="Crayola Colored Pencils"/>
    <n v="13.12"/>
    <n v="4"/>
    <n v="3.28"/>
    <n v="4.33"/>
  </r>
  <r>
    <x v="274"/>
    <x v="10"/>
    <x v="9"/>
    <x v="0"/>
    <s v="Binders"/>
    <s v="GBC Twin Loop Wire Binding Elements, 9/16&quot; Spine, Black"/>
    <n v="45.66"/>
    <n v="3"/>
    <n v="15.219999999999999"/>
    <n v="22.37"/>
  </r>
  <r>
    <x v="274"/>
    <x v="347"/>
    <x v="3"/>
    <x v="0"/>
    <s v="Supplies"/>
    <s v="Staple remover"/>
    <n v="7.36"/>
    <n v="2"/>
    <n v="3.68"/>
    <n v="0.15"/>
  </r>
  <r>
    <x v="274"/>
    <x v="347"/>
    <x v="3"/>
    <x v="0"/>
    <s v="Labels"/>
    <s v="Avery 489"/>
    <n v="41.4"/>
    <n v="4"/>
    <n v="10.35"/>
    <n v="19.87"/>
  </r>
  <r>
    <x v="274"/>
    <x v="347"/>
    <x v="3"/>
    <x v="1"/>
    <s v="Bookcases"/>
    <s v="Sauder Camden County Barrister Bookcase, Planked Cherry Finish"/>
    <n v="411.33"/>
    <n v="4"/>
    <n v="102.8325"/>
    <n v="-4.84"/>
  </r>
  <r>
    <x v="274"/>
    <x v="320"/>
    <x v="3"/>
    <x v="0"/>
    <s v="Appliances"/>
    <s v="Acco 6 Outlet Guardian Premium Surge Suppressor"/>
    <n v="43.68"/>
    <n v="3"/>
    <n v="14.56"/>
    <n v="11.79"/>
  </r>
  <r>
    <x v="274"/>
    <x v="320"/>
    <x v="3"/>
    <x v="2"/>
    <s v="Accessories"/>
    <s v="Micropad Numeric Keypads"/>
    <n v="139.93"/>
    <n v="7"/>
    <n v="19.990000000000002"/>
    <n v="34.979999999999997"/>
  </r>
  <r>
    <x v="274"/>
    <x v="542"/>
    <x v="0"/>
    <x v="2"/>
    <s v="Machines"/>
    <s v="StarTech.com 10/100 VDSL2 Ethernet Extender Kit"/>
    <n v="998.85"/>
    <n v="5"/>
    <n v="199.77"/>
    <n v="-199.77"/>
  </r>
  <r>
    <x v="274"/>
    <x v="543"/>
    <x v="18"/>
    <x v="0"/>
    <s v="Envelopes"/>
    <s v="Laser &amp; Ink Jet Business Envelopes"/>
    <n v="64.02"/>
    <n v="6"/>
    <n v="10.67"/>
    <n v="29.45"/>
  </r>
  <r>
    <x v="275"/>
    <x v="261"/>
    <x v="2"/>
    <x v="0"/>
    <s v="Labels"/>
    <s v="Avery 488"/>
    <n v="5.04"/>
    <n v="2"/>
    <n v="2.52"/>
    <n v="1.76"/>
  </r>
  <r>
    <x v="275"/>
    <x v="544"/>
    <x v="1"/>
    <x v="0"/>
    <s v="Fasteners"/>
    <s v="Staples"/>
    <n v="12.62"/>
    <n v="2"/>
    <n v="6.31"/>
    <n v="3.95"/>
  </r>
  <r>
    <x v="275"/>
    <x v="545"/>
    <x v="3"/>
    <x v="2"/>
    <s v="Phones"/>
    <s v="Wilson SignalBoost 841262 DB PRO Amplifier Kit"/>
    <n v="575.91999999999996"/>
    <n v="2"/>
    <n v="287.95999999999998"/>
    <n v="71.989999999999995"/>
  </r>
  <r>
    <x v="275"/>
    <x v="545"/>
    <x v="3"/>
    <x v="0"/>
    <s v="Fasteners"/>
    <s v="Staples"/>
    <n v="30.4"/>
    <n v="5"/>
    <n v="6.08"/>
    <n v="15.2"/>
  </r>
  <r>
    <x v="275"/>
    <x v="300"/>
    <x v="20"/>
    <x v="0"/>
    <s v="Labels"/>
    <s v="Avery 485"/>
    <n v="25.06"/>
    <n v="2"/>
    <n v="12.53"/>
    <n v="11.78"/>
  </r>
  <r>
    <x v="276"/>
    <x v="506"/>
    <x v="20"/>
    <x v="0"/>
    <s v="Envelopes"/>
    <s v="Park Ridge Embossed Executive Business Envelopes"/>
    <n v="62.28"/>
    <n v="4"/>
    <n v="15.57"/>
    <n v="29.27"/>
  </r>
  <r>
    <x v="276"/>
    <x v="211"/>
    <x v="16"/>
    <x v="0"/>
    <s v="Binders"/>
    <s v="Avery Triangle Shaped Sheet Lifters, Black, 2/Pack"/>
    <n v="6.64"/>
    <n v="9"/>
    <n v="0.73777777777777775"/>
    <n v="-4.43"/>
  </r>
  <r>
    <x v="276"/>
    <x v="300"/>
    <x v="12"/>
    <x v="0"/>
    <s v="Supplies"/>
    <s v="Acme Office Executive Series Stainless Steel Trimmers"/>
    <n v="47.99"/>
    <n v="7"/>
    <n v="6.8557142857142859"/>
    <n v="3.6"/>
  </r>
  <r>
    <x v="276"/>
    <x v="300"/>
    <x v="12"/>
    <x v="2"/>
    <s v="Accessories"/>
    <s v="Memorex 25GB 6X Branded Blu-Ray Recordable Disc, 30/Pack"/>
    <n v="102.24"/>
    <n v="4"/>
    <n v="25.56"/>
    <n v="-16.61"/>
  </r>
  <r>
    <x v="277"/>
    <x v="218"/>
    <x v="21"/>
    <x v="1"/>
    <s v="Chairs"/>
    <s v="Office Star - Professional Matrix Back Chair with 2-to-1 Synchro Tilt and Mesh Fabric Seat"/>
    <n v="2807.84"/>
    <n v="8"/>
    <n v="350.98"/>
    <n v="673.88"/>
  </r>
  <r>
    <x v="277"/>
    <x v="218"/>
    <x v="21"/>
    <x v="0"/>
    <s v="Art"/>
    <s v="Hunt BOSTON Vista Battery-Operated Pencil Sharpener, Black"/>
    <n v="46.64"/>
    <n v="4"/>
    <n v="11.66"/>
    <n v="12.59"/>
  </r>
  <r>
    <x v="277"/>
    <x v="546"/>
    <x v="3"/>
    <x v="1"/>
    <s v="Furnishings"/>
    <s v="Floodlight Indoor Halogen Bulbs, 1 Bulb per Pack, 60 Watts"/>
    <n v="58.2"/>
    <n v="3"/>
    <n v="19.400000000000002"/>
    <n v="28.52"/>
  </r>
  <r>
    <x v="277"/>
    <x v="263"/>
    <x v="25"/>
    <x v="2"/>
    <s v="Phones"/>
    <s v="BlueLounge Milo Smartphone Stand, White/Metallic"/>
    <n v="95.97"/>
    <n v="4"/>
    <n v="23.9925"/>
    <n v="9.6"/>
  </r>
  <r>
    <x v="277"/>
    <x v="519"/>
    <x v="10"/>
    <x v="2"/>
    <s v="Copiers"/>
    <s v="Sharp 1540cs Digital Laser Copier"/>
    <n v="659.99"/>
    <n v="2"/>
    <n v="329.995"/>
    <n v="110"/>
  </r>
  <r>
    <x v="277"/>
    <x v="519"/>
    <x v="10"/>
    <x v="1"/>
    <s v="Furnishings"/>
    <s v="Master Caster Door Stop, Brown"/>
    <n v="8.1300000000000008"/>
    <n v="2"/>
    <n v="4.0650000000000004"/>
    <n v="1.42"/>
  </r>
  <r>
    <x v="277"/>
    <x v="519"/>
    <x v="10"/>
    <x v="0"/>
    <s v="Paper"/>
    <s v="Xerox 214"/>
    <n v="36.29"/>
    <n v="7"/>
    <n v="5.1842857142857142"/>
    <n v="12.7"/>
  </r>
  <r>
    <x v="277"/>
    <x v="519"/>
    <x v="10"/>
    <x v="1"/>
    <s v="Chairs"/>
    <s v="Hon Multipurpose Stacking Arm Chairs"/>
    <n v="909.72"/>
    <n v="6"/>
    <n v="151.62"/>
    <n v="-51.98"/>
  </r>
  <r>
    <x v="277"/>
    <x v="91"/>
    <x v="0"/>
    <x v="1"/>
    <s v="Chairs"/>
    <s v="Hon 4070 Series Pagoda Round Back Stacking Chairs"/>
    <n v="674.06"/>
    <n v="3"/>
    <n v="224.68666666666664"/>
    <n v="-19.260000000000002"/>
  </r>
  <r>
    <x v="277"/>
    <x v="266"/>
    <x v="32"/>
    <x v="2"/>
    <s v="Phones"/>
    <s v="Cisco IPÂ PhoneÂ 7961G VoIPÂ phoneÂ - Dark gray"/>
    <n v="271.89999999999998"/>
    <n v="2"/>
    <n v="135.94999999999999"/>
    <n v="78.849999999999994"/>
  </r>
  <r>
    <x v="277"/>
    <x v="266"/>
    <x v="32"/>
    <x v="1"/>
    <s v="Furnishings"/>
    <s v="Linden 10&quot; Round Wall Clock, Black"/>
    <n v="45.84"/>
    <n v="3"/>
    <n v="15.280000000000001"/>
    <n v="15.59"/>
  </r>
  <r>
    <x v="277"/>
    <x v="266"/>
    <x v="32"/>
    <x v="1"/>
    <s v="Furnishings"/>
    <s v="Ultra Door Push Plate"/>
    <n v="9.82"/>
    <n v="2"/>
    <n v="4.91"/>
    <n v="3.24"/>
  </r>
  <r>
    <x v="278"/>
    <x v="547"/>
    <x v="20"/>
    <x v="2"/>
    <s v="Accessories"/>
    <s v="Logitech 910-002974 M325 Wireless Mouse for Web Scrolling"/>
    <n v="119.96"/>
    <n v="4"/>
    <n v="29.99"/>
    <n v="52.78"/>
  </r>
  <r>
    <x v="278"/>
    <x v="547"/>
    <x v="20"/>
    <x v="1"/>
    <s v="Bookcases"/>
    <s v="O'Sullivan Living Dimensions 5-Shelf Bookcases"/>
    <n v="883.92"/>
    <n v="5"/>
    <n v="176.78399999999999"/>
    <n v="-110.49"/>
  </r>
  <r>
    <x v="278"/>
    <x v="547"/>
    <x v="20"/>
    <x v="0"/>
    <s v="Binders"/>
    <s v="Angle-D Binders with Locking Rings, Label Holders"/>
    <n v="46.72"/>
    <n v="8"/>
    <n v="5.84"/>
    <n v="15.77"/>
  </r>
  <r>
    <x v="278"/>
    <x v="548"/>
    <x v="0"/>
    <x v="1"/>
    <s v="Furnishings"/>
    <s v="Deflect-o SuperTray Unbreakable Stackable Tray, Letter, Black"/>
    <n v="58.36"/>
    <n v="5"/>
    <n v="11.672000000000001"/>
    <n v="-24.8"/>
  </r>
  <r>
    <x v="278"/>
    <x v="548"/>
    <x v="0"/>
    <x v="0"/>
    <s v="Art"/>
    <s v="Newell 343"/>
    <n v="16.46"/>
    <n v="7"/>
    <n v="2.3514285714285714"/>
    <n v="1.44"/>
  </r>
  <r>
    <x v="278"/>
    <x v="548"/>
    <x v="0"/>
    <x v="1"/>
    <s v="Furnishings"/>
    <s v="12-1/2 Diameter Round Wall Clock"/>
    <n v="39.96"/>
    <n v="5"/>
    <n v="7.992"/>
    <n v="-23.98"/>
  </r>
  <r>
    <x v="278"/>
    <x v="549"/>
    <x v="10"/>
    <x v="2"/>
    <s v="Accessories"/>
    <s v="ImationÂ 32GB Pocket Pro USB 3.0Â Flash DriveÂ - 32 GB - Black - 1 P ..."/>
    <n v="119.8"/>
    <n v="5"/>
    <n v="23.96"/>
    <n v="29.95"/>
  </r>
  <r>
    <x v="278"/>
    <x v="550"/>
    <x v="1"/>
    <x v="0"/>
    <s v="Appliances"/>
    <s v="Staple holder"/>
    <n v="2.39"/>
    <n v="1"/>
    <n v="2.39"/>
    <n v="-6.34"/>
  </r>
  <r>
    <x v="278"/>
    <x v="402"/>
    <x v="36"/>
    <x v="1"/>
    <s v="Furnishings"/>
    <s v="DAX Metal Frame, Desktop, Stepped-Edge"/>
    <n v="60.72"/>
    <n v="3"/>
    <n v="20.239999999999998"/>
    <n v="23.68"/>
  </r>
  <r>
    <x v="278"/>
    <x v="402"/>
    <x v="36"/>
    <x v="0"/>
    <s v="Paper"/>
    <s v="Xerox 1942"/>
    <n v="146.82"/>
    <n v="3"/>
    <n v="48.94"/>
    <n v="73.41"/>
  </r>
  <r>
    <x v="278"/>
    <x v="402"/>
    <x v="36"/>
    <x v="1"/>
    <s v="Chairs"/>
    <s v="Global Stack Chair with Arms, Black"/>
    <n v="239.84"/>
    <n v="8"/>
    <n v="29.98"/>
    <n v="64.760000000000005"/>
  </r>
  <r>
    <x v="278"/>
    <x v="402"/>
    <x v="36"/>
    <x v="0"/>
    <s v="Labels"/>
    <s v="Avery 509"/>
    <n v="15.66"/>
    <n v="6"/>
    <n v="2.61"/>
    <n v="7.2"/>
  </r>
  <r>
    <x v="278"/>
    <x v="551"/>
    <x v="4"/>
    <x v="2"/>
    <s v="Accessories"/>
    <s v="Kingston Digital DataTraveler 8GB USB 2.0"/>
    <n v="5.95"/>
    <n v="1"/>
    <n v="5.95"/>
    <n v="0.83"/>
  </r>
  <r>
    <x v="278"/>
    <x v="551"/>
    <x v="4"/>
    <x v="0"/>
    <s v="Paper"/>
    <s v="RSVP Cards &amp; Envelopes, Blank White, 8-1/2&quot; X 11&quot;, 24 Cards/25 Envelopes/Set"/>
    <n v="15.24"/>
    <n v="3"/>
    <n v="5.08"/>
    <n v="7.16"/>
  </r>
  <r>
    <x v="279"/>
    <x v="534"/>
    <x v="39"/>
    <x v="2"/>
    <s v="Phones"/>
    <s v="Jabra Supreme Plus Driver EditionÂ Headset"/>
    <n v="479.96"/>
    <n v="4"/>
    <n v="119.99"/>
    <n v="134.38999999999999"/>
  </r>
  <r>
    <x v="279"/>
    <x v="543"/>
    <x v="24"/>
    <x v="0"/>
    <s v="Paper"/>
    <s v="Xerox 214"/>
    <n v="25.92"/>
    <n v="4"/>
    <n v="6.48"/>
    <n v="12.44"/>
  </r>
  <r>
    <x v="280"/>
    <x v="552"/>
    <x v="20"/>
    <x v="2"/>
    <s v="Phones"/>
    <s v="Plantronics Voyager Pro HD - Bluetooth Headset"/>
    <n v="129.97999999999999"/>
    <n v="2"/>
    <n v="64.989999999999995"/>
    <n v="62.39"/>
  </r>
  <r>
    <x v="281"/>
    <x v="14"/>
    <x v="12"/>
    <x v="0"/>
    <s v="Art"/>
    <s v="Hunt BOSTON Model 1606 High-Volume Electric Pencil Sharpener, Beige"/>
    <n v="1113.02"/>
    <n v="8"/>
    <n v="139.1275"/>
    <n v="111.3"/>
  </r>
  <r>
    <x v="281"/>
    <x v="14"/>
    <x v="12"/>
    <x v="2"/>
    <s v="Phones"/>
    <s v="netTALK DUO VoIP Telephone Service"/>
    <n v="167.97"/>
    <n v="4"/>
    <n v="41.9925"/>
    <n v="62.99"/>
  </r>
  <r>
    <x v="281"/>
    <x v="553"/>
    <x v="1"/>
    <x v="0"/>
    <s v="Storage"/>
    <s v="Tenex File Box, Personal Filing Tote with Lid, Black"/>
    <n v="24.82"/>
    <n v="2"/>
    <n v="12.41"/>
    <n v="1.86"/>
  </r>
  <r>
    <x v="281"/>
    <x v="553"/>
    <x v="1"/>
    <x v="2"/>
    <s v="Accessories"/>
    <s v="ImationÂ Secure+ Hardware Encrypted USB 2.0Â Flash Drive; 16GB"/>
    <n v="408.74"/>
    <n v="7"/>
    <n v="58.39142857142857"/>
    <n v="76.64"/>
  </r>
  <r>
    <x v="281"/>
    <x v="554"/>
    <x v="6"/>
    <x v="0"/>
    <s v="Storage"/>
    <s v="Recycled Eldon Regeneration Jumbo File"/>
    <n v="24.56"/>
    <n v="2"/>
    <n v="12.28"/>
    <n v="6.88"/>
  </r>
  <r>
    <x v="281"/>
    <x v="555"/>
    <x v="2"/>
    <x v="0"/>
    <s v="Envelopes"/>
    <s v="Cameo Buff Policy Envelopes"/>
    <n v="348.49"/>
    <n v="7"/>
    <n v="49.784285714285716"/>
    <n v="117.61"/>
  </r>
  <r>
    <x v="281"/>
    <x v="555"/>
    <x v="2"/>
    <x v="0"/>
    <s v="Storage"/>
    <s v="Fellowes Bankers Box Recycled Super Stor/Drawer"/>
    <n v="172.74"/>
    <n v="4"/>
    <n v="43.185000000000002"/>
    <n v="-30.23"/>
  </r>
  <r>
    <x v="281"/>
    <x v="400"/>
    <x v="10"/>
    <x v="0"/>
    <s v="Paper"/>
    <s v="Xerox 1893"/>
    <n v="98.38"/>
    <n v="3"/>
    <n v="32.793333333333329"/>
    <n v="35.659999999999997"/>
  </r>
  <r>
    <x v="281"/>
    <x v="400"/>
    <x v="10"/>
    <x v="0"/>
    <s v="Binders"/>
    <s v="Large Capacity Hanging Post Binders"/>
    <n v="29.94"/>
    <n v="4"/>
    <n v="7.4850000000000003"/>
    <n v="-23.95"/>
  </r>
  <r>
    <x v="281"/>
    <x v="400"/>
    <x v="10"/>
    <x v="0"/>
    <s v="Paper"/>
    <s v="Black Print Carbonless 8 1/2&quot; x 8 1/4&quot; Rapid Memo Book"/>
    <n v="17.47"/>
    <n v="3"/>
    <n v="5.8233333333333333"/>
    <n v="5.68"/>
  </r>
  <r>
    <x v="281"/>
    <x v="400"/>
    <x v="10"/>
    <x v="2"/>
    <s v="Phones"/>
    <s v="Lunatik TT5L-002 Taktik Strike Impact Protection System for iPhone 5"/>
    <n v="36.74"/>
    <n v="1"/>
    <n v="36.74"/>
    <n v="-9.18"/>
  </r>
  <r>
    <x v="281"/>
    <x v="400"/>
    <x v="10"/>
    <x v="2"/>
    <s v="Phones"/>
    <s v="Panasonic KX T7736-B Digital phone"/>
    <n v="179.94"/>
    <n v="2"/>
    <n v="89.97"/>
    <n v="-44.99"/>
  </r>
  <r>
    <x v="281"/>
    <x v="556"/>
    <x v="3"/>
    <x v="0"/>
    <s v="Art"/>
    <s v="Prang Colored Pencils"/>
    <n v="26.46"/>
    <n v="9"/>
    <n v="2.94"/>
    <n v="11.91"/>
  </r>
  <r>
    <x v="281"/>
    <x v="556"/>
    <x v="3"/>
    <x v="0"/>
    <s v="Paper"/>
    <s v="Xerox 1933"/>
    <n v="49.12"/>
    <n v="4"/>
    <n v="12.28"/>
    <n v="23.09"/>
  </r>
  <r>
    <x v="281"/>
    <x v="556"/>
    <x v="3"/>
    <x v="0"/>
    <s v="Fasteners"/>
    <s v="Advantus Plastic Paper Clips"/>
    <n v="15"/>
    <n v="3"/>
    <n v="5"/>
    <n v="7.2"/>
  </r>
  <r>
    <x v="281"/>
    <x v="557"/>
    <x v="3"/>
    <x v="0"/>
    <s v="Appliances"/>
    <s v="Fellowes 8 Outlet Superior Workstation Surge Protector"/>
    <n v="250.26"/>
    <n v="6"/>
    <n v="41.71"/>
    <n v="72.58"/>
  </r>
  <r>
    <x v="282"/>
    <x v="321"/>
    <x v="0"/>
    <x v="1"/>
    <s v="Furnishings"/>
    <s v="12-1/2 Diameter Round Wall Clock"/>
    <n v="23.98"/>
    <n v="3"/>
    <n v="7.9933333333333332"/>
    <n v="-14.39"/>
  </r>
  <r>
    <x v="282"/>
    <x v="361"/>
    <x v="11"/>
    <x v="0"/>
    <s v="Storage"/>
    <s v="File Shuttle I and Handi-File"/>
    <n v="53.42"/>
    <n v="3"/>
    <n v="17.806666666666668"/>
    <n v="4.67"/>
  </r>
  <r>
    <x v="282"/>
    <x v="361"/>
    <x v="11"/>
    <x v="1"/>
    <s v="Tables"/>
    <s v="Chromcraft Bull-Nose Wood 48&quot; x 96&quot; Rectangular Conference Tables"/>
    <n v="275.49"/>
    <n v="1"/>
    <n v="275.49"/>
    <n v="-170.8"/>
  </r>
  <r>
    <x v="282"/>
    <x v="328"/>
    <x v="1"/>
    <x v="0"/>
    <s v="Appliances"/>
    <s v="Bionaire 99.97% HEPA Air Cleaner"/>
    <n v="14.02"/>
    <n v="4"/>
    <n v="3.5049999999999999"/>
    <n v="-31.54"/>
  </r>
  <r>
    <x v="282"/>
    <x v="328"/>
    <x v="1"/>
    <x v="1"/>
    <s v="Tables"/>
    <s v="KI Adjustable-Height Table"/>
    <n v="214.95"/>
    <n v="5"/>
    <n v="42.989999999999995"/>
    <n v="-120.37"/>
  </r>
  <r>
    <x v="282"/>
    <x v="328"/>
    <x v="1"/>
    <x v="2"/>
    <s v="Phones"/>
    <s v="Shocksock Galaxy S4 Armband"/>
    <n v="35.04"/>
    <n v="4"/>
    <n v="8.76"/>
    <n v="-7.01"/>
  </r>
  <r>
    <x v="282"/>
    <x v="328"/>
    <x v="1"/>
    <x v="1"/>
    <s v="Furnishings"/>
    <s v="Nu-Dell Float Frame 11 x 14 1/2"/>
    <n v="10.78"/>
    <n v="3"/>
    <n v="3.5933333333333333"/>
    <n v="-4.8499999999999996"/>
  </r>
  <r>
    <x v="282"/>
    <x v="328"/>
    <x v="1"/>
    <x v="0"/>
    <s v="Binders"/>
    <s v="Ibico Covers for Plastic or Wire Binding Elements"/>
    <n v="4.5999999999999996"/>
    <n v="2"/>
    <n v="2.2999999999999998"/>
    <n v="-8.0500000000000007"/>
  </r>
  <r>
    <x v="282"/>
    <x v="328"/>
    <x v="1"/>
    <x v="0"/>
    <s v="Storage"/>
    <s v="Rogers Deluxe File Chest"/>
    <n v="35.17"/>
    <n v="2"/>
    <n v="17.585000000000001"/>
    <n v="-8.35"/>
  </r>
  <r>
    <x v="282"/>
    <x v="138"/>
    <x v="3"/>
    <x v="0"/>
    <s v="Storage"/>
    <s v="Standard Rollaway File with Lock"/>
    <n v="1261.33"/>
    <n v="7"/>
    <n v="180.19"/>
    <n v="327.95"/>
  </r>
  <r>
    <x v="282"/>
    <x v="497"/>
    <x v="15"/>
    <x v="0"/>
    <s v="Paper"/>
    <s v="Xerox 1909"/>
    <n v="42.21"/>
    <n v="2"/>
    <n v="21.105"/>
    <n v="13.72"/>
  </r>
  <r>
    <x v="283"/>
    <x v="487"/>
    <x v="6"/>
    <x v="0"/>
    <s v="Paper"/>
    <s v="Xerox 1909"/>
    <n v="105.52"/>
    <n v="4"/>
    <n v="26.38"/>
    <n v="48.54"/>
  </r>
  <r>
    <x v="283"/>
    <x v="558"/>
    <x v="3"/>
    <x v="0"/>
    <s v="Art"/>
    <s v="Newell 32"/>
    <n v="8.64"/>
    <n v="3"/>
    <n v="2.8800000000000003"/>
    <n v="2.42"/>
  </r>
  <r>
    <x v="283"/>
    <x v="326"/>
    <x v="22"/>
    <x v="0"/>
    <s v="Storage"/>
    <s v="Advantus Rolling Drawer Organizers"/>
    <n v="269.36"/>
    <n v="7"/>
    <n v="38.480000000000004"/>
    <n v="70.03"/>
  </r>
  <r>
    <x v="283"/>
    <x v="200"/>
    <x v="3"/>
    <x v="0"/>
    <s v="Paper"/>
    <s v="Green Bar Computer Printout Paper"/>
    <n v="164.88"/>
    <n v="3"/>
    <n v="54.96"/>
    <n v="80.790000000000006"/>
  </r>
  <r>
    <x v="284"/>
    <x v="559"/>
    <x v="0"/>
    <x v="0"/>
    <s v="Storage"/>
    <s v="Companion Letter/Legal File, Black"/>
    <n v="60.42"/>
    <n v="2"/>
    <n v="30.21"/>
    <n v="6.04"/>
  </r>
  <r>
    <x v="284"/>
    <x v="560"/>
    <x v="11"/>
    <x v="0"/>
    <s v="Labels"/>
    <s v="Avery 499"/>
    <n v="27.89"/>
    <n v="7"/>
    <n v="3.9842857142857144"/>
    <n v="9.06"/>
  </r>
  <r>
    <x v="284"/>
    <x v="560"/>
    <x v="11"/>
    <x v="0"/>
    <s v="Binders"/>
    <s v="Acco PRESSTEX Data Binder with Storage Hooks, Dark Blue, 9 1/2&quot; X 11&quot;"/>
    <n v="6.46"/>
    <n v="4"/>
    <n v="1.615"/>
    <n v="-4.5199999999999996"/>
  </r>
  <r>
    <x v="284"/>
    <x v="560"/>
    <x v="11"/>
    <x v="2"/>
    <s v="Phones"/>
    <s v="Samsung HM1900 Bluetooth Headset"/>
    <n v="52.68"/>
    <n v="3"/>
    <n v="17.559999999999999"/>
    <n v="19.760000000000002"/>
  </r>
  <r>
    <x v="284"/>
    <x v="560"/>
    <x v="11"/>
    <x v="0"/>
    <s v="Supplies"/>
    <s v="Acco Side-Punched Conventional Columnar Pads"/>
    <n v="13.88"/>
    <n v="5"/>
    <n v="2.7760000000000002"/>
    <n v="-2.6"/>
  </r>
  <r>
    <x v="284"/>
    <x v="560"/>
    <x v="11"/>
    <x v="2"/>
    <s v="Accessories"/>
    <s v="SanDisk Ultra 16 GB MicroSDHC Class 10 Memory Card"/>
    <n v="103.92"/>
    <n v="10"/>
    <n v="10.391999999999999"/>
    <n v="-18.190000000000001"/>
  </r>
  <r>
    <x v="284"/>
    <x v="560"/>
    <x v="11"/>
    <x v="0"/>
    <s v="Labels"/>
    <s v="Avery 492"/>
    <n v="11.52"/>
    <n v="5"/>
    <n v="2.3039999999999998"/>
    <n v="3.74"/>
  </r>
  <r>
    <x v="284"/>
    <x v="560"/>
    <x v="11"/>
    <x v="0"/>
    <s v="Paper"/>
    <s v="Xerox 232"/>
    <n v="10.37"/>
    <n v="2"/>
    <n v="5.1849999999999996"/>
    <n v="3.63"/>
  </r>
  <r>
    <x v="284"/>
    <x v="560"/>
    <x v="11"/>
    <x v="0"/>
    <s v="Storage"/>
    <s v="Adjustable Personal File Tote"/>
    <n v="39.07"/>
    <n v="3"/>
    <n v="13.023333333333333"/>
    <n v="2.93"/>
  </r>
  <r>
    <x v="284"/>
    <x v="232"/>
    <x v="22"/>
    <x v="0"/>
    <s v="Paper"/>
    <s v="Xerox 1964"/>
    <n v="45.68"/>
    <n v="2"/>
    <n v="22.84"/>
    <n v="21.01"/>
  </r>
  <r>
    <x v="284"/>
    <x v="232"/>
    <x v="22"/>
    <x v="1"/>
    <s v="Chairs"/>
    <s v="DMI Arturo Collection Mission-style Design Wood Chair"/>
    <n v="603.91999999999996"/>
    <n v="5"/>
    <n v="120.78399999999999"/>
    <n v="45.29"/>
  </r>
  <r>
    <x v="284"/>
    <x v="561"/>
    <x v="3"/>
    <x v="1"/>
    <s v="Furnishings"/>
    <s v="Luxo Economy Swing Arm Lamp"/>
    <n v="39.880000000000003"/>
    <n v="2"/>
    <n v="19.940000000000001"/>
    <n v="11.17"/>
  </r>
  <r>
    <x v="284"/>
    <x v="561"/>
    <x v="3"/>
    <x v="1"/>
    <s v="Furnishings"/>
    <s v="DAX Natural Wood-Tone Poster Frame"/>
    <n v="79.44"/>
    <n v="3"/>
    <n v="26.48"/>
    <n v="28.6"/>
  </r>
  <r>
    <x v="285"/>
    <x v="38"/>
    <x v="3"/>
    <x v="0"/>
    <s v="Paper"/>
    <s v="Xerox 1987"/>
    <n v="34.68"/>
    <n v="6"/>
    <n v="5.78"/>
    <n v="16.989999999999998"/>
  </r>
  <r>
    <x v="285"/>
    <x v="441"/>
    <x v="12"/>
    <x v="0"/>
    <s v="Storage"/>
    <s v="Acco Perma 3000 Stacking Storage Drawers"/>
    <n v="100.7"/>
    <n v="6"/>
    <n v="16.783333333333335"/>
    <n v="-1.26"/>
  </r>
  <r>
    <x v="285"/>
    <x v="379"/>
    <x v="0"/>
    <x v="0"/>
    <s v="Paper"/>
    <s v="Xerox 195"/>
    <n v="10.69"/>
    <n v="2"/>
    <n v="5.3449999999999998"/>
    <n v="3.74"/>
  </r>
  <r>
    <x v="285"/>
    <x v="379"/>
    <x v="0"/>
    <x v="0"/>
    <s v="Storage"/>
    <s v="Recycled Data-Pak for Archival Bound Computer Printouts, 12-1/2 x 12-1/2 x 16"/>
    <n v="237.1"/>
    <n v="3"/>
    <n v="79.033333333333331"/>
    <n v="20.75"/>
  </r>
  <r>
    <x v="285"/>
    <x v="93"/>
    <x v="1"/>
    <x v="0"/>
    <s v="Paper"/>
    <s v="Astroparche Fine Business Paper"/>
    <n v="8.4499999999999993"/>
    <n v="2"/>
    <n v="4.2249999999999996"/>
    <n v="2.96"/>
  </r>
  <r>
    <x v="285"/>
    <x v="93"/>
    <x v="1"/>
    <x v="0"/>
    <s v="Appliances"/>
    <s v="Tripp Lite TLP810NET Broadband Surge for Modem/Fax"/>
    <n v="20.39"/>
    <n v="2"/>
    <n v="10.195"/>
    <n v="-53.01"/>
  </r>
  <r>
    <x v="285"/>
    <x v="558"/>
    <x v="2"/>
    <x v="0"/>
    <s v="Envelopes"/>
    <s v="Globe Weis Peel &amp; Seel First Class Envelopes"/>
    <n v="30.67"/>
    <n v="3"/>
    <n v="10.223333333333334"/>
    <n v="9.59"/>
  </r>
  <r>
    <x v="285"/>
    <x v="558"/>
    <x v="2"/>
    <x v="2"/>
    <s v="Copiers"/>
    <s v="Canon PC940 Copier"/>
    <n v="1079.98"/>
    <n v="4"/>
    <n v="269.995"/>
    <n v="126"/>
  </r>
  <r>
    <x v="286"/>
    <x v="533"/>
    <x v="20"/>
    <x v="0"/>
    <s v="Paper"/>
    <s v="Adams Write n' Stick Phone Message Book, 11&quot; X 5 1/4&quot;, 200 Messages"/>
    <n v="11.36"/>
    <n v="2"/>
    <n v="5.68"/>
    <n v="5.23"/>
  </r>
  <r>
    <x v="286"/>
    <x v="533"/>
    <x v="20"/>
    <x v="0"/>
    <s v="Binders"/>
    <s v="Poly Designer Cover &amp; Back"/>
    <n v="106.34"/>
    <n v="7"/>
    <n v="15.191428571428572"/>
    <n v="37.22"/>
  </r>
  <r>
    <x v="286"/>
    <x v="562"/>
    <x v="34"/>
    <x v="1"/>
    <s v="Chairs"/>
    <s v="Office Star - Contemporary Swivel Chair with Padded Adjustable Arms and Flex Back"/>
    <n v="338.35"/>
    <n v="3"/>
    <n v="112.78333333333335"/>
    <n v="4.2300000000000004"/>
  </r>
  <r>
    <x v="286"/>
    <x v="562"/>
    <x v="34"/>
    <x v="0"/>
    <s v="Paper"/>
    <s v="Xerox 1931"/>
    <n v="25.92"/>
    <n v="4"/>
    <n v="6.48"/>
    <n v="12.44"/>
  </r>
  <r>
    <x v="286"/>
    <x v="562"/>
    <x v="34"/>
    <x v="0"/>
    <s v="Paper"/>
    <s v="Xerox Color Copier Paper, 11&quot; x 17&quot;, Ream"/>
    <n v="91.36"/>
    <n v="4"/>
    <n v="22.84"/>
    <n v="42.03"/>
  </r>
  <r>
    <x v="287"/>
    <x v="377"/>
    <x v="3"/>
    <x v="1"/>
    <s v="Tables"/>
    <s v="Hon Non-Folding Utility Tables"/>
    <n v="764.69"/>
    <n v="6"/>
    <n v="127.44833333333334"/>
    <n v="95.59"/>
  </r>
  <r>
    <x v="287"/>
    <x v="377"/>
    <x v="3"/>
    <x v="1"/>
    <s v="Tables"/>
    <s v="Bretford Rectangular Conference Table Tops"/>
    <n v="3610.85"/>
    <n v="12"/>
    <n v="300.90416666666664"/>
    <n v="135.41"/>
  </r>
  <r>
    <x v="287"/>
    <x v="377"/>
    <x v="3"/>
    <x v="1"/>
    <s v="Bookcases"/>
    <s v="Bestar Classic Bookcase"/>
    <n v="254.97"/>
    <n v="3"/>
    <n v="84.99"/>
    <n v="12"/>
  </r>
  <r>
    <x v="287"/>
    <x v="494"/>
    <x v="3"/>
    <x v="1"/>
    <s v="Furnishings"/>
    <s v="Eldon Advantage Chair Mats for Low to Medium Pile Carpets"/>
    <n v="43.31"/>
    <n v="1"/>
    <n v="43.31"/>
    <n v="4.33"/>
  </r>
  <r>
    <x v="287"/>
    <x v="563"/>
    <x v="0"/>
    <x v="0"/>
    <s v="Binders"/>
    <s v="GBC DocuBind 300 Electric Binding Machine"/>
    <n v="210.39"/>
    <n v="2"/>
    <n v="105.19499999999999"/>
    <n v="-336.63"/>
  </r>
  <r>
    <x v="287"/>
    <x v="564"/>
    <x v="3"/>
    <x v="1"/>
    <s v="Furnishings"/>
    <s v="Eldon Image Series Desk Accessories, Burgundy"/>
    <n v="12.54"/>
    <n v="3"/>
    <n v="4.18"/>
    <n v="4.51"/>
  </r>
  <r>
    <x v="287"/>
    <x v="564"/>
    <x v="3"/>
    <x v="0"/>
    <s v="Storage"/>
    <s v="Woodgrain Magazine Files by Perma"/>
    <n v="8.94"/>
    <n v="3"/>
    <n v="2.98"/>
    <n v="0.63"/>
  </r>
  <r>
    <x v="287"/>
    <x v="564"/>
    <x v="3"/>
    <x v="1"/>
    <s v="Furnishings"/>
    <s v="Longer-Life Soft White Bulbs"/>
    <n v="9.24"/>
    <n v="3"/>
    <n v="3.08"/>
    <n v="4.4400000000000004"/>
  </r>
  <r>
    <x v="287"/>
    <x v="300"/>
    <x v="16"/>
    <x v="0"/>
    <s v="Envelopes"/>
    <s v="Staple envelope"/>
    <n v="23.47"/>
    <n v="3"/>
    <n v="7.8233333333333333"/>
    <n v="7.63"/>
  </r>
  <r>
    <x v="288"/>
    <x v="375"/>
    <x v="3"/>
    <x v="0"/>
    <s v="Paper"/>
    <s v="White GlueTop Scratch Pads"/>
    <n v="90.24"/>
    <n v="6"/>
    <n v="15.04"/>
    <n v="41.51"/>
  </r>
  <r>
    <x v="288"/>
    <x v="565"/>
    <x v="0"/>
    <x v="0"/>
    <s v="Supplies"/>
    <s v="Acme Value Line Scissors"/>
    <n v="2.92"/>
    <n v="1"/>
    <n v="2.92"/>
    <n v="0.37"/>
  </r>
  <r>
    <x v="288"/>
    <x v="227"/>
    <x v="1"/>
    <x v="1"/>
    <s v="Furnishings"/>
    <s v="Howard Miller 12-3/4 Diameter Accuwave DS  Wall Clock"/>
    <n v="94.43"/>
    <n v="3"/>
    <n v="31.47666666666667"/>
    <n v="-42.49"/>
  </r>
  <r>
    <x v="288"/>
    <x v="211"/>
    <x v="12"/>
    <x v="1"/>
    <s v="Furnishings"/>
    <s v="Electrix Incandescent Magnifying Lamp, Black"/>
    <n v="87.96"/>
    <n v="3"/>
    <n v="29.319999999999997"/>
    <n v="7.7"/>
  </r>
  <r>
    <x v="288"/>
    <x v="211"/>
    <x v="12"/>
    <x v="0"/>
    <s v="Binders"/>
    <s v="Cardinal Slant-D Ring Binder, Heavy Gauge Vinyl"/>
    <n v="5.21"/>
    <n v="2"/>
    <n v="2.605"/>
    <n v="-4.17"/>
  </r>
  <r>
    <x v="288"/>
    <x v="566"/>
    <x v="5"/>
    <x v="0"/>
    <s v="Binders"/>
    <s v="ACCOHIDE 3-Ring Binder, Blue, 1&quot;"/>
    <n v="12.39"/>
    <n v="3"/>
    <n v="4.13"/>
    <n v="5.82"/>
  </r>
  <r>
    <x v="289"/>
    <x v="448"/>
    <x v="1"/>
    <x v="0"/>
    <s v="Binders"/>
    <s v="Avery Heavy-Duty EZD View Binder with Locking Rings"/>
    <n v="5.0999999999999996"/>
    <n v="4"/>
    <n v="1.2749999999999999"/>
    <n v="-8.68"/>
  </r>
  <r>
    <x v="289"/>
    <x v="448"/>
    <x v="1"/>
    <x v="0"/>
    <s v="Fasteners"/>
    <s v="Assorted Color Push Pins"/>
    <n v="2.9"/>
    <n v="2"/>
    <n v="1.45"/>
    <n v="0.47"/>
  </r>
  <r>
    <x v="289"/>
    <x v="448"/>
    <x v="1"/>
    <x v="2"/>
    <s v="Accessories"/>
    <s v="Belkin Standard 104 key USB Keyboard"/>
    <n v="35.020000000000003"/>
    <n v="3"/>
    <n v="11.673333333333334"/>
    <n v="-2.19"/>
  </r>
  <r>
    <x v="289"/>
    <x v="240"/>
    <x v="16"/>
    <x v="1"/>
    <s v="Chairs"/>
    <s v="Iceberg Nesting Folding Chair, 19w x 6d x 43h"/>
    <n v="186.3"/>
    <n v="4"/>
    <n v="46.575000000000003"/>
    <n v="13.97"/>
  </r>
  <r>
    <x v="289"/>
    <x v="567"/>
    <x v="10"/>
    <x v="0"/>
    <s v="Art"/>
    <s v="Newell 35"/>
    <n v="2.62"/>
    <n v="1"/>
    <n v="2.62"/>
    <n v="0.3"/>
  </r>
  <r>
    <x v="289"/>
    <x v="567"/>
    <x v="10"/>
    <x v="1"/>
    <s v="Tables"/>
    <s v="Hon Rectangular Conference Tables"/>
    <n v="136.53"/>
    <n v="1"/>
    <n v="136.53"/>
    <n v="-52.34"/>
  </r>
  <r>
    <x v="289"/>
    <x v="567"/>
    <x v="10"/>
    <x v="2"/>
    <s v="Accessories"/>
    <s v="Plantronics CS510 - Over-the-Head monaural Wireless Headset System"/>
    <n v="263.95999999999998"/>
    <n v="1"/>
    <n v="263.95999999999998"/>
    <n v="42.89"/>
  </r>
  <r>
    <x v="289"/>
    <x v="23"/>
    <x v="20"/>
    <x v="2"/>
    <s v="Machines"/>
    <s v="HP Designjet T520 Inkjet Large Format Printer - 24&quot; Color"/>
    <n v="6999.96"/>
    <n v="4"/>
    <n v="1749.99"/>
    <n v="2239.9899999999998"/>
  </r>
  <r>
    <x v="289"/>
    <x v="568"/>
    <x v="1"/>
    <x v="0"/>
    <s v="Binders"/>
    <s v="GBC VeloBind Cover Sets"/>
    <n v="9.26"/>
    <n v="3"/>
    <n v="3.0866666666666664"/>
    <n v="-13.9"/>
  </r>
  <r>
    <x v="290"/>
    <x v="260"/>
    <x v="0"/>
    <x v="2"/>
    <s v="Phones"/>
    <s v="ARKON Windshield Dashboard Air Vent Car Mount Holder"/>
    <n v="40.68"/>
    <n v="3"/>
    <n v="13.56"/>
    <n v="-9.15"/>
  </r>
  <r>
    <x v="290"/>
    <x v="260"/>
    <x v="0"/>
    <x v="1"/>
    <s v="Chairs"/>
    <s v="Lifetime Advantage Folding Chairs, 4/Carton"/>
    <n v="763.28"/>
    <n v="5"/>
    <n v="152.65600000000001"/>
    <n v="-21.81"/>
  </r>
  <r>
    <x v="290"/>
    <x v="117"/>
    <x v="3"/>
    <x v="1"/>
    <s v="Furnishings"/>
    <s v="Stackable Trays"/>
    <n v="6.16"/>
    <n v="2"/>
    <n v="3.08"/>
    <n v="1.97"/>
  </r>
  <r>
    <x v="290"/>
    <x v="569"/>
    <x v="1"/>
    <x v="1"/>
    <s v="Furnishings"/>
    <s v="Dana Swing-Arm Lamps"/>
    <n v="8.5399999999999991"/>
    <n v="2"/>
    <n v="4.2699999999999996"/>
    <n v="-7.48"/>
  </r>
  <r>
    <x v="290"/>
    <x v="290"/>
    <x v="2"/>
    <x v="1"/>
    <s v="Chairs"/>
    <s v="Global Wood Trimmed Manager's Task Chair, Khaki"/>
    <n v="445.8"/>
    <n v="7"/>
    <n v="63.68571428571429"/>
    <n v="-108.27"/>
  </r>
  <r>
    <x v="291"/>
    <x v="148"/>
    <x v="16"/>
    <x v="0"/>
    <s v="Binders"/>
    <s v="Avery Binder Labels"/>
    <n v="1.17"/>
    <n v="1"/>
    <n v="1.17"/>
    <n v="-0.86"/>
  </r>
  <r>
    <x v="291"/>
    <x v="570"/>
    <x v="3"/>
    <x v="1"/>
    <s v="Furnishings"/>
    <s v="Executive Impressions 14&quot; Contract Wall Clock"/>
    <n v="44.46"/>
    <n v="2"/>
    <n v="22.23"/>
    <n v="14.67"/>
  </r>
  <r>
    <x v="291"/>
    <x v="570"/>
    <x v="3"/>
    <x v="1"/>
    <s v="Chairs"/>
    <s v="DMI Arturo Collection Mission-style Design Wood Chair"/>
    <n v="241.57"/>
    <n v="2"/>
    <n v="120.785"/>
    <n v="18.12"/>
  </r>
  <r>
    <x v="291"/>
    <x v="570"/>
    <x v="3"/>
    <x v="2"/>
    <s v="Accessories"/>
    <s v="First Data FD10 PIN Pad"/>
    <n v="395"/>
    <n v="5"/>
    <n v="79"/>
    <n v="39.5"/>
  </r>
  <r>
    <x v="291"/>
    <x v="570"/>
    <x v="3"/>
    <x v="2"/>
    <s v="Phones"/>
    <s v="GE 30524EE4"/>
    <n v="627.16999999999996"/>
    <n v="4"/>
    <n v="156.79249999999999"/>
    <n v="70.56"/>
  </r>
  <r>
    <x v="291"/>
    <x v="127"/>
    <x v="16"/>
    <x v="1"/>
    <s v="Chairs"/>
    <s v="Hon Olson Stacker Stools"/>
    <n v="1013.83"/>
    <n v="9"/>
    <n v="112.64777777777778"/>
    <n v="101.38"/>
  </r>
  <r>
    <x v="291"/>
    <x v="127"/>
    <x v="16"/>
    <x v="0"/>
    <s v="Fasteners"/>
    <s v="OIC Binder Clips, Mini, 1/4&quot; Capacity, Black"/>
    <n v="1.98"/>
    <n v="2"/>
    <n v="0.99"/>
    <n v="0.67"/>
  </r>
  <r>
    <x v="291"/>
    <x v="28"/>
    <x v="0"/>
    <x v="0"/>
    <s v="Paper"/>
    <s v="Xerox 224"/>
    <n v="36.29"/>
    <n v="7"/>
    <n v="5.1842857142857142"/>
    <n v="12.7"/>
  </r>
  <r>
    <x v="291"/>
    <x v="28"/>
    <x v="0"/>
    <x v="1"/>
    <s v="Furnishings"/>
    <s v="Tenex Carpeted, Granite-Look or Clear Contemporary Contour Shape Chair Mats"/>
    <n v="56.57"/>
    <n v="2"/>
    <n v="28.285"/>
    <n v="-74.95"/>
  </r>
  <r>
    <x v="291"/>
    <x v="571"/>
    <x v="14"/>
    <x v="0"/>
    <s v="Paper"/>
    <s v="Xerox 1929"/>
    <n v="114.2"/>
    <n v="5"/>
    <n v="22.84"/>
    <n v="52.53"/>
  </r>
  <r>
    <x v="291"/>
    <x v="572"/>
    <x v="3"/>
    <x v="1"/>
    <s v="Chairs"/>
    <s v="Office Star - Professional Matrix Back Chair with 2-to-1 Synchro Tilt and Mesh Fabric Seat"/>
    <n v="1403.92"/>
    <n v="5"/>
    <n v="280.78399999999999"/>
    <n v="70.2"/>
  </r>
  <r>
    <x v="291"/>
    <x v="224"/>
    <x v="6"/>
    <x v="2"/>
    <s v="Accessories"/>
    <s v="Case Logic 2.4GHz Wireless Keyboard"/>
    <n v="99.98"/>
    <n v="2"/>
    <n v="49.99"/>
    <n v="8"/>
  </r>
  <r>
    <x v="291"/>
    <x v="224"/>
    <x v="6"/>
    <x v="1"/>
    <s v="Furnishings"/>
    <s v="Ultra Door Push Plate"/>
    <n v="29.46"/>
    <n v="6"/>
    <n v="4.91"/>
    <n v="9.7200000000000006"/>
  </r>
  <r>
    <x v="291"/>
    <x v="573"/>
    <x v="0"/>
    <x v="2"/>
    <s v="Accessories"/>
    <s v="Razer Kraken 7.1 Surround Sound Over Ear USB Gaming Headset"/>
    <n v="319.97000000000003"/>
    <n v="4"/>
    <n v="79.992500000000007"/>
    <n v="95.99"/>
  </r>
  <r>
    <x v="291"/>
    <x v="573"/>
    <x v="0"/>
    <x v="1"/>
    <s v="Furnishings"/>
    <s v="Longer-Life Soft White Bulbs"/>
    <n v="8.6199999999999992"/>
    <n v="7"/>
    <n v="1.2314285714285713"/>
    <n v="-2.59"/>
  </r>
  <r>
    <x v="292"/>
    <x v="503"/>
    <x v="4"/>
    <x v="0"/>
    <s v="Art"/>
    <s v="Stanley Contemporary Battery Pencil Sharpeners"/>
    <n v="40.049999999999997"/>
    <n v="3"/>
    <n v="13.35"/>
    <n v="11.21"/>
  </r>
  <r>
    <x v="292"/>
    <x v="574"/>
    <x v="10"/>
    <x v="0"/>
    <s v="Binders"/>
    <s v="Newell 3-Hole Punched Plastic Slotted Magazine Holders for Binders"/>
    <n v="5.48"/>
    <n v="4"/>
    <n v="1.37"/>
    <n v="-4.0199999999999996"/>
  </r>
  <r>
    <x v="293"/>
    <x v="575"/>
    <x v="16"/>
    <x v="0"/>
    <s v="Binders"/>
    <s v="Insertable Tab Post Binder Dividers"/>
    <n v="4.8099999999999996"/>
    <n v="2"/>
    <n v="2.4049999999999998"/>
    <n v="-3.69"/>
  </r>
  <r>
    <x v="293"/>
    <x v="575"/>
    <x v="16"/>
    <x v="2"/>
    <s v="Accessories"/>
    <s v="Belkin QODE FastFit Bluetooth Keyboard"/>
    <n v="247.8"/>
    <n v="5"/>
    <n v="49.56"/>
    <n v="-18.59"/>
  </r>
  <r>
    <x v="293"/>
    <x v="576"/>
    <x v="33"/>
    <x v="0"/>
    <s v="Binders"/>
    <s v="Canvas Sectional Post Binders"/>
    <n v="152.76"/>
    <n v="6"/>
    <n v="25.459999999999997"/>
    <n v="74.849999999999994"/>
  </r>
  <r>
    <x v="293"/>
    <x v="576"/>
    <x v="33"/>
    <x v="0"/>
    <s v="Supplies"/>
    <s v="Acme Stainless Steel Office Snips"/>
    <n v="7.27"/>
    <n v="1"/>
    <n v="7.27"/>
    <n v="1.96"/>
  </r>
  <r>
    <x v="293"/>
    <x v="576"/>
    <x v="33"/>
    <x v="1"/>
    <s v="Chairs"/>
    <s v="High-Back Leather Manager's Chair"/>
    <n v="1819.86"/>
    <n v="14"/>
    <n v="129.98999999999998"/>
    <n v="163.79"/>
  </r>
  <r>
    <x v="293"/>
    <x v="244"/>
    <x v="3"/>
    <x v="0"/>
    <s v="Labels"/>
    <s v="Avery 516"/>
    <n v="14.62"/>
    <n v="2"/>
    <n v="7.31"/>
    <n v="6.87"/>
  </r>
  <r>
    <x v="293"/>
    <x v="244"/>
    <x v="3"/>
    <x v="0"/>
    <s v="Fasteners"/>
    <s v="Advantus T-Pin Paper Clips"/>
    <n v="22.55"/>
    <n v="5"/>
    <n v="4.51"/>
    <n v="8.7899999999999991"/>
  </r>
  <r>
    <x v="293"/>
    <x v="244"/>
    <x v="3"/>
    <x v="2"/>
    <s v="Phones"/>
    <s v="Wi-Ex zBoost YX540 Cellular Phone Signal Booster"/>
    <n v="583.79999999999995"/>
    <n v="5"/>
    <n v="116.75999999999999"/>
    <n v="72.98"/>
  </r>
  <r>
    <x v="293"/>
    <x v="244"/>
    <x v="3"/>
    <x v="2"/>
    <s v="Phones"/>
    <s v="Clarity 53712"/>
    <n v="211.17"/>
    <n v="4"/>
    <n v="52.792499999999997"/>
    <n v="15.84"/>
  </r>
  <r>
    <x v="293"/>
    <x v="25"/>
    <x v="1"/>
    <x v="2"/>
    <s v="Phones"/>
    <s v="RCA ViSYS 25425RE1 Corded phone"/>
    <n v="323.98"/>
    <n v="3"/>
    <n v="107.99333333333334"/>
    <n v="36.450000000000003"/>
  </r>
  <r>
    <x v="293"/>
    <x v="25"/>
    <x v="1"/>
    <x v="0"/>
    <s v="Paper"/>
    <s v="Xerox 229"/>
    <n v="15.55"/>
    <n v="3"/>
    <n v="5.1833333333333336"/>
    <n v="5.44"/>
  </r>
  <r>
    <x v="293"/>
    <x v="25"/>
    <x v="1"/>
    <x v="0"/>
    <s v="Storage"/>
    <s v="Rogers Jumbo File, Granite"/>
    <n v="32.590000000000003"/>
    <n v="3"/>
    <n v="10.863333333333335"/>
    <n v="-7.74"/>
  </r>
  <r>
    <x v="294"/>
    <x v="577"/>
    <x v="6"/>
    <x v="0"/>
    <s v="Storage"/>
    <s v="SAFCO Commercial Wire Shelving, 72h"/>
    <n v="122.48"/>
    <n v="2"/>
    <n v="61.24"/>
    <n v="0"/>
  </r>
  <r>
    <x v="294"/>
    <x v="577"/>
    <x v="6"/>
    <x v="1"/>
    <s v="Tables"/>
    <s v="Chromcraft 48&quot; x 96&quot; Racetrack Double Pedestal Table"/>
    <n v="2244.48"/>
    <n v="7"/>
    <n v="320.64"/>
    <n v="493.79"/>
  </r>
  <r>
    <x v="294"/>
    <x v="577"/>
    <x v="6"/>
    <x v="0"/>
    <s v="Binders"/>
    <s v="Wilson Jones Century Plastic Molded Ring Binders"/>
    <n v="62.31"/>
    <n v="3"/>
    <n v="20.77"/>
    <n v="29.29"/>
  </r>
  <r>
    <x v="294"/>
    <x v="577"/>
    <x v="6"/>
    <x v="1"/>
    <s v="Tables"/>
    <s v="Hon Practical Foundations 30 x 60 Training Table, Light Gray/Charcoal"/>
    <n v="455.1"/>
    <n v="2"/>
    <n v="227.55"/>
    <n v="100.12"/>
  </r>
  <r>
    <x v="294"/>
    <x v="348"/>
    <x v="22"/>
    <x v="0"/>
    <s v="Labels"/>
    <s v="Avery 489"/>
    <n v="31.05"/>
    <n v="3"/>
    <n v="10.35"/>
    <n v="14.9"/>
  </r>
  <r>
    <x v="294"/>
    <x v="578"/>
    <x v="15"/>
    <x v="0"/>
    <s v="Appliances"/>
    <s v="Hoover Commercial Soft Guard Upright Vacuum And Disposable Filtration Bags"/>
    <n v="43.51"/>
    <n v="7"/>
    <n v="6.2157142857142853"/>
    <n v="3.81"/>
  </r>
  <r>
    <x v="294"/>
    <x v="578"/>
    <x v="15"/>
    <x v="1"/>
    <s v="Chairs"/>
    <s v="SAFCO Arco Folding Chair"/>
    <n v="662.88"/>
    <n v="3"/>
    <n v="220.96"/>
    <n v="74.569999999999993"/>
  </r>
  <r>
    <x v="294"/>
    <x v="578"/>
    <x v="15"/>
    <x v="0"/>
    <s v="Paper"/>
    <s v="Weyerhaeuser First Choice Laser/Copy Paper (20Lb. and 88 Bright)"/>
    <n v="25.92"/>
    <n v="5"/>
    <n v="5.1840000000000002"/>
    <n v="9.07"/>
  </r>
  <r>
    <x v="294"/>
    <x v="283"/>
    <x v="3"/>
    <x v="0"/>
    <s v="Binders"/>
    <s v="Ibico Hi-Tech Manual Binding System"/>
    <n v="487.98"/>
    <n v="2"/>
    <n v="243.99"/>
    <n v="152.5"/>
  </r>
  <r>
    <x v="294"/>
    <x v="283"/>
    <x v="3"/>
    <x v="0"/>
    <s v="Art"/>
    <s v="Boston Home &amp; Office Model 2000 Electric Pencil Sharpeners"/>
    <n v="47.3"/>
    <n v="2"/>
    <n v="23.65"/>
    <n v="12.3"/>
  </r>
  <r>
    <x v="294"/>
    <x v="283"/>
    <x v="3"/>
    <x v="0"/>
    <s v="Art"/>
    <s v="Newell 31"/>
    <n v="4.13"/>
    <n v="1"/>
    <n v="4.13"/>
    <n v="1.1599999999999999"/>
  </r>
  <r>
    <x v="294"/>
    <x v="283"/>
    <x v="3"/>
    <x v="0"/>
    <s v="Binders"/>
    <s v="Premium Transparent Presentation Covers, No Pattern/Clear, 8 1/2&quot; x 11&quot;"/>
    <n v="155.12"/>
    <n v="5"/>
    <n v="31.024000000000001"/>
    <n v="50.41"/>
  </r>
  <r>
    <x v="294"/>
    <x v="460"/>
    <x v="26"/>
    <x v="2"/>
    <s v="Accessories"/>
    <s v="Logitech G430 Surround Sound Gaming Headset with Dolby 7.1 Technology"/>
    <n v="447.94"/>
    <n v="7"/>
    <n v="63.991428571428571"/>
    <n v="89.59"/>
  </r>
  <r>
    <x v="294"/>
    <x v="579"/>
    <x v="18"/>
    <x v="0"/>
    <s v="Labels"/>
    <s v="Avery 487"/>
    <n v="3.69"/>
    <n v="1"/>
    <n v="3.69"/>
    <n v="1.73"/>
  </r>
  <r>
    <x v="294"/>
    <x v="579"/>
    <x v="18"/>
    <x v="0"/>
    <s v="Binders"/>
    <s v="Ibico Ibimaster 300 Manual Binding System"/>
    <n v="1103.97"/>
    <n v="3"/>
    <n v="367.99"/>
    <n v="496.79"/>
  </r>
  <r>
    <x v="294"/>
    <x v="294"/>
    <x v="10"/>
    <x v="1"/>
    <s v="Furnishings"/>
    <s v="Eldon Cleatmat Plus Chair Mats for High Pile Carpets"/>
    <n v="190.85"/>
    <n v="3"/>
    <n v="63.616666666666667"/>
    <n v="-21.47"/>
  </r>
  <r>
    <x v="294"/>
    <x v="189"/>
    <x v="12"/>
    <x v="1"/>
    <s v="Furnishings"/>
    <s v="Computer Room Manger, 14&quot;"/>
    <n v="51.97"/>
    <n v="2"/>
    <n v="25.984999999999999"/>
    <n v="10.39"/>
  </r>
  <r>
    <x v="294"/>
    <x v="189"/>
    <x v="12"/>
    <x v="2"/>
    <s v="Accessories"/>
    <s v="Logitech 910-002974 M325 Wireless Mouse for Web Scrolling"/>
    <n v="71.98"/>
    <n v="3"/>
    <n v="23.993333333333336"/>
    <n v="21.59"/>
  </r>
  <r>
    <x v="294"/>
    <x v="189"/>
    <x v="12"/>
    <x v="1"/>
    <s v="Chairs"/>
    <s v="Global Low Back Tilter Chair"/>
    <n v="242.35"/>
    <n v="3"/>
    <n v="80.783333333333331"/>
    <n v="-42.41"/>
  </r>
  <r>
    <x v="294"/>
    <x v="189"/>
    <x v="12"/>
    <x v="0"/>
    <s v="Paper"/>
    <s v="Xerox 1888"/>
    <n v="221.92"/>
    <n v="5"/>
    <n v="44.384"/>
    <n v="77.67"/>
  </r>
  <r>
    <x v="294"/>
    <x v="189"/>
    <x v="12"/>
    <x v="0"/>
    <s v="Paper"/>
    <s v="Xerox 1954"/>
    <n v="8.4499999999999993"/>
    <n v="2"/>
    <n v="4.2249999999999996"/>
    <n v="2.64"/>
  </r>
  <r>
    <x v="294"/>
    <x v="494"/>
    <x v="0"/>
    <x v="0"/>
    <s v="Appliances"/>
    <s v="Belkin Premiere Surge Master II 8-outlet surge protector"/>
    <n v="19.43"/>
    <n v="2"/>
    <n v="9.7149999999999999"/>
    <n v="-49.55"/>
  </r>
  <r>
    <x v="294"/>
    <x v="494"/>
    <x v="0"/>
    <x v="2"/>
    <s v="Accessories"/>
    <s v="Logitech Desktop MK120 Mouse and keyboard Combo"/>
    <n v="65.44"/>
    <n v="5"/>
    <n v="13.087999999999999"/>
    <n v="-8.18"/>
  </r>
  <r>
    <x v="294"/>
    <x v="436"/>
    <x v="20"/>
    <x v="1"/>
    <s v="Chairs"/>
    <s v="Harbour Creations 67200 Series Stacking Chairs"/>
    <n v="192.19"/>
    <n v="3"/>
    <n v="64.063333333333333"/>
    <n v="36.299999999999997"/>
  </r>
  <r>
    <x v="295"/>
    <x v="95"/>
    <x v="3"/>
    <x v="1"/>
    <s v="Chairs"/>
    <s v="SAFCO Arco Folding Chair"/>
    <n v="1325.76"/>
    <n v="6"/>
    <n v="220.96"/>
    <n v="149.15"/>
  </r>
  <r>
    <x v="295"/>
    <x v="95"/>
    <x v="3"/>
    <x v="1"/>
    <s v="Chairs"/>
    <s v="Safco Contoured Stacking Chairs"/>
    <n v="572.16"/>
    <n v="3"/>
    <n v="190.72"/>
    <n v="35.76"/>
  </r>
  <r>
    <x v="295"/>
    <x v="285"/>
    <x v="15"/>
    <x v="0"/>
    <s v="Binders"/>
    <s v="Ibico Plastic Spiral Binding Combs"/>
    <n v="18.239999999999998"/>
    <n v="2"/>
    <n v="9.1199999999999992"/>
    <n v="-14.59"/>
  </r>
  <r>
    <x v="295"/>
    <x v="405"/>
    <x v="7"/>
    <x v="0"/>
    <s v="Labels"/>
    <s v="Avery 492"/>
    <n v="17.28"/>
    <n v="6"/>
    <n v="2.8800000000000003"/>
    <n v="7.95"/>
  </r>
  <r>
    <x v="296"/>
    <x v="580"/>
    <x v="3"/>
    <x v="0"/>
    <s v="Art"/>
    <s v="Newell 332"/>
    <n v="11.76"/>
    <n v="4"/>
    <n v="2.94"/>
    <n v="3.18"/>
  </r>
  <r>
    <x v="296"/>
    <x v="214"/>
    <x v="20"/>
    <x v="0"/>
    <s v="Storage"/>
    <s v="Desktop 3-Pocket Hot File"/>
    <n v="216.4"/>
    <n v="4"/>
    <n v="54.1"/>
    <n v="56.26"/>
  </r>
  <r>
    <x v="296"/>
    <x v="377"/>
    <x v="1"/>
    <x v="0"/>
    <s v="Storage"/>
    <s v="Economy Rollaway Files"/>
    <n v="132.16"/>
    <n v="1"/>
    <n v="132.16"/>
    <n v="9.91"/>
  </r>
  <r>
    <x v="296"/>
    <x v="377"/>
    <x v="1"/>
    <x v="0"/>
    <s v="Binders"/>
    <s v="Recycled Easel Ring Binders"/>
    <n v="17.899999999999999"/>
    <n v="6"/>
    <n v="2.9833333333333329"/>
    <n v="-31.33"/>
  </r>
  <r>
    <x v="296"/>
    <x v="377"/>
    <x v="1"/>
    <x v="0"/>
    <s v="Paper"/>
    <s v="White Computer Printout Paper by Universal"/>
    <n v="124.03"/>
    <n v="4"/>
    <n v="31.0075"/>
    <n v="44.96"/>
  </r>
  <r>
    <x v="296"/>
    <x v="581"/>
    <x v="20"/>
    <x v="0"/>
    <s v="Binders"/>
    <s v="Lock-Up Easel 'Spel-Binder'"/>
    <n v="296.70999999999998"/>
    <n v="13"/>
    <n v="22.823846153846151"/>
    <n v="100.14"/>
  </r>
  <r>
    <x v="297"/>
    <x v="582"/>
    <x v="18"/>
    <x v="0"/>
    <s v="Appliances"/>
    <s v="Belkin F9H710-06 7 Outlet SurgeMaster Surge Protector"/>
    <n v="207.24"/>
    <n v="11"/>
    <n v="18.84"/>
    <n v="58.03"/>
  </r>
  <r>
    <x v="297"/>
    <x v="495"/>
    <x v="20"/>
    <x v="1"/>
    <s v="Tables"/>
    <s v="Hon 61000 Series Interactive Training Tables"/>
    <n v="53.32"/>
    <n v="2"/>
    <n v="26.66"/>
    <n v="-19.55"/>
  </r>
  <r>
    <x v="297"/>
    <x v="495"/>
    <x v="20"/>
    <x v="0"/>
    <s v="Appliances"/>
    <s v="Belkin F9H710-06 7 Outlet SurgeMaster Surge Protector"/>
    <n v="56.52"/>
    <n v="3"/>
    <n v="18.84"/>
    <n v="15.83"/>
  </r>
  <r>
    <x v="297"/>
    <x v="311"/>
    <x v="0"/>
    <x v="0"/>
    <s v="Paper"/>
    <s v="Xerox 2000"/>
    <n v="5.18"/>
    <n v="1"/>
    <n v="5.18"/>
    <n v="1.81"/>
  </r>
  <r>
    <x v="297"/>
    <x v="583"/>
    <x v="16"/>
    <x v="0"/>
    <s v="Paper"/>
    <s v="Computer Printout Paper with Letter-Trim Perforations"/>
    <n v="45.53"/>
    <n v="3"/>
    <n v="15.176666666666668"/>
    <n v="15.93"/>
  </r>
  <r>
    <x v="297"/>
    <x v="583"/>
    <x v="16"/>
    <x v="1"/>
    <s v="Chairs"/>
    <s v="Padded Folding Chairs, Black, 4/Carton"/>
    <n v="64.78"/>
    <n v="1"/>
    <n v="64.78"/>
    <n v="6.48"/>
  </r>
  <r>
    <x v="297"/>
    <x v="583"/>
    <x v="16"/>
    <x v="0"/>
    <s v="Storage"/>
    <s v="Tennsco 6- and 18-Compartment Lockers"/>
    <n v="424.27"/>
    <n v="2"/>
    <n v="212.13499999999999"/>
    <n v="-10.61"/>
  </r>
  <r>
    <x v="297"/>
    <x v="583"/>
    <x v="16"/>
    <x v="0"/>
    <s v="Art"/>
    <s v="Prang Dustless Chalk Sticks"/>
    <n v="1.34"/>
    <n v="1"/>
    <n v="1.34"/>
    <n v="0.5"/>
  </r>
  <r>
    <x v="297"/>
    <x v="583"/>
    <x v="16"/>
    <x v="0"/>
    <s v="Storage"/>
    <s v="Acco Perma 3000 Stacking Storage Drawers"/>
    <n v="83.92"/>
    <n v="5"/>
    <n v="16.783999999999999"/>
    <n v="-1.05"/>
  </r>
  <r>
    <x v="298"/>
    <x v="321"/>
    <x v="16"/>
    <x v="0"/>
    <s v="Paper"/>
    <s v="Xerox 1974"/>
    <n v="9.57"/>
    <n v="2"/>
    <n v="4.7850000000000001"/>
    <n v="3.47"/>
  </r>
  <r>
    <x v="298"/>
    <x v="218"/>
    <x v="10"/>
    <x v="1"/>
    <s v="Furnishings"/>
    <s v="Master Giant Foot Doorstop, Safety Yellow"/>
    <n v="30.36"/>
    <n v="5"/>
    <n v="6.0720000000000001"/>
    <n v="8.73"/>
  </r>
  <r>
    <x v="298"/>
    <x v="520"/>
    <x v="3"/>
    <x v="0"/>
    <s v="Storage"/>
    <s v="Letter Size Cart"/>
    <n v="142.86000000000001"/>
    <n v="1"/>
    <n v="142.86000000000001"/>
    <n v="41.43"/>
  </r>
  <r>
    <x v="298"/>
    <x v="520"/>
    <x v="3"/>
    <x v="1"/>
    <s v="Chairs"/>
    <s v="Global Value Mid-Back Manager's Chair, Gray"/>
    <n v="292.27"/>
    <n v="6"/>
    <n v="48.711666666666666"/>
    <n v="18.27"/>
  </r>
  <r>
    <x v="298"/>
    <x v="151"/>
    <x v="3"/>
    <x v="2"/>
    <s v="Phones"/>
    <s v="Seidio BD2-HK3IPH5-BK DILEX Case and Holster Combo for Apple iPhone 5/5s - Black"/>
    <n v="173.66"/>
    <n v="7"/>
    <n v="24.80857142857143"/>
    <n v="17.37"/>
  </r>
  <r>
    <x v="298"/>
    <x v="151"/>
    <x v="3"/>
    <x v="0"/>
    <s v="Appliances"/>
    <s v="Avanti 4.4 Cu. Ft. Refrigerator"/>
    <n v="361.96"/>
    <n v="2"/>
    <n v="180.98"/>
    <n v="101.35"/>
  </r>
  <r>
    <x v="298"/>
    <x v="151"/>
    <x v="3"/>
    <x v="2"/>
    <s v="Accessories"/>
    <s v="Sony 32GB Class 10 Micro SDHC R40 Memory Card"/>
    <n v="62.85"/>
    <n v="3"/>
    <n v="20.95"/>
    <n v="13.2"/>
  </r>
  <r>
    <x v="298"/>
    <x v="151"/>
    <x v="3"/>
    <x v="2"/>
    <s v="Phones"/>
    <s v="Cisco Unified IP Phone 7945G VoIP phone"/>
    <n v="818.38"/>
    <n v="3"/>
    <n v="272.79333333333335"/>
    <n v="51.15"/>
  </r>
  <r>
    <x v="298"/>
    <x v="151"/>
    <x v="3"/>
    <x v="0"/>
    <s v="Storage"/>
    <s v="Tennsco Commercial Shelving"/>
    <n v="20.34"/>
    <n v="1"/>
    <n v="20.34"/>
    <n v="0.2"/>
  </r>
  <r>
    <x v="298"/>
    <x v="151"/>
    <x v="3"/>
    <x v="1"/>
    <s v="Furnishings"/>
    <s v="Westinghouse Floor Lamp with Metal Mesh Shade, Black"/>
    <n v="23.99"/>
    <n v="1"/>
    <n v="23.99"/>
    <n v="5.52"/>
  </r>
  <r>
    <x v="298"/>
    <x v="423"/>
    <x v="3"/>
    <x v="0"/>
    <s v="Appliances"/>
    <s v="Belkin 7-Outlet SurgeMaster Home Series"/>
    <n v="13.97"/>
    <n v="1"/>
    <n v="13.97"/>
    <n v="3.63"/>
  </r>
  <r>
    <x v="299"/>
    <x v="525"/>
    <x v="0"/>
    <x v="1"/>
    <s v="Chairs"/>
    <s v="Global Deluxe High-Back Manager's Chair"/>
    <n v="600.55999999999995"/>
    <n v="3"/>
    <n v="200.18666666666664"/>
    <n v="-8.58"/>
  </r>
  <r>
    <x v="299"/>
    <x v="254"/>
    <x v="26"/>
    <x v="1"/>
    <s v="Furnishings"/>
    <s v="Howard Miller 13&quot; Diameter Goldtone Round Wall Clock"/>
    <n v="300.42"/>
    <n v="8"/>
    <n v="37.552500000000002"/>
    <n v="78.86"/>
  </r>
  <r>
    <x v="299"/>
    <x v="254"/>
    <x v="26"/>
    <x v="1"/>
    <s v="Chairs"/>
    <s v="Global Deluxe Office Fabric Chairs"/>
    <n v="230.35"/>
    <n v="3"/>
    <n v="76.783333333333331"/>
    <n v="20.16"/>
  </r>
  <r>
    <x v="299"/>
    <x v="254"/>
    <x v="26"/>
    <x v="1"/>
    <s v="Furnishings"/>
    <s v="Eldon ClusterMat Chair Mat with Cordless Antistatic Protection"/>
    <n v="218.35"/>
    <n v="3"/>
    <n v="72.783333333333331"/>
    <n v="-24.56"/>
  </r>
  <r>
    <x v="299"/>
    <x v="254"/>
    <x v="26"/>
    <x v="0"/>
    <s v="Binders"/>
    <s v="Ibico Laser Imprintable Binding System Covers"/>
    <n v="78.599999999999994"/>
    <n v="5"/>
    <n v="15.719999999999999"/>
    <n v="-62.88"/>
  </r>
  <r>
    <x v="299"/>
    <x v="254"/>
    <x v="26"/>
    <x v="0"/>
    <s v="Fasteners"/>
    <s v="Vinyl Coated Wire Paper Clips in Organizer Box, 800/Box"/>
    <n v="27.55"/>
    <n v="3"/>
    <n v="9.1833333333333336"/>
    <n v="9.3000000000000007"/>
  </r>
  <r>
    <x v="299"/>
    <x v="103"/>
    <x v="1"/>
    <x v="0"/>
    <s v="Binders"/>
    <s v="Cardinal Slant-D Ring Binder, Heavy Gauge Vinyl"/>
    <n v="8.69"/>
    <n v="5"/>
    <n v="1.738"/>
    <n v="-14.77"/>
  </r>
  <r>
    <x v="299"/>
    <x v="584"/>
    <x v="3"/>
    <x v="0"/>
    <s v="Supplies"/>
    <s v="Acme Rosewood Handle Letter Opener"/>
    <n v="11.91"/>
    <n v="3"/>
    <n v="3.97"/>
    <n v="0.12"/>
  </r>
  <r>
    <x v="299"/>
    <x v="584"/>
    <x v="3"/>
    <x v="1"/>
    <s v="Furnishings"/>
    <s v="Eldon Regeneration Recycled Desk Accessories, Smoke"/>
    <n v="3.48"/>
    <n v="2"/>
    <n v="1.74"/>
    <n v="1.1100000000000001"/>
  </r>
  <r>
    <x v="299"/>
    <x v="585"/>
    <x v="2"/>
    <x v="0"/>
    <s v="Paper"/>
    <s v="Wirebound Message Books, Two 4 1/4&quot; x 5&quot; Forms per Page"/>
    <n v="18.260000000000002"/>
    <n v="3"/>
    <n v="6.0866666666666669"/>
    <n v="6.16"/>
  </r>
  <r>
    <x v="299"/>
    <x v="585"/>
    <x v="2"/>
    <x v="0"/>
    <s v="Appliances"/>
    <s v="Holmes 99% HEPA Air Purifier"/>
    <n v="34.659999999999997"/>
    <n v="2"/>
    <n v="17.329999999999998"/>
    <n v="5.63"/>
  </r>
  <r>
    <x v="299"/>
    <x v="585"/>
    <x v="2"/>
    <x v="0"/>
    <s v="Appliances"/>
    <s v="Tripp Lite TLP810NET Broadband Surge for Modem/Fax"/>
    <n v="81.55"/>
    <n v="2"/>
    <n v="40.774999999999999"/>
    <n v="8.16"/>
  </r>
  <r>
    <x v="299"/>
    <x v="585"/>
    <x v="2"/>
    <x v="0"/>
    <s v="Storage"/>
    <s v="Sensible Storage WireTech Storage Systems"/>
    <n v="227.14"/>
    <n v="4"/>
    <n v="56.784999999999997"/>
    <n v="-42.59"/>
  </r>
  <r>
    <x v="299"/>
    <x v="463"/>
    <x v="20"/>
    <x v="0"/>
    <s v="Storage"/>
    <s v="Fellowes Bankers Box Stor/Drawer Steel Plus"/>
    <n v="191.88"/>
    <n v="6"/>
    <n v="31.98"/>
    <n v="19.190000000000001"/>
  </r>
  <r>
    <x v="299"/>
    <x v="135"/>
    <x v="2"/>
    <x v="0"/>
    <s v="Art"/>
    <s v="Eldon Spacemaker Box, Quick-Snap Lid, Clear"/>
    <n v="8.02"/>
    <n v="3"/>
    <n v="2.6733333333333333"/>
    <n v="1.1000000000000001"/>
  </r>
  <r>
    <x v="300"/>
    <x v="538"/>
    <x v="3"/>
    <x v="0"/>
    <s v="Labels"/>
    <s v="Staple-on labels"/>
    <n v="11.56"/>
    <n v="4"/>
    <n v="2.89"/>
    <n v="5.43"/>
  </r>
  <r>
    <x v="300"/>
    <x v="261"/>
    <x v="1"/>
    <x v="1"/>
    <s v="Furnishings"/>
    <s v="DAX Wood Document Frame"/>
    <n v="32.950000000000003"/>
    <n v="6"/>
    <n v="5.4916666666666671"/>
    <n v="-19.77"/>
  </r>
  <r>
    <x v="300"/>
    <x v="261"/>
    <x v="1"/>
    <x v="0"/>
    <s v="Storage"/>
    <s v="Staple magnet"/>
    <n v="30.02"/>
    <n v="4"/>
    <n v="7.5049999999999999"/>
    <n v="3"/>
  </r>
  <r>
    <x v="300"/>
    <x v="467"/>
    <x v="3"/>
    <x v="1"/>
    <s v="Chairs"/>
    <s v="Bevis Steel Folding Chairs"/>
    <n v="230.28"/>
    <n v="3"/>
    <n v="76.760000000000005"/>
    <n v="23.03"/>
  </r>
  <r>
    <x v="300"/>
    <x v="467"/>
    <x v="3"/>
    <x v="0"/>
    <s v="Paper"/>
    <s v="Xerox 1927"/>
    <n v="12.84"/>
    <n v="3"/>
    <n v="4.28"/>
    <n v="5.78"/>
  </r>
  <r>
    <x v="300"/>
    <x v="586"/>
    <x v="20"/>
    <x v="1"/>
    <s v="Chairs"/>
    <s v="Global Push Button Manager's Chair, Indigo"/>
    <n v="767.21"/>
    <n v="14"/>
    <n v="54.800714285714285"/>
    <n v="161.97"/>
  </r>
  <r>
    <x v="300"/>
    <x v="33"/>
    <x v="3"/>
    <x v="0"/>
    <s v="Appliances"/>
    <s v="Staple holder"/>
    <n v="10.98"/>
    <n v="1"/>
    <n v="10.98"/>
    <n v="2.96"/>
  </r>
  <r>
    <x v="300"/>
    <x v="33"/>
    <x v="3"/>
    <x v="0"/>
    <s v="Fasteners"/>
    <s v="Staples"/>
    <n v="7.86"/>
    <n v="3"/>
    <n v="2.62"/>
    <n v="3.62"/>
  </r>
  <r>
    <x v="300"/>
    <x v="33"/>
    <x v="3"/>
    <x v="0"/>
    <s v="Storage"/>
    <s v="Advantus Rolling Storage Box"/>
    <n v="51.45"/>
    <n v="3"/>
    <n v="17.150000000000002"/>
    <n v="13.89"/>
  </r>
  <r>
    <x v="300"/>
    <x v="33"/>
    <x v="3"/>
    <x v="0"/>
    <s v="Binders"/>
    <s v="GBC VeloBind Cover Sets"/>
    <n v="37.06"/>
    <n v="3"/>
    <n v="12.353333333333333"/>
    <n v="13.9"/>
  </r>
  <r>
    <x v="300"/>
    <x v="498"/>
    <x v="33"/>
    <x v="0"/>
    <s v="Paper"/>
    <s v="Xerox 1983"/>
    <n v="23.92"/>
    <n v="4"/>
    <n v="5.98"/>
    <n v="11.72"/>
  </r>
  <r>
    <x v="300"/>
    <x v="498"/>
    <x v="33"/>
    <x v="2"/>
    <s v="Accessories"/>
    <s v="Enermax Acrylux Wireless Keyboard"/>
    <n v="498"/>
    <n v="5"/>
    <n v="99.6"/>
    <n v="184.26"/>
  </r>
  <r>
    <x v="300"/>
    <x v="180"/>
    <x v="0"/>
    <x v="0"/>
    <s v="Binders"/>
    <s v="GBC Standard Therm-A-Bind Covers"/>
    <n v="4.9800000000000004"/>
    <n v="1"/>
    <n v="4.9800000000000004"/>
    <n v="-8.4700000000000006"/>
  </r>
  <r>
    <x v="300"/>
    <x v="366"/>
    <x v="10"/>
    <x v="1"/>
    <s v="Furnishings"/>
    <s v="Eldon &quot;L&quot; Workstation Diamond Chairmat"/>
    <n v="182.35"/>
    <n v="3"/>
    <n v="60.783333333333331"/>
    <n v="-18.239999999999998"/>
  </r>
  <r>
    <x v="300"/>
    <x v="366"/>
    <x v="10"/>
    <x v="0"/>
    <s v="Storage"/>
    <s v="Safco Industrial Shelving"/>
    <n v="118.16"/>
    <n v="2"/>
    <n v="59.08"/>
    <n v="-25.11"/>
  </r>
  <r>
    <x v="300"/>
    <x v="218"/>
    <x v="12"/>
    <x v="0"/>
    <s v="Binders"/>
    <s v="GBC DocuBind 300 Electric Binding Machine"/>
    <n v="946.76"/>
    <n v="6"/>
    <n v="157.79333333333332"/>
    <n v="-694.29"/>
  </r>
  <r>
    <x v="301"/>
    <x v="569"/>
    <x v="2"/>
    <x v="0"/>
    <s v="Art"/>
    <s v="Boston School Pro Electric Pencil Sharpener, 1670"/>
    <n v="99.14"/>
    <n v="4"/>
    <n v="24.785"/>
    <n v="8.67"/>
  </r>
  <r>
    <x v="301"/>
    <x v="8"/>
    <x v="32"/>
    <x v="0"/>
    <s v="Appliances"/>
    <s v="Hoover Upright Vacuum With Dirt Cup"/>
    <n v="1737.18"/>
    <n v="6"/>
    <n v="289.53000000000003"/>
    <n v="503.78"/>
  </r>
  <r>
    <x v="301"/>
    <x v="8"/>
    <x v="32"/>
    <x v="0"/>
    <s v="Storage"/>
    <s v="Fellowes Strictly Business Drawer File, Letter/Legal Size"/>
    <n v="704.25"/>
    <n v="5"/>
    <n v="140.85"/>
    <n v="84.51"/>
  </r>
  <r>
    <x v="301"/>
    <x v="8"/>
    <x v="32"/>
    <x v="0"/>
    <s v="Paper"/>
    <s v="Xerox 1906"/>
    <n v="141.76"/>
    <n v="4"/>
    <n v="35.44"/>
    <n v="66.63"/>
  </r>
  <r>
    <x v="301"/>
    <x v="496"/>
    <x v="3"/>
    <x v="0"/>
    <s v="Storage"/>
    <s v="Carina Mini System Audio Rack, Model AR050B"/>
    <n v="998.82"/>
    <n v="9"/>
    <n v="110.98"/>
    <n v="29.96"/>
  </r>
  <r>
    <x v="301"/>
    <x v="496"/>
    <x v="3"/>
    <x v="0"/>
    <s v="Supplies"/>
    <s v="Acme Box Cutter Scissors"/>
    <n v="51.15"/>
    <n v="5"/>
    <n v="10.23"/>
    <n v="13.3"/>
  </r>
  <r>
    <x v="302"/>
    <x v="587"/>
    <x v="28"/>
    <x v="0"/>
    <s v="Storage"/>
    <s v="Recycled Eldon Regeneration Jumbo File"/>
    <n v="24.56"/>
    <n v="2"/>
    <n v="12.28"/>
    <n v="6.88"/>
  </r>
  <r>
    <x v="302"/>
    <x v="587"/>
    <x v="28"/>
    <x v="2"/>
    <s v="Accessories"/>
    <s v="ImationÂ 32GB Pocket Pro USB 3.0Â Flash DriveÂ - 32 GB - Black - 1 P ..."/>
    <n v="119.8"/>
    <n v="4"/>
    <n v="29.95"/>
    <n v="47.92"/>
  </r>
  <r>
    <x v="302"/>
    <x v="202"/>
    <x v="3"/>
    <x v="1"/>
    <s v="Furnishings"/>
    <s v="Stacking Trays by OIC"/>
    <n v="24.9"/>
    <n v="5"/>
    <n v="4.9799999999999995"/>
    <n v="8.2200000000000006"/>
  </r>
  <r>
    <x v="302"/>
    <x v="202"/>
    <x v="3"/>
    <x v="0"/>
    <s v="Paper"/>
    <s v="Xerox 1981"/>
    <n v="21.12"/>
    <n v="4"/>
    <n v="5.28"/>
    <n v="9.5"/>
  </r>
  <r>
    <x v="302"/>
    <x v="202"/>
    <x v="3"/>
    <x v="2"/>
    <s v="Machines"/>
    <s v="DYMO CardScan Personal V9 Business Card Scanner"/>
    <n v="767.95"/>
    <n v="6"/>
    <n v="127.99166666666667"/>
    <n v="287.98"/>
  </r>
  <r>
    <x v="302"/>
    <x v="202"/>
    <x v="3"/>
    <x v="0"/>
    <s v="Binders"/>
    <s v="Avery Hanging File Binders"/>
    <n v="14.35"/>
    <n v="3"/>
    <n v="4.7833333333333332"/>
    <n v="4.66"/>
  </r>
  <r>
    <x v="302"/>
    <x v="202"/>
    <x v="3"/>
    <x v="2"/>
    <s v="Phones"/>
    <s v="Mophie Juice Pack Helium for iPhone"/>
    <n v="191.98"/>
    <n v="3"/>
    <n v="63.993333333333332"/>
    <n v="19.2"/>
  </r>
  <r>
    <x v="302"/>
    <x v="202"/>
    <x v="3"/>
    <x v="0"/>
    <s v="Labels"/>
    <s v="Avery 477"/>
    <n v="274.77"/>
    <n v="9"/>
    <n v="30.529999999999998"/>
    <n v="126.39"/>
  </r>
  <r>
    <x v="302"/>
    <x v="202"/>
    <x v="3"/>
    <x v="1"/>
    <s v="Furnishings"/>
    <s v="Executive Impressions 10&quot; Spectator Wall Clock"/>
    <n v="70.56"/>
    <n v="6"/>
    <n v="11.76"/>
    <n v="23.99"/>
  </r>
  <r>
    <x v="302"/>
    <x v="43"/>
    <x v="31"/>
    <x v="2"/>
    <s v="Phones"/>
    <s v="Mediabridge Sport Armband iPhone 5s"/>
    <n v="23.98"/>
    <n v="3"/>
    <n v="7.9933333333333332"/>
    <n v="-5.69"/>
  </r>
  <r>
    <x v="302"/>
    <x v="43"/>
    <x v="31"/>
    <x v="0"/>
    <s v="Storage"/>
    <s v="Fellowes Bases and Tops For Staxonsteel/High-Stak Systems"/>
    <n v="33.29"/>
    <n v="1"/>
    <n v="33.29"/>
    <n v="7.99"/>
  </r>
  <r>
    <x v="302"/>
    <x v="456"/>
    <x v="1"/>
    <x v="1"/>
    <s v="Furnishings"/>
    <s v="Tenex Chairmats For Use with Hard Floors"/>
    <n v="38.979999999999997"/>
    <n v="3"/>
    <n v="12.993333333333332"/>
    <n v="-50.67"/>
  </r>
  <r>
    <x v="302"/>
    <x v="588"/>
    <x v="1"/>
    <x v="1"/>
    <s v="Furnishings"/>
    <s v="Master Caster Door Stop, Large Brown"/>
    <n v="8.74"/>
    <n v="3"/>
    <n v="2.9133333333333336"/>
    <n v="-4.8"/>
  </r>
  <r>
    <x v="302"/>
    <x v="170"/>
    <x v="3"/>
    <x v="0"/>
    <s v="Labels"/>
    <s v="Alphabetical Labels for Top Tab Filing"/>
    <n v="88.8"/>
    <n v="6"/>
    <n v="14.799999999999999"/>
    <n v="44.4"/>
  </r>
  <r>
    <x v="302"/>
    <x v="170"/>
    <x v="3"/>
    <x v="2"/>
    <s v="Phones"/>
    <s v="HTC One"/>
    <n v="319.97000000000003"/>
    <n v="4"/>
    <n v="79.992500000000007"/>
    <n v="36"/>
  </r>
  <r>
    <x v="302"/>
    <x v="589"/>
    <x v="10"/>
    <x v="0"/>
    <s v="Appliances"/>
    <s v="Acco 6 Outlet Guardian Standard Surge Suppressor"/>
    <n v="48.36"/>
    <n v="5"/>
    <n v="9.6720000000000006"/>
    <n v="6.05"/>
  </r>
  <r>
    <x v="303"/>
    <x v="590"/>
    <x v="14"/>
    <x v="0"/>
    <s v="Art"/>
    <s v="Newell 350"/>
    <n v="9.84"/>
    <n v="3"/>
    <n v="3.28"/>
    <n v="2.85"/>
  </r>
  <r>
    <x v="303"/>
    <x v="386"/>
    <x v="0"/>
    <x v="0"/>
    <s v="Envelopes"/>
    <s v="Fashion Color Clasp Envelopes"/>
    <n v="12.98"/>
    <n v="3"/>
    <n v="4.3266666666666671"/>
    <n v="4.71"/>
  </r>
  <r>
    <x v="303"/>
    <x v="386"/>
    <x v="0"/>
    <x v="2"/>
    <s v="Phones"/>
    <s v="Plantronics CS 50-USB -Â headsetÂ - Convertible, Monaural"/>
    <n v="217.58"/>
    <n v="2"/>
    <n v="108.79"/>
    <n v="19.04"/>
  </r>
  <r>
    <x v="303"/>
    <x v="386"/>
    <x v="0"/>
    <x v="2"/>
    <s v="Phones"/>
    <s v="AT&amp;T 1080 Corded phone"/>
    <n v="328.78"/>
    <n v="3"/>
    <n v="109.59333333333332"/>
    <n v="28.77"/>
  </r>
  <r>
    <x v="303"/>
    <x v="386"/>
    <x v="0"/>
    <x v="0"/>
    <s v="Binders"/>
    <s v="Acco Hanging Data Binders"/>
    <n v="2.29"/>
    <n v="3"/>
    <n v="0.76333333333333331"/>
    <n v="-3.66"/>
  </r>
  <r>
    <x v="303"/>
    <x v="386"/>
    <x v="0"/>
    <x v="2"/>
    <s v="Accessories"/>
    <s v="Logitech 910-002974 M325 Wireless Mouse for Web Scrolling"/>
    <n v="47.98"/>
    <n v="2"/>
    <n v="23.99"/>
    <n v="14.4"/>
  </r>
  <r>
    <x v="303"/>
    <x v="591"/>
    <x v="12"/>
    <x v="0"/>
    <s v="Binders"/>
    <s v="Ibico Ibimaster 300 Manual Binding System"/>
    <n v="551.99"/>
    <n v="5"/>
    <n v="110.398"/>
    <n v="-459.99"/>
  </r>
  <r>
    <x v="303"/>
    <x v="41"/>
    <x v="2"/>
    <x v="2"/>
    <s v="Accessories"/>
    <s v="Maxell Pro 80 Minute CD-R, 10/Pack"/>
    <n v="27.97"/>
    <n v="2"/>
    <n v="13.984999999999999"/>
    <n v="6.99"/>
  </r>
  <r>
    <x v="303"/>
    <x v="592"/>
    <x v="2"/>
    <x v="2"/>
    <s v="Phones"/>
    <s v="ClearSounds CSC500 Amplified Spirit Phone Corded phone"/>
    <n v="251.96"/>
    <n v="6"/>
    <n v="41.993333333333332"/>
    <n v="-50.39"/>
  </r>
  <r>
    <x v="303"/>
    <x v="592"/>
    <x v="2"/>
    <x v="1"/>
    <s v="Tables"/>
    <s v="Hon 5100 Series Wood Tables"/>
    <n v="523.76"/>
    <n v="3"/>
    <n v="174.58666666666667"/>
    <n v="-192.05"/>
  </r>
  <r>
    <x v="303"/>
    <x v="404"/>
    <x v="20"/>
    <x v="0"/>
    <s v="Appliances"/>
    <s v="Kensington 6 Outlet SmartSocket Surge Protector"/>
    <n v="122.94"/>
    <n v="3"/>
    <n v="40.98"/>
    <n v="30.74"/>
  </r>
  <r>
    <x v="303"/>
    <x v="404"/>
    <x v="20"/>
    <x v="0"/>
    <s v="Binders"/>
    <s v="Cardinal HOLDit! Binder Insert Strips,Extra Strips"/>
    <n v="35.450000000000003"/>
    <n v="7"/>
    <n v="5.0642857142857149"/>
    <n v="12.85"/>
  </r>
  <r>
    <x v="303"/>
    <x v="118"/>
    <x v="15"/>
    <x v="0"/>
    <s v="Storage"/>
    <s v="Tennsco Industrial Shelving"/>
    <n v="39.130000000000003"/>
    <n v="1"/>
    <n v="39.130000000000003"/>
    <n v="-8.8000000000000007"/>
  </r>
  <r>
    <x v="304"/>
    <x v="593"/>
    <x v="20"/>
    <x v="1"/>
    <s v="Bookcases"/>
    <s v="Atlantic Metals Mobile 4-Shelf Bookcases, Custom Colors"/>
    <n v="1573.49"/>
    <n v="7"/>
    <n v="224.78428571428572"/>
    <n v="196.69"/>
  </r>
  <r>
    <x v="304"/>
    <x v="274"/>
    <x v="24"/>
    <x v="0"/>
    <s v="Art"/>
    <s v="BIC Brite Liner Grip Highlighters, Assorted, 5/Pack"/>
    <n v="29.68"/>
    <n v="7"/>
    <n v="4.24"/>
    <n v="11.58"/>
  </r>
  <r>
    <x v="304"/>
    <x v="274"/>
    <x v="24"/>
    <x v="2"/>
    <s v="Accessories"/>
    <s v="Sabrent 4-Port USB 2.0 Hub"/>
    <n v="47.53"/>
    <n v="7"/>
    <n v="6.79"/>
    <n v="16.16"/>
  </r>
  <r>
    <x v="304"/>
    <x v="146"/>
    <x v="32"/>
    <x v="1"/>
    <s v="Furnishings"/>
    <s v="Nu-Dell Executive Frame"/>
    <n v="63.2"/>
    <n v="5"/>
    <n v="12.64"/>
    <n v="23.38"/>
  </r>
  <r>
    <x v="304"/>
    <x v="146"/>
    <x v="32"/>
    <x v="2"/>
    <s v="Accessories"/>
    <s v="ImationÂ SecureÂ DriveÂ + Hardware Encrypted USBÂ flash driveÂ - 16 GB"/>
    <n v="113.97"/>
    <n v="3"/>
    <n v="37.99"/>
    <n v="27.35"/>
  </r>
  <r>
    <x v="304"/>
    <x v="507"/>
    <x v="0"/>
    <x v="0"/>
    <s v="Envelopes"/>
    <s v="Staple envelope"/>
    <n v="49.57"/>
    <n v="2"/>
    <n v="24.785"/>
    <n v="17.97"/>
  </r>
  <r>
    <x v="304"/>
    <x v="307"/>
    <x v="43"/>
    <x v="0"/>
    <s v="Paper"/>
    <s v="Xerox 1917"/>
    <n v="195.64"/>
    <n v="4"/>
    <n v="48.91"/>
    <n v="91.95"/>
  </r>
  <r>
    <x v="304"/>
    <x v="307"/>
    <x v="43"/>
    <x v="0"/>
    <s v="Paper"/>
    <s v="Xerox 1970"/>
    <n v="14.94"/>
    <n v="3"/>
    <n v="4.9799999999999995"/>
    <n v="7.02"/>
  </r>
  <r>
    <x v="304"/>
    <x v="307"/>
    <x v="43"/>
    <x v="2"/>
    <s v="Accessories"/>
    <s v="Plantronics Savi W720 Multi-Device Wireless Headset System"/>
    <n v="1687.8"/>
    <n v="4"/>
    <n v="421.95"/>
    <n v="742.63"/>
  </r>
  <r>
    <x v="304"/>
    <x v="307"/>
    <x v="43"/>
    <x v="1"/>
    <s v="Bookcases"/>
    <s v="Sauder Inglewood Library Bookcases"/>
    <n v="341.96"/>
    <n v="2"/>
    <n v="170.98"/>
    <n v="78.650000000000006"/>
  </r>
  <r>
    <x v="304"/>
    <x v="307"/>
    <x v="43"/>
    <x v="1"/>
    <s v="Chairs"/>
    <s v="Global Fabric Manager's Chair, Dark Gray"/>
    <n v="605.88"/>
    <n v="6"/>
    <n v="100.98"/>
    <n v="151.47"/>
  </r>
  <r>
    <x v="304"/>
    <x v="594"/>
    <x v="17"/>
    <x v="2"/>
    <s v="Phones"/>
    <s v="Panasonic KX TS3282W Corded phone"/>
    <n v="475.94"/>
    <n v="7"/>
    <n v="67.991428571428571"/>
    <n v="59.49"/>
  </r>
  <r>
    <x v="304"/>
    <x v="160"/>
    <x v="20"/>
    <x v="2"/>
    <s v="Accessories"/>
    <s v="Verbatim 25 GB 6x Blu-ray Single Layer Recordable Disc, 10/Pack"/>
    <n v="34.770000000000003"/>
    <n v="3"/>
    <n v="11.590000000000002"/>
    <n v="11.47"/>
  </r>
  <r>
    <x v="304"/>
    <x v="160"/>
    <x v="20"/>
    <x v="0"/>
    <s v="Labels"/>
    <s v="Avery 51"/>
    <n v="18.899999999999999"/>
    <n v="3"/>
    <n v="6.3"/>
    <n v="8.69"/>
  </r>
  <r>
    <x v="305"/>
    <x v="197"/>
    <x v="10"/>
    <x v="0"/>
    <s v="Labels"/>
    <s v="Avery 505"/>
    <n v="23.68"/>
    <n v="2"/>
    <n v="11.84"/>
    <n v="8.8800000000000008"/>
  </r>
  <r>
    <x v="305"/>
    <x v="197"/>
    <x v="10"/>
    <x v="1"/>
    <s v="Bookcases"/>
    <s v="O'Sullivan 2-Door Barrister Bookcase in Odessa Pine"/>
    <n v="452.45"/>
    <n v="5"/>
    <n v="90.49"/>
    <n v="-244.32"/>
  </r>
  <r>
    <x v="305"/>
    <x v="197"/>
    <x v="10"/>
    <x v="2"/>
    <s v="Phones"/>
    <s v="Speck Products Candyshell Flip Case"/>
    <n v="62.98"/>
    <n v="3"/>
    <n v="20.993333333333332"/>
    <n v="-14.7"/>
  </r>
  <r>
    <x v="305"/>
    <x v="197"/>
    <x v="10"/>
    <x v="2"/>
    <s v="Machines"/>
    <s v="Cisco 9971 IP Video Phone Charcoal"/>
    <n v="1188"/>
    <n v="9"/>
    <n v="132"/>
    <n v="-950.4"/>
  </r>
  <r>
    <x v="305"/>
    <x v="197"/>
    <x v="10"/>
    <x v="2"/>
    <s v="Accessories"/>
    <s v="Sony Micro Vault Click 16 GB USB 2.0 Flash Drive"/>
    <n v="89.58"/>
    <n v="2"/>
    <n v="44.79"/>
    <n v="4.4800000000000004"/>
  </r>
  <r>
    <x v="305"/>
    <x v="595"/>
    <x v="7"/>
    <x v="0"/>
    <s v="Storage"/>
    <s v="SAFCO Mobile Desk Side File, Wire Frame"/>
    <n v="85.52"/>
    <n v="2"/>
    <n v="42.76"/>
    <n v="22.24"/>
  </r>
  <r>
    <x v="305"/>
    <x v="595"/>
    <x v="7"/>
    <x v="0"/>
    <s v="Art"/>
    <s v="Newell 313"/>
    <n v="9.84"/>
    <n v="3"/>
    <n v="3.28"/>
    <n v="2.66"/>
  </r>
  <r>
    <x v="305"/>
    <x v="595"/>
    <x v="7"/>
    <x v="0"/>
    <s v="Paper"/>
    <s v="Xerox 1959"/>
    <n v="20.04"/>
    <n v="3"/>
    <n v="6.68"/>
    <n v="9.6199999999999992"/>
  </r>
  <r>
    <x v="306"/>
    <x v="472"/>
    <x v="0"/>
    <x v="0"/>
    <s v="Paper"/>
    <s v="Xerox 21"/>
    <n v="10.37"/>
    <n v="2"/>
    <n v="5.1849999999999996"/>
    <n v="3.63"/>
  </r>
  <r>
    <x v="306"/>
    <x v="596"/>
    <x v="0"/>
    <x v="2"/>
    <s v="Accessories"/>
    <s v="Enermax Acrylux Wireless Keyboard"/>
    <n v="398.4"/>
    <n v="5"/>
    <n v="79.679999999999993"/>
    <n v="84.66"/>
  </r>
  <r>
    <x v="306"/>
    <x v="596"/>
    <x v="0"/>
    <x v="0"/>
    <s v="Art"/>
    <s v="Newell 317"/>
    <n v="7.06"/>
    <n v="3"/>
    <n v="2.3533333333333331"/>
    <n v="0.79"/>
  </r>
  <r>
    <x v="306"/>
    <x v="596"/>
    <x v="0"/>
    <x v="1"/>
    <s v="Bookcases"/>
    <s v="O'Sullivan Living Dimensions 5-Shelf Bookcases"/>
    <n v="1352.4"/>
    <n v="9"/>
    <n v="150.26666666666668"/>
    <n v="-437.54"/>
  </r>
  <r>
    <x v="307"/>
    <x v="10"/>
    <x v="28"/>
    <x v="0"/>
    <s v="Binders"/>
    <s v="GBC Standard Recycled Report Covers, Clear Plastic Sheets"/>
    <n v="32.340000000000003"/>
    <n v="3"/>
    <n v="10.780000000000001"/>
    <n v="15.52"/>
  </r>
  <r>
    <x v="307"/>
    <x v="10"/>
    <x v="28"/>
    <x v="0"/>
    <s v="Paper"/>
    <s v="Adams Telephone Message Book w/Frequently-Called Numbers Space, 400 Messages per Book"/>
    <n v="39.9"/>
    <n v="5"/>
    <n v="7.9799999999999995"/>
    <n v="19.95"/>
  </r>
  <r>
    <x v="307"/>
    <x v="597"/>
    <x v="6"/>
    <x v="1"/>
    <s v="Furnishings"/>
    <s v="DAX Wood Document Frame"/>
    <n v="192.22"/>
    <n v="14"/>
    <n v="13.73"/>
    <n v="69.2"/>
  </r>
  <r>
    <x v="308"/>
    <x v="50"/>
    <x v="22"/>
    <x v="1"/>
    <s v="Chairs"/>
    <s v="Global Deluxe Steno Chair"/>
    <n v="61.58"/>
    <n v="1"/>
    <n v="61.58"/>
    <n v="-6.93"/>
  </r>
  <r>
    <x v="308"/>
    <x v="196"/>
    <x v="20"/>
    <x v="0"/>
    <s v="Art"/>
    <s v="Newell 34"/>
    <n v="59.52"/>
    <n v="3"/>
    <n v="19.84"/>
    <n v="15.48"/>
  </r>
  <r>
    <x v="308"/>
    <x v="196"/>
    <x v="20"/>
    <x v="0"/>
    <s v="Envelopes"/>
    <s v="#10- 4 1/8&quot; x 9 1/2&quot; Recycled Envelopes"/>
    <n v="17.48"/>
    <n v="2"/>
    <n v="8.74"/>
    <n v="8.2200000000000006"/>
  </r>
  <r>
    <x v="308"/>
    <x v="196"/>
    <x v="20"/>
    <x v="0"/>
    <s v="Binders"/>
    <s v="Wilson Jones data.warehouse D-Ring Binders with DublLock"/>
    <n v="13.17"/>
    <n v="2"/>
    <n v="6.585"/>
    <n v="4.6100000000000003"/>
  </r>
  <r>
    <x v="308"/>
    <x v="594"/>
    <x v="3"/>
    <x v="0"/>
    <s v="Appliances"/>
    <s v="Acco 6 Outlet Guardian Premium Surge Suppressor"/>
    <n v="87.36"/>
    <n v="6"/>
    <n v="14.56"/>
    <n v="23.59"/>
  </r>
  <r>
    <x v="308"/>
    <x v="594"/>
    <x v="3"/>
    <x v="0"/>
    <s v="Binders"/>
    <s v="Fellowes Binding Cases"/>
    <n v="56.16"/>
    <n v="6"/>
    <n v="9.36"/>
    <n v="17.55"/>
  </r>
  <r>
    <x v="309"/>
    <x v="386"/>
    <x v="26"/>
    <x v="0"/>
    <s v="Paper"/>
    <s v="It's Hot Message Books with Stickers, 2 3/4&quot; x 5&quot;"/>
    <n v="29.6"/>
    <n v="5"/>
    <n v="5.92"/>
    <n v="9.25"/>
  </r>
  <r>
    <x v="309"/>
    <x v="386"/>
    <x v="26"/>
    <x v="0"/>
    <s v="Binders"/>
    <s v="Recycled Pressboard Report Cover with Reinforced Top Hinge"/>
    <n v="1.94"/>
    <n v="2"/>
    <n v="0.97"/>
    <n v="-1.36"/>
  </r>
  <r>
    <x v="310"/>
    <x v="96"/>
    <x v="5"/>
    <x v="0"/>
    <s v="Paper"/>
    <s v="Easy-staple paper"/>
    <n v="106.32"/>
    <n v="3"/>
    <n v="35.44"/>
    <n v="49.97"/>
  </r>
  <r>
    <x v="310"/>
    <x v="96"/>
    <x v="5"/>
    <x v="0"/>
    <s v="Appliances"/>
    <s v="Belkin 5 Outlet SurgeMaster Power Centers"/>
    <n v="163.44"/>
    <n v="3"/>
    <n v="54.48"/>
    <n v="45.76"/>
  </r>
  <r>
    <x v="310"/>
    <x v="96"/>
    <x v="5"/>
    <x v="0"/>
    <s v="Art"/>
    <s v="Boston 1730 StandUp Electric Pencil Sharpener"/>
    <n v="42.76"/>
    <n v="2"/>
    <n v="21.38"/>
    <n v="11.12"/>
  </r>
  <r>
    <x v="310"/>
    <x v="96"/>
    <x v="5"/>
    <x v="0"/>
    <s v="Paper"/>
    <s v="Speediset Carbonless Redi-Letter 7&quot; x 8 1/2&quot;"/>
    <n v="51.55"/>
    <n v="5"/>
    <n v="10.309999999999999"/>
    <n v="24.23"/>
  </r>
  <r>
    <x v="311"/>
    <x v="13"/>
    <x v="20"/>
    <x v="1"/>
    <s v="Tables"/>
    <s v="Bush Advantage Collection Racetrack Conference Table"/>
    <n v="1018.1"/>
    <n v="4"/>
    <n v="254.52500000000001"/>
    <n v="-373.3"/>
  </r>
  <r>
    <x v="312"/>
    <x v="598"/>
    <x v="7"/>
    <x v="0"/>
    <s v="Storage"/>
    <s v="Dual Level, Single-Width Filing Carts"/>
    <n v="465.18"/>
    <n v="3"/>
    <n v="155.06"/>
    <n v="120.95"/>
  </r>
  <r>
    <x v="312"/>
    <x v="599"/>
    <x v="10"/>
    <x v="0"/>
    <s v="Art"/>
    <s v="BIC Brite Liner Highlighters, Chisel Tip"/>
    <n v="10.37"/>
    <n v="2"/>
    <n v="5.1849999999999996"/>
    <n v="1.56"/>
  </r>
  <r>
    <x v="312"/>
    <x v="599"/>
    <x v="10"/>
    <x v="2"/>
    <s v="Phones"/>
    <s v="GE 30524EE4"/>
    <n v="235.19"/>
    <n v="2"/>
    <n v="117.595"/>
    <n v="-43.12"/>
  </r>
  <r>
    <x v="312"/>
    <x v="599"/>
    <x v="10"/>
    <x v="2"/>
    <s v="Phones"/>
    <s v="Anker 24W Portable Micro USB Car Charger"/>
    <n v="26.38"/>
    <n v="4"/>
    <n v="6.5949999999999998"/>
    <n v="2.64"/>
  </r>
  <r>
    <x v="312"/>
    <x v="599"/>
    <x v="10"/>
    <x v="2"/>
    <s v="Accessories"/>
    <s v="SanDisk Cruzer 4 GB USB Flash Drive"/>
    <n v="10.38"/>
    <n v="2"/>
    <n v="5.19"/>
    <n v="2.21"/>
  </r>
  <r>
    <x v="312"/>
    <x v="599"/>
    <x v="10"/>
    <x v="2"/>
    <s v="Phones"/>
    <s v="LG Electronics Tone+ HBS-730 Bluetooth Headset"/>
    <n v="107.12"/>
    <n v="3"/>
    <n v="35.706666666666671"/>
    <n v="-21.42"/>
  </r>
  <r>
    <x v="313"/>
    <x v="300"/>
    <x v="3"/>
    <x v="0"/>
    <s v="Binders"/>
    <s v="Binding Machine Supplies"/>
    <n v="70.010000000000005"/>
    <n v="3"/>
    <n v="23.33666666666667"/>
    <n v="24.5"/>
  </r>
  <r>
    <x v="313"/>
    <x v="300"/>
    <x v="3"/>
    <x v="1"/>
    <s v="Furnishings"/>
    <s v="Floodlight Indoor Halogen Bulbs, 1 Bulb per Pack, 60 Watts"/>
    <n v="77.599999999999994"/>
    <n v="4"/>
    <n v="19.399999999999999"/>
    <n v="38.020000000000003"/>
  </r>
  <r>
    <x v="313"/>
    <x v="300"/>
    <x v="3"/>
    <x v="1"/>
    <s v="Furnishings"/>
    <s v="Deflect-o EconoMat Nonstudded, No Bevel Mat"/>
    <n v="464.85"/>
    <n v="9"/>
    <n v="51.650000000000006"/>
    <n v="92.97"/>
  </r>
  <r>
    <x v="313"/>
    <x v="600"/>
    <x v="4"/>
    <x v="0"/>
    <s v="Labels"/>
    <s v="Avery 508"/>
    <n v="9.82"/>
    <n v="2"/>
    <n v="4.91"/>
    <n v="4.8099999999999996"/>
  </r>
  <r>
    <x v="314"/>
    <x v="179"/>
    <x v="1"/>
    <x v="1"/>
    <s v="Furnishings"/>
    <s v="Eldon ClusterMat Chair Mat with Cordless Antistatic Protection"/>
    <n v="254.74"/>
    <n v="7"/>
    <n v="36.39142857142857"/>
    <n v="-312.06"/>
  </r>
  <r>
    <x v="314"/>
    <x v="134"/>
    <x v="32"/>
    <x v="0"/>
    <s v="Art"/>
    <s v="Avery Fluorescent Highlighter Four-Color Set"/>
    <n v="6.68"/>
    <n v="2"/>
    <n v="3.34"/>
    <n v="2"/>
  </r>
  <r>
    <x v="314"/>
    <x v="596"/>
    <x v="15"/>
    <x v="0"/>
    <s v="Supplies"/>
    <s v="Acme Hot Forged Carbon Steel Scissors with Nickel-Plated Handles, 3 7/8&quot; Cut, 8&quot;L"/>
    <n v="88.96"/>
    <n v="8"/>
    <n v="11.12"/>
    <n v="10.01"/>
  </r>
  <r>
    <x v="315"/>
    <x v="181"/>
    <x v="0"/>
    <x v="1"/>
    <s v="Tables"/>
    <s v="Bevis Round Conference Table Top &amp; Single Column Base"/>
    <n v="102.44"/>
    <n v="1"/>
    <n v="102.44"/>
    <n v="-13.17"/>
  </r>
  <r>
    <x v="315"/>
    <x v="181"/>
    <x v="0"/>
    <x v="1"/>
    <s v="Chairs"/>
    <s v="Harbour Creations 67200 Series Stacking Chairs"/>
    <n v="199.3"/>
    <n v="4"/>
    <n v="49.825000000000003"/>
    <n v="-8.5399999999999991"/>
  </r>
  <r>
    <x v="316"/>
    <x v="249"/>
    <x v="35"/>
    <x v="0"/>
    <s v="Paper"/>
    <s v="Wirebound Service Call Books, 5 1/2&quot; x 4&quot;"/>
    <n v="29.04"/>
    <n v="3"/>
    <n v="9.68"/>
    <n v="13.94"/>
  </r>
  <r>
    <x v="316"/>
    <x v="249"/>
    <x v="35"/>
    <x v="0"/>
    <s v="Labels"/>
    <s v="Avery 500"/>
    <n v="14.62"/>
    <n v="2"/>
    <n v="7.31"/>
    <n v="6.87"/>
  </r>
  <r>
    <x v="317"/>
    <x v="601"/>
    <x v="16"/>
    <x v="0"/>
    <s v="Art"/>
    <s v="Crayola Colored Pencils"/>
    <n v="13.12"/>
    <n v="5"/>
    <n v="2.6239999999999997"/>
    <n v="2.13"/>
  </r>
  <r>
    <x v="318"/>
    <x v="551"/>
    <x v="3"/>
    <x v="0"/>
    <s v="Paper"/>
    <s v="Xerox 1991"/>
    <n v="182.72"/>
    <n v="8"/>
    <n v="22.84"/>
    <n v="84.05"/>
  </r>
  <r>
    <x v="319"/>
    <x v="9"/>
    <x v="10"/>
    <x v="1"/>
    <s v="Chairs"/>
    <s v="High-Back Leather Manager's Chair"/>
    <n v="181.99"/>
    <n v="2"/>
    <n v="90.995000000000005"/>
    <n v="-54.6"/>
  </r>
  <r>
    <x v="319"/>
    <x v="9"/>
    <x v="10"/>
    <x v="2"/>
    <s v="Phones"/>
    <s v="Polycom VVX 310 VoIP phone"/>
    <n v="431.98"/>
    <n v="4"/>
    <n v="107.995"/>
    <n v="-100.79"/>
  </r>
  <r>
    <x v="319"/>
    <x v="9"/>
    <x v="10"/>
    <x v="2"/>
    <s v="Phones"/>
    <s v="Nortel Meridian M5316 Digital phone"/>
    <n v="155.37"/>
    <n v="1"/>
    <n v="155.37"/>
    <n v="-36.25"/>
  </r>
  <r>
    <x v="319"/>
    <x v="573"/>
    <x v="3"/>
    <x v="1"/>
    <s v="Chairs"/>
    <s v="HON 5400 Series Task Chairs for Big and Tall"/>
    <n v="2803.92"/>
    <n v="5"/>
    <n v="560.78399999999999"/>
    <n v="0"/>
  </r>
  <r>
    <x v="320"/>
    <x v="343"/>
    <x v="25"/>
    <x v="1"/>
    <s v="Tables"/>
    <s v="Chromcraft Bull-Nose Wood Oval Conference Tables &amp; Bases"/>
    <n v="4297.6400000000003"/>
    <n v="13"/>
    <n v="330.58769230769235"/>
    <n v="-1862.31"/>
  </r>
  <r>
    <x v="321"/>
    <x v="355"/>
    <x v="0"/>
    <x v="0"/>
    <s v="Paper"/>
    <s v="Rediform Voice Mail Log Books"/>
    <n v="14.3"/>
    <n v="6"/>
    <n v="2.3833333333333333"/>
    <n v="5.01"/>
  </r>
  <r>
    <x v="321"/>
    <x v="309"/>
    <x v="3"/>
    <x v="1"/>
    <s v="Furnishings"/>
    <s v="Computer Room Manger, 14&quot;"/>
    <n v="227.36"/>
    <n v="7"/>
    <n v="32.480000000000004"/>
    <n v="81.849999999999994"/>
  </r>
  <r>
    <x v="321"/>
    <x v="309"/>
    <x v="3"/>
    <x v="2"/>
    <s v="Machines"/>
    <s v="Bady BDG101FRU Card Printer"/>
    <n v="1919.98"/>
    <n v="3"/>
    <n v="639.99333333333334"/>
    <n v="216"/>
  </r>
  <r>
    <x v="322"/>
    <x v="366"/>
    <x v="28"/>
    <x v="0"/>
    <s v="Paper"/>
    <s v="Xerox 1999"/>
    <n v="12.96"/>
    <n v="2"/>
    <n v="6.48"/>
    <n v="6.22"/>
  </r>
  <r>
    <x v="322"/>
    <x v="366"/>
    <x v="28"/>
    <x v="1"/>
    <s v="Furnishings"/>
    <s v="Seth Thomas 13 1/2&quot; Wall Clock"/>
    <n v="53.34"/>
    <n v="3"/>
    <n v="17.78"/>
    <n v="16.54"/>
  </r>
  <r>
    <x v="322"/>
    <x v="366"/>
    <x v="28"/>
    <x v="0"/>
    <s v="Binders"/>
    <s v="Ibico Standard Transparent Covers"/>
    <n v="32.96"/>
    <n v="2"/>
    <n v="16.48"/>
    <n v="16.149999999999999"/>
  </r>
  <r>
    <x v="323"/>
    <x v="158"/>
    <x v="40"/>
    <x v="1"/>
    <s v="Furnishings"/>
    <s v="Coloredge Poster Frame"/>
    <n v="28.4"/>
    <n v="2"/>
    <n v="14.2"/>
    <n v="11.08"/>
  </r>
  <r>
    <x v="323"/>
    <x v="158"/>
    <x v="40"/>
    <x v="2"/>
    <s v="Accessories"/>
    <s v="Kensington SlimBlade Notebook Wireless Mouse with Nano Receiver"/>
    <n v="149.97"/>
    <n v="3"/>
    <n v="49.99"/>
    <n v="50.99"/>
  </r>
  <r>
    <x v="323"/>
    <x v="602"/>
    <x v="3"/>
    <x v="1"/>
    <s v="Furnishings"/>
    <s v="Hand-Finished Solid Wood Document Frame"/>
    <n v="136.91999999999999"/>
    <n v="4"/>
    <n v="34.229999999999997"/>
    <n v="41.08"/>
  </r>
  <r>
    <x v="323"/>
    <x v="484"/>
    <x v="27"/>
    <x v="0"/>
    <s v="Binders"/>
    <s v="Wilson Jones Standard D-Ring Binders"/>
    <n v="12.14"/>
    <n v="3"/>
    <n v="4.0466666666666669"/>
    <n v="4.0999999999999996"/>
  </r>
  <r>
    <x v="323"/>
    <x v="251"/>
    <x v="4"/>
    <x v="0"/>
    <s v="Envelopes"/>
    <s v="Staple envelope"/>
    <n v="74.52"/>
    <n v="9"/>
    <n v="8.2799999999999994"/>
    <n v="35.020000000000003"/>
  </r>
  <r>
    <x v="323"/>
    <x v="203"/>
    <x v="20"/>
    <x v="1"/>
    <s v="Chairs"/>
    <s v="Global Fabric Manager's Chair, Dark Gray"/>
    <n v="90.88"/>
    <n v="1"/>
    <n v="90.88"/>
    <n v="15.15"/>
  </r>
  <r>
    <x v="324"/>
    <x v="197"/>
    <x v="22"/>
    <x v="0"/>
    <s v="Art"/>
    <s v="Newell 310"/>
    <n v="5.28"/>
    <n v="3"/>
    <n v="1.76"/>
    <n v="1.53"/>
  </r>
  <r>
    <x v="324"/>
    <x v="325"/>
    <x v="7"/>
    <x v="1"/>
    <s v="Chairs"/>
    <s v="Office Star - Contemporary Swivel Chair with Padded Adjustable Arms and Flex Back"/>
    <n v="1268.82"/>
    <n v="9"/>
    <n v="140.97999999999999"/>
    <n v="266.45"/>
  </r>
  <r>
    <x v="324"/>
    <x v="325"/>
    <x v="7"/>
    <x v="1"/>
    <s v="Bookcases"/>
    <s v="Hon Metal Bookcases, Putty"/>
    <n v="283.92"/>
    <n v="4"/>
    <n v="70.98"/>
    <n v="82.34"/>
  </r>
  <r>
    <x v="324"/>
    <x v="325"/>
    <x v="7"/>
    <x v="0"/>
    <s v="Art"/>
    <s v="SANFORD Liquid Accent Tank-Style Highlighters"/>
    <n v="5.68"/>
    <n v="2"/>
    <n v="2.84"/>
    <n v="1.76"/>
  </r>
  <r>
    <x v="324"/>
    <x v="603"/>
    <x v="0"/>
    <x v="0"/>
    <s v="Binders"/>
    <s v="UniKeep View Case Binders"/>
    <n v="2.93"/>
    <n v="3"/>
    <n v="0.97666666666666668"/>
    <n v="-4.99"/>
  </r>
  <r>
    <x v="324"/>
    <x v="603"/>
    <x v="0"/>
    <x v="2"/>
    <s v="Accessories"/>
    <s v="Memorex Mini Travel Drive 8 GB USB 2.0 Flash Drive"/>
    <n v="18.53"/>
    <n v="2"/>
    <n v="9.2650000000000006"/>
    <n v="4.4000000000000004"/>
  </r>
  <r>
    <x v="324"/>
    <x v="603"/>
    <x v="0"/>
    <x v="0"/>
    <s v="Storage"/>
    <s v="Tennsco Snap-Together Open Shelving Units, Starter Sets and Add-On Units"/>
    <n v="670.75"/>
    <n v="3"/>
    <n v="223.58333333333334"/>
    <n v="-125.77"/>
  </r>
  <r>
    <x v="324"/>
    <x v="604"/>
    <x v="6"/>
    <x v="0"/>
    <s v="Storage"/>
    <s v="Tennsco Industrial Shelving"/>
    <n v="146.72999999999999"/>
    <n v="3"/>
    <n v="48.91"/>
    <n v="2.93"/>
  </r>
  <r>
    <x v="324"/>
    <x v="604"/>
    <x v="6"/>
    <x v="0"/>
    <s v="Paper"/>
    <s v="Xerox 1920"/>
    <n v="29.9"/>
    <n v="5"/>
    <n v="5.9799999999999995"/>
    <n v="13.46"/>
  </r>
  <r>
    <x v="325"/>
    <x v="105"/>
    <x v="6"/>
    <x v="0"/>
    <s v="Envelopes"/>
    <s v="Cameo Buff Policy Envelopes"/>
    <n v="311.14999999999998"/>
    <n v="5"/>
    <n v="62.23"/>
    <n v="146.24"/>
  </r>
  <r>
    <x v="325"/>
    <x v="105"/>
    <x v="6"/>
    <x v="0"/>
    <s v="Paper"/>
    <s v="Xerox 1957"/>
    <n v="12.96"/>
    <n v="2"/>
    <n v="6.48"/>
    <n v="6.35"/>
  </r>
  <r>
    <x v="326"/>
    <x v="384"/>
    <x v="10"/>
    <x v="2"/>
    <s v="Phones"/>
    <s v="JBL Micro Wireless Portable Bluetooth Speaker"/>
    <n v="107.98"/>
    <n v="3"/>
    <n v="35.993333333333332"/>
    <n v="-27"/>
  </r>
  <r>
    <x v="326"/>
    <x v="248"/>
    <x v="42"/>
    <x v="0"/>
    <s v="Paper"/>
    <s v="Wirebound Message Books, Four 2 3/4 x 5 Forms per Page, 200 Sets per Book"/>
    <n v="9.5399999999999991"/>
    <n v="2"/>
    <n v="4.7699999999999996"/>
    <n v="4.29"/>
  </r>
  <r>
    <x v="326"/>
    <x v="248"/>
    <x v="42"/>
    <x v="0"/>
    <s v="Fasteners"/>
    <s v="Advantus Push Pins, Aluminum Head"/>
    <n v="5.81"/>
    <n v="1"/>
    <n v="5.81"/>
    <n v="1.8"/>
  </r>
  <r>
    <x v="326"/>
    <x v="248"/>
    <x v="42"/>
    <x v="0"/>
    <s v="Art"/>
    <s v="Sanford Colorific Colored Pencils, 12/Box"/>
    <n v="5.76"/>
    <n v="2"/>
    <n v="2.88"/>
    <n v="1.73"/>
  </r>
  <r>
    <x v="327"/>
    <x v="279"/>
    <x v="0"/>
    <x v="2"/>
    <s v="Accessories"/>
    <s v="Memorex Micro Travel Drive 8 GB"/>
    <n v="20.8"/>
    <n v="2"/>
    <n v="10.4"/>
    <n v="6.5"/>
  </r>
  <r>
    <x v="327"/>
    <x v="410"/>
    <x v="0"/>
    <x v="0"/>
    <s v="Labels"/>
    <s v="Round Specialty Laser Printer Labels"/>
    <n v="40.1"/>
    <n v="4"/>
    <n v="10.025"/>
    <n v="13.53"/>
  </r>
  <r>
    <x v="327"/>
    <x v="410"/>
    <x v="0"/>
    <x v="1"/>
    <s v="Furnishings"/>
    <s v="Dana Fluorescent Magnifying Lamp, White, 36&quot;"/>
    <n v="40.78"/>
    <n v="2"/>
    <n v="20.39"/>
    <n v="-30.59"/>
  </r>
  <r>
    <x v="327"/>
    <x v="605"/>
    <x v="3"/>
    <x v="1"/>
    <s v="Chairs"/>
    <s v="Global Deluxe Stacking Chair, Gray"/>
    <n v="203.92"/>
    <n v="5"/>
    <n v="40.783999999999999"/>
    <n v="22.94"/>
  </r>
  <r>
    <x v="327"/>
    <x v="453"/>
    <x v="1"/>
    <x v="2"/>
    <s v="Accessories"/>
    <s v="Logitech Wireless Headset h800"/>
    <n v="479.95"/>
    <n v="6"/>
    <n v="79.99166666666666"/>
    <n v="89.99"/>
  </r>
  <r>
    <x v="328"/>
    <x v="555"/>
    <x v="2"/>
    <x v="0"/>
    <s v="Storage"/>
    <s v="Eldon ProFile File 'N Store Portable File Tub Letter/Legal Size Black"/>
    <n v="77.239999999999995"/>
    <n v="5"/>
    <n v="15.447999999999999"/>
    <n v="7.72"/>
  </r>
  <r>
    <x v="329"/>
    <x v="366"/>
    <x v="10"/>
    <x v="0"/>
    <s v="Binders"/>
    <s v="GBC Standard Therm-A-Bind Covers"/>
    <n v="14.95"/>
    <n v="2"/>
    <n v="7.4749999999999996"/>
    <n v="-11.96"/>
  </r>
  <r>
    <x v="329"/>
    <x v="366"/>
    <x v="10"/>
    <x v="2"/>
    <s v="Phones"/>
    <s v="Google Nexus 5"/>
    <n v="323.98"/>
    <n v="3"/>
    <n v="107.99333333333334"/>
    <n v="-81"/>
  </r>
  <r>
    <x v="329"/>
    <x v="366"/>
    <x v="10"/>
    <x v="0"/>
    <s v="Binders"/>
    <s v="Acco Hanging Data Binders"/>
    <n v="2.29"/>
    <n v="2"/>
    <n v="1.145"/>
    <n v="-1.68"/>
  </r>
  <r>
    <x v="329"/>
    <x v="366"/>
    <x v="10"/>
    <x v="0"/>
    <s v="Art"/>
    <s v="Newell 315"/>
    <n v="14.35"/>
    <n v="3"/>
    <n v="4.7833333333333332"/>
    <n v="0.9"/>
  </r>
  <r>
    <x v="329"/>
    <x v="366"/>
    <x v="10"/>
    <x v="2"/>
    <s v="Accessories"/>
    <s v="Belkin F8E887 USB Wired Ergonomic Keyboard"/>
    <n v="71.98"/>
    <n v="3"/>
    <n v="23.993333333333336"/>
    <n v="0.9"/>
  </r>
  <r>
    <x v="329"/>
    <x v="207"/>
    <x v="20"/>
    <x v="0"/>
    <s v="Binders"/>
    <s v="Black Avery Memo-Size 3-Ring Binder, 5 1/2&quot; x 8 1/2&quot;"/>
    <n v="26.42"/>
    <n v="9"/>
    <n v="2.9355555555555557"/>
    <n v="9.58"/>
  </r>
  <r>
    <x v="329"/>
    <x v="207"/>
    <x v="20"/>
    <x v="2"/>
    <s v="Phones"/>
    <s v="Samsung Galaxy S4"/>
    <n v="625.99"/>
    <n v="1"/>
    <n v="625.99"/>
    <n v="187.8"/>
  </r>
  <r>
    <x v="330"/>
    <x v="132"/>
    <x v="21"/>
    <x v="2"/>
    <s v="Phones"/>
    <s v="Innergie mMini Combo Duo USB Travel Charging Kit"/>
    <n v="134.97"/>
    <n v="3"/>
    <n v="44.99"/>
    <n v="64.790000000000006"/>
  </r>
  <r>
    <x v="330"/>
    <x v="132"/>
    <x v="21"/>
    <x v="2"/>
    <s v="Phones"/>
    <s v="Samsung Galaxy S III - 16GB - pebble blue (T-Mobile)"/>
    <n v="699.98"/>
    <n v="2"/>
    <n v="349.99"/>
    <n v="195.99"/>
  </r>
  <r>
    <x v="330"/>
    <x v="132"/>
    <x v="21"/>
    <x v="2"/>
    <s v="Accessories"/>
    <s v="MaxellÂ LTO Ultrium - 800 GB"/>
    <n v="139.94999999999999"/>
    <n v="5"/>
    <n v="27.99"/>
    <n v="26.59"/>
  </r>
  <r>
    <x v="330"/>
    <x v="176"/>
    <x v="3"/>
    <x v="0"/>
    <s v="Paper"/>
    <s v="Xerox 1959"/>
    <n v="13.36"/>
    <n v="2"/>
    <n v="6.68"/>
    <n v="6.41"/>
  </r>
  <r>
    <x v="330"/>
    <x v="176"/>
    <x v="3"/>
    <x v="0"/>
    <s v="Binders"/>
    <s v="Acco Data Flex Cable Posts For Top &amp; Bottom Load Binders, 6&quot; Capacity"/>
    <n v="41.72"/>
    <n v="5"/>
    <n v="8.3439999999999994"/>
    <n v="13.04"/>
  </r>
  <r>
    <x v="330"/>
    <x v="176"/>
    <x v="3"/>
    <x v="0"/>
    <s v="Binders"/>
    <s v="Avery Durable Binders"/>
    <n v="11.52"/>
    <n v="5"/>
    <n v="2.3039999999999998"/>
    <n v="4.18"/>
  </r>
  <r>
    <x v="330"/>
    <x v="176"/>
    <x v="3"/>
    <x v="0"/>
    <s v="Appliances"/>
    <s v="Kensington 6 Outlet MasterPiece HOMEOFFICE Power Control Center"/>
    <n v="541.44000000000005"/>
    <n v="6"/>
    <n v="90.240000000000009"/>
    <n v="157.02000000000001"/>
  </r>
  <r>
    <x v="330"/>
    <x v="176"/>
    <x v="3"/>
    <x v="0"/>
    <s v="Paper"/>
    <s v="Xerox 22"/>
    <n v="19.440000000000001"/>
    <n v="3"/>
    <n v="6.48"/>
    <n v="9.33"/>
  </r>
  <r>
    <x v="331"/>
    <x v="569"/>
    <x v="38"/>
    <x v="0"/>
    <s v="Paper"/>
    <s v="Xerox 1920"/>
    <n v="35.880000000000003"/>
    <n v="6"/>
    <n v="5.98"/>
    <n v="16.149999999999999"/>
  </r>
  <r>
    <x v="331"/>
    <x v="122"/>
    <x v="3"/>
    <x v="0"/>
    <s v="Paper"/>
    <s v="Xerox 1881"/>
    <n v="36.840000000000003"/>
    <n v="3"/>
    <n v="12.280000000000001"/>
    <n v="17.309999999999999"/>
  </r>
  <r>
    <x v="331"/>
    <x v="122"/>
    <x v="3"/>
    <x v="0"/>
    <s v="Labels"/>
    <s v="Avery 485"/>
    <n v="87.71"/>
    <n v="7"/>
    <n v="12.53"/>
    <n v="41.22"/>
  </r>
  <r>
    <x v="332"/>
    <x v="518"/>
    <x v="3"/>
    <x v="0"/>
    <s v="Labels"/>
    <s v="Smead Alpha-Z Color-Coded Second Alphabetical Labels and Starter Set"/>
    <n v="9.24"/>
    <n v="3"/>
    <n v="3.08"/>
    <n v="4.4400000000000004"/>
  </r>
  <r>
    <x v="332"/>
    <x v="606"/>
    <x v="3"/>
    <x v="0"/>
    <s v="Labels"/>
    <s v="Avery 4027 File Folder Labels for Dot Matrix Printers, 5000 Labels per Box, White"/>
    <n v="61.06"/>
    <n v="2"/>
    <n v="30.53"/>
    <n v="28.09"/>
  </r>
  <r>
    <x v="332"/>
    <x v="606"/>
    <x v="3"/>
    <x v="1"/>
    <s v="Tables"/>
    <s v="Hon 61000 Series Interactive Training Tables"/>
    <n v="35.54"/>
    <n v="1"/>
    <n v="35.54"/>
    <n v="-0.89"/>
  </r>
  <r>
    <x v="333"/>
    <x v="272"/>
    <x v="13"/>
    <x v="2"/>
    <s v="Accessories"/>
    <s v="Anker Ultrathin Bluetooth Wireless Keyboard Aluminum Cover with Stand"/>
    <n v="29.99"/>
    <n v="1"/>
    <n v="29.99"/>
    <n v="3"/>
  </r>
  <r>
    <x v="333"/>
    <x v="75"/>
    <x v="23"/>
    <x v="0"/>
    <s v="Art"/>
    <s v="Sanford 52201 APSCO Electric Pencil Sharpener"/>
    <n v="286.79000000000002"/>
    <n v="7"/>
    <n v="40.970000000000006"/>
    <n v="74.569999999999993"/>
  </r>
  <r>
    <x v="334"/>
    <x v="364"/>
    <x v="31"/>
    <x v="0"/>
    <s v="Paper"/>
    <s v="Easy-staple paper"/>
    <n v="49.12"/>
    <n v="4"/>
    <n v="12.28"/>
    <n v="23.09"/>
  </r>
  <r>
    <x v="334"/>
    <x v="517"/>
    <x v="36"/>
    <x v="0"/>
    <s v="Binders"/>
    <s v="Fellowes PB500 Electric Punch Plastic Comb Binding Machine with Manual Bind"/>
    <n v="2541.98"/>
    <n v="2"/>
    <n v="1270.99"/>
    <n v="1270.99"/>
  </r>
  <r>
    <x v="335"/>
    <x v="577"/>
    <x v="14"/>
    <x v="0"/>
    <s v="Art"/>
    <s v="Newell 34"/>
    <n v="79.36"/>
    <n v="4"/>
    <n v="19.84"/>
    <n v="20.63"/>
  </r>
  <r>
    <x v="336"/>
    <x v="607"/>
    <x v="20"/>
    <x v="0"/>
    <s v="Appliances"/>
    <s v="Hoover Portapower Portable Vacuum"/>
    <n v="26.88"/>
    <n v="6"/>
    <n v="4.4799999999999995"/>
    <n v="6.72"/>
  </r>
  <r>
    <x v="336"/>
    <x v="607"/>
    <x v="20"/>
    <x v="0"/>
    <s v="Binders"/>
    <s v="Avery Self-Adhesive Photo Pockets for Polaroid Photos"/>
    <n v="10.9"/>
    <n v="2"/>
    <n v="5.45"/>
    <n v="3.81"/>
  </r>
  <r>
    <x v="337"/>
    <x v="567"/>
    <x v="32"/>
    <x v="0"/>
    <s v="Labels"/>
    <s v="Avery 518"/>
    <n v="3.15"/>
    <n v="1"/>
    <n v="3.15"/>
    <n v="1.51"/>
  </r>
  <r>
    <x v="337"/>
    <x v="567"/>
    <x v="32"/>
    <x v="0"/>
    <s v="Paper"/>
    <s v="Adams Telephone Message Book W/Dividers/Space For Phone Numbers, 5 1/4&quot;X8 1/2&quot;, 200/Messages"/>
    <n v="22.72"/>
    <n v="4"/>
    <n v="5.68"/>
    <n v="10.220000000000001"/>
  </r>
  <r>
    <x v="338"/>
    <x v="478"/>
    <x v="2"/>
    <x v="0"/>
    <s v="Binders"/>
    <s v="Pressboard Covers with Storage Hooks, 9 1/2&quot; x 11&quot;, Light Blue"/>
    <n v="4.42"/>
    <n v="3"/>
    <n v="1.4733333333333334"/>
    <n v="-3.39"/>
  </r>
  <r>
    <x v="338"/>
    <x v="478"/>
    <x v="2"/>
    <x v="0"/>
    <s v="Art"/>
    <s v="Eldon Spacemaker Box, Quick-Snap Lid, Clear"/>
    <n v="16.03"/>
    <n v="6"/>
    <n v="2.6716666666666669"/>
    <n v="2.2000000000000002"/>
  </r>
  <r>
    <x v="338"/>
    <x v="442"/>
    <x v="43"/>
    <x v="2"/>
    <s v="Phones"/>
    <s v="i.Sound Portable Power - 8000 mAh"/>
    <n v="105.98"/>
    <n v="2"/>
    <n v="52.99"/>
    <n v="1.06"/>
  </r>
  <r>
    <x v="338"/>
    <x v="442"/>
    <x v="43"/>
    <x v="1"/>
    <s v="Tables"/>
    <s v="Barricks 18&quot; x 48&quot; Non-Folding Utility Table with Bottom Storage Shelf"/>
    <n v="493.92"/>
    <n v="7"/>
    <n v="70.56"/>
    <n v="-28.22"/>
  </r>
  <r>
    <x v="338"/>
    <x v="608"/>
    <x v="22"/>
    <x v="2"/>
    <s v="Accessories"/>
    <s v="Microsoft Natural Keyboard Elite"/>
    <n v="538.91999999999996"/>
    <n v="9"/>
    <n v="59.879999999999995"/>
    <n v="80.84"/>
  </r>
  <r>
    <x v="339"/>
    <x v="329"/>
    <x v="15"/>
    <x v="1"/>
    <s v="Chairs"/>
    <s v="Global Low Back Tilter Chair"/>
    <n v="161.57"/>
    <n v="2"/>
    <n v="80.784999999999997"/>
    <n v="-28.27"/>
  </r>
  <r>
    <x v="339"/>
    <x v="329"/>
    <x v="15"/>
    <x v="1"/>
    <s v="Chairs"/>
    <s v="Global Push Button Manager's Chair, Indigo"/>
    <n v="389.7"/>
    <n v="8"/>
    <n v="48.712499999999999"/>
    <n v="43.84"/>
  </r>
  <r>
    <x v="340"/>
    <x v="43"/>
    <x v="4"/>
    <x v="0"/>
    <s v="Binders"/>
    <s v="XtraLife ClearVue Slant-D Ring Binder, White, 3&quot;"/>
    <n v="58.72"/>
    <n v="4"/>
    <n v="14.68"/>
    <n v="27.01"/>
  </r>
  <r>
    <x v="340"/>
    <x v="526"/>
    <x v="3"/>
    <x v="2"/>
    <s v="Phones"/>
    <s v="Square Credit Card Reader"/>
    <n v="15.98"/>
    <n v="2"/>
    <n v="7.99"/>
    <n v="1.2"/>
  </r>
  <r>
    <x v="340"/>
    <x v="526"/>
    <x v="3"/>
    <x v="1"/>
    <s v="Chairs"/>
    <s v="Global Deluxe Steno Chair"/>
    <n v="184.75"/>
    <n v="3"/>
    <n v="61.583333333333336"/>
    <n v="-20.78"/>
  </r>
  <r>
    <x v="340"/>
    <x v="218"/>
    <x v="2"/>
    <x v="0"/>
    <s v="Appliances"/>
    <s v="Hoover Replacement Belt for Commercial Guardsman Heavy-Duty Upright Vacuum"/>
    <n v="3.55"/>
    <n v="2"/>
    <n v="1.7749999999999999"/>
    <n v="0.44"/>
  </r>
  <r>
    <x v="340"/>
    <x v="71"/>
    <x v="0"/>
    <x v="0"/>
    <s v="Art"/>
    <s v="Panasonic KP-350BK Electric Pencil Sharpener with Auto Stop"/>
    <n v="55.33"/>
    <n v="2"/>
    <n v="27.664999999999999"/>
    <n v="6.22"/>
  </r>
  <r>
    <x v="340"/>
    <x v="71"/>
    <x v="0"/>
    <x v="1"/>
    <s v="Bookcases"/>
    <s v="Atlantic Metals Mobile 5-Shelf Bookcases, Custom Colors"/>
    <n v="1228"/>
    <n v="6"/>
    <n v="204.66666666666666"/>
    <n v="-36.119999999999997"/>
  </r>
  <r>
    <x v="340"/>
    <x v="609"/>
    <x v="0"/>
    <x v="2"/>
    <s v="Phones"/>
    <s v="Jackery Bar Premium Fast-charging Portable Charger"/>
    <n v="95.84"/>
    <n v="4"/>
    <n v="23.96"/>
    <n v="34.74"/>
  </r>
  <r>
    <x v="341"/>
    <x v="610"/>
    <x v="22"/>
    <x v="1"/>
    <s v="Tables"/>
    <s v="Hon Racetrack Conference Tables"/>
    <n v="787.53"/>
    <n v="3"/>
    <n v="262.51"/>
    <n v="165.38"/>
  </r>
  <r>
    <x v="341"/>
    <x v="205"/>
    <x v="18"/>
    <x v="0"/>
    <s v="Art"/>
    <s v="50 Colored Long Pencils"/>
    <n v="10.16"/>
    <n v="1"/>
    <n v="10.16"/>
    <n v="2.64"/>
  </r>
  <r>
    <x v="341"/>
    <x v="205"/>
    <x v="18"/>
    <x v="0"/>
    <s v="Envelopes"/>
    <s v="Brown Kraft Recycled Envelopes"/>
    <n v="101.88"/>
    <n v="6"/>
    <n v="16.98"/>
    <n v="50.94"/>
  </r>
  <r>
    <x v="342"/>
    <x v="321"/>
    <x v="20"/>
    <x v="0"/>
    <s v="Envelopes"/>
    <s v="Staple envelope"/>
    <n v="29.34"/>
    <n v="3"/>
    <n v="9.7799999999999994"/>
    <n v="14.67"/>
  </r>
  <r>
    <x v="342"/>
    <x v="321"/>
    <x v="20"/>
    <x v="1"/>
    <s v="Chairs"/>
    <s v="Global Value Mid-Back Manager's Chair, Gray"/>
    <n v="383.61"/>
    <n v="7"/>
    <n v="54.801428571428573"/>
    <n v="63.93"/>
  </r>
  <r>
    <x v="342"/>
    <x v="321"/>
    <x v="20"/>
    <x v="0"/>
    <s v="Storage"/>
    <s v="Fellowes Strictly Business Drawer File, Letter/Legal Size"/>
    <n v="563.4"/>
    <n v="4"/>
    <n v="140.85"/>
    <n v="67.61"/>
  </r>
  <r>
    <x v="342"/>
    <x v="582"/>
    <x v="18"/>
    <x v="2"/>
    <s v="Phones"/>
    <s v="I Need's 3d Hello Kitty Hybrid Silicone Case Cover for HTC One X 4g with 3d Hello Kitty Stylus Pen Green/pink"/>
    <n v="23.92"/>
    <n v="2"/>
    <n v="11.96"/>
    <n v="6.7"/>
  </r>
  <r>
    <x v="342"/>
    <x v="582"/>
    <x v="18"/>
    <x v="0"/>
    <s v="Appliances"/>
    <s v="Staple holder"/>
    <n v="60.69"/>
    <n v="7"/>
    <n v="8.67"/>
    <n v="16.39"/>
  </r>
  <r>
    <x v="342"/>
    <x v="549"/>
    <x v="2"/>
    <x v="2"/>
    <s v="Phones"/>
    <s v="Samsung Convoy 3"/>
    <n v="466.16"/>
    <n v="7"/>
    <n v="66.594285714285718"/>
    <n v="-93.23"/>
  </r>
  <r>
    <x v="342"/>
    <x v="549"/>
    <x v="2"/>
    <x v="2"/>
    <s v="Accessories"/>
    <s v="Sony 16GB Class 10 Micro SDHC R40 Memory Card"/>
    <n v="10.31"/>
    <n v="1"/>
    <n v="10.31"/>
    <n v="-1.29"/>
  </r>
  <r>
    <x v="342"/>
    <x v="549"/>
    <x v="2"/>
    <x v="0"/>
    <s v="Binders"/>
    <s v="Avery Round Ring Poly Binders"/>
    <n v="2.56"/>
    <n v="3"/>
    <n v="0.85333333333333339"/>
    <n v="-1.79"/>
  </r>
  <r>
    <x v="342"/>
    <x v="611"/>
    <x v="2"/>
    <x v="1"/>
    <s v="Chairs"/>
    <s v="Situations Contoured Folding Chairs, 4/Set"/>
    <n v="99.37"/>
    <n v="2"/>
    <n v="49.685000000000002"/>
    <n v="-7.1"/>
  </r>
  <r>
    <x v="342"/>
    <x v="611"/>
    <x v="2"/>
    <x v="1"/>
    <s v="Furnishings"/>
    <s v="36X48 HARDFLOOR CHAIRMAT"/>
    <n v="33.57"/>
    <n v="2"/>
    <n v="16.785"/>
    <n v="-5.45"/>
  </r>
  <r>
    <x v="342"/>
    <x v="30"/>
    <x v="0"/>
    <x v="2"/>
    <s v="Phones"/>
    <s v="Cisco SPA525G2 IP Phone - Wireless"/>
    <n v="31.92"/>
    <n v="2"/>
    <n v="15.96"/>
    <n v="2.39"/>
  </r>
  <r>
    <x v="342"/>
    <x v="612"/>
    <x v="1"/>
    <x v="0"/>
    <s v="Fasteners"/>
    <s v="Binder Clips by OIC"/>
    <n v="7.1"/>
    <n v="6"/>
    <n v="1.1833333333333333"/>
    <n v="2.4900000000000002"/>
  </r>
  <r>
    <x v="342"/>
    <x v="389"/>
    <x v="1"/>
    <x v="0"/>
    <s v="Binders"/>
    <s v="Performers Binder/Pad Holder, Black"/>
    <n v="11.21"/>
    <n v="2"/>
    <n v="5.6050000000000004"/>
    <n v="-16.82"/>
  </r>
  <r>
    <x v="342"/>
    <x v="389"/>
    <x v="1"/>
    <x v="1"/>
    <s v="Furnishings"/>
    <s v="Eldon Wave Desk Accessories"/>
    <n v="4.71"/>
    <n v="2"/>
    <n v="2.355"/>
    <n v="-1.88"/>
  </r>
  <r>
    <x v="342"/>
    <x v="389"/>
    <x v="1"/>
    <x v="0"/>
    <s v="Appliances"/>
    <s v="Avanti 4.4 Cu. Ft. Refrigerator"/>
    <n v="180.98"/>
    <n v="5"/>
    <n v="36.195999999999998"/>
    <n v="-470.55"/>
  </r>
  <r>
    <x v="342"/>
    <x v="389"/>
    <x v="1"/>
    <x v="0"/>
    <s v="Storage"/>
    <s v="Companion Letter/Legal File, Black"/>
    <n v="60.42"/>
    <n v="2"/>
    <n v="30.21"/>
    <n v="6.04"/>
  </r>
  <r>
    <x v="343"/>
    <x v="315"/>
    <x v="3"/>
    <x v="1"/>
    <s v="Furnishings"/>
    <s v="Deflect-o Glass Clear Studded Chair Mats"/>
    <n v="435.26"/>
    <n v="7"/>
    <n v="62.18"/>
    <n v="95.76"/>
  </r>
  <r>
    <x v="343"/>
    <x v="315"/>
    <x v="3"/>
    <x v="2"/>
    <s v="Copiers"/>
    <s v="Canon PC1060 Personal Laser Copier"/>
    <n v="1119.98"/>
    <n v="2"/>
    <n v="559.99"/>
    <n v="377.99"/>
  </r>
  <r>
    <x v="344"/>
    <x v="306"/>
    <x v="7"/>
    <x v="2"/>
    <s v="Accessories"/>
    <s v="Microsoft Sculpt Comfort Mouse"/>
    <n v="119.85"/>
    <n v="3"/>
    <n v="39.949999999999996"/>
    <n v="52.73"/>
  </r>
  <r>
    <x v="344"/>
    <x v="306"/>
    <x v="7"/>
    <x v="0"/>
    <s v="Binders"/>
    <s v="GBC Twin Loop Wire Binding Elements, 9/16&quot; Spine, Black"/>
    <n v="30.44"/>
    <n v="2"/>
    <n v="15.22"/>
    <n v="14.92"/>
  </r>
  <r>
    <x v="344"/>
    <x v="306"/>
    <x v="7"/>
    <x v="0"/>
    <s v="Binders"/>
    <s v="Wilson Jones Heavy-Duty Casebound Ring Binders with Metal Hinges"/>
    <n v="69.28"/>
    <n v="2"/>
    <n v="34.64"/>
    <n v="33.25"/>
  </r>
  <r>
    <x v="344"/>
    <x v="306"/>
    <x v="7"/>
    <x v="2"/>
    <s v="Phones"/>
    <s v="LG G3"/>
    <n v="587.97"/>
    <n v="3"/>
    <n v="195.99"/>
    <n v="170.51"/>
  </r>
  <r>
    <x v="345"/>
    <x v="613"/>
    <x v="21"/>
    <x v="1"/>
    <s v="Bookcases"/>
    <s v="Rush Hierlooms Collection 1&quot; Thick Stackable Bookcases"/>
    <n v="512.94000000000005"/>
    <n v="3"/>
    <n v="170.98000000000002"/>
    <n v="97.46"/>
  </r>
  <r>
    <x v="345"/>
    <x v="613"/>
    <x v="21"/>
    <x v="1"/>
    <s v="Chairs"/>
    <s v="Hon Mobius Operator's Chair"/>
    <n v="860.93"/>
    <n v="7"/>
    <n v="122.99"/>
    <n v="189.4"/>
  </r>
  <r>
    <x v="345"/>
    <x v="613"/>
    <x v="21"/>
    <x v="2"/>
    <s v="Phones"/>
    <s v="Nortel Meridian M3904 Professional Digital phone"/>
    <n v="769.95"/>
    <n v="5"/>
    <n v="153.99"/>
    <n v="223.29"/>
  </r>
  <r>
    <x v="345"/>
    <x v="613"/>
    <x v="21"/>
    <x v="0"/>
    <s v="Art"/>
    <s v="Boston 1900 Electric Pencil Sharpener"/>
    <n v="14.98"/>
    <n v="1"/>
    <n v="14.98"/>
    <n v="4.49"/>
  </r>
  <r>
    <x v="345"/>
    <x v="613"/>
    <x v="21"/>
    <x v="1"/>
    <s v="Furnishings"/>
    <s v="Deflect-o Glass Clear Studded Chair Mats"/>
    <n v="373.08"/>
    <n v="6"/>
    <n v="62.18"/>
    <n v="82.08"/>
  </r>
  <r>
    <x v="345"/>
    <x v="278"/>
    <x v="20"/>
    <x v="0"/>
    <s v="Paper"/>
    <s v="Xerox 1997"/>
    <n v="19.440000000000001"/>
    <n v="3"/>
    <n v="6.48"/>
    <n v="9.33"/>
  </r>
  <r>
    <x v="345"/>
    <x v="452"/>
    <x v="26"/>
    <x v="0"/>
    <s v="Art"/>
    <s v="Dixon Prang Watercolor Pencils, 10-Color Set with Brush"/>
    <n v="3.41"/>
    <n v="1"/>
    <n v="3.41"/>
    <n v="0.89"/>
  </r>
  <r>
    <x v="345"/>
    <x v="251"/>
    <x v="1"/>
    <x v="0"/>
    <s v="Binders"/>
    <s v="Avery Premier Heavy-Duty Binder with Round Locking Rings"/>
    <n v="8.57"/>
    <n v="3"/>
    <n v="2.8566666666666669"/>
    <n v="-14.57"/>
  </r>
  <r>
    <x v="346"/>
    <x v="270"/>
    <x v="0"/>
    <x v="2"/>
    <s v="Accessories"/>
    <s v="Maxell 4.7GB DVD-R"/>
    <n v="113.52"/>
    <n v="5"/>
    <n v="22.704000000000001"/>
    <n v="29.8"/>
  </r>
  <r>
    <x v="346"/>
    <x v="270"/>
    <x v="0"/>
    <x v="2"/>
    <s v="Phones"/>
    <s v="Panasonic KX T7736-B Digital phone"/>
    <n v="359.88"/>
    <n v="3"/>
    <n v="119.96"/>
    <n v="22.49"/>
  </r>
  <r>
    <x v="346"/>
    <x v="614"/>
    <x v="25"/>
    <x v="0"/>
    <s v="Labels"/>
    <s v="Avery 514"/>
    <n v="4.6100000000000003"/>
    <n v="2"/>
    <n v="2.3050000000000002"/>
    <n v="1.67"/>
  </r>
  <r>
    <x v="347"/>
    <x v="18"/>
    <x v="0"/>
    <x v="0"/>
    <s v="Binders"/>
    <s v="Acco Suede Grain Vinyl Round Ring Binder"/>
    <n v="1.1100000000000001"/>
    <n v="2"/>
    <n v="0.55500000000000005"/>
    <n v="-1.89"/>
  </r>
  <r>
    <x v="347"/>
    <x v="127"/>
    <x v="36"/>
    <x v="0"/>
    <s v="Storage"/>
    <s v="Pizazz Global Quick File"/>
    <n v="89.82"/>
    <n v="6"/>
    <n v="14.969999999999999"/>
    <n v="25.15"/>
  </r>
  <r>
    <x v="348"/>
    <x v="615"/>
    <x v="16"/>
    <x v="0"/>
    <s v="Envelopes"/>
    <s v="Convenience Packs of Business Envelopes"/>
    <n v="8.69"/>
    <n v="3"/>
    <n v="2.8966666666666665"/>
    <n v="2.93"/>
  </r>
  <r>
    <x v="348"/>
    <x v="615"/>
    <x v="16"/>
    <x v="1"/>
    <s v="Furnishings"/>
    <s v="Eldon Expressions Desk Accessory, Wood Pencil Holder, Oak"/>
    <n v="30.88"/>
    <n v="4"/>
    <n v="7.72"/>
    <n v="3.86"/>
  </r>
  <r>
    <x v="348"/>
    <x v="615"/>
    <x v="16"/>
    <x v="1"/>
    <s v="Furnishings"/>
    <s v="Acrylic Self-Standing Desk Frames"/>
    <n v="6.41"/>
    <n v="3"/>
    <n v="2.1366666666666667"/>
    <n v="1.44"/>
  </r>
  <r>
    <x v="348"/>
    <x v="438"/>
    <x v="25"/>
    <x v="0"/>
    <s v="Labels"/>
    <s v="Avery 518"/>
    <n v="5.04"/>
    <n v="2"/>
    <n v="2.52"/>
    <n v="1.76"/>
  </r>
  <r>
    <x v="349"/>
    <x v="387"/>
    <x v="22"/>
    <x v="1"/>
    <s v="Bookcases"/>
    <s v="Safco Value Mate Series Steel Bookcases, Baked Enamel Finish on Steel, Gray"/>
    <n v="141.96"/>
    <n v="2"/>
    <n v="70.98"/>
    <n v="39.75"/>
  </r>
  <r>
    <x v="349"/>
    <x v="155"/>
    <x v="3"/>
    <x v="1"/>
    <s v="Chairs"/>
    <s v="Global Deluxe High-Back Manager's Chair"/>
    <n v="915.14"/>
    <n v="4"/>
    <n v="228.785"/>
    <n v="102.95"/>
  </r>
  <r>
    <x v="349"/>
    <x v="155"/>
    <x v="3"/>
    <x v="1"/>
    <s v="Furnishings"/>
    <s v="Dana Halogen Swing-Arm Architect Lamp"/>
    <n v="327.76"/>
    <n v="8"/>
    <n v="40.97"/>
    <n v="91.77"/>
  </r>
  <r>
    <x v="350"/>
    <x v="287"/>
    <x v="38"/>
    <x v="0"/>
    <s v="Labels"/>
    <s v="Avery 476"/>
    <n v="16.52"/>
    <n v="4"/>
    <n v="4.13"/>
    <n v="7.6"/>
  </r>
  <r>
    <x v="350"/>
    <x v="287"/>
    <x v="38"/>
    <x v="0"/>
    <s v="Binders"/>
    <s v="GBC DocuBind TL200 Manual Binding Machine"/>
    <n v="671.94"/>
    <n v="3"/>
    <n v="223.98000000000002"/>
    <n v="315.81"/>
  </r>
  <r>
    <x v="350"/>
    <x v="170"/>
    <x v="3"/>
    <x v="0"/>
    <s v="Paper"/>
    <s v="Xerox 223"/>
    <n v="19.440000000000001"/>
    <n v="3"/>
    <n v="6.48"/>
    <n v="9.33"/>
  </r>
  <r>
    <x v="351"/>
    <x v="600"/>
    <x v="27"/>
    <x v="2"/>
    <s v="Phones"/>
    <s v="SmartStand Mobile Device Holder, Assorted Colors"/>
    <n v="16.78"/>
    <n v="3"/>
    <n v="5.5933333333333337"/>
    <n v="1.68"/>
  </r>
  <r>
    <x v="352"/>
    <x v="616"/>
    <x v="4"/>
    <x v="0"/>
    <s v="Art"/>
    <s v="Rogers Handheld Barrel Pencil Sharpener"/>
    <n v="2.74"/>
    <n v="1"/>
    <n v="2.74"/>
    <n v="0.74"/>
  </r>
  <r>
    <x v="352"/>
    <x v="616"/>
    <x v="4"/>
    <x v="0"/>
    <s v="Art"/>
    <s v="Newell 344"/>
    <n v="8.34"/>
    <n v="3"/>
    <n v="2.78"/>
    <n v="2.17"/>
  </r>
  <r>
    <x v="352"/>
    <x v="616"/>
    <x v="4"/>
    <x v="0"/>
    <s v="Storage"/>
    <s v="Personal File Boxes with Fold-Down Carry Handle"/>
    <n v="46.74"/>
    <n v="3"/>
    <n v="15.58"/>
    <n v="11.69"/>
  </r>
  <r>
    <x v="352"/>
    <x v="616"/>
    <x v="4"/>
    <x v="0"/>
    <s v="Binders"/>
    <s v="Fellowes PB500 Electric Punch Plastic Comb Binding Machine with Manual Bind"/>
    <n v="6354.95"/>
    <n v="5"/>
    <n v="1270.99"/>
    <n v="3177.48"/>
  </r>
  <r>
    <x v="352"/>
    <x v="617"/>
    <x v="22"/>
    <x v="1"/>
    <s v="Tables"/>
    <s v="KI Adjustable-Height Table"/>
    <n v="171.96"/>
    <n v="2"/>
    <n v="85.98"/>
    <n v="44.71"/>
  </r>
  <r>
    <x v="352"/>
    <x v="407"/>
    <x v="3"/>
    <x v="1"/>
    <s v="Furnishings"/>
    <s v="Howard Miller 11-1/2&quot; Diameter Brentwood Wall Clock"/>
    <n v="43.13"/>
    <n v="1"/>
    <n v="43.13"/>
    <n v="18.11"/>
  </r>
  <r>
    <x v="352"/>
    <x v="279"/>
    <x v="20"/>
    <x v="2"/>
    <s v="Phones"/>
    <s v="Plantronics MX500i Earset"/>
    <n v="85.9"/>
    <n v="2"/>
    <n v="42.95"/>
    <n v="2.58"/>
  </r>
  <r>
    <x v="352"/>
    <x v="102"/>
    <x v="33"/>
    <x v="0"/>
    <s v="Labels"/>
    <s v="Dot Matrix Printer Tape Reel Labels, White, 5000/Box"/>
    <n v="491.55"/>
    <n v="5"/>
    <n v="98.31"/>
    <n v="240.86"/>
  </r>
  <r>
    <x v="352"/>
    <x v="102"/>
    <x v="33"/>
    <x v="0"/>
    <s v="Envelopes"/>
    <s v="Colored Envelopes"/>
    <n v="7.38"/>
    <n v="2"/>
    <n v="3.69"/>
    <n v="3.39"/>
  </r>
  <r>
    <x v="352"/>
    <x v="412"/>
    <x v="20"/>
    <x v="0"/>
    <s v="Art"/>
    <s v="Avery Hi-Liter Smear-Safe Highlighters"/>
    <n v="17.52"/>
    <n v="3"/>
    <n v="5.84"/>
    <n v="6.31"/>
  </r>
  <r>
    <x v="353"/>
    <x v="535"/>
    <x v="20"/>
    <x v="2"/>
    <s v="Accessories"/>
    <s v="KeyTronicÂ KT800P2 -Â KeyboardÂ - Black"/>
    <n v="15.02"/>
    <n v="1"/>
    <n v="15.02"/>
    <n v="2.7"/>
  </r>
  <r>
    <x v="353"/>
    <x v="535"/>
    <x v="20"/>
    <x v="0"/>
    <s v="Storage"/>
    <s v="Tenex Personal Self-Stacking Standard File Box, Black/Gray"/>
    <n v="33.82"/>
    <n v="2"/>
    <n v="16.91"/>
    <n v="9.1300000000000008"/>
  </r>
  <r>
    <x v="354"/>
    <x v="618"/>
    <x v="22"/>
    <x v="2"/>
    <s v="Phones"/>
    <s v="Wireless Extenders zBoost YX545 SOHO Signal Booster"/>
    <n v="453.58"/>
    <n v="3"/>
    <n v="151.19333333333333"/>
    <n v="39.69"/>
  </r>
  <r>
    <x v="354"/>
    <x v="470"/>
    <x v="22"/>
    <x v="0"/>
    <s v="Storage"/>
    <s v="Deluxe Rollaway Locking File with Drawer"/>
    <n v="1247.6400000000001"/>
    <n v="3"/>
    <n v="415.88000000000005"/>
    <n v="349.34"/>
  </r>
  <r>
    <x v="354"/>
    <x v="470"/>
    <x v="22"/>
    <x v="2"/>
    <s v="Copiers"/>
    <s v="Canon PC940 Copier"/>
    <n v="3149.93"/>
    <n v="7"/>
    <n v="449.98999999999995"/>
    <n v="1480.47"/>
  </r>
  <r>
    <x v="354"/>
    <x v="470"/>
    <x v="22"/>
    <x v="0"/>
    <s v="Paper"/>
    <s v="Multicolor Computer Printout Paper"/>
    <n v="209.7"/>
    <n v="2"/>
    <n v="104.85"/>
    <n v="100.66"/>
  </r>
  <r>
    <x v="354"/>
    <x v="328"/>
    <x v="3"/>
    <x v="0"/>
    <s v="Binders"/>
    <s v="GBC Imprintable Covers"/>
    <n v="17.57"/>
    <n v="2"/>
    <n v="8.7850000000000001"/>
    <n v="6.37"/>
  </r>
  <r>
    <x v="354"/>
    <x v="328"/>
    <x v="3"/>
    <x v="0"/>
    <s v="Labels"/>
    <s v="Self-Adhesive Address Labels for Typewriters by Universal"/>
    <n v="14.62"/>
    <n v="2"/>
    <n v="7.31"/>
    <n v="6.87"/>
  </r>
  <r>
    <x v="354"/>
    <x v="328"/>
    <x v="3"/>
    <x v="0"/>
    <s v="Supplies"/>
    <s v="Acme Elite Stainless Steel Scissors"/>
    <n v="33.36"/>
    <n v="4"/>
    <n v="8.34"/>
    <n v="8.67"/>
  </r>
  <r>
    <x v="354"/>
    <x v="328"/>
    <x v="3"/>
    <x v="0"/>
    <s v="Paper"/>
    <s v="Wirebound Message Books, 5-1/2 x 4 Forms, 2 or 4 Forms per Page"/>
    <n v="40.14"/>
    <n v="6"/>
    <n v="6.69"/>
    <n v="19.670000000000002"/>
  </r>
  <r>
    <x v="354"/>
    <x v="284"/>
    <x v="16"/>
    <x v="0"/>
    <s v="Paper"/>
    <s v="Adams Telephone Message Books, 5 1/4Â” x 11Â”"/>
    <n v="14.5"/>
    <n v="3"/>
    <n v="4.833333333333333"/>
    <n v="4.8899999999999997"/>
  </r>
  <r>
    <x v="354"/>
    <x v="411"/>
    <x v="3"/>
    <x v="0"/>
    <s v="Paper"/>
    <s v="Xerox 1974"/>
    <n v="11.96"/>
    <n v="2"/>
    <n v="5.98"/>
    <n v="5.86"/>
  </r>
  <r>
    <x v="354"/>
    <x v="41"/>
    <x v="3"/>
    <x v="0"/>
    <s v="Fasteners"/>
    <s v="Stockwell Push Pins"/>
    <n v="10.9"/>
    <n v="5"/>
    <n v="2.1800000000000002"/>
    <n v="3.6"/>
  </r>
  <r>
    <x v="354"/>
    <x v="619"/>
    <x v="0"/>
    <x v="0"/>
    <s v="Paper"/>
    <s v="Xerox 1919"/>
    <n v="65.58"/>
    <n v="2"/>
    <n v="32.79"/>
    <n v="23.77"/>
  </r>
  <r>
    <x v="354"/>
    <x v="619"/>
    <x v="0"/>
    <x v="1"/>
    <s v="Bookcases"/>
    <s v="Bush Heritage Pine Collection 5-Shelf Bookcase, Albany Pine Finish, *Special Order"/>
    <n v="383.47"/>
    <n v="4"/>
    <n v="95.867500000000007"/>
    <n v="-67.67"/>
  </r>
  <r>
    <x v="355"/>
    <x v="620"/>
    <x v="21"/>
    <x v="0"/>
    <s v="Paper"/>
    <s v="Xerox 205"/>
    <n v="51.84"/>
    <n v="8"/>
    <n v="6.48"/>
    <n v="24.88"/>
  </r>
  <r>
    <x v="355"/>
    <x v="519"/>
    <x v="0"/>
    <x v="0"/>
    <s v="Binders"/>
    <s v="GBC Standard Plastic Binding Systems' Combs"/>
    <n v="2.5099999999999998"/>
    <n v="2"/>
    <n v="1.2549999999999999"/>
    <n v="-4.4000000000000004"/>
  </r>
  <r>
    <x v="355"/>
    <x v="519"/>
    <x v="0"/>
    <x v="0"/>
    <s v="Fasteners"/>
    <s v="Staples"/>
    <n v="18.86"/>
    <n v="9"/>
    <n v="2.0955555555555554"/>
    <n v="6.13"/>
  </r>
  <r>
    <x v="355"/>
    <x v="240"/>
    <x v="11"/>
    <x v="0"/>
    <s v="Storage"/>
    <s v="Portable Personal File Box"/>
    <n v="29.3"/>
    <n v="3"/>
    <n v="9.7666666666666675"/>
    <n v="2.56"/>
  </r>
  <r>
    <x v="355"/>
    <x v="526"/>
    <x v="20"/>
    <x v="0"/>
    <s v="Binders"/>
    <s v="Wilson Jones Century Plastic Molded Ring Binders"/>
    <n v="49.85"/>
    <n v="3"/>
    <n v="16.616666666666667"/>
    <n v="16.82"/>
  </r>
  <r>
    <x v="355"/>
    <x v="526"/>
    <x v="20"/>
    <x v="0"/>
    <s v="Envelopes"/>
    <s v="Recycled Interoffice Envelopes with String and Button Closure, 10 x 13"/>
    <n v="23.99"/>
    <n v="1"/>
    <n v="23.99"/>
    <n v="12"/>
  </r>
  <r>
    <x v="355"/>
    <x v="526"/>
    <x v="20"/>
    <x v="0"/>
    <s v="Binders"/>
    <s v="Fellowes PB200 Plastic Comb Binding Machine"/>
    <n v="1087.94"/>
    <n v="8"/>
    <n v="135.99250000000001"/>
    <n v="353.58"/>
  </r>
  <r>
    <x v="355"/>
    <x v="526"/>
    <x v="20"/>
    <x v="2"/>
    <s v="Phones"/>
    <s v="Panasonic KX T7731-B Digital phone"/>
    <n v="199.98"/>
    <n v="2"/>
    <n v="99.99"/>
    <n v="53.99"/>
  </r>
  <r>
    <x v="355"/>
    <x v="526"/>
    <x v="20"/>
    <x v="0"/>
    <s v="Storage"/>
    <s v="Tennsco Lockers, Sand"/>
    <n v="83.92"/>
    <n v="4"/>
    <n v="20.98"/>
    <n v="20.14"/>
  </r>
  <r>
    <x v="356"/>
    <x v="621"/>
    <x v="25"/>
    <x v="0"/>
    <s v="Appliances"/>
    <s v="Honeywell Enviracaire Portable HEPA Air Cleaner for 17' x 22' Room"/>
    <n v="962.08"/>
    <n v="4"/>
    <n v="240.52"/>
    <n v="156.34"/>
  </r>
  <r>
    <x v="356"/>
    <x v="621"/>
    <x v="25"/>
    <x v="0"/>
    <s v="Binders"/>
    <s v="GBC Laser Imprintable Binding System Covers, Desert Sand"/>
    <n v="12.84"/>
    <n v="3"/>
    <n v="4.28"/>
    <n v="-9.85"/>
  </r>
  <r>
    <x v="356"/>
    <x v="621"/>
    <x v="25"/>
    <x v="0"/>
    <s v="Paper"/>
    <s v="Xerox 1883"/>
    <n v="295.45999999999998"/>
    <n v="14"/>
    <n v="21.104285714285712"/>
    <n v="96.02"/>
  </r>
  <r>
    <x v="357"/>
    <x v="622"/>
    <x v="0"/>
    <x v="2"/>
    <s v="Accessories"/>
    <s v="Verbatim 25 GB 6x Blu-ray Single Layer Recordable Disc, 25/Pack"/>
    <n v="18.39"/>
    <n v="1"/>
    <n v="18.39"/>
    <n v="5.29"/>
  </r>
  <r>
    <x v="357"/>
    <x v="622"/>
    <x v="0"/>
    <x v="0"/>
    <s v="Storage"/>
    <s v="Carina Double Wide Media Storage Towers in Natural &amp; Black"/>
    <n v="129.57"/>
    <n v="2"/>
    <n v="64.784999999999997"/>
    <n v="-25.91"/>
  </r>
  <r>
    <x v="357"/>
    <x v="622"/>
    <x v="0"/>
    <x v="0"/>
    <s v="Binders"/>
    <s v="XtraLife ClearVue Slant-D Ring Binders by Cardinal"/>
    <n v="14.11"/>
    <n v="9"/>
    <n v="1.5677777777777777"/>
    <n v="-21.17"/>
  </r>
  <r>
    <x v="357"/>
    <x v="131"/>
    <x v="3"/>
    <x v="2"/>
    <s v="Phones"/>
    <s v="Square Credit Card Reader"/>
    <n v="15.98"/>
    <n v="2"/>
    <n v="7.99"/>
    <n v="1.2"/>
  </r>
  <r>
    <x v="357"/>
    <x v="514"/>
    <x v="3"/>
    <x v="0"/>
    <s v="Paper"/>
    <s v="Easy-staple paper"/>
    <n v="105.52"/>
    <n v="4"/>
    <n v="26.38"/>
    <n v="48.54"/>
  </r>
  <r>
    <x v="357"/>
    <x v="514"/>
    <x v="3"/>
    <x v="1"/>
    <s v="Furnishings"/>
    <s v="Tenex B1-RE Series Chair Mats for Low Pile Carpets"/>
    <n v="91.96"/>
    <n v="2"/>
    <n v="45.98"/>
    <n v="15.63"/>
  </r>
  <r>
    <x v="357"/>
    <x v="514"/>
    <x v="3"/>
    <x v="2"/>
    <s v="Phones"/>
    <s v="ClearOne CHATAttach 160 -Â speaker phone"/>
    <n v="1487.98"/>
    <n v="3"/>
    <n v="495.99333333333334"/>
    <n v="186"/>
  </r>
  <r>
    <x v="357"/>
    <x v="623"/>
    <x v="33"/>
    <x v="0"/>
    <s v="Art"/>
    <s v="Newell 316"/>
    <n v="19.559999999999999"/>
    <n v="4"/>
    <n v="4.8899999999999997"/>
    <n v="5.48"/>
  </r>
  <r>
    <x v="357"/>
    <x v="587"/>
    <x v="16"/>
    <x v="2"/>
    <s v="Accessories"/>
    <s v="Logitech G602 Wireless Gaming Mouse"/>
    <n v="447.94"/>
    <n v="7"/>
    <n v="63.991428571428571"/>
    <n v="89.59"/>
  </r>
  <r>
    <x v="357"/>
    <x v="587"/>
    <x v="16"/>
    <x v="0"/>
    <s v="Storage"/>
    <s v="Iris 3-Drawer Stacking Bin, Black"/>
    <n v="150.41"/>
    <n v="9"/>
    <n v="16.712222222222223"/>
    <n v="-33.840000000000003"/>
  </r>
  <r>
    <x v="358"/>
    <x v="427"/>
    <x v="0"/>
    <x v="1"/>
    <s v="Chairs"/>
    <s v="Global Deluxe Steno Chair"/>
    <n v="107.77"/>
    <n v="2"/>
    <n v="53.884999999999998"/>
    <n v="-29.25"/>
  </r>
  <r>
    <x v="358"/>
    <x v="320"/>
    <x v="9"/>
    <x v="0"/>
    <s v="Fasteners"/>
    <s v="Staples"/>
    <n v="31.56"/>
    <n v="4"/>
    <n v="7.89"/>
    <n v="14.2"/>
  </r>
  <r>
    <x v="358"/>
    <x v="320"/>
    <x v="9"/>
    <x v="0"/>
    <s v="Storage"/>
    <s v="Eldon Shelf Savers Cubes and Bins"/>
    <n v="27.92"/>
    <n v="4"/>
    <n v="6.98"/>
    <n v="0.56000000000000005"/>
  </r>
  <r>
    <x v="358"/>
    <x v="244"/>
    <x v="3"/>
    <x v="0"/>
    <s v="Paper"/>
    <s v="REDIFORM Incoming/Outgoing Call Register, 11&quot; X 8 1/2&quot;, 100 Messages"/>
    <n v="33.36"/>
    <n v="4"/>
    <n v="8.34"/>
    <n v="16.68"/>
  </r>
  <r>
    <x v="358"/>
    <x v="450"/>
    <x v="3"/>
    <x v="0"/>
    <s v="Paper"/>
    <s v="TOPS Carbonless Receipt Book, Four 2-3/4 x 7-1/4 Money Receipts per Page"/>
    <n v="192.72"/>
    <n v="11"/>
    <n v="17.52"/>
    <n v="92.51"/>
  </r>
  <r>
    <x v="358"/>
    <x v="450"/>
    <x v="3"/>
    <x v="2"/>
    <s v="Accessories"/>
    <s v="Logitech G600 MMO Gaming Mouse"/>
    <n v="239.97"/>
    <n v="3"/>
    <n v="79.989999999999995"/>
    <n v="86.39"/>
  </r>
  <r>
    <x v="359"/>
    <x v="285"/>
    <x v="1"/>
    <x v="1"/>
    <s v="Bookcases"/>
    <s v="Sauder Inglewood Library Bookcases"/>
    <n v="359.06"/>
    <n v="3"/>
    <n v="119.68666666666667"/>
    <n v="-35.909999999999997"/>
  </r>
  <r>
    <x v="359"/>
    <x v="624"/>
    <x v="16"/>
    <x v="0"/>
    <s v="Appliances"/>
    <s v="Eureka Sanitaire  Multi-Pro Heavy-Duty Upright, Disposable Bags"/>
    <n v="6.99"/>
    <n v="2"/>
    <n v="3.4950000000000001"/>
    <n v="0.52"/>
  </r>
  <r>
    <x v="359"/>
    <x v="552"/>
    <x v="22"/>
    <x v="1"/>
    <s v="Furnishings"/>
    <s v="Eldon Expressions Punched Metal &amp; Wood Desk Accessories, Black &amp; Cherry"/>
    <n v="46.9"/>
    <n v="5"/>
    <n v="9.379999999999999"/>
    <n v="13.13"/>
  </r>
  <r>
    <x v="360"/>
    <x v="625"/>
    <x v="16"/>
    <x v="0"/>
    <s v="Paper"/>
    <s v="Xerox 1988"/>
    <n v="74.349999999999994"/>
    <n v="3"/>
    <n v="24.783333333333331"/>
    <n v="23.24"/>
  </r>
  <r>
    <x v="360"/>
    <x v="344"/>
    <x v="2"/>
    <x v="0"/>
    <s v="Paper"/>
    <s v="Southworth 25% Cotton Antique Laid Paper &amp; Envelopes"/>
    <n v="40.03"/>
    <n v="6"/>
    <n v="6.6716666666666669"/>
    <n v="12.51"/>
  </r>
  <r>
    <x v="360"/>
    <x v="344"/>
    <x v="2"/>
    <x v="2"/>
    <s v="Accessories"/>
    <s v="Verbatim 25 GB 6x Blu-ray Single Layer Recordable Disc, 3/Pack"/>
    <n v="16.78"/>
    <n v="3"/>
    <n v="5.5933333333333337"/>
    <n v="5.03"/>
  </r>
  <r>
    <x v="360"/>
    <x v="227"/>
    <x v="22"/>
    <x v="1"/>
    <s v="Tables"/>
    <s v="Bush Advantage Collection Racetrack Conference Table"/>
    <n v="3393.68"/>
    <n v="8"/>
    <n v="424.21"/>
    <n v="610.86"/>
  </r>
  <r>
    <x v="360"/>
    <x v="436"/>
    <x v="20"/>
    <x v="0"/>
    <s v="Storage"/>
    <s v="Dual Level, Single-Width Filing Carts"/>
    <n v="1085.42"/>
    <n v="7"/>
    <n v="155.06"/>
    <n v="282.20999999999998"/>
  </r>
  <r>
    <x v="360"/>
    <x v="436"/>
    <x v="20"/>
    <x v="0"/>
    <s v="Appliances"/>
    <s v="Disposable Triple-Filter Dust Bags"/>
    <n v="13.11"/>
    <n v="3"/>
    <n v="4.37"/>
    <n v="3.41"/>
  </r>
  <r>
    <x v="361"/>
    <x v="20"/>
    <x v="22"/>
    <x v="0"/>
    <s v="Storage"/>
    <s v="Rogers Profile Extra Capacity Storage Tub"/>
    <n v="83.7"/>
    <n v="5"/>
    <n v="16.740000000000002"/>
    <n v="3.35"/>
  </r>
  <r>
    <x v="362"/>
    <x v="513"/>
    <x v="3"/>
    <x v="2"/>
    <s v="Accessories"/>
    <s v="Imation Bio 8GB USBÂ Flash Drive ImationÂ Corp"/>
    <n v="166.24"/>
    <n v="1"/>
    <n v="166.24"/>
    <n v="24.94"/>
  </r>
  <r>
    <x v="362"/>
    <x v="513"/>
    <x v="3"/>
    <x v="0"/>
    <s v="Paper"/>
    <s v="Xerox 1977"/>
    <n v="33.4"/>
    <n v="5"/>
    <n v="6.68"/>
    <n v="16.03"/>
  </r>
  <r>
    <x v="362"/>
    <x v="74"/>
    <x v="2"/>
    <x v="0"/>
    <s v="Paper"/>
    <s v="Xerox 1999"/>
    <n v="15.55"/>
    <n v="3"/>
    <n v="5.1833333333333336"/>
    <n v="5.44"/>
  </r>
  <r>
    <x v="362"/>
    <x v="74"/>
    <x v="2"/>
    <x v="0"/>
    <s v="Paper"/>
    <s v="Southworth Parchment Paper &amp; Envelopes"/>
    <n v="5.23"/>
    <n v="1"/>
    <n v="5.23"/>
    <n v="1.7"/>
  </r>
  <r>
    <x v="362"/>
    <x v="209"/>
    <x v="20"/>
    <x v="0"/>
    <s v="Envelopes"/>
    <s v="Security-Tint Envelopes"/>
    <n v="22.92"/>
    <n v="3"/>
    <n v="7.6400000000000006"/>
    <n v="11.23"/>
  </r>
  <r>
    <x v="363"/>
    <x v="421"/>
    <x v="16"/>
    <x v="1"/>
    <s v="Chairs"/>
    <s v="Hon 4070 Series Pagoda Armless Upholstered Stacking Chairs"/>
    <n v="1166.92"/>
    <n v="5"/>
    <n v="233.38400000000001"/>
    <n v="131.28"/>
  </r>
  <r>
    <x v="363"/>
    <x v="445"/>
    <x v="22"/>
    <x v="0"/>
    <s v="Appliances"/>
    <s v="Acco 6 Outlet Guardian Premium Plus Surge Suppressor"/>
    <n v="73.28"/>
    <n v="4"/>
    <n v="18.32"/>
    <n v="21.25"/>
  </r>
  <r>
    <x v="363"/>
    <x v="77"/>
    <x v="3"/>
    <x v="0"/>
    <s v="Paper"/>
    <s v="Xerox 1880"/>
    <n v="212.64"/>
    <n v="6"/>
    <n v="35.44"/>
    <n v="99.94"/>
  </r>
  <r>
    <x v="363"/>
    <x v="77"/>
    <x v="3"/>
    <x v="0"/>
    <s v="Paper"/>
    <s v="Tops Wirebound Message Log Books"/>
    <n v="9.8699999999999992"/>
    <n v="3"/>
    <n v="3.2899999999999996"/>
    <n v="4.54"/>
  </r>
  <r>
    <x v="363"/>
    <x v="77"/>
    <x v="3"/>
    <x v="2"/>
    <s v="Accessories"/>
    <s v="Memorex Froggy Flash Drive 8 GB"/>
    <n v="53.25"/>
    <n v="3"/>
    <n v="17.75"/>
    <n v="20.77"/>
  </r>
  <r>
    <x v="363"/>
    <x v="77"/>
    <x v="3"/>
    <x v="1"/>
    <s v="Furnishings"/>
    <s v="G.E. Longer-Life Indoor Recessed Floodlight Bulbs"/>
    <n v="19.920000000000002"/>
    <n v="3"/>
    <n v="6.6400000000000006"/>
    <n v="9.56"/>
  </r>
  <r>
    <x v="363"/>
    <x v="83"/>
    <x v="6"/>
    <x v="0"/>
    <s v="Art"/>
    <s v="Newell 333"/>
    <n v="5.56"/>
    <n v="2"/>
    <n v="2.78"/>
    <n v="1.45"/>
  </r>
  <r>
    <x v="363"/>
    <x v="626"/>
    <x v="20"/>
    <x v="0"/>
    <s v="Paper"/>
    <s v="Ampad Gold Fibre Wirebound Steno Books, 6&quot; x 9&quot;, Gregg Ruled"/>
    <n v="17.64"/>
    <n v="4"/>
    <n v="4.41"/>
    <n v="8.11"/>
  </r>
  <r>
    <x v="364"/>
    <x v="452"/>
    <x v="1"/>
    <x v="0"/>
    <s v="Paper"/>
    <s v="Adams Telephone Message Book W/Dividers/Space For Phone Numbers, 5 1/4&quot;X8 1/2&quot;, 300/Messages"/>
    <n v="23.52"/>
    <n v="5"/>
    <n v="4.7039999999999997"/>
    <n v="8.5299999999999994"/>
  </r>
  <r>
    <x v="364"/>
    <x v="452"/>
    <x v="1"/>
    <x v="2"/>
    <s v="Phones"/>
    <s v="AT&amp;T 17929 Lendline Telephone"/>
    <n v="180.96"/>
    <n v="5"/>
    <n v="36.192"/>
    <n v="13.57"/>
  </r>
  <r>
    <x v="364"/>
    <x v="108"/>
    <x v="1"/>
    <x v="1"/>
    <s v="Chairs"/>
    <s v="Office Star - Contemporary Task Swivel chair with Loop Arms, Charcoal"/>
    <n v="366.74"/>
    <n v="4"/>
    <n v="91.685000000000002"/>
    <n v="-110.02"/>
  </r>
  <r>
    <x v="365"/>
    <x v="134"/>
    <x v="16"/>
    <x v="2"/>
    <s v="Phones"/>
    <s v="PureGear Roll-On Screen Protector"/>
    <n v="79.959999999999994"/>
    <n v="5"/>
    <n v="15.991999999999999"/>
    <n v="27.99"/>
  </r>
  <r>
    <x v="365"/>
    <x v="290"/>
    <x v="0"/>
    <x v="0"/>
    <s v="Paper"/>
    <s v="White Dual Perf Computer Printout Paper, 2700 Sheets, 1 Part, Heavyweight, 20 lbs., 14 7/8 x 11"/>
    <n v="98.38"/>
    <n v="3"/>
    <n v="32.793333333333329"/>
    <n v="35.659999999999997"/>
  </r>
  <r>
    <x v="365"/>
    <x v="290"/>
    <x v="0"/>
    <x v="1"/>
    <s v="Furnishings"/>
    <s v="3M Polarizing Light Filter Sleeves"/>
    <n v="22.38"/>
    <n v="3"/>
    <n v="7.46"/>
    <n v="-7.83"/>
  </r>
  <r>
    <x v="366"/>
    <x v="627"/>
    <x v="0"/>
    <x v="0"/>
    <s v="Appliances"/>
    <s v="APC 7 Outlet Network SurgeArrest Surge Protector"/>
    <n v="32.19"/>
    <n v="2"/>
    <n v="16.094999999999999"/>
    <n v="-80.48"/>
  </r>
  <r>
    <x v="366"/>
    <x v="627"/>
    <x v="0"/>
    <x v="2"/>
    <s v="Accessories"/>
    <s v="Kingston Digital DataTraveler 16GB USB 2.0"/>
    <n v="50.12"/>
    <n v="7"/>
    <n v="7.1599999999999993"/>
    <n v="-0.63"/>
  </r>
  <r>
    <x v="366"/>
    <x v="627"/>
    <x v="0"/>
    <x v="2"/>
    <s v="Accessories"/>
    <s v="Anker Ultra-Slim Mini Bluetooth 3.0 Wireless Keyboard"/>
    <n v="47.98"/>
    <n v="3"/>
    <n v="15.993333333333332"/>
    <n v="1.8"/>
  </r>
  <r>
    <x v="366"/>
    <x v="568"/>
    <x v="0"/>
    <x v="0"/>
    <s v="Binders"/>
    <s v="Aluminum Screw Posts"/>
    <n v="9.16"/>
    <n v="3"/>
    <n v="3.0533333333333332"/>
    <n v="-13.73"/>
  </r>
  <r>
    <x v="366"/>
    <x v="628"/>
    <x v="3"/>
    <x v="2"/>
    <s v="Machines"/>
    <s v="Vtech AT&amp;T CL2940 Corded Speakerphone, Black"/>
    <n v="71.98"/>
    <n v="3"/>
    <n v="23.993333333333336"/>
    <n v="24.29"/>
  </r>
  <r>
    <x v="366"/>
    <x v="315"/>
    <x v="12"/>
    <x v="2"/>
    <s v="Phones"/>
    <s v="Samsung HM1900 Bluetooth Headset"/>
    <n v="87.8"/>
    <n v="5"/>
    <n v="17.559999999999999"/>
    <n v="32.93"/>
  </r>
  <r>
    <x v="367"/>
    <x v="155"/>
    <x v="20"/>
    <x v="0"/>
    <s v="Art"/>
    <s v="DIXON Ticonderoga Erasable Checking Pencils"/>
    <n v="11.16"/>
    <n v="2"/>
    <n v="5.58"/>
    <n v="4.3499999999999996"/>
  </r>
  <r>
    <x v="367"/>
    <x v="155"/>
    <x v="20"/>
    <x v="1"/>
    <s v="Furnishings"/>
    <s v="Eldon Advantage Foldable Chair Mats for Low Pile Carpets"/>
    <n v="108.4"/>
    <n v="2"/>
    <n v="54.2"/>
    <n v="22.76"/>
  </r>
  <r>
    <x v="367"/>
    <x v="155"/>
    <x v="20"/>
    <x v="0"/>
    <s v="Binders"/>
    <s v="GBC Prestige Therm-A-Bind Covers"/>
    <n v="82.34"/>
    <n v="3"/>
    <n v="27.446666666666669"/>
    <n v="27.79"/>
  </r>
  <r>
    <x v="367"/>
    <x v="155"/>
    <x v="20"/>
    <x v="0"/>
    <s v="Binders"/>
    <s v="Avery Round Ring Poly Binders"/>
    <n v="9.09"/>
    <n v="4"/>
    <n v="2.2725"/>
    <n v="3.29"/>
  </r>
  <r>
    <x v="367"/>
    <x v="115"/>
    <x v="14"/>
    <x v="0"/>
    <s v="Appliances"/>
    <s v="Hoover Shoulder Vac Commercial Portable Vacuum"/>
    <n v="644.08000000000004"/>
    <n v="2"/>
    <n v="322.04000000000002"/>
    <n v="107.35"/>
  </r>
  <r>
    <x v="367"/>
    <x v="115"/>
    <x v="14"/>
    <x v="0"/>
    <s v="Fasteners"/>
    <s v="Staples"/>
    <n v="5.84"/>
    <n v="2"/>
    <n v="2.92"/>
    <n v="2.63"/>
  </r>
  <r>
    <x v="367"/>
    <x v="115"/>
    <x v="14"/>
    <x v="0"/>
    <s v="Binders"/>
    <s v="Acco Expandable Hanging Binders"/>
    <n v="12.76"/>
    <n v="2"/>
    <n v="6.38"/>
    <n v="5.87"/>
  </r>
  <r>
    <x v="367"/>
    <x v="115"/>
    <x v="14"/>
    <x v="2"/>
    <s v="Phones"/>
    <s v="Shocksock Galaxy S4 Armband"/>
    <n v="10.95"/>
    <n v="1"/>
    <n v="10.95"/>
    <n v="0.44"/>
  </r>
  <r>
    <x v="367"/>
    <x v="115"/>
    <x v="14"/>
    <x v="2"/>
    <s v="Copiers"/>
    <s v="Brother DCP1000 Digital 3 in 1 Multifunction Machine"/>
    <n v="599.98"/>
    <n v="2"/>
    <n v="299.99"/>
    <n v="209.99"/>
  </r>
  <r>
    <x v="368"/>
    <x v="480"/>
    <x v="15"/>
    <x v="0"/>
    <s v="Binders"/>
    <s v="GBC DocuBind 300 Electric Binding Machine"/>
    <n v="157.79"/>
    <n v="1"/>
    <n v="157.79"/>
    <n v="-115.72"/>
  </r>
  <r>
    <x v="368"/>
    <x v="243"/>
    <x v="2"/>
    <x v="0"/>
    <s v="Appliances"/>
    <s v="Bionaire 99.97% HEPA Air Cleaner"/>
    <n v="98.11"/>
    <n v="7"/>
    <n v="14.015714285714285"/>
    <n v="18.399999999999999"/>
  </r>
  <r>
    <x v="368"/>
    <x v="243"/>
    <x v="2"/>
    <x v="0"/>
    <s v="Storage"/>
    <s v="Fellowes High-Stak Drawer Files"/>
    <n v="563.80999999999995"/>
    <n v="4"/>
    <n v="140.95249999999999"/>
    <n v="21.14"/>
  </r>
  <r>
    <x v="368"/>
    <x v="243"/>
    <x v="2"/>
    <x v="0"/>
    <s v="Binders"/>
    <s v="Cardinal Slant-D Ring Binders"/>
    <n v="10.43"/>
    <n v="4"/>
    <n v="2.6074999999999999"/>
    <n v="-6.95"/>
  </r>
  <r>
    <x v="368"/>
    <x v="243"/>
    <x v="2"/>
    <x v="1"/>
    <s v="Furnishings"/>
    <s v="Tenex Antistatic Computer Chair Mats"/>
    <n v="547.14"/>
    <n v="4"/>
    <n v="136.785"/>
    <n v="-68.39"/>
  </r>
  <r>
    <x v="368"/>
    <x v="243"/>
    <x v="2"/>
    <x v="2"/>
    <s v="Phones"/>
    <s v="Cush Cases Heavy Duty Rugged Cover Case for Samsung Galaxy S5 - Purple"/>
    <n v="14.85"/>
    <n v="5"/>
    <n v="2.9699999999999998"/>
    <n v="-3.22"/>
  </r>
  <r>
    <x v="368"/>
    <x v="243"/>
    <x v="2"/>
    <x v="2"/>
    <s v="Phones"/>
    <s v="Speck Products Candyshell Flip Case"/>
    <n v="41.99"/>
    <n v="2"/>
    <n v="20.995000000000001"/>
    <n v="-9.8000000000000007"/>
  </r>
  <r>
    <x v="368"/>
    <x v="243"/>
    <x v="2"/>
    <x v="1"/>
    <s v="Furnishings"/>
    <s v="DAX Charcoal/Nickel-Tone Document Frame, 5 x 7"/>
    <n v="7.58"/>
    <n v="1"/>
    <n v="7.58"/>
    <n v="2.37"/>
  </r>
  <r>
    <x v="368"/>
    <x v="243"/>
    <x v="2"/>
    <x v="1"/>
    <s v="Bookcases"/>
    <s v="Bush Heritage Pine Collection 5-Shelf Bookcase, Albany Pine Finish, *Special Order"/>
    <n v="352.45"/>
    <n v="5"/>
    <n v="70.489999999999995"/>
    <n v="-211.47"/>
  </r>
  <r>
    <x v="368"/>
    <x v="207"/>
    <x v="2"/>
    <x v="0"/>
    <s v="Labels"/>
    <s v="Avery 499"/>
    <n v="23.9"/>
    <n v="6"/>
    <n v="3.9833333333333329"/>
    <n v="7.77"/>
  </r>
  <r>
    <x v="368"/>
    <x v="27"/>
    <x v="3"/>
    <x v="1"/>
    <s v="Chairs"/>
    <s v="GuestStacker Chair with Chrome Finish Legs"/>
    <n v="892.22"/>
    <n v="3"/>
    <n v="297.40666666666669"/>
    <n v="89.22"/>
  </r>
  <r>
    <x v="368"/>
    <x v="259"/>
    <x v="22"/>
    <x v="2"/>
    <s v="Accessories"/>
    <s v="SanDisk Ultra 64 GB MicroSDHC Class 10 Memory Card"/>
    <n v="239.94"/>
    <n v="6"/>
    <n v="39.99"/>
    <n v="26.39"/>
  </r>
  <r>
    <x v="368"/>
    <x v="259"/>
    <x v="22"/>
    <x v="0"/>
    <s v="Art"/>
    <s v="Dixon Ticonderoga Pencils"/>
    <n v="23.84"/>
    <n v="8"/>
    <n v="2.98"/>
    <n v="6.44"/>
  </r>
  <r>
    <x v="369"/>
    <x v="426"/>
    <x v="0"/>
    <x v="0"/>
    <s v="Art"/>
    <s v="Newell 312"/>
    <n v="42.05"/>
    <n v="9"/>
    <n v="4.6722222222222216"/>
    <n v="5.26"/>
  </r>
  <r>
    <x v="369"/>
    <x v="426"/>
    <x v="0"/>
    <x v="2"/>
    <s v="Accessories"/>
    <s v="Maxell 4.7GB DVD-RW 3/Pack"/>
    <n v="25.49"/>
    <n v="2"/>
    <n v="12.744999999999999"/>
    <n v="4.46"/>
  </r>
  <r>
    <x v="369"/>
    <x v="426"/>
    <x v="0"/>
    <x v="0"/>
    <s v="Binders"/>
    <s v="Ibico Covers for Plastic or Wire Binding Elements"/>
    <n v="6.9"/>
    <n v="3"/>
    <n v="2.3000000000000003"/>
    <n v="-12.08"/>
  </r>
  <r>
    <x v="369"/>
    <x v="426"/>
    <x v="0"/>
    <x v="0"/>
    <s v="Binders"/>
    <s v="Fellowes Twister Kit, Gray/Clear, 3/pkg"/>
    <n v="9.65"/>
    <n v="6"/>
    <n v="1.6083333333333334"/>
    <n v="-16.88"/>
  </r>
  <r>
    <x v="369"/>
    <x v="426"/>
    <x v="0"/>
    <x v="0"/>
    <s v="Paper"/>
    <s v="Xerox 1949"/>
    <n v="7.97"/>
    <n v="2"/>
    <n v="3.9849999999999999"/>
    <n v="2.89"/>
  </r>
  <r>
    <x v="369"/>
    <x v="294"/>
    <x v="25"/>
    <x v="0"/>
    <s v="Paper"/>
    <s v="Xerox 1884"/>
    <n v="47.95"/>
    <n v="3"/>
    <n v="15.983333333333334"/>
    <n v="16.18"/>
  </r>
  <r>
    <x v="370"/>
    <x v="184"/>
    <x v="0"/>
    <x v="0"/>
    <s v="Appliances"/>
    <s v="Hoover Upright Vacuum With Dirt Cup"/>
    <n v="463.25"/>
    <n v="8"/>
    <n v="57.90625"/>
    <n v="-1181.28"/>
  </r>
  <r>
    <x v="370"/>
    <x v="184"/>
    <x v="0"/>
    <x v="2"/>
    <s v="Accessories"/>
    <s v="Razer Kraken PRO Over Ear PC and Music Headset"/>
    <n v="383.95"/>
    <n v="6"/>
    <n v="63.991666666666667"/>
    <n v="47.99"/>
  </r>
  <r>
    <x v="370"/>
    <x v="365"/>
    <x v="2"/>
    <x v="0"/>
    <s v="Art"/>
    <s v="Newell 331"/>
    <n v="11.74"/>
    <n v="3"/>
    <n v="3.9133333333333336"/>
    <n v="1.03"/>
  </r>
  <r>
    <x v="370"/>
    <x v="218"/>
    <x v="20"/>
    <x v="0"/>
    <s v="Paper"/>
    <s v="Xerox 192"/>
    <n v="25.92"/>
    <n v="4"/>
    <n v="6.48"/>
    <n v="12.44"/>
  </r>
  <r>
    <x v="370"/>
    <x v="218"/>
    <x v="20"/>
    <x v="0"/>
    <s v="Storage"/>
    <s v="X-Rack File for Hanging Folders"/>
    <n v="22.58"/>
    <n v="2"/>
    <n v="11.29"/>
    <n v="5.87"/>
  </r>
  <r>
    <x v="371"/>
    <x v="144"/>
    <x v="3"/>
    <x v="1"/>
    <s v="Tables"/>
    <s v="Laminate Occasional Tables"/>
    <n v="369.91"/>
    <n v="3"/>
    <n v="123.30333333333334"/>
    <n v="-13.87"/>
  </r>
  <r>
    <x v="371"/>
    <x v="260"/>
    <x v="20"/>
    <x v="0"/>
    <s v="Storage"/>
    <s v="Perma STOR-ALL Hanging File Box, 13 1/8&quot;W x 12 1/4&quot;D x 10 1/2&quot;H"/>
    <n v="17.940000000000001"/>
    <n v="3"/>
    <n v="5.98"/>
    <n v="3.05"/>
  </r>
  <r>
    <x v="371"/>
    <x v="466"/>
    <x v="37"/>
    <x v="0"/>
    <s v="Appliances"/>
    <s v="Honeywell Enviracaire Portable HEPA Air Cleaner for up to 10 x 16 Room"/>
    <n v="370.14"/>
    <n v="3"/>
    <n v="123.38"/>
    <n v="144.35"/>
  </r>
  <r>
    <x v="372"/>
    <x v="441"/>
    <x v="3"/>
    <x v="0"/>
    <s v="Binders"/>
    <s v="Insertable Tab Post Binder Dividers"/>
    <n v="12.83"/>
    <n v="2"/>
    <n v="6.415"/>
    <n v="4.33"/>
  </r>
  <r>
    <x v="372"/>
    <x v="469"/>
    <x v="20"/>
    <x v="0"/>
    <s v="Storage"/>
    <s v="Steel Personal Filing/Posting Tote"/>
    <n v="142.04"/>
    <n v="4"/>
    <n v="35.51"/>
    <n v="38.35"/>
  </r>
  <r>
    <x v="372"/>
    <x v="469"/>
    <x v="20"/>
    <x v="0"/>
    <s v="Art"/>
    <s v="Faber Castell Col-Erase Pencils"/>
    <n v="14.67"/>
    <n v="3"/>
    <n v="4.8899999999999997"/>
    <n v="6.01"/>
  </r>
  <r>
    <x v="373"/>
    <x v="145"/>
    <x v="20"/>
    <x v="2"/>
    <s v="Accessories"/>
    <s v="Maxell 4.7GB DVD-R"/>
    <n v="85.14"/>
    <n v="3"/>
    <n v="28.38"/>
    <n v="34.909999999999997"/>
  </r>
  <r>
    <x v="373"/>
    <x v="145"/>
    <x v="20"/>
    <x v="2"/>
    <s v="Phones"/>
    <s v="OtterBox Commuter Series Case - iPhone 5 &amp; 5s"/>
    <n v="21.99"/>
    <n v="1"/>
    <n v="21.99"/>
    <n v="10.56"/>
  </r>
  <r>
    <x v="373"/>
    <x v="145"/>
    <x v="20"/>
    <x v="0"/>
    <s v="Appliances"/>
    <s v="Kensington 4 Outlet MasterPiece Compact Power Control Center"/>
    <n v="406.6"/>
    <n v="5"/>
    <n v="81.320000000000007"/>
    <n v="113.85"/>
  </r>
  <r>
    <x v="373"/>
    <x v="378"/>
    <x v="16"/>
    <x v="1"/>
    <s v="Furnishings"/>
    <s v="Executive Impressions Supervisor Wall Clock"/>
    <n v="67.36"/>
    <n v="2"/>
    <n v="33.68"/>
    <n v="10.1"/>
  </r>
  <r>
    <x v="373"/>
    <x v="378"/>
    <x v="16"/>
    <x v="1"/>
    <s v="Furnishings"/>
    <s v="Executive Impressions 14&quot; Two-Color Numerals Wall Clock"/>
    <n v="54.53"/>
    <n v="3"/>
    <n v="18.176666666666666"/>
    <n v="14.31"/>
  </r>
  <r>
    <x v="373"/>
    <x v="539"/>
    <x v="3"/>
    <x v="2"/>
    <s v="Copiers"/>
    <s v="Canon PC-428 Personal Copier"/>
    <n v="639.97"/>
    <n v="4"/>
    <n v="159.99250000000001"/>
    <n v="215.99"/>
  </r>
  <r>
    <x v="373"/>
    <x v="539"/>
    <x v="3"/>
    <x v="0"/>
    <s v="Paper"/>
    <s v="Easy-staple paper"/>
    <n v="52.76"/>
    <n v="2"/>
    <n v="26.38"/>
    <n v="24.27"/>
  </r>
  <r>
    <x v="374"/>
    <x v="629"/>
    <x v="22"/>
    <x v="0"/>
    <s v="Storage"/>
    <s v="Rogers Jumbo File, Granite"/>
    <n v="40.74"/>
    <n v="3"/>
    <n v="13.58"/>
    <n v="0.41"/>
  </r>
  <r>
    <x v="375"/>
    <x v="456"/>
    <x v="3"/>
    <x v="2"/>
    <s v="Accessories"/>
    <s v="Plantronics Audio 478 Stereo USB Headset"/>
    <n v="199.96"/>
    <n v="4"/>
    <n v="49.99"/>
    <n v="69.989999999999995"/>
  </r>
  <r>
    <x v="375"/>
    <x v="456"/>
    <x v="3"/>
    <x v="1"/>
    <s v="Tables"/>
    <s v="Hon 94000 Series Round Tables"/>
    <n v="710.83"/>
    <n v="3"/>
    <n v="236.94333333333336"/>
    <n v="-97.74"/>
  </r>
  <r>
    <x v="375"/>
    <x v="630"/>
    <x v="31"/>
    <x v="0"/>
    <s v="Supplies"/>
    <s v="Martin-Yale Premier Letter Opener"/>
    <n v="12.88"/>
    <n v="1"/>
    <n v="12.88"/>
    <n v="0.39"/>
  </r>
  <r>
    <x v="375"/>
    <x v="631"/>
    <x v="12"/>
    <x v="0"/>
    <s v="Paper"/>
    <s v="Xerox 210"/>
    <n v="31.1"/>
    <n v="6"/>
    <n v="5.1833333333333336"/>
    <n v="10.89"/>
  </r>
  <r>
    <x v="375"/>
    <x v="631"/>
    <x v="12"/>
    <x v="0"/>
    <s v="Paper"/>
    <s v="Xerox 1973"/>
    <n v="54.82"/>
    <n v="3"/>
    <n v="18.273333333333333"/>
    <n v="17.82"/>
  </r>
  <r>
    <x v="375"/>
    <x v="478"/>
    <x v="3"/>
    <x v="1"/>
    <s v="Furnishings"/>
    <s v="Flat Face Poster Frame"/>
    <n v="37.68"/>
    <n v="2"/>
    <n v="18.84"/>
    <n v="15.83"/>
  </r>
  <r>
    <x v="375"/>
    <x v="478"/>
    <x v="3"/>
    <x v="2"/>
    <s v="Phones"/>
    <s v="Aastra 57i VoIP phone"/>
    <n v="258.58"/>
    <n v="2"/>
    <n v="129.29"/>
    <n v="19.39"/>
  </r>
  <r>
    <x v="375"/>
    <x v="478"/>
    <x v="3"/>
    <x v="0"/>
    <s v="Appliances"/>
    <s v="3M Replacement Filter for Office Air Cleaner for 20' x 33' Room"/>
    <n v="75.84"/>
    <n v="2"/>
    <n v="37.92"/>
    <n v="29.58"/>
  </r>
  <r>
    <x v="375"/>
    <x v="331"/>
    <x v="40"/>
    <x v="0"/>
    <s v="Binders"/>
    <s v="Fellowes Black Plastic Comb Bindings"/>
    <n v="17.43"/>
    <n v="3"/>
    <n v="5.81"/>
    <n v="8.02"/>
  </r>
  <r>
    <x v="375"/>
    <x v="632"/>
    <x v="3"/>
    <x v="1"/>
    <s v="Tables"/>
    <s v="Iceberg OfficeWorks 42&quot; Round Tables"/>
    <n v="241.57"/>
    <n v="2"/>
    <n v="120.785"/>
    <n v="-15.1"/>
  </r>
  <r>
    <x v="375"/>
    <x v="632"/>
    <x v="3"/>
    <x v="2"/>
    <s v="Phones"/>
    <s v="Polycom CX600 IP Phone VoIP phone"/>
    <n v="479.92"/>
    <n v="2"/>
    <n v="239.96"/>
    <n v="41.99"/>
  </r>
  <r>
    <x v="375"/>
    <x v="433"/>
    <x v="12"/>
    <x v="0"/>
    <s v="Storage"/>
    <s v="Neat Ideas Personal Hanging Folder Files, Black"/>
    <n v="10.74"/>
    <n v="1"/>
    <n v="10.74"/>
    <n v="0.81"/>
  </r>
  <r>
    <x v="375"/>
    <x v="558"/>
    <x v="0"/>
    <x v="1"/>
    <s v="Tables"/>
    <s v="Chromcraft Bull-Nose Wood Round Conference Table Top, Wood Base"/>
    <n v="609.98"/>
    <n v="4"/>
    <n v="152.495"/>
    <n v="-113.28"/>
  </r>
  <r>
    <x v="375"/>
    <x v="558"/>
    <x v="0"/>
    <x v="1"/>
    <s v="Tables"/>
    <s v="Iceberg OfficeWorks 42&quot; Round Tables"/>
    <n v="211.37"/>
    <n v="2"/>
    <n v="105.685"/>
    <n v="-45.29"/>
  </r>
  <r>
    <x v="375"/>
    <x v="558"/>
    <x v="0"/>
    <x v="2"/>
    <s v="Phones"/>
    <s v="Apple iPhone 5C"/>
    <n v="239.98"/>
    <n v="3"/>
    <n v="79.993333333333325"/>
    <n v="18"/>
  </r>
  <r>
    <x v="376"/>
    <x v="633"/>
    <x v="11"/>
    <x v="0"/>
    <s v="Appliances"/>
    <s v="Acco Smartsocket Color-Coded Six-Outlet AC Adapter Model Surge Protectors"/>
    <n v="35.21"/>
    <n v="1"/>
    <n v="35.21"/>
    <n v="2.64"/>
  </r>
  <r>
    <x v="377"/>
    <x v="161"/>
    <x v="10"/>
    <x v="0"/>
    <s v="Appliances"/>
    <s v="Belkin F9H710-06 7 Outlet SurgeMaster Surge Protector"/>
    <n v="45.22"/>
    <n v="3"/>
    <n v="15.073333333333332"/>
    <n v="4.5199999999999996"/>
  </r>
  <r>
    <x v="377"/>
    <x v="161"/>
    <x v="10"/>
    <x v="0"/>
    <s v="Fasteners"/>
    <s v="Super Bands, 12/Pack"/>
    <n v="10.42"/>
    <n v="7"/>
    <n v="1.4885714285714287"/>
    <n v="-2.21"/>
  </r>
  <r>
    <x v="377"/>
    <x v="161"/>
    <x v="10"/>
    <x v="0"/>
    <s v="Art"/>
    <s v="Crayola Colored Pencils"/>
    <n v="7.87"/>
    <n v="3"/>
    <n v="2.6233333333333335"/>
    <n v="1.28"/>
  </r>
  <r>
    <x v="377"/>
    <x v="161"/>
    <x v="10"/>
    <x v="2"/>
    <s v="Phones"/>
    <s v="Plantronics 81402"/>
    <n v="118.78"/>
    <n v="3"/>
    <n v="39.593333333333334"/>
    <n v="-27.72"/>
  </r>
  <r>
    <x v="377"/>
    <x v="161"/>
    <x v="10"/>
    <x v="0"/>
    <s v="Fasteners"/>
    <s v="Assorted Color Push Pins"/>
    <n v="1.45"/>
    <n v="1"/>
    <n v="1.45"/>
    <n v="0.24"/>
  </r>
  <r>
    <x v="377"/>
    <x v="161"/>
    <x v="10"/>
    <x v="0"/>
    <s v="Binders"/>
    <s v="GBC Velobind Prepunched Cover Sets, Regency Series"/>
    <n v="55.47"/>
    <n v="5"/>
    <n v="11.093999999999999"/>
    <n v="-46.23"/>
  </r>
  <r>
    <x v="377"/>
    <x v="396"/>
    <x v="2"/>
    <x v="0"/>
    <s v="Fasteners"/>
    <s v="Staples"/>
    <n v="12.58"/>
    <n v="4"/>
    <n v="3.145"/>
    <n v="4.09"/>
  </r>
  <r>
    <x v="377"/>
    <x v="417"/>
    <x v="1"/>
    <x v="2"/>
    <s v="Copiers"/>
    <s v="Canon PC940 Copier"/>
    <n v="1439.97"/>
    <n v="4"/>
    <n v="359.99250000000001"/>
    <n v="485.99"/>
  </r>
  <r>
    <x v="377"/>
    <x v="417"/>
    <x v="1"/>
    <x v="2"/>
    <s v="Accessories"/>
    <s v="Logitech Keyboard K120"/>
    <n v="43.56"/>
    <n v="3"/>
    <n v="14.520000000000001"/>
    <n v="-4.9000000000000004"/>
  </r>
  <r>
    <x v="377"/>
    <x v="172"/>
    <x v="6"/>
    <x v="2"/>
    <s v="Phones"/>
    <s v="Konftel 250 ConferenceÂ phoneÂ - Charcoal black"/>
    <n v="569.64"/>
    <n v="2"/>
    <n v="284.82"/>
    <n v="148.11000000000001"/>
  </r>
  <r>
    <x v="377"/>
    <x v="172"/>
    <x v="6"/>
    <x v="0"/>
    <s v="Binders"/>
    <s v="Cardinal EasyOpen D-Ring Binders"/>
    <n v="9.14"/>
    <n v="1"/>
    <n v="9.14"/>
    <n v="4.57"/>
  </r>
  <r>
    <x v="377"/>
    <x v="172"/>
    <x v="6"/>
    <x v="1"/>
    <s v="Furnishings"/>
    <s v="Tenex Antistatic Computer Chair Mats"/>
    <n v="1196.8599999999999"/>
    <n v="7"/>
    <n v="170.98"/>
    <n v="119.69"/>
  </r>
  <r>
    <x v="377"/>
    <x v="172"/>
    <x v="6"/>
    <x v="1"/>
    <s v="Bookcases"/>
    <s v="O'Sullivan 3-Shelf Heavy-Duty Bookcases"/>
    <n v="523.26"/>
    <n v="9"/>
    <n v="58.14"/>
    <n v="125.58"/>
  </r>
  <r>
    <x v="377"/>
    <x v="491"/>
    <x v="20"/>
    <x v="1"/>
    <s v="Chairs"/>
    <s v="Novimex Turbo Task Chair"/>
    <n v="127.76"/>
    <n v="2"/>
    <n v="63.88"/>
    <n v="2.84"/>
  </r>
  <r>
    <x v="378"/>
    <x v="208"/>
    <x v="3"/>
    <x v="0"/>
    <s v="Art"/>
    <s v="Prang Drawing Pencil Set"/>
    <n v="5.56"/>
    <n v="2"/>
    <n v="2.78"/>
    <n v="2.2200000000000002"/>
  </r>
  <r>
    <x v="378"/>
    <x v="208"/>
    <x v="3"/>
    <x v="2"/>
    <s v="Accessories"/>
    <s v="Plantronics S12 Corded Telephone Headset System"/>
    <n v="323.37"/>
    <n v="3"/>
    <n v="107.79"/>
    <n v="129.35"/>
  </r>
  <r>
    <x v="378"/>
    <x v="208"/>
    <x v="3"/>
    <x v="2"/>
    <s v="Phones"/>
    <s v="Plantronics Calisto P620-M USB Wireless Speakerphone System"/>
    <n v="783.96"/>
    <n v="5"/>
    <n v="156.792"/>
    <n v="68.599999999999994"/>
  </r>
  <r>
    <x v="378"/>
    <x v="208"/>
    <x v="3"/>
    <x v="0"/>
    <s v="Appliances"/>
    <s v="Hoover Upright Vacuum With Dirt Cup"/>
    <n v="1447.65"/>
    <n v="5"/>
    <n v="289.53000000000003"/>
    <n v="419.82"/>
  </r>
  <r>
    <x v="378"/>
    <x v="208"/>
    <x v="3"/>
    <x v="0"/>
    <s v="Paper"/>
    <s v="Xerox 1903"/>
    <n v="11.96"/>
    <n v="2"/>
    <n v="5.98"/>
    <n v="5.86"/>
  </r>
  <r>
    <x v="378"/>
    <x v="401"/>
    <x v="20"/>
    <x v="2"/>
    <s v="Accessories"/>
    <s v="Enermax Acrylux Wireless Keyboard"/>
    <n v="99.6"/>
    <n v="1"/>
    <n v="99.6"/>
    <n v="36.85"/>
  </r>
  <r>
    <x v="378"/>
    <x v="401"/>
    <x v="20"/>
    <x v="0"/>
    <s v="Binders"/>
    <s v="DXL Angle-View Binders with Locking Rings, Black"/>
    <n v="62.3"/>
    <n v="13"/>
    <n v="4.7923076923076922"/>
    <n v="21.02"/>
  </r>
  <r>
    <x v="378"/>
    <x v="401"/>
    <x v="20"/>
    <x v="0"/>
    <s v="Art"/>
    <s v="Barrel Sharpener"/>
    <n v="10.71"/>
    <n v="3"/>
    <n v="3.5700000000000003"/>
    <n v="2.78"/>
  </r>
  <r>
    <x v="379"/>
    <x v="0"/>
    <x v="18"/>
    <x v="0"/>
    <s v="Binders"/>
    <s v="C-Line Peel &amp; Stick Add-On Filing Pockets, 8-3/4 x 5-1/8, 10/Pack"/>
    <n v="38.22"/>
    <n v="6"/>
    <n v="6.37"/>
    <n v="17.96"/>
  </r>
  <r>
    <x v="379"/>
    <x v="0"/>
    <x v="18"/>
    <x v="0"/>
    <s v="Labels"/>
    <s v="Avery 485"/>
    <n v="75.180000000000007"/>
    <n v="6"/>
    <n v="12.530000000000001"/>
    <n v="35.33"/>
  </r>
  <r>
    <x v="379"/>
    <x v="0"/>
    <x v="18"/>
    <x v="1"/>
    <s v="Furnishings"/>
    <s v="Longer-Life Soft White Bulbs"/>
    <n v="6.16"/>
    <n v="2"/>
    <n v="3.08"/>
    <n v="2.96"/>
  </r>
  <r>
    <x v="379"/>
    <x v="0"/>
    <x v="18"/>
    <x v="1"/>
    <s v="Chairs"/>
    <s v="Global Leather Task Chair, Black"/>
    <n v="89.99"/>
    <n v="1"/>
    <n v="89.99"/>
    <n v="17.100000000000001"/>
  </r>
  <r>
    <x v="379"/>
    <x v="439"/>
    <x v="8"/>
    <x v="2"/>
    <s v="Accessories"/>
    <s v="Memorex Froggy Flash Drive 8 GB"/>
    <n v="106.5"/>
    <n v="6"/>
    <n v="17.75"/>
    <n v="41.54"/>
  </r>
  <r>
    <x v="379"/>
    <x v="334"/>
    <x v="20"/>
    <x v="0"/>
    <s v="Labels"/>
    <s v="Avery 486"/>
    <n v="21.93"/>
    <n v="3"/>
    <n v="7.31"/>
    <n v="10.31"/>
  </r>
  <r>
    <x v="379"/>
    <x v="354"/>
    <x v="3"/>
    <x v="0"/>
    <s v="Storage"/>
    <s v="Tennsco Stur-D-Stor Boltless Shelving, 5 Shelves, 24&quot; Deep, Sand"/>
    <n v="947.17"/>
    <n v="7"/>
    <n v="135.31"/>
    <n v="9.4700000000000006"/>
  </r>
  <r>
    <x v="379"/>
    <x v="354"/>
    <x v="3"/>
    <x v="0"/>
    <s v="Paper"/>
    <s v="Xerox 19"/>
    <n v="61.96"/>
    <n v="2"/>
    <n v="30.98"/>
    <n v="27.88"/>
  </r>
  <r>
    <x v="379"/>
    <x v="180"/>
    <x v="3"/>
    <x v="0"/>
    <s v="Storage"/>
    <s v="Advantus Rolling Drawer Organizers"/>
    <n v="115.44"/>
    <n v="3"/>
    <n v="38.479999999999997"/>
    <n v="30.01"/>
  </r>
  <r>
    <x v="379"/>
    <x v="634"/>
    <x v="0"/>
    <x v="2"/>
    <s v="Accessories"/>
    <s v="TRENDnet 56K USB 2.0 Phone, Internet and Fax Modem"/>
    <n v="41.42"/>
    <n v="2"/>
    <n v="20.71"/>
    <n v="8.2799999999999994"/>
  </r>
  <r>
    <x v="379"/>
    <x v="634"/>
    <x v="0"/>
    <x v="2"/>
    <s v="Phones"/>
    <s v="Grandstream GXP2100 Mainstream Business Phone"/>
    <n v="244.77"/>
    <n v="4"/>
    <n v="61.192500000000003"/>
    <n v="24.48"/>
  </r>
  <r>
    <x v="379"/>
    <x v="634"/>
    <x v="0"/>
    <x v="0"/>
    <s v="Art"/>
    <s v="Boston School Pro Electric Pencil Sharpener, 1670"/>
    <n v="74.349999999999994"/>
    <n v="3"/>
    <n v="24.783333333333331"/>
    <n v="6.51"/>
  </r>
  <r>
    <x v="379"/>
    <x v="634"/>
    <x v="0"/>
    <x v="0"/>
    <s v="Binders"/>
    <s v="GBC Standard Recycled Report Covers, Clear Plastic Sheets"/>
    <n v="4.3099999999999996"/>
    <n v="2"/>
    <n v="2.1549999999999998"/>
    <n v="-6.9"/>
  </r>
  <r>
    <x v="379"/>
    <x v="634"/>
    <x v="0"/>
    <x v="1"/>
    <s v="Chairs"/>
    <s v="Global Geo Office Task Chair, Gray"/>
    <n v="56.69"/>
    <n v="1"/>
    <n v="56.69"/>
    <n v="-20.25"/>
  </r>
  <r>
    <x v="379"/>
    <x v="634"/>
    <x v="0"/>
    <x v="2"/>
    <s v="Phones"/>
    <s v="Lunatik TT5L-002 Taktik Strike Impact Protection System for iPhone 5"/>
    <n v="97.97"/>
    <n v="2"/>
    <n v="48.984999999999999"/>
    <n v="6.12"/>
  </r>
  <r>
    <x v="379"/>
    <x v="634"/>
    <x v="0"/>
    <x v="0"/>
    <s v="Art"/>
    <s v="Newell 348"/>
    <n v="7.87"/>
    <n v="3"/>
    <n v="2.6233333333333335"/>
    <n v="0.89"/>
  </r>
  <r>
    <x v="379"/>
    <x v="634"/>
    <x v="0"/>
    <x v="0"/>
    <s v="Paper"/>
    <s v="Xerox 1994"/>
    <n v="15.55"/>
    <n v="3"/>
    <n v="5.1833333333333336"/>
    <n v="5.44"/>
  </r>
  <r>
    <x v="379"/>
    <x v="634"/>
    <x v="0"/>
    <x v="0"/>
    <s v="Binders"/>
    <s v="GBC Plastic Binding Combs"/>
    <n v="1.48"/>
    <n v="1"/>
    <n v="1.48"/>
    <n v="-2.29"/>
  </r>
  <r>
    <x v="380"/>
    <x v="190"/>
    <x v="0"/>
    <x v="0"/>
    <s v="Appliances"/>
    <s v="Fellowes Premier Superior Surge Suppressor, 10-Outlet, With Phone and Remote"/>
    <n v="19.57"/>
    <n v="2"/>
    <n v="9.7850000000000001"/>
    <n v="-52.83"/>
  </r>
  <r>
    <x v="380"/>
    <x v="190"/>
    <x v="0"/>
    <x v="0"/>
    <s v="Binders"/>
    <s v="Fellowes PB300 Plastic Comb Binding Machine"/>
    <n v="310.39"/>
    <n v="4"/>
    <n v="77.597499999999997"/>
    <n v="-512.15"/>
  </r>
  <r>
    <x v="381"/>
    <x v="161"/>
    <x v="4"/>
    <x v="2"/>
    <s v="Phones"/>
    <s v="Pyle PMP37LED"/>
    <n v="287.97000000000003"/>
    <n v="3"/>
    <n v="95.990000000000009"/>
    <n v="77.75"/>
  </r>
  <r>
    <x v="381"/>
    <x v="161"/>
    <x v="4"/>
    <x v="1"/>
    <s v="Furnishings"/>
    <s v="GE 48&quot; Fluorescent Tube, Cool White Energy Saver, 34 Watts, 30/Box"/>
    <n v="595.38"/>
    <n v="6"/>
    <n v="99.23"/>
    <n v="297.69"/>
  </r>
  <r>
    <x v="381"/>
    <x v="161"/>
    <x v="4"/>
    <x v="0"/>
    <s v="Paper"/>
    <s v="Xerox 2"/>
    <n v="12.96"/>
    <n v="2"/>
    <n v="6.48"/>
    <n v="6.22"/>
  </r>
  <r>
    <x v="381"/>
    <x v="414"/>
    <x v="0"/>
    <x v="0"/>
    <s v="Paper"/>
    <s v="Xerox 1916"/>
    <n v="117.46"/>
    <n v="3"/>
    <n v="39.153333333333329"/>
    <n v="44.05"/>
  </r>
  <r>
    <x v="381"/>
    <x v="635"/>
    <x v="14"/>
    <x v="0"/>
    <s v="Envelopes"/>
    <s v="Tyvek Side-Opening Peel &amp; Seel Expanding Envelopes"/>
    <n v="180.96"/>
    <n v="2"/>
    <n v="90.48"/>
    <n v="81.430000000000007"/>
  </r>
  <r>
    <x v="382"/>
    <x v="636"/>
    <x v="5"/>
    <x v="1"/>
    <s v="Chairs"/>
    <s v="Global Deluxe Office Fabric Chairs"/>
    <n v="191.96"/>
    <n v="2"/>
    <n v="95.98"/>
    <n v="51.83"/>
  </r>
  <r>
    <x v="382"/>
    <x v="636"/>
    <x v="5"/>
    <x v="0"/>
    <s v="Binders"/>
    <s v="Wilson Jones Hanging View Binder, White, 1&quot;"/>
    <n v="21.3"/>
    <n v="3"/>
    <n v="7.1000000000000005"/>
    <n v="9.8000000000000007"/>
  </r>
  <r>
    <x v="382"/>
    <x v="636"/>
    <x v="5"/>
    <x v="2"/>
    <s v="Phones"/>
    <s v="Jabra SPEAK 410"/>
    <n v="469.95"/>
    <n v="5"/>
    <n v="93.99"/>
    <n v="131.59"/>
  </r>
  <r>
    <x v="382"/>
    <x v="636"/>
    <x v="5"/>
    <x v="1"/>
    <s v="Furnishings"/>
    <s v="Tenex &quot;The Solids&quot; Textured Chair Mats"/>
    <n v="209.88"/>
    <n v="3"/>
    <n v="69.959999999999994"/>
    <n v="35.68"/>
  </r>
  <r>
    <x v="383"/>
    <x v="86"/>
    <x v="3"/>
    <x v="2"/>
    <s v="Phones"/>
    <s v="Logitech B530 USBÂ HeadsetÂ -Â headsetÂ - Full size, Binaural"/>
    <n v="88.78"/>
    <n v="3"/>
    <n v="29.593333333333334"/>
    <n v="7.77"/>
  </r>
  <r>
    <x v="383"/>
    <x v="86"/>
    <x v="3"/>
    <x v="0"/>
    <s v="Art"/>
    <s v="Boston 1730 StandUp Electric Pencil Sharpener"/>
    <n v="64.14"/>
    <n v="3"/>
    <n v="21.38"/>
    <n v="16.68"/>
  </r>
  <r>
    <x v="384"/>
    <x v="35"/>
    <x v="20"/>
    <x v="0"/>
    <s v="Art"/>
    <s v="BOSTON Ranger #55 Pencil Sharpener, Black"/>
    <n v="25.99"/>
    <n v="1"/>
    <n v="25.99"/>
    <n v="7.54"/>
  </r>
  <r>
    <x v="385"/>
    <x v="65"/>
    <x v="3"/>
    <x v="0"/>
    <s v="Binders"/>
    <s v="Fellowes Black Plastic Comb Bindings"/>
    <n v="13.94"/>
    <n v="3"/>
    <n v="4.6466666666666665"/>
    <n v="4.53"/>
  </r>
  <r>
    <x v="385"/>
    <x v="315"/>
    <x v="20"/>
    <x v="0"/>
    <s v="Appliances"/>
    <s v="Holmes Replacement Filter for HEPA Air Cleaner, Very Large Room, HEPA Filter"/>
    <n v="206.43"/>
    <n v="3"/>
    <n v="68.81"/>
    <n v="90.83"/>
  </r>
  <r>
    <x v="385"/>
    <x v="603"/>
    <x v="21"/>
    <x v="0"/>
    <s v="Art"/>
    <s v="Newell 324"/>
    <n v="57.75"/>
    <n v="5"/>
    <n v="11.55"/>
    <n v="16.170000000000002"/>
  </r>
  <r>
    <x v="385"/>
    <x v="603"/>
    <x v="21"/>
    <x v="0"/>
    <s v="Appliances"/>
    <s v="Belkin 5 Outlet SurgeMaster Power Centers"/>
    <n v="272.39999999999998"/>
    <n v="5"/>
    <n v="54.48"/>
    <n v="76.27"/>
  </r>
  <r>
    <x v="385"/>
    <x v="456"/>
    <x v="1"/>
    <x v="0"/>
    <s v="Storage"/>
    <s v="SAFCO Commercial Wire Shelving, Black"/>
    <n v="221.02"/>
    <n v="2"/>
    <n v="110.51"/>
    <n v="-55.26"/>
  </r>
  <r>
    <x v="385"/>
    <x v="456"/>
    <x v="1"/>
    <x v="1"/>
    <s v="Chairs"/>
    <s v="Global Armless Task Chair, Royal Blue"/>
    <n v="128.06"/>
    <n v="3"/>
    <n v="42.686666666666667"/>
    <n v="-23.78"/>
  </r>
  <r>
    <x v="385"/>
    <x v="637"/>
    <x v="3"/>
    <x v="0"/>
    <s v="Envelopes"/>
    <s v="Laser &amp; Ink Jet Business Envelopes"/>
    <n v="21.34"/>
    <n v="2"/>
    <n v="10.67"/>
    <n v="9.82"/>
  </r>
  <r>
    <x v="386"/>
    <x v="264"/>
    <x v="15"/>
    <x v="1"/>
    <s v="Chairs"/>
    <s v="High-Back Leather Manager's Chair"/>
    <n v="831.94"/>
    <n v="8"/>
    <n v="103.99250000000001"/>
    <n v="-114.39"/>
  </r>
  <r>
    <x v="386"/>
    <x v="264"/>
    <x v="15"/>
    <x v="1"/>
    <s v="Furnishings"/>
    <s v="Tenex Traditional Chairmats for Medium Pile Carpet, Standard Lip, 36&quot; x 48&quot;"/>
    <n v="97.04"/>
    <n v="2"/>
    <n v="48.52"/>
    <n v="1.21"/>
  </r>
  <r>
    <x v="386"/>
    <x v="264"/>
    <x v="15"/>
    <x v="0"/>
    <s v="Storage"/>
    <s v="Safco Industrial Wire Shelving System"/>
    <n v="72.78"/>
    <n v="1"/>
    <n v="72.78"/>
    <n v="-18.2"/>
  </r>
  <r>
    <x v="386"/>
    <x v="517"/>
    <x v="0"/>
    <x v="1"/>
    <s v="Chairs"/>
    <s v="Hon 4070 Series Pagoda Armless Upholstered Stacking Chairs"/>
    <n v="408.42"/>
    <n v="2"/>
    <n v="204.21"/>
    <n v="-5.83"/>
  </r>
  <r>
    <x v="386"/>
    <x v="620"/>
    <x v="3"/>
    <x v="1"/>
    <s v="Chairs"/>
    <s v="SAFCO Optional Arm Kit for Workspace Cribbage Stacking Chair"/>
    <n v="63.94"/>
    <n v="3"/>
    <n v="21.313333333333333"/>
    <n v="6.39"/>
  </r>
  <r>
    <x v="386"/>
    <x v="620"/>
    <x v="3"/>
    <x v="0"/>
    <s v="Art"/>
    <s v="Newell 345"/>
    <n v="59.52"/>
    <n v="3"/>
    <n v="19.84"/>
    <n v="15.48"/>
  </r>
  <r>
    <x v="386"/>
    <x v="620"/>
    <x v="3"/>
    <x v="2"/>
    <s v="Phones"/>
    <s v="RCA ViSYS 25825 Wireless digital phone"/>
    <n v="311.98"/>
    <n v="3"/>
    <n v="103.99333333333334"/>
    <n v="39"/>
  </r>
  <r>
    <x v="386"/>
    <x v="620"/>
    <x v="3"/>
    <x v="0"/>
    <s v="Binders"/>
    <s v="GBC Premium Transparent Covers with Diagonal Lined Pattern"/>
    <n v="50.35"/>
    <n v="3"/>
    <n v="16.783333333333335"/>
    <n v="17.62"/>
  </r>
  <r>
    <x v="386"/>
    <x v="52"/>
    <x v="16"/>
    <x v="1"/>
    <s v="Tables"/>
    <s v="Bretford CR4500 Series Slim Rectangular Table"/>
    <n v="191.52"/>
    <n v="1"/>
    <n v="191.52"/>
    <n v="-76.61"/>
  </r>
  <r>
    <x v="386"/>
    <x v="52"/>
    <x v="16"/>
    <x v="0"/>
    <s v="Art"/>
    <s v="Crayola Colored Pencils"/>
    <n v="2.62"/>
    <n v="1"/>
    <n v="2.62"/>
    <n v="0.43"/>
  </r>
  <r>
    <x v="387"/>
    <x v="217"/>
    <x v="44"/>
    <x v="0"/>
    <s v="Art"/>
    <s v="Staples in misc. colors"/>
    <n v="22.74"/>
    <n v="3"/>
    <n v="7.5799999999999992"/>
    <n v="8.8699999999999992"/>
  </r>
  <r>
    <x v="387"/>
    <x v="217"/>
    <x v="44"/>
    <x v="1"/>
    <s v="Chairs"/>
    <s v="Global Comet Stacking Arm Chair"/>
    <n v="1267.53"/>
    <n v="3"/>
    <n v="422.51"/>
    <n v="316.88"/>
  </r>
  <r>
    <x v="387"/>
    <x v="217"/>
    <x v="44"/>
    <x v="2"/>
    <s v="Machines"/>
    <s v="Cisco SPA525G2 5-Line IP Phone"/>
    <n v="1379.92"/>
    <n v="8"/>
    <n v="172.49"/>
    <n v="648.55999999999995"/>
  </r>
  <r>
    <x v="387"/>
    <x v="529"/>
    <x v="26"/>
    <x v="0"/>
    <s v="Appliances"/>
    <s v="Belkin 6 Outlet Metallic Surge Strip"/>
    <n v="43.56"/>
    <n v="5"/>
    <n v="8.7119999999999997"/>
    <n v="3.27"/>
  </r>
  <r>
    <x v="387"/>
    <x v="529"/>
    <x v="26"/>
    <x v="0"/>
    <s v="Supplies"/>
    <s v="Acme Value Line Scissors"/>
    <n v="5.84"/>
    <n v="2"/>
    <n v="2.92"/>
    <n v="0.73"/>
  </r>
  <r>
    <x v="388"/>
    <x v="277"/>
    <x v="0"/>
    <x v="0"/>
    <s v="Appliances"/>
    <s v="Holmes Odor Grabber"/>
    <n v="8.65"/>
    <n v="3"/>
    <n v="2.8833333333333333"/>
    <n v="-20.329999999999998"/>
  </r>
  <r>
    <x v="388"/>
    <x v="277"/>
    <x v="0"/>
    <x v="0"/>
    <s v="Storage"/>
    <s v="Akro-Mils 12-Gallon Tote"/>
    <n v="23.83"/>
    <n v="3"/>
    <n v="7.9433333333333325"/>
    <n v="2.68"/>
  </r>
  <r>
    <x v="388"/>
    <x v="277"/>
    <x v="0"/>
    <x v="0"/>
    <s v="Binders"/>
    <s v="GBC Twin Loop Wire Binding Elements, 9/16&quot; Spine, Black"/>
    <n v="12.18"/>
    <n v="4"/>
    <n v="3.0449999999999999"/>
    <n v="-18.87"/>
  </r>
  <r>
    <x v="388"/>
    <x v="26"/>
    <x v="14"/>
    <x v="0"/>
    <s v="Appliances"/>
    <s v="Kensington 7 Outlet MasterPiece Power Center with Fax/Phone Line Protection"/>
    <n v="186.73"/>
    <n v="1"/>
    <n v="186.73"/>
    <n v="41.5"/>
  </r>
  <r>
    <x v="388"/>
    <x v="26"/>
    <x v="14"/>
    <x v="0"/>
    <s v="Binders"/>
    <s v="Fellowes PB500 Electric Punch Plastic Comb Binding Machine with Manual Bind"/>
    <n v="3812.97"/>
    <n v="3"/>
    <n v="1270.99"/>
    <n v="1906.49"/>
  </r>
  <r>
    <x v="389"/>
    <x v="412"/>
    <x v="2"/>
    <x v="0"/>
    <s v="Paper"/>
    <s v="Xerox 1949"/>
    <n v="7.97"/>
    <n v="2"/>
    <n v="3.9849999999999999"/>
    <n v="2.89"/>
  </r>
  <r>
    <x v="390"/>
    <x v="152"/>
    <x v="1"/>
    <x v="1"/>
    <s v="Chairs"/>
    <s v="Global Value Mid-Back Manager's Chair, Gray"/>
    <n v="213.12"/>
    <n v="5"/>
    <n v="42.624000000000002"/>
    <n v="-15.22"/>
  </r>
  <r>
    <x v="390"/>
    <x v="157"/>
    <x v="10"/>
    <x v="2"/>
    <s v="Phones"/>
    <s v="Cisco Unified IP Phone 7945G VoIP phone"/>
    <n v="1022.97"/>
    <n v="5"/>
    <n v="204.59399999999999"/>
    <n v="-255.74"/>
  </r>
  <r>
    <x v="390"/>
    <x v="127"/>
    <x v="3"/>
    <x v="0"/>
    <s v="Art"/>
    <s v="Newell 324"/>
    <n v="34.65"/>
    <n v="3"/>
    <n v="11.549999999999999"/>
    <n v="9.6999999999999993"/>
  </r>
  <r>
    <x v="390"/>
    <x v="127"/>
    <x v="3"/>
    <x v="2"/>
    <s v="Phones"/>
    <s v="Cush Cases Heavy Duty Rugged Cover Case for Samsung Galaxy S5 - Purple"/>
    <n v="19.8"/>
    <n v="5"/>
    <n v="3.96"/>
    <n v="1.73"/>
  </r>
  <r>
    <x v="390"/>
    <x v="638"/>
    <x v="32"/>
    <x v="1"/>
    <s v="Furnishings"/>
    <s v="Eldon 200 Class Desk Accessories, Burgundy"/>
    <n v="31.4"/>
    <n v="5"/>
    <n v="6.2799999999999994"/>
    <n v="13.19"/>
  </r>
  <r>
    <x v="390"/>
    <x v="638"/>
    <x v="32"/>
    <x v="1"/>
    <s v="Furnishings"/>
    <s v="DAX Two-Tone Rosewood/Black Document Frame, Desktop, 5 x 7"/>
    <n v="9.48"/>
    <n v="1"/>
    <n v="9.48"/>
    <n v="3.79"/>
  </r>
  <r>
    <x v="390"/>
    <x v="638"/>
    <x v="32"/>
    <x v="2"/>
    <s v="Phones"/>
    <s v="iKross Bluetooth Portable Keyboard + Cell Phone Stand Holder + Brush for Apple iPhone 5S 5C 5, 4S 4"/>
    <n v="209.5"/>
    <n v="10"/>
    <n v="20.95"/>
    <n v="58.66"/>
  </r>
  <r>
    <x v="390"/>
    <x v="638"/>
    <x v="32"/>
    <x v="1"/>
    <s v="Furnishings"/>
    <s v="Eldon ImÃ ge Series Desk Accessories, Clear"/>
    <n v="24.3"/>
    <n v="5"/>
    <n v="4.8600000000000003"/>
    <n v="10.45"/>
  </r>
  <r>
    <x v="390"/>
    <x v="638"/>
    <x v="32"/>
    <x v="0"/>
    <s v="Paper"/>
    <s v="Weyerhaeuser First Choice Laser/Copy Paper (20Lb. and 88 Bright)"/>
    <n v="6.48"/>
    <n v="1"/>
    <n v="6.48"/>
    <n v="3.11"/>
  </r>
  <r>
    <x v="391"/>
    <x v="403"/>
    <x v="3"/>
    <x v="2"/>
    <s v="Phones"/>
    <s v="OtterBox Defender Series Case - iPhone 5c"/>
    <n v="88.75"/>
    <n v="3"/>
    <n v="29.583333333333332"/>
    <n v="11.09"/>
  </r>
  <r>
    <x v="391"/>
    <x v="639"/>
    <x v="16"/>
    <x v="1"/>
    <s v="Furnishings"/>
    <s v="DAX Black Cherry Wood-Tone Poster Frame"/>
    <n v="63.55"/>
    <n v="3"/>
    <n v="21.183333333333334"/>
    <n v="14.3"/>
  </r>
  <r>
    <x v="391"/>
    <x v="639"/>
    <x v="16"/>
    <x v="0"/>
    <s v="Supplies"/>
    <s v="Fiskars 8&quot; Scissors, 2/Pack"/>
    <n v="41.38"/>
    <n v="3"/>
    <n v="13.793333333333335"/>
    <n v="4.6500000000000004"/>
  </r>
  <r>
    <x v="391"/>
    <x v="639"/>
    <x v="16"/>
    <x v="0"/>
    <s v="Art"/>
    <s v="Panasonic KP-380BK Classic Electric Pencil Sharpener"/>
    <n v="172.7"/>
    <n v="6"/>
    <n v="28.783333333333331"/>
    <n v="10.79"/>
  </r>
  <r>
    <x v="391"/>
    <x v="487"/>
    <x v="3"/>
    <x v="0"/>
    <s v="Binders"/>
    <s v="GBC Twin Loop Wire Binding Elements, 9/16&quot; Spine, Black"/>
    <n v="12.18"/>
    <n v="1"/>
    <n v="12.18"/>
    <n v="4.41"/>
  </r>
  <r>
    <x v="391"/>
    <x v="487"/>
    <x v="3"/>
    <x v="0"/>
    <s v="Storage"/>
    <s v="Eldon Simplefile Box Office"/>
    <n v="37.32"/>
    <n v="3"/>
    <n v="12.44"/>
    <n v="10.45"/>
  </r>
  <r>
    <x v="391"/>
    <x v="487"/>
    <x v="3"/>
    <x v="0"/>
    <s v="Supplies"/>
    <s v="Acme 10&quot; Easy Grip Assistive Scissors"/>
    <n v="35.06"/>
    <n v="2"/>
    <n v="17.53"/>
    <n v="10.52"/>
  </r>
  <r>
    <x v="392"/>
    <x v="479"/>
    <x v="0"/>
    <x v="0"/>
    <s v="Labels"/>
    <s v="Avery 501"/>
    <n v="8.86"/>
    <n v="3"/>
    <n v="2.9533333333333331"/>
    <n v="2.99"/>
  </r>
  <r>
    <x v="392"/>
    <x v="479"/>
    <x v="0"/>
    <x v="2"/>
    <s v="Phones"/>
    <s v="Samsung Rugby III"/>
    <n v="158.38"/>
    <n v="3"/>
    <n v="52.793333333333329"/>
    <n v="13.86"/>
  </r>
  <r>
    <x v="393"/>
    <x v="640"/>
    <x v="3"/>
    <x v="1"/>
    <s v="Furnishings"/>
    <s v="Rubbermaid ClusterMat Chairmats, Mat Size- 66&quot; x 60&quot;, Lip 20&quot; x 11&quot; -90 Degree Angle"/>
    <n v="665.88"/>
    <n v="6"/>
    <n v="110.98"/>
    <n v="106.54"/>
  </r>
  <r>
    <x v="393"/>
    <x v="149"/>
    <x v="2"/>
    <x v="0"/>
    <s v="Art"/>
    <s v="Sanford Prismacolor Professional Thick Lead Art Pencils, 36-Color Set"/>
    <n v="59.9"/>
    <n v="2"/>
    <n v="29.95"/>
    <n v="14.23"/>
  </r>
  <r>
    <x v="393"/>
    <x v="149"/>
    <x v="2"/>
    <x v="0"/>
    <s v="Appliances"/>
    <s v="Holmes Replacement Filter for HEPA Air Cleaner, Large Room"/>
    <n v="23.7"/>
    <n v="2"/>
    <n v="11.85"/>
    <n v="6.52"/>
  </r>
  <r>
    <x v="393"/>
    <x v="149"/>
    <x v="2"/>
    <x v="0"/>
    <s v="Paper"/>
    <s v="Xerox 1897"/>
    <n v="7.97"/>
    <n v="2"/>
    <n v="3.9849999999999999"/>
    <n v="2.89"/>
  </r>
  <r>
    <x v="393"/>
    <x v="149"/>
    <x v="2"/>
    <x v="0"/>
    <s v="Appliances"/>
    <s v="Bravo II Megaboss 12-Amp Hard Body Upright, Replacement Belts, 2 Belts per Pack"/>
    <n v="18.2"/>
    <n v="7"/>
    <n v="2.6"/>
    <n v="2.0499999999999998"/>
  </r>
  <r>
    <x v="393"/>
    <x v="149"/>
    <x v="2"/>
    <x v="2"/>
    <s v="Accessories"/>
    <s v="SanDisk Cruzer 16 GB USB Flash Drive"/>
    <n v="27.55"/>
    <n v="3"/>
    <n v="9.1833333333333336"/>
    <n v="-0.34"/>
  </r>
  <r>
    <x v="393"/>
    <x v="149"/>
    <x v="2"/>
    <x v="1"/>
    <s v="Chairs"/>
    <s v="Global Leather Highback Executive Chair with Pneumatic Height Adjustment, Black"/>
    <n v="844.12"/>
    <n v="6"/>
    <n v="140.68666666666667"/>
    <n v="-36.18"/>
  </r>
  <r>
    <x v="393"/>
    <x v="149"/>
    <x v="2"/>
    <x v="0"/>
    <s v="Storage"/>
    <s v="Fellowes Bankers Box Stor/Drawer Steel Plus"/>
    <n v="76.75"/>
    <n v="3"/>
    <n v="25.583333333333332"/>
    <n v="-9.59"/>
  </r>
  <r>
    <x v="393"/>
    <x v="641"/>
    <x v="3"/>
    <x v="0"/>
    <s v="Art"/>
    <s v="Newell 317"/>
    <n v="8.82"/>
    <n v="3"/>
    <n v="2.94"/>
    <n v="2.56"/>
  </r>
  <r>
    <x v="393"/>
    <x v="641"/>
    <x v="3"/>
    <x v="0"/>
    <s v="Binders"/>
    <s v="Ibico Recycled Linen-Style Covers"/>
    <n v="62.5"/>
    <n v="2"/>
    <n v="31.25"/>
    <n v="21.87"/>
  </r>
  <r>
    <x v="393"/>
    <x v="641"/>
    <x v="3"/>
    <x v="2"/>
    <s v="Accessories"/>
    <s v="LogitechÂ Gaming G510s - Keyboard"/>
    <n v="339.96"/>
    <n v="4"/>
    <n v="84.99"/>
    <n v="122.39"/>
  </r>
  <r>
    <x v="393"/>
    <x v="641"/>
    <x v="3"/>
    <x v="0"/>
    <s v="Binders"/>
    <s v="GBC Linen Binding Covers"/>
    <n v="49.57"/>
    <n v="2"/>
    <n v="24.785"/>
    <n v="17.350000000000001"/>
  </r>
  <r>
    <x v="393"/>
    <x v="155"/>
    <x v="3"/>
    <x v="0"/>
    <s v="Binders"/>
    <s v="Avery Binding System Hidden Tab Executive Style Index Sets"/>
    <n v="13.85"/>
    <n v="3"/>
    <n v="4.6166666666666663"/>
    <n v="5.19"/>
  </r>
  <r>
    <x v="394"/>
    <x v="464"/>
    <x v="20"/>
    <x v="1"/>
    <s v="Furnishings"/>
    <s v="Electrix 20W Halogen Replacement Bulb for Zoom-In Desk Lamp"/>
    <n v="26.8"/>
    <n v="2"/>
    <n v="13.4"/>
    <n v="12.86"/>
  </r>
  <r>
    <x v="394"/>
    <x v="174"/>
    <x v="1"/>
    <x v="1"/>
    <s v="Furnishings"/>
    <s v="Staple-based wall hangings"/>
    <n v="22.29"/>
    <n v="7"/>
    <n v="3.1842857142857142"/>
    <n v="-8.92"/>
  </r>
  <r>
    <x v="394"/>
    <x v="123"/>
    <x v="0"/>
    <x v="2"/>
    <s v="Phones"/>
    <s v="ShoreTel ShorePhone IP 230 VoIP phone"/>
    <n v="946.34"/>
    <n v="7"/>
    <n v="135.19142857142859"/>
    <n v="118.29"/>
  </r>
  <r>
    <x v="394"/>
    <x v="642"/>
    <x v="18"/>
    <x v="0"/>
    <s v="Art"/>
    <s v="Model L Table or Wall-Mount Pencil Sharpener"/>
    <n v="125.93"/>
    <n v="7"/>
    <n v="17.990000000000002"/>
    <n v="35.26"/>
  </r>
  <r>
    <x v="395"/>
    <x v="643"/>
    <x v="0"/>
    <x v="1"/>
    <s v="Tables"/>
    <s v="Chromcraft Round Conference Tables"/>
    <n v="244.01"/>
    <n v="2"/>
    <n v="122.005"/>
    <n v="-31.37"/>
  </r>
  <r>
    <x v="395"/>
    <x v="643"/>
    <x v="0"/>
    <x v="0"/>
    <s v="Paper"/>
    <s v="Xerox 198"/>
    <n v="15.94"/>
    <n v="4"/>
    <n v="3.9849999999999999"/>
    <n v="5.38"/>
  </r>
  <r>
    <x v="395"/>
    <x v="393"/>
    <x v="5"/>
    <x v="0"/>
    <s v="Paper"/>
    <s v="Xerox 1902"/>
    <n v="45.68"/>
    <n v="2"/>
    <n v="22.84"/>
    <n v="21.01"/>
  </r>
  <r>
    <x v="396"/>
    <x v="595"/>
    <x v="10"/>
    <x v="1"/>
    <s v="Furnishings"/>
    <s v="Eldon Regeneration Recycled Desk Accessories, Smoke"/>
    <n v="8.35"/>
    <n v="6"/>
    <n v="1.3916666666666666"/>
    <n v="1.25"/>
  </r>
  <r>
    <x v="396"/>
    <x v="158"/>
    <x v="11"/>
    <x v="0"/>
    <s v="Art"/>
    <s v="Newell 321"/>
    <n v="5.25"/>
    <n v="2"/>
    <n v="2.625"/>
    <n v="0.59"/>
  </r>
  <r>
    <x v="396"/>
    <x v="392"/>
    <x v="28"/>
    <x v="0"/>
    <s v="Binders"/>
    <s v="Wilson Jones Legal Size Ring Binders"/>
    <n v="43.98"/>
    <n v="2"/>
    <n v="21.99"/>
    <n v="21.99"/>
  </r>
  <r>
    <x v="396"/>
    <x v="392"/>
    <x v="28"/>
    <x v="2"/>
    <s v="Phones"/>
    <s v="VTech DS6151"/>
    <n v="377.97"/>
    <n v="3"/>
    <n v="125.99000000000001"/>
    <n v="105.83"/>
  </r>
  <r>
    <x v="396"/>
    <x v="392"/>
    <x v="28"/>
    <x v="1"/>
    <s v="Furnishings"/>
    <s v="Deflect-o EconoMat Studded, No Bevel Mat for Low Pile Carpeting"/>
    <n v="123.96"/>
    <n v="3"/>
    <n v="41.32"/>
    <n v="11.16"/>
  </r>
  <r>
    <x v="396"/>
    <x v="314"/>
    <x v="20"/>
    <x v="0"/>
    <s v="Paper"/>
    <s v="Xerox 1912"/>
    <n v="37.94"/>
    <n v="2"/>
    <n v="18.97"/>
    <n v="18.21"/>
  </r>
  <r>
    <x v="396"/>
    <x v="262"/>
    <x v="20"/>
    <x v="1"/>
    <s v="Furnishings"/>
    <s v="DAX Black Cherry Wood-Tone Poster Frame"/>
    <n v="79.44"/>
    <n v="3"/>
    <n v="26.48"/>
    <n v="30.19"/>
  </r>
  <r>
    <x v="396"/>
    <x v="262"/>
    <x v="20"/>
    <x v="0"/>
    <s v="Supplies"/>
    <s v="Compact Automatic Electric Letter Opener"/>
    <n v="357.93"/>
    <n v="3"/>
    <n v="119.31"/>
    <n v="7.16"/>
  </r>
  <r>
    <x v="396"/>
    <x v="262"/>
    <x v="20"/>
    <x v="1"/>
    <s v="Chairs"/>
    <s v="Situations Contoured Folding Chairs, 4/Set"/>
    <n v="127.76"/>
    <n v="2"/>
    <n v="63.88"/>
    <n v="21.29"/>
  </r>
  <r>
    <x v="396"/>
    <x v="262"/>
    <x v="20"/>
    <x v="2"/>
    <s v="Copiers"/>
    <s v="Sharp AL-1530CS Digital Copier"/>
    <n v="2799.94"/>
    <n v="7"/>
    <n v="399.99142857142857"/>
    <n v="1014.98"/>
  </r>
  <r>
    <x v="396"/>
    <x v="262"/>
    <x v="20"/>
    <x v="0"/>
    <s v="Paper"/>
    <s v="Xerox 204"/>
    <n v="19.440000000000001"/>
    <n v="3"/>
    <n v="6.48"/>
    <n v="9.33"/>
  </r>
  <r>
    <x v="397"/>
    <x v="297"/>
    <x v="5"/>
    <x v="0"/>
    <s v="Binders"/>
    <s v="Acco Flexible ACCOHIDE Square Ring Data Binder, Dark Blue, 11 1/2&quot; X 14&quot; 7/8&quot;"/>
    <n v="48.81"/>
    <n v="3"/>
    <n v="16.27"/>
    <n v="23.92"/>
  </r>
  <r>
    <x v="398"/>
    <x v="285"/>
    <x v="1"/>
    <x v="0"/>
    <s v="Appliances"/>
    <s v="Tripp Lite Isotel 8 Ultra 8 Outlet Metal Surge"/>
    <n v="70.97"/>
    <n v="5"/>
    <n v="14.193999999999999"/>
    <n v="-191.62"/>
  </r>
  <r>
    <x v="398"/>
    <x v="285"/>
    <x v="1"/>
    <x v="0"/>
    <s v="Art"/>
    <s v="Boston KS Multi-Size Manual Pencil Sharpener"/>
    <n v="36.78"/>
    <n v="2"/>
    <n v="18.39"/>
    <n v="3.68"/>
  </r>
  <r>
    <x v="398"/>
    <x v="513"/>
    <x v="26"/>
    <x v="2"/>
    <s v="Accessories"/>
    <s v="Belkin Standard 104 key USB Keyboard"/>
    <n v="46.69"/>
    <n v="4"/>
    <n v="11.672499999999999"/>
    <n v="-2.92"/>
  </r>
  <r>
    <x v="399"/>
    <x v="152"/>
    <x v="12"/>
    <x v="1"/>
    <s v="Chairs"/>
    <s v="Global Chrome Stack Chair"/>
    <n v="191.97"/>
    <n v="7"/>
    <n v="27.424285714285713"/>
    <n v="16.8"/>
  </r>
  <r>
    <x v="400"/>
    <x v="106"/>
    <x v="3"/>
    <x v="0"/>
    <s v="Paper"/>
    <s v="Xerox 1962"/>
    <n v="12.84"/>
    <n v="3"/>
    <n v="4.28"/>
    <n v="5.78"/>
  </r>
  <r>
    <x v="400"/>
    <x v="106"/>
    <x v="3"/>
    <x v="0"/>
    <s v="Paper"/>
    <s v="Xerox 1953"/>
    <n v="25.68"/>
    <n v="6"/>
    <n v="4.28"/>
    <n v="11.56"/>
  </r>
  <r>
    <x v="400"/>
    <x v="374"/>
    <x v="26"/>
    <x v="2"/>
    <s v="Phones"/>
    <s v="VTech DS6151"/>
    <n v="201.58"/>
    <n v="2"/>
    <n v="100.79"/>
    <n v="20.16"/>
  </r>
  <r>
    <x v="400"/>
    <x v="86"/>
    <x v="20"/>
    <x v="0"/>
    <s v="Storage"/>
    <s v="Portable Personal File Box"/>
    <n v="36.630000000000003"/>
    <n v="3"/>
    <n v="12.21"/>
    <n v="9.89"/>
  </r>
  <r>
    <x v="400"/>
    <x v="644"/>
    <x v="22"/>
    <x v="0"/>
    <s v="Binders"/>
    <s v="Prestige Round Ring Binders"/>
    <n v="14.59"/>
    <n v="3"/>
    <n v="4.8633333333333333"/>
    <n v="4.92"/>
  </r>
  <r>
    <x v="400"/>
    <x v="229"/>
    <x v="0"/>
    <x v="1"/>
    <s v="Furnishings"/>
    <s v="DAX Wood Document Frame."/>
    <n v="21.97"/>
    <n v="4"/>
    <n v="5.4924999999999997"/>
    <n v="-15.93"/>
  </r>
  <r>
    <x v="400"/>
    <x v="229"/>
    <x v="0"/>
    <x v="2"/>
    <s v="Phones"/>
    <s v="Digium D40 VoIP phone"/>
    <n v="619.15"/>
    <n v="6"/>
    <n v="103.19166666666666"/>
    <n v="69.650000000000006"/>
  </r>
  <r>
    <x v="400"/>
    <x v="229"/>
    <x v="0"/>
    <x v="0"/>
    <s v="Paper"/>
    <s v="Xerox 1964"/>
    <n v="127.9"/>
    <n v="7"/>
    <n v="18.271428571428572"/>
    <n v="41.57"/>
  </r>
  <r>
    <x v="401"/>
    <x v="151"/>
    <x v="1"/>
    <x v="2"/>
    <s v="Phones"/>
    <s v="Toshiba IPT2010-SD IPÂ Telephone"/>
    <n v="222.38"/>
    <n v="2"/>
    <n v="111.19"/>
    <n v="16.68"/>
  </r>
  <r>
    <x v="401"/>
    <x v="151"/>
    <x v="1"/>
    <x v="0"/>
    <s v="Fasteners"/>
    <s v="Advantus Plastic Paper Clips"/>
    <n v="16"/>
    <n v="4"/>
    <n v="4"/>
    <n v="5.6"/>
  </r>
  <r>
    <x v="402"/>
    <x v="618"/>
    <x v="2"/>
    <x v="0"/>
    <s v="Art"/>
    <s v="Boston School Pro Electric Pencil Sharpener, 1670"/>
    <n v="198.27"/>
    <n v="8"/>
    <n v="24.783750000000001"/>
    <n v="17.350000000000001"/>
  </r>
  <r>
    <x v="402"/>
    <x v="618"/>
    <x v="2"/>
    <x v="0"/>
    <s v="Labels"/>
    <s v="Avery 490"/>
    <n v="47.36"/>
    <n v="4"/>
    <n v="11.84"/>
    <n v="17.760000000000002"/>
  </r>
  <r>
    <x v="402"/>
    <x v="618"/>
    <x v="2"/>
    <x v="0"/>
    <s v="Envelopes"/>
    <s v="Jet-Pak Recycled Peel 'N' Seal Padded Mailers"/>
    <n v="200.98"/>
    <n v="7"/>
    <n v="28.71142857142857"/>
    <n v="62.81"/>
  </r>
  <r>
    <x v="402"/>
    <x v="618"/>
    <x v="2"/>
    <x v="0"/>
    <s v="Labels"/>
    <s v="Avery 4027 File Folder Labels for Dot Matrix Printers, 5000 Labels per Box, White"/>
    <n v="97.7"/>
    <n v="4"/>
    <n v="24.425000000000001"/>
    <n v="31.75"/>
  </r>
  <r>
    <x v="402"/>
    <x v="618"/>
    <x v="2"/>
    <x v="0"/>
    <s v="Art"/>
    <s v="Binney &amp; Smith Crayola Metallic Crayons, 16-Color Pack"/>
    <n v="2.7"/>
    <n v="1"/>
    <n v="2.7"/>
    <n v="0.81"/>
  </r>
  <r>
    <x v="402"/>
    <x v="618"/>
    <x v="2"/>
    <x v="0"/>
    <s v="Binders"/>
    <s v="GBC Linen Binding Covers"/>
    <n v="18.59"/>
    <n v="2"/>
    <n v="9.2949999999999999"/>
    <n v="-13.63"/>
  </r>
  <r>
    <x v="402"/>
    <x v="618"/>
    <x v="2"/>
    <x v="0"/>
    <s v="Binders"/>
    <s v="Wilson Jones Custom Binder Spines &amp; Labels"/>
    <n v="4.9000000000000004"/>
    <n v="3"/>
    <n v="1.6333333333333335"/>
    <n v="-3.43"/>
  </r>
  <r>
    <x v="402"/>
    <x v="459"/>
    <x v="3"/>
    <x v="0"/>
    <s v="Storage"/>
    <s v="Tennsco Snap-Together Open Shelving Units, Starter Sets and Add-On Units"/>
    <n v="1117.92"/>
    <n v="4"/>
    <n v="279.48"/>
    <n v="55.9"/>
  </r>
  <r>
    <x v="402"/>
    <x v="595"/>
    <x v="3"/>
    <x v="1"/>
    <s v="Bookcases"/>
    <s v="Bush Andora Bookcase, Maple/Graphite Gray Finish"/>
    <n v="509.96"/>
    <n v="5"/>
    <n v="101.99199999999999"/>
    <n v="42"/>
  </r>
  <r>
    <x v="402"/>
    <x v="595"/>
    <x v="3"/>
    <x v="1"/>
    <s v="Furnishings"/>
    <s v="Dana Halogen Swing-Arm Architect Lamp"/>
    <n v="122.91"/>
    <n v="3"/>
    <n v="40.97"/>
    <n v="34.409999999999997"/>
  </r>
  <r>
    <x v="402"/>
    <x v="595"/>
    <x v="3"/>
    <x v="1"/>
    <s v="Chairs"/>
    <s v="Novimex Fabric Task Chair"/>
    <n v="97.57"/>
    <n v="2"/>
    <n v="48.784999999999997"/>
    <n v="-6.1"/>
  </r>
  <r>
    <x v="402"/>
    <x v="595"/>
    <x v="3"/>
    <x v="1"/>
    <s v="Chairs"/>
    <s v="Global Leather and Oak Executive Chair, Black"/>
    <n v="722.35"/>
    <n v="3"/>
    <n v="240.78333333333333"/>
    <n v="81.260000000000005"/>
  </r>
  <r>
    <x v="403"/>
    <x v="123"/>
    <x v="4"/>
    <x v="0"/>
    <s v="Envelopes"/>
    <s v="Wausau Papers Astrobrights Colored Envelopes"/>
    <n v="17.940000000000001"/>
    <n v="3"/>
    <n v="5.98"/>
    <n v="8.7899999999999991"/>
  </r>
  <r>
    <x v="403"/>
    <x v="452"/>
    <x v="2"/>
    <x v="0"/>
    <s v="Storage"/>
    <s v="Fellowes Neat Ideas Storage Cubes"/>
    <n v="51.97"/>
    <n v="2"/>
    <n v="25.984999999999999"/>
    <n v="-10.39"/>
  </r>
  <r>
    <x v="404"/>
    <x v="128"/>
    <x v="16"/>
    <x v="2"/>
    <s v="Accessories"/>
    <s v="Razer Kraken PRO Over Ear PC and Music Headset"/>
    <n v="255.97"/>
    <n v="4"/>
    <n v="63.9925"/>
    <n v="32"/>
  </r>
  <r>
    <x v="405"/>
    <x v="402"/>
    <x v="0"/>
    <x v="0"/>
    <s v="Binders"/>
    <s v="GBC Twin Loop Wire Binding Elements"/>
    <n v="33.28"/>
    <n v="5"/>
    <n v="6.6560000000000006"/>
    <n v="-49.92"/>
  </r>
  <r>
    <x v="405"/>
    <x v="402"/>
    <x v="0"/>
    <x v="0"/>
    <s v="Paper"/>
    <s v="Things To Do Today Pad"/>
    <n v="14.09"/>
    <n v="3"/>
    <n v="4.6966666666666663"/>
    <n v="4.93"/>
  </r>
  <r>
    <x v="405"/>
    <x v="265"/>
    <x v="20"/>
    <x v="0"/>
    <s v="Labels"/>
    <s v="Self-Adhesive Removable Labels"/>
    <n v="31.5"/>
    <n v="10"/>
    <n v="3.15"/>
    <n v="15.12"/>
  </r>
  <r>
    <x v="405"/>
    <x v="265"/>
    <x v="20"/>
    <x v="0"/>
    <s v="Supplies"/>
    <s v="Acme Hot Forged Carbon Steel Scissors with Nickel-Plated Handles, 3 7/8&quot; Cut, 8&quot;L"/>
    <n v="55.6"/>
    <n v="4"/>
    <n v="13.9"/>
    <n v="16.12"/>
  </r>
  <r>
    <x v="406"/>
    <x v="8"/>
    <x v="3"/>
    <x v="0"/>
    <s v="Paper"/>
    <s v="Wirebound Message Book, 4 per Page"/>
    <n v="10.86"/>
    <n v="2"/>
    <n v="5.43"/>
    <n v="5.32"/>
  </r>
  <r>
    <x v="407"/>
    <x v="320"/>
    <x v="25"/>
    <x v="1"/>
    <s v="Furnishings"/>
    <s v="Dana Fluorescent Magnifying Lamp, White, 36&quot;"/>
    <n v="163.13999999999999"/>
    <n v="4"/>
    <n v="40.784999999999997"/>
    <n v="20.39"/>
  </r>
  <r>
    <x v="407"/>
    <x v="320"/>
    <x v="25"/>
    <x v="0"/>
    <s v="Binders"/>
    <s v="Pressboard Data Binders by Wilson Jones"/>
    <n v="6.41"/>
    <n v="4"/>
    <n v="1.6025"/>
    <n v="-4.91"/>
  </r>
  <r>
    <x v="408"/>
    <x v="264"/>
    <x v="1"/>
    <x v="0"/>
    <s v="Appliances"/>
    <s v="Fellowes Basic Home/Office Series Surge Protectors"/>
    <n v="20.77"/>
    <n v="8"/>
    <n v="2.5962499999999999"/>
    <n v="-52.96"/>
  </r>
  <r>
    <x v="408"/>
    <x v="311"/>
    <x v="22"/>
    <x v="0"/>
    <s v="Binders"/>
    <s v="Ibico Plastic and Wire Spiral Binding Combs"/>
    <n v="26.98"/>
    <n v="4"/>
    <n v="6.7450000000000001"/>
    <n v="8.77"/>
  </r>
  <r>
    <x v="408"/>
    <x v="418"/>
    <x v="2"/>
    <x v="0"/>
    <s v="Binders"/>
    <s v="Wilson Jones Ledger-Size, Piano-Hinge Binder, 2&quot;, Blue"/>
    <n v="24.59"/>
    <n v="2"/>
    <n v="12.295"/>
    <n v="-18.03"/>
  </r>
  <r>
    <x v="409"/>
    <x v="417"/>
    <x v="3"/>
    <x v="0"/>
    <s v="Labels"/>
    <s v="Avery 476"/>
    <n v="8.26"/>
    <n v="2"/>
    <n v="4.13"/>
    <n v="3.8"/>
  </r>
  <r>
    <x v="409"/>
    <x v="417"/>
    <x v="3"/>
    <x v="2"/>
    <s v="Machines"/>
    <s v="Zebra GX420t Direct Thermal/Thermal Transfer Printer"/>
    <n v="2973.32"/>
    <n v="7"/>
    <n v="424.76000000000005"/>
    <n v="334.5"/>
  </r>
  <r>
    <x v="409"/>
    <x v="417"/>
    <x v="3"/>
    <x v="0"/>
    <s v="Storage"/>
    <s v="Pizazz Global Quick File"/>
    <n v="104.79"/>
    <n v="7"/>
    <n v="14.97"/>
    <n v="29.34"/>
  </r>
  <r>
    <x v="409"/>
    <x v="417"/>
    <x v="3"/>
    <x v="2"/>
    <s v="Phones"/>
    <s v="Aastra 57i VoIP phone"/>
    <n v="775.73"/>
    <n v="6"/>
    <n v="129.28833333333333"/>
    <n v="58.18"/>
  </r>
  <r>
    <x v="410"/>
    <x v="400"/>
    <x v="9"/>
    <x v="0"/>
    <s v="Envelopes"/>
    <s v="Cameo Buff Policy Envelopes"/>
    <n v="186.69"/>
    <n v="3"/>
    <n v="62.23"/>
    <n v="87.74"/>
  </r>
  <r>
    <x v="410"/>
    <x v="185"/>
    <x v="12"/>
    <x v="0"/>
    <s v="Binders"/>
    <s v="Cardinal EasyOpen D-Ring Binders"/>
    <n v="19.190000000000001"/>
    <n v="7"/>
    <n v="2.7414285714285715"/>
    <n v="-12.8"/>
  </r>
  <r>
    <x v="410"/>
    <x v="185"/>
    <x v="12"/>
    <x v="0"/>
    <s v="Appliances"/>
    <s v="Fellowes Superior 10 Outlet Split Surge Protector"/>
    <n v="121.79"/>
    <n v="4"/>
    <n v="30.447500000000002"/>
    <n v="13.7"/>
  </r>
  <r>
    <x v="410"/>
    <x v="94"/>
    <x v="43"/>
    <x v="0"/>
    <s v="Storage"/>
    <s v="Advantus Rolling Storage Box"/>
    <n v="51.45"/>
    <n v="3"/>
    <n v="17.150000000000002"/>
    <n v="13.89"/>
  </r>
  <r>
    <x v="410"/>
    <x v="39"/>
    <x v="14"/>
    <x v="0"/>
    <s v="Appliances"/>
    <s v="Harmony Air Purifier"/>
    <n v="850.5"/>
    <n v="5"/>
    <n v="170.1"/>
    <n v="245.7"/>
  </r>
  <r>
    <x v="410"/>
    <x v="39"/>
    <x v="14"/>
    <x v="1"/>
    <s v="Furnishings"/>
    <s v="Westinghouse Clip-On Gooseneck Lamps"/>
    <n v="75.33"/>
    <n v="9"/>
    <n v="8.3699999999999992"/>
    <n v="19.59"/>
  </r>
  <r>
    <x v="411"/>
    <x v="6"/>
    <x v="1"/>
    <x v="1"/>
    <s v="Chairs"/>
    <s v="Global High-Back Leather Tilter, Burgundy"/>
    <n v="602.65"/>
    <n v="7"/>
    <n v="86.092857142857142"/>
    <n v="-163.58000000000001"/>
  </r>
  <r>
    <x v="411"/>
    <x v="6"/>
    <x v="1"/>
    <x v="0"/>
    <s v="Binders"/>
    <s v="Avery Heavy-Duty EZD View Binder with Locking Rings"/>
    <n v="7.66"/>
    <n v="6"/>
    <n v="1.2766666666666666"/>
    <n v="-13.02"/>
  </r>
  <r>
    <x v="412"/>
    <x v="645"/>
    <x v="26"/>
    <x v="0"/>
    <s v="Appliances"/>
    <s v="Kensington 4 Outlet MasterPiece Compact Power Control Center"/>
    <n v="845.73"/>
    <n v="13"/>
    <n v="65.056153846153848"/>
    <n v="84.57"/>
  </r>
  <r>
    <x v="412"/>
    <x v="70"/>
    <x v="3"/>
    <x v="1"/>
    <s v="Furnishings"/>
    <s v="Ultra Door Push Plate"/>
    <n v="14.73"/>
    <n v="3"/>
    <n v="4.91"/>
    <n v="4.8600000000000003"/>
  </r>
  <r>
    <x v="412"/>
    <x v="39"/>
    <x v="42"/>
    <x v="0"/>
    <s v="Art"/>
    <s v="SANFORD Major Accent Highlighters"/>
    <n v="21.24"/>
    <n v="3"/>
    <n v="7.0799999999999992"/>
    <n v="8.07"/>
  </r>
  <r>
    <x v="412"/>
    <x v="39"/>
    <x v="42"/>
    <x v="0"/>
    <s v="Binders"/>
    <s v="GBC DocuBind P50 Personal Binding Machine"/>
    <n v="127.96"/>
    <n v="2"/>
    <n v="63.98"/>
    <n v="60.14"/>
  </r>
  <r>
    <x v="412"/>
    <x v="563"/>
    <x v="15"/>
    <x v="2"/>
    <s v="Phones"/>
    <s v="Wi-Ex zBoost YX540 Cellular Phone Signal Booster"/>
    <n v="467.04"/>
    <n v="4"/>
    <n v="116.76"/>
    <n v="58.38"/>
  </r>
  <r>
    <x v="412"/>
    <x v="22"/>
    <x v="0"/>
    <x v="0"/>
    <s v="Supplies"/>
    <s v="Fiskars Spring-Action Scissors"/>
    <n v="22.37"/>
    <n v="2"/>
    <n v="11.185"/>
    <n v="1.68"/>
  </r>
  <r>
    <x v="412"/>
    <x v="22"/>
    <x v="0"/>
    <x v="0"/>
    <s v="Paper"/>
    <s v="Xerox 1978"/>
    <n v="32.369999999999997"/>
    <n v="7"/>
    <n v="4.6242857142857137"/>
    <n v="11.73"/>
  </r>
  <r>
    <x v="412"/>
    <x v="22"/>
    <x v="0"/>
    <x v="2"/>
    <s v="Accessories"/>
    <s v="Logitech G35 7.1-Channel Surround Sound Headset"/>
    <n v="207.98"/>
    <n v="2"/>
    <n v="103.99"/>
    <n v="36.4"/>
  </r>
  <r>
    <x v="413"/>
    <x v="151"/>
    <x v="25"/>
    <x v="0"/>
    <s v="Paper"/>
    <s v="Xerox 1991"/>
    <n v="18.27"/>
    <n v="1"/>
    <n v="18.27"/>
    <n v="5.94"/>
  </r>
  <r>
    <x v="413"/>
    <x v="151"/>
    <x v="25"/>
    <x v="0"/>
    <s v="Paper"/>
    <s v="Xerox 1937"/>
    <n v="153.72999999999999"/>
    <n v="4"/>
    <n v="38.432499999999997"/>
    <n v="53.8"/>
  </r>
  <r>
    <x v="413"/>
    <x v="151"/>
    <x v="25"/>
    <x v="0"/>
    <s v="Envelopes"/>
    <s v="Security-Tint Envelopes"/>
    <n v="12.22"/>
    <n v="2"/>
    <n v="6.11"/>
    <n v="4.43"/>
  </r>
  <r>
    <x v="413"/>
    <x v="151"/>
    <x v="25"/>
    <x v="2"/>
    <s v="Accessories"/>
    <s v="Logitech 910-002974 M325 Wireless Mouse for Web Scrolling"/>
    <n v="167.94"/>
    <n v="7"/>
    <n v="23.991428571428571"/>
    <n v="50.38"/>
  </r>
  <r>
    <x v="413"/>
    <x v="131"/>
    <x v="22"/>
    <x v="1"/>
    <s v="Furnishings"/>
    <s v="DAX Metal Frame, Desktop, Stepped-Edge"/>
    <n v="20.239999999999998"/>
    <n v="1"/>
    <n v="20.239999999999998"/>
    <n v="7.89"/>
  </r>
  <r>
    <x v="413"/>
    <x v="255"/>
    <x v="0"/>
    <x v="1"/>
    <s v="Chairs"/>
    <s v="Novimex Swivel Fabric Task Chair"/>
    <n v="105.69"/>
    <n v="1"/>
    <n v="105.69"/>
    <n v="-28.69"/>
  </r>
  <r>
    <x v="413"/>
    <x v="255"/>
    <x v="0"/>
    <x v="2"/>
    <s v="Machines"/>
    <s v="StarTech.com 10/100 VDSL2 Ethernet Extender Kit"/>
    <n v="399.54"/>
    <n v="2"/>
    <n v="199.77"/>
    <n v="-79.91"/>
  </r>
  <r>
    <x v="413"/>
    <x v="255"/>
    <x v="0"/>
    <x v="1"/>
    <s v="Chairs"/>
    <s v="Global Stack Chair with Arms, Black"/>
    <n v="104.93"/>
    <n v="5"/>
    <n v="20.986000000000001"/>
    <n v="-4.5"/>
  </r>
  <r>
    <x v="414"/>
    <x v="646"/>
    <x v="22"/>
    <x v="0"/>
    <s v="Art"/>
    <s v="Newell 311"/>
    <n v="6.63"/>
    <n v="3"/>
    <n v="2.21"/>
    <n v="1.79"/>
  </r>
  <r>
    <x v="414"/>
    <x v="366"/>
    <x v="20"/>
    <x v="0"/>
    <s v="Art"/>
    <s v="Boston 16701 Slimline Battery Pencil Sharpener"/>
    <n v="47.82"/>
    <n v="3"/>
    <n v="15.94"/>
    <n v="14.35"/>
  </r>
  <r>
    <x v="414"/>
    <x v="366"/>
    <x v="20"/>
    <x v="0"/>
    <s v="Labels"/>
    <s v="Avery 494"/>
    <n v="13.05"/>
    <n v="5"/>
    <n v="2.6100000000000003"/>
    <n v="6"/>
  </r>
  <r>
    <x v="414"/>
    <x v="282"/>
    <x v="20"/>
    <x v="2"/>
    <s v="Phones"/>
    <s v="Panasonic Kx-TS550"/>
    <n v="45.99"/>
    <n v="1"/>
    <n v="45.99"/>
    <n v="13.34"/>
  </r>
  <r>
    <x v="414"/>
    <x v="282"/>
    <x v="20"/>
    <x v="0"/>
    <s v="Storage"/>
    <s v="Hot File 7-Pocket, Floor Stand"/>
    <n v="535.41"/>
    <n v="3"/>
    <n v="178.47"/>
    <n v="160.62"/>
  </r>
  <r>
    <x v="414"/>
    <x v="282"/>
    <x v="20"/>
    <x v="0"/>
    <s v="Binders"/>
    <s v="Acco Pressboard Covers with Storage Hooks, 9 1/2&quot; x 11&quot;, Executive Red"/>
    <n v="6.1"/>
    <n v="2"/>
    <n v="3.05"/>
    <n v="2.06"/>
  </r>
  <r>
    <x v="414"/>
    <x v="282"/>
    <x v="20"/>
    <x v="0"/>
    <s v="Paper"/>
    <s v="Xerox 219"/>
    <n v="45.36"/>
    <n v="7"/>
    <n v="6.4799999999999995"/>
    <n v="21.77"/>
  </r>
  <r>
    <x v="414"/>
    <x v="335"/>
    <x v="37"/>
    <x v="0"/>
    <s v="Storage"/>
    <s v="Acco Perma 4000 Stacking Storage Drawers"/>
    <n v="16.239999999999998"/>
    <n v="1"/>
    <n v="16.239999999999998"/>
    <n v="2.44"/>
  </r>
  <r>
    <x v="414"/>
    <x v="335"/>
    <x v="37"/>
    <x v="0"/>
    <s v="Storage"/>
    <s v="Personal Filing Tote with Lid, Black/Gray"/>
    <n v="77.55"/>
    <n v="5"/>
    <n v="15.51"/>
    <n v="21.71"/>
  </r>
  <r>
    <x v="415"/>
    <x v="315"/>
    <x v="22"/>
    <x v="0"/>
    <s v="Paper"/>
    <s v="Xerox 1894"/>
    <n v="32.4"/>
    <n v="5"/>
    <n v="6.4799999999999995"/>
    <n v="15.55"/>
  </r>
  <r>
    <x v="415"/>
    <x v="315"/>
    <x v="22"/>
    <x v="0"/>
    <s v="Storage"/>
    <s v="Standard Rollaway File with Lock"/>
    <n v="540.57000000000005"/>
    <n v="3"/>
    <n v="180.19000000000003"/>
    <n v="140.55000000000001"/>
  </r>
  <r>
    <x v="415"/>
    <x v="315"/>
    <x v="22"/>
    <x v="0"/>
    <s v="Binders"/>
    <s v="Avery Trapezoid Extra Heavy Duty 4&quot; Binders"/>
    <n v="167.76"/>
    <n v="5"/>
    <n v="33.552"/>
    <n v="62.91"/>
  </r>
  <r>
    <x v="415"/>
    <x v="379"/>
    <x v="10"/>
    <x v="1"/>
    <s v="Furnishings"/>
    <s v="Tensor &quot;Hersey Kiss&quot; Styled Floor Lamp"/>
    <n v="41.57"/>
    <n v="4"/>
    <n v="10.3925"/>
    <n v="-4.16"/>
  </r>
  <r>
    <x v="415"/>
    <x v="379"/>
    <x v="10"/>
    <x v="1"/>
    <s v="Chairs"/>
    <s v="Novimex Swivel Fabric Task Chair"/>
    <n v="317.06"/>
    <n v="3"/>
    <n v="105.68666666666667"/>
    <n v="-86.06"/>
  </r>
  <r>
    <x v="415"/>
    <x v="379"/>
    <x v="10"/>
    <x v="0"/>
    <s v="Fasteners"/>
    <s v="Ideal Clamps"/>
    <n v="8.0399999999999991"/>
    <n v="5"/>
    <n v="1.6079999999999999"/>
    <n v="2.91"/>
  </r>
  <r>
    <x v="415"/>
    <x v="366"/>
    <x v="18"/>
    <x v="0"/>
    <s v="Labels"/>
    <s v="Avery 476"/>
    <n v="12.39"/>
    <n v="3"/>
    <n v="4.13"/>
    <n v="5.7"/>
  </r>
  <r>
    <x v="415"/>
    <x v="570"/>
    <x v="10"/>
    <x v="0"/>
    <s v="Paper"/>
    <s v="Easy-staple paper"/>
    <n v="85.06"/>
    <n v="3"/>
    <n v="28.353333333333335"/>
    <n v="28.71"/>
  </r>
  <r>
    <x v="416"/>
    <x v="647"/>
    <x v="20"/>
    <x v="2"/>
    <s v="Phones"/>
    <s v="RCA H5401RE1 DECT 6.0 4-Line Cordless Handset With Caller ID/Call Waiting"/>
    <n v="239.97"/>
    <n v="3"/>
    <n v="79.989999999999995"/>
    <n v="2.4"/>
  </r>
  <r>
    <x v="416"/>
    <x v="647"/>
    <x v="20"/>
    <x v="0"/>
    <s v="Appliances"/>
    <s v="Eureka The Boss Lite 10-Amp Upright Vacuum, Blue"/>
    <n v="160.32"/>
    <n v="2"/>
    <n v="80.16"/>
    <n v="44.89"/>
  </r>
  <r>
    <x v="416"/>
    <x v="647"/>
    <x v="20"/>
    <x v="2"/>
    <s v="Phones"/>
    <s v="Plantronics MX500i Earset"/>
    <n v="128.85"/>
    <n v="3"/>
    <n v="42.949999999999996"/>
    <n v="3.87"/>
  </r>
  <r>
    <x v="416"/>
    <x v="648"/>
    <x v="6"/>
    <x v="2"/>
    <s v="Accessories"/>
    <s v="ImationÂ SecureÂ DriveÂ + Hardware Encrypted USBÂ flash driveÂ - 16 GB"/>
    <n v="151.96"/>
    <n v="4"/>
    <n v="37.99"/>
    <n v="36.47"/>
  </r>
  <r>
    <x v="417"/>
    <x v="153"/>
    <x v="3"/>
    <x v="0"/>
    <s v="Paper"/>
    <s v="Southworth 25% Cotton Antique Laid Paper &amp; Envelopes"/>
    <n v="58.38"/>
    <n v="7"/>
    <n v="8.34"/>
    <n v="26.27"/>
  </r>
  <r>
    <x v="417"/>
    <x v="153"/>
    <x v="3"/>
    <x v="0"/>
    <s v="Paper"/>
    <s v="Xerox 1883"/>
    <n v="105.52"/>
    <n v="4"/>
    <n v="26.38"/>
    <n v="48.54"/>
  </r>
  <r>
    <x v="417"/>
    <x v="153"/>
    <x v="3"/>
    <x v="0"/>
    <s v="Storage"/>
    <s v="Tenex Personal Project File with Scoop Front Design, Black"/>
    <n v="80.88"/>
    <n v="6"/>
    <n v="13.479999999999999"/>
    <n v="21.03"/>
  </r>
  <r>
    <x v="417"/>
    <x v="90"/>
    <x v="37"/>
    <x v="1"/>
    <s v="Furnishings"/>
    <s v="3M Hangers With Command Adhesive"/>
    <n v="22.2"/>
    <n v="6"/>
    <n v="3.6999999999999997"/>
    <n v="9.1"/>
  </r>
  <r>
    <x v="417"/>
    <x v="51"/>
    <x v="27"/>
    <x v="1"/>
    <s v="Bookcases"/>
    <s v="O'Sullivan Living Dimensions 3-Shelf Bookcases"/>
    <n v="1406.86"/>
    <n v="7"/>
    <n v="200.98"/>
    <n v="140.69"/>
  </r>
  <r>
    <x v="417"/>
    <x v="51"/>
    <x v="27"/>
    <x v="0"/>
    <s v="Labels"/>
    <s v="Self-Adhesive Removable Labels"/>
    <n v="15.75"/>
    <n v="5"/>
    <n v="3.15"/>
    <n v="7.56"/>
  </r>
  <r>
    <x v="417"/>
    <x v="51"/>
    <x v="27"/>
    <x v="0"/>
    <s v="Storage"/>
    <s v="Fellowes Super Stor/Drawer Files"/>
    <n v="323.10000000000002"/>
    <n v="2"/>
    <n v="161.55000000000001"/>
    <n v="61.39"/>
  </r>
  <r>
    <x v="417"/>
    <x v="649"/>
    <x v="28"/>
    <x v="1"/>
    <s v="Chairs"/>
    <s v="Hon Pagoda Stacking Chairs"/>
    <n v="2567.84"/>
    <n v="8"/>
    <n v="320.98"/>
    <n v="770.35"/>
  </r>
  <r>
    <x v="417"/>
    <x v="650"/>
    <x v="25"/>
    <x v="0"/>
    <s v="Art"/>
    <s v="Newell 347"/>
    <n v="10.27"/>
    <n v="3"/>
    <n v="3.4233333333333333"/>
    <n v="1.1599999999999999"/>
  </r>
  <r>
    <x v="417"/>
    <x v="249"/>
    <x v="20"/>
    <x v="0"/>
    <s v="Fasteners"/>
    <s v="Bagged Rubber Bands"/>
    <n v="7.56"/>
    <n v="6"/>
    <n v="1.26"/>
    <n v="0.3"/>
  </r>
  <r>
    <x v="417"/>
    <x v="362"/>
    <x v="1"/>
    <x v="0"/>
    <s v="Labels"/>
    <s v="Avery 501"/>
    <n v="5.9"/>
    <n v="2"/>
    <n v="2.95"/>
    <n v="1.99"/>
  </r>
  <r>
    <x v="417"/>
    <x v="362"/>
    <x v="1"/>
    <x v="0"/>
    <s v="Paper"/>
    <s v="Xerox 1988"/>
    <n v="173.49"/>
    <n v="7"/>
    <n v="24.784285714285716"/>
    <n v="54.22"/>
  </r>
  <r>
    <x v="417"/>
    <x v="362"/>
    <x v="1"/>
    <x v="1"/>
    <s v="Furnishings"/>
    <s v="Tenex Traditional Chairmats for Hard Floors, Average Lip, 36&quot; x 48&quot;"/>
    <n v="51.56"/>
    <n v="2"/>
    <n v="25.78"/>
    <n v="-61.87"/>
  </r>
  <r>
    <x v="417"/>
    <x v="362"/>
    <x v="1"/>
    <x v="0"/>
    <s v="Binders"/>
    <s v="Storex Dura Pro Binders"/>
    <n v="3.56"/>
    <n v="3"/>
    <n v="1.1866666666666668"/>
    <n v="-6.24"/>
  </r>
  <r>
    <x v="417"/>
    <x v="551"/>
    <x v="23"/>
    <x v="0"/>
    <s v="Paper"/>
    <s v="Xerox 1889"/>
    <n v="274.8"/>
    <n v="5"/>
    <n v="54.96"/>
    <n v="134.65"/>
  </r>
  <r>
    <x v="417"/>
    <x v="551"/>
    <x v="23"/>
    <x v="0"/>
    <s v="Storage"/>
    <s v="Fellowes Mobile File Cart, Black"/>
    <n v="62.18"/>
    <n v="1"/>
    <n v="62.18"/>
    <n v="16.79"/>
  </r>
  <r>
    <x v="417"/>
    <x v="551"/>
    <x v="23"/>
    <x v="1"/>
    <s v="Furnishings"/>
    <s v="Eldon Image Series Black Desk Accessories"/>
    <n v="8.2799999999999994"/>
    <n v="2"/>
    <n v="4.1399999999999997"/>
    <n v="2.98"/>
  </r>
  <r>
    <x v="418"/>
    <x v="124"/>
    <x v="0"/>
    <x v="0"/>
    <s v="Binders"/>
    <s v="Avery Poly Binder Pockets"/>
    <n v="5.73"/>
    <n v="8"/>
    <n v="0.71625000000000005"/>
    <n v="-9.16"/>
  </r>
  <r>
    <x v="418"/>
    <x v="124"/>
    <x v="0"/>
    <x v="0"/>
    <s v="Paper"/>
    <s v="Xerox 1928"/>
    <n v="42.24"/>
    <n v="10"/>
    <n v="4.2240000000000002"/>
    <n v="13.2"/>
  </r>
  <r>
    <x v="418"/>
    <x v="63"/>
    <x v="14"/>
    <x v="2"/>
    <s v="Phones"/>
    <s v="Polycom CX300 Desktop Phone USB VoIP phone"/>
    <n v="299.98"/>
    <n v="2"/>
    <n v="149.99"/>
    <n v="83.99"/>
  </r>
  <r>
    <x v="418"/>
    <x v="63"/>
    <x v="14"/>
    <x v="0"/>
    <s v="Binders"/>
    <s v="Catalog Binders with Expanding Posts"/>
    <n v="403.68"/>
    <n v="6"/>
    <n v="67.28"/>
    <n v="181.66"/>
  </r>
  <r>
    <x v="418"/>
    <x v="63"/>
    <x v="14"/>
    <x v="2"/>
    <s v="Phones"/>
    <s v="iKross Bluetooth Portable Keyboard + Cell Phone Stand Holder + Brush for Apple iPhone 5S 5C 5, 4S 4"/>
    <n v="41.9"/>
    <n v="2"/>
    <n v="20.95"/>
    <n v="11.73"/>
  </r>
  <r>
    <x v="418"/>
    <x v="63"/>
    <x v="14"/>
    <x v="0"/>
    <s v="Labels"/>
    <s v="Avery 491"/>
    <n v="28.91"/>
    <n v="7"/>
    <n v="4.13"/>
    <n v="13.3"/>
  </r>
  <r>
    <x v="418"/>
    <x v="651"/>
    <x v="3"/>
    <x v="0"/>
    <s v="Paper"/>
    <s v="Adams Telephone Message Book W/Dividers/Space For Phone Numbers, 5 1/4&quot;X8 1/2&quot;, 300/Messages"/>
    <n v="11.76"/>
    <n v="2"/>
    <n v="5.88"/>
    <n v="5.76"/>
  </r>
  <r>
    <x v="419"/>
    <x v="172"/>
    <x v="22"/>
    <x v="0"/>
    <s v="Labels"/>
    <s v="Avery 501"/>
    <n v="7.38"/>
    <n v="2"/>
    <n v="3.69"/>
    <n v="3.47"/>
  </r>
  <r>
    <x v="419"/>
    <x v="172"/>
    <x v="22"/>
    <x v="0"/>
    <s v="Art"/>
    <s v="Binney &amp; Smith Crayola Metallic Colored Pencils, 8-Color Set"/>
    <n v="9.26"/>
    <n v="2"/>
    <n v="4.63"/>
    <n v="3.06"/>
  </r>
  <r>
    <x v="419"/>
    <x v="492"/>
    <x v="20"/>
    <x v="0"/>
    <s v="Paper"/>
    <s v="Wirebound Message Books, Two 4 1/4&quot; x 5&quot; Forms per Page"/>
    <n v="30.44"/>
    <n v="4"/>
    <n v="7.61"/>
    <n v="14.31"/>
  </r>
  <r>
    <x v="419"/>
    <x v="492"/>
    <x v="20"/>
    <x v="1"/>
    <s v="Furnishings"/>
    <s v="Executive Impressions 10&quot; Spectator Wall Clock"/>
    <n v="35.28"/>
    <n v="3"/>
    <n v="11.76"/>
    <n v="12"/>
  </r>
  <r>
    <x v="419"/>
    <x v="652"/>
    <x v="3"/>
    <x v="2"/>
    <s v="Accessories"/>
    <s v="Logitech Wireless Anywhere Mouse MX for PC and Mac"/>
    <n v="119.98"/>
    <n v="2"/>
    <n v="59.99"/>
    <n v="35.99"/>
  </r>
  <r>
    <x v="419"/>
    <x v="652"/>
    <x v="3"/>
    <x v="2"/>
    <s v="Accessories"/>
    <s v="LogitechÂ Z-906 Speaker sys - home theater - 5.1-CH"/>
    <n v="989.97"/>
    <n v="3"/>
    <n v="329.99"/>
    <n v="395.99"/>
  </r>
  <r>
    <x v="420"/>
    <x v="615"/>
    <x v="20"/>
    <x v="1"/>
    <s v="Chairs"/>
    <s v="Hon Every-Day Series Multi-Task Chairs"/>
    <n v="1522.64"/>
    <n v="9"/>
    <n v="169.18222222222224"/>
    <n v="169.18"/>
  </r>
  <r>
    <x v="420"/>
    <x v="653"/>
    <x v="24"/>
    <x v="0"/>
    <s v="Paper"/>
    <s v="Xerox 1981"/>
    <n v="10.56"/>
    <n v="2"/>
    <n v="5.28"/>
    <n v="4.75"/>
  </r>
  <r>
    <x v="421"/>
    <x v="654"/>
    <x v="3"/>
    <x v="0"/>
    <s v="Binders"/>
    <s v="3-ring staple pack"/>
    <n v="7.52"/>
    <n v="5"/>
    <n v="1.504"/>
    <n v="2.63"/>
  </r>
  <r>
    <x v="421"/>
    <x v="198"/>
    <x v="2"/>
    <x v="0"/>
    <s v="Binders"/>
    <s v="Aluminum Screw Posts"/>
    <n v="18.309999999999999"/>
    <n v="4"/>
    <n v="4.5774999999999997"/>
    <n v="-12.21"/>
  </r>
  <r>
    <x v="421"/>
    <x v="198"/>
    <x v="2"/>
    <x v="0"/>
    <s v="Paper"/>
    <s v="Xerox 200"/>
    <n v="25.92"/>
    <n v="5"/>
    <n v="5.1840000000000002"/>
    <n v="9.07"/>
  </r>
  <r>
    <x v="421"/>
    <x v="198"/>
    <x v="2"/>
    <x v="0"/>
    <s v="Art"/>
    <s v="Avery Fluorescent Highlighter Four-Color Set"/>
    <n v="8.02"/>
    <n v="3"/>
    <n v="2.6733333333333333"/>
    <n v="1"/>
  </r>
  <r>
    <x v="422"/>
    <x v="585"/>
    <x v="1"/>
    <x v="2"/>
    <s v="Accessories"/>
    <s v="Maxell 4.7GB DVD+R 5/Pack"/>
    <n v="2.38"/>
    <n v="3"/>
    <n v="0.79333333333333333"/>
    <n v="0.74"/>
  </r>
  <r>
    <x v="422"/>
    <x v="585"/>
    <x v="1"/>
    <x v="0"/>
    <s v="Appliances"/>
    <s v="Hoover Shoulder Vac Commercial Portable Vacuum"/>
    <n v="143.13"/>
    <n v="2"/>
    <n v="71.564999999999998"/>
    <n v="-393.6"/>
  </r>
  <r>
    <x v="422"/>
    <x v="597"/>
    <x v="16"/>
    <x v="0"/>
    <s v="Paper"/>
    <s v="Xerox 1951"/>
    <n v="173.49"/>
    <n v="7"/>
    <n v="24.784285714285716"/>
    <n v="54.22"/>
  </r>
  <r>
    <x v="422"/>
    <x v="597"/>
    <x v="16"/>
    <x v="0"/>
    <s v="Storage"/>
    <s v="Fellowes Super Stor/Drawer Files"/>
    <n v="516.96"/>
    <n v="4"/>
    <n v="129.24"/>
    <n v="-6.46"/>
  </r>
  <r>
    <x v="422"/>
    <x v="597"/>
    <x v="16"/>
    <x v="1"/>
    <s v="Furnishings"/>
    <s v="Advantus Employee of the Month Certificate Frame, 11 x 13-1/2"/>
    <n v="173.21"/>
    <n v="7"/>
    <n v="24.744285714285716"/>
    <n v="45.47"/>
  </r>
  <r>
    <x v="422"/>
    <x v="597"/>
    <x v="16"/>
    <x v="0"/>
    <s v="Art"/>
    <s v="Newell 344"/>
    <n v="4.45"/>
    <n v="2"/>
    <n v="2.2250000000000001"/>
    <n v="0.33"/>
  </r>
  <r>
    <x v="422"/>
    <x v="597"/>
    <x v="16"/>
    <x v="0"/>
    <s v="Labels"/>
    <s v="Smead Alpha-Z Color-Coded Name Labels First Letter Starter Set"/>
    <n v="9"/>
    <n v="3"/>
    <n v="3"/>
    <n v="3.15"/>
  </r>
  <r>
    <x v="422"/>
    <x v="597"/>
    <x v="16"/>
    <x v="0"/>
    <s v="Paper"/>
    <s v="Xerox 1963"/>
    <n v="42.24"/>
    <n v="10"/>
    <n v="4.2240000000000002"/>
    <n v="13.2"/>
  </r>
  <r>
    <x v="422"/>
    <x v="597"/>
    <x v="16"/>
    <x v="0"/>
    <s v="Binders"/>
    <s v="Premier Elliptical Ring Binder, Black"/>
    <n v="18.260000000000002"/>
    <n v="2"/>
    <n v="9.1300000000000008"/>
    <n v="-13.39"/>
  </r>
  <r>
    <x v="423"/>
    <x v="408"/>
    <x v="6"/>
    <x v="0"/>
    <s v="Binders"/>
    <s v="Vinyl Sectional Post Binders"/>
    <n v="113.1"/>
    <n v="3"/>
    <n v="37.699999999999996"/>
    <n v="56.55"/>
  </r>
  <r>
    <x v="423"/>
    <x v="180"/>
    <x v="14"/>
    <x v="0"/>
    <s v="Paper"/>
    <s v="Xerox 1995"/>
    <n v="12.96"/>
    <n v="2"/>
    <n v="6.48"/>
    <n v="6.22"/>
  </r>
  <r>
    <x v="423"/>
    <x v="120"/>
    <x v="34"/>
    <x v="1"/>
    <s v="Furnishings"/>
    <s v="Luxo Adjustable Task Clamp Lamp"/>
    <n v="355.36"/>
    <n v="4"/>
    <n v="88.84"/>
    <n v="92.39"/>
  </r>
  <r>
    <x v="423"/>
    <x v="120"/>
    <x v="34"/>
    <x v="2"/>
    <s v="Phones"/>
    <s v="Dexim XPower Skin Super-Thin Power Case for iPhone 5 - Black"/>
    <n v="140.38"/>
    <n v="3"/>
    <n v="46.793333333333329"/>
    <n v="8.77"/>
  </r>
  <r>
    <x v="423"/>
    <x v="655"/>
    <x v="16"/>
    <x v="0"/>
    <s v="Binders"/>
    <s v="Green Canvas Binder for 8-1/2&quot; x 14&quot; Sheets"/>
    <n v="64.2"/>
    <n v="5"/>
    <n v="12.84"/>
    <n v="-42.8"/>
  </r>
  <r>
    <x v="423"/>
    <x v="655"/>
    <x v="16"/>
    <x v="0"/>
    <s v="Binders"/>
    <s v="Wilson Jones Elliptical Ring 3 1/2&quot; Capacity Binders, 800 sheets"/>
    <n v="38.520000000000003"/>
    <n v="3"/>
    <n v="12.840000000000002"/>
    <n v="-26.96"/>
  </r>
  <r>
    <x v="423"/>
    <x v="655"/>
    <x v="16"/>
    <x v="2"/>
    <s v="Accessories"/>
    <s v="Logitech Keyboard K120"/>
    <n v="72.599999999999994"/>
    <n v="5"/>
    <n v="14.52"/>
    <n v="-8.17"/>
  </r>
  <r>
    <x v="424"/>
    <x v="12"/>
    <x v="8"/>
    <x v="2"/>
    <s v="Accessories"/>
    <s v="Kingston Digital DataTraveler 16GB USB 2.0"/>
    <n v="53.7"/>
    <n v="6"/>
    <n v="8.9500000000000011"/>
    <n v="10.199999999999999"/>
  </r>
  <r>
    <x v="424"/>
    <x v="12"/>
    <x v="8"/>
    <x v="0"/>
    <s v="Binders"/>
    <s v="SlimView Poly Binder, 3/8&quot;"/>
    <n v="36.26"/>
    <n v="7"/>
    <n v="5.18"/>
    <n v="16.68"/>
  </r>
  <r>
    <x v="424"/>
    <x v="12"/>
    <x v="8"/>
    <x v="0"/>
    <s v="Art"/>
    <s v="Boston Electric Pencil Sharpener, Model 1818, Charcoal Black"/>
    <n v="56.3"/>
    <n v="2"/>
    <n v="28.15"/>
    <n v="15.76"/>
  </r>
  <r>
    <x v="424"/>
    <x v="12"/>
    <x v="8"/>
    <x v="0"/>
    <s v="Paper"/>
    <s v="Xerox 222"/>
    <n v="32.4"/>
    <n v="5"/>
    <n v="6.4799999999999995"/>
    <n v="15.55"/>
  </r>
  <r>
    <x v="424"/>
    <x v="12"/>
    <x v="8"/>
    <x v="1"/>
    <s v="Furnishings"/>
    <s v="DAX Clear Channel Poster Frame"/>
    <n v="29.16"/>
    <n v="2"/>
    <n v="14.58"/>
    <n v="10.79"/>
  </r>
  <r>
    <x v="424"/>
    <x v="458"/>
    <x v="16"/>
    <x v="1"/>
    <s v="Chairs"/>
    <s v="Hon 2090 Â“Pillow SoftÂ” Series Mid Back Swivel/Tilt Chairs"/>
    <n v="1123.92"/>
    <n v="5"/>
    <n v="224.78400000000002"/>
    <n v="-182.64"/>
  </r>
  <r>
    <x v="424"/>
    <x v="458"/>
    <x v="16"/>
    <x v="2"/>
    <s v="Phones"/>
    <s v="Cisco SPA301"/>
    <n v="249.58"/>
    <n v="2"/>
    <n v="124.79"/>
    <n v="31.2"/>
  </r>
  <r>
    <x v="424"/>
    <x v="458"/>
    <x v="16"/>
    <x v="1"/>
    <s v="Furnishings"/>
    <s v="Seth Thomas 8 1/2&quot; Cubicle Clock"/>
    <n v="48.67"/>
    <n v="3"/>
    <n v="16.223333333333333"/>
    <n v="7.3"/>
  </r>
  <r>
    <x v="424"/>
    <x v="458"/>
    <x v="16"/>
    <x v="0"/>
    <s v="Art"/>
    <s v="Hunt PowerHouse Electric Pencil Sharpener, Blue"/>
    <n v="60.77"/>
    <n v="2"/>
    <n v="30.385000000000002"/>
    <n v="7.6"/>
  </r>
  <r>
    <x v="424"/>
    <x v="458"/>
    <x v="16"/>
    <x v="0"/>
    <s v="Binders"/>
    <s v="Ibico Laser Imprintable Binding System Covers"/>
    <n v="78.599999999999994"/>
    <n v="5"/>
    <n v="15.719999999999999"/>
    <n v="-62.88"/>
  </r>
  <r>
    <x v="424"/>
    <x v="458"/>
    <x v="16"/>
    <x v="0"/>
    <s v="Binders"/>
    <s v="GBC Standard Plastic Binding Systems' Combs"/>
    <n v="3.77"/>
    <n v="2"/>
    <n v="1.885"/>
    <n v="-3.14"/>
  </r>
  <r>
    <x v="424"/>
    <x v="458"/>
    <x v="16"/>
    <x v="0"/>
    <s v="Storage"/>
    <s v="Tennsco 16-Compartment Lockers with Coat Rack"/>
    <n v="1036.6199999999999"/>
    <n v="2"/>
    <n v="518.30999999999995"/>
    <n v="51.83"/>
  </r>
  <r>
    <x v="424"/>
    <x v="458"/>
    <x v="16"/>
    <x v="0"/>
    <s v="Storage"/>
    <s v="Fellowes High-Stak Drawer Files"/>
    <n v="563.80999999999995"/>
    <n v="4"/>
    <n v="140.95249999999999"/>
    <n v="21.14"/>
  </r>
  <r>
    <x v="425"/>
    <x v="656"/>
    <x v="2"/>
    <x v="0"/>
    <s v="Paper"/>
    <s v="Xerox 1997"/>
    <n v="20.74"/>
    <n v="4"/>
    <n v="5.1849999999999996"/>
    <n v="7.26"/>
  </r>
  <r>
    <x v="425"/>
    <x v="656"/>
    <x v="2"/>
    <x v="1"/>
    <s v="Furnishings"/>
    <s v="DataProducts Ampli Magnifier Task Lamp, Black,"/>
    <n v="43.3"/>
    <n v="2"/>
    <n v="21.65"/>
    <n v="4.33"/>
  </r>
  <r>
    <x v="425"/>
    <x v="224"/>
    <x v="7"/>
    <x v="0"/>
    <s v="Storage"/>
    <s v="Perma STOR-ALL Hanging File Box, 13 1/8&quot;W x 12 1/4&quot;D x 10 1/2&quot;H"/>
    <n v="29.9"/>
    <n v="5"/>
    <n v="5.9799999999999995"/>
    <n v="5.08"/>
  </r>
  <r>
    <x v="425"/>
    <x v="657"/>
    <x v="16"/>
    <x v="2"/>
    <s v="Phones"/>
    <s v="Speck Products Candyshell Flip Case"/>
    <n v="55.98"/>
    <n v="2"/>
    <n v="27.99"/>
    <n v="4.2"/>
  </r>
  <r>
    <x v="425"/>
    <x v="381"/>
    <x v="18"/>
    <x v="0"/>
    <s v="Storage"/>
    <s v="Recycled Eldon Regeneration Jumbo File"/>
    <n v="24.56"/>
    <n v="2"/>
    <n v="12.28"/>
    <n v="6.88"/>
  </r>
  <r>
    <x v="426"/>
    <x v="612"/>
    <x v="3"/>
    <x v="0"/>
    <s v="Binders"/>
    <s v="Aluminum Screw Posts"/>
    <n v="36.619999999999997"/>
    <n v="3"/>
    <n v="12.206666666666665"/>
    <n v="13.73"/>
  </r>
  <r>
    <x v="426"/>
    <x v="526"/>
    <x v="33"/>
    <x v="0"/>
    <s v="Art"/>
    <s v="Newell 31"/>
    <n v="24.78"/>
    <n v="6"/>
    <n v="4.13"/>
    <n v="6.94"/>
  </r>
  <r>
    <x v="426"/>
    <x v="526"/>
    <x v="33"/>
    <x v="0"/>
    <s v="Binders"/>
    <s v="Avery Heavy-Duty EZD View Binder with Locking Rings"/>
    <n v="19.14"/>
    <n v="3"/>
    <n v="6.38"/>
    <n v="8.8000000000000007"/>
  </r>
  <r>
    <x v="426"/>
    <x v="526"/>
    <x v="33"/>
    <x v="2"/>
    <s v="Copiers"/>
    <s v="Brother DCP1000 Digital 3 in 1 Multifunction Machine"/>
    <n v="899.97"/>
    <n v="3"/>
    <n v="299.99"/>
    <n v="314.99"/>
  </r>
  <r>
    <x v="426"/>
    <x v="526"/>
    <x v="33"/>
    <x v="0"/>
    <s v="Paper"/>
    <s v="Xerox 204"/>
    <n v="32.4"/>
    <n v="5"/>
    <n v="6.4799999999999995"/>
    <n v="15.55"/>
  </r>
  <r>
    <x v="426"/>
    <x v="577"/>
    <x v="41"/>
    <x v="0"/>
    <s v="Binders"/>
    <s v="ACCOHIDE 3-Ring Binder, Blue, 1&quot;"/>
    <n v="8.26"/>
    <n v="2"/>
    <n v="4.13"/>
    <n v="3.88"/>
  </r>
  <r>
    <x v="426"/>
    <x v="577"/>
    <x v="41"/>
    <x v="0"/>
    <s v="Binders"/>
    <s v="Recycled Easel Ring Binders"/>
    <n v="29.84"/>
    <n v="2"/>
    <n v="14.92"/>
    <n v="13.43"/>
  </r>
  <r>
    <x v="426"/>
    <x v="577"/>
    <x v="41"/>
    <x v="2"/>
    <s v="Accessories"/>
    <s v="Lenovo 17-Key USB Numeric Keypad"/>
    <n v="67.98"/>
    <n v="2"/>
    <n v="33.99"/>
    <n v="14.96"/>
  </r>
  <r>
    <x v="426"/>
    <x v="302"/>
    <x v="4"/>
    <x v="0"/>
    <s v="Paper"/>
    <s v="Xerox 202"/>
    <n v="6.48"/>
    <n v="1"/>
    <n v="6.48"/>
    <n v="3.11"/>
  </r>
  <r>
    <x v="426"/>
    <x v="658"/>
    <x v="10"/>
    <x v="0"/>
    <s v="Art"/>
    <s v="Newell 320"/>
    <n v="3.42"/>
    <n v="1"/>
    <n v="3.42"/>
    <n v="0.3"/>
  </r>
  <r>
    <x v="427"/>
    <x v="525"/>
    <x v="2"/>
    <x v="1"/>
    <s v="Furnishings"/>
    <s v="Eldon Expressions Punched Metal &amp; Wood Desk Accessories, Pewter &amp; Cherry"/>
    <n v="51.07"/>
    <n v="6"/>
    <n v="8.5116666666666667"/>
    <n v="5.1100000000000003"/>
  </r>
  <r>
    <x v="428"/>
    <x v="184"/>
    <x v="12"/>
    <x v="0"/>
    <s v="Paper"/>
    <s v="Xerox 1895"/>
    <n v="9.57"/>
    <n v="2"/>
    <n v="4.7850000000000001"/>
    <n v="2.99"/>
  </r>
  <r>
    <x v="428"/>
    <x v="184"/>
    <x v="12"/>
    <x v="0"/>
    <s v="Storage"/>
    <s v="Belkin 19&quot; Vented Equipment Shelf, Black"/>
    <n v="82.37"/>
    <n v="2"/>
    <n v="41.185000000000002"/>
    <n v="-19.559999999999999"/>
  </r>
  <r>
    <x v="428"/>
    <x v="184"/>
    <x v="12"/>
    <x v="1"/>
    <s v="Furnishings"/>
    <s v="Eldon &quot;L&quot; Workstation Diamond Chairmat"/>
    <n v="364.7"/>
    <n v="6"/>
    <n v="60.783333333333331"/>
    <n v="-36.47"/>
  </r>
  <r>
    <x v="428"/>
    <x v="184"/>
    <x v="12"/>
    <x v="1"/>
    <s v="Furnishings"/>
    <s v="DAX Copper Panel Document Frame, 5 x 7 Size"/>
    <n v="40.26"/>
    <n v="4"/>
    <n v="10.065"/>
    <n v="11.07"/>
  </r>
  <r>
    <x v="428"/>
    <x v="482"/>
    <x v="16"/>
    <x v="2"/>
    <s v="Accessories"/>
    <s v="Belkin Standard 104 key USB Keyboard"/>
    <n v="11.67"/>
    <n v="1"/>
    <n v="11.67"/>
    <n v="-0.73"/>
  </r>
  <r>
    <x v="428"/>
    <x v="271"/>
    <x v="3"/>
    <x v="2"/>
    <s v="Phones"/>
    <s v="Jabra SPEAK 410"/>
    <n v="225.58"/>
    <n v="3"/>
    <n v="75.193333333333342"/>
    <n v="22.56"/>
  </r>
  <r>
    <x v="429"/>
    <x v="300"/>
    <x v="2"/>
    <x v="0"/>
    <s v="Envelopes"/>
    <s v="Peel &amp; Seel Envelopes"/>
    <n v="6.21"/>
    <n v="2"/>
    <n v="3.105"/>
    <n v="2.17"/>
  </r>
  <r>
    <x v="429"/>
    <x v="3"/>
    <x v="0"/>
    <x v="0"/>
    <s v="Envelopes"/>
    <s v="Staple envelope"/>
    <n v="28.75"/>
    <n v="3"/>
    <n v="9.5833333333333339"/>
    <n v="9.34"/>
  </r>
  <r>
    <x v="429"/>
    <x v="3"/>
    <x v="0"/>
    <x v="0"/>
    <s v="Paper"/>
    <s v="Xerox 188"/>
    <n v="27.22"/>
    <n v="3"/>
    <n v="9.0733333333333324"/>
    <n v="9.8699999999999992"/>
  </r>
  <r>
    <x v="429"/>
    <x v="3"/>
    <x v="0"/>
    <x v="1"/>
    <s v="Chairs"/>
    <s v="Office Star - Contemporary Swivel Chair with Padded Adjustable Arms and Flex Back"/>
    <n v="197.37"/>
    <n v="2"/>
    <n v="98.685000000000002"/>
    <n v="-25.38"/>
  </r>
  <r>
    <x v="429"/>
    <x v="164"/>
    <x v="20"/>
    <x v="0"/>
    <s v="Binders"/>
    <s v="Fellowes PB500 Electric Punch Plastic Comb Binding Machine with Manual Bind"/>
    <n v="3050.38"/>
    <n v="3"/>
    <n v="1016.7933333333334"/>
    <n v="1143.8900000000001"/>
  </r>
  <r>
    <x v="429"/>
    <x v="164"/>
    <x v="20"/>
    <x v="2"/>
    <s v="Phones"/>
    <s v="RCA Visys Integrated PBX 8-Line Router"/>
    <n v="133.97999999999999"/>
    <n v="2"/>
    <n v="66.989999999999995"/>
    <n v="33.5"/>
  </r>
  <r>
    <x v="430"/>
    <x v="659"/>
    <x v="12"/>
    <x v="0"/>
    <s v="Paper"/>
    <s v="Xerox 1922"/>
    <n v="11.95"/>
    <n v="3"/>
    <n v="3.9833333333333329"/>
    <n v="4.33"/>
  </r>
  <r>
    <x v="430"/>
    <x v="659"/>
    <x v="12"/>
    <x v="0"/>
    <s v="Binders"/>
    <s v="Peel &amp; Stick Add-On Corner Pockets"/>
    <n v="4.54"/>
    <n v="7"/>
    <n v="0.64857142857142858"/>
    <n v="-3.33"/>
  </r>
  <r>
    <x v="430"/>
    <x v="659"/>
    <x v="12"/>
    <x v="0"/>
    <s v="Binders"/>
    <s v="Aluminum Screw Posts"/>
    <n v="9.16"/>
    <n v="2"/>
    <n v="4.58"/>
    <n v="-6.1"/>
  </r>
  <r>
    <x v="430"/>
    <x v="659"/>
    <x v="12"/>
    <x v="1"/>
    <s v="Furnishings"/>
    <s v="Flat Face Poster Frame"/>
    <n v="75.36"/>
    <n v="5"/>
    <n v="15.071999999999999"/>
    <n v="20.72"/>
  </r>
  <r>
    <x v="430"/>
    <x v="100"/>
    <x v="3"/>
    <x v="0"/>
    <s v="Art"/>
    <s v="BOSTON Ranger #55 Pencil Sharpener, Black"/>
    <n v="51.98"/>
    <n v="2"/>
    <n v="25.99"/>
    <n v="15.07"/>
  </r>
  <r>
    <x v="430"/>
    <x v="535"/>
    <x v="16"/>
    <x v="0"/>
    <s v="Art"/>
    <s v="Dixon Prang Watercolor Pencils, 10-Color Set with Brush"/>
    <n v="13.63"/>
    <n v="4"/>
    <n v="3.4075000000000002"/>
    <n v="3.58"/>
  </r>
  <r>
    <x v="430"/>
    <x v="625"/>
    <x v="15"/>
    <x v="0"/>
    <s v="Binders"/>
    <s v="Avery Self-Adhesive Photo Pockets for Polaroid Photos"/>
    <n v="6.13"/>
    <n v="3"/>
    <n v="2.0433333333333334"/>
    <n v="-4.49"/>
  </r>
  <r>
    <x v="430"/>
    <x v="625"/>
    <x v="15"/>
    <x v="1"/>
    <s v="Chairs"/>
    <s v="Global Leather Highback Executive Chair with Pneumatic Height Adjustment, Black"/>
    <n v="643.14"/>
    <n v="4"/>
    <n v="160.785"/>
    <n v="56.27"/>
  </r>
  <r>
    <x v="430"/>
    <x v="625"/>
    <x v="15"/>
    <x v="0"/>
    <s v="Paper"/>
    <s v="Xerox 21"/>
    <n v="20.74"/>
    <n v="4"/>
    <n v="5.1849999999999996"/>
    <n v="7.26"/>
  </r>
  <r>
    <x v="430"/>
    <x v="348"/>
    <x v="6"/>
    <x v="1"/>
    <s v="Furnishings"/>
    <s v="Seth Thomas 8 1/2&quot; Cubicle Clock"/>
    <n v="60.84"/>
    <n v="3"/>
    <n v="20.28"/>
    <n v="19.47"/>
  </r>
  <r>
    <x v="430"/>
    <x v="348"/>
    <x v="6"/>
    <x v="0"/>
    <s v="Storage"/>
    <s v="Tennsco Double-Tier Lockers"/>
    <n v="450.04"/>
    <n v="2"/>
    <n v="225.02"/>
    <n v="58.51"/>
  </r>
  <r>
    <x v="430"/>
    <x v="348"/>
    <x v="6"/>
    <x v="0"/>
    <s v="Binders"/>
    <s v="Wilson Jones International Size A4 Ring Binders"/>
    <n v="34.6"/>
    <n v="2"/>
    <n v="17.3"/>
    <n v="16.61"/>
  </r>
  <r>
    <x v="430"/>
    <x v="348"/>
    <x v="6"/>
    <x v="2"/>
    <s v="Phones"/>
    <s v="Cisco SPA301"/>
    <n v="467.97"/>
    <n v="3"/>
    <n v="155.99"/>
    <n v="140.38999999999999"/>
  </r>
  <r>
    <x v="430"/>
    <x v="348"/>
    <x v="6"/>
    <x v="0"/>
    <s v="Binders"/>
    <s v="JM Magazine Binder"/>
    <n v="33.020000000000003"/>
    <n v="2"/>
    <n v="16.510000000000002"/>
    <n v="15.85"/>
  </r>
  <r>
    <x v="431"/>
    <x v="564"/>
    <x v="3"/>
    <x v="1"/>
    <s v="Furnishings"/>
    <s v="Eldon 200 Class Desk Accessories"/>
    <n v="12.56"/>
    <n v="2"/>
    <n v="6.28"/>
    <n v="4.0199999999999996"/>
  </r>
  <r>
    <x v="431"/>
    <x v="564"/>
    <x v="3"/>
    <x v="0"/>
    <s v="Paper"/>
    <s v="Xerox 231"/>
    <n v="6.48"/>
    <n v="1"/>
    <n v="6.48"/>
    <n v="3.11"/>
  </r>
  <r>
    <x v="431"/>
    <x v="564"/>
    <x v="3"/>
    <x v="0"/>
    <s v="Envelopes"/>
    <s v="Cameo Buff Policy Envelopes"/>
    <n v="186.69"/>
    <n v="3"/>
    <n v="62.23"/>
    <n v="87.74"/>
  </r>
  <r>
    <x v="431"/>
    <x v="5"/>
    <x v="0"/>
    <x v="0"/>
    <s v="Binders"/>
    <s v="GBC White Gloss Covers, Plain Front"/>
    <n v="5.79"/>
    <n v="2"/>
    <n v="2.895"/>
    <n v="-9.56"/>
  </r>
  <r>
    <x v="431"/>
    <x v="307"/>
    <x v="0"/>
    <x v="0"/>
    <s v="Storage"/>
    <s v="Recycled Steel Personal File for Hanging File Folders"/>
    <n v="228.92"/>
    <n v="5"/>
    <n v="45.783999999999999"/>
    <n v="14.31"/>
  </r>
  <r>
    <x v="431"/>
    <x v="367"/>
    <x v="2"/>
    <x v="0"/>
    <s v="Labels"/>
    <s v="Self-Adhesive Address Labels for Typewriters with Dispenser Box"/>
    <n v="5.9"/>
    <n v="2"/>
    <n v="2.95"/>
    <n v="1.99"/>
  </r>
  <r>
    <x v="432"/>
    <x v="660"/>
    <x v="3"/>
    <x v="1"/>
    <s v="Furnishings"/>
    <s v="Howard Miller 13&quot; Diameter Pewter Finish Round Wall Clock"/>
    <n v="257.64"/>
    <n v="6"/>
    <n v="42.94"/>
    <n v="100.48"/>
  </r>
  <r>
    <x v="432"/>
    <x v="660"/>
    <x v="3"/>
    <x v="2"/>
    <s v="Phones"/>
    <s v="netTALK DUO VoIP Telephone Service"/>
    <n v="125.98"/>
    <n v="3"/>
    <n v="41.993333333333332"/>
    <n v="47.24"/>
  </r>
  <r>
    <x v="432"/>
    <x v="176"/>
    <x v="26"/>
    <x v="2"/>
    <s v="Phones"/>
    <s v="Griffin GC36547 PowerJolt SE Lightning Charger"/>
    <n v="125.94"/>
    <n v="7"/>
    <n v="17.991428571428571"/>
    <n v="15.74"/>
  </r>
  <r>
    <x v="432"/>
    <x v="288"/>
    <x v="2"/>
    <x v="2"/>
    <s v="Accessories"/>
    <s v="Razer Tiamat Over Ear 7.1 Surround Sound PC Gaming Headset"/>
    <n v="319.98"/>
    <n v="2"/>
    <n v="159.99"/>
    <n v="92"/>
  </r>
  <r>
    <x v="433"/>
    <x v="287"/>
    <x v="16"/>
    <x v="2"/>
    <s v="Phones"/>
    <s v="Innergie mMini Combo Duo USB Travel Charging Kit"/>
    <n v="107.98"/>
    <n v="3"/>
    <n v="35.993333333333332"/>
    <n v="37.79"/>
  </r>
  <r>
    <x v="434"/>
    <x v="318"/>
    <x v="27"/>
    <x v="0"/>
    <s v="Fasteners"/>
    <s v="OIC Binder Clips, Mini, 1/4&quot; Capacity, Black"/>
    <n v="4.96"/>
    <n v="4"/>
    <n v="1.24"/>
    <n v="2.33"/>
  </r>
  <r>
    <x v="434"/>
    <x v="53"/>
    <x v="1"/>
    <x v="1"/>
    <s v="Tables"/>
    <s v="Hon Rectangular Conference Tables"/>
    <n v="796.43"/>
    <n v="7"/>
    <n v="113.77571428571427"/>
    <n v="-525.64"/>
  </r>
  <r>
    <x v="434"/>
    <x v="661"/>
    <x v="20"/>
    <x v="0"/>
    <s v="Binders"/>
    <s v="GBC Ibimaster 500 Manual ProClick Binding System"/>
    <n v="1217.57"/>
    <n v="2"/>
    <n v="608.78499999999997"/>
    <n v="456.59"/>
  </r>
  <r>
    <x v="435"/>
    <x v="247"/>
    <x v="22"/>
    <x v="2"/>
    <s v="Phones"/>
    <s v="Pyle PRT45 Retro HomeÂ Telephone"/>
    <n v="201.57"/>
    <n v="4"/>
    <n v="50.392499999999998"/>
    <n v="22.68"/>
  </r>
  <r>
    <x v="435"/>
    <x v="349"/>
    <x v="3"/>
    <x v="2"/>
    <s v="Phones"/>
    <s v="Plantronics CS 50-USB -Â headsetÂ - Convertible, Monaural"/>
    <n v="217.58"/>
    <n v="2"/>
    <n v="108.79"/>
    <n v="19.04"/>
  </r>
  <r>
    <x v="435"/>
    <x v="349"/>
    <x v="3"/>
    <x v="0"/>
    <s v="Fasteners"/>
    <s v="Assorted Color Push Pins"/>
    <n v="5.43"/>
    <n v="3"/>
    <n v="1.8099999999999998"/>
    <n v="1.79"/>
  </r>
  <r>
    <x v="435"/>
    <x v="349"/>
    <x v="3"/>
    <x v="2"/>
    <s v="Phones"/>
    <s v="JBL Micro Wireless Portable Bluetooth Speaker"/>
    <n v="143.97999999999999"/>
    <n v="3"/>
    <n v="47.993333333333332"/>
    <n v="9"/>
  </r>
  <r>
    <x v="435"/>
    <x v="211"/>
    <x v="4"/>
    <x v="1"/>
    <s v="Furnishings"/>
    <s v="Eldon Stackable Tray, Side-Load, Legal, Smoke"/>
    <n v="27.42"/>
    <n v="3"/>
    <n v="9.14"/>
    <n v="9.32"/>
  </r>
  <r>
    <x v="435"/>
    <x v="211"/>
    <x v="4"/>
    <x v="0"/>
    <s v="Binders"/>
    <s v="GBC DocuBind P100 Manual Binding Machine"/>
    <n v="165.98"/>
    <n v="1"/>
    <n v="165.98"/>
    <n v="74.69"/>
  </r>
  <r>
    <x v="435"/>
    <x v="211"/>
    <x v="4"/>
    <x v="2"/>
    <s v="Accessories"/>
    <s v="Dell Slim USB Multimedia Keyboard"/>
    <n v="75"/>
    <n v="3"/>
    <n v="25"/>
    <n v="18"/>
  </r>
  <r>
    <x v="436"/>
    <x v="662"/>
    <x v="2"/>
    <x v="0"/>
    <s v="Paper"/>
    <s v="Xerox 211"/>
    <n v="31.1"/>
    <n v="6"/>
    <n v="5.1833333333333336"/>
    <n v="10.89"/>
  </r>
  <r>
    <x v="436"/>
    <x v="662"/>
    <x v="2"/>
    <x v="0"/>
    <s v="Storage"/>
    <s v="Tennsco Industrial Shelving"/>
    <n v="78.260000000000005"/>
    <n v="2"/>
    <n v="39.130000000000003"/>
    <n v="-17.61"/>
  </r>
  <r>
    <x v="436"/>
    <x v="453"/>
    <x v="3"/>
    <x v="1"/>
    <s v="Furnishings"/>
    <s v="Dana Halogen Swing-Arm Architect Lamp"/>
    <n v="204.85"/>
    <n v="5"/>
    <n v="40.97"/>
    <n v="57.36"/>
  </r>
  <r>
    <x v="436"/>
    <x v="513"/>
    <x v="3"/>
    <x v="0"/>
    <s v="Art"/>
    <s v="Staples in misc. colors"/>
    <n v="20.96"/>
    <n v="2"/>
    <n v="10.48"/>
    <n v="5.24"/>
  </r>
  <r>
    <x v="436"/>
    <x v="513"/>
    <x v="3"/>
    <x v="0"/>
    <s v="Binders"/>
    <s v="GBC Velobind Prepunched Cover Sets, Regency Series"/>
    <n v="88.75"/>
    <n v="3"/>
    <n v="29.583333333333332"/>
    <n v="27.74"/>
  </r>
  <r>
    <x v="436"/>
    <x v="513"/>
    <x v="3"/>
    <x v="0"/>
    <s v="Storage"/>
    <s v="Tennsco Regal Shelving Units"/>
    <n v="304.23"/>
    <n v="3"/>
    <n v="101.41000000000001"/>
    <n v="9.1300000000000008"/>
  </r>
  <r>
    <x v="436"/>
    <x v="20"/>
    <x v="0"/>
    <x v="0"/>
    <s v="Paper"/>
    <s v="Xerox 1884"/>
    <n v="47.95"/>
    <n v="3"/>
    <n v="15.983333333333334"/>
    <n v="16.18"/>
  </r>
  <r>
    <x v="436"/>
    <x v="20"/>
    <x v="0"/>
    <x v="0"/>
    <s v="Binders"/>
    <s v="Avery Triangle Shaped Sheet Lifters, Black, 2/Pack"/>
    <n v="0.98"/>
    <n v="2"/>
    <n v="0.49"/>
    <n v="-1.48"/>
  </r>
  <r>
    <x v="436"/>
    <x v="20"/>
    <x v="0"/>
    <x v="1"/>
    <s v="Furnishings"/>
    <s v="GE General Use Halogen Bulbs, 100 Watts, 1 Bulb per Pack"/>
    <n v="75.38"/>
    <n v="9"/>
    <n v="8.3755555555555556"/>
    <n v="-20.73"/>
  </r>
  <r>
    <x v="436"/>
    <x v="20"/>
    <x v="0"/>
    <x v="0"/>
    <s v="Labels"/>
    <s v="Avery File Folder Labels"/>
    <n v="4.6100000000000003"/>
    <n v="2"/>
    <n v="2.3050000000000002"/>
    <n v="1.67"/>
  </r>
  <r>
    <x v="437"/>
    <x v="174"/>
    <x v="14"/>
    <x v="2"/>
    <s v="Accessories"/>
    <s v="Sony 32GB Class 10 Micro SDHC R40 Memory Card"/>
    <n v="41.9"/>
    <n v="2"/>
    <n v="20.95"/>
    <n v="8.8000000000000007"/>
  </r>
  <r>
    <x v="437"/>
    <x v="52"/>
    <x v="6"/>
    <x v="0"/>
    <s v="Binders"/>
    <s v="GBC VeloBinder Manual Binding System"/>
    <n v="143.96"/>
    <n v="4"/>
    <n v="35.99"/>
    <n v="69.099999999999994"/>
  </r>
  <r>
    <x v="437"/>
    <x v="52"/>
    <x v="6"/>
    <x v="0"/>
    <s v="Storage"/>
    <s v="Decoflex Hanging Personal Folder File, Blue"/>
    <n v="15.42"/>
    <n v="1"/>
    <n v="15.42"/>
    <n v="4.16"/>
  </r>
  <r>
    <x v="437"/>
    <x v="52"/>
    <x v="6"/>
    <x v="0"/>
    <s v="Binders"/>
    <s v="Acco PRESSTEX Data Binder with Storage Hooks, Dark Blue, 9 1/2&quot; X 11&quot;"/>
    <n v="43.04"/>
    <n v="8"/>
    <n v="5.38"/>
    <n v="21.09"/>
  </r>
  <r>
    <x v="437"/>
    <x v="52"/>
    <x v="6"/>
    <x v="1"/>
    <s v="Chairs"/>
    <s v="Office Star - Contemporary Task Swivel Chair"/>
    <n v="332.94"/>
    <n v="3"/>
    <n v="110.98"/>
    <n v="79.91"/>
  </r>
  <r>
    <x v="437"/>
    <x v="329"/>
    <x v="0"/>
    <x v="2"/>
    <s v="Phones"/>
    <s v="Polycom SoundStation2 EX ConferenceÂ phone"/>
    <n v="971.88"/>
    <n v="3"/>
    <n v="323.95999999999998"/>
    <n v="109.34"/>
  </r>
  <r>
    <x v="437"/>
    <x v="524"/>
    <x v="10"/>
    <x v="0"/>
    <s v="Paper"/>
    <s v="Universal Premium White Copier/Laser Paper (20Lb. and 87 Bright)"/>
    <n v="43.06"/>
    <n v="9"/>
    <n v="4.7844444444444445"/>
    <n v="15.61"/>
  </r>
  <r>
    <x v="438"/>
    <x v="563"/>
    <x v="12"/>
    <x v="0"/>
    <s v="Labels"/>
    <s v="Avery 501"/>
    <n v="5.9"/>
    <n v="2"/>
    <n v="2.95"/>
    <n v="1.99"/>
  </r>
  <r>
    <x v="438"/>
    <x v="563"/>
    <x v="12"/>
    <x v="1"/>
    <s v="Furnishings"/>
    <s v="Electrix Halogen Magnifier Lamp"/>
    <n v="621.76"/>
    <n v="4"/>
    <n v="155.44"/>
    <n v="46.63"/>
  </r>
  <r>
    <x v="438"/>
    <x v="360"/>
    <x v="10"/>
    <x v="0"/>
    <s v="Paper"/>
    <s v="Xerox 1999"/>
    <n v="15.55"/>
    <n v="3"/>
    <n v="5.1833333333333336"/>
    <n v="5.44"/>
  </r>
  <r>
    <x v="438"/>
    <x v="360"/>
    <x v="10"/>
    <x v="1"/>
    <s v="Bookcases"/>
    <s v="Sauder Forest Hills Library with Doors, Woodland Oak Finish"/>
    <n v="482.94"/>
    <n v="6"/>
    <n v="80.489999999999995"/>
    <n v="-376.69"/>
  </r>
  <r>
    <x v="438"/>
    <x v="114"/>
    <x v="4"/>
    <x v="0"/>
    <s v="Binders"/>
    <s v="GBC Recycled Regency Composition Covers"/>
    <n v="119.56"/>
    <n v="2"/>
    <n v="59.78"/>
    <n v="55"/>
  </r>
  <r>
    <x v="438"/>
    <x v="114"/>
    <x v="4"/>
    <x v="0"/>
    <s v="Art"/>
    <s v="Boston Model 1800 Electric Pencil Sharpener, Gray"/>
    <n v="140.75"/>
    <n v="5"/>
    <n v="28.15"/>
    <n v="42.23"/>
  </r>
  <r>
    <x v="439"/>
    <x v="236"/>
    <x v="2"/>
    <x v="1"/>
    <s v="Furnishings"/>
    <s v="Eldon Executive Woodline II Desk Accessories, Mahogany"/>
    <n v="20.100000000000001"/>
    <n v="1"/>
    <n v="20.100000000000001"/>
    <n v="1.76"/>
  </r>
  <r>
    <x v="439"/>
    <x v="147"/>
    <x v="20"/>
    <x v="0"/>
    <s v="Paper"/>
    <s v="Ampad Phone Message Book, Recycled, 400 Message Capacity, 5 Â¾Â” x 11Â”"/>
    <n v="24.96"/>
    <n v="4"/>
    <n v="6.24"/>
    <n v="11.23"/>
  </r>
  <r>
    <x v="439"/>
    <x v="320"/>
    <x v="20"/>
    <x v="1"/>
    <s v="Chairs"/>
    <s v="Office Star - Mesh Screen back chair with Vinyl seat"/>
    <n v="117.88"/>
    <n v="1"/>
    <n v="117.88"/>
    <n v="1.31"/>
  </r>
  <r>
    <x v="439"/>
    <x v="82"/>
    <x v="40"/>
    <x v="2"/>
    <s v="Phones"/>
    <s v="Cisco 8x8 Inc. 6753i IP Business Phone System"/>
    <n v="269.98"/>
    <n v="2"/>
    <n v="134.99"/>
    <n v="72.89"/>
  </r>
  <r>
    <x v="440"/>
    <x v="77"/>
    <x v="0"/>
    <x v="0"/>
    <s v="Appliances"/>
    <s v="Belkin 8 Outlet Surge Protector"/>
    <n v="32.78"/>
    <n v="4"/>
    <n v="8.1950000000000003"/>
    <n v="-85.24"/>
  </r>
  <r>
    <x v="440"/>
    <x v="663"/>
    <x v="1"/>
    <x v="1"/>
    <s v="Chairs"/>
    <s v="Hon 4070 Series Pagoda Armless Upholstered Stacking Chairs"/>
    <n v="408.42"/>
    <n v="2"/>
    <n v="204.21"/>
    <n v="-5.83"/>
  </r>
  <r>
    <x v="440"/>
    <x v="663"/>
    <x v="1"/>
    <x v="1"/>
    <s v="Chairs"/>
    <s v="Global Wood Trimmed Manager's Task Chair, Khaki"/>
    <n v="382.12"/>
    <n v="6"/>
    <n v="63.686666666666667"/>
    <n v="-92.8"/>
  </r>
  <r>
    <x v="440"/>
    <x v="663"/>
    <x v="1"/>
    <x v="0"/>
    <s v="Storage"/>
    <s v="Advantus Rolling Storage Box"/>
    <n v="68.599999999999994"/>
    <n v="5"/>
    <n v="13.719999999999999"/>
    <n v="6"/>
  </r>
  <r>
    <x v="440"/>
    <x v="663"/>
    <x v="1"/>
    <x v="0"/>
    <s v="Storage"/>
    <s v="Adjustable Depth Letter/Legal Cart"/>
    <n v="435.5"/>
    <n v="3"/>
    <n v="145.16666666666666"/>
    <n v="48.99"/>
  </r>
  <r>
    <x v="440"/>
    <x v="663"/>
    <x v="1"/>
    <x v="0"/>
    <s v="Paper"/>
    <s v="Adams Phone Message Book, Professional, 400 Message Capacity, 5 3/6Â” x 11Â”"/>
    <n v="11.17"/>
    <n v="2"/>
    <n v="5.585"/>
    <n v="3.77"/>
  </r>
  <r>
    <x v="440"/>
    <x v="366"/>
    <x v="16"/>
    <x v="0"/>
    <s v="Paper"/>
    <s v="Easy-staple paper"/>
    <n v="11.95"/>
    <n v="3"/>
    <n v="3.9833333333333329"/>
    <n v="4.03"/>
  </r>
  <r>
    <x v="440"/>
    <x v="366"/>
    <x v="16"/>
    <x v="0"/>
    <s v="Paper"/>
    <s v="Xerox 1957"/>
    <n v="15.55"/>
    <n v="3"/>
    <n v="5.1833333333333336"/>
    <n v="5.64"/>
  </r>
  <r>
    <x v="440"/>
    <x v="50"/>
    <x v="20"/>
    <x v="0"/>
    <s v="Paper"/>
    <s v="Xerox 209"/>
    <n v="19.440000000000001"/>
    <n v="3"/>
    <n v="6.48"/>
    <n v="9.33"/>
  </r>
  <r>
    <x v="440"/>
    <x v="410"/>
    <x v="25"/>
    <x v="2"/>
    <s v="Phones"/>
    <s v="Geemarc AmpliPOWER60"/>
    <n v="74.239999999999995"/>
    <n v="1"/>
    <n v="74.239999999999995"/>
    <n v="8.35"/>
  </r>
  <r>
    <x v="440"/>
    <x v="410"/>
    <x v="25"/>
    <x v="1"/>
    <s v="Furnishings"/>
    <s v="24-Hour Round Wall Clock"/>
    <n v="159.84"/>
    <n v="10"/>
    <n v="15.984"/>
    <n v="45.95"/>
  </r>
  <r>
    <x v="440"/>
    <x v="410"/>
    <x v="25"/>
    <x v="0"/>
    <s v="Binders"/>
    <s v="Wilson Jones Turn Tabs Binder Tool for Ring Binders"/>
    <n v="2.89"/>
    <n v="2"/>
    <n v="1.4450000000000001"/>
    <n v="-2.31"/>
  </r>
  <r>
    <x v="440"/>
    <x v="410"/>
    <x v="25"/>
    <x v="0"/>
    <s v="Paper"/>
    <s v="Things To Do Today Pad"/>
    <n v="9.39"/>
    <n v="2"/>
    <n v="4.6950000000000003"/>
    <n v="3.29"/>
  </r>
  <r>
    <x v="441"/>
    <x v="664"/>
    <x v="5"/>
    <x v="1"/>
    <s v="Chairs"/>
    <s v="Novimex High-Tech Fabric Mesh Task Chair"/>
    <n v="70.98"/>
    <n v="1"/>
    <n v="70.98"/>
    <n v="4.97"/>
  </r>
  <r>
    <x v="441"/>
    <x v="664"/>
    <x v="5"/>
    <x v="0"/>
    <s v="Labels"/>
    <s v="Dot Matrix Printer Tape Reel Labels, White, 5000/Box"/>
    <n v="294.93"/>
    <n v="3"/>
    <n v="98.31"/>
    <n v="144.52000000000001"/>
  </r>
  <r>
    <x v="441"/>
    <x v="486"/>
    <x v="2"/>
    <x v="1"/>
    <s v="Furnishings"/>
    <s v="Eldon Antistatic Chair Mats for Low to Medium Pile Carpets"/>
    <n v="168.46"/>
    <n v="2"/>
    <n v="84.23"/>
    <n v="-29.48"/>
  </r>
  <r>
    <x v="441"/>
    <x v="486"/>
    <x v="2"/>
    <x v="0"/>
    <s v="Paper"/>
    <s v="Important Message Pads, 50 4-1/4 x 5-1/2 Forms per Pad"/>
    <n v="6.72"/>
    <n v="2"/>
    <n v="3.36"/>
    <n v="2.44"/>
  </r>
  <r>
    <x v="441"/>
    <x v="486"/>
    <x v="2"/>
    <x v="1"/>
    <s v="Furnishings"/>
    <s v="Howard Miller 12&quot; Round Wall Clock"/>
    <n v="282.89"/>
    <n v="9"/>
    <n v="31.432222222222222"/>
    <n v="56.58"/>
  </r>
  <r>
    <x v="442"/>
    <x v="576"/>
    <x v="21"/>
    <x v="2"/>
    <s v="Phones"/>
    <s v="Mitel MiVoice 5330e IP Phone"/>
    <n v="1099.96"/>
    <n v="4"/>
    <n v="274.99"/>
    <n v="285.99"/>
  </r>
  <r>
    <x v="442"/>
    <x v="525"/>
    <x v="20"/>
    <x v="0"/>
    <s v="Art"/>
    <s v="Colorific Watercolor Pencils"/>
    <n v="15.48"/>
    <n v="3"/>
    <n v="5.16"/>
    <n v="4.49"/>
  </r>
  <r>
    <x v="442"/>
    <x v="425"/>
    <x v="3"/>
    <x v="0"/>
    <s v="Binders"/>
    <s v="Avery Premier Heavy-Duty Binder with Round Locking Rings"/>
    <n v="22.85"/>
    <n v="2"/>
    <n v="11.425000000000001"/>
    <n v="7.43"/>
  </r>
  <r>
    <x v="443"/>
    <x v="302"/>
    <x v="25"/>
    <x v="1"/>
    <s v="Furnishings"/>
    <s v="Stackable Trays"/>
    <n v="4.93"/>
    <n v="2"/>
    <n v="2.4649999999999999"/>
    <n v="0.74"/>
  </r>
  <r>
    <x v="443"/>
    <x v="302"/>
    <x v="25"/>
    <x v="0"/>
    <s v="Binders"/>
    <s v="Wilson Jones Turn Tabs Binder Tool for Ring Binders"/>
    <n v="7.23"/>
    <n v="5"/>
    <n v="1.4460000000000002"/>
    <n v="-5.78"/>
  </r>
  <r>
    <x v="443"/>
    <x v="665"/>
    <x v="14"/>
    <x v="0"/>
    <s v="Binders"/>
    <s v="Durable Pressboard Binders"/>
    <n v="19"/>
    <n v="5"/>
    <n v="3.8"/>
    <n v="8.93"/>
  </r>
  <r>
    <x v="443"/>
    <x v="363"/>
    <x v="2"/>
    <x v="2"/>
    <s v="Accessories"/>
    <s v="HP Standard 104 key PS/2 Keyboard"/>
    <n v="34.799999999999997"/>
    <n v="3"/>
    <n v="11.6"/>
    <n v="2.1800000000000002"/>
  </r>
  <r>
    <x v="443"/>
    <x v="363"/>
    <x v="2"/>
    <x v="0"/>
    <s v="Storage"/>
    <s v="Acco Perma 4000 Stacking Storage Drawers"/>
    <n v="38.979999999999997"/>
    <n v="3"/>
    <n v="12.993333333333332"/>
    <n v="-2.44"/>
  </r>
  <r>
    <x v="443"/>
    <x v="138"/>
    <x v="25"/>
    <x v="1"/>
    <s v="Furnishings"/>
    <s v="Stackable Trays"/>
    <n v="4.93"/>
    <n v="2"/>
    <n v="2.4649999999999999"/>
    <n v="0.74"/>
  </r>
  <r>
    <x v="443"/>
    <x v="138"/>
    <x v="25"/>
    <x v="0"/>
    <s v="Labels"/>
    <s v="Avery 508"/>
    <n v="11.78"/>
    <n v="3"/>
    <n v="3.9266666666666663"/>
    <n v="4.2699999999999996"/>
  </r>
  <r>
    <x v="444"/>
    <x v="666"/>
    <x v="20"/>
    <x v="1"/>
    <s v="Furnishings"/>
    <s v="G.E. Halogen Desk Lamp Bulbs"/>
    <n v="13.96"/>
    <n v="2"/>
    <n v="6.98"/>
    <n v="6.7"/>
  </r>
  <r>
    <x v="444"/>
    <x v="666"/>
    <x v="20"/>
    <x v="1"/>
    <s v="Furnishings"/>
    <s v="Howard Miller 11-1/2&quot; Diameter Ridgewood Wall Clock"/>
    <n v="155.82"/>
    <n v="3"/>
    <n v="51.94"/>
    <n v="63.89"/>
  </r>
  <r>
    <x v="444"/>
    <x v="666"/>
    <x v="20"/>
    <x v="2"/>
    <s v="Phones"/>
    <s v="OtterBox Commuter Series Case - Samsung Galaxy S4"/>
    <n v="124.95"/>
    <n v="5"/>
    <n v="24.990000000000002"/>
    <n v="2.5"/>
  </r>
  <r>
    <x v="444"/>
    <x v="666"/>
    <x v="20"/>
    <x v="0"/>
    <s v="Storage"/>
    <s v="Iceberg Mobile Mega Data/Printer Cart"/>
    <n v="601.65"/>
    <n v="5"/>
    <n v="120.33"/>
    <n v="156.43"/>
  </r>
  <r>
    <x v="444"/>
    <x v="367"/>
    <x v="32"/>
    <x v="1"/>
    <s v="Bookcases"/>
    <s v="Bush Mission Pointe Library"/>
    <n v="301.95999999999998"/>
    <n v="2"/>
    <n v="150.97999999999999"/>
    <n v="60.39"/>
  </r>
  <r>
    <x v="444"/>
    <x v="605"/>
    <x v="3"/>
    <x v="1"/>
    <s v="Chairs"/>
    <s v="Novimex Turbo Task Chair"/>
    <n v="170.35"/>
    <n v="3"/>
    <n v="56.783333333333331"/>
    <n v="-17.04"/>
  </r>
  <r>
    <x v="444"/>
    <x v="302"/>
    <x v="23"/>
    <x v="0"/>
    <s v="Art"/>
    <s v="Newell 333"/>
    <n v="11.12"/>
    <n v="4"/>
    <n v="2.78"/>
    <n v="2.89"/>
  </r>
  <r>
    <x v="445"/>
    <x v="406"/>
    <x v="0"/>
    <x v="0"/>
    <s v="Paper"/>
    <s v="Xerox 1990"/>
    <n v="21.12"/>
    <n v="5"/>
    <n v="4.2240000000000002"/>
    <n v="6.6"/>
  </r>
  <r>
    <x v="446"/>
    <x v="595"/>
    <x v="32"/>
    <x v="0"/>
    <s v="Paper"/>
    <s v="Tops Wirebound Message Log Books"/>
    <n v="6.58"/>
    <n v="2"/>
    <n v="3.29"/>
    <n v="3.03"/>
  </r>
  <r>
    <x v="446"/>
    <x v="595"/>
    <x v="32"/>
    <x v="0"/>
    <s v="Binders"/>
    <s v="Wilson Jones Ledger-Size, Piano-Hinge Binder, 2&quot;, Blue"/>
    <n v="122.94"/>
    <n v="3"/>
    <n v="40.98"/>
    <n v="59.01"/>
  </r>
  <r>
    <x v="446"/>
    <x v="185"/>
    <x v="15"/>
    <x v="0"/>
    <s v="Art"/>
    <s v="Binney &amp; Smith inkTank Desk Highlighter, Chisel Tip, Yellow, 12/Box"/>
    <n v="5.16"/>
    <n v="3"/>
    <n v="1.72"/>
    <n v="0.84"/>
  </r>
  <r>
    <x v="446"/>
    <x v="542"/>
    <x v="36"/>
    <x v="0"/>
    <s v="Fasteners"/>
    <s v="Advantus Map Pennant Flags and Round Head Tacks"/>
    <n v="15.8"/>
    <n v="4"/>
    <n v="3.95"/>
    <n v="5.0599999999999996"/>
  </r>
  <r>
    <x v="446"/>
    <x v="542"/>
    <x v="36"/>
    <x v="2"/>
    <s v="Machines"/>
    <s v="Fellowes Powershred HS-440 4-Sheet High Security Shredder"/>
    <n v="464.97"/>
    <n v="3"/>
    <n v="154.99"/>
    <n v="209.24"/>
  </r>
  <r>
    <x v="446"/>
    <x v="542"/>
    <x v="36"/>
    <x v="1"/>
    <s v="Furnishings"/>
    <s v="Eldon ClusterMat Chair Mat with Cordless Antistatic Protection"/>
    <n v="181.96"/>
    <n v="2"/>
    <n v="90.98"/>
    <n v="20.02"/>
  </r>
  <r>
    <x v="446"/>
    <x v="542"/>
    <x v="36"/>
    <x v="0"/>
    <s v="Labels"/>
    <s v="Avery 05222 Permanent Self-Adhesive File Folder Labels for Typewriters, on Rolls, White, 250/Roll"/>
    <n v="12.39"/>
    <n v="3"/>
    <n v="4.13"/>
    <n v="5.7"/>
  </r>
  <r>
    <x v="446"/>
    <x v="542"/>
    <x v="36"/>
    <x v="0"/>
    <s v="Binders"/>
    <s v="Performers Binder/Pad Holder, Black"/>
    <n v="84.09"/>
    <n v="3"/>
    <n v="28.03"/>
    <n v="42.05"/>
  </r>
  <r>
    <x v="446"/>
    <x v="542"/>
    <x v="36"/>
    <x v="0"/>
    <s v="Art"/>
    <s v="Prismacolor Color Pencil Set"/>
    <n v="79.36"/>
    <n v="4"/>
    <n v="19.84"/>
    <n v="32.54"/>
  </r>
  <r>
    <x v="446"/>
    <x v="542"/>
    <x v="36"/>
    <x v="0"/>
    <s v="Binders"/>
    <s v="GBC Recycled VeloBinder Covers"/>
    <n v="153.36000000000001"/>
    <n v="9"/>
    <n v="17.040000000000003"/>
    <n v="70.55"/>
  </r>
  <r>
    <x v="446"/>
    <x v="542"/>
    <x v="36"/>
    <x v="0"/>
    <s v="Binders"/>
    <s v="Wilson Jones Active Use Binders"/>
    <n v="43.68"/>
    <n v="6"/>
    <n v="7.28"/>
    <n v="21.4"/>
  </r>
  <r>
    <x v="446"/>
    <x v="542"/>
    <x v="36"/>
    <x v="0"/>
    <s v="Storage"/>
    <s v="Project Tote Personal File"/>
    <n v="98.21"/>
    <n v="7"/>
    <n v="14.03"/>
    <n v="28.48"/>
  </r>
  <r>
    <x v="446"/>
    <x v="550"/>
    <x v="2"/>
    <x v="2"/>
    <s v="Phones"/>
    <s v="Panasonic KX-TG9541B DECT 6.0 Digital 2-Line Expandable Cordless Phone With Digital Answering System"/>
    <n v="269.98"/>
    <n v="3"/>
    <n v="89.993333333333339"/>
    <n v="40.5"/>
  </r>
  <r>
    <x v="446"/>
    <x v="148"/>
    <x v="0"/>
    <x v="0"/>
    <s v="Appliances"/>
    <s v="Acco 7-Outlet Masterpiece Power Center, Wihtout Fax/Phone Line Protection"/>
    <n v="48.63"/>
    <n v="2"/>
    <n v="24.315000000000001"/>
    <n v="-121.58"/>
  </r>
  <r>
    <x v="447"/>
    <x v="281"/>
    <x v="12"/>
    <x v="0"/>
    <s v="Binders"/>
    <s v="Accohide Poly Flexible Ring Binders"/>
    <n v="3.37"/>
    <n v="3"/>
    <n v="1.1233333333333333"/>
    <n v="-2.2400000000000002"/>
  </r>
  <r>
    <x v="447"/>
    <x v="30"/>
    <x v="3"/>
    <x v="0"/>
    <s v="Binders"/>
    <s v="Large Capacity Hanging Post Binders"/>
    <n v="39.92"/>
    <n v="2"/>
    <n v="19.96"/>
    <n v="12.97"/>
  </r>
  <r>
    <x v="448"/>
    <x v="584"/>
    <x v="2"/>
    <x v="1"/>
    <s v="Furnishings"/>
    <s v="Howard Miller 13-3/4&quot; Diameter Brushed Chrome Round Wall Clock"/>
    <n v="289.8"/>
    <n v="7"/>
    <n v="41.4"/>
    <n v="36.229999999999997"/>
  </r>
  <r>
    <x v="448"/>
    <x v="584"/>
    <x v="2"/>
    <x v="0"/>
    <s v="Binders"/>
    <s v="Acco Suede Grain Vinyl Round Ring Binder"/>
    <n v="2.5"/>
    <n v="3"/>
    <n v="0.83333333333333337"/>
    <n v="-2"/>
  </r>
  <r>
    <x v="448"/>
    <x v="584"/>
    <x v="2"/>
    <x v="0"/>
    <s v="Binders"/>
    <s v="3M Organizer Strips"/>
    <n v="6.48"/>
    <n v="4"/>
    <n v="1.62"/>
    <n v="-4.75"/>
  </r>
  <r>
    <x v="448"/>
    <x v="584"/>
    <x v="2"/>
    <x v="1"/>
    <s v="Chairs"/>
    <s v="Novimex Fabric Task Chair"/>
    <n v="341.49"/>
    <n v="8"/>
    <n v="42.686250000000001"/>
    <n v="-73.180000000000007"/>
  </r>
  <r>
    <x v="448"/>
    <x v="584"/>
    <x v="2"/>
    <x v="0"/>
    <s v="Art"/>
    <s v="Newell 333"/>
    <n v="11.12"/>
    <n v="5"/>
    <n v="2.2239999999999998"/>
    <n v="0.83"/>
  </r>
  <r>
    <x v="448"/>
    <x v="584"/>
    <x v="2"/>
    <x v="1"/>
    <s v="Furnishings"/>
    <s v="Master Big Foot Doorstop, Beige"/>
    <n v="25.34"/>
    <n v="6"/>
    <n v="4.2233333333333336"/>
    <n v="3.48"/>
  </r>
  <r>
    <x v="448"/>
    <x v="59"/>
    <x v="22"/>
    <x v="0"/>
    <s v="Paper"/>
    <s v="Xerox 1896"/>
    <n v="29.97"/>
    <n v="3"/>
    <n v="9.99"/>
    <n v="13.49"/>
  </r>
  <r>
    <x v="448"/>
    <x v="59"/>
    <x v="22"/>
    <x v="0"/>
    <s v="Binders"/>
    <s v="Wilson Jones Ledger-Size, Piano-Hinge Binder, 2&quot;, Blue"/>
    <n v="98.35"/>
    <n v="3"/>
    <n v="32.783333333333331"/>
    <n v="34.42"/>
  </r>
  <r>
    <x v="448"/>
    <x v="477"/>
    <x v="7"/>
    <x v="1"/>
    <s v="Tables"/>
    <s v="Lesro Sheffield Collection Coffee Table, End Table, Center Table, Corner Table"/>
    <n v="199.84"/>
    <n v="4"/>
    <n v="49.96"/>
    <n v="-37.11"/>
  </r>
  <r>
    <x v="448"/>
    <x v="477"/>
    <x v="7"/>
    <x v="2"/>
    <s v="Phones"/>
    <s v="Wilson Electronics DB Pro Signal Booster"/>
    <n v="716"/>
    <n v="2"/>
    <n v="358"/>
    <n v="193.32"/>
  </r>
  <r>
    <x v="448"/>
    <x v="477"/>
    <x v="7"/>
    <x v="0"/>
    <s v="Binders"/>
    <s v="Tuf-Vin Binders"/>
    <n v="221.06"/>
    <n v="7"/>
    <n v="31.580000000000002"/>
    <n v="103.9"/>
  </r>
  <r>
    <x v="449"/>
    <x v="556"/>
    <x v="1"/>
    <x v="1"/>
    <s v="Chairs"/>
    <s v="Global Push Button Manager's Chair, Indigo"/>
    <n v="383.61"/>
    <n v="9"/>
    <n v="42.623333333333335"/>
    <n v="-5.48"/>
  </r>
  <r>
    <x v="449"/>
    <x v="556"/>
    <x v="1"/>
    <x v="2"/>
    <s v="Phones"/>
    <s v="Geemarc AmpliPOWER60"/>
    <n v="148.47999999999999"/>
    <n v="2"/>
    <n v="74.239999999999995"/>
    <n v="16.7"/>
  </r>
  <r>
    <x v="449"/>
    <x v="556"/>
    <x v="1"/>
    <x v="2"/>
    <s v="Phones"/>
    <s v="Vtech CS6719"/>
    <n v="537.54"/>
    <n v="7"/>
    <n v="76.791428571428568"/>
    <n v="53.75"/>
  </r>
  <r>
    <x v="449"/>
    <x v="556"/>
    <x v="1"/>
    <x v="0"/>
    <s v="Binders"/>
    <s v="Tuff Stuff Recycled Round Ring Binders"/>
    <n v="1.93"/>
    <n v="2"/>
    <n v="0.96499999999999997"/>
    <n v="-2.99"/>
  </r>
  <r>
    <x v="449"/>
    <x v="556"/>
    <x v="1"/>
    <x v="0"/>
    <s v="Art"/>
    <s v="Newell 32"/>
    <n v="6.91"/>
    <n v="3"/>
    <n v="2.3033333333333332"/>
    <n v="0.69"/>
  </r>
  <r>
    <x v="449"/>
    <x v="556"/>
    <x v="1"/>
    <x v="1"/>
    <s v="Furnishings"/>
    <s v="Floodlight Indoor Halogen Bulbs, 1 Bulb per Pack, 60 Watts"/>
    <n v="7.76"/>
    <n v="1"/>
    <n v="7.76"/>
    <n v="-2.13"/>
  </r>
  <r>
    <x v="449"/>
    <x v="556"/>
    <x v="1"/>
    <x v="2"/>
    <s v="Phones"/>
    <s v="GE 2-Jack Phone Line Splitter"/>
    <n v="659.17"/>
    <n v="4"/>
    <n v="164.79249999999999"/>
    <n v="49.44"/>
  </r>
  <r>
    <x v="449"/>
    <x v="667"/>
    <x v="0"/>
    <x v="2"/>
    <s v="Phones"/>
    <s v="Vtech CS6719"/>
    <n v="307.17"/>
    <n v="4"/>
    <n v="76.792500000000004"/>
    <n v="30.72"/>
  </r>
  <r>
    <x v="450"/>
    <x v="11"/>
    <x v="20"/>
    <x v="0"/>
    <s v="Binders"/>
    <s v="GBC Plastic Binding Combs"/>
    <n v="11.81"/>
    <n v="2"/>
    <n v="5.9050000000000002"/>
    <n v="4.28"/>
  </r>
  <r>
    <x v="450"/>
    <x v="11"/>
    <x v="20"/>
    <x v="1"/>
    <s v="Chairs"/>
    <s v="Safco Contoured Stacking Chairs"/>
    <n v="1931.04"/>
    <n v="9"/>
    <n v="214.56"/>
    <n v="321.83999999999997"/>
  </r>
  <r>
    <x v="450"/>
    <x v="11"/>
    <x v="20"/>
    <x v="0"/>
    <s v="Paper"/>
    <s v="Easy-staple paper"/>
    <n v="9.9600000000000009"/>
    <n v="2"/>
    <n v="4.9800000000000004"/>
    <n v="4.68"/>
  </r>
  <r>
    <x v="450"/>
    <x v="421"/>
    <x v="0"/>
    <x v="0"/>
    <s v="Binders"/>
    <s v="Wilson Jones Heavy-Duty Casebound Ring Binders with Metal Hinges"/>
    <n v="41.57"/>
    <n v="6"/>
    <n v="6.9283333333333337"/>
    <n v="-66.510000000000005"/>
  </r>
  <r>
    <x v="450"/>
    <x v="37"/>
    <x v="4"/>
    <x v="0"/>
    <s v="Paper"/>
    <s v="Xerox 1931"/>
    <n v="38.880000000000003"/>
    <n v="6"/>
    <n v="6.48"/>
    <n v="18.66"/>
  </r>
  <r>
    <x v="451"/>
    <x v="614"/>
    <x v="12"/>
    <x v="0"/>
    <s v="Storage"/>
    <s v="SAFCO Boltless Steel Shelving"/>
    <n v="272.74"/>
    <n v="3"/>
    <n v="90.913333333333341"/>
    <n v="-64.77"/>
  </r>
  <r>
    <x v="451"/>
    <x v="614"/>
    <x v="12"/>
    <x v="0"/>
    <s v="Paper"/>
    <s v="Xerox 1899"/>
    <n v="18.5"/>
    <n v="4"/>
    <n v="4.625"/>
    <n v="6.7"/>
  </r>
  <r>
    <x v="451"/>
    <x v="614"/>
    <x v="12"/>
    <x v="1"/>
    <s v="Chairs"/>
    <s v="SAFCO Arco Folding Chair"/>
    <n v="441.92"/>
    <n v="2"/>
    <n v="220.96"/>
    <n v="49.72"/>
  </r>
  <r>
    <x v="451"/>
    <x v="614"/>
    <x v="12"/>
    <x v="1"/>
    <s v="Bookcases"/>
    <s v="Hon Metal Bookcases, Black"/>
    <n v="127.76"/>
    <n v="6"/>
    <n v="21.293333333333333"/>
    <n v="-191.65"/>
  </r>
  <r>
    <x v="452"/>
    <x v="654"/>
    <x v="3"/>
    <x v="1"/>
    <s v="Chairs"/>
    <s v="Hon 2090 Â“Pillow SoftÂ” Series Mid Back Swivel/Tilt Chairs"/>
    <n v="1348.7"/>
    <n v="6"/>
    <n v="224.78333333333333"/>
    <n v="-219.16"/>
  </r>
  <r>
    <x v="452"/>
    <x v="654"/>
    <x v="3"/>
    <x v="1"/>
    <s v="Chairs"/>
    <s v="Hon 4070 Series Pagoda Armless Upholstered Stacking Chairs"/>
    <n v="700.15"/>
    <n v="3"/>
    <n v="233.38333333333333"/>
    <n v="78.77"/>
  </r>
  <r>
    <x v="452"/>
    <x v="124"/>
    <x v="20"/>
    <x v="0"/>
    <s v="Paper"/>
    <s v="Petty Cash Envelope"/>
    <n v="80.88"/>
    <n v="3"/>
    <n v="26.959999999999997"/>
    <n v="39.630000000000003"/>
  </r>
  <r>
    <x v="452"/>
    <x v="124"/>
    <x v="20"/>
    <x v="2"/>
    <s v="Accessories"/>
    <s v="Kensington Orbit Wireless Mobile Trackball for PC and Mac"/>
    <n v="599.9"/>
    <n v="10"/>
    <n v="59.989999999999995"/>
    <n v="191.97"/>
  </r>
  <r>
    <x v="452"/>
    <x v="588"/>
    <x v="36"/>
    <x v="1"/>
    <s v="Chairs"/>
    <s v="Global Manager's Adjustable Task Chair, Storm"/>
    <n v="150.97999999999999"/>
    <n v="1"/>
    <n v="150.97999999999999"/>
    <n v="43.78"/>
  </r>
  <r>
    <x v="452"/>
    <x v="588"/>
    <x v="36"/>
    <x v="0"/>
    <s v="Envelopes"/>
    <s v="White Envelopes, White Envelopes with Clear Poly Window"/>
    <n v="137.25"/>
    <n v="9"/>
    <n v="15.25"/>
    <n v="63.14"/>
  </r>
  <r>
    <x v="452"/>
    <x v="588"/>
    <x v="36"/>
    <x v="0"/>
    <s v="Fasteners"/>
    <s v="Acco Banker's Clasps, 5 3/4&quot;-Long"/>
    <n v="11.52"/>
    <n v="4"/>
    <n v="2.88"/>
    <n v="5.41"/>
  </r>
  <r>
    <x v="453"/>
    <x v="401"/>
    <x v="3"/>
    <x v="1"/>
    <s v="Bookcases"/>
    <s v="Sauder Camden County Collection Libraries, Planked Cherry Finish"/>
    <n v="195.47"/>
    <n v="2"/>
    <n v="97.734999999999999"/>
    <n v="-13.8"/>
  </r>
  <r>
    <x v="453"/>
    <x v="634"/>
    <x v="16"/>
    <x v="1"/>
    <s v="Bookcases"/>
    <s v="Bush Westfield Collection Bookcases, Medium Cherry Finish"/>
    <n v="231.92"/>
    <n v="5"/>
    <n v="46.384"/>
    <n v="5.8"/>
  </r>
  <r>
    <x v="453"/>
    <x v="668"/>
    <x v="0"/>
    <x v="0"/>
    <s v="Labels"/>
    <s v="Avery 479"/>
    <n v="6.26"/>
    <n v="3"/>
    <n v="2.0866666666666664"/>
    <n v="2.04"/>
  </r>
  <r>
    <x v="453"/>
    <x v="668"/>
    <x v="0"/>
    <x v="0"/>
    <s v="Fasteners"/>
    <s v="Advantus T-Pin Paper Clips"/>
    <n v="14.43"/>
    <n v="4"/>
    <n v="3.6074999999999999"/>
    <n v="3.43"/>
  </r>
  <r>
    <x v="454"/>
    <x v="334"/>
    <x v="3"/>
    <x v="2"/>
    <s v="Accessories"/>
    <s v="Logitech G35 7.1-Channel Surround Sound Headset"/>
    <n v="519.96"/>
    <n v="4"/>
    <n v="129.99"/>
    <n v="176.79"/>
  </r>
  <r>
    <x v="454"/>
    <x v="385"/>
    <x v="20"/>
    <x v="0"/>
    <s v="Art"/>
    <s v="Newell 32"/>
    <n v="5.76"/>
    <n v="2"/>
    <n v="2.88"/>
    <n v="1.61"/>
  </r>
  <r>
    <x v="454"/>
    <x v="137"/>
    <x v="20"/>
    <x v="0"/>
    <s v="Binders"/>
    <s v="Economy Binders"/>
    <n v="3.33"/>
    <n v="2"/>
    <n v="1.665"/>
    <n v="1.21"/>
  </r>
  <r>
    <x v="454"/>
    <x v="137"/>
    <x v="20"/>
    <x v="2"/>
    <s v="Phones"/>
    <s v="Plantronics CS 50-USB -Â headsetÂ - Convertible, Monaural"/>
    <n v="135.99"/>
    <n v="1"/>
    <n v="135.99"/>
    <n v="36.72"/>
  </r>
  <r>
    <x v="454"/>
    <x v="137"/>
    <x v="20"/>
    <x v="1"/>
    <s v="Furnishings"/>
    <s v="Eldon Expressions Wood Desk Accessories, Oak"/>
    <n v="7.38"/>
    <n v="1"/>
    <n v="7.38"/>
    <n v="2.14"/>
  </r>
  <r>
    <x v="455"/>
    <x v="669"/>
    <x v="12"/>
    <x v="0"/>
    <s v="Binders"/>
    <s v="Wilson Jones DublLock D-Ring Binders"/>
    <n v="2.0299999999999998"/>
    <n v="1"/>
    <n v="2.0299999999999998"/>
    <n v="-1.35"/>
  </r>
  <r>
    <x v="456"/>
    <x v="670"/>
    <x v="18"/>
    <x v="0"/>
    <s v="Storage"/>
    <s v="Multi-Use Personal File Cart and Caster Set, Three Stacking Bins"/>
    <n v="34.76"/>
    <n v="1"/>
    <n v="34.76"/>
    <n v="9.73"/>
  </r>
  <r>
    <x v="456"/>
    <x v="670"/>
    <x v="18"/>
    <x v="2"/>
    <s v="Accessories"/>
    <s v="Imation Bio 8GB USBÂ Flash Drive ImationÂ Corp"/>
    <n v="831.2"/>
    <n v="5"/>
    <n v="166.24"/>
    <n v="124.68"/>
  </r>
  <r>
    <x v="456"/>
    <x v="670"/>
    <x v="18"/>
    <x v="0"/>
    <s v="Paper"/>
    <s v="Xerox 1981"/>
    <n v="26.4"/>
    <n v="5"/>
    <n v="5.2799999999999994"/>
    <n v="11.88"/>
  </r>
  <r>
    <x v="456"/>
    <x v="670"/>
    <x v="18"/>
    <x v="0"/>
    <s v="Envelopes"/>
    <s v="White Envelopes, White Envelopes with Clear Poly Window"/>
    <n v="106.75"/>
    <n v="7"/>
    <n v="15.25"/>
    <n v="49.11"/>
  </r>
  <r>
    <x v="456"/>
    <x v="670"/>
    <x v="18"/>
    <x v="0"/>
    <s v="Paper"/>
    <s v="Tops White Computer Printout Paper"/>
    <n v="97.82"/>
    <n v="2"/>
    <n v="48.91"/>
    <n v="45.98"/>
  </r>
  <r>
    <x v="456"/>
    <x v="670"/>
    <x v="18"/>
    <x v="0"/>
    <s v="Storage"/>
    <s v="Eldon Portable Mobile Manager"/>
    <n v="141.4"/>
    <n v="5"/>
    <n v="28.28"/>
    <n v="38.18"/>
  </r>
  <r>
    <x v="456"/>
    <x v="277"/>
    <x v="1"/>
    <x v="0"/>
    <s v="Binders"/>
    <s v="Avery Durable Binders"/>
    <n v="2.88"/>
    <n v="5"/>
    <n v="0.57599999999999996"/>
    <n v="-4.46"/>
  </r>
  <r>
    <x v="456"/>
    <x v="277"/>
    <x v="1"/>
    <x v="1"/>
    <s v="Bookcases"/>
    <s v="O'Sullivan Cherrywood Estates Traditional Barrister Bookcase"/>
    <n v="384.94"/>
    <n v="4"/>
    <n v="96.234999999999999"/>
    <n v="-126.48"/>
  </r>
  <r>
    <x v="456"/>
    <x v="277"/>
    <x v="1"/>
    <x v="2"/>
    <s v="Phones"/>
    <s v="Pyle PMP37LED"/>
    <n v="153.58000000000001"/>
    <n v="2"/>
    <n v="76.790000000000006"/>
    <n v="13.44"/>
  </r>
  <r>
    <x v="456"/>
    <x v="277"/>
    <x v="1"/>
    <x v="1"/>
    <s v="Bookcases"/>
    <s v="Atlantic Metals Mobile 3-Shelf Bookcases, Custom Colors"/>
    <n v="913.43"/>
    <n v="5"/>
    <n v="182.68599999999998"/>
    <n v="-52.2"/>
  </r>
  <r>
    <x v="457"/>
    <x v="128"/>
    <x v="20"/>
    <x v="0"/>
    <s v="Appliances"/>
    <s v="Belkin F5C206VTEL 6 Outlet Surge"/>
    <n v="68.94"/>
    <n v="3"/>
    <n v="22.98"/>
    <n v="20.68"/>
  </r>
  <r>
    <x v="457"/>
    <x v="128"/>
    <x v="20"/>
    <x v="1"/>
    <s v="Furnishings"/>
    <s v="Howard Miller 13&quot; Diameter Pewter Finish Round Wall Clock"/>
    <n v="128.82"/>
    <n v="3"/>
    <n v="42.94"/>
    <n v="50.24"/>
  </r>
  <r>
    <x v="457"/>
    <x v="7"/>
    <x v="20"/>
    <x v="0"/>
    <s v="Binders"/>
    <s v="Acco 3-Hole Punch"/>
    <n v="10.51"/>
    <n v="3"/>
    <n v="3.5033333333333334"/>
    <n v="3.68"/>
  </r>
  <r>
    <x v="458"/>
    <x v="301"/>
    <x v="5"/>
    <x v="1"/>
    <s v="Furnishings"/>
    <s v="Eldon Expressions Wood and Plastic Desk Accessories, Cherry Wood"/>
    <n v="20.94"/>
    <n v="3"/>
    <n v="6.98"/>
    <n v="6.07"/>
  </r>
  <r>
    <x v="458"/>
    <x v="301"/>
    <x v="5"/>
    <x v="0"/>
    <s v="Binders"/>
    <s v="GBC Prepunched Paper, 19-Hole, for Binding Systems, 24-lb"/>
    <n v="135.09"/>
    <n v="9"/>
    <n v="15.01"/>
    <n v="62.14"/>
  </r>
  <r>
    <x v="458"/>
    <x v="301"/>
    <x v="5"/>
    <x v="2"/>
    <s v="Accessories"/>
    <s v="Anker Ultra-Slim Mini Bluetooth 3.0 Wireless Keyboard"/>
    <n v="279.86"/>
    <n v="14"/>
    <n v="19.990000000000002"/>
    <n v="64.37"/>
  </r>
  <r>
    <x v="458"/>
    <x v="301"/>
    <x v="5"/>
    <x v="0"/>
    <s v="Binders"/>
    <s v="GBC Prepunched Paper, 19-Hole, for Binding Systems, 24-lb"/>
    <n v="90.06"/>
    <n v="6"/>
    <n v="15.01"/>
    <n v="41.43"/>
  </r>
  <r>
    <x v="459"/>
    <x v="237"/>
    <x v="2"/>
    <x v="0"/>
    <s v="Binders"/>
    <s v="GBC Premium Transparent Covers with Diagonal Lined Pattern"/>
    <n v="25.18"/>
    <n v="4"/>
    <n v="6.2949999999999999"/>
    <n v="-18.46"/>
  </r>
  <r>
    <x v="459"/>
    <x v="289"/>
    <x v="22"/>
    <x v="0"/>
    <s v="Fasteners"/>
    <s v="Plymouth Boxed Rubber Bands by Plymouth"/>
    <n v="9.42"/>
    <n v="2"/>
    <n v="4.71"/>
    <n v="0.47"/>
  </r>
  <r>
    <x v="459"/>
    <x v="289"/>
    <x v="22"/>
    <x v="0"/>
    <s v="Paper"/>
    <s v="Xerox 228"/>
    <n v="12.96"/>
    <n v="2"/>
    <n v="6.48"/>
    <n v="6.22"/>
  </r>
  <r>
    <x v="459"/>
    <x v="289"/>
    <x v="22"/>
    <x v="1"/>
    <s v="Bookcases"/>
    <s v="Sauder Forest Hills Library, Woodland Oak Finish"/>
    <n v="704.9"/>
    <n v="5"/>
    <n v="140.97999999999999"/>
    <n v="56.39"/>
  </r>
  <r>
    <x v="459"/>
    <x v="289"/>
    <x v="22"/>
    <x v="1"/>
    <s v="Chairs"/>
    <s v="Office Star - Professional Matrix Back Chair with 2-to-1 Synchro Tilt and Mesh Fabric Seat"/>
    <n v="561.57000000000005"/>
    <n v="2"/>
    <n v="280.78500000000003"/>
    <n v="28.08"/>
  </r>
  <r>
    <x v="459"/>
    <x v="598"/>
    <x v="33"/>
    <x v="0"/>
    <s v="Envelopes"/>
    <s v="White Business Envelopes with Contemporary Seam, Recycled White Business Envelopes"/>
    <n v="98.46"/>
    <n v="9"/>
    <n v="10.94"/>
    <n v="49.23"/>
  </r>
  <r>
    <x v="459"/>
    <x v="598"/>
    <x v="33"/>
    <x v="1"/>
    <s v="Tables"/>
    <s v="Bevis Round Conference Table Top, X-Base"/>
    <n v="358.58"/>
    <n v="2"/>
    <n v="179.29"/>
    <n v="39.44"/>
  </r>
  <r>
    <x v="459"/>
    <x v="446"/>
    <x v="3"/>
    <x v="2"/>
    <s v="Phones"/>
    <s v="Motorola L703CM"/>
    <n v="623.96"/>
    <n v="5"/>
    <n v="124.792"/>
    <n v="39"/>
  </r>
  <r>
    <x v="460"/>
    <x v="273"/>
    <x v="12"/>
    <x v="1"/>
    <s v="Tables"/>
    <s v="Bevis Boat-Shaped Conference Table"/>
    <n v="393.17"/>
    <n v="3"/>
    <n v="131.05666666666667"/>
    <n v="-204.45"/>
  </r>
  <r>
    <x v="460"/>
    <x v="454"/>
    <x v="3"/>
    <x v="0"/>
    <s v="Envelopes"/>
    <s v="Airmail Envelopes"/>
    <n v="167.86"/>
    <n v="2"/>
    <n v="83.93"/>
    <n v="78.89"/>
  </r>
  <r>
    <x v="460"/>
    <x v="244"/>
    <x v="3"/>
    <x v="0"/>
    <s v="Binders"/>
    <s v="Acco Pressboard Covers with Storage Hooks, 9 1/2&quot; x 11&quot;, Executive Red"/>
    <n v="9.14"/>
    <n v="3"/>
    <n v="3.0466666666666669"/>
    <n v="3.09"/>
  </r>
  <r>
    <x v="460"/>
    <x v="244"/>
    <x v="3"/>
    <x v="0"/>
    <s v="Binders"/>
    <s v="Tuff Stuff Recycled Round Ring Binders"/>
    <n v="23.14"/>
    <n v="6"/>
    <n v="3.8566666666666669"/>
    <n v="8.39"/>
  </r>
  <r>
    <x v="460"/>
    <x v="244"/>
    <x v="3"/>
    <x v="0"/>
    <s v="Art"/>
    <s v="Newell 334"/>
    <n v="99.2"/>
    <n v="5"/>
    <n v="19.84"/>
    <n v="25.79"/>
  </r>
  <r>
    <x v="460"/>
    <x v="38"/>
    <x v="12"/>
    <x v="1"/>
    <s v="Chairs"/>
    <s v="Office Star - Contemporary Task Swivel Chair"/>
    <n v="266.35000000000002"/>
    <n v="3"/>
    <n v="88.783333333333346"/>
    <n v="13.32"/>
  </r>
  <r>
    <x v="460"/>
    <x v="83"/>
    <x v="2"/>
    <x v="0"/>
    <s v="Paper"/>
    <s v="Eureka Recycled Copy Paper 8 1/2&quot; x 11&quot;, Ream"/>
    <n v="10.37"/>
    <n v="2"/>
    <n v="5.1849999999999996"/>
    <n v="3.63"/>
  </r>
  <r>
    <x v="461"/>
    <x v="190"/>
    <x v="5"/>
    <x v="2"/>
    <s v="Phones"/>
    <s v="Mediabridge Sport Armband iPhone 5s"/>
    <n v="29.97"/>
    <n v="3"/>
    <n v="9.99"/>
    <n v="0.3"/>
  </r>
  <r>
    <x v="462"/>
    <x v="454"/>
    <x v="3"/>
    <x v="2"/>
    <s v="Accessories"/>
    <s v="Logitech 910-002974 M325 Wireless Mouse for Web Scrolling"/>
    <n v="209.93"/>
    <n v="7"/>
    <n v="29.990000000000002"/>
    <n v="92.37"/>
  </r>
  <r>
    <x v="462"/>
    <x v="454"/>
    <x v="3"/>
    <x v="1"/>
    <s v="Furnishings"/>
    <s v="Regeneration Desk Collection"/>
    <n v="5.28"/>
    <n v="3"/>
    <n v="1.76"/>
    <n v="2.3199999999999998"/>
  </r>
  <r>
    <x v="462"/>
    <x v="454"/>
    <x v="3"/>
    <x v="0"/>
    <s v="Binders"/>
    <s v="Presstex Flexible Ring Binders"/>
    <n v="10.92"/>
    <n v="3"/>
    <n v="3.64"/>
    <n v="4.0999999999999996"/>
  </r>
  <r>
    <x v="462"/>
    <x v="369"/>
    <x v="0"/>
    <x v="0"/>
    <s v="Storage"/>
    <s v="Eldon ProFile File 'N Store Portable File Tub Letter/Legal Size Black"/>
    <n v="61.79"/>
    <n v="4"/>
    <n v="15.4475"/>
    <n v="6.18"/>
  </r>
  <r>
    <x v="462"/>
    <x v="292"/>
    <x v="28"/>
    <x v="1"/>
    <s v="Chairs"/>
    <s v="Global Stack Chair without Arms, Black"/>
    <n v="155.88"/>
    <n v="6"/>
    <n v="25.98"/>
    <n v="38.97"/>
  </r>
  <r>
    <x v="463"/>
    <x v="356"/>
    <x v="20"/>
    <x v="2"/>
    <s v="Accessories"/>
    <s v="Plantronics CS510 - Over-the-Head monaural Wireless Headset System"/>
    <n v="2309.65"/>
    <n v="7"/>
    <n v="329.95"/>
    <n v="762.18"/>
  </r>
  <r>
    <x v="463"/>
    <x v="356"/>
    <x v="20"/>
    <x v="1"/>
    <s v="Tables"/>
    <s v="Bevis Round Bullnose 29&quot; High Table Top"/>
    <n v="1090.78"/>
    <n v="7"/>
    <n v="155.82571428571427"/>
    <n v="-290.88"/>
  </r>
  <r>
    <x v="463"/>
    <x v="356"/>
    <x v="20"/>
    <x v="0"/>
    <s v="Paper"/>
    <s v="Xerox 212"/>
    <n v="19.440000000000001"/>
    <n v="3"/>
    <n v="6.48"/>
    <n v="9.33"/>
  </r>
  <r>
    <x v="463"/>
    <x v="444"/>
    <x v="29"/>
    <x v="2"/>
    <s v="Accessories"/>
    <s v="Microsoft Sculpt Comfort Mouse"/>
    <n v="239.7"/>
    <n v="6"/>
    <n v="39.949999999999996"/>
    <n v="105.47"/>
  </r>
  <r>
    <x v="463"/>
    <x v="571"/>
    <x v="24"/>
    <x v="0"/>
    <s v="Supplies"/>
    <s v="Acme 10&quot; Easy Grip Assistive Scissors"/>
    <n v="52.59"/>
    <n v="3"/>
    <n v="17.53"/>
    <n v="15.78"/>
  </r>
  <r>
    <x v="464"/>
    <x v="142"/>
    <x v="3"/>
    <x v="0"/>
    <s v="Art"/>
    <s v="Prang Dustless Chalk Sticks"/>
    <n v="6.72"/>
    <n v="4"/>
    <n v="1.68"/>
    <n v="3.36"/>
  </r>
  <r>
    <x v="464"/>
    <x v="142"/>
    <x v="3"/>
    <x v="1"/>
    <s v="Tables"/>
    <s v="Hon 2111 Invitation Series Corner Table"/>
    <n v="1004.98"/>
    <n v="6"/>
    <n v="167.49666666666667"/>
    <n v="-175.87"/>
  </r>
  <r>
    <x v="465"/>
    <x v="261"/>
    <x v="22"/>
    <x v="0"/>
    <s v="Binders"/>
    <s v="Ibico Presentation Index for Binding Systems"/>
    <n v="6.37"/>
    <n v="2"/>
    <n v="3.1850000000000001"/>
    <n v="2.15"/>
  </r>
  <r>
    <x v="465"/>
    <x v="261"/>
    <x v="22"/>
    <x v="2"/>
    <s v="Machines"/>
    <s v="Okidata C331dn Printer"/>
    <n v="558.4"/>
    <n v="2"/>
    <n v="279.2"/>
    <n v="41.88"/>
  </r>
  <r>
    <x v="465"/>
    <x v="671"/>
    <x v="43"/>
    <x v="2"/>
    <s v="Phones"/>
    <s v="Plantronics MX500i Earset"/>
    <n v="128.85"/>
    <n v="3"/>
    <n v="42.949999999999996"/>
    <n v="3.87"/>
  </r>
  <r>
    <x v="465"/>
    <x v="671"/>
    <x v="43"/>
    <x v="0"/>
    <s v="Paper"/>
    <s v="Important Message Pads, 50 4-1/4 x 5-1/2 Forms per Pad"/>
    <n v="8.4"/>
    <n v="2"/>
    <n v="4.2"/>
    <n v="4.12"/>
  </r>
  <r>
    <x v="465"/>
    <x v="671"/>
    <x v="43"/>
    <x v="2"/>
    <s v="Accessories"/>
    <s v="Logitech G700s Rechargeable Gaming Mouse"/>
    <n v="199.98"/>
    <n v="2"/>
    <n v="99.99"/>
    <n v="83.99"/>
  </r>
  <r>
    <x v="465"/>
    <x v="671"/>
    <x v="43"/>
    <x v="1"/>
    <s v="Chairs"/>
    <s v="Office Star Flex Back Scooter Chair with White Frame"/>
    <n v="110.98"/>
    <n v="1"/>
    <n v="110.98"/>
    <n v="15.54"/>
  </r>
  <r>
    <x v="465"/>
    <x v="536"/>
    <x v="11"/>
    <x v="1"/>
    <s v="Tables"/>
    <s v="Balt Split Level Computer Training Table"/>
    <n v="277.5"/>
    <n v="4"/>
    <n v="69.375"/>
    <n v="-188.7"/>
  </r>
  <r>
    <x v="466"/>
    <x v="123"/>
    <x v="0"/>
    <x v="0"/>
    <s v="Storage"/>
    <s v="Perma STOR-ALL Hanging File Box, 13 1/8&quot;W x 12 1/4&quot;D x 10 1/2&quot;H"/>
    <n v="33.49"/>
    <n v="7"/>
    <n v="4.7842857142857147"/>
    <n v="-1.26"/>
  </r>
  <r>
    <x v="466"/>
    <x v="123"/>
    <x v="0"/>
    <x v="0"/>
    <s v="Supplies"/>
    <s v="Stiletto Hand Letter Openers"/>
    <n v="23.04"/>
    <n v="3"/>
    <n v="7.68"/>
    <n v="-4.9000000000000004"/>
  </r>
  <r>
    <x v="466"/>
    <x v="123"/>
    <x v="0"/>
    <x v="0"/>
    <s v="Binders"/>
    <s v="Avery Self-Adhesive Photo Pockets for Polaroid Photos"/>
    <n v="1.36"/>
    <n v="1"/>
    <n v="1.36"/>
    <n v="-2.1800000000000002"/>
  </r>
  <r>
    <x v="466"/>
    <x v="123"/>
    <x v="0"/>
    <x v="1"/>
    <s v="Furnishings"/>
    <s v="Eldon Expressions Wood Desk Accessories, Oak"/>
    <n v="14.76"/>
    <n v="5"/>
    <n v="2.952"/>
    <n v="-11.44"/>
  </r>
  <r>
    <x v="467"/>
    <x v="279"/>
    <x v="0"/>
    <x v="0"/>
    <s v="Paper"/>
    <s v="Xerox 188"/>
    <n v="27.22"/>
    <n v="3"/>
    <n v="9.0733333333333324"/>
    <n v="9.8699999999999992"/>
  </r>
  <r>
    <x v="467"/>
    <x v="468"/>
    <x v="0"/>
    <x v="0"/>
    <s v="Labels"/>
    <s v="Avery 505"/>
    <n v="35.520000000000003"/>
    <n v="3"/>
    <n v="11.840000000000002"/>
    <n v="13.32"/>
  </r>
  <r>
    <x v="467"/>
    <x v="468"/>
    <x v="0"/>
    <x v="0"/>
    <s v="Binders"/>
    <s v="Avery Hole Reinforcements"/>
    <n v="6.23"/>
    <n v="5"/>
    <n v="1.246"/>
    <n v="-9.66"/>
  </r>
  <r>
    <x v="467"/>
    <x v="468"/>
    <x v="0"/>
    <x v="0"/>
    <s v="Paper"/>
    <s v="Xerox 1906"/>
    <n v="56.7"/>
    <n v="2"/>
    <n v="28.35"/>
    <n v="19.14"/>
  </r>
  <r>
    <x v="467"/>
    <x v="468"/>
    <x v="0"/>
    <x v="1"/>
    <s v="Bookcases"/>
    <s v="O'Sullivan Manor Hill 2-Door Library in Brianna Oak"/>
    <n v="369.2"/>
    <n v="3"/>
    <n v="123.06666666666666"/>
    <n v="-114.02"/>
  </r>
  <r>
    <x v="468"/>
    <x v="270"/>
    <x v="34"/>
    <x v="0"/>
    <s v="Binders"/>
    <s v="ACCOHIDE 3-Ring Binder, Blue, 1&quot;"/>
    <n v="3.3"/>
    <n v="1"/>
    <n v="3.3"/>
    <n v="1.1200000000000001"/>
  </r>
  <r>
    <x v="468"/>
    <x v="672"/>
    <x v="3"/>
    <x v="0"/>
    <s v="Binders"/>
    <s v="Cardinal Hold-It CD Pocket"/>
    <n v="19.149999999999999"/>
    <n v="3"/>
    <n v="6.3833333333333329"/>
    <n v="6.46"/>
  </r>
  <r>
    <x v="468"/>
    <x v="439"/>
    <x v="24"/>
    <x v="0"/>
    <s v="Binders"/>
    <s v="Wilson Jones Hanging View Binder, White, 1&quot;"/>
    <n v="28.4"/>
    <n v="4"/>
    <n v="7.1"/>
    <n v="13.06"/>
  </r>
  <r>
    <x v="468"/>
    <x v="439"/>
    <x v="24"/>
    <x v="1"/>
    <s v="Furnishings"/>
    <s v="Tenex V2T-RE Standard Weight Series Chair Mat, 45&quot; x 53&quot;, Lip 25&quot; x 12&quot;"/>
    <n v="212.94"/>
    <n v="3"/>
    <n v="70.98"/>
    <n v="34.07"/>
  </r>
  <r>
    <x v="468"/>
    <x v="232"/>
    <x v="2"/>
    <x v="0"/>
    <s v="Art"/>
    <s v="Stanley Contemporary Battery Pencil Sharpeners"/>
    <n v="106.8"/>
    <n v="10"/>
    <n v="10.68"/>
    <n v="10.68"/>
  </r>
  <r>
    <x v="468"/>
    <x v="270"/>
    <x v="36"/>
    <x v="0"/>
    <s v="Appliances"/>
    <s v="Acco Six-Outlet Power Strip, 4' Cord Length"/>
    <n v="77.58"/>
    <n v="9"/>
    <n v="8.6199999999999992"/>
    <n v="20.170000000000002"/>
  </r>
  <r>
    <x v="468"/>
    <x v="673"/>
    <x v="6"/>
    <x v="2"/>
    <s v="Phones"/>
    <s v="Ativa D5772 2-Line 5.8GHz Digital Expandable Corded/Cordless Phone System with Answering &amp; Caller ID/Call Waiting, Black/Silver"/>
    <n v="494.97"/>
    <n v="3"/>
    <n v="164.99"/>
    <n v="148.49"/>
  </r>
  <r>
    <x v="468"/>
    <x v="673"/>
    <x v="6"/>
    <x v="0"/>
    <s v="Labels"/>
    <s v="Avery 50"/>
    <n v="25.06"/>
    <n v="2"/>
    <n v="12.53"/>
    <n v="11.78"/>
  </r>
  <r>
    <x v="469"/>
    <x v="426"/>
    <x v="3"/>
    <x v="0"/>
    <s v="Binders"/>
    <s v="ACCOHIDE 3-Ring Binder, Blue, 1&quot;"/>
    <n v="6.61"/>
    <n v="2"/>
    <n v="3.3050000000000002"/>
    <n v="2.23"/>
  </r>
  <r>
    <x v="469"/>
    <x v="426"/>
    <x v="3"/>
    <x v="0"/>
    <s v="Binders"/>
    <s v="Presstex Flexible Ring Binders"/>
    <n v="7.28"/>
    <n v="2"/>
    <n v="3.64"/>
    <n v="2.73"/>
  </r>
  <r>
    <x v="469"/>
    <x v="426"/>
    <x v="3"/>
    <x v="1"/>
    <s v="Chairs"/>
    <s v="Global Ergonomic Managers Chair"/>
    <n v="144.78"/>
    <n v="1"/>
    <n v="144.78"/>
    <n v="10.86"/>
  </r>
  <r>
    <x v="469"/>
    <x v="674"/>
    <x v="32"/>
    <x v="0"/>
    <s v="Art"/>
    <s v="Boston 1827 Commercial Additional Cutter, Drive Gear &amp; Gear Rack for 1606"/>
    <n v="39.659999999999997"/>
    <n v="2"/>
    <n v="19.829999999999998"/>
    <n v="11.9"/>
  </r>
  <r>
    <x v="469"/>
    <x v="674"/>
    <x v="32"/>
    <x v="0"/>
    <s v="Appliances"/>
    <s v="Conquest 14 Commercial Heavy-Duty Upright Vacuum, Collection System, Accessory Kit"/>
    <n v="113.92"/>
    <n v="2"/>
    <n v="56.96"/>
    <n v="33.04"/>
  </r>
  <r>
    <x v="469"/>
    <x v="674"/>
    <x v="32"/>
    <x v="0"/>
    <s v="Binders"/>
    <s v="GBC DocuBind P50 Personal Binding Machine"/>
    <n v="447.86"/>
    <n v="7"/>
    <n v="63.980000000000004"/>
    <n v="210.49"/>
  </r>
  <r>
    <x v="469"/>
    <x v="122"/>
    <x v="20"/>
    <x v="2"/>
    <s v="Accessories"/>
    <s v="Logitech G600 MMO Gaming Mouse"/>
    <n v="79.989999999999995"/>
    <n v="1"/>
    <n v="79.989999999999995"/>
    <n v="28.8"/>
  </r>
  <r>
    <x v="470"/>
    <x v="171"/>
    <x v="14"/>
    <x v="0"/>
    <s v="Art"/>
    <s v="Sanford Uni-Blazer View Highlighters, Chisel Tip, Yellow"/>
    <n v="2.2000000000000002"/>
    <n v="1"/>
    <n v="2.2000000000000002"/>
    <n v="0.97"/>
  </r>
  <r>
    <x v="470"/>
    <x v="171"/>
    <x v="14"/>
    <x v="1"/>
    <s v="Tables"/>
    <s v="Bevis 36 x 72 Conference Tables"/>
    <n v="622.45000000000005"/>
    <n v="5"/>
    <n v="124.49000000000001"/>
    <n v="136.94"/>
  </r>
  <r>
    <x v="470"/>
    <x v="171"/>
    <x v="14"/>
    <x v="0"/>
    <s v="Storage"/>
    <s v="Rogers Deluxe File Chest"/>
    <n v="21.98"/>
    <n v="1"/>
    <n v="21.98"/>
    <n v="0.22"/>
  </r>
  <r>
    <x v="470"/>
    <x v="201"/>
    <x v="20"/>
    <x v="2"/>
    <s v="Phones"/>
    <s v="Nortel Meridian M3904 Professional Digital phone"/>
    <n v="307.98"/>
    <n v="2"/>
    <n v="153.99"/>
    <n v="89.31"/>
  </r>
  <r>
    <x v="470"/>
    <x v="201"/>
    <x v="20"/>
    <x v="1"/>
    <s v="Tables"/>
    <s v="KI Conference Tables"/>
    <n v="382.81"/>
    <n v="9"/>
    <n v="42.534444444444446"/>
    <n v="-153.12"/>
  </r>
  <r>
    <x v="470"/>
    <x v="201"/>
    <x v="20"/>
    <x v="0"/>
    <s v="Storage"/>
    <s v="Tennsco Lockers, Gray"/>
    <n v="41.96"/>
    <n v="2"/>
    <n v="20.98"/>
    <n v="2.94"/>
  </r>
  <r>
    <x v="470"/>
    <x v="201"/>
    <x v="20"/>
    <x v="0"/>
    <s v="Binders"/>
    <s v="GBC Ibimaster 500 Manual ProClick Binding System"/>
    <n v="1217.57"/>
    <n v="2"/>
    <n v="608.78499999999997"/>
    <n v="456.59"/>
  </r>
  <r>
    <x v="470"/>
    <x v="201"/>
    <x v="20"/>
    <x v="1"/>
    <s v="Furnishings"/>
    <s v="Artistic Insta-Plaque"/>
    <n v="47.04"/>
    <n v="3"/>
    <n v="15.68"/>
    <n v="18.350000000000001"/>
  </r>
  <r>
    <x v="470"/>
    <x v="201"/>
    <x v="20"/>
    <x v="1"/>
    <s v="Furnishings"/>
    <s v="Longer-Life Soft White Bulbs"/>
    <n v="6.16"/>
    <n v="2"/>
    <n v="3.08"/>
    <n v="2.96"/>
  </r>
  <r>
    <x v="470"/>
    <x v="201"/>
    <x v="20"/>
    <x v="2"/>
    <s v="Phones"/>
    <s v="Panasonic KX-TG9471B"/>
    <n v="979.95"/>
    <n v="5"/>
    <n v="195.99"/>
    <n v="274.39"/>
  </r>
  <r>
    <x v="470"/>
    <x v="201"/>
    <x v="20"/>
    <x v="0"/>
    <s v="Paper"/>
    <s v="Xerox 1886"/>
    <n v="143.69999999999999"/>
    <n v="3"/>
    <n v="47.9"/>
    <n v="68.98"/>
  </r>
  <r>
    <x v="470"/>
    <x v="201"/>
    <x v="20"/>
    <x v="0"/>
    <s v="Fasteners"/>
    <s v="Acco Clips to Go Binder Clips, 24 Clips in Two Sizes"/>
    <n v="10.65"/>
    <n v="3"/>
    <n v="3.5500000000000003"/>
    <n v="5.01"/>
  </r>
  <r>
    <x v="470"/>
    <x v="201"/>
    <x v="20"/>
    <x v="2"/>
    <s v="Accessories"/>
    <s v="Belkin QODE FastFit Bluetooth Keyboard"/>
    <n v="247.8"/>
    <n v="4"/>
    <n v="61.95"/>
    <n v="34.69"/>
  </r>
  <r>
    <x v="470"/>
    <x v="141"/>
    <x v="16"/>
    <x v="0"/>
    <s v="Labels"/>
    <s v="Avery File Folder Labels"/>
    <n v="4.6100000000000003"/>
    <n v="2"/>
    <n v="2.3050000000000002"/>
    <n v="1.67"/>
  </r>
  <r>
    <x v="470"/>
    <x v="57"/>
    <x v="21"/>
    <x v="1"/>
    <s v="Bookcases"/>
    <s v="O'Sullivan Cherrywood Estates Traditional Barrister Bookcase"/>
    <n v="687.4"/>
    <n v="5"/>
    <n v="137.47999999999999"/>
    <n v="48.12"/>
  </r>
  <r>
    <x v="470"/>
    <x v="407"/>
    <x v="20"/>
    <x v="1"/>
    <s v="Furnishings"/>
    <s v="OIC Stacking Trays"/>
    <n v="10.02"/>
    <n v="3"/>
    <n v="3.34"/>
    <n v="4.41"/>
  </r>
  <r>
    <x v="470"/>
    <x v="407"/>
    <x v="20"/>
    <x v="0"/>
    <s v="Paper"/>
    <s v="Xerox 1885"/>
    <n v="144.12"/>
    <n v="3"/>
    <n v="48.04"/>
    <n v="69.180000000000007"/>
  </r>
  <r>
    <x v="471"/>
    <x v="488"/>
    <x v="28"/>
    <x v="0"/>
    <s v="Labels"/>
    <s v="Avery 480"/>
    <n v="3.75"/>
    <n v="1"/>
    <n v="3.75"/>
    <n v="1.8"/>
  </r>
  <r>
    <x v="471"/>
    <x v="488"/>
    <x v="28"/>
    <x v="0"/>
    <s v="Labels"/>
    <s v="Avery 489"/>
    <n v="41.4"/>
    <n v="4"/>
    <n v="10.35"/>
    <n v="19.87"/>
  </r>
  <r>
    <x v="471"/>
    <x v="488"/>
    <x v="28"/>
    <x v="0"/>
    <s v="Art"/>
    <s v="Peel-Off China Markers"/>
    <n v="29.79"/>
    <n v="3"/>
    <n v="9.93"/>
    <n v="12.51"/>
  </r>
  <r>
    <x v="471"/>
    <x v="494"/>
    <x v="11"/>
    <x v="2"/>
    <s v="Phones"/>
    <s v="AT&amp;T 1080 Corded phone"/>
    <n v="438.37"/>
    <n v="4"/>
    <n v="109.5925"/>
    <n v="38.36"/>
  </r>
  <r>
    <x v="471"/>
    <x v="494"/>
    <x v="11"/>
    <x v="2"/>
    <s v="Phones"/>
    <s v="OtterBox Commuter Series Case - Samsung Galaxy S4"/>
    <n v="139.94"/>
    <n v="7"/>
    <n v="19.991428571428571"/>
    <n v="-31.49"/>
  </r>
  <r>
    <x v="471"/>
    <x v="494"/>
    <x v="11"/>
    <x v="0"/>
    <s v="Appliances"/>
    <s v="Fellowes 8 Outlet Superior Workstation Surge Protector"/>
    <n v="133.47"/>
    <n v="4"/>
    <n v="33.3675"/>
    <n v="15.02"/>
  </r>
  <r>
    <x v="471"/>
    <x v="649"/>
    <x v="14"/>
    <x v="0"/>
    <s v="Binders"/>
    <s v="GBC Binding covers"/>
    <n v="64.75"/>
    <n v="5"/>
    <n v="12.95"/>
    <n v="29.14"/>
  </r>
  <r>
    <x v="472"/>
    <x v="220"/>
    <x v="25"/>
    <x v="1"/>
    <s v="Furnishings"/>
    <s v="Executive Impressions 13&quot; Clairmont Wall Clock"/>
    <n v="46.15"/>
    <n v="3"/>
    <n v="15.383333333333333"/>
    <n v="12.11"/>
  </r>
  <r>
    <x v="472"/>
    <x v="675"/>
    <x v="20"/>
    <x v="0"/>
    <s v="Art"/>
    <s v="Newell 330"/>
    <n v="11.96"/>
    <n v="2"/>
    <n v="5.98"/>
    <n v="3.11"/>
  </r>
  <r>
    <x v="472"/>
    <x v="675"/>
    <x v="20"/>
    <x v="2"/>
    <s v="Phones"/>
    <s v="AT&amp;T 841000 Phone"/>
    <n v="138"/>
    <n v="2"/>
    <n v="69"/>
    <n v="34.5"/>
  </r>
  <r>
    <x v="473"/>
    <x v="402"/>
    <x v="3"/>
    <x v="0"/>
    <s v="Art"/>
    <s v="50 Colored Long Pencils"/>
    <n v="50.8"/>
    <n v="5"/>
    <n v="10.16"/>
    <n v="13.21"/>
  </r>
  <r>
    <x v="473"/>
    <x v="584"/>
    <x v="4"/>
    <x v="0"/>
    <s v="Binders"/>
    <s v="3-ring staple pack"/>
    <n v="5.64"/>
    <n v="3"/>
    <n v="1.88"/>
    <n v="2.71"/>
  </r>
  <r>
    <x v="473"/>
    <x v="565"/>
    <x v="18"/>
    <x v="0"/>
    <s v="Binders"/>
    <s v="Avery Round Ring Poly Binders"/>
    <n v="11.36"/>
    <n v="4"/>
    <n v="2.84"/>
    <n v="5.57"/>
  </r>
  <r>
    <x v="473"/>
    <x v="28"/>
    <x v="2"/>
    <x v="0"/>
    <s v="Storage"/>
    <s v="Fellowes High-Stak Drawer Files"/>
    <n v="422.86"/>
    <n v="3"/>
    <n v="140.95333333333335"/>
    <n v="15.86"/>
  </r>
  <r>
    <x v="473"/>
    <x v="394"/>
    <x v="3"/>
    <x v="1"/>
    <s v="Furnishings"/>
    <s v="Ultra Door Pull Handle"/>
    <n v="31.56"/>
    <n v="3"/>
    <n v="10.52"/>
    <n v="10.41"/>
  </r>
  <r>
    <x v="473"/>
    <x v="271"/>
    <x v="25"/>
    <x v="0"/>
    <s v="Art"/>
    <s v="Newell 309"/>
    <n v="64.680000000000007"/>
    <n v="7"/>
    <n v="9.24"/>
    <n v="8.09"/>
  </r>
  <r>
    <x v="474"/>
    <x v="676"/>
    <x v="3"/>
    <x v="0"/>
    <s v="Storage"/>
    <s v="Fellowes Super Stor/Drawer Files"/>
    <n v="323.10000000000002"/>
    <n v="2"/>
    <n v="161.55000000000001"/>
    <n v="61.39"/>
  </r>
  <r>
    <x v="474"/>
    <x v="238"/>
    <x v="3"/>
    <x v="1"/>
    <s v="Furnishings"/>
    <s v="Tensor Computer Mounted Lamp"/>
    <n v="104.23"/>
    <n v="7"/>
    <n v="14.89"/>
    <n v="28.14"/>
  </r>
  <r>
    <x v="474"/>
    <x v="238"/>
    <x v="3"/>
    <x v="0"/>
    <s v="Storage"/>
    <s v="Mobile Personal File Cube"/>
    <n v="70.260000000000005"/>
    <n v="3"/>
    <n v="23.42"/>
    <n v="18.97"/>
  </r>
  <r>
    <x v="475"/>
    <x v="522"/>
    <x v="12"/>
    <x v="0"/>
    <s v="Art"/>
    <s v="Newell 346"/>
    <n v="2.2999999999999998"/>
    <n v="1"/>
    <n v="2.2999999999999998"/>
    <n v="0.26"/>
  </r>
  <r>
    <x v="475"/>
    <x v="522"/>
    <x v="12"/>
    <x v="2"/>
    <s v="Phones"/>
    <s v="Samsung Galaxy S4 Mini"/>
    <n v="1879.96"/>
    <n v="5"/>
    <n v="375.99200000000002"/>
    <n v="211.5"/>
  </r>
  <r>
    <x v="475"/>
    <x v="522"/>
    <x v="12"/>
    <x v="0"/>
    <s v="Paper"/>
    <s v="Xerox 1891"/>
    <n v="313.02"/>
    <n v="8"/>
    <n v="39.127499999999998"/>
    <n v="105.65"/>
  </r>
  <r>
    <x v="475"/>
    <x v="522"/>
    <x v="12"/>
    <x v="0"/>
    <s v="Labels"/>
    <s v="Avery 488"/>
    <n v="5.04"/>
    <n v="2"/>
    <n v="2.52"/>
    <n v="1.76"/>
  </r>
  <r>
    <x v="475"/>
    <x v="569"/>
    <x v="2"/>
    <x v="2"/>
    <s v="Phones"/>
    <s v="Cisco IP Phone 7961G-GE VoIP phone"/>
    <n v="519.79"/>
    <n v="4"/>
    <n v="129.94749999999999"/>
    <n v="-112.62"/>
  </r>
  <r>
    <x v="475"/>
    <x v="569"/>
    <x v="2"/>
    <x v="2"/>
    <s v="Accessories"/>
    <s v="SanDisk Ultra 16 GB MicroSDHC Class 10 Memory Card"/>
    <n v="31.18"/>
    <n v="3"/>
    <n v="10.393333333333333"/>
    <n v="-5.46"/>
  </r>
  <r>
    <x v="475"/>
    <x v="569"/>
    <x v="2"/>
    <x v="0"/>
    <s v="Paper"/>
    <s v="Xerox 227"/>
    <n v="10.37"/>
    <n v="2"/>
    <n v="5.1849999999999996"/>
    <n v="3.63"/>
  </r>
  <r>
    <x v="475"/>
    <x v="569"/>
    <x v="2"/>
    <x v="0"/>
    <s v="Binders"/>
    <s v="Avery Durable Plastic 1&quot; Binders"/>
    <n v="2.72"/>
    <n v="2"/>
    <n v="1.36"/>
    <n v="-1.91"/>
  </r>
  <r>
    <x v="475"/>
    <x v="569"/>
    <x v="2"/>
    <x v="1"/>
    <s v="Furnishings"/>
    <s v="Tenex 46&quot; x 60&quot; Computer Anti-Static Chairmat, Rectangular Shaped"/>
    <n v="254.35"/>
    <n v="3"/>
    <n v="84.783333333333331"/>
    <n v="0"/>
  </r>
  <r>
    <x v="475"/>
    <x v="569"/>
    <x v="2"/>
    <x v="0"/>
    <s v="Binders"/>
    <s v="Avery Durable Slant Ring Binders With Label Holder"/>
    <n v="3.76"/>
    <n v="3"/>
    <n v="1.2533333333333332"/>
    <n v="-2.76"/>
  </r>
  <r>
    <x v="475"/>
    <x v="569"/>
    <x v="2"/>
    <x v="0"/>
    <s v="Paper"/>
    <s v="Xerox 199"/>
    <n v="10.27"/>
    <n v="3"/>
    <n v="3.4233333333333333"/>
    <n v="3.21"/>
  </r>
  <r>
    <x v="475"/>
    <x v="677"/>
    <x v="2"/>
    <x v="0"/>
    <s v="Storage"/>
    <s v="Iris Project Case"/>
    <n v="44.69"/>
    <n v="7"/>
    <n v="6.3842857142857143"/>
    <n v="3.35"/>
  </r>
  <r>
    <x v="475"/>
    <x v="677"/>
    <x v="2"/>
    <x v="1"/>
    <s v="Bookcases"/>
    <s v="O'Sullivan Plantations 2-Door Library in Landvery Oak"/>
    <n v="301.47000000000003"/>
    <n v="3"/>
    <n v="100.49000000000001"/>
    <n v="-205"/>
  </r>
  <r>
    <x v="476"/>
    <x v="678"/>
    <x v="32"/>
    <x v="0"/>
    <s v="Binders"/>
    <s v="Wilson Jones Â“SnapÂ” Scratch Pad Binder Tool for Ring Binders"/>
    <n v="52.2"/>
    <n v="9"/>
    <n v="5.8000000000000007"/>
    <n v="23.49"/>
  </r>
  <r>
    <x v="476"/>
    <x v="236"/>
    <x v="12"/>
    <x v="2"/>
    <s v="Accessories"/>
    <s v="ImationÂ Clip USBÂ flash driveÂ - 8 GB"/>
    <n v="30.08"/>
    <n v="2"/>
    <n v="15.04"/>
    <n v="-5.26"/>
  </r>
  <r>
    <x v="476"/>
    <x v="236"/>
    <x v="12"/>
    <x v="0"/>
    <s v="Paper"/>
    <s v="Xerox 21"/>
    <n v="36.29"/>
    <n v="7"/>
    <n v="5.1842857142857142"/>
    <n v="12.7"/>
  </r>
  <r>
    <x v="476"/>
    <x v="236"/>
    <x v="12"/>
    <x v="0"/>
    <s v="Art"/>
    <s v="Newell 336"/>
    <n v="10.27"/>
    <n v="3"/>
    <n v="3.4233333333333333"/>
    <n v="1.1599999999999999"/>
  </r>
  <r>
    <x v="476"/>
    <x v="236"/>
    <x v="12"/>
    <x v="2"/>
    <s v="Accessories"/>
    <s v="First Data FD10 PIN Pad"/>
    <n v="252.8"/>
    <n v="4"/>
    <n v="63.2"/>
    <n v="-31.6"/>
  </r>
  <r>
    <x v="477"/>
    <x v="327"/>
    <x v="3"/>
    <x v="1"/>
    <s v="Chairs"/>
    <s v="Hon GuestStacker Chair"/>
    <n v="544.01"/>
    <n v="3"/>
    <n v="181.33666666666667"/>
    <n v="40.799999999999997"/>
  </r>
  <r>
    <x v="477"/>
    <x v="327"/>
    <x v="3"/>
    <x v="0"/>
    <s v="Paper"/>
    <s v="Xerox 191"/>
    <n v="59.94"/>
    <n v="3"/>
    <n v="19.98"/>
    <n v="28.17"/>
  </r>
  <r>
    <x v="477"/>
    <x v="327"/>
    <x v="3"/>
    <x v="0"/>
    <s v="Paper"/>
    <s v="Xerox 1974"/>
    <n v="23.92"/>
    <n v="4"/>
    <n v="5.98"/>
    <n v="11.72"/>
  </r>
  <r>
    <x v="477"/>
    <x v="327"/>
    <x v="3"/>
    <x v="0"/>
    <s v="Paper"/>
    <s v="Xerox 1927"/>
    <n v="4.28"/>
    <n v="1"/>
    <n v="4.28"/>
    <n v="1.93"/>
  </r>
  <r>
    <x v="477"/>
    <x v="171"/>
    <x v="3"/>
    <x v="1"/>
    <s v="Bookcases"/>
    <s v="Sauder Camden County Collection Library"/>
    <n v="586.4"/>
    <n v="6"/>
    <n v="97.733333333333334"/>
    <n v="34.49"/>
  </r>
  <r>
    <x v="477"/>
    <x v="171"/>
    <x v="3"/>
    <x v="0"/>
    <s v="Storage"/>
    <s v="Carina Double Wide Media Storage Towers in Natural &amp; Black"/>
    <n v="80.98"/>
    <n v="1"/>
    <n v="80.98"/>
    <n v="3.24"/>
  </r>
  <r>
    <x v="477"/>
    <x v="549"/>
    <x v="10"/>
    <x v="0"/>
    <s v="Binders"/>
    <s v="Acco D-Ring Binder w/DublLock"/>
    <n v="12.83"/>
    <n v="2"/>
    <n v="6.415"/>
    <n v="-8.98"/>
  </r>
  <r>
    <x v="477"/>
    <x v="549"/>
    <x v="10"/>
    <x v="1"/>
    <s v="Chairs"/>
    <s v="Global Commerce Series High-Back Swivel/Tilt Chairs"/>
    <n v="598.46"/>
    <n v="3"/>
    <n v="199.48666666666668"/>
    <n v="-42.75"/>
  </r>
  <r>
    <x v="477"/>
    <x v="549"/>
    <x v="10"/>
    <x v="1"/>
    <s v="Furnishings"/>
    <s v="Tenex Chairmats For Use with Hard Floors"/>
    <n v="25.98"/>
    <n v="1"/>
    <n v="25.98"/>
    <n v="-3.9"/>
  </r>
  <r>
    <x v="477"/>
    <x v="418"/>
    <x v="5"/>
    <x v="0"/>
    <s v="Art"/>
    <s v="Quartet Omega Colored Chalk, 12/Pack"/>
    <n v="17.52"/>
    <n v="3"/>
    <n v="5.84"/>
    <n v="8.23"/>
  </r>
  <r>
    <x v="477"/>
    <x v="418"/>
    <x v="5"/>
    <x v="0"/>
    <s v="Art"/>
    <s v="Premium Writing Pencils, Soft, #2 by Central Association for the Blind"/>
    <n v="35.76"/>
    <n v="12"/>
    <n v="2.98"/>
    <n v="10.01"/>
  </r>
  <r>
    <x v="477"/>
    <x v="88"/>
    <x v="2"/>
    <x v="0"/>
    <s v="Supplies"/>
    <s v="Staple remover"/>
    <n v="3.49"/>
    <n v="2"/>
    <n v="1.7450000000000001"/>
    <n v="-0.7"/>
  </r>
  <r>
    <x v="477"/>
    <x v="88"/>
    <x v="2"/>
    <x v="2"/>
    <s v="Accessories"/>
    <s v="Sabrent 4-Port USB 2.0 Hub"/>
    <n v="21.73"/>
    <n v="4"/>
    <n v="5.4325000000000001"/>
    <n v="3.8"/>
  </r>
  <r>
    <x v="477"/>
    <x v="88"/>
    <x v="2"/>
    <x v="0"/>
    <s v="Storage"/>
    <s v="SAFCO Commercial Wire Shelving, Black"/>
    <n v="663.07"/>
    <n v="6"/>
    <n v="110.51166666666667"/>
    <n v="-165.77"/>
  </r>
  <r>
    <x v="477"/>
    <x v="88"/>
    <x v="2"/>
    <x v="0"/>
    <s v="Binders"/>
    <s v="GBC DocuBind P100 Manual Binding Machine"/>
    <n v="99.59"/>
    <n v="2"/>
    <n v="49.795000000000002"/>
    <n v="-82.99"/>
  </r>
  <r>
    <x v="477"/>
    <x v="88"/>
    <x v="2"/>
    <x v="0"/>
    <s v="Paper"/>
    <s v="Xerox 1979"/>
    <n v="49.57"/>
    <n v="2"/>
    <n v="24.785"/>
    <n v="15.49"/>
  </r>
  <r>
    <x v="478"/>
    <x v="679"/>
    <x v="20"/>
    <x v="0"/>
    <s v="Binders"/>
    <s v="Avery 3 1/2&quot; Diskette Storage Pages, 10/Pack"/>
    <n v="50.11"/>
    <n v="6"/>
    <n v="8.3516666666666666"/>
    <n v="16.29"/>
  </r>
  <r>
    <x v="478"/>
    <x v="680"/>
    <x v="20"/>
    <x v="0"/>
    <s v="Art"/>
    <s v="Newell Chalk Holder"/>
    <n v="16.52"/>
    <n v="4"/>
    <n v="4.13"/>
    <n v="7.6"/>
  </r>
  <r>
    <x v="479"/>
    <x v="210"/>
    <x v="1"/>
    <x v="0"/>
    <s v="Supplies"/>
    <s v="Acme Tagit Stainless Steel Antibacterial Scissors"/>
    <n v="31.68"/>
    <n v="4"/>
    <n v="7.92"/>
    <n v="2.77"/>
  </r>
  <r>
    <x v="479"/>
    <x v="210"/>
    <x v="1"/>
    <x v="0"/>
    <s v="Paper"/>
    <s v="Xerox 206"/>
    <n v="10.37"/>
    <n v="2"/>
    <n v="5.1849999999999996"/>
    <n v="3.63"/>
  </r>
  <r>
    <x v="479"/>
    <x v="210"/>
    <x v="1"/>
    <x v="0"/>
    <s v="Fasteners"/>
    <s v="Staples"/>
    <n v="12.03"/>
    <n v="8"/>
    <n v="1.5037499999999999"/>
    <n v="2.2599999999999998"/>
  </r>
  <r>
    <x v="479"/>
    <x v="210"/>
    <x v="1"/>
    <x v="0"/>
    <s v="Appliances"/>
    <s v="Holmes Odor Grabber"/>
    <n v="5.77"/>
    <n v="2"/>
    <n v="2.8849999999999998"/>
    <n v="-13.55"/>
  </r>
  <r>
    <x v="479"/>
    <x v="681"/>
    <x v="4"/>
    <x v="0"/>
    <s v="Appliances"/>
    <s v="Avanti 4.4 Cu. Ft. Refrigerator"/>
    <n v="542.94000000000005"/>
    <n v="3"/>
    <n v="180.98000000000002"/>
    <n v="152.02000000000001"/>
  </r>
  <r>
    <x v="479"/>
    <x v="681"/>
    <x v="4"/>
    <x v="0"/>
    <s v="Labels"/>
    <s v="Avery 474"/>
    <n v="8.64"/>
    <n v="3"/>
    <n v="2.8800000000000003"/>
    <n v="4.2300000000000004"/>
  </r>
  <r>
    <x v="479"/>
    <x v="681"/>
    <x v="4"/>
    <x v="0"/>
    <s v="Paper"/>
    <s v="Xerox 1944"/>
    <n v="193.8"/>
    <n v="5"/>
    <n v="38.760000000000005"/>
    <n v="94.96"/>
  </r>
  <r>
    <x v="479"/>
    <x v="681"/>
    <x v="4"/>
    <x v="0"/>
    <s v="Paper"/>
    <s v="Xerox 1962"/>
    <n v="21.4"/>
    <n v="5"/>
    <n v="4.2799999999999994"/>
    <n v="9.6300000000000008"/>
  </r>
  <r>
    <x v="479"/>
    <x v="681"/>
    <x v="4"/>
    <x v="0"/>
    <s v="Paper"/>
    <s v="Xerox 1890"/>
    <n v="97.88"/>
    <n v="2"/>
    <n v="48.94"/>
    <n v="48.94"/>
  </r>
  <r>
    <x v="479"/>
    <x v="681"/>
    <x v="4"/>
    <x v="2"/>
    <s v="Accessories"/>
    <s v="MaxellÂ LTO Ultrium - 800 GB"/>
    <n v="251.91"/>
    <n v="9"/>
    <n v="27.99"/>
    <n v="47.86"/>
  </r>
  <r>
    <x v="479"/>
    <x v="681"/>
    <x v="4"/>
    <x v="0"/>
    <s v="Appliances"/>
    <s v="Acco Six-Outlet Power Strip, 4' Cord Length"/>
    <n v="25.86"/>
    <n v="3"/>
    <n v="8.6199999999999992"/>
    <n v="6.72"/>
  </r>
  <r>
    <x v="480"/>
    <x v="92"/>
    <x v="0"/>
    <x v="0"/>
    <s v="Storage"/>
    <s v="Hot File 7-Pocket, Floor Stand"/>
    <n v="999.43"/>
    <n v="7"/>
    <n v="142.77571428571429"/>
    <n v="124.93"/>
  </r>
  <r>
    <x v="480"/>
    <x v="92"/>
    <x v="0"/>
    <x v="0"/>
    <s v="Storage"/>
    <s v="Space Solutions Commercial Steel Shelving"/>
    <n v="724.08"/>
    <n v="14"/>
    <n v="51.720000000000006"/>
    <n v="-135.77000000000001"/>
  </r>
  <r>
    <x v="480"/>
    <x v="92"/>
    <x v="0"/>
    <x v="1"/>
    <s v="Tables"/>
    <s v="Hon Racetrack Conference Tables"/>
    <n v="918.79"/>
    <n v="5"/>
    <n v="183.75799999999998"/>
    <n v="-118.13"/>
  </r>
  <r>
    <x v="480"/>
    <x v="92"/>
    <x v="0"/>
    <x v="0"/>
    <s v="Binders"/>
    <s v="Avery Durable Plastic 1&quot; Binders"/>
    <n v="2.72"/>
    <n v="3"/>
    <n v="0.90666666666666673"/>
    <n v="-4.22"/>
  </r>
  <r>
    <x v="480"/>
    <x v="654"/>
    <x v="20"/>
    <x v="1"/>
    <s v="Tables"/>
    <s v="Chromcraft Rectangular Conference Tables"/>
    <n v="284.36"/>
    <n v="2"/>
    <n v="142.18"/>
    <n v="-75.83"/>
  </r>
  <r>
    <x v="480"/>
    <x v="654"/>
    <x v="20"/>
    <x v="2"/>
    <s v="Accessories"/>
    <s v="Memorex Micro Travel Drive 8 GB"/>
    <n v="26"/>
    <n v="2"/>
    <n v="13"/>
    <n v="11.7"/>
  </r>
  <r>
    <x v="480"/>
    <x v="682"/>
    <x v="5"/>
    <x v="2"/>
    <s v="Machines"/>
    <s v="Cisco 9971 IP Video Phone Charcoal"/>
    <n v="3080"/>
    <n v="7"/>
    <n v="440"/>
    <n v="1416.8"/>
  </r>
  <r>
    <x v="480"/>
    <x v="682"/>
    <x v="5"/>
    <x v="2"/>
    <s v="Accessories"/>
    <s v="Anker Ultra-Slim Mini Bluetooth 3.0 Wireless Keyboard"/>
    <n v="79.959999999999994"/>
    <n v="4"/>
    <n v="19.989999999999998"/>
    <n v="18.39"/>
  </r>
  <r>
    <x v="480"/>
    <x v="682"/>
    <x v="5"/>
    <x v="2"/>
    <s v="Phones"/>
    <s v="LG G3"/>
    <n v="587.97"/>
    <n v="3"/>
    <n v="195.99"/>
    <n v="170.51"/>
  </r>
  <r>
    <x v="480"/>
    <x v="59"/>
    <x v="20"/>
    <x v="1"/>
    <s v="Furnishings"/>
    <s v="DAX Value U-Channel Document Frames, Easel Back"/>
    <n v="14.91"/>
    <n v="3"/>
    <n v="4.97"/>
    <n v="4.62"/>
  </r>
  <r>
    <x v="480"/>
    <x v="445"/>
    <x v="11"/>
    <x v="0"/>
    <s v="Art"/>
    <s v="Premium Writing Pencils, Soft, #2 by Central Association for the Blind"/>
    <n v="7.15"/>
    <n v="3"/>
    <n v="2.3833333333333333"/>
    <n v="0.72"/>
  </r>
  <r>
    <x v="480"/>
    <x v="102"/>
    <x v="10"/>
    <x v="2"/>
    <s v="Phones"/>
    <s v="Belkin SportFit Armband For iPhone 5s/5c, Fuchsia"/>
    <n v="26.98"/>
    <n v="3"/>
    <n v="8.9933333333333341"/>
    <n v="4.05"/>
  </r>
  <r>
    <x v="480"/>
    <x v="102"/>
    <x v="10"/>
    <x v="0"/>
    <s v="Labels"/>
    <s v="Avery 474"/>
    <n v="6.91"/>
    <n v="3"/>
    <n v="2.3033333333333332"/>
    <n v="2.5099999999999998"/>
  </r>
  <r>
    <x v="480"/>
    <x v="102"/>
    <x v="10"/>
    <x v="0"/>
    <s v="Storage"/>
    <s v="Adjustable Depth Letter/Legal Cart"/>
    <n v="435.5"/>
    <n v="3"/>
    <n v="145.16666666666666"/>
    <n v="48.99"/>
  </r>
  <r>
    <x v="481"/>
    <x v="483"/>
    <x v="3"/>
    <x v="1"/>
    <s v="Chairs"/>
    <s v="Global Deluxe Stacking Chair, Gray"/>
    <n v="40.78"/>
    <n v="1"/>
    <n v="40.78"/>
    <n v="4.59"/>
  </r>
  <r>
    <x v="481"/>
    <x v="483"/>
    <x v="3"/>
    <x v="0"/>
    <s v="Appliances"/>
    <s v="Fellowes Advanced Computer Series Surge Protectors"/>
    <n v="105.96"/>
    <n v="4"/>
    <n v="26.49"/>
    <n v="29.67"/>
  </r>
  <r>
    <x v="481"/>
    <x v="260"/>
    <x v="0"/>
    <x v="1"/>
    <s v="Furnishings"/>
    <s v="Eldon Executive Woodline II Desk Accessories, Mahogany"/>
    <n v="20.100000000000001"/>
    <n v="2"/>
    <n v="10.050000000000001"/>
    <n v="-16.59"/>
  </r>
  <r>
    <x v="481"/>
    <x v="260"/>
    <x v="0"/>
    <x v="0"/>
    <s v="Binders"/>
    <s v="Poly Designer Cover &amp; Back"/>
    <n v="3.8"/>
    <n v="1"/>
    <n v="3.8"/>
    <n v="-6.08"/>
  </r>
  <r>
    <x v="481"/>
    <x v="260"/>
    <x v="0"/>
    <x v="1"/>
    <s v="Furnishings"/>
    <s v="Nu-Dell EZ-Mount Plastic Wall Frames"/>
    <n v="7.88"/>
    <n v="5"/>
    <n v="1.5760000000000001"/>
    <n v="-3.94"/>
  </r>
  <r>
    <x v="482"/>
    <x v="371"/>
    <x v="3"/>
    <x v="0"/>
    <s v="Storage"/>
    <s v="Fellowes Super Stor/Drawer Files"/>
    <n v="484.65"/>
    <n v="3"/>
    <n v="161.54999999999998"/>
    <n v="92.08"/>
  </r>
  <r>
    <x v="482"/>
    <x v="413"/>
    <x v="3"/>
    <x v="0"/>
    <s v="Supplies"/>
    <s v="Fiskars Softgrip Scissors"/>
    <n v="32.94"/>
    <n v="3"/>
    <n v="10.979999999999999"/>
    <n v="9.2200000000000006"/>
  </r>
  <r>
    <x v="482"/>
    <x v="413"/>
    <x v="3"/>
    <x v="0"/>
    <s v="Paper"/>
    <s v="Xerox 1973"/>
    <n v="114.2"/>
    <n v="5"/>
    <n v="22.84"/>
    <n v="52.53"/>
  </r>
  <r>
    <x v="482"/>
    <x v="413"/>
    <x v="3"/>
    <x v="0"/>
    <s v="Labels"/>
    <s v="Avery 511"/>
    <n v="3.08"/>
    <n v="1"/>
    <n v="3.08"/>
    <n v="1.48"/>
  </r>
  <r>
    <x v="482"/>
    <x v="570"/>
    <x v="3"/>
    <x v="0"/>
    <s v="Binders"/>
    <s v="Avery Heavy-Duty EZD View Binder with Locking Rings"/>
    <n v="5.0999999999999996"/>
    <n v="1"/>
    <n v="5.0999999999999996"/>
    <n v="1.66"/>
  </r>
  <r>
    <x v="483"/>
    <x v="477"/>
    <x v="1"/>
    <x v="2"/>
    <s v="Copiers"/>
    <s v="Canon Imageclass D680 Copier / Fax"/>
    <n v="2799.96"/>
    <n v="5"/>
    <n v="559.99199999999996"/>
    <n v="874.99"/>
  </r>
  <r>
    <x v="483"/>
    <x v="92"/>
    <x v="3"/>
    <x v="0"/>
    <s v="Storage"/>
    <s v="Hot File 7-Pocket, Floor Stand"/>
    <n v="892.35"/>
    <n v="5"/>
    <n v="178.47"/>
    <n v="267.70999999999998"/>
  </r>
  <r>
    <x v="483"/>
    <x v="92"/>
    <x v="3"/>
    <x v="1"/>
    <s v="Bookcases"/>
    <s v="O'Sullivan 2-Door Barrister Bookcase in Odessa Pine"/>
    <n v="307.67"/>
    <n v="2"/>
    <n v="153.83500000000001"/>
    <n v="28.96"/>
  </r>
  <r>
    <x v="483"/>
    <x v="92"/>
    <x v="3"/>
    <x v="0"/>
    <s v="Storage"/>
    <s v="Carina Double Wide Media Storage Towers in Natural &amp; Black"/>
    <n v="728.82"/>
    <n v="9"/>
    <n v="80.98"/>
    <n v="29.15"/>
  </r>
  <r>
    <x v="483"/>
    <x v="92"/>
    <x v="3"/>
    <x v="0"/>
    <s v="Binders"/>
    <s v="GBC Wire Binding Combs"/>
    <n v="41.36"/>
    <n v="5"/>
    <n v="8.2720000000000002"/>
    <n v="13.96"/>
  </r>
  <r>
    <x v="483"/>
    <x v="92"/>
    <x v="3"/>
    <x v="2"/>
    <s v="Phones"/>
    <s v="invisibleSHIELD by ZAGG Smudge-Free Screen Protector"/>
    <n v="43.18"/>
    <n v="3"/>
    <n v="14.393333333333333"/>
    <n v="15.11"/>
  </r>
  <r>
    <x v="483"/>
    <x v="92"/>
    <x v="3"/>
    <x v="1"/>
    <s v="Furnishings"/>
    <s v="Eldon Wave Desk Accessories"/>
    <n v="4.16"/>
    <n v="2"/>
    <n v="2.08"/>
    <n v="1.75"/>
  </r>
  <r>
    <x v="483"/>
    <x v="624"/>
    <x v="0"/>
    <x v="2"/>
    <s v="Phones"/>
    <s v="Mitel MiVoice 5330e IP Phone"/>
    <n v="1099.96"/>
    <n v="5"/>
    <n v="219.99200000000002"/>
    <n v="82.5"/>
  </r>
  <r>
    <x v="483"/>
    <x v="624"/>
    <x v="0"/>
    <x v="1"/>
    <s v="Tables"/>
    <s v="Hon 2111 Invitation Series Straight Table"/>
    <n v="103.48"/>
    <n v="1"/>
    <n v="103.48"/>
    <n v="-16.260000000000002"/>
  </r>
  <r>
    <x v="483"/>
    <x v="436"/>
    <x v="37"/>
    <x v="0"/>
    <s v="Storage"/>
    <s v="SAFCO Mobile Desk Side File, Wire Frame"/>
    <n v="470.36"/>
    <n v="11"/>
    <n v="42.76"/>
    <n v="122.29"/>
  </r>
  <r>
    <x v="484"/>
    <x v="570"/>
    <x v="14"/>
    <x v="2"/>
    <s v="Phones"/>
    <s v="Samsung Rugby III"/>
    <n v="131.97999999999999"/>
    <n v="2"/>
    <n v="65.989999999999995"/>
    <n v="35.630000000000003"/>
  </r>
  <r>
    <x v="484"/>
    <x v="570"/>
    <x v="14"/>
    <x v="2"/>
    <s v="Accessories"/>
    <s v="Logitech Desktop MK120 Mouse and keyboard Combo"/>
    <n v="114.52"/>
    <n v="7"/>
    <n v="16.36"/>
    <n v="11.45"/>
  </r>
  <r>
    <x v="485"/>
    <x v="177"/>
    <x v="3"/>
    <x v="0"/>
    <s v="Paper"/>
    <s v="Xerox 226"/>
    <n v="58.32"/>
    <n v="9"/>
    <n v="6.48"/>
    <n v="27.99"/>
  </r>
  <r>
    <x v="485"/>
    <x v="134"/>
    <x v="3"/>
    <x v="1"/>
    <s v="Bookcases"/>
    <s v="Atlantic Metals Mobile 3-Shelf Bookcases, Custom Colors"/>
    <n v="1552.83"/>
    <n v="7"/>
    <n v="221.83285714285714"/>
    <n v="200.95"/>
  </r>
  <r>
    <x v="485"/>
    <x v="134"/>
    <x v="3"/>
    <x v="0"/>
    <s v="Binders"/>
    <s v="GBC Prestige Therm-A-Bind Covers"/>
    <n v="137.24"/>
    <n v="5"/>
    <n v="27.448"/>
    <n v="46.32"/>
  </r>
  <r>
    <x v="485"/>
    <x v="134"/>
    <x v="3"/>
    <x v="2"/>
    <s v="Accessories"/>
    <s v="Memorex Micro Travel Drive 32 GB"/>
    <n v="36.51"/>
    <n v="1"/>
    <n v="36.51"/>
    <n v="15.7"/>
  </r>
  <r>
    <x v="485"/>
    <x v="134"/>
    <x v="3"/>
    <x v="2"/>
    <s v="Machines"/>
    <s v="Lexmark S315 Color Inkjet Printer"/>
    <n v="239.98"/>
    <n v="3"/>
    <n v="79.993333333333325"/>
    <n v="80.989999999999995"/>
  </r>
  <r>
    <x v="485"/>
    <x v="26"/>
    <x v="0"/>
    <x v="0"/>
    <s v="Paper"/>
    <s v="Message Book, Phone, Wirebound Standard Line Memo, 2 3/4&quot; X 5&quot;"/>
    <n v="20.96"/>
    <n v="4"/>
    <n v="5.24"/>
    <n v="6.81"/>
  </r>
  <r>
    <x v="485"/>
    <x v="511"/>
    <x v="3"/>
    <x v="2"/>
    <s v="Phones"/>
    <s v="Toshiba IPT2010-SD IPÂ Telephone"/>
    <n v="555.96"/>
    <n v="5"/>
    <n v="111.19200000000001"/>
    <n v="41.7"/>
  </r>
  <r>
    <x v="486"/>
    <x v="440"/>
    <x v="3"/>
    <x v="0"/>
    <s v="Binders"/>
    <s v="Storex Dura Pro Binders"/>
    <n v="4.75"/>
    <n v="1"/>
    <n v="4.75"/>
    <n v="1.6"/>
  </r>
  <r>
    <x v="486"/>
    <x v="440"/>
    <x v="3"/>
    <x v="2"/>
    <s v="Copiers"/>
    <s v="Hewlett Packard LaserJet 3310 Copier"/>
    <n v="959.98"/>
    <n v="2"/>
    <n v="479.99"/>
    <n v="335.99"/>
  </r>
  <r>
    <x v="486"/>
    <x v="440"/>
    <x v="3"/>
    <x v="0"/>
    <s v="Binders"/>
    <s v="Avery Non-Stick Binders"/>
    <n v="14.37"/>
    <n v="4"/>
    <n v="3.5924999999999998"/>
    <n v="4.49"/>
  </r>
  <r>
    <x v="486"/>
    <x v="108"/>
    <x v="32"/>
    <x v="0"/>
    <s v="Binders"/>
    <s v="Deluxe Heavy-Duty Vinyl Round Ring Binder"/>
    <n v="114.6"/>
    <n v="5"/>
    <n v="22.919999999999998"/>
    <n v="51.57"/>
  </r>
  <r>
    <x v="486"/>
    <x v="108"/>
    <x v="32"/>
    <x v="1"/>
    <s v="Chairs"/>
    <s v="Global Value Steno Chair, Gray"/>
    <n v="60.74"/>
    <n v="1"/>
    <n v="60.74"/>
    <n v="15.19"/>
  </r>
  <r>
    <x v="486"/>
    <x v="108"/>
    <x v="32"/>
    <x v="1"/>
    <s v="Furnishings"/>
    <s v="Deflect-o Glass Clear Studded Chair Mats"/>
    <n v="124.36"/>
    <n v="2"/>
    <n v="62.18"/>
    <n v="27.36"/>
  </r>
  <r>
    <x v="486"/>
    <x v="108"/>
    <x v="32"/>
    <x v="0"/>
    <s v="Storage"/>
    <s v="Adjustable Depth Letter/Legal Cart"/>
    <n v="1088.76"/>
    <n v="6"/>
    <n v="181.46"/>
    <n v="315.74"/>
  </r>
  <r>
    <x v="487"/>
    <x v="520"/>
    <x v="25"/>
    <x v="0"/>
    <s v="Envelopes"/>
    <s v="Jet-Pak Recycled Peel 'N' Seal Padded Mailers"/>
    <n v="200.98"/>
    <n v="7"/>
    <n v="28.71142857142857"/>
    <n v="62.81"/>
  </r>
  <r>
    <x v="487"/>
    <x v="110"/>
    <x v="2"/>
    <x v="0"/>
    <s v="Storage"/>
    <s v="Eldon Gobal File Keepers"/>
    <n v="36.340000000000003"/>
    <n v="3"/>
    <n v="12.113333333333335"/>
    <n v="-7.27"/>
  </r>
  <r>
    <x v="487"/>
    <x v="110"/>
    <x v="2"/>
    <x v="0"/>
    <s v="Supplies"/>
    <s v="Martin Yale Chadless Opener Electric Letter Opener"/>
    <n v="666.25"/>
    <n v="1"/>
    <n v="666.25"/>
    <n v="-149.91"/>
  </r>
  <r>
    <x v="487"/>
    <x v="110"/>
    <x v="2"/>
    <x v="0"/>
    <s v="Envelopes"/>
    <s v="White Business Envelopes with Contemporary Seam, Recycled White Business Envelopes"/>
    <n v="52.51"/>
    <n v="6"/>
    <n v="8.7516666666666669"/>
    <n v="19.690000000000001"/>
  </r>
  <r>
    <x v="487"/>
    <x v="639"/>
    <x v="3"/>
    <x v="0"/>
    <s v="Storage"/>
    <s v="Sterilite Officeware Hinged File Box"/>
    <n v="31.44"/>
    <n v="3"/>
    <n v="10.48"/>
    <n v="8.49"/>
  </r>
  <r>
    <x v="487"/>
    <x v="639"/>
    <x v="3"/>
    <x v="2"/>
    <s v="Accessories"/>
    <s v="Kingston Digital DataTraveler 16GB USB 2.0"/>
    <n v="17.899999999999999"/>
    <n v="2"/>
    <n v="8.9499999999999993"/>
    <n v="3.4"/>
  </r>
  <r>
    <x v="487"/>
    <x v="639"/>
    <x v="3"/>
    <x v="2"/>
    <s v="Accessories"/>
    <s v="TRENDnet 56K USB 2.0 Phone, Internet and Fax Modem"/>
    <n v="129.44999999999999"/>
    <n v="5"/>
    <n v="25.889999999999997"/>
    <n v="46.6"/>
  </r>
  <r>
    <x v="487"/>
    <x v="403"/>
    <x v="37"/>
    <x v="0"/>
    <s v="Appliances"/>
    <s v="Holmes Replacement Filter for HEPA Air Cleaner, Very Large Room, HEPA Filter"/>
    <n v="137.62"/>
    <n v="2"/>
    <n v="68.81"/>
    <n v="60.55"/>
  </r>
  <r>
    <x v="487"/>
    <x v="403"/>
    <x v="37"/>
    <x v="2"/>
    <s v="Phones"/>
    <s v="Classic Ivory AntiqueÂ TelephoneÂ ZL1810"/>
    <n v="100.49"/>
    <n v="1"/>
    <n v="100.49"/>
    <n v="25.12"/>
  </r>
  <r>
    <x v="487"/>
    <x v="403"/>
    <x v="20"/>
    <x v="0"/>
    <s v="Storage"/>
    <s v="Iceberg Mobile Mega Data/Printer Cart"/>
    <n v="120.33"/>
    <n v="1"/>
    <n v="120.33"/>
    <n v="31.29"/>
  </r>
  <r>
    <x v="487"/>
    <x v="326"/>
    <x v="3"/>
    <x v="1"/>
    <s v="Chairs"/>
    <s v="Office Star - Ergonomically Designed Knee Chair"/>
    <n v="129.57"/>
    <n v="2"/>
    <n v="64.784999999999997"/>
    <n v="-12.96"/>
  </r>
  <r>
    <x v="487"/>
    <x v="326"/>
    <x v="3"/>
    <x v="0"/>
    <s v="Binders"/>
    <s v="Avery Durable Slant Ring Binders, No Labels"/>
    <n v="6.37"/>
    <n v="2"/>
    <n v="3.1850000000000001"/>
    <n v="2.15"/>
  </r>
  <r>
    <x v="487"/>
    <x v="552"/>
    <x v="12"/>
    <x v="1"/>
    <s v="Furnishings"/>
    <s v="GE 48&quot; Fluorescent Tube, Cool White Energy Saver, 34 Watts, 30/Box"/>
    <n v="238.15"/>
    <n v="3"/>
    <n v="79.38333333333334"/>
    <n v="89.31"/>
  </r>
  <r>
    <x v="487"/>
    <x v="209"/>
    <x v="14"/>
    <x v="0"/>
    <s v="Labels"/>
    <s v="Smead Alpha-Z Color-Coded Name Labels First Letter Starter Set"/>
    <n v="7.5"/>
    <n v="2"/>
    <n v="3.75"/>
    <n v="3.6"/>
  </r>
  <r>
    <x v="488"/>
    <x v="349"/>
    <x v="4"/>
    <x v="0"/>
    <s v="Paper"/>
    <s v="Xerox 1908"/>
    <n v="279.89999999999998"/>
    <n v="5"/>
    <n v="55.98"/>
    <n v="137.15"/>
  </r>
  <r>
    <x v="488"/>
    <x v="349"/>
    <x v="4"/>
    <x v="2"/>
    <s v="Accessories"/>
    <s v="Logitech G19 Programmable Gaming Keyboard"/>
    <n v="619.95000000000005"/>
    <n v="5"/>
    <n v="123.99000000000001"/>
    <n v="111.59"/>
  </r>
  <r>
    <x v="488"/>
    <x v="349"/>
    <x v="4"/>
    <x v="0"/>
    <s v="Paper"/>
    <s v="Ampad Evidence Wirebond Steno Books, 6&quot; x 9&quot;"/>
    <n v="4.3600000000000003"/>
    <n v="2"/>
    <n v="2.1800000000000002"/>
    <n v="2.0499999999999998"/>
  </r>
  <r>
    <x v="488"/>
    <x v="349"/>
    <x v="4"/>
    <x v="0"/>
    <s v="Envelopes"/>
    <s v="Security-Tint Envelopes"/>
    <n v="15.28"/>
    <n v="2"/>
    <n v="7.64"/>
    <n v="7.49"/>
  </r>
  <r>
    <x v="488"/>
    <x v="127"/>
    <x v="11"/>
    <x v="0"/>
    <s v="Binders"/>
    <s v="Acco Flexible ACCOHIDE Square Ring Data Binder, Dark Blue, 11 1/2&quot; X 14&quot; 7/8&quot;"/>
    <n v="9.76"/>
    <n v="2"/>
    <n v="4.88"/>
    <n v="-6.83"/>
  </r>
  <r>
    <x v="488"/>
    <x v="171"/>
    <x v="0"/>
    <x v="2"/>
    <s v="Accessories"/>
    <s v="Sony Micro Vault Click 16 GB USB 2.0 Flash Drive"/>
    <n v="134.38"/>
    <n v="3"/>
    <n v="44.793333333333329"/>
    <n v="6.72"/>
  </r>
  <r>
    <x v="488"/>
    <x v="678"/>
    <x v="2"/>
    <x v="0"/>
    <s v="Binders"/>
    <s v="Avery Heavy-Duty EZD View Binder with Locking Rings"/>
    <n v="7.66"/>
    <n v="4"/>
    <n v="1.915"/>
    <n v="-6.12"/>
  </r>
  <r>
    <x v="489"/>
    <x v="316"/>
    <x v="3"/>
    <x v="1"/>
    <s v="Bookcases"/>
    <s v="Sauder Camden County Barrister Bookcase, Planked Cherry Finish"/>
    <n v="411.33"/>
    <n v="4"/>
    <n v="102.8325"/>
    <n v="-4.84"/>
  </r>
  <r>
    <x v="489"/>
    <x v="316"/>
    <x v="3"/>
    <x v="0"/>
    <s v="Binders"/>
    <s v="DXL Angle-View Binders with Locking Rings, Black"/>
    <n v="28.75"/>
    <n v="6"/>
    <n v="4.791666666666667"/>
    <n v="9.6999999999999993"/>
  </r>
  <r>
    <x v="489"/>
    <x v="316"/>
    <x v="3"/>
    <x v="1"/>
    <s v="Bookcases"/>
    <s v="Sauder Camden County Collection Libraries, Planked Cherry Finish"/>
    <n v="293.2"/>
    <n v="3"/>
    <n v="97.733333333333334"/>
    <n v="-20.7"/>
  </r>
  <r>
    <x v="489"/>
    <x v="683"/>
    <x v="0"/>
    <x v="0"/>
    <s v="Binders"/>
    <s v="Acco Flexible ACCOHIDE Square Ring Data Binder, Dark Blue, 11 1/2&quot; X 14&quot; 7/8&quot;"/>
    <n v="16.27"/>
    <n v="5"/>
    <n v="3.254"/>
    <n v="-25.22"/>
  </r>
  <r>
    <x v="489"/>
    <x v="683"/>
    <x v="0"/>
    <x v="0"/>
    <s v="Supplies"/>
    <s v="Stiletto Hand Letter Openers"/>
    <n v="69.12"/>
    <n v="9"/>
    <n v="7.6800000000000006"/>
    <n v="-14.69"/>
  </r>
  <r>
    <x v="489"/>
    <x v="683"/>
    <x v="0"/>
    <x v="0"/>
    <s v="Binders"/>
    <s v="Acco Four Pocket Poly Ring Binder with Label Holder, Smoke, 1&quot;"/>
    <n v="4.47"/>
    <n v="3"/>
    <n v="1.49"/>
    <n v="-7.82"/>
  </r>
  <r>
    <x v="489"/>
    <x v="569"/>
    <x v="28"/>
    <x v="1"/>
    <s v="Furnishings"/>
    <s v="Longer-Life Soft White Bulbs"/>
    <n v="6.16"/>
    <n v="2"/>
    <n v="3.08"/>
    <n v="2.96"/>
  </r>
  <r>
    <x v="489"/>
    <x v="569"/>
    <x v="28"/>
    <x v="0"/>
    <s v="Paper"/>
    <s v="Xerox 1881"/>
    <n v="36.840000000000003"/>
    <n v="3"/>
    <n v="12.280000000000001"/>
    <n v="17.309999999999999"/>
  </r>
  <r>
    <x v="489"/>
    <x v="581"/>
    <x v="6"/>
    <x v="1"/>
    <s v="Furnishings"/>
    <s v="Tensor Brushed Steel Torchiere Floor Lamp"/>
    <n v="67.959999999999994"/>
    <n v="4"/>
    <n v="16.989999999999998"/>
    <n v="12.23"/>
  </r>
  <r>
    <x v="490"/>
    <x v="165"/>
    <x v="22"/>
    <x v="0"/>
    <s v="Binders"/>
    <s v="Acco Hanging Data Binders"/>
    <n v="6.1"/>
    <n v="2"/>
    <n v="3.05"/>
    <n v="2.13"/>
  </r>
  <r>
    <x v="490"/>
    <x v="165"/>
    <x v="22"/>
    <x v="1"/>
    <s v="Furnishings"/>
    <s v="Howard Miller 16&quot; Diameter Gallery Wall Clock"/>
    <n v="191.82"/>
    <n v="3"/>
    <n v="63.94"/>
    <n v="74.81"/>
  </r>
  <r>
    <x v="490"/>
    <x v="604"/>
    <x v="3"/>
    <x v="2"/>
    <s v="Accessories"/>
    <s v="Memorex Mini Travel Drive 8 GB USB 2.0 Flash Drive"/>
    <n v="46.32"/>
    <n v="4"/>
    <n v="11.58"/>
    <n v="18.059999999999999"/>
  </r>
  <r>
    <x v="490"/>
    <x v="684"/>
    <x v="20"/>
    <x v="1"/>
    <s v="Chairs"/>
    <s v="Global Airflow Leather Mesh Back Chair, Black"/>
    <n v="271.76"/>
    <n v="2"/>
    <n v="135.88"/>
    <n v="60.39"/>
  </r>
  <r>
    <x v="490"/>
    <x v="38"/>
    <x v="15"/>
    <x v="0"/>
    <s v="Fasteners"/>
    <s v="Assorted Color Push Pins"/>
    <n v="7.24"/>
    <n v="5"/>
    <n v="1.448"/>
    <n v="1.18"/>
  </r>
  <r>
    <x v="490"/>
    <x v="538"/>
    <x v="16"/>
    <x v="0"/>
    <s v="Binders"/>
    <s v="GBC Plasticlear Binding Covers"/>
    <n v="3.44"/>
    <n v="1"/>
    <n v="3.44"/>
    <n v="-2.5299999999999998"/>
  </r>
  <r>
    <x v="490"/>
    <x v="14"/>
    <x v="20"/>
    <x v="0"/>
    <s v="Appliances"/>
    <s v="Black &amp; Decker Filter for Double Action Dustbuster Cordless Vac BLDV7210"/>
    <n v="8.39"/>
    <n v="1"/>
    <n v="8.39"/>
    <n v="2.1"/>
  </r>
  <r>
    <x v="490"/>
    <x v="14"/>
    <x v="20"/>
    <x v="2"/>
    <s v="Phones"/>
    <s v="ShoreTel ShorePhone IP 230 VoIP phone"/>
    <n v="337.98"/>
    <n v="2"/>
    <n v="168.99"/>
    <n v="101.39"/>
  </r>
  <r>
    <x v="490"/>
    <x v="340"/>
    <x v="6"/>
    <x v="0"/>
    <s v="Binders"/>
    <s v="SlimView Poly Binder, 3/8&quot;"/>
    <n v="46.62"/>
    <n v="9"/>
    <n v="5.18"/>
    <n v="21.45"/>
  </r>
  <r>
    <x v="490"/>
    <x v="661"/>
    <x v="8"/>
    <x v="1"/>
    <s v="Tables"/>
    <s v="KI Adjustable-Height Table"/>
    <n v="85.98"/>
    <n v="1"/>
    <n v="85.98"/>
    <n v="22.35"/>
  </r>
  <r>
    <x v="491"/>
    <x v="454"/>
    <x v="3"/>
    <x v="0"/>
    <s v="Storage"/>
    <s v="Safco Industrial Wire Shelving"/>
    <n v="671.93"/>
    <n v="7"/>
    <n v="95.99"/>
    <n v="20.16"/>
  </r>
  <r>
    <x v="491"/>
    <x v="309"/>
    <x v="0"/>
    <x v="1"/>
    <s v="Chairs"/>
    <s v="Metal Folding Chairs, Beige, 4/Carton"/>
    <n v="47.52"/>
    <n v="2"/>
    <n v="23.76"/>
    <n v="-2.04"/>
  </r>
  <r>
    <x v="491"/>
    <x v="387"/>
    <x v="20"/>
    <x v="0"/>
    <s v="Storage"/>
    <s v="Eldon Shelf Savers Cubes and Bins"/>
    <n v="13.96"/>
    <n v="2"/>
    <n v="6.98"/>
    <n v="0.28000000000000003"/>
  </r>
  <r>
    <x v="491"/>
    <x v="387"/>
    <x v="20"/>
    <x v="1"/>
    <s v="Tables"/>
    <s v="Anderson Hickey Conga Table Tops &amp; Accessories"/>
    <n v="27.41"/>
    <n v="3"/>
    <n v="9.1366666666666667"/>
    <n v="-14.16"/>
  </r>
  <r>
    <x v="491"/>
    <x v="382"/>
    <x v="2"/>
    <x v="0"/>
    <s v="Binders"/>
    <s v="GBC Wire Binding Strips"/>
    <n v="9.52"/>
    <n v="1"/>
    <n v="9.52"/>
    <n v="-6.98"/>
  </r>
  <r>
    <x v="491"/>
    <x v="382"/>
    <x v="2"/>
    <x v="2"/>
    <s v="Phones"/>
    <s v="Samsung Galaxy Note 3"/>
    <n v="791.96"/>
    <n v="6"/>
    <n v="131.99333333333334"/>
    <n v="-131.99"/>
  </r>
  <r>
    <x v="491"/>
    <x v="382"/>
    <x v="2"/>
    <x v="0"/>
    <s v="Binders"/>
    <s v="Angle-D Ring Binders"/>
    <n v="4.92"/>
    <n v="3"/>
    <n v="1.64"/>
    <n v="-3.94"/>
  </r>
  <r>
    <x v="491"/>
    <x v="369"/>
    <x v="25"/>
    <x v="0"/>
    <s v="Art"/>
    <s v="Boston 1645 Deluxe Heavier-Duty Electric Pencil Sharpener"/>
    <n v="140.74"/>
    <n v="4"/>
    <n v="35.185000000000002"/>
    <n v="12.31"/>
  </r>
  <r>
    <x v="491"/>
    <x v="451"/>
    <x v="20"/>
    <x v="2"/>
    <s v="Accessories"/>
    <s v="Razer Kraken PRO Over Ear PC and Music Headset"/>
    <n v="559.92999999999995"/>
    <n v="7"/>
    <n v="79.989999999999995"/>
    <n v="167.98"/>
  </r>
  <r>
    <x v="491"/>
    <x v="340"/>
    <x v="20"/>
    <x v="0"/>
    <s v="Storage"/>
    <s v="Mobile Personal File Cube"/>
    <n v="70.260000000000005"/>
    <n v="3"/>
    <n v="23.42"/>
    <n v="18.97"/>
  </r>
  <r>
    <x v="491"/>
    <x v="340"/>
    <x v="20"/>
    <x v="2"/>
    <s v="Accessories"/>
    <s v="KeyTronicÂ E03601U1 -Â KeyboardÂ - Beige"/>
    <n v="90"/>
    <n v="5"/>
    <n v="18"/>
    <n v="16.2"/>
  </r>
  <r>
    <x v="491"/>
    <x v="340"/>
    <x v="20"/>
    <x v="0"/>
    <s v="Binders"/>
    <s v="Acco Pressboard Covers with Storage Hooks, 9 1/2&quot; x 11&quot;, Executive Red"/>
    <n v="6.1"/>
    <n v="2"/>
    <n v="3.05"/>
    <n v="2.06"/>
  </r>
  <r>
    <x v="491"/>
    <x v="340"/>
    <x v="20"/>
    <x v="1"/>
    <s v="Tables"/>
    <s v="Bretford CR8500 Series Meeting Room Furniture"/>
    <n v="481.18"/>
    <n v="2"/>
    <n v="240.59"/>
    <n v="-120.29"/>
  </r>
  <r>
    <x v="491"/>
    <x v="340"/>
    <x v="20"/>
    <x v="0"/>
    <s v="Fasteners"/>
    <s v="Assorted Color Push Pins"/>
    <n v="7.24"/>
    <n v="4"/>
    <n v="1.81"/>
    <n v="2.39"/>
  </r>
  <r>
    <x v="492"/>
    <x v="685"/>
    <x v="3"/>
    <x v="0"/>
    <s v="Paper"/>
    <s v="Xerox 1928"/>
    <n v="26.4"/>
    <n v="5"/>
    <n v="5.2799999999999994"/>
    <n v="11.88"/>
  </r>
  <r>
    <x v="492"/>
    <x v="685"/>
    <x v="3"/>
    <x v="0"/>
    <s v="Storage"/>
    <s v="Eldon Shelf Savers Cubes and Bins"/>
    <n v="41.88"/>
    <n v="6"/>
    <n v="6.98"/>
    <n v="0.84"/>
  </r>
  <r>
    <x v="492"/>
    <x v="197"/>
    <x v="33"/>
    <x v="1"/>
    <s v="Furnishings"/>
    <s v="Acrylic Self-Standing Desk Frames"/>
    <n v="21.36"/>
    <n v="8"/>
    <n v="2.67"/>
    <n v="8.1199999999999992"/>
  </r>
  <r>
    <x v="493"/>
    <x v="309"/>
    <x v="3"/>
    <x v="0"/>
    <s v="Supplies"/>
    <s v="Martin-Yale Premier Letter Opener"/>
    <n v="51.52"/>
    <n v="4"/>
    <n v="12.88"/>
    <n v="1.55"/>
  </r>
  <r>
    <x v="493"/>
    <x v="69"/>
    <x v="39"/>
    <x v="0"/>
    <s v="Paper"/>
    <s v="Xerox 1952"/>
    <n v="14.94"/>
    <n v="3"/>
    <n v="4.9799999999999995"/>
    <n v="7.02"/>
  </r>
  <r>
    <x v="493"/>
    <x v="150"/>
    <x v="32"/>
    <x v="0"/>
    <s v="Appliances"/>
    <s v="Euro-Pro Shark Turbo Vacuum"/>
    <n v="61.96"/>
    <n v="2"/>
    <n v="30.98"/>
    <n v="16.11"/>
  </r>
  <r>
    <x v="493"/>
    <x v="150"/>
    <x v="32"/>
    <x v="1"/>
    <s v="Bookcases"/>
    <s v="O'Sullivan 2-Door Barrister Bookcase in Odessa Pine"/>
    <n v="361.96"/>
    <n v="2"/>
    <n v="180.98"/>
    <n v="83.25"/>
  </r>
  <r>
    <x v="493"/>
    <x v="150"/>
    <x v="32"/>
    <x v="0"/>
    <s v="Paper"/>
    <s v="Xerox 1960"/>
    <n v="278.82"/>
    <n v="9"/>
    <n v="30.98"/>
    <n v="125.47"/>
  </r>
  <r>
    <x v="493"/>
    <x v="550"/>
    <x v="22"/>
    <x v="0"/>
    <s v="Storage"/>
    <s v="Belkin 19&quot; Center-Weighted Shelf, Gray"/>
    <n v="353.88"/>
    <n v="6"/>
    <n v="58.98"/>
    <n v="17.690000000000001"/>
  </r>
  <r>
    <x v="493"/>
    <x v="686"/>
    <x v="20"/>
    <x v="0"/>
    <s v="Art"/>
    <s v="Manco Dry-Lighter Erasable Highlighter"/>
    <n v="6.08"/>
    <n v="2"/>
    <n v="3.04"/>
    <n v="2.0699999999999998"/>
  </r>
  <r>
    <x v="493"/>
    <x v="410"/>
    <x v="3"/>
    <x v="1"/>
    <s v="Furnishings"/>
    <s v="Seth Thomas 13 1/2&quot; Wall Clock"/>
    <n v="106.68"/>
    <n v="6"/>
    <n v="17.78"/>
    <n v="33.07"/>
  </r>
  <r>
    <x v="493"/>
    <x v="592"/>
    <x v="0"/>
    <x v="1"/>
    <s v="Chairs"/>
    <s v="Global Commerce Series Low-Back Swivel/Tilt Chairs"/>
    <n v="179.89"/>
    <n v="1"/>
    <n v="179.89"/>
    <n v="-2.57"/>
  </r>
  <r>
    <x v="494"/>
    <x v="236"/>
    <x v="3"/>
    <x v="0"/>
    <s v="Art"/>
    <s v="Boston 19500 Mighty Mite Electric Pencil Sharpener"/>
    <n v="181.35"/>
    <n v="9"/>
    <n v="20.149999999999999"/>
    <n v="48.96"/>
  </r>
  <r>
    <x v="494"/>
    <x v="236"/>
    <x v="3"/>
    <x v="0"/>
    <s v="Labels"/>
    <s v="Avery 474"/>
    <n v="8.64"/>
    <n v="3"/>
    <n v="2.8800000000000003"/>
    <n v="4.2300000000000004"/>
  </r>
  <r>
    <x v="494"/>
    <x v="191"/>
    <x v="3"/>
    <x v="0"/>
    <s v="Art"/>
    <s v="Hunt PowerHouse Electric Pencil Sharpener, Blue"/>
    <n v="265.86"/>
    <n v="7"/>
    <n v="37.980000000000004"/>
    <n v="79.760000000000005"/>
  </r>
  <r>
    <x v="494"/>
    <x v="286"/>
    <x v="20"/>
    <x v="1"/>
    <s v="Furnishings"/>
    <s v="Deflect-o DuraMat Antistatic Studded Beveled Mat for Medium Pile Carpeting"/>
    <n v="210.68"/>
    <n v="2"/>
    <n v="105.34"/>
    <n v="50.56"/>
  </r>
  <r>
    <x v="494"/>
    <x v="286"/>
    <x v="20"/>
    <x v="0"/>
    <s v="Storage"/>
    <s v="Space Solutions Industrial Galvanized Steel Shelving."/>
    <n v="78.8"/>
    <n v="1"/>
    <n v="78.8"/>
    <n v="1.58"/>
  </r>
  <r>
    <x v="494"/>
    <x v="286"/>
    <x v="20"/>
    <x v="2"/>
    <s v="Accessories"/>
    <s v="LogitechÂ LS21 Speaker System - PC Multimedia - 2.1-CH - Wired"/>
    <n v="19.989999999999998"/>
    <n v="1"/>
    <n v="19.989999999999998"/>
    <n v="6.8"/>
  </r>
  <r>
    <x v="494"/>
    <x v="286"/>
    <x v="20"/>
    <x v="0"/>
    <s v="Storage"/>
    <s v="Fellowes Staxonsteel Drawer Files"/>
    <n v="772.68"/>
    <n v="4"/>
    <n v="193.17"/>
    <n v="108.18"/>
  </r>
  <r>
    <x v="494"/>
    <x v="169"/>
    <x v="26"/>
    <x v="1"/>
    <s v="Furnishings"/>
    <s v="Deflect-O Glasstique Clear Desk Accessories"/>
    <n v="24.64"/>
    <n v="4"/>
    <n v="6.16"/>
    <n v="4"/>
  </r>
  <r>
    <x v="494"/>
    <x v="659"/>
    <x v="23"/>
    <x v="0"/>
    <s v="Labels"/>
    <s v="Avery 503"/>
    <n v="31.05"/>
    <n v="3"/>
    <n v="10.35"/>
    <n v="14.9"/>
  </r>
  <r>
    <x v="494"/>
    <x v="659"/>
    <x v="23"/>
    <x v="1"/>
    <s v="Furnishings"/>
    <s v="Eldon Pizzaz Desk Accessories"/>
    <n v="8.92"/>
    <n v="4"/>
    <n v="2.23"/>
    <n v="3.92"/>
  </r>
  <r>
    <x v="494"/>
    <x v="659"/>
    <x v="23"/>
    <x v="0"/>
    <s v="Binders"/>
    <s v="Ibico Laser Imprintable Binding System Covers"/>
    <n v="209.6"/>
    <n v="4"/>
    <n v="52.4"/>
    <n v="96.42"/>
  </r>
  <r>
    <x v="494"/>
    <x v="659"/>
    <x v="23"/>
    <x v="0"/>
    <s v="Appliances"/>
    <s v="Fellowes Advanced 8 Outlet Surge Suppressor with Phone/Fax Protection"/>
    <n v="111.04"/>
    <n v="4"/>
    <n v="27.76"/>
    <n v="29.98"/>
  </r>
  <r>
    <x v="494"/>
    <x v="659"/>
    <x v="23"/>
    <x v="0"/>
    <s v="Paper"/>
    <s v="Xerox 208"/>
    <n v="38.880000000000003"/>
    <n v="6"/>
    <n v="6.48"/>
    <n v="18.66"/>
  </r>
  <r>
    <x v="495"/>
    <x v="194"/>
    <x v="20"/>
    <x v="2"/>
    <s v="Copiers"/>
    <s v="Hewlett Packard 310 Color Digital Copier"/>
    <n v="479.98"/>
    <n v="2"/>
    <n v="239.99"/>
    <n v="60"/>
  </r>
  <r>
    <x v="495"/>
    <x v="194"/>
    <x v="20"/>
    <x v="0"/>
    <s v="Labels"/>
    <s v="Avery 520"/>
    <n v="12.6"/>
    <n v="4"/>
    <n v="3.15"/>
    <n v="6.05"/>
  </r>
  <r>
    <x v="495"/>
    <x v="51"/>
    <x v="20"/>
    <x v="0"/>
    <s v="Art"/>
    <s v="Binney &amp; Smith Crayola Metallic Colored Pencils, 8-Color Set"/>
    <n v="9.26"/>
    <n v="2"/>
    <n v="4.63"/>
    <n v="3.06"/>
  </r>
  <r>
    <x v="495"/>
    <x v="51"/>
    <x v="20"/>
    <x v="0"/>
    <s v="Storage"/>
    <s v="Gould Plastics 9-Pocket Panel Bin, 18-3/8w x 5-1/4d x 20-1/2h, Black"/>
    <n v="105.98"/>
    <n v="2"/>
    <n v="52.99"/>
    <n v="4.24"/>
  </r>
  <r>
    <x v="495"/>
    <x v="51"/>
    <x v="20"/>
    <x v="0"/>
    <s v="Fasteners"/>
    <s v="OIC Binder Clips, Mini, 1/4&quot; Capacity, Black"/>
    <n v="1.24"/>
    <n v="1"/>
    <n v="1.24"/>
    <n v="0.57999999999999996"/>
  </r>
  <r>
    <x v="495"/>
    <x v="51"/>
    <x v="20"/>
    <x v="0"/>
    <s v="Labels"/>
    <s v="Avery 489"/>
    <n v="20.7"/>
    <n v="2"/>
    <n v="10.35"/>
    <n v="9.94"/>
  </r>
  <r>
    <x v="495"/>
    <x v="51"/>
    <x v="20"/>
    <x v="0"/>
    <s v="Paper"/>
    <s v="HP Office Recycled Paper (20Lb. and 87 Bright)"/>
    <n v="28.9"/>
    <n v="5"/>
    <n v="5.7799999999999994"/>
    <n v="14.16"/>
  </r>
  <r>
    <x v="495"/>
    <x v="51"/>
    <x v="20"/>
    <x v="0"/>
    <s v="Envelopes"/>
    <s v="Tyvek  Top-Opening Peel &amp; Seel Envelopes, Plain White"/>
    <n v="27.18"/>
    <n v="1"/>
    <n v="27.18"/>
    <n v="12.77"/>
  </r>
  <r>
    <x v="495"/>
    <x v="583"/>
    <x v="22"/>
    <x v="2"/>
    <s v="Accessories"/>
    <s v="Memorex Froggy Flash Drive 4 GB"/>
    <n v="21.98"/>
    <n v="2"/>
    <n v="10.99"/>
    <n v="8.57"/>
  </r>
  <r>
    <x v="496"/>
    <x v="456"/>
    <x v="18"/>
    <x v="2"/>
    <s v="Accessories"/>
    <s v="Case Logic 2.4GHz Wireless Keyboard"/>
    <n v="199.96"/>
    <n v="4"/>
    <n v="49.99"/>
    <n v="16"/>
  </r>
  <r>
    <x v="496"/>
    <x v="456"/>
    <x v="18"/>
    <x v="1"/>
    <s v="Chairs"/>
    <s v="Hon Multipurpose Stacking Arm Chairs"/>
    <n v="1516.2"/>
    <n v="7"/>
    <n v="216.6"/>
    <n v="394.21"/>
  </r>
  <r>
    <x v="496"/>
    <x v="173"/>
    <x v="2"/>
    <x v="0"/>
    <s v="Binders"/>
    <s v="Fellowes Twister Kit, Gray/Clear, 3/pkg"/>
    <n v="2.41"/>
    <n v="1"/>
    <n v="2.41"/>
    <n v="-2.0099999999999998"/>
  </r>
  <r>
    <x v="496"/>
    <x v="657"/>
    <x v="4"/>
    <x v="1"/>
    <s v="Furnishings"/>
    <s v="Eldon Advantage Chair Mats for Low to Medium Pile Carpets"/>
    <n v="129.93"/>
    <n v="3"/>
    <n v="43.31"/>
    <n v="12.99"/>
  </r>
  <r>
    <x v="496"/>
    <x v="657"/>
    <x v="4"/>
    <x v="0"/>
    <s v="Paper"/>
    <s v="Xerox 1948"/>
    <n v="69.930000000000007"/>
    <n v="7"/>
    <n v="9.99"/>
    <n v="31.47"/>
  </r>
  <r>
    <x v="496"/>
    <x v="316"/>
    <x v="1"/>
    <x v="0"/>
    <s v="Envelopes"/>
    <s v="Staple envelope"/>
    <n v="7.82"/>
    <n v="1"/>
    <n v="7.82"/>
    <n v="2.93"/>
  </r>
  <r>
    <x v="496"/>
    <x v="316"/>
    <x v="1"/>
    <x v="1"/>
    <s v="Chairs"/>
    <s v="Global Value Steno Chair, Gray"/>
    <n v="170.07"/>
    <n v="4"/>
    <n v="42.517499999999998"/>
    <n v="-12.15"/>
  </r>
  <r>
    <x v="496"/>
    <x v="481"/>
    <x v="25"/>
    <x v="0"/>
    <s v="Binders"/>
    <s v="Heavy-Duty E-Z-D Binders"/>
    <n v="13.09"/>
    <n v="4"/>
    <n v="3.2725"/>
    <n v="-10.039999999999999"/>
  </r>
  <r>
    <x v="496"/>
    <x v="687"/>
    <x v="3"/>
    <x v="1"/>
    <s v="Furnishings"/>
    <s v="Flat Face Poster Frame"/>
    <n v="131.88"/>
    <n v="7"/>
    <n v="18.84"/>
    <n v="55.39"/>
  </r>
  <r>
    <x v="496"/>
    <x v="687"/>
    <x v="3"/>
    <x v="0"/>
    <s v="Binders"/>
    <s v="Acco Data Flex Cable Posts For Top &amp; Bottom Load Binders, 6&quot; Capacity"/>
    <n v="25.03"/>
    <n v="3"/>
    <n v="8.3433333333333337"/>
    <n v="7.82"/>
  </r>
  <r>
    <x v="496"/>
    <x v="687"/>
    <x v="3"/>
    <x v="1"/>
    <s v="Chairs"/>
    <s v="Global Comet Stacking Armless Chair"/>
    <n v="717.72"/>
    <n v="3"/>
    <n v="239.24"/>
    <n v="71.77"/>
  </r>
  <r>
    <x v="496"/>
    <x v="687"/>
    <x v="3"/>
    <x v="1"/>
    <s v="Furnishings"/>
    <s v="Eldon Econocleat Chair Mats for Low Pile Carpets"/>
    <n v="207.35"/>
    <n v="5"/>
    <n v="41.47"/>
    <n v="24.88"/>
  </r>
  <r>
    <x v="496"/>
    <x v="687"/>
    <x v="3"/>
    <x v="1"/>
    <s v="Furnishings"/>
    <s v="Tensor Computer Mounted Lamp"/>
    <n v="44.67"/>
    <n v="3"/>
    <n v="14.89"/>
    <n v="12.06"/>
  </r>
  <r>
    <x v="496"/>
    <x v="687"/>
    <x v="3"/>
    <x v="0"/>
    <s v="Paper"/>
    <s v="Xerox 1915"/>
    <n v="209.7"/>
    <n v="2"/>
    <n v="104.85"/>
    <n v="100.66"/>
  </r>
  <r>
    <x v="497"/>
    <x v="103"/>
    <x v="27"/>
    <x v="1"/>
    <s v="Tables"/>
    <s v="Lesro Round Back Collection Coffee Table, End Table"/>
    <n v="912.75"/>
    <n v="5"/>
    <n v="182.55"/>
    <n v="118.66"/>
  </r>
  <r>
    <x v="497"/>
    <x v="386"/>
    <x v="3"/>
    <x v="1"/>
    <s v="Tables"/>
    <s v="KI Conference Tables"/>
    <n v="170.14"/>
    <n v="3"/>
    <n v="56.713333333333331"/>
    <n v="-8.51"/>
  </r>
  <r>
    <x v="497"/>
    <x v="616"/>
    <x v="9"/>
    <x v="0"/>
    <s v="Storage"/>
    <s v="Fellowes Officeware Wire Shelving"/>
    <n v="269.49"/>
    <n v="3"/>
    <n v="89.83"/>
    <n v="5.39"/>
  </r>
  <r>
    <x v="497"/>
    <x v="96"/>
    <x v="20"/>
    <x v="0"/>
    <s v="Storage"/>
    <s v="Economy Rollaway Files"/>
    <n v="991.2"/>
    <n v="6"/>
    <n v="165.20000000000002"/>
    <n v="257.70999999999998"/>
  </r>
  <r>
    <x v="497"/>
    <x v="96"/>
    <x v="20"/>
    <x v="2"/>
    <s v="Copiers"/>
    <s v="Sharp 1540cs Digital Laser Copier"/>
    <n v="879.98"/>
    <n v="2"/>
    <n v="439.99"/>
    <n v="329.99"/>
  </r>
  <r>
    <x v="497"/>
    <x v="96"/>
    <x v="20"/>
    <x v="0"/>
    <s v="Binders"/>
    <s v="Wilson Jones Easy Flow II Sheet Lifters"/>
    <n v="12.96"/>
    <n v="9"/>
    <n v="1.4400000000000002"/>
    <n v="4.54"/>
  </r>
  <r>
    <x v="497"/>
    <x v="671"/>
    <x v="30"/>
    <x v="0"/>
    <s v="Binders"/>
    <s v="Wilson Jones Impact Binders"/>
    <n v="25.9"/>
    <n v="5"/>
    <n v="5.18"/>
    <n v="12.69"/>
  </r>
  <r>
    <x v="498"/>
    <x v="537"/>
    <x v="16"/>
    <x v="0"/>
    <s v="Paper"/>
    <s v="Xerox 21"/>
    <n v="15.55"/>
    <n v="3"/>
    <n v="5.1833333333333336"/>
    <n v="5.44"/>
  </r>
  <r>
    <x v="498"/>
    <x v="537"/>
    <x v="16"/>
    <x v="1"/>
    <s v="Furnishings"/>
    <s v="Ultra Door Push Plate"/>
    <n v="15.71"/>
    <n v="4"/>
    <n v="3.9275000000000002"/>
    <n v="2.5499999999999998"/>
  </r>
  <r>
    <x v="498"/>
    <x v="537"/>
    <x v="16"/>
    <x v="0"/>
    <s v="Storage"/>
    <s v="Decoflex Hanging Personal Folder File, Blue"/>
    <n v="24.67"/>
    <n v="2"/>
    <n v="12.335000000000001"/>
    <n v="2.16"/>
  </r>
  <r>
    <x v="498"/>
    <x v="537"/>
    <x v="16"/>
    <x v="1"/>
    <s v="Furnishings"/>
    <s v="Tenex &quot;The Solids&quot; Textured Chair Mats"/>
    <n v="55.97"/>
    <n v="1"/>
    <n v="55.97"/>
    <n v="-2.1"/>
  </r>
  <r>
    <x v="498"/>
    <x v="189"/>
    <x v="18"/>
    <x v="0"/>
    <s v="Storage"/>
    <s v="Fellowes Stor/Drawer Steel Plus Storage Drawers"/>
    <n v="190.86"/>
    <n v="2"/>
    <n v="95.43"/>
    <n v="11.45"/>
  </r>
  <r>
    <x v="498"/>
    <x v="189"/>
    <x v="18"/>
    <x v="0"/>
    <s v="Art"/>
    <s v="Manco Dry-Lighter Erasable Highlighter"/>
    <n v="24.32"/>
    <n v="8"/>
    <n v="3.04"/>
    <n v="8.27"/>
  </r>
  <r>
    <x v="498"/>
    <x v="688"/>
    <x v="20"/>
    <x v="0"/>
    <s v="Binders"/>
    <s v="GBC Twin Loop Wire Binding Elements"/>
    <n v="79.87"/>
    <n v="3"/>
    <n v="26.623333333333335"/>
    <n v="29.95"/>
  </r>
  <r>
    <x v="498"/>
    <x v="688"/>
    <x v="20"/>
    <x v="1"/>
    <s v="Bookcases"/>
    <s v="Bush Westfield Collection Bookcases, Medium Cherry Finish"/>
    <n v="46.38"/>
    <n v="1"/>
    <n v="46.38"/>
    <n v="1.1599999999999999"/>
  </r>
  <r>
    <x v="498"/>
    <x v="688"/>
    <x v="20"/>
    <x v="0"/>
    <s v="Paper"/>
    <s v="Xerox 1967"/>
    <n v="12.96"/>
    <n v="2"/>
    <n v="6.48"/>
    <n v="6.22"/>
  </r>
  <r>
    <x v="498"/>
    <x v="262"/>
    <x v="33"/>
    <x v="1"/>
    <s v="Tables"/>
    <s v="Bretford CR8500 Series Meeting Room Furniture"/>
    <n v="801.96"/>
    <n v="2"/>
    <n v="400.98"/>
    <n v="200.49"/>
  </r>
  <r>
    <x v="498"/>
    <x v="262"/>
    <x v="33"/>
    <x v="2"/>
    <s v="Phones"/>
    <s v="Anker Astro Mini 3000mAh Ultra-Compact Portable Charger"/>
    <n v="59.97"/>
    <n v="3"/>
    <n v="19.989999999999998"/>
    <n v="0"/>
  </r>
  <r>
    <x v="498"/>
    <x v="262"/>
    <x v="33"/>
    <x v="1"/>
    <s v="Chairs"/>
    <s v="Global Manager's Adjustable Task Chair, Storm"/>
    <n v="1056.8599999999999"/>
    <n v="7"/>
    <n v="150.97999999999999"/>
    <n v="306.49"/>
  </r>
  <r>
    <x v="498"/>
    <x v="689"/>
    <x v="2"/>
    <x v="0"/>
    <s v="Binders"/>
    <s v="Avery Hidden Tab Dividers for Binding Systems"/>
    <n v="3.58"/>
    <n v="4"/>
    <n v="0.89500000000000002"/>
    <n v="-2.86"/>
  </r>
  <r>
    <x v="498"/>
    <x v="689"/>
    <x v="2"/>
    <x v="0"/>
    <s v="Storage"/>
    <s v="Gould Plastics 18-Pocket Panel Bin, 34w x 5-1/4d x 20-1/2h"/>
    <n v="147.18"/>
    <n v="2"/>
    <n v="73.59"/>
    <n v="-29.44"/>
  </r>
  <r>
    <x v="499"/>
    <x v="32"/>
    <x v="6"/>
    <x v="0"/>
    <s v="Envelopes"/>
    <s v="Staple envelope"/>
    <n v="31.12"/>
    <n v="4"/>
    <n v="7.78"/>
    <n v="14.63"/>
  </r>
  <r>
    <x v="500"/>
    <x v="463"/>
    <x v="2"/>
    <x v="1"/>
    <s v="Bookcases"/>
    <s v="Riverside Palais Royal Lawyers Bookcase, Royale Cherry Finish"/>
    <n v="3083.43"/>
    <n v="7"/>
    <n v="440.48999999999995"/>
    <n v="-1665.05"/>
  </r>
  <r>
    <x v="500"/>
    <x v="463"/>
    <x v="2"/>
    <x v="0"/>
    <s v="Binders"/>
    <s v="Avery Recycled Flexi-View Covers for Binding Systems"/>
    <n v="9.6199999999999992"/>
    <n v="2"/>
    <n v="4.8099999999999996"/>
    <n v="-7.05"/>
  </r>
  <r>
    <x v="500"/>
    <x v="463"/>
    <x v="2"/>
    <x v="1"/>
    <s v="Furnishings"/>
    <s v="Howard Miller 13-3/4&quot; Diameter Brushed Chrome Round Wall Clock"/>
    <n v="124.2"/>
    <n v="3"/>
    <n v="41.4"/>
    <n v="15.53"/>
  </r>
  <r>
    <x v="500"/>
    <x v="463"/>
    <x v="2"/>
    <x v="0"/>
    <s v="Envelopes"/>
    <s v="Poly String Tie Envelopes"/>
    <n v="3.26"/>
    <n v="2"/>
    <n v="1.63"/>
    <n v="1.1000000000000001"/>
  </r>
  <r>
    <x v="500"/>
    <x v="463"/>
    <x v="2"/>
    <x v="0"/>
    <s v="Art"/>
    <s v="BOSTON Model 1800 Electric Pencil Sharpeners, Putty/Woodgrain"/>
    <n v="86.3"/>
    <n v="6"/>
    <n v="14.383333333333333"/>
    <n v="9.7100000000000009"/>
  </r>
  <r>
    <x v="500"/>
    <x v="463"/>
    <x v="2"/>
    <x v="0"/>
    <s v="Binders"/>
    <s v="Acco Pressboard Covers with Storage Hooks, 14 7/8&quot; x 11&quot;, Executive Red"/>
    <n v="6.86"/>
    <n v="6"/>
    <n v="1.1433333333333333"/>
    <n v="-5.72"/>
  </r>
  <r>
    <x v="500"/>
    <x v="463"/>
    <x v="2"/>
    <x v="0"/>
    <s v="Art"/>
    <s v="Lumber Crayons"/>
    <n v="15.76"/>
    <n v="2"/>
    <n v="7.88"/>
    <n v="3.55"/>
  </r>
  <r>
    <x v="500"/>
    <x v="690"/>
    <x v="3"/>
    <x v="0"/>
    <s v="Paper"/>
    <s v="Xerox 216"/>
    <n v="32.4"/>
    <n v="5"/>
    <n v="6.4799999999999995"/>
    <n v="15.55"/>
  </r>
  <r>
    <x v="500"/>
    <x v="472"/>
    <x v="0"/>
    <x v="1"/>
    <s v="Furnishings"/>
    <s v="Howard Miller Distant Time Traveler Alarm Clock"/>
    <n v="21.94"/>
    <n v="2"/>
    <n v="10.97"/>
    <n v="-10.42"/>
  </r>
  <r>
    <x v="500"/>
    <x v="472"/>
    <x v="0"/>
    <x v="0"/>
    <s v="Binders"/>
    <s v="GBC Imprintable Covers"/>
    <n v="6.59"/>
    <n v="3"/>
    <n v="2.1966666666666668"/>
    <n v="-10.210000000000001"/>
  </r>
  <r>
    <x v="500"/>
    <x v="471"/>
    <x v="20"/>
    <x v="1"/>
    <s v="Tables"/>
    <s v="Riverside Furniture Oval Coffee Table, Oval End Table, End Table with Drawer"/>
    <n v="344.22"/>
    <n v="2"/>
    <n v="172.11"/>
    <n v="-103.27"/>
  </r>
  <r>
    <x v="500"/>
    <x v="674"/>
    <x v="16"/>
    <x v="2"/>
    <s v="Accessories"/>
    <s v="SanDisk Cruzer 64 GB USB Flash Drive"/>
    <n v="87.17"/>
    <n v="3"/>
    <n v="29.056666666666668"/>
    <n v="10.9"/>
  </r>
  <r>
    <x v="500"/>
    <x v="568"/>
    <x v="22"/>
    <x v="0"/>
    <s v="Binders"/>
    <s v="Acco Data Flex Cable Posts For Top &amp; Bottom Load Binders, 6&quot; Capacity"/>
    <n v="25.03"/>
    <n v="3"/>
    <n v="8.3433333333333337"/>
    <n v="7.82"/>
  </r>
  <r>
    <x v="500"/>
    <x v="184"/>
    <x v="20"/>
    <x v="0"/>
    <s v="Storage"/>
    <s v="Woodgrain Magazine Files by Perma"/>
    <n v="14.9"/>
    <n v="5"/>
    <n v="2.98"/>
    <n v="1.04"/>
  </r>
  <r>
    <x v="500"/>
    <x v="184"/>
    <x v="20"/>
    <x v="0"/>
    <s v="Labels"/>
    <s v="Avery 485"/>
    <n v="87.71"/>
    <n v="7"/>
    <n v="12.53"/>
    <n v="41.22"/>
  </r>
  <r>
    <x v="500"/>
    <x v="184"/>
    <x v="20"/>
    <x v="1"/>
    <s v="Chairs"/>
    <s v="Office Star Flex Back Scooter Chair with White Frame"/>
    <n v="199.76"/>
    <n v="2"/>
    <n v="99.88"/>
    <n v="8.8800000000000008"/>
  </r>
  <r>
    <x v="500"/>
    <x v="184"/>
    <x v="20"/>
    <x v="0"/>
    <s v="Storage"/>
    <s v="Eldon Mobile Mega Data Cart  Mega Stackable  Add-On Trays"/>
    <n v="94.6"/>
    <n v="4"/>
    <n v="23.65"/>
    <n v="27.43"/>
  </r>
  <r>
    <x v="500"/>
    <x v="184"/>
    <x v="20"/>
    <x v="1"/>
    <s v="Bookcases"/>
    <s v="Riverside Palais Royal Lawyers Bookcase, Royale Cherry Finish"/>
    <n v="4228.7"/>
    <n v="6"/>
    <n v="704.7833333333333"/>
    <n v="158.58000000000001"/>
  </r>
  <r>
    <x v="500"/>
    <x v="184"/>
    <x v="20"/>
    <x v="1"/>
    <s v="Bookcases"/>
    <s v="DMI Eclipse Executive Suite Bookcases"/>
    <n v="2003.92"/>
    <n v="5"/>
    <n v="400.78399999999999"/>
    <n v="-25.05"/>
  </r>
  <r>
    <x v="500"/>
    <x v="184"/>
    <x v="20"/>
    <x v="2"/>
    <s v="Phones"/>
    <s v="ClearSounds CSC500 Amplified Spirit Phone Corded phone"/>
    <n v="209.97"/>
    <n v="3"/>
    <n v="69.989999999999995"/>
    <n v="58.79"/>
  </r>
  <r>
    <x v="500"/>
    <x v="184"/>
    <x v="20"/>
    <x v="2"/>
    <s v="Accessories"/>
    <s v="Plantronics CS510 - Over-the-Head monaural Wireless Headset System"/>
    <n v="659.9"/>
    <n v="2"/>
    <n v="329.95"/>
    <n v="217.77"/>
  </r>
  <r>
    <x v="500"/>
    <x v="184"/>
    <x v="20"/>
    <x v="0"/>
    <s v="Paper"/>
    <s v="Eaton Premium Continuous-Feed Paper, 25% Cotton, Letter Size, White, 1000 Shts/Box"/>
    <n v="110.96"/>
    <n v="2"/>
    <n v="55.48"/>
    <n v="53.26"/>
  </r>
  <r>
    <x v="500"/>
    <x v="184"/>
    <x v="20"/>
    <x v="2"/>
    <s v="Phones"/>
    <s v="ARKON Windshield Dashboard Air Vent Car Mount Holder"/>
    <n v="67.8"/>
    <n v="4"/>
    <n v="16.95"/>
    <n v="1.36"/>
  </r>
  <r>
    <x v="501"/>
    <x v="120"/>
    <x v="3"/>
    <x v="0"/>
    <s v="Paper"/>
    <s v="Personal Creations Ink Jet Cards and Labels"/>
    <n v="160.72"/>
    <n v="14"/>
    <n v="11.48"/>
    <n v="78.75"/>
  </r>
  <r>
    <x v="501"/>
    <x v="120"/>
    <x v="3"/>
    <x v="0"/>
    <s v="Paper"/>
    <s v="Rediform S.O.S. Phone Message Books"/>
    <n v="19.920000000000002"/>
    <n v="4"/>
    <n v="4.9800000000000004"/>
    <n v="9.76"/>
  </r>
  <r>
    <x v="501"/>
    <x v="120"/>
    <x v="3"/>
    <x v="0"/>
    <s v="Supplies"/>
    <s v="Acme Value Line Scissors"/>
    <n v="7.3"/>
    <n v="2"/>
    <n v="3.65"/>
    <n v="2.19"/>
  </r>
  <r>
    <x v="501"/>
    <x v="484"/>
    <x v="36"/>
    <x v="0"/>
    <s v="Storage"/>
    <s v="Acco Perma 3000 Stacking Storage Drawers"/>
    <n v="41.96"/>
    <n v="2"/>
    <n v="20.98"/>
    <n v="7.97"/>
  </r>
  <r>
    <x v="501"/>
    <x v="484"/>
    <x v="36"/>
    <x v="0"/>
    <s v="Storage"/>
    <s v="Safco Industrial Wire Shelving System"/>
    <n v="636.86"/>
    <n v="7"/>
    <n v="90.98"/>
    <n v="0"/>
  </r>
  <r>
    <x v="501"/>
    <x v="484"/>
    <x v="36"/>
    <x v="2"/>
    <s v="Phones"/>
    <s v="Samsung Galaxy S4 Active"/>
    <n v="499.99"/>
    <n v="1"/>
    <n v="499.99"/>
    <n v="130"/>
  </r>
  <r>
    <x v="501"/>
    <x v="484"/>
    <x v="36"/>
    <x v="2"/>
    <s v="Phones"/>
    <s v="Polycom VVX 310 VoIP phone"/>
    <n v="1259.93"/>
    <n v="7"/>
    <n v="179.99"/>
    <n v="327.58"/>
  </r>
  <r>
    <x v="501"/>
    <x v="484"/>
    <x v="36"/>
    <x v="0"/>
    <s v="Binders"/>
    <s v="Acco Flexible ACCOHIDE Square Ring Data Binder, Dark Blue, 11 1/2&quot; X 14&quot; 7/8&quot;"/>
    <n v="65.08"/>
    <n v="4"/>
    <n v="16.27"/>
    <n v="31.89"/>
  </r>
  <r>
    <x v="501"/>
    <x v="169"/>
    <x v="3"/>
    <x v="0"/>
    <s v="Art"/>
    <s v="Quartet Omega Colored Chalk, 12/Pack"/>
    <n v="11.68"/>
    <n v="2"/>
    <n v="5.84"/>
    <n v="5.49"/>
  </r>
  <r>
    <x v="501"/>
    <x v="169"/>
    <x v="3"/>
    <x v="0"/>
    <s v="Supplies"/>
    <s v="Elite 5&quot; Scissors"/>
    <n v="16.899999999999999"/>
    <n v="2"/>
    <n v="8.4499999999999993"/>
    <n v="5.07"/>
  </r>
  <r>
    <x v="501"/>
    <x v="169"/>
    <x v="3"/>
    <x v="1"/>
    <s v="Furnishings"/>
    <s v="Advantus Panel Wall Certificate Holder - 8.5x11"/>
    <n v="24.4"/>
    <n v="2"/>
    <n v="12.2"/>
    <n v="10.25"/>
  </r>
  <r>
    <x v="501"/>
    <x v="691"/>
    <x v="16"/>
    <x v="2"/>
    <s v="Accessories"/>
    <s v="Enermax Acrylux Wireless Keyboard"/>
    <n v="717.12"/>
    <n v="9"/>
    <n v="79.680000000000007"/>
    <n v="152.38999999999999"/>
  </r>
  <r>
    <x v="501"/>
    <x v="692"/>
    <x v="22"/>
    <x v="0"/>
    <s v="Paper"/>
    <s v="Wirebound Message Books, Four 2 3/4&quot; x 5&quot; Forms per Page, 600 Sets per Book"/>
    <n v="18.54"/>
    <n v="2"/>
    <n v="9.27"/>
    <n v="8.7100000000000009"/>
  </r>
  <r>
    <x v="501"/>
    <x v="693"/>
    <x v="3"/>
    <x v="0"/>
    <s v="Storage"/>
    <s v="Stur-D-Stor Shelving, Vertical 5-Shelf: 72&quot;H x 36&quot;W x 18 1/2&quot;D"/>
    <n v="443.92"/>
    <n v="4"/>
    <n v="110.98"/>
    <n v="8.8800000000000008"/>
  </r>
  <r>
    <x v="502"/>
    <x v="492"/>
    <x v="6"/>
    <x v="1"/>
    <s v="Bookcases"/>
    <s v="Sauder Cornerstone Collection Library"/>
    <n v="61.96"/>
    <n v="2"/>
    <n v="30.98"/>
    <n v="4.34"/>
  </r>
  <r>
    <x v="502"/>
    <x v="62"/>
    <x v="4"/>
    <x v="2"/>
    <s v="Accessories"/>
    <s v="Kensington K72356US Mouse-in-a-Box USB Desktop Mouse"/>
    <n v="66.36"/>
    <n v="4"/>
    <n v="16.59"/>
    <n v="23.23"/>
  </r>
  <r>
    <x v="502"/>
    <x v="602"/>
    <x v="3"/>
    <x v="0"/>
    <s v="Paper"/>
    <s v="Personal Creations Ink Jet Cards and Labels"/>
    <n v="22.96"/>
    <n v="2"/>
    <n v="11.48"/>
    <n v="11.25"/>
  </r>
  <r>
    <x v="502"/>
    <x v="60"/>
    <x v="20"/>
    <x v="2"/>
    <s v="Phones"/>
    <s v="PureGear Roll-On Screen Protector"/>
    <n v="279.86"/>
    <n v="14"/>
    <n v="19.990000000000002"/>
    <n v="134.33000000000001"/>
  </r>
  <r>
    <x v="502"/>
    <x v="167"/>
    <x v="31"/>
    <x v="0"/>
    <s v="Art"/>
    <s v="Newell 323"/>
    <n v="8.4"/>
    <n v="5"/>
    <n v="1.6800000000000002"/>
    <n v="2.1800000000000002"/>
  </r>
  <r>
    <x v="502"/>
    <x v="658"/>
    <x v="3"/>
    <x v="1"/>
    <s v="Furnishings"/>
    <s v="Seth Thomas 8 1/2&quot; Cubicle Clock"/>
    <n v="60.84"/>
    <n v="3"/>
    <n v="20.28"/>
    <n v="19.47"/>
  </r>
  <r>
    <x v="503"/>
    <x v="199"/>
    <x v="32"/>
    <x v="0"/>
    <s v="Binders"/>
    <s v="GBC Standard Plastic Binding Systems' Combs"/>
    <n v="37.68"/>
    <n v="6"/>
    <n v="6.28"/>
    <n v="16.96"/>
  </r>
  <r>
    <x v="503"/>
    <x v="498"/>
    <x v="20"/>
    <x v="0"/>
    <s v="Paper"/>
    <s v="Xerox 1881"/>
    <n v="61.4"/>
    <n v="5"/>
    <n v="12.28"/>
    <n v="28.86"/>
  </r>
  <r>
    <x v="503"/>
    <x v="498"/>
    <x v="20"/>
    <x v="0"/>
    <s v="Binders"/>
    <s v="Recycled Premium Regency Composition Covers"/>
    <n v="24.45"/>
    <n v="2"/>
    <n v="12.225"/>
    <n v="8.86"/>
  </r>
  <r>
    <x v="503"/>
    <x v="497"/>
    <x v="15"/>
    <x v="0"/>
    <s v="Binders"/>
    <s v="GBC Ibimaster 500 Manual ProClick Binding System"/>
    <n v="1369.76"/>
    <n v="6"/>
    <n v="228.29333333333332"/>
    <n v="-913.18"/>
  </r>
  <r>
    <x v="503"/>
    <x v="497"/>
    <x v="15"/>
    <x v="0"/>
    <s v="Storage"/>
    <s v="Gould Plastics 18-Pocket Panel Bin, 34w x 5-1/4d x 20-1/2h"/>
    <n v="294.37"/>
    <n v="4"/>
    <n v="73.592500000000001"/>
    <n v="-58.87"/>
  </r>
  <r>
    <x v="503"/>
    <x v="481"/>
    <x v="17"/>
    <x v="0"/>
    <s v="Binders"/>
    <s v="Wilson Jones Impact Binders"/>
    <n v="45.58"/>
    <n v="11"/>
    <n v="4.1436363636363636"/>
    <n v="16.52"/>
  </r>
  <r>
    <x v="503"/>
    <x v="633"/>
    <x v="1"/>
    <x v="0"/>
    <s v="Binders"/>
    <s v="Acco Translucent Poly Ring Binders"/>
    <n v="2.81"/>
    <n v="3"/>
    <n v="0.93666666666666665"/>
    <n v="-4.49"/>
  </r>
  <r>
    <x v="504"/>
    <x v="642"/>
    <x v="0"/>
    <x v="2"/>
    <s v="Phones"/>
    <s v="ShoreTel ShorePhone IP 230 VoIP phone"/>
    <n v="946.34"/>
    <n v="7"/>
    <n v="135.19142857142859"/>
    <n v="118.29"/>
  </r>
  <r>
    <x v="504"/>
    <x v="642"/>
    <x v="0"/>
    <x v="2"/>
    <s v="Accessories"/>
    <s v="Hypercom P1300 Pinpad"/>
    <n v="151.19999999999999"/>
    <n v="3"/>
    <n v="50.4"/>
    <n v="32.130000000000003"/>
  </r>
  <r>
    <x v="504"/>
    <x v="642"/>
    <x v="0"/>
    <x v="1"/>
    <s v="Furnishings"/>
    <s v="Longer-Life Soft White Bulbs"/>
    <n v="4.93"/>
    <n v="4"/>
    <n v="1.2324999999999999"/>
    <n v="-1.48"/>
  </r>
  <r>
    <x v="504"/>
    <x v="330"/>
    <x v="22"/>
    <x v="0"/>
    <s v="Storage"/>
    <s v="Fellowes Bases and Tops For Staxonsteel/High-Stak Systems"/>
    <n v="199.74"/>
    <n v="6"/>
    <n v="33.29"/>
    <n v="47.94"/>
  </r>
  <r>
    <x v="504"/>
    <x v="33"/>
    <x v="3"/>
    <x v="1"/>
    <s v="Chairs"/>
    <s v="Hon Every-Day Series Multi-Task Chairs"/>
    <n v="601.54"/>
    <n v="4"/>
    <n v="150.38499999999999"/>
    <n v="0"/>
  </r>
  <r>
    <x v="504"/>
    <x v="33"/>
    <x v="3"/>
    <x v="0"/>
    <s v="Fasteners"/>
    <s v="Advantus Map Pennant Flags and Round Head Tacks"/>
    <n v="7.9"/>
    <n v="2"/>
    <n v="3.95"/>
    <n v="2.5299999999999998"/>
  </r>
  <r>
    <x v="504"/>
    <x v="441"/>
    <x v="14"/>
    <x v="1"/>
    <s v="Bookcases"/>
    <s v="O'Sullivan 2-Shelf Heavy-Duty Bookcases"/>
    <n v="194.32"/>
    <n v="4"/>
    <n v="48.58"/>
    <n v="31.09"/>
  </r>
  <r>
    <x v="504"/>
    <x v="441"/>
    <x v="14"/>
    <x v="0"/>
    <s v="Art"/>
    <s v="BOSTON Ranger #55 Pencil Sharpener, Black"/>
    <n v="25.99"/>
    <n v="1"/>
    <n v="25.99"/>
    <n v="7.54"/>
  </r>
  <r>
    <x v="504"/>
    <x v="347"/>
    <x v="32"/>
    <x v="1"/>
    <s v="Furnishings"/>
    <s v="Deflect-o DuraMat Lighweight, Studded, Beveled Mat for Low Pile Carpeting"/>
    <n v="85.3"/>
    <n v="2"/>
    <n v="42.65"/>
    <n v="14.5"/>
  </r>
  <r>
    <x v="504"/>
    <x v="128"/>
    <x v="32"/>
    <x v="2"/>
    <s v="Phones"/>
    <s v="Polycom VoiceStation 500 ConferenceÂ phone"/>
    <n v="589.9"/>
    <n v="2"/>
    <n v="294.95"/>
    <n v="147.47999999999999"/>
  </r>
  <r>
    <x v="504"/>
    <x v="128"/>
    <x v="32"/>
    <x v="1"/>
    <s v="Chairs"/>
    <s v="Global Ergonomic Managers Chair"/>
    <n v="542.94000000000005"/>
    <n v="3"/>
    <n v="180.98000000000002"/>
    <n v="141.16"/>
  </r>
  <r>
    <x v="504"/>
    <x v="656"/>
    <x v="9"/>
    <x v="1"/>
    <s v="Chairs"/>
    <s v="Global Comet Stacking Arm Chair"/>
    <n v="1690.04"/>
    <n v="4"/>
    <n v="422.51"/>
    <n v="422.51"/>
  </r>
  <r>
    <x v="504"/>
    <x v="656"/>
    <x v="9"/>
    <x v="0"/>
    <s v="Storage"/>
    <s v="Recycled Eldon Regeneration Jumbo File"/>
    <n v="85.96"/>
    <n v="7"/>
    <n v="12.28"/>
    <n v="24.07"/>
  </r>
  <r>
    <x v="504"/>
    <x v="656"/>
    <x v="9"/>
    <x v="0"/>
    <s v="Envelopes"/>
    <s v="Tyvek Interoffice Envelopes, 9 1/2&quot; x 12 1/2&quot;, 100/Box"/>
    <n v="121.96"/>
    <n v="2"/>
    <n v="60.98"/>
    <n v="57.32"/>
  </r>
  <r>
    <x v="504"/>
    <x v="656"/>
    <x v="9"/>
    <x v="0"/>
    <s v="Paper"/>
    <s v="Xerox 193"/>
    <n v="23.92"/>
    <n v="4"/>
    <n v="5.98"/>
    <n v="11.72"/>
  </r>
  <r>
    <x v="504"/>
    <x v="656"/>
    <x v="9"/>
    <x v="0"/>
    <s v="Storage"/>
    <s v="Fellowes Bankers Box Stor/Drawer Steel Plus"/>
    <n v="63.96"/>
    <n v="2"/>
    <n v="31.98"/>
    <n v="6.4"/>
  </r>
  <r>
    <x v="504"/>
    <x v="656"/>
    <x v="9"/>
    <x v="2"/>
    <s v="Phones"/>
    <s v="HTC One Mini"/>
    <n v="629.95000000000005"/>
    <n v="5"/>
    <n v="125.99000000000001"/>
    <n v="176.39"/>
  </r>
  <r>
    <x v="504"/>
    <x v="656"/>
    <x v="9"/>
    <x v="2"/>
    <s v="Phones"/>
    <s v="Grandstream GXP1160 VoIP phone"/>
    <n v="113.73"/>
    <n v="3"/>
    <n v="37.910000000000004"/>
    <n v="32.979999999999997"/>
  </r>
  <r>
    <x v="504"/>
    <x v="656"/>
    <x v="9"/>
    <x v="0"/>
    <s v="Binders"/>
    <s v="Angle-D Binders with Locking Rings, Label Holders"/>
    <n v="14.6"/>
    <n v="2"/>
    <n v="7.3"/>
    <n v="6.86"/>
  </r>
  <r>
    <x v="504"/>
    <x v="656"/>
    <x v="9"/>
    <x v="0"/>
    <s v="Storage"/>
    <s v="Stur-D-Stor Shelving, Vertical 5-Shelf: 72&quot;H x 36&quot;W x 18 1/2&quot;D"/>
    <n v="887.84"/>
    <n v="8"/>
    <n v="110.98"/>
    <n v="17.760000000000002"/>
  </r>
  <r>
    <x v="505"/>
    <x v="392"/>
    <x v="3"/>
    <x v="1"/>
    <s v="Furnishings"/>
    <s v="Luxo Professional Combination Clamp-On Lamps"/>
    <n v="204.6"/>
    <n v="2"/>
    <n v="102.3"/>
    <n v="53.2"/>
  </r>
  <r>
    <x v="505"/>
    <x v="53"/>
    <x v="6"/>
    <x v="0"/>
    <s v="Paper"/>
    <s v="Xerox 214"/>
    <n v="32.4"/>
    <n v="5"/>
    <n v="6.4799999999999995"/>
    <n v="15.55"/>
  </r>
  <r>
    <x v="505"/>
    <x v="53"/>
    <x v="6"/>
    <x v="1"/>
    <s v="Furnishings"/>
    <s v="Westinghouse Floor Lamp with Metal Mesh Shade, Black"/>
    <n v="47.98"/>
    <n v="2"/>
    <n v="23.99"/>
    <n v="11.04"/>
  </r>
  <r>
    <x v="505"/>
    <x v="694"/>
    <x v="15"/>
    <x v="0"/>
    <s v="Labels"/>
    <s v="Avery 510"/>
    <n v="12"/>
    <n v="4"/>
    <n v="3"/>
    <n v="4.2"/>
  </r>
  <r>
    <x v="505"/>
    <x v="694"/>
    <x v="15"/>
    <x v="0"/>
    <s v="Storage"/>
    <s v="Tennsco Double-Tier Lockers"/>
    <n v="720.06"/>
    <n v="4"/>
    <n v="180.01499999999999"/>
    <n v="-63.01"/>
  </r>
  <r>
    <x v="505"/>
    <x v="694"/>
    <x v="15"/>
    <x v="0"/>
    <s v="Storage"/>
    <s v="Safco Wire Cube Shelving System, For Use as 4 or 5 14&quot; Cubes, Black"/>
    <n v="25.42"/>
    <n v="1"/>
    <n v="25.42"/>
    <n v="-4.7699999999999996"/>
  </r>
  <r>
    <x v="505"/>
    <x v="694"/>
    <x v="15"/>
    <x v="0"/>
    <s v="Art"/>
    <s v="Newell 310"/>
    <n v="2.82"/>
    <n v="2"/>
    <n v="1.41"/>
    <n v="0.32"/>
  </r>
  <r>
    <x v="505"/>
    <x v="694"/>
    <x v="15"/>
    <x v="0"/>
    <s v="Binders"/>
    <s v="Pressboard Data Binder, Crimson, 12&quot; X 8 1/2&quot;"/>
    <n v="3.2"/>
    <n v="2"/>
    <n v="1.6"/>
    <n v="-2.56"/>
  </r>
  <r>
    <x v="505"/>
    <x v="251"/>
    <x v="2"/>
    <x v="0"/>
    <s v="Supplies"/>
    <s v="Acme Hot Forged Carbon Steel Scissors with Nickel-Plated Handles, 3 7/8&quot; Cut, 8&quot;L"/>
    <n v="55.6"/>
    <n v="5"/>
    <n v="11.120000000000001"/>
    <n v="6.26"/>
  </r>
  <r>
    <x v="505"/>
    <x v="251"/>
    <x v="2"/>
    <x v="2"/>
    <s v="Accessories"/>
    <s v="LogitechÂ P710e Mobile Speakerphone"/>
    <n v="617.98"/>
    <n v="3"/>
    <n v="205.99333333333334"/>
    <n v="-7.72"/>
  </r>
  <r>
    <x v="505"/>
    <x v="22"/>
    <x v="3"/>
    <x v="0"/>
    <s v="Appliances"/>
    <s v="Kensington 6 Outlet Guardian Standard Surge Protector"/>
    <n v="61.44"/>
    <n v="3"/>
    <n v="20.48"/>
    <n v="16.59"/>
  </r>
  <r>
    <x v="506"/>
    <x v="402"/>
    <x v="2"/>
    <x v="0"/>
    <s v="Art"/>
    <s v="Newell 320"/>
    <n v="6.85"/>
    <n v="2"/>
    <n v="3.4249999999999998"/>
    <n v="0.6"/>
  </r>
  <r>
    <x v="506"/>
    <x v="387"/>
    <x v="8"/>
    <x v="1"/>
    <s v="Chairs"/>
    <s v="Harbour Creations Steel Folding Chair"/>
    <n v="517.5"/>
    <n v="6"/>
    <n v="86.25"/>
    <n v="155.25"/>
  </r>
  <r>
    <x v="506"/>
    <x v="354"/>
    <x v="30"/>
    <x v="0"/>
    <s v="Binders"/>
    <s v="Acco Pressboard Covers with Storage Hooks, 14 7/8&quot; x 11&quot;, Executive Red"/>
    <n v="15.24"/>
    <n v="4"/>
    <n v="3.81"/>
    <n v="6.86"/>
  </r>
  <r>
    <x v="506"/>
    <x v="354"/>
    <x v="30"/>
    <x v="1"/>
    <s v="Chairs"/>
    <s v="Hon Olson Stacker Stools"/>
    <n v="1408.1"/>
    <n v="10"/>
    <n v="140.81"/>
    <n v="394.27"/>
  </r>
  <r>
    <x v="506"/>
    <x v="528"/>
    <x v="39"/>
    <x v="2"/>
    <s v="Phones"/>
    <s v="AT&amp;T 1080 Phone"/>
    <n v="821.94"/>
    <n v="6"/>
    <n v="136.99"/>
    <n v="213.7"/>
  </r>
  <r>
    <x v="506"/>
    <x v="297"/>
    <x v="22"/>
    <x v="0"/>
    <s v="Art"/>
    <s v="BOSTON Model 1800 Electric Pencil Sharpeners, Putty/Woodgrain"/>
    <n v="35.96"/>
    <n v="2"/>
    <n v="17.98"/>
    <n v="10.43"/>
  </r>
  <r>
    <x v="506"/>
    <x v="297"/>
    <x v="22"/>
    <x v="0"/>
    <s v="Binders"/>
    <s v="Avery Hole Reinforcements"/>
    <n v="14.95"/>
    <n v="3"/>
    <n v="4.9833333333333334"/>
    <n v="5.42"/>
  </r>
  <r>
    <x v="506"/>
    <x v="678"/>
    <x v="3"/>
    <x v="1"/>
    <s v="Furnishings"/>
    <s v="DAX Value U-Channel Document Frames, Easel Back"/>
    <n v="14.91"/>
    <n v="3"/>
    <n v="4.97"/>
    <n v="4.62"/>
  </r>
  <r>
    <x v="506"/>
    <x v="678"/>
    <x v="3"/>
    <x v="0"/>
    <s v="Appliances"/>
    <s v="Hoover Upright Vacuum With Dirt Cup"/>
    <n v="1158.1199999999999"/>
    <n v="4"/>
    <n v="289.52999999999997"/>
    <n v="335.85"/>
  </r>
  <r>
    <x v="506"/>
    <x v="695"/>
    <x v="12"/>
    <x v="2"/>
    <s v="Phones"/>
    <s v="Samsung HM1900 Bluetooth Headset"/>
    <n v="35.119999999999997"/>
    <n v="2"/>
    <n v="17.559999999999999"/>
    <n v="13.17"/>
  </r>
  <r>
    <x v="506"/>
    <x v="111"/>
    <x v="12"/>
    <x v="0"/>
    <s v="Art"/>
    <s v="Dixon Ticonderoga Core-Lock Colored Pencils"/>
    <n v="14.58"/>
    <n v="2"/>
    <n v="7.29"/>
    <n v="2.37"/>
  </r>
  <r>
    <x v="506"/>
    <x v="111"/>
    <x v="12"/>
    <x v="2"/>
    <s v="Accessories"/>
    <s v="HP Standard 104 key PS/2 Keyboard"/>
    <n v="23.2"/>
    <n v="2"/>
    <n v="11.6"/>
    <n v="1.45"/>
  </r>
  <r>
    <x v="506"/>
    <x v="111"/>
    <x v="12"/>
    <x v="0"/>
    <s v="Art"/>
    <s v="Newell 317"/>
    <n v="16.46"/>
    <n v="7"/>
    <n v="2.3514285714285714"/>
    <n v="1.85"/>
  </r>
  <r>
    <x v="506"/>
    <x v="337"/>
    <x v="10"/>
    <x v="0"/>
    <s v="Binders"/>
    <s v="Accohide Poly Flexible Ring Binders"/>
    <n v="6.73"/>
    <n v="6"/>
    <n v="1.1216666666666668"/>
    <n v="-4.49"/>
  </r>
  <r>
    <x v="506"/>
    <x v="337"/>
    <x v="10"/>
    <x v="0"/>
    <s v="Storage"/>
    <s v="Tennsco Lockers, Sand"/>
    <n v="33.57"/>
    <n v="2"/>
    <n v="16.785"/>
    <n v="1.68"/>
  </r>
  <r>
    <x v="506"/>
    <x v="337"/>
    <x v="10"/>
    <x v="0"/>
    <s v="Envelopes"/>
    <s v="#6 3/4 Gummed Flap White Envelopes"/>
    <n v="15.84"/>
    <n v="2"/>
    <n v="7.92"/>
    <n v="5.54"/>
  </r>
  <r>
    <x v="506"/>
    <x v="337"/>
    <x v="10"/>
    <x v="0"/>
    <s v="Labels"/>
    <s v="Avery 4027 File Folder Labels for Dot Matrix Printers, 5000 Labels per Box, White"/>
    <n v="24.42"/>
    <n v="1"/>
    <n v="24.42"/>
    <n v="7.94"/>
  </r>
  <r>
    <x v="506"/>
    <x v="337"/>
    <x v="10"/>
    <x v="0"/>
    <s v="Art"/>
    <s v="Newell 347"/>
    <n v="17.12"/>
    <n v="5"/>
    <n v="3.4240000000000004"/>
    <n v="1.93"/>
  </r>
  <r>
    <x v="506"/>
    <x v="509"/>
    <x v="20"/>
    <x v="0"/>
    <s v="Envelopes"/>
    <s v="Blue String-Tie &amp; Button Interoffice Envelopes, 10 x 13"/>
    <n v="39.979999999999997"/>
    <n v="1"/>
    <n v="39.979999999999997"/>
    <n v="17.989999999999998"/>
  </r>
  <r>
    <x v="507"/>
    <x v="185"/>
    <x v="27"/>
    <x v="1"/>
    <s v="Tables"/>
    <s v="Bretford CR4500 Series Slim Rectangular Table"/>
    <n v="1044.6300000000001"/>
    <n v="3"/>
    <n v="348.21000000000004"/>
    <n v="240.26"/>
  </r>
  <r>
    <x v="507"/>
    <x v="1"/>
    <x v="23"/>
    <x v="2"/>
    <s v="Accessories"/>
    <s v="Memorex Micro Travel Drive 16 GB"/>
    <n v="63.96"/>
    <n v="4"/>
    <n v="15.99"/>
    <n v="19.829999999999998"/>
  </r>
  <r>
    <x v="507"/>
    <x v="1"/>
    <x v="23"/>
    <x v="0"/>
    <s v="Binders"/>
    <s v="Tuff Stuff Recycled Round Ring Binders"/>
    <n v="14.46"/>
    <n v="3"/>
    <n v="4.82"/>
    <n v="7.09"/>
  </r>
  <r>
    <x v="507"/>
    <x v="1"/>
    <x v="23"/>
    <x v="2"/>
    <s v="Phones"/>
    <s v="netTALK DUO VoIP Telephone Service"/>
    <n v="104.98"/>
    <n v="2"/>
    <n v="52.49"/>
    <n v="52.49"/>
  </r>
  <r>
    <x v="507"/>
    <x v="481"/>
    <x v="3"/>
    <x v="0"/>
    <s v="Envelopes"/>
    <s v="#10- 4 1/8&quot; x 9 1/2&quot; Recycled Envelopes"/>
    <n v="17.48"/>
    <n v="2"/>
    <n v="8.74"/>
    <n v="8.2200000000000006"/>
  </r>
  <r>
    <x v="507"/>
    <x v="417"/>
    <x v="38"/>
    <x v="0"/>
    <s v="Binders"/>
    <s v="GBC Prestige Therm-A-Bind Covers"/>
    <n v="68.62"/>
    <n v="2"/>
    <n v="34.31"/>
    <n v="32.25"/>
  </r>
  <r>
    <x v="507"/>
    <x v="696"/>
    <x v="20"/>
    <x v="2"/>
    <s v="Accessories"/>
    <s v="Razer Kraken 7.1 Surround Sound Over Ear USB Gaming Headset"/>
    <n v="899.91"/>
    <n v="9"/>
    <n v="99.99"/>
    <n v="395.96"/>
  </r>
  <r>
    <x v="507"/>
    <x v="15"/>
    <x v="37"/>
    <x v="0"/>
    <s v="Binders"/>
    <s v="Acco PRESSTEX Data Binder with Storage Hooks, Light Blue, 9 1/2&quot; X 11&quot;"/>
    <n v="10.76"/>
    <n v="2"/>
    <n v="5.38"/>
    <n v="5.16"/>
  </r>
  <r>
    <x v="507"/>
    <x v="15"/>
    <x v="37"/>
    <x v="0"/>
    <s v="Paper"/>
    <s v="Xerox Color Copier Paper, 11&quot; x 17&quot;, Ream"/>
    <n v="45.68"/>
    <n v="2"/>
    <n v="22.84"/>
    <n v="21.01"/>
  </r>
  <r>
    <x v="507"/>
    <x v="15"/>
    <x v="37"/>
    <x v="0"/>
    <s v="Art"/>
    <s v="Turquoise Lead Holder with Pocket Clip"/>
    <n v="6.7"/>
    <n v="1"/>
    <n v="6.7"/>
    <n v="2.21"/>
  </r>
  <r>
    <x v="507"/>
    <x v="613"/>
    <x v="1"/>
    <x v="0"/>
    <s v="Art"/>
    <s v="Boston KS Multi-Size Manual Pencil Sharpener"/>
    <n v="128.74"/>
    <n v="7"/>
    <n v="18.391428571428573"/>
    <n v="12.87"/>
  </r>
  <r>
    <x v="507"/>
    <x v="562"/>
    <x v="22"/>
    <x v="1"/>
    <s v="Chairs"/>
    <s v="Global Super Steno Chair"/>
    <n v="307.14"/>
    <n v="4"/>
    <n v="76.784999999999997"/>
    <n v="-11.52"/>
  </r>
  <r>
    <x v="507"/>
    <x v="562"/>
    <x v="22"/>
    <x v="0"/>
    <s v="Labels"/>
    <s v="Permanent Self-Adhesive File Folder Labels for Typewriters, 1 1/8 x 3 1/2, White"/>
    <n v="12.6"/>
    <n v="2"/>
    <n v="6.3"/>
    <n v="5.8"/>
  </r>
  <r>
    <x v="507"/>
    <x v="562"/>
    <x v="22"/>
    <x v="2"/>
    <s v="Accessories"/>
    <s v="Logitech G602 Wireless Gaming Mouse"/>
    <n v="159.97999999999999"/>
    <n v="2"/>
    <n v="79.989999999999995"/>
    <n v="57.59"/>
  </r>
  <r>
    <x v="507"/>
    <x v="44"/>
    <x v="15"/>
    <x v="0"/>
    <s v="Binders"/>
    <s v="Wilson Jones 1&quot; Hanging DublLock Ring Binders"/>
    <n v="6.34"/>
    <n v="4"/>
    <n v="1.585"/>
    <n v="-4.6500000000000004"/>
  </r>
  <r>
    <x v="507"/>
    <x v="44"/>
    <x v="15"/>
    <x v="0"/>
    <s v="Paper"/>
    <s v="Advantus Motivational Note Cards"/>
    <n v="10.48"/>
    <n v="1"/>
    <n v="10.48"/>
    <n v="3.8"/>
  </r>
  <r>
    <x v="507"/>
    <x v="44"/>
    <x v="15"/>
    <x v="0"/>
    <s v="Binders"/>
    <s v="Wilson Jones data.warehouse D-Ring Binders with DublLock"/>
    <n v="2.4700000000000002"/>
    <n v="1"/>
    <n v="2.4700000000000002"/>
    <n v="-1.81"/>
  </r>
  <r>
    <x v="507"/>
    <x v="44"/>
    <x v="15"/>
    <x v="0"/>
    <s v="Binders"/>
    <s v="Wilson Jones Custom Binder Spines &amp; Labels"/>
    <n v="3.26"/>
    <n v="2"/>
    <n v="1.63"/>
    <n v="-2.2799999999999998"/>
  </r>
  <r>
    <x v="507"/>
    <x v="246"/>
    <x v="20"/>
    <x v="1"/>
    <s v="Chairs"/>
    <s v="Hon Comfortask Task/Swivel Chairs"/>
    <n v="102.58"/>
    <n v="1"/>
    <n v="102.58"/>
    <n v="6.84"/>
  </r>
  <r>
    <x v="507"/>
    <x v="246"/>
    <x v="20"/>
    <x v="0"/>
    <s v="Paper"/>
    <s v="Xerox 1923"/>
    <n v="20.04"/>
    <n v="3"/>
    <n v="6.68"/>
    <n v="9.6199999999999992"/>
  </r>
  <r>
    <x v="507"/>
    <x v="240"/>
    <x v="2"/>
    <x v="0"/>
    <s v="Binders"/>
    <s v="Acco Pressboard Covers with Storage Hooks, 14 7/8&quot; x 11&quot;, Light Blue"/>
    <n v="2.95"/>
    <n v="2"/>
    <n v="1.4750000000000001"/>
    <n v="-2.06"/>
  </r>
  <r>
    <x v="508"/>
    <x v="236"/>
    <x v="0"/>
    <x v="0"/>
    <s v="Binders"/>
    <s v="Round Ring Binders"/>
    <n v="2.08"/>
    <n v="5"/>
    <n v="0.41600000000000004"/>
    <n v="-3.43"/>
  </r>
  <r>
    <x v="508"/>
    <x v="236"/>
    <x v="0"/>
    <x v="2"/>
    <s v="Phones"/>
    <s v="Bose SoundLink Bluetooth Speaker"/>
    <n v="1114.4000000000001"/>
    <n v="7"/>
    <n v="159.20000000000002"/>
    <n v="376.11"/>
  </r>
  <r>
    <x v="508"/>
    <x v="463"/>
    <x v="11"/>
    <x v="0"/>
    <s v="Paper"/>
    <s v="Easy-staple paper"/>
    <n v="141.76"/>
    <n v="5"/>
    <n v="28.351999999999997"/>
    <n v="47.84"/>
  </r>
  <r>
    <x v="508"/>
    <x v="463"/>
    <x v="11"/>
    <x v="2"/>
    <s v="Accessories"/>
    <s v="Microsoft Arc Touch Mouse"/>
    <n v="239.8"/>
    <n v="5"/>
    <n v="47.96"/>
    <n v="47.96"/>
  </r>
  <r>
    <x v="508"/>
    <x v="463"/>
    <x v="11"/>
    <x v="0"/>
    <s v="Paper"/>
    <s v="Xerox 216"/>
    <n v="31.1"/>
    <n v="6"/>
    <n v="5.1833333333333336"/>
    <n v="10.89"/>
  </r>
  <r>
    <x v="508"/>
    <x v="602"/>
    <x v="12"/>
    <x v="0"/>
    <s v="Paper"/>
    <s v="Petty Cash Envelope"/>
    <n v="86.27"/>
    <n v="4"/>
    <n v="21.567499999999999"/>
    <n v="31.27"/>
  </r>
  <r>
    <x v="508"/>
    <x v="602"/>
    <x v="12"/>
    <x v="0"/>
    <s v="Binders"/>
    <s v="GBC VeloBinder Electric Binding Machine"/>
    <n v="72.59"/>
    <n v="2"/>
    <n v="36.295000000000002"/>
    <n v="-48.39"/>
  </r>
  <r>
    <x v="508"/>
    <x v="602"/>
    <x v="12"/>
    <x v="0"/>
    <s v="Appliances"/>
    <s v="3M Replacement Filter for Office Air Cleaner for 20' x 33' Room"/>
    <n v="60.67"/>
    <n v="2"/>
    <n v="30.335000000000001"/>
    <n v="14.41"/>
  </r>
  <r>
    <x v="508"/>
    <x v="602"/>
    <x v="12"/>
    <x v="0"/>
    <s v="Binders"/>
    <s v="Lock-Up Easel 'Spel-Binder'"/>
    <n v="77.03"/>
    <n v="9"/>
    <n v="8.5588888888888892"/>
    <n v="-59.06"/>
  </r>
  <r>
    <x v="508"/>
    <x v="602"/>
    <x v="12"/>
    <x v="0"/>
    <s v="Storage"/>
    <s v="2300 Heavy-Duty Transfer File Systems by Perma"/>
    <n v="119.9"/>
    <n v="6"/>
    <n v="19.983333333333334"/>
    <n v="-1.5"/>
  </r>
  <r>
    <x v="508"/>
    <x v="602"/>
    <x v="12"/>
    <x v="2"/>
    <s v="Phones"/>
    <s v="Samsung Rugby III"/>
    <n v="263.95999999999998"/>
    <n v="5"/>
    <n v="52.791999999999994"/>
    <n v="23.1"/>
  </r>
  <r>
    <x v="508"/>
    <x v="602"/>
    <x v="12"/>
    <x v="0"/>
    <s v="Storage"/>
    <s v="SAFCO Boltless Steel Shelving"/>
    <n v="363.65"/>
    <n v="4"/>
    <n v="90.912499999999994"/>
    <n v="-86.37"/>
  </r>
  <r>
    <x v="508"/>
    <x v="582"/>
    <x v="2"/>
    <x v="0"/>
    <s v="Binders"/>
    <s v="Catalog Binders with Expanding Posts"/>
    <n v="121.1"/>
    <n v="6"/>
    <n v="20.183333333333334"/>
    <n v="-100.92"/>
  </r>
  <r>
    <x v="508"/>
    <x v="582"/>
    <x v="2"/>
    <x v="2"/>
    <s v="Phones"/>
    <s v="Grandstream GXP2100 Mainstream Business Phone"/>
    <n v="45.89"/>
    <n v="1"/>
    <n v="45.89"/>
    <n v="-9.18"/>
  </r>
  <r>
    <x v="508"/>
    <x v="697"/>
    <x v="3"/>
    <x v="0"/>
    <s v="Storage"/>
    <s v="Sortfiler Multipurpose Personal File Organizer, Black"/>
    <n v="64.17"/>
    <n v="3"/>
    <n v="21.39"/>
    <n v="18.61"/>
  </r>
  <r>
    <x v="508"/>
    <x v="697"/>
    <x v="3"/>
    <x v="0"/>
    <s v="Envelopes"/>
    <s v="Cameo Buff Policy Envelopes"/>
    <n v="124.46"/>
    <n v="2"/>
    <n v="62.23"/>
    <n v="58.5"/>
  </r>
  <r>
    <x v="508"/>
    <x v="413"/>
    <x v="20"/>
    <x v="2"/>
    <s v="Accessories"/>
    <s v="Dell Slim USB Multimedia Keyboard"/>
    <n v="50"/>
    <n v="2"/>
    <n v="25"/>
    <n v="12"/>
  </r>
  <r>
    <x v="508"/>
    <x v="344"/>
    <x v="20"/>
    <x v="0"/>
    <s v="Fasteners"/>
    <s v="Vinyl Coated Wire Paper Clips in Organizer Box, 800/Box"/>
    <n v="34.44"/>
    <n v="3"/>
    <n v="11.479999999999999"/>
    <n v="16.190000000000001"/>
  </r>
  <r>
    <x v="508"/>
    <x v="344"/>
    <x v="20"/>
    <x v="2"/>
    <s v="Machines"/>
    <s v="Ativa MDM8000 8-Sheet Micro-Cut Shredder"/>
    <n v="629.92999999999995"/>
    <n v="7"/>
    <n v="89.99"/>
    <n v="296.07"/>
  </r>
  <r>
    <x v="508"/>
    <x v="344"/>
    <x v="20"/>
    <x v="0"/>
    <s v="Binders"/>
    <s v="GBC Imprintable Covers"/>
    <n v="79.06"/>
    <n v="9"/>
    <n v="8.7844444444444445"/>
    <n v="28.66"/>
  </r>
  <r>
    <x v="509"/>
    <x v="685"/>
    <x v="1"/>
    <x v="0"/>
    <s v="Binders"/>
    <s v="Vinyl Sectional Post Binders"/>
    <n v="15.08"/>
    <n v="2"/>
    <n v="7.54"/>
    <n v="-22.62"/>
  </r>
  <r>
    <x v="509"/>
    <x v="685"/>
    <x v="1"/>
    <x v="1"/>
    <s v="Furnishings"/>
    <s v="DAX Metal Frame, Desktop, Stepped-Edge"/>
    <n v="24.29"/>
    <n v="3"/>
    <n v="8.0966666666666658"/>
    <n v="-12.75"/>
  </r>
  <r>
    <x v="509"/>
    <x v="511"/>
    <x v="3"/>
    <x v="0"/>
    <s v="Storage"/>
    <s v="Personal Filing Tote with Lid, Black/Gray"/>
    <n v="15.51"/>
    <n v="1"/>
    <n v="15.51"/>
    <n v="4.34"/>
  </r>
  <r>
    <x v="509"/>
    <x v="511"/>
    <x v="3"/>
    <x v="0"/>
    <s v="Paper"/>
    <s v="Xerox 1916"/>
    <n v="146.82"/>
    <n v="3"/>
    <n v="48.94"/>
    <n v="73.41"/>
  </r>
  <r>
    <x v="509"/>
    <x v="511"/>
    <x v="3"/>
    <x v="0"/>
    <s v="Paper"/>
    <s v="Xerox 226"/>
    <n v="12.96"/>
    <n v="2"/>
    <n v="6.48"/>
    <n v="6.22"/>
  </r>
  <r>
    <x v="509"/>
    <x v="698"/>
    <x v="14"/>
    <x v="0"/>
    <s v="Art"/>
    <s v="Newell 321"/>
    <n v="16.399999999999999"/>
    <n v="5"/>
    <n v="3.28"/>
    <n v="4.76"/>
  </r>
  <r>
    <x v="509"/>
    <x v="698"/>
    <x v="14"/>
    <x v="0"/>
    <s v="Paper"/>
    <s v="Xerox 1996"/>
    <n v="25.92"/>
    <n v="4"/>
    <n v="6.48"/>
    <n v="12.44"/>
  </r>
  <r>
    <x v="509"/>
    <x v="295"/>
    <x v="6"/>
    <x v="0"/>
    <s v="Paper"/>
    <s v="Xerox 1988"/>
    <n v="154.9"/>
    <n v="5"/>
    <n v="30.98"/>
    <n v="69.709999999999994"/>
  </r>
  <r>
    <x v="509"/>
    <x v="295"/>
    <x v="6"/>
    <x v="2"/>
    <s v="Phones"/>
    <s v="Cisco SPA301"/>
    <n v="1871.88"/>
    <n v="12"/>
    <n v="155.99"/>
    <n v="561.55999999999995"/>
  </r>
  <r>
    <x v="509"/>
    <x v="531"/>
    <x v="22"/>
    <x v="0"/>
    <s v="Art"/>
    <s v="Newell 334"/>
    <n v="99.2"/>
    <n v="5"/>
    <n v="19.84"/>
    <n v="25.79"/>
  </r>
  <r>
    <x v="510"/>
    <x v="418"/>
    <x v="3"/>
    <x v="0"/>
    <s v="Appliances"/>
    <s v="Holmes Odor Grabber"/>
    <n v="43.26"/>
    <n v="3"/>
    <n v="14.42"/>
    <n v="14.28"/>
  </r>
  <r>
    <x v="510"/>
    <x v="418"/>
    <x v="3"/>
    <x v="0"/>
    <s v="Appliances"/>
    <s v="Holmes HEPA Air Purifier"/>
    <n v="43.56"/>
    <n v="2"/>
    <n v="21.78"/>
    <n v="15.25"/>
  </r>
  <r>
    <x v="510"/>
    <x v="456"/>
    <x v="26"/>
    <x v="0"/>
    <s v="Envelopes"/>
    <s v="#10 White Business Envelopes,4 1/8 x 9 1/2"/>
    <n v="12.54"/>
    <n v="1"/>
    <n v="12.54"/>
    <n v="4.2300000000000004"/>
  </r>
  <r>
    <x v="510"/>
    <x v="456"/>
    <x v="26"/>
    <x v="0"/>
    <s v="Binders"/>
    <s v="Wilson Jones Easy Flow II Sheet Lifters"/>
    <n v="1.08"/>
    <n v="2"/>
    <n v="0.54"/>
    <n v="-0.79"/>
  </r>
  <r>
    <x v="510"/>
    <x v="456"/>
    <x v="26"/>
    <x v="0"/>
    <s v="Fasteners"/>
    <s v="Staples"/>
    <n v="4.51"/>
    <n v="3"/>
    <n v="1.5033333333333332"/>
    <n v="0.85"/>
  </r>
  <r>
    <x v="510"/>
    <x v="612"/>
    <x v="20"/>
    <x v="0"/>
    <s v="Appliances"/>
    <s v="Fellowes Premier Superior Surge Suppressor, 10-Outlet, With Phone and Remote"/>
    <n v="293.52"/>
    <n v="6"/>
    <n v="48.919999999999995"/>
    <n v="76.319999999999993"/>
  </r>
  <r>
    <x v="510"/>
    <x v="612"/>
    <x v="20"/>
    <x v="2"/>
    <s v="Phones"/>
    <s v="Nortel Meridian M3904 Professional Digital phone"/>
    <n v="307.98"/>
    <n v="2"/>
    <n v="153.99"/>
    <n v="89.31"/>
  </r>
  <r>
    <x v="510"/>
    <x v="132"/>
    <x v="3"/>
    <x v="0"/>
    <s v="Appliances"/>
    <s v="Acco Smartsocket Table Surge Protector, 6 Color-Coded Adapter Outlets"/>
    <n v="186.15"/>
    <n v="3"/>
    <n v="62.050000000000004"/>
    <n v="55.85"/>
  </r>
  <r>
    <x v="510"/>
    <x v="132"/>
    <x v="3"/>
    <x v="0"/>
    <s v="Binders"/>
    <s v="GBC Recycled VeloBinder Covers"/>
    <n v="81.790000000000006"/>
    <n v="6"/>
    <n v="13.631666666666668"/>
    <n v="26.58"/>
  </r>
  <r>
    <x v="510"/>
    <x v="132"/>
    <x v="3"/>
    <x v="0"/>
    <s v="Supplies"/>
    <s v="Acme Galleria Hot Forged Steel Scissors with Colored Handles"/>
    <n v="47.19"/>
    <n v="3"/>
    <n v="15.729999999999999"/>
    <n v="13.69"/>
  </r>
  <r>
    <x v="510"/>
    <x v="132"/>
    <x v="3"/>
    <x v="2"/>
    <s v="Phones"/>
    <s v="Motorola HK250 Universal Bluetooth Headset"/>
    <n v="36.78"/>
    <n v="2"/>
    <n v="18.39"/>
    <n v="-8.2799999999999994"/>
  </r>
  <r>
    <x v="511"/>
    <x v="678"/>
    <x v="26"/>
    <x v="0"/>
    <s v="Storage"/>
    <s v="Trav-L-File Heavy-Duty Shuttle II, Black"/>
    <n v="139.41999999999999"/>
    <n v="4"/>
    <n v="34.854999999999997"/>
    <n v="17.43"/>
  </r>
  <r>
    <x v="511"/>
    <x v="508"/>
    <x v="32"/>
    <x v="2"/>
    <s v="Phones"/>
    <s v="Cisco SPA301"/>
    <n v="311.98"/>
    <n v="2"/>
    <n v="155.99"/>
    <n v="93.59"/>
  </r>
  <r>
    <x v="511"/>
    <x v="508"/>
    <x v="32"/>
    <x v="0"/>
    <s v="Binders"/>
    <s v="Avery Non-Stick Binders"/>
    <n v="22.45"/>
    <n v="5"/>
    <n v="4.49"/>
    <n v="10.33"/>
  </r>
  <r>
    <x v="511"/>
    <x v="699"/>
    <x v="1"/>
    <x v="0"/>
    <s v="Binders"/>
    <s v="Accohide Poly Flexible Ring Binders"/>
    <n v="2.99"/>
    <n v="4"/>
    <n v="0.74750000000000005"/>
    <n v="-4.49"/>
  </r>
  <r>
    <x v="511"/>
    <x v="699"/>
    <x v="1"/>
    <x v="2"/>
    <s v="Accessories"/>
    <s v="Lenovo 17-Key USB Numeric Keypad"/>
    <n v="108.77"/>
    <n v="4"/>
    <n v="27.192499999999999"/>
    <n v="2.72"/>
  </r>
  <r>
    <x v="511"/>
    <x v="699"/>
    <x v="11"/>
    <x v="2"/>
    <s v="Phones"/>
    <s v="Wilson Electronics DB Pro Signal Booster"/>
    <n v="572.79999999999995"/>
    <n v="2"/>
    <n v="286.39999999999998"/>
    <n v="50.12"/>
  </r>
  <r>
    <x v="512"/>
    <x v="290"/>
    <x v="3"/>
    <x v="0"/>
    <s v="Binders"/>
    <s v="GBC Personal VeloBind Strips"/>
    <n v="57.5"/>
    <n v="6"/>
    <n v="9.5833333333333339"/>
    <n v="20.13"/>
  </r>
  <r>
    <x v="512"/>
    <x v="359"/>
    <x v="23"/>
    <x v="0"/>
    <s v="Paper"/>
    <s v="Computer Printout Paper with Letter-Trim Perforations"/>
    <n v="94.85"/>
    <n v="5"/>
    <n v="18.97"/>
    <n v="45.53"/>
  </r>
  <r>
    <x v="512"/>
    <x v="359"/>
    <x v="23"/>
    <x v="0"/>
    <s v="Envelopes"/>
    <s v="Globe Weis Peel &amp; Seel First Class Envelopes"/>
    <n v="51.12"/>
    <n v="4"/>
    <n v="12.78"/>
    <n v="23"/>
  </r>
  <r>
    <x v="512"/>
    <x v="359"/>
    <x v="23"/>
    <x v="2"/>
    <s v="Accessories"/>
    <s v="NETGEAR N750 Dual Band Wi-Fi Gigabit Router"/>
    <n v="90"/>
    <n v="1"/>
    <n v="90"/>
    <n v="32.4"/>
  </r>
  <r>
    <x v="512"/>
    <x v="431"/>
    <x v="3"/>
    <x v="0"/>
    <s v="Storage"/>
    <s v="Eldon ProFile File 'N Store Portable File Tub Letter/Legal Size Black"/>
    <n v="270.33999999999997"/>
    <n v="14"/>
    <n v="19.309999999999999"/>
    <n v="75.7"/>
  </r>
  <r>
    <x v="512"/>
    <x v="70"/>
    <x v="25"/>
    <x v="0"/>
    <s v="Binders"/>
    <s v="Pressboard Hanging Data Binders for Unburst Sheets"/>
    <n v="7.38"/>
    <n v="5"/>
    <n v="1.476"/>
    <n v="-5.41"/>
  </r>
  <r>
    <x v="512"/>
    <x v="700"/>
    <x v="3"/>
    <x v="0"/>
    <s v="Binders"/>
    <s v="Pressboard Hanging Data Binders for Unburst Sheets"/>
    <n v="11.81"/>
    <n v="3"/>
    <n v="3.936666666666667"/>
    <n v="4.13"/>
  </r>
  <r>
    <x v="512"/>
    <x v="700"/>
    <x v="3"/>
    <x v="0"/>
    <s v="Binders"/>
    <s v="GBC Poly Designer Binding Covers"/>
    <n v="53.57"/>
    <n v="4"/>
    <n v="13.3925"/>
    <n v="19.420000000000002"/>
  </r>
  <r>
    <x v="512"/>
    <x v="700"/>
    <x v="3"/>
    <x v="2"/>
    <s v="Phones"/>
    <s v="HTC One Mini"/>
    <n v="503.96"/>
    <n v="5"/>
    <n v="100.792"/>
    <n v="50.4"/>
  </r>
  <r>
    <x v="512"/>
    <x v="634"/>
    <x v="37"/>
    <x v="0"/>
    <s v="Binders"/>
    <s v="Acco PRESSTEX Data Binder with Storage Hooks, Dark Blue, 14 7/8&quot; X 11&quot;"/>
    <n v="26.9"/>
    <n v="5"/>
    <n v="5.38"/>
    <n v="13.18"/>
  </r>
  <r>
    <x v="512"/>
    <x v="320"/>
    <x v="36"/>
    <x v="0"/>
    <s v="Paper"/>
    <s v="Xerox 202"/>
    <n v="19.440000000000001"/>
    <n v="3"/>
    <n v="6.48"/>
    <n v="9.33"/>
  </r>
  <r>
    <x v="512"/>
    <x v="320"/>
    <x v="36"/>
    <x v="0"/>
    <s v="Binders"/>
    <s v="GBC Plastic Binding Combs"/>
    <n v="7.38"/>
    <n v="1"/>
    <n v="7.38"/>
    <n v="3.62"/>
  </r>
  <r>
    <x v="512"/>
    <x v="218"/>
    <x v="26"/>
    <x v="0"/>
    <s v="Supplies"/>
    <s v="Acme Design Line 8&quot; Stainless Steel Bent Scissors w/Champagne Handles, 3-1/8&quot; Cut"/>
    <n v="10.94"/>
    <n v="2"/>
    <n v="5.47"/>
    <n v="0.96"/>
  </r>
  <r>
    <x v="512"/>
    <x v="74"/>
    <x v="11"/>
    <x v="1"/>
    <s v="Furnishings"/>
    <s v="9-3/4 Diameter Round Wall Clock"/>
    <n v="11.03"/>
    <n v="1"/>
    <n v="11.03"/>
    <n v="3.03"/>
  </r>
  <r>
    <x v="512"/>
    <x v="74"/>
    <x v="11"/>
    <x v="2"/>
    <s v="Accessories"/>
    <s v="SanDisk Ultra 32 GB MicroSDHC Class 10 Memory Card"/>
    <n v="53.04"/>
    <n v="3"/>
    <n v="17.68"/>
    <n v="-4.6399999999999997"/>
  </r>
  <r>
    <x v="513"/>
    <x v="240"/>
    <x v="10"/>
    <x v="0"/>
    <s v="Binders"/>
    <s v="Acco D-Ring Binder w/DublLock"/>
    <n v="32.07"/>
    <n v="5"/>
    <n v="6.4139999999999997"/>
    <n v="-22.45"/>
  </r>
  <r>
    <x v="513"/>
    <x v="240"/>
    <x v="10"/>
    <x v="2"/>
    <s v="Accessories"/>
    <s v="ImationÂ 8gb Micro Traveldrive Usb 2.0Â Flash Drive"/>
    <n v="24"/>
    <n v="2"/>
    <n v="12"/>
    <n v="-2.7"/>
  </r>
  <r>
    <x v="513"/>
    <x v="240"/>
    <x v="10"/>
    <x v="1"/>
    <s v="Bookcases"/>
    <s v="Safco Value Mate Series Steel Bookcases, Baked Enamel Finish on Steel, Gray"/>
    <n v="35.49"/>
    <n v="1"/>
    <n v="35.49"/>
    <n v="-15.62"/>
  </r>
  <r>
    <x v="513"/>
    <x v="240"/>
    <x v="10"/>
    <x v="2"/>
    <s v="Accessories"/>
    <s v="Microsoft Natural Ergonomic Keyboard 4000"/>
    <n v="47.98"/>
    <n v="2"/>
    <n v="23.99"/>
    <n v="0.6"/>
  </r>
  <r>
    <x v="513"/>
    <x v="126"/>
    <x v="2"/>
    <x v="0"/>
    <s v="Storage"/>
    <s v="Staple magnet"/>
    <n v="15.01"/>
    <n v="2"/>
    <n v="7.5049999999999999"/>
    <n v="1.5"/>
  </r>
  <r>
    <x v="513"/>
    <x v="206"/>
    <x v="3"/>
    <x v="1"/>
    <s v="Bookcases"/>
    <s v="Safco Value Mate Series Steel Bookcases, Baked Enamel Finish on Steel, Gray"/>
    <n v="120.67"/>
    <n v="2"/>
    <n v="60.335000000000001"/>
    <n v="18.45"/>
  </r>
  <r>
    <x v="514"/>
    <x v="561"/>
    <x v="4"/>
    <x v="1"/>
    <s v="Chairs"/>
    <s v="Office Star - Mesh Screen back chair with Vinyl seat"/>
    <n v="392.94"/>
    <n v="3"/>
    <n v="130.97999999999999"/>
    <n v="43.22"/>
  </r>
  <r>
    <x v="514"/>
    <x v="116"/>
    <x v="3"/>
    <x v="0"/>
    <s v="Storage"/>
    <s v="Tenex Personal Project File with Scoop Front Design, Black"/>
    <n v="26.96"/>
    <n v="2"/>
    <n v="13.48"/>
    <n v="7.01"/>
  </r>
  <r>
    <x v="514"/>
    <x v="488"/>
    <x v="2"/>
    <x v="1"/>
    <s v="Furnishings"/>
    <s v="DataProducts Ampli Magnifier Task Lamp, Black,"/>
    <n v="64.94"/>
    <n v="3"/>
    <n v="21.646666666666665"/>
    <n v="6.49"/>
  </r>
  <r>
    <x v="514"/>
    <x v="488"/>
    <x v="2"/>
    <x v="0"/>
    <s v="Paper"/>
    <s v="Xerox 1946"/>
    <n v="20.74"/>
    <n v="4"/>
    <n v="5.1849999999999996"/>
    <n v="7.26"/>
  </r>
  <r>
    <x v="515"/>
    <x v="701"/>
    <x v="6"/>
    <x v="0"/>
    <s v="Art"/>
    <s v="Newell 324"/>
    <n v="46.2"/>
    <n v="4"/>
    <n v="11.55"/>
    <n v="12.94"/>
  </r>
  <r>
    <x v="515"/>
    <x v="701"/>
    <x v="6"/>
    <x v="0"/>
    <s v="Appliances"/>
    <s v="Holmes Odor Grabber"/>
    <n v="28.84"/>
    <n v="2"/>
    <n v="14.42"/>
    <n v="9.52"/>
  </r>
  <r>
    <x v="515"/>
    <x v="472"/>
    <x v="7"/>
    <x v="0"/>
    <s v="Storage"/>
    <s v="Personal Filing Tote with Lid, Black/Gray"/>
    <n v="77.55"/>
    <n v="5"/>
    <n v="15.51"/>
    <n v="21.71"/>
  </r>
  <r>
    <x v="515"/>
    <x v="337"/>
    <x v="10"/>
    <x v="2"/>
    <s v="Accessories"/>
    <s v="SanDisk Ultra 32 GB MicroSDHC Class 10 Memory Card"/>
    <n v="53.04"/>
    <n v="3"/>
    <n v="17.68"/>
    <n v="-4.6399999999999997"/>
  </r>
  <r>
    <x v="515"/>
    <x v="467"/>
    <x v="11"/>
    <x v="1"/>
    <s v="Bookcases"/>
    <s v="Bush Cubix Collection Bookcases, Fully Assembled"/>
    <n v="66.290000000000006"/>
    <n v="1"/>
    <n v="66.290000000000006"/>
    <n v="-103.86"/>
  </r>
  <r>
    <x v="515"/>
    <x v="467"/>
    <x v="11"/>
    <x v="1"/>
    <s v="Chairs"/>
    <s v="Global Highback Leather Tilter in Burgundy"/>
    <n v="291.17"/>
    <n v="4"/>
    <n v="72.792500000000004"/>
    <n v="-14.56"/>
  </r>
  <r>
    <x v="515"/>
    <x v="325"/>
    <x v="10"/>
    <x v="2"/>
    <s v="Accessories"/>
    <s v="NETGEAR N750 Dual Band Wi-Fi Gigabit Router"/>
    <n v="288"/>
    <n v="4"/>
    <n v="72"/>
    <n v="57.6"/>
  </r>
  <r>
    <x v="516"/>
    <x v="337"/>
    <x v="3"/>
    <x v="1"/>
    <s v="Furnishings"/>
    <s v="Deflect-o SuperTray Unbreakable Stackable Tray, Letter, Black"/>
    <n v="145.9"/>
    <n v="5"/>
    <n v="29.18"/>
    <n v="62.74"/>
  </r>
  <r>
    <x v="516"/>
    <x v="542"/>
    <x v="0"/>
    <x v="0"/>
    <s v="Art"/>
    <s v="Binney &amp; Smith inkTank Desk Highlighter, Chisel Tip, Yellow, 12/Box"/>
    <n v="3.44"/>
    <n v="2"/>
    <n v="1.72"/>
    <n v="0.56000000000000005"/>
  </r>
  <r>
    <x v="516"/>
    <x v="702"/>
    <x v="0"/>
    <x v="1"/>
    <s v="Furnishings"/>
    <s v="Tenex Traditional Chairmats for Medium Pile Carpet, Standard Lip, 36&quot; x 48&quot;"/>
    <n v="72.78"/>
    <n v="3"/>
    <n v="24.26"/>
    <n v="-70.959999999999994"/>
  </r>
  <r>
    <x v="517"/>
    <x v="610"/>
    <x v="6"/>
    <x v="0"/>
    <s v="Storage"/>
    <s v="Decoflex Hanging Personal Folder File, Blue"/>
    <n v="30.84"/>
    <n v="2"/>
    <n v="15.42"/>
    <n v="8.33"/>
  </r>
  <r>
    <x v="517"/>
    <x v="560"/>
    <x v="20"/>
    <x v="2"/>
    <s v="Phones"/>
    <s v="Jawbone JAMBOX Wireless Bluetooth Speaker"/>
    <n v="631.96"/>
    <n v="4"/>
    <n v="157.99"/>
    <n v="303.33999999999997"/>
  </r>
  <r>
    <x v="517"/>
    <x v="560"/>
    <x v="20"/>
    <x v="0"/>
    <s v="Paper"/>
    <s v="Xerox 1895"/>
    <n v="23.92"/>
    <n v="4"/>
    <n v="5.98"/>
    <n v="10.76"/>
  </r>
  <r>
    <x v="517"/>
    <x v="291"/>
    <x v="14"/>
    <x v="2"/>
    <s v="Accessories"/>
    <s v="Logitech G19 Programmable Gaming Keyboard"/>
    <n v="619.95000000000005"/>
    <n v="5"/>
    <n v="123.99000000000001"/>
    <n v="111.59"/>
  </r>
  <r>
    <x v="517"/>
    <x v="291"/>
    <x v="14"/>
    <x v="2"/>
    <s v="Phones"/>
    <s v="KLD Oscar II Style Snap-on Ultra Thin Side Flip Synthetic Leather Cover Case for HTC One HTC M7"/>
    <n v="29.16"/>
    <n v="3"/>
    <n v="9.7200000000000006"/>
    <n v="8.4600000000000009"/>
  </r>
  <r>
    <x v="517"/>
    <x v="291"/>
    <x v="14"/>
    <x v="0"/>
    <s v="Envelopes"/>
    <s v="Staple envelope"/>
    <n v="57.96"/>
    <n v="7"/>
    <n v="8.2799999999999994"/>
    <n v="27.24"/>
  </r>
  <r>
    <x v="517"/>
    <x v="291"/>
    <x v="14"/>
    <x v="0"/>
    <s v="Appliances"/>
    <s v="Belkin 6 Outlet Metallic Surge Strip"/>
    <n v="29.4"/>
    <n v="3"/>
    <n v="9.7999999999999989"/>
    <n v="5.23"/>
  </r>
  <r>
    <x v="517"/>
    <x v="256"/>
    <x v="16"/>
    <x v="0"/>
    <s v="Binders"/>
    <s v="Zipper Ring Binder Pockets"/>
    <n v="1.87"/>
    <n v="2"/>
    <n v="0.93500000000000005"/>
    <n v="-1.31"/>
  </r>
  <r>
    <x v="517"/>
    <x v="256"/>
    <x v="16"/>
    <x v="0"/>
    <s v="Binders"/>
    <s v="Clear Mylar Reinforcing Strips"/>
    <n v="11.21"/>
    <n v="2"/>
    <n v="5.6050000000000004"/>
    <n v="-8.6"/>
  </r>
  <r>
    <x v="517"/>
    <x v="256"/>
    <x v="16"/>
    <x v="0"/>
    <s v="Art"/>
    <s v="Avery Hi-Liter Smear-Safe Highlighters"/>
    <n v="37.380000000000003"/>
    <n v="8"/>
    <n v="4.6725000000000003"/>
    <n v="7.48"/>
  </r>
  <r>
    <x v="517"/>
    <x v="667"/>
    <x v="14"/>
    <x v="1"/>
    <s v="Chairs"/>
    <s v="High-Back Leather Manager's Chair"/>
    <n v="389.97"/>
    <n v="3"/>
    <n v="129.99"/>
    <n v="35.1"/>
  </r>
  <r>
    <x v="517"/>
    <x v="667"/>
    <x v="14"/>
    <x v="0"/>
    <s v="Appliances"/>
    <s v="Belkin 8 Outlet SurgeMaster II Gold Surge Protector"/>
    <n v="269.91000000000003"/>
    <n v="5"/>
    <n v="53.982000000000006"/>
    <n v="53.98"/>
  </r>
  <r>
    <x v="518"/>
    <x v="561"/>
    <x v="3"/>
    <x v="0"/>
    <s v="Paper"/>
    <s v="Xerox 1894"/>
    <n v="45.36"/>
    <n v="7"/>
    <n v="6.4799999999999995"/>
    <n v="21.77"/>
  </r>
  <r>
    <x v="518"/>
    <x v="628"/>
    <x v="16"/>
    <x v="0"/>
    <s v="Storage"/>
    <s v="Tennsco Single-Tier Lockers"/>
    <n v="1801.63"/>
    <n v="6"/>
    <n v="300.2716666666667"/>
    <n v="-337.81"/>
  </r>
  <r>
    <x v="518"/>
    <x v="547"/>
    <x v="1"/>
    <x v="0"/>
    <s v="Art"/>
    <s v="Avery Fluorescent Highlighter Four-Color Set"/>
    <n v="8.02"/>
    <n v="3"/>
    <n v="2.6733333333333333"/>
    <n v="1"/>
  </r>
  <r>
    <x v="518"/>
    <x v="549"/>
    <x v="3"/>
    <x v="1"/>
    <s v="Chairs"/>
    <s v="Global Leather &amp; Oak Executive Chair, Burgundy"/>
    <n v="362.14"/>
    <n v="3"/>
    <n v="120.71333333333332"/>
    <n v="-54.32"/>
  </r>
  <r>
    <x v="518"/>
    <x v="549"/>
    <x v="3"/>
    <x v="0"/>
    <s v="Labels"/>
    <s v="Avery 503"/>
    <n v="31.05"/>
    <n v="3"/>
    <n v="10.35"/>
    <n v="14.9"/>
  </r>
  <r>
    <x v="519"/>
    <x v="703"/>
    <x v="16"/>
    <x v="1"/>
    <s v="Tables"/>
    <s v="Bretford CR4500 Series Slim Rectangular Table"/>
    <n v="957.58"/>
    <n v="5"/>
    <n v="191.51600000000002"/>
    <n v="-383.03"/>
  </r>
  <r>
    <x v="519"/>
    <x v="703"/>
    <x v="16"/>
    <x v="0"/>
    <s v="Storage"/>
    <s v="Eldon Fold 'N Roll Cart System"/>
    <n v="22.37"/>
    <n v="2"/>
    <n v="11.185"/>
    <n v="2.52"/>
  </r>
  <r>
    <x v="519"/>
    <x v="489"/>
    <x v="20"/>
    <x v="2"/>
    <s v="Accessories"/>
    <s v="Memorex 25GB 6X Branded Blu-Ray Recordable Disc, 30/Pack"/>
    <n v="31.95"/>
    <n v="1"/>
    <n v="31.95"/>
    <n v="2.2400000000000002"/>
  </r>
  <r>
    <x v="520"/>
    <x v="114"/>
    <x v="20"/>
    <x v="1"/>
    <s v="Bookcases"/>
    <s v="Atlantic Metals Mobile 4-Shelf Bookcases, Custom Colors"/>
    <n v="899.14"/>
    <n v="4"/>
    <n v="224.785"/>
    <n v="112.39"/>
  </r>
  <r>
    <x v="520"/>
    <x v="114"/>
    <x v="20"/>
    <x v="2"/>
    <s v="Phones"/>
    <s v="I Need's 3d Hello Kitty Hybrid Silicone Case Cover for HTC One X 4g with 3d Hello Kitty Stylus Pen Green/pink"/>
    <n v="71.760000000000005"/>
    <n v="6"/>
    <n v="11.96"/>
    <n v="20.09"/>
  </r>
  <r>
    <x v="520"/>
    <x v="114"/>
    <x v="20"/>
    <x v="0"/>
    <s v="Paper"/>
    <s v="Xerox 205"/>
    <n v="51.84"/>
    <n v="8"/>
    <n v="6.48"/>
    <n v="24.88"/>
  </r>
  <r>
    <x v="520"/>
    <x v="114"/>
    <x v="20"/>
    <x v="1"/>
    <s v="Bookcases"/>
    <s v="Atlantic Metals Mobile 3-Shelf Bookcases, Custom Colors"/>
    <n v="626.35"/>
    <n v="3"/>
    <n v="208.78333333333333"/>
    <n v="46.98"/>
  </r>
  <r>
    <x v="520"/>
    <x v="114"/>
    <x v="20"/>
    <x v="0"/>
    <s v="Art"/>
    <s v="4009 Highlighters by Sanford"/>
    <n v="19.899999999999999"/>
    <n v="5"/>
    <n v="3.9799999999999995"/>
    <n v="6.57"/>
  </r>
  <r>
    <x v="520"/>
    <x v="670"/>
    <x v="20"/>
    <x v="1"/>
    <s v="Tables"/>
    <s v="SAFCO PlanMaster Heigh-Adjustable Drafting Table Base, 43w x 30d x 30-37h, Black"/>
    <n v="209.67"/>
    <n v="1"/>
    <n v="209.67"/>
    <n v="-13.98"/>
  </r>
  <r>
    <x v="520"/>
    <x v="392"/>
    <x v="18"/>
    <x v="2"/>
    <s v="Phones"/>
    <s v="AT&amp;T 17929 Lendline Telephone"/>
    <n v="135.72"/>
    <n v="3"/>
    <n v="45.24"/>
    <n v="35.29"/>
  </r>
  <r>
    <x v="520"/>
    <x v="392"/>
    <x v="18"/>
    <x v="0"/>
    <s v="Binders"/>
    <s v="GBC Standard Plastic Binding Systems' Combs"/>
    <n v="12.56"/>
    <n v="2"/>
    <n v="6.28"/>
    <n v="5.65"/>
  </r>
  <r>
    <x v="520"/>
    <x v="392"/>
    <x v="18"/>
    <x v="2"/>
    <s v="Phones"/>
    <s v="Samsung Rugby III"/>
    <n v="263.95999999999998"/>
    <n v="4"/>
    <n v="65.989999999999995"/>
    <n v="71.27"/>
  </r>
  <r>
    <x v="520"/>
    <x v="75"/>
    <x v="22"/>
    <x v="2"/>
    <s v="Accessories"/>
    <s v="Kingston Digital DataTraveler 16GB USB 2.0"/>
    <n v="17.899999999999999"/>
    <n v="2"/>
    <n v="8.9499999999999993"/>
    <n v="3.4"/>
  </r>
  <r>
    <x v="520"/>
    <x v="75"/>
    <x v="22"/>
    <x v="0"/>
    <s v="Storage"/>
    <s v="Contico 72&quot;H Heavy-Duty Storage System"/>
    <n v="81.96"/>
    <n v="2"/>
    <n v="40.98"/>
    <n v="0"/>
  </r>
  <r>
    <x v="521"/>
    <x v="192"/>
    <x v="5"/>
    <x v="2"/>
    <s v="Phones"/>
    <s v="I Need's 3d Hello Kitty Hybrid Silicone Case Cover for HTC One X 4g with 3d Hello Kitty Stylus Pen Green/pink"/>
    <n v="83.72"/>
    <n v="7"/>
    <n v="11.959999999999999"/>
    <n v="23.44"/>
  </r>
  <r>
    <x v="521"/>
    <x v="192"/>
    <x v="5"/>
    <x v="1"/>
    <s v="Chairs"/>
    <s v="Global Deluxe Office Fabric Chairs"/>
    <n v="287.94"/>
    <n v="3"/>
    <n v="95.98"/>
    <n v="77.739999999999995"/>
  </r>
  <r>
    <x v="522"/>
    <x v="205"/>
    <x v="1"/>
    <x v="2"/>
    <s v="Accessories"/>
    <s v="LogitechÂ Gaming G510s - Keyboard"/>
    <n v="339.96"/>
    <n v="5"/>
    <n v="67.99199999999999"/>
    <n v="67.989999999999995"/>
  </r>
  <r>
    <x v="522"/>
    <x v="264"/>
    <x v="0"/>
    <x v="2"/>
    <s v="Accessories"/>
    <s v="Plantronics Audio 995 Wireless Stereo Headset"/>
    <n v="263.88"/>
    <n v="3"/>
    <n v="87.96"/>
    <n v="42.88"/>
  </r>
  <r>
    <x v="522"/>
    <x v="264"/>
    <x v="0"/>
    <x v="1"/>
    <s v="Chairs"/>
    <s v="HON 5400 Series Task Chairs for Big and Tall"/>
    <n v="2453.4299999999998"/>
    <n v="5"/>
    <n v="490.68599999999998"/>
    <n v="-350.49"/>
  </r>
  <r>
    <x v="522"/>
    <x v="41"/>
    <x v="14"/>
    <x v="1"/>
    <s v="Furnishings"/>
    <s v="DAX Cubicle Frames, 8-1/2 x 11"/>
    <n v="17.14"/>
    <n v="2"/>
    <n v="8.57"/>
    <n v="6.17"/>
  </r>
  <r>
    <x v="522"/>
    <x v="704"/>
    <x v="0"/>
    <x v="1"/>
    <s v="Furnishings"/>
    <s v="C-Line Cubicle Keepers Polyproplyene Holder w/Velcro Back, 8-1/2x11, 25/Bx"/>
    <n v="131.38"/>
    <n v="6"/>
    <n v="21.896666666666665"/>
    <n v="-95.25"/>
  </r>
  <r>
    <x v="522"/>
    <x v="704"/>
    <x v="0"/>
    <x v="0"/>
    <s v="Paper"/>
    <s v="Xerox 1986"/>
    <n v="5.34"/>
    <n v="1"/>
    <n v="5.34"/>
    <n v="1.87"/>
  </r>
  <r>
    <x v="522"/>
    <x v="471"/>
    <x v="0"/>
    <x v="0"/>
    <s v="Envelopes"/>
    <s v="Staple envelope"/>
    <n v="4.46"/>
    <n v="1"/>
    <n v="4.46"/>
    <n v="1.67"/>
  </r>
  <r>
    <x v="522"/>
    <x v="471"/>
    <x v="0"/>
    <x v="0"/>
    <s v="Binders"/>
    <s v="Avery Reinforcements for Hole-Punch Pages"/>
    <n v="3.96"/>
    <n v="10"/>
    <n v="0.39600000000000002"/>
    <n v="-6.93"/>
  </r>
  <r>
    <x v="523"/>
    <x v="634"/>
    <x v="20"/>
    <x v="2"/>
    <s v="Phones"/>
    <s v="Mitel MiVoice 5330e IP Phone"/>
    <n v="824.97"/>
    <n v="3"/>
    <n v="274.99"/>
    <n v="214.49"/>
  </r>
  <r>
    <x v="524"/>
    <x v="693"/>
    <x v="3"/>
    <x v="0"/>
    <s v="Storage"/>
    <s v="Eldon Base for stackable storage shelf, platinum"/>
    <n v="77.88"/>
    <n v="2"/>
    <n v="38.94"/>
    <n v="3.89"/>
  </r>
  <r>
    <x v="525"/>
    <x v="61"/>
    <x v="0"/>
    <x v="2"/>
    <s v="Accessories"/>
    <s v="Verbatim Slim CD and DVD Storage Cases, 50/Pack"/>
    <n v="27.7"/>
    <n v="3"/>
    <n v="9.2333333333333325"/>
    <n v="3.46"/>
  </r>
  <r>
    <x v="525"/>
    <x v="61"/>
    <x v="0"/>
    <x v="0"/>
    <s v="Appliances"/>
    <s v="Tripp Lite Isotel 6 Outlet Surge Protector with Fax/Modem Protection"/>
    <n v="73.16"/>
    <n v="6"/>
    <n v="12.193333333333333"/>
    <n v="-186.57"/>
  </r>
  <r>
    <x v="525"/>
    <x v="405"/>
    <x v="22"/>
    <x v="2"/>
    <s v="Phones"/>
    <s v="Motorola L703CM"/>
    <n v="249.58"/>
    <n v="2"/>
    <n v="124.79"/>
    <n v="15.6"/>
  </r>
  <r>
    <x v="525"/>
    <x v="405"/>
    <x v="22"/>
    <x v="0"/>
    <s v="Paper"/>
    <s v="Xerox 1903"/>
    <n v="17.940000000000001"/>
    <n v="3"/>
    <n v="5.98"/>
    <n v="8.7899999999999991"/>
  </r>
  <r>
    <x v="525"/>
    <x v="405"/>
    <x v="22"/>
    <x v="1"/>
    <s v="Furnishings"/>
    <s v="Eldon 100 Class Desk Accessories"/>
    <n v="10.11"/>
    <n v="3"/>
    <n v="3.3699999999999997"/>
    <n v="3.24"/>
  </r>
  <r>
    <x v="526"/>
    <x v="463"/>
    <x v="38"/>
    <x v="0"/>
    <s v="Paper"/>
    <s v="Southworth 100% Cotton The Best Paper"/>
    <n v="34.44"/>
    <n v="3"/>
    <n v="11.479999999999999"/>
    <n v="17.22"/>
  </r>
  <r>
    <x v="526"/>
    <x v="62"/>
    <x v="14"/>
    <x v="0"/>
    <s v="Binders"/>
    <s v="Avery Heavy-Duty EZD View Binder with Locking Rings"/>
    <n v="38.28"/>
    <n v="6"/>
    <n v="6.38"/>
    <n v="17.61"/>
  </r>
  <r>
    <x v="526"/>
    <x v="62"/>
    <x v="14"/>
    <x v="2"/>
    <s v="Phones"/>
    <s v="OtterBox Defender Series Case - Samsung Galaxy S4"/>
    <n v="149.94999999999999"/>
    <n v="5"/>
    <n v="29.99"/>
    <n v="44.99"/>
  </r>
  <r>
    <x v="526"/>
    <x v="508"/>
    <x v="3"/>
    <x v="0"/>
    <s v="Appliances"/>
    <s v="Sanyo Counter Height Refrigerator with Crisper, 3.6 Cubic Foot, Stainless Steel/Black"/>
    <n v="1640.7"/>
    <n v="5"/>
    <n v="328.14"/>
    <n v="459.4"/>
  </r>
  <r>
    <x v="526"/>
    <x v="508"/>
    <x v="3"/>
    <x v="2"/>
    <s v="Accessories"/>
    <s v="NETGEAR N750 Dual Band Wi-Fi Gigabit Router"/>
    <n v="270"/>
    <n v="3"/>
    <n v="90"/>
    <n v="97.2"/>
  </r>
  <r>
    <x v="526"/>
    <x v="178"/>
    <x v="0"/>
    <x v="0"/>
    <s v="Binders"/>
    <s v="Avery Printable Repositionable Plastic Tabs"/>
    <n v="1.72"/>
    <n v="1"/>
    <n v="1.72"/>
    <n v="-2.84"/>
  </r>
  <r>
    <x v="527"/>
    <x v="270"/>
    <x v="3"/>
    <x v="2"/>
    <s v="Accessories"/>
    <s v="Logitech G602 Wireless Gaming Mouse"/>
    <n v="239.97"/>
    <n v="3"/>
    <n v="79.989999999999995"/>
    <n v="86.39"/>
  </r>
  <r>
    <x v="527"/>
    <x v="270"/>
    <x v="3"/>
    <x v="1"/>
    <s v="Furnishings"/>
    <s v="Acrylic Self-Standing Desk Frames"/>
    <n v="16.02"/>
    <n v="6"/>
    <n v="2.67"/>
    <n v="6.09"/>
  </r>
  <r>
    <x v="527"/>
    <x v="282"/>
    <x v="20"/>
    <x v="0"/>
    <s v="Paper"/>
    <s v="Easy-staple paper"/>
    <n v="24.56"/>
    <n v="2"/>
    <n v="12.28"/>
    <n v="11.54"/>
  </r>
  <r>
    <x v="527"/>
    <x v="149"/>
    <x v="3"/>
    <x v="1"/>
    <s v="Furnishings"/>
    <s v="Nu-Dell Oak Frame"/>
    <n v="74.760000000000005"/>
    <n v="7"/>
    <n v="10.680000000000001"/>
    <n v="23.92"/>
  </r>
  <r>
    <x v="527"/>
    <x v="149"/>
    <x v="3"/>
    <x v="1"/>
    <s v="Tables"/>
    <s v="SAFCO PlanMaster Boards, 60w x 37-1/2d, White Melamine"/>
    <n v="364.78"/>
    <n v="3"/>
    <n v="121.59333333333332"/>
    <n v="27.36"/>
  </r>
  <r>
    <x v="528"/>
    <x v="235"/>
    <x v="1"/>
    <x v="0"/>
    <s v="Binders"/>
    <s v="GBC Instant Report Kit"/>
    <n v="5.18"/>
    <n v="4"/>
    <n v="1.2949999999999999"/>
    <n v="-7.76"/>
  </r>
  <r>
    <x v="528"/>
    <x v="344"/>
    <x v="16"/>
    <x v="0"/>
    <s v="Storage"/>
    <s v="Eldon Simplefile Box Office"/>
    <n v="9.9499999999999993"/>
    <n v="1"/>
    <n v="9.9499999999999993"/>
    <n v="1"/>
  </r>
  <r>
    <x v="529"/>
    <x v="705"/>
    <x v="3"/>
    <x v="2"/>
    <s v="Accessories"/>
    <s v="Maxell DVD-RAM Discs"/>
    <n v="148.32"/>
    <n v="9"/>
    <n v="16.48"/>
    <n v="63.78"/>
  </r>
  <r>
    <x v="529"/>
    <x v="705"/>
    <x v="3"/>
    <x v="1"/>
    <s v="Chairs"/>
    <s v="Global Leather and Oak Executive Chair, Black"/>
    <n v="240.78"/>
    <n v="1"/>
    <n v="240.78"/>
    <n v="27.09"/>
  </r>
  <r>
    <x v="529"/>
    <x v="705"/>
    <x v="3"/>
    <x v="1"/>
    <s v="Chairs"/>
    <s v="Global Chrome Stack Chair"/>
    <n v="191.97"/>
    <n v="7"/>
    <n v="27.424285714285713"/>
    <n v="16.8"/>
  </r>
  <r>
    <x v="529"/>
    <x v="705"/>
    <x v="3"/>
    <x v="0"/>
    <s v="Paper"/>
    <s v="Xerox 196"/>
    <n v="11.56"/>
    <n v="2"/>
    <n v="5.78"/>
    <n v="5.66"/>
  </r>
  <r>
    <x v="529"/>
    <x v="705"/>
    <x v="3"/>
    <x v="0"/>
    <s v="Envelopes"/>
    <s v="Redi-Strip #10 Envelopes, 4 1/8 x 9 1/2"/>
    <n v="11.8"/>
    <n v="4"/>
    <n v="2.95"/>
    <n v="5.66"/>
  </r>
  <r>
    <x v="529"/>
    <x v="705"/>
    <x v="3"/>
    <x v="1"/>
    <s v="Chairs"/>
    <s v="Office Star - Professional Matrix Back Chair with 2-to-1 Synchro Tilt and Mesh Fabric Seat"/>
    <n v="842.35"/>
    <n v="3"/>
    <n v="280.78333333333336"/>
    <n v="42.12"/>
  </r>
  <r>
    <x v="529"/>
    <x v="565"/>
    <x v="16"/>
    <x v="2"/>
    <s v="Phones"/>
    <s v="Mediabridge Sport Armband iPhone 5s"/>
    <n v="55.94"/>
    <n v="7"/>
    <n v="7.9914285714285711"/>
    <n v="-13.29"/>
  </r>
  <r>
    <x v="529"/>
    <x v="565"/>
    <x v="16"/>
    <x v="0"/>
    <s v="Art"/>
    <s v="Sanford Liquid Accent Highlighters"/>
    <n v="10.69"/>
    <n v="2"/>
    <n v="5.3449999999999998"/>
    <n v="2.27"/>
  </r>
  <r>
    <x v="529"/>
    <x v="565"/>
    <x v="16"/>
    <x v="2"/>
    <s v="Phones"/>
    <s v="SKILCRAFT Telephone Shoulder Rest, 2&quot; x 6.5&quot; x 2.5&quot;, Black"/>
    <n v="11.82"/>
    <n v="2"/>
    <n v="5.91"/>
    <n v="1.03"/>
  </r>
  <r>
    <x v="529"/>
    <x v="597"/>
    <x v="22"/>
    <x v="0"/>
    <s v="Binders"/>
    <s v="Avery Non-Stick Binders"/>
    <n v="3.59"/>
    <n v="1"/>
    <n v="3.59"/>
    <n v="1.1200000000000001"/>
  </r>
  <r>
    <x v="529"/>
    <x v="364"/>
    <x v="0"/>
    <x v="0"/>
    <s v="Paper"/>
    <s v="Xerox 212"/>
    <n v="36.29"/>
    <n v="7"/>
    <n v="5.1842857142857142"/>
    <n v="12.7"/>
  </r>
  <r>
    <x v="529"/>
    <x v="364"/>
    <x v="0"/>
    <x v="2"/>
    <s v="Phones"/>
    <s v="Jabra SPEAK 410"/>
    <n v="150.38"/>
    <n v="2"/>
    <n v="75.19"/>
    <n v="15.04"/>
  </r>
  <r>
    <x v="529"/>
    <x v="96"/>
    <x v="0"/>
    <x v="0"/>
    <s v="Paper"/>
    <s v="TOPS 4 x 6 Fluorescent Color Memo Sheets, 500 Sheets per Pack"/>
    <n v="60.74"/>
    <n v="8"/>
    <n v="7.5925000000000002"/>
    <n v="20.5"/>
  </r>
  <r>
    <x v="529"/>
    <x v="96"/>
    <x v="0"/>
    <x v="2"/>
    <s v="Copiers"/>
    <s v="Canon PC-428 Personal Copier"/>
    <n v="479.98"/>
    <n v="3"/>
    <n v="159.99333333333334"/>
    <n v="161.99"/>
  </r>
  <r>
    <x v="529"/>
    <x v="96"/>
    <x v="0"/>
    <x v="0"/>
    <s v="Binders"/>
    <s v="Ibico Plastic Spiral Binding Combs"/>
    <n v="6.08"/>
    <n v="1"/>
    <n v="6.08"/>
    <n v="-10.34"/>
  </r>
  <r>
    <x v="530"/>
    <x v="597"/>
    <x v="0"/>
    <x v="0"/>
    <s v="Paper"/>
    <s v="Xerox 1999"/>
    <n v="15.55"/>
    <n v="3"/>
    <n v="5.1833333333333336"/>
    <n v="5.44"/>
  </r>
  <r>
    <x v="530"/>
    <x v="597"/>
    <x v="0"/>
    <x v="1"/>
    <s v="Tables"/>
    <s v="KI Conference Tables"/>
    <n v="347.36"/>
    <n v="7"/>
    <n v="49.622857142857143"/>
    <n v="-69.47"/>
  </r>
  <r>
    <x v="530"/>
    <x v="597"/>
    <x v="0"/>
    <x v="0"/>
    <s v="Paper"/>
    <s v="Xerox 2"/>
    <n v="10.37"/>
    <n v="2"/>
    <n v="5.1849999999999996"/>
    <n v="3.63"/>
  </r>
  <r>
    <x v="530"/>
    <x v="428"/>
    <x v="0"/>
    <x v="0"/>
    <s v="Binders"/>
    <s v="Avery Non-Stick Binders"/>
    <n v="3.59"/>
    <n v="4"/>
    <n v="0.89749999999999996"/>
    <n v="-6.29"/>
  </r>
  <r>
    <x v="530"/>
    <x v="629"/>
    <x v="3"/>
    <x v="1"/>
    <s v="Chairs"/>
    <s v="Novimex High-Tech Fabric Mesh Task Chair"/>
    <n v="454.27"/>
    <n v="8"/>
    <n v="56.783749999999998"/>
    <n v="-73.819999999999993"/>
  </r>
  <r>
    <x v="531"/>
    <x v="335"/>
    <x v="3"/>
    <x v="0"/>
    <s v="Art"/>
    <s v="Boston 19500 Mighty Mite Electric Pencil Sharpener"/>
    <n v="60.45"/>
    <n v="3"/>
    <n v="20.150000000000002"/>
    <n v="16.32"/>
  </r>
  <r>
    <x v="531"/>
    <x v="335"/>
    <x v="3"/>
    <x v="1"/>
    <s v="Tables"/>
    <s v="Balt Solid Wood Rectangular Table"/>
    <n v="253.18"/>
    <n v="3"/>
    <n v="84.393333333333331"/>
    <n v="-31.65"/>
  </r>
  <r>
    <x v="531"/>
    <x v="252"/>
    <x v="7"/>
    <x v="2"/>
    <s v="Phones"/>
    <s v="ClearOne Communications CHAT 70 OCÂ Speaker Phone"/>
    <n v="158.99"/>
    <n v="1"/>
    <n v="158.99"/>
    <n v="41.34"/>
  </r>
  <r>
    <x v="531"/>
    <x v="252"/>
    <x v="7"/>
    <x v="1"/>
    <s v="Chairs"/>
    <s v="Iceberg Nesting Folding Chair, 19w x 6d x 43h"/>
    <n v="291.10000000000002"/>
    <n v="5"/>
    <n v="58.220000000000006"/>
    <n v="75.69"/>
  </r>
  <r>
    <x v="531"/>
    <x v="259"/>
    <x v="17"/>
    <x v="0"/>
    <s v="Art"/>
    <s v="Newell 319"/>
    <n v="79.36"/>
    <n v="4"/>
    <n v="19.84"/>
    <n v="23.81"/>
  </r>
  <r>
    <x v="531"/>
    <x v="486"/>
    <x v="26"/>
    <x v="1"/>
    <s v="Chairs"/>
    <s v="Global Highback Leather Tilter in Burgundy"/>
    <n v="582.34"/>
    <n v="8"/>
    <n v="72.792500000000004"/>
    <n v="-29.12"/>
  </r>
  <r>
    <x v="532"/>
    <x v="706"/>
    <x v="3"/>
    <x v="0"/>
    <s v="Labels"/>
    <s v="Avery 507"/>
    <n v="5.76"/>
    <n v="2"/>
    <n v="2.88"/>
    <n v="2.65"/>
  </r>
  <r>
    <x v="532"/>
    <x v="597"/>
    <x v="12"/>
    <x v="2"/>
    <s v="Phones"/>
    <s v="Panasonic KX-TG6844B Expandable Digital Cordless Telephone"/>
    <n v="105.58"/>
    <n v="2"/>
    <n v="52.79"/>
    <n v="9.24"/>
  </r>
  <r>
    <x v="532"/>
    <x v="597"/>
    <x v="12"/>
    <x v="2"/>
    <s v="Phones"/>
    <s v="Plantronics MX500i Earset"/>
    <n v="68.72"/>
    <n v="2"/>
    <n v="34.36"/>
    <n v="-14.6"/>
  </r>
  <r>
    <x v="532"/>
    <x v="94"/>
    <x v="11"/>
    <x v="0"/>
    <s v="Labels"/>
    <s v="Avery 477"/>
    <n v="146.54"/>
    <n v="6"/>
    <n v="24.423333333333332"/>
    <n v="47.63"/>
  </r>
  <r>
    <x v="532"/>
    <x v="94"/>
    <x v="11"/>
    <x v="0"/>
    <s v="Paper"/>
    <s v="Xerox 1914"/>
    <n v="131.9"/>
    <n v="3"/>
    <n v="43.966666666666669"/>
    <n v="47.82"/>
  </r>
  <r>
    <x v="532"/>
    <x v="94"/>
    <x v="11"/>
    <x v="0"/>
    <s v="Appliances"/>
    <s v="Tripp Lite TLP810NET Broadband Surge for Modem/Fax"/>
    <n v="203.88"/>
    <n v="5"/>
    <n v="40.775999999999996"/>
    <n v="20.39"/>
  </r>
  <r>
    <x v="532"/>
    <x v="94"/>
    <x v="11"/>
    <x v="0"/>
    <s v="Binders"/>
    <s v="Avery Self-Adhesive Photo Pockets for Polaroid Photos"/>
    <n v="14.3"/>
    <n v="7"/>
    <n v="2.0428571428571431"/>
    <n v="-10.49"/>
  </r>
  <r>
    <x v="532"/>
    <x v="94"/>
    <x v="11"/>
    <x v="0"/>
    <s v="Storage"/>
    <s v="Fellowes Officeware Wire Shelving"/>
    <n v="718.64"/>
    <n v="10"/>
    <n v="71.864000000000004"/>
    <n v="-161.69"/>
  </r>
  <r>
    <x v="533"/>
    <x v="122"/>
    <x v="5"/>
    <x v="0"/>
    <s v="Envelopes"/>
    <s v="Laser &amp; Ink Jet Business Envelopes"/>
    <n v="10.67"/>
    <n v="1"/>
    <n v="10.67"/>
    <n v="4.91"/>
  </r>
  <r>
    <x v="533"/>
    <x v="122"/>
    <x v="5"/>
    <x v="0"/>
    <s v="Storage"/>
    <s v="Portable Personal File Box"/>
    <n v="36.630000000000003"/>
    <n v="3"/>
    <n v="12.21"/>
    <n v="9.89"/>
  </r>
  <r>
    <x v="533"/>
    <x v="122"/>
    <x v="5"/>
    <x v="1"/>
    <s v="Furnishings"/>
    <s v="Magna Visual Magnetic Picture Hangers"/>
    <n v="24.1"/>
    <n v="5"/>
    <n v="4.82"/>
    <n v="9.16"/>
  </r>
  <r>
    <x v="533"/>
    <x v="122"/>
    <x v="5"/>
    <x v="1"/>
    <s v="Furnishings"/>
    <s v="C-Line Cubicle Keepers Polyproplyene Holder With Velcro Backings"/>
    <n v="33.11"/>
    <n v="7"/>
    <n v="4.7299999999999995"/>
    <n v="12.91"/>
  </r>
  <r>
    <x v="534"/>
    <x v="555"/>
    <x v="3"/>
    <x v="0"/>
    <s v="Paper"/>
    <s v="Xerox 1898"/>
    <n v="33.4"/>
    <n v="5"/>
    <n v="6.68"/>
    <n v="16.03"/>
  </r>
  <r>
    <x v="534"/>
    <x v="555"/>
    <x v="3"/>
    <x v="0"/>
    <s v="Envelopes"/>
    <s v="Strathmore #10 Envelopes, Ultimate White"/>
    <n v="210.84"/>
    <n v="4"/>
    <n v="52.71"/>
    <n v="103.31"/>
  </r>
  <r>
    <x v="535"/>
    <x v="662"/>
    <x v="14"/>
    <x v="2"/>
    <s v="Phones"/>
    <s v="Panasonic KX T7736-B Digital phone"/>
    <n v="299.89999999999998"/>
    <n v="2"/>
    <n v="149.94999999999999"/>
    <n v="74.98"/>
  </r>
  <r>
    <x v="535"/>
    <x v="410"/>
    <x v="26"/>
    <x v="2"/>
    <s v="Machines"/>
    <s v="Lexmark S315 Color Inkjet Printer"/>
    <n v="59.99"/>
    <n v="2"/>
    <n v="29.995000000000001"/>
    <n v="-46"/>
  </r>
  <r>
    <x v="535"/>
    <x v="410"/>
    <x v="26"/>
    <x v="2"/>
    <s v="Copiers"/>
    <s v="Sharp 1540cs Digital Laser Copier"/>
    <n v="439.99"/>
    <n v="1"/>
    <n v="439.99"/>
    <n v="165"/>
  </r>
  <r>
    <x v="535"/>
    <x v="410"/>
    <x v="26"/>
    <x v="2"/>
    <s v="Phones"/>
    <s v="OtterBox Commuter Series Case - iPhone 5 &amp; 5s"/>
    <n v="87.96"/>
    <n v="5"/>
    <n v="17.591999999999999"/>
    <n v="30.79"/>
  </r>
  <r>
    <x v="535"/>
    <x v="410"/>
    <x v="26"/>
    <x v="1"/>
    <s v="Furnishings"/>
    <s v="Eldon Regeneration Recycled Desk Accessories, Black"/>
    <n v="15.49"/>
    <n v="4"/>
    <n v="3.8725000000000001"/>
    <n v="3.68"/>
  </r>
  <r>
    <x v="535"/>
    <x v="426"/>
    <x v="6"/>
    <x v="0"/>
    <s v="Appliances"/>
    <s v="Tripp Lite Isotel 6 Outlet Surge Protector with Fax/Modem Protection"/>
    <n v="182.91"/>
    <n v="3"/>
    <n v="60.97"/>
    <n v="53.04"/>
  </r>
  <r>
    <x v="535"/>
    <x v="45"/>
    <x v="20"/>
    <x v="2"/>
    <s v="Machines"/>
    <s v="Star Micronics TSP100 TSP143LAN Receipt Printer"/>
    <n v="1035.8"/>
    <n v="4"/>
    <n v="258.95"/>
    <n v="269.31"/>
  </r>
  <r>
    <x v="536"/>
    <x v="126"/>
    <x v="3"/>
    <x v="0"/>
    <s v="Envelopes"/>
    <s v="Poly String Tie Envelopes"/>
    <n v="14.28"/>
    <n v="7"/>
    <n v="2.04"/>
    <n v="6.71"/>
  </r>
  <r>
    <x v="536"/>
    <x v="187"/>
    <x v="14"/>
    <x v="0"/>
    <s v="Supplies"/>
    <s v="Acme 10&quot; Easy Grip Assistive Scissors"/>
    <n v="70.12"/>
    <n v="4"/>
    <n v="17.53"/>
    <n v="21.04"/>
  </r>
  <r>
    <x v="536"/>
    <x v="73"/>
    <x v="20"/>
    <x v="0"/>
    <s v="Art"/>
    <s v="Design Ebony Sketching Pencil"/>
    <n v="2.78"/>
    <n v="2"/>
    <n v="1.39"/>
    <n v="0.72"/>
  </r>
  <r>
    <x v="536"/>
    <x v="73"/>
    <x v="20"/>
    <x v="0"/>
    <s v="Envelopes"/>
    <s v="Blue String-Tie &amp; Button Interoffice Envelopes, 10 x 13"/>
    <n v="79.959999999999994"/>
    <n v="2"/>
    <n v="39.979999999999997"/>
    <n v="35.979999999999997"/>
  </r>
  <r>
    <x v="536"/>
    <x v="105"/>
    <x v="3"/>
    <x v="0"/>
    <s v="Binders"/>
    <s v="Prestige Round Ring Binders"/>
    <n v="9.73"/>
    <n v="2"/>
    <n v="4.8650000000000002"/>
    <n v="3.28"/>
  </r>
  <r>
    <x v="536"/>
    <x v="105"/>
    <x v="3"/>
    <x v="0"/>
    <s v="Envelopes"/>
    <s v="Redi-Strip #10 Envelopes, 4 1/8 x 9 1/2"/>
    <n v="14.75"/>
    <n v="5"/>
    <n v="2.95"/>
    <n v="7.08"/>
  </r>
  <r>
    <x v="536"/>
    <x v="105"/>
    <x v="3"/>
    <x v="0"/>
    <s v="Binders"/>
    <s v="Acco Four Pocket Poly Ring Binder with Label Holder, Smoke, 1&quot;"/>
    <n v="29.8"/>
    <n v="5"/>
    <n v="5.96"/>
    <n v="9.31"/>
  </r>
  <r>
    <x v="536"/>
    <x v="105"/>
    <x v="3"/>
    <x v="0"/>
    <s v="Labels"/>
    <s v="Avery 4027 File Folder Labels for Dot Matrix Printers, 5000 Labels per Box, White"/>
    <n v="427.42"/>
    <n v="14"/>
    <n v="30.53"/>
    <n v="196.61"/>
  </r>
  <r>
    <x v="536"/>
    <x v="707"/>
    <x v="3"/>
    <x v="0"/>
    <s v="Paper"/>
    <s v="Xerox 191"/>
    <n v="19.98"/>
    <n v="1"/>
    <n v="19.98"/>
    <n v="9.39"/>
  </r>
  <r>
    <x v="536"/>
    <x v="707"/>
    <x v="3"/>
    <x v="0"/>
    <s v="Binders"/>
    <s v="GBC DocuBind P100 Manual Binding Machine"/>
    <n v="398.35"/>
    <n v="3"/>
    <n v="132.78333333333333"/>
    <n v="124.49"/>
  </r>
  <r>
    <x v="536"/>
    <x v="707"/>
    <x v="3"/>
    <x v="0"/>
    <s v="Art"/>
    <s v="Newell 308"/>
    <n v="5.04"/>
    <n v="3"/>
    <n v="1.68"/>
    <n v="1.26"/>
  </r>
  <r>
    <x v="536"/>
    <x v="707"/>
    <x v="3"/>
    <x v="0"/>
    <s v="Fasteners"/>
    <s v="OIC Bulk Pack Metal Binder Clips"/>
    <n v="17.45"/>
    <n v="5"/>
    <n v="3.4899999999999998"/>
    <n v="8.0299999999999994"/>
  </r>
  <r>
    <x v="536"/>
    <x v="707"/>
    <x v="3"/>
    <x v="1"/>
    <s v="Chairs"/>
    <s v="Global Fabric Manager's Chair, Dark Gray"/>
    <n v="323.14"/>
    <n v="4"/>
    <n v="80.784999999999997"/>
    <n v="20.2"/>
  </r>
  <r>
    <x v="536"/>
    <x v="707"/>
    <x v="3"/>
    <x v="0"/>
    <s v="Supplies"/>
    <s v="Acme Tagit Stainless Steel Antibacterial Scissors"/>
    <n v="29.7"/>
    <n v="3"/>
    <n v="9.9"/>
    <n v="8.02"/>
  </r>
  <r>
    <x v="536"/>
    <x v="707"/>
    <x v="3"/>
    <x v="2"/>
    <s v="Phones"/>
    <s v="Polycom SoundStation2 EX ConferenceÂ phone"/>
    <n v="1295.8399999999999"/>
    <n v="4"/>
    <n v="323.95999999999998"/>
    <n v="145.78"/>
  </r>
  <r>
    <x v="536"/>
    <x v="707"/>
    <x v="3"/>
    <x v="0"/>
    <s v="Storage"/>
    <s v="Mobile Personal File Cube"/>
    <n v="46.84"/>
    <n v="2"/>
    <n v="23.42"/>
    <n v="12.65"/>
  </r>
  <r>
    <x v="536"/>
    <x v="707"/>
    <x v="3"/>
    <x v="1"/>
    <s v="Bookcases"/>
    <s v="DMI Eclipse Executive Suite Bookcases"/>
    <n v="425.83"/>
    <n v="1"/>
    <n v="425.83"/>
    <n v="20.04"/>
  </r>
  <r>
    <x v="537"/>
    <x v="139"/>
    <x v="2"/>
    <x v="2"/>
    <s v="Accessories"/>
    <s v="SanDisk Ultra 32 GB MicroSDHC Class 10 Memory Card"/>
    <n v="35.36"/>
    <n v="2"/>
    <n v="17.68"/>
    <n v="-3.09"/>
  </r>
  <r>
    <x v="537"/>
    <x v="139"/>
    <x v="2"/>
    <x v="0"/>
    <s v="Fasteners"/>
    <s v="Brites Rubber Bands, 1 1/2 oz. Box"/>
    <n v="3.17"/>
    <n v="2"/>
    <n v="1.585"/>
    <n v="-0.71"/>
  </r>
  <r>
    <x v="537"/>
    <x v="87"/>
    <x v="20"/>
    <x v="2"/>
    <s v="Phones"/>
    <s v="Cush Cases Heavy Duty Rugged Cover Case for Samsung Galaxy S5 - Purple"/>
    <n v="4.95"/>
    <n v="1"/>
    <n v="4.95"/>
    <n v="1.34"/>
  </r>
  <r>
    <x v="537"/>
    <x v="329"/>
    <x v="20"/>
    <x v="0"/>
    <s v="Paper"/>
    <s v="Avoid Verbal Orders Carbonless Minifold Book"/>
    <n v="13.52"/>
    <n v="4"/>
    <n v="3.38"/>
    <n v="6.22"/>
  </r>
  <r>
    <x v="537"/>
    <x v="329"/>
    <x v="20"/>
    <x v="1"/>
    <s v="Furnishings"/>
    <s v="Howard Miller 11-1/2&quot; Diameter Ridgewood Wall Clock"/>
    <n v="259.7"/>
    <n v="5"/>
    <n v="51.94"/>
    <n v="106.48"/>
  </r>
  <r>
    <x v="537"/>
    <x v="329"/>
    <x v="20"/>
    <x v="2"/>
    <s v="Phones"/>
    <s v="Plantronics MX500i Earset"/>
    <n v="42.95"/>
    <n v="1"/>
    <n v="42.95"/>
    <n v="1.29"/>
  </r>
  <r>
    <x v="537"/>
    <x v="329"/>
    <x v="20"/>
    <x v="2"/>
    <s v="Accessories"/>
    <s v="Razer Tiamat Over Ear 7.1 Surround Sound PC Gaming Headset"/>
    <n v="1399.93"/>
    <n v="7"/>
    <n v="199.99"/>
    <n v="601.97"/>
  </r>
  <r>
    <x v="537"/>
    <x v="329"/>
    <x v="20"/>
    <x v="2"/>
    <s v="Phones"/>
    <s v="Xblue XB-1670-86 X16 SmallÂ Office TelephoneÂ - Titanium"/>
    <n v="503.96"/>
    <n v="4"/>
    <n v="125.99"/>
    <n v="125.99"/>
  </r>
  <r>
    <x v="537"/>
    <x v="41"/>
    <x v="11"/>
    <x v="0"/>
    <s v="Art"/>
    <s v="Lumber Crayons"/>
    <n v="7.88"/>
    <n v="1"/>
    <n v="7.88"/>
    <n v="1.77"/>
  </r>
  <r>
    <x v="537"/>
    <x v="493"/>
    <x v="13"/>
    <x v="1"/>
    <s v="Tables"/>
    <s v="Iceberg OfficeWorks 42&quot; Round Tables"/>
    <n v="301.95999999999998"/>
    <n v="2"/>
    <n v="150.97999999999999"/>
    <n v="45.29"/>
  </r>
  <r>
    <x v="537"/>
    <x v="645"/>
    <x v="20"/>
    <x v="1"/>
    <s v="Chairs"/>
    <s v="Global Highback Leather Tilter in Burgundy"/>
    <n v="327.56"/>
    <n v="4"/>
    <n v="81.89"/>
    <n v="21.84"/>
  </r>
  <r>
    <x v="537"/>
    <x v="467"/>
    <x v="20"/>
    <x v="1"/>
    <s v="Chairs"/>
    <s v="Hon Comfortask Task/Swivel Chairs"/>
    <n v="205.16"/>
    <n v="2"/>
    <n v="102.58"/>
    <n v="13.68"/>
  </r>
  <r>
    <x v="538"/>
    <x v="117"/>
    <x v="3"/>
    <x v="1"/>
    <s v="Tables"/>
    <s v="Bevis Round Bullnose 29&quot; High Table Top"/>
    <n v="1038.8399999999999"/>
    <n v="5"/>
    <n v="207.76799999999997"/>
    <n v="51.94"/>
  </r>
  <r>
    <x v="538"/>
    <x v="708"/>
    <x v="22"/>
    <x v="2"/>
    <s v="Accessories"/>
    <s v="Logitech K350 2.4Ghz Wireless Keyboard"/>
    <n v="447.93"/>
    <n v="9"/>
    <n v="49.77"/>
    <n v="49.27"/>
  </r>
  <r>
    <x v="538"/>
    <x v="308"/>
    <x v="20"/>
    <x v="1"/>
    <s v="Chairs"/>
    <s v="Global Armless Task Chair, Royal Blue"/>
    <n v="109.76"/>
    <n v="2"/>
    <n v="54.88"/>
    <n v="8.5399999999999991"/>
  </r>
  <r>
    <x v="538"/>
    <x v="235"/>
    <x v="3"/>
    <x v="1"/>
    <s v="Furnishings"/>
    <s v="Contemporary Wood/Metal Frame"/>
    <n v="96.96"/>
    <n v="6"/>
    <n v="16.16"/>
    <n v="33.94"/>
  </r>
  <r>
    <x v="538"/>
    <x v="235"/>
    <x v="3"/>
    <x v="0"/>
    <s v="Binders"/>
    <s v="GBC Premium Transparent Covers with Diagonal Lined Pattern"/>
    <n v="117.49"/>
    <n v="7"/>
    <n v="16.784285714285712"/>
    <n v="41.12"/>
  </r>
  <r>
    <x v="538"/>
    <x v="235"/>
    <x v="3"/>
    <x v="0"/>
    <s v="Binders"/>
    <s v="Cardinal Holdit Business Card Pockets"/>
    <n v="11.95"/>
    <n v="3"/>
    <n v="3.9833333333333329"/>
    <n v="4.18"/>
  </r>
  <r>
    <x v="538"/>
    <x v="235"/>
    <x v="3"/>
    <x v="1"/>
    <s v="Bookcases"/>
    <s v="O'Sullivan Living Dimensions 3-Shelf Bookcases"/>
    <n v="512.5"/>
    <n v="3"/>
    <n v="170.83333333333334"/>
    <n v="-30.15"/>
  </r>
  <r>
    <x v="538"/>
    <x v="341"/>
    <x v="20"/>
    <x v="1"/>
    <s v="Chairs"/>
    <s v="Hon Olson Stacker Chairs"/>
    <n v="2621.3200000000002"/>
    <n v="11"/>
    <n v="238.30181818181819"/>
    <n v="553.39"/>
  </r>
  <r>
    <x v="538"/>
    <x v="323"/>
    <x v="0"/>
    <x v="0"/>
    <s v="Binders"/>
    <s v="GBC Premium Transparent Covers with Diagonal Lined Pattern"/>
    <n v="29.37"/>
    <n v="7"/>
    <n v="4.1957142857142857"/>
    <n v="-47"/>
  </r>
  <r>
    <x v="538"/>
    <x v="323"/>
    <x v="0"/>
    <x v="2"/>
    <s v="Phones"/>
    <s v="Aastra 6757i CT Wireless VoIP phone"/>
    <n v="344.7"/>
    <n v="2"/>
    <n v="172.35"/>
    <n v="38.78"/>
  </r>
  <r>
    <x v="538"/>
    <x v="709"/>
    <x v="6"/>
    <x v="0"/>
    <s v="Appliances"/>
    <s v="Eureka Hand Vacuum, Bagless"/>
    <n v="197.72"/>
    <n v="4"/>
    <n v="49.43"/>
    <n v="55.36"/>
  </r>
  <r>
    <x v="539"/>
    <x v="619"/>
    <x v="3"/>
    <x v="2"/>
    <s v="Phones"/>
    <s v="Cisco IP Phone 7961G-GE VoIP phone"/>
    <n v="1212.8499999999999"/>
    <n v="7"/>
    <n v="173.26428571428571"/>
    <n v="106.12"/>
  </r>
  <r>
    <x v="539"/>
    <x v="619"/>
    <x v="3"/>
    <x v="2"/>
    <s v="Accessories"/>
    <s v="Logitech Trackman Marble Mouse"/>
    <n v="89.97"/>
    <n v="3"/>
    <n v="29.99"/>
    <n v="37.79"/>
  </r>
  <r>
    <x v="539"/>
    <x v="619"/>
    <x v="3"/>
    <x v="1"/>
    <s v="Furnishings"/>
    <s v="Coloredge Poster Frame"/>
    <n v="42.6"/>
    <n v="3"/>
    <n v="14.200000000000001"/>
    <n v="16.61"/>
  </r>
  <r>
    <x v="539"/>
    <x v="10"/>
    <x v="0"/>
    <x v="0"/>
    <s v="Envelopes"/>
    <s v="#10 Gummed Flap White Envelopes, 100/Box"/>
    <n v="6.61"/>
    <n v="2"/>
    <n v="3.3050000000000002"/>
    <n v="2.15"/>
  </r>
  <r>
    <x v="539"/>
    <x v="470"/>
    <x v="20"/>
    <x v="1"/>
    <s v="Chairs"/>
    <s v="Office Star - Mid Back Dual function Ergonomic High Back Chair with 2-Way Adjustable Arms"/>
    <n v="1448.82"/>
    <n v="10"/>
    <n v="144.88200000000001"/>
    <n v="209.27"/>
  </r>
  <r>
    <x v="540"/>
    <x v="169"/>
    <x v="25"/>
    <x v="1"/>
    <s v="Chairs"/>
    <s v="Harbour Creations Steel Folding Chair"/>
    <n v="207"/>
    <n v="3"/>
    <n v="69"/>
    <n v="25.88"/>
  </r>
  <r>
    <x v="540"/>
    <x v="329"/>
    <x v="16"/>
    <x v="0"/>
    <s v="Appliances"/>
    <s v="Belkin 325VA UPS Surge Protector, 6'"/>
    <n v="387.14"/>
    <n v="4"/>
    <n v="96.784999999999997"/>
    <n v="24.2"/>
  </r>
  <r>
    <x v="540"/>
    <x v="241"/>
    <x v="20"/>
    <x v="0"/>
    <s v="Binders"/>
    <s v="Wilson Jones 1&quot; Hanging DublLock Ring Binders"/>
    <n v="25.34"/>
    <n v="6"/>
    <n v="4.2233333333333336"/>
    <n v="8.8699999999999992"/>
  </r>
  <r>
    <x v="540"/>
    <x v="534"/>
    <x v="1"/>
    <x v="0"/>
    <s v="Labels"/>
    <s v="Avery 476"/>
    <n v="19.82"/>
    <n v="6"/>
    <n v="3.3033333333333332"/>
    <n v="6.44"/>
  </r>
  <r>
    <x v="540"/>
    <x v="176"/>
    <x v="3"/>
    <x v="0"/>
    <s v="Storage"/>
    <s v="Hanging Personal Folder File"/>
    <n v="62.8"/>
    <n v="4"/>
    <n v="15.7"/>
    <n v="15.7"/>
  </r>
  <r>
    <x v="540"/>
    <x v="318"/>
    <x v="22"/>
    <x v="0"/>
    <s v="Binders"/>
    <s v="Avery Trapezoid Ring Binder, 3&quot; Capacity, Black, 1040 sheets"/>
    <n v="98.35"/>
    <n v="3"/>
    <n v="32.783333333333331"/>
    <n v="35.65"/>
  </r>
  <r>
    <x v="540"/>
    <x v="710"/>
    <x v="10"/>
    <x v="0"/>
    <s v="Binders"/>
    <s v="Insertable Tab Post Binder Dividers"/>
    <n v="7.22"/>
    <n v="3"/>
    <n v="2.4066666666666667"/>
    <n v="-5.53"/>
  </r>
  <r>
    <x v="540"/>
    <x v="710"/>
    <x v="10"/>
    <x v="0"/>
    <s v="Supplies"/>
    <s v="Acme Titanium Bonded Scissors"/>
    <n v="27.2"/>
    <n v="4"/>
    <n v="6.8"/>
    <n v="2.04"/>
  </r>
  <r>
    <x v="541"/>
    <x v="711"/>
    <x v="12"/>
    <x v="0"/>
    <s v="Envelopes"/>
    <s v="Redi-Strip #10 Envelopes, 4 1/8 x 9 1/2"/>
    <n v="7.08"/>
    <n v="3"/>
    <n v="2.36"/>
    <n v="2.48"/>
  </r>
  <r>
    <x v="541"/>
    <x v="711"/>
    <x v="12"/>
    <x v="0"/>
    <s v="Binders"/>
    <s v="UniKeep View Case Binders"/>
    <n v="4.4000000000000004"/>
    <n v="3"/>
    <n v="1.4666666666666668"/>
    <n v="-3.52"/>
  </r>
  <r>
    <x v="542"/>
    <x v="119"/>
    <x v="3"/>
    <x v="1"/>
    <s v="Chairs"/>
    <s v="Safco Contoured Stacking Chairs"/>
    <n v="190.72"/>
    <n v="1"/>
    <n v="190.72"/>
    <n v="11.92"/>
  </r>
  <r>
    <x v="542"/>
    <x v="411"/>
    <x v="7"/>
    <x v="0"/>
    <s v="Fasteners"/>
    <s v="Rubber Band Ball"/>
    <n v="26.18"/>
    <n v="7"/>
    <n v="3.7399999999999998"/>
    <n v="0.52"/>
  </r>
  <r>
    <x v="542"/>
    <x v="411"/>
    <x v="7"/>
    <x v="0"/>
    <s v="Paper"/>
    <s v="Loose Memo Sheets"/>
    <n v="7.3"/>
    <n v="2"/>
    <n v="3.65"/>
    <n v="3.43"/>
  </r>
  <r>
    <x v="542"/>
    <x v="119"/>
    <x v="2"/>
    <x v="0"/>
    <s v="Envelopes"/>
    <s v="White Envelopes, White Envelopes with Clear Poly Window"/>
    <n v="24.4"/>
    <n v="2"/>
    <n v="12.2"/>
    <n v="7.93"/>
  </r>
  <r>
    <x v="542"/>
    <x v="149"/>
    <x v="45"/>
    <x v="1"/>
    <s v="Chairs"/>
    <s v="Safco Contoured Stacking Chairs"/>
    <n v="715.2"/>
    <n v="3"/>
    <n v="238.4"/>
    <n v="178.8"/>
  </r>
  <r>
    <x v="542"/>
    <x v="85"/>
    <x v="16"/>
    <x v="0"/>
    <s v="Binders"/>
    <s v="Avery Hanging File Binders"/>
    <n v="16.149999999999999"/>
    <n v="9"/>
    <n v="1.7944444444444443"/>
    <n v="-12.92"/>
  </r>
  <r>
    <x v="542"/>
    <x v="85"/>
    <x v="16"/>
    <x v="0"/>
    <s v="Binders"/>
    <s v="GBC DocuBind TL300 Electric Binding System"/>
    <n v="1345.49"/>
    <n v="5"/>
    <n v="269.09800000000001"/>
    <n v="-1031.54"/>
  </r>
  <r>
    <x v="542"/>
    <x v="712"/>
    <x v="0"/>
    <x v="0"/>
    <s v="Paper"/>
    <s v="Xerox 1886"/>
    <n v="76.64"/>
    <n v="2"/>
    <n v="38.32"/>
    <n v="26.82"/>
  </r>
  <r>
    <x v="542"/>
    <x v="579"/>
    <x v="0"/>
    <x v="0"/>
    <s v="Art"/>
    <s v="Lumber Crayons"/>
    <n v="23.64"/>
    <n v="3"/>
    <n v="7.88"/>
    <n v="5.32"/>
  </r>
  <r>
    <x v="542"/>
    <x v="579"/>
    <x v="0"/>
    <x v="0"/>
    <s v="Storage"/>
    <s v="Gould Plastics 9-Pocket Panel Bin, 18-3/8w x 5-1/4d x 20-1/2h, Black"/>
    <n v="84.78"/>
    <n v="2"/>
    <n v="42.39"/>
    <n v="-16.96"/>
  </r>
  <r>
    <x v="542"/>
    <x v="579"/>
    <x v="0"/>
    <x v="1"/>
    <s v="Furnishings"/>
    <s v="Tenex Chairmats For Use with Hard Floors"/>
    <n v="64.959999999999994"/>
    <n v="5"/>
    <n v="12.991999999999999"/>
    <n v="-84.45"/>
  </r>
  <r>
    <x v="542"/>
    <x v="579"/>
    <x v="0"/>
    <x v="0"/>
    <s v="Binders"/>
    <s v="Avery Recycled Flexi-View Covers for Binding Systems"/>
    <n v="32.06"/>
    <n v="10"/>
    <n v="3.2060000000000004"/>
    <n v="-51.3"/>
  </r>
  <r>
    <x v="542"/>
    <x v="579"/>
    <x v="0"/>
    <x v="0"/>
    <s v="Storage"/>
    <s v="Fellowes Recycled Storage Drawers"/>
    <n v="177.65"/>
    <n v="2"/>
    <n v="88.825000000000003"/>
    <n v="-28.87"/>
  </r>
  <r>
    <x v="542"/>
    <x v="579"/>
    <x v="0"/>
    <x v="2"/>
    <s v="Machines"/>
    <s v="Canon PC170 Desktop Personal Copier"/>
    <n v="287.91000000000003"/>
    <n v="3"/>
    <n v="95.970000000000013"/>
    <n v="33.590000000000003"/>
  </r>
  <r>
    <x v="543"/>
    <x v="276"/>
    <x v="32"/>
    <x v="0"/>
    <s v="Art"/>
    <s v="American Pencil"/>
    <n v="11.65"/>
    <n v="5"/>
    <n v="2.33"/>
    <n v="3.38"/>
  </r>
  <r>
    <x v="543"/>
    <x v="713"/>
    <x v="3"/>
    <x v="0"/>
    <s v="Fasteners"/>
    <s v="Advantus Plastic Paper Clips"/>
    <n v="5"/>
    <n v="1"/>
    <n v="5"/>
    <n v="2.4"/>
  </r>
  <r>
    <x v="543"/>
    <x v="713"/>
    <x v="3"/>
    <x v="2"/>
    <s v="Accessories"/>
    <s v="Logitech G19 Programmable Gaming Keyboard"/>
    <n v="371.97"/>
    <n v="3"/>
    <n v="123.99000000000001"/>
    <n v="66.95"/>
  </r>
  <r>
    <x v="543"/>
    <x v="42"/>
    <x v="27"/>
    <x v="0"/>
    <s v="Fasteners"/>
    <s v="Alliance Rubber Bands"/>
    <n v="5.04"/>
    <n v="3"/>
    <n v="1.68"/>
    <n v="0.2"/>
  </r>
  <r>
    <x v="543"/>
    <x v="42"/>
    <x v="27"/>
    <x v="0"/>
    <s v="Paper"/>
    <s v="Xerox 1988"/>
    <n v="92.94"/>
    <n v="3"/>
    <n v="30.98"/>
    <n v="41.82"/>
  </r>
  <r>
    <x v="543"/>
    <x v="42"/>
    <x v="27"/>
    <x v="1"/>
    <s v="Furnishings"/>
    <s v="Executive Impressions 14&quot; Contract Wall Clock"/>
    <n v="66.69"/>
    <n v="3"/>
    <n v="22.23"/>
    <n v="22.01"/>
  </r>
  <r>
    <x v="543"/>
    <x v="42"/>
    <x v="27"/>
    <x v="0"/>
    <s v="Binders"/>
    <s v="Deluxe Heavy-Duty Vinyl Round Ring Binder"/>
    <n v="91.68"/>
    <n v="5"/>
    <n v="18.336000000000002"/>
    <n v="28.65"/>
  </r>
  <r>
    <x v="543"/>
    <x v="482"/>
    <x v="20"/>
    <x v="0"/>
    <s v="Binders"/>
    <s v="Storex Dura Pro Binders"/>
    <n v="52.27"/>
    <n v="11"/>
    <n v="4.7518181818181819"/>
    <n v="17.64"/>
  </r>
  <r>
    <x v="543"/>
    <x v="482"/>
    <x v="20"/>
    <x v="0"/>
    <s v="Paper"/>
    <s v="Great White Multi-Use Recycled Paper (20Lb. and 84 Bright)"/>
    <n v="17.940000000000001"/>
    <n v="3"/>
    <n v="5.98"/>
    <n v="8.07"/>
  </r>
  <r>
    <x v="543"/>
    <x v="257"/>
    <x v="0"/>
    <x v="0"/>
    <s v="Binders"/>
    <s v="Wilson Jones Leather-Like Binders with DublLock Round Rings"/>
    <n v="10.48"/>
    <n v="6"/>
    <n v="1.7466666666666668"/>
    <n v="-17.29"/>
  </r>
  <r>
    <x v="543"/>
    <x v="661"/>
    <x v="3"/>
    <x v="2"/>
    <s v="Accessories"/>
    <s v="Microsoft Arc Touch Mouse"/>
    <n v="119.9"/>
    <n v="2"/>
    <n v="59.95"/>
    <n v="43.16"/>
  </r>
  <r>
    <x v="543"/>
    <x v="663"/>
    <x v="6"/>
    <x v="0"/>
    <s v="Appliances"/>
    <s v="Holmes Replacement Filter for HEPA Air Cleaner, Large Room"/>
    <n v="44.43"/>
    <n v="3"/>
    <n v="14.81"/>
    <n v="18.66"/>
  </r>
  <r>
    <x v="543"/>
    <x v="663"/>
    <x v="6"/>
    <x v="2"/>
    <s v="Phones"/>
    <s v="AT&amp;T 17929 Lendline Telephone"/>
    <n v="226.2"/>
    <n v="5"/>
    <n v="45.239999999999995"/>
    <n v="58.81"/>
  </r>
  <r>
    <x v="543"/>
    <x v="663"/>
    <x v="6"/>
    <x v="1"/>
    <s v="Furnishings"/>
    <s v="Deflect-o Glass Clear Studded Chair Mats"/>
    <n v="186.54"/>
    <n v="3"/>
    <n v="62.18"/>
    <n v="41.04"/>
  </r>
  <r>
    <x v="543"/>
    <x v="663"/>
    <x v="6"/>
    <x v="0"/>
    <s v="Art"/>
    <s v="Hunt PowerHouse Electric Pencil Sharpener, Blue"/>
    <n v="265.86"/>
    <n v="7"/>
    <n v="37.980000000000004"/>
    <n v="79.760000000000005"/>
  </r>
  <r>
    <x v="543"/>
    <x v="663"/>
    <x v="6"/>
    <x v="0"/>
    <s v="Art"/>
    <s v="Newell 314"/>
    <n v="27.9"/>
    <n v="5"/>
    <n v="5.58"/>
    <n v="6.98"/>
  </r>
  <r>
    <x v="543"/>
    <x v="122"/>
    <x v="30"/>
    <x v="2"/>
    <s v="Phones"/>
    <s v="Cisco SPA508G"/>
    <n v="263.95999999999998"/>
    <n v="4"/>
    <n v="65.989999999999995"/>
    <n v="76.55"/>
  </r>
  <r>
    <x v="543"/>
    <x v="435"/>
    <x v="20"/>
    <x v="0"/>
    <s v="Storage"/>
    <s v="Fellowes Desktop Hanging File Manager"/>
    <n v="67.150000000000006"/>
    <n v="5"/>
    <n v="13.430000000000001"/>
    <n v="16.79"/>
  </r>
  <r>
    <x v="543"/>
    <x v="435"/>
    <x v="20"/>
    <x v="2"/>
    <s v="Phones"/>
    <s v="Mitel MiVoice 5330e IP Phone"/>
    <n v="549.98"/>
    <n v="2"/>
    <n v="274.99"/>
    <n v="142.99"/>
  </r>
  <r>
    <x v="543"/>
    <x v="435"/>
    <x v="20"/>
    <x v="1"/>
    <s v="Furnishings"/>
    <s v="Nu-Dell EZ-Mount Plastic Wall Frames"/>
    <n v="11.82"/>
    <n v="3"/>
    <n v="3.94"/>
    <n v="4.7300000000000004"/>
  </r>
  <r>
    <x v="543"/>
    <x v="435"/>
    <x v="20"/>
    <x v="2"/>
    <s v="Machines"/>
    <s v="Zebra ZM400 Thermal Label Printer"/>
    <n v="4643.8"/>
    <n v="4"/>
    <n v="1160.95"/>
    <n v="2229.02"/>
  </r>
  <r>
    <x v="543"/>
    <x v="435"/>
    <x v="20"/>
    <x v="1"/>
    <s v="Chairs"/>
    <s v="Hon 4070 Series Pagoda Round Back Stacking Chairs"/>
    <n v="577.76"/>
    <n v="2"/>
    <n v="288.88"/>
    <n v="115.55"/>
  </r>
  <r>
    <x v="543"/>
    <x v="270"/>
    <x v="25"/>
    <x v="0"/>
    <s v="Fasteners"/>
    <s v="OIC Binder Clips"/>
    <n v="31.5"/>
    <n v="11"/>
    <n v="2.8636363636363638"/>
    <n v="11.81"/>
  </r>
  <r>
    <x v="543"/>
    <x v="270"/>
    <x v="25"/>
    <x v="0"/>
    <s v="Labels"/>
    <s v="Permanent Self-Adhesive File Folder Labels for Typewriters, 1 1/8 x 3 1/2, White"/>
    <n v="5.04"/>
    <n v="1"/>
    <n v="5.04"/>
    <n v="1.64"/>
  </r>
  <r>
    <x v="543"/>
    <x v="270"/>
    <x v="25"/>
    <x v="0"/>
    <s v="Binders"/>
    <s v="Poly Designer Cover &amp; Back"/>
    <n v="39.880000000000003"/>
    <n v="7"/>
    <n v="5.6971428571428575"/>
    <n v="-29.24"/>
  </r>
  <r>
    <x v="543"/>
    <x v="270"/>
    <x v="25"/>
    <x v="1"/>
    <s v="Furnishings"/>
    <s v="Eldon Wave Desk Accessories"/>
    <n v="4.71"/>
    <n v="1"/>
    <n v="4.71"/>
    <n v="1.41"/>
  </r>
  <r>
    <x v="543"/>
    <x v="87"/>
    <x v="45"/>
    <x v="1"/>
    <s v="Bookcases"/>
    <s v="Riverside Palais Royal Lawyers Bookcase, Royale Cherry Finish"/>
    <n v="4404.8999999999996"/>
    <n v="5"/>
    <n v="880.9799999999999"/>
    <n v="1013.13"/>
  </r>
  <r>
    <x v="544"/>
    <x v="693"/>
    <x v="2"/>
    <x v="0"/>
    <s v="Paper"/>
    <s v="While You Were Out Pads, 50 per Pad, 4 x 5 1/4, Green Cycle"/>
    <n v="11.35"/>
    <n v="3"/>
    <n v="3.7833333333333332"/>
    <n v="4.12"/>
  </r>
  <r>
    <x v="544"/>
    <x v="423"/>
    <x v="24"/>
    <x v="0"/>
    <s v="Binders"/>
    <s v="Binder Posts"/>
    <n v="17.22"/>
    <n v="3"/>
    <n v="5.7399999999999993"/>
    <n v="7.92"/>
  </r>
  <r>
    <x v="544"/>
    <x v="423"/>
    <x v="24"/>
    <x v="1"/>
    <s v="Tables"/>
    <s v="Bevis Round Conference Table Top &amp; Single Column Base"/>
    <n v="1024.3800000000001"/>
    <n v="7"/>
    <n v="146.34"/>
    <n v="215.12"/>
  </r>
  <r>
    <x v="544"/>
    <x v="423"/>
    <x v="24"/>
    <x v="0"/>
    <s v="Envelopes"/>
    <s v="#10- 4 1/8&quot; x 9 1/2&quot; Recycled Envelopes"/>
    <n v="26.22"/>
    <n v="3"/>
    <n v="8.74"/>
    <n v="12.32"/>
  </r>
  <r>
    <x v="544"/>
    <x v="423"/>
    <x v="24"/>
    <x v="0"/>
    <s v="Paper"/>
    <s v="Xerox 1978"/>
    <n v="17.34"/>
    <n v="3"/>
    <n v="5.78"/>
    <n v="8.5"/>
  </r>
  <r>
    <x v="544"/>
    <x v="222"/>
    <x v="20"/>
    <x v="2"/>
    <s v="Machines"/>
    <s v="Zebra ZM400 Thermal Label Printer"/>
    <n v="2321.9"/>
    <n v="2"/>
    <n v="1160.95"/>
    <n v="1114.51"/>
  </r>
  <r>
    <x v="544"/>
    <x v="222"/>
    <x v="20"/>
    <x v="0"/>
    <s v="Storage"/>
    <s v="Perma STOR-ALL Hanging File Box, 13 1/8&quot;W x 12 1/4&quot;D x 10 1/2&quot;H"/>
    <n v="17.940000000000001"/>
    <n v="3"/>
    <n v="5.98"/>
    <n v="3.05"/>
  </r>
  <r>
    <x v="544"/>
    <x v="265"/>
    <x v="20"/>
    <x v="0"/>
    <s v="Storage"/>
    <s v="Tennsco Industrial Shelving"/>
    <n v="244.55"/>
    <n v="5"/>
    <n v="48.910000000000004"/>
    <n v="4.8899999999999997"/>
  </r>
  <r>
    <x v="544"/>
    <x v="265"/>
    <x v="20"/>
    <x v="0"/>
    <s v="Envelopes"/>
    <s v="Poly String Tie Envelopes"/>
    <n v="12.24"/>
    <n v="6"/>
    <n v="2.04"/>
    <n v="5.75"/>
  </r>
  <r>
    <x v="544"/>
    <x v="265"/>
    <x v="20"/>
    <x v="2"/>
    <s v="Accessories"/>
    <s v="AmazonBasics 3-Button USB Wired Mouse"/>
    <n v="13.98"/>
    <n v="2"/>
    <n v="6.99"/>
    <n v="6.01"/>
  </r>
  <r>
    <x v="544"/>
    <x v="265"/>
    <x v="20"/>
    <x v="2"/>
    <s v="Accessories"/>
    <s v="LogitechÂ VX Revolution Cordless Laser Mouse for Notebooks (Black)"/>
    <n v="899.95"/>
    <n v="5"/>
    <n v="179.99"/>
    <n v="54"/>
  </r>
  <r>
    <x v="544"/>
    <x v="618"/>
    <x v="3"/>
    <x v="0"/>
    <s v="Fasteners"/>
    <s v="OIC Binder Clips, Mini, 1/4&quot; Capacity, Black"/>
    <n v="2.48"/>
    <n v="2"/>
    <n v="1.24"/>
    <n v="1.17"/>
  </r>
  <r>
    <x v="544"/>
    <x v="408"/>
    <x v="18"/>
    <x v="0"/>
    <s v="Binders"/>
    <s v="Avery Poly Binder Pockets"/>
    <n v="10.74"/>
    <n v="3"/>
    <n v="3.58"/>
    <n v="5.16"/>
  </r>
  <r>
    <x v="545"/>
    <x v="545"/>
    <x v="3"/>
    <x v="2"/>
    <s v="Accessories"/>
    <s v="Microsoft Sculpt Comfort Mouse"/>
    <n v="79.900000000000006"/>
    <n v="2"/>
    <n v="39.950000000000003"/>
    <n v="35.159999999999997"/>
  </r>
  <r>
    <x v="545"/>
    <x v="571"/>
    <x v="18"/>
    <x v="0"/>
    <s v="Storage"/>
    <s v="Letter Size Cart"/>
    <n v="714.3"/>
    <n v="5"/>
    <n v="142.85999999999999"/>
    <n v="207.15"/>
  </r>
  <r>
    <x v="545"/>
    <x v="675"/>
    <x v="28"/>
    <x v="0"/>
    <s v="Appliances"/>
    <s v="Hoover Shoulder Vac Commercial Portable Vacuum"/>
    <n v="715.64"/>
    <n v="2"/>
    <n v="357.82"/>
    <n v="178.91"/>
  </r>
  <r>
    <x v="545"/>
    <x v="675"/>
    <x v="28"/>
    <x v="0"/>
    <s v="Storage"/>
    <s v="Tennsco 6- and 18-Compartment Lockers"/>
    <n v="795.51"/>
    <n v="3"/>
    <n v="265.17"/>
    <n v="143.19"/>
  </r>
  <r>
    <x v="545"/>
    <x v="675"/>
    <x v="28"/>
    <x v="2"/>
    <s v="Copiers"/>
    <s v="Sharp 1540cs Digital Laser Copier"/>
    <n v="549.99"/>
    <n v="1"/>
    <n v="549.99"/>
    <n v="275"/>
  </r>
  <r>
    <x v="545"/>
    <x v="675"/>
    <x v="28"/>
    <x v="0"/>
    <s v="Binders"/>
    <s v="GBC Standard Therm-A-Bind Covers"/>
    <n v="74.760000000000005"/>
    <n v="3"/>
    <n v="24.92"/>
    <n v="34.39"/>
  </r>
  <r>
    <x v="545"/>
    <x v="675"/>
    <x v="28"/>
    <x v="1"/>
    <s v="Furnishings"/>
    <s v="Staple-based wall hangings"/>
    <n v="29.22"/>
    <n v="3"/>
    <n v="9.74"/>
    <n v="12.86"/>
  </r>
  <r>
    <x v="545"/>
    <x v="66"/>
    <x v="2"/>
    <x v="0"/>
    <s v="Storage"/>
    <s v="Iceberg Mobile Mega Data/Printer Cart"/>
    <n v="577.58000000000004"/>
    <n v="6"/>
    <n v="96.263333333333335"/>
    <n v="43.32"/>
  </r>
  <r>
    <x v="546"/>
    <x v="597"/>
    <x v="14"/>
    <x v="0"/>
    <s v="Storage"/>
    <s v="Advantus 10-Drawer Portable Organizer, Chrome Metal Frame, Smoke Drawers"/>
    <n v="418.32"/>
    <n v="7"/>
    <n v="59.76"/>
    <n v="117.13"/>
  </r>
  <r>
    <x v="546"/>
    <x v="597"/>
    <x v="14"/>
    <x v="0"/>
    <s v="Appliances"/>
    <s v="Holmes Replacement Filter for HEPA Air Cleaner, Very Large Room, HEPA Filter"/>
    <n v="123.86"/>
    <n v="2"/>
    <n v="61.93"/>
    <n v="46.79"/>
  </r>
  <r>
    <x v="547"/>
    <x v="515"/>
    <x v="3"/>
    <x v="0"/>
    <s v="Paper"/>
    <s v="Adams &quot;While You Were Out&quot; Message Pads"/>
    <n v="15.7"/>
    <n v="5"/>
    <n v="3.1399999999999997"/>
    <n v="7.07"/>
  </r>
  <r>
    <x v="547"/>
    <x v="123"/>
    <x v="16"/>
    <x v="0"/>
    <s v="Art"/>
    <s v="Newell 317"/>
    <n v="11.76"/>
    <n v="5"/>
    <n v="2.3519999999999999"/>
    <n v="1.32"/>
  </r>
  <r>
    <x v="547"/>
    <x v="123"/>
    <x v="16"/>
    <x v="0"/>
    <s v="Binders"/>
    <s v="Wilson Jones Leather-Like Binders with DublLock Round Rings"/>
    <n v="5.24"/>
    <n v="2"/>
    <n v="2.62"/>
    <n v="-4.0199999999999996"/>
  </r>
  <r>
    <x v="547"/>
    <x v="123"/>
    <x v="16"/>
    <x v="0"/>
    <s v="Binders"/>
    <s v="SlimView Poly Binder, 3/8&quot;"/>
    <n v="4.66"/>
    <n v="3"/>
    <n v="1.5533333333333335"/>
    <n v="-3.73"/>
  </r>
  <r>
    <x v="547"/>
    <x v="123"/>
    <x v="16"/>
    <x v="1"/>
    <s v="Chairs"/>
    <s v="Office Star - Contemporary Task Swivel chair with Loop Arms, Charcoal"/>
    <n v="523.91999999999996"/>
    <n v="5"/>
    <n v="104.78399999999999"/>
    <n v="-72.040000000000006"/>
  </r>
  <r>
    <x v="547"/>
    <x v="123"/>
    <x v="16"/>
    <x v="2"/>
    <s v="Phones"/>
    <s v="VTech DS6151"/>
    <n v="100.79"/>
    <n v="1"/>
    <n v="100.79"/>
    <n v="10.08"/>
  </r>
  <r>
    <x v="547"/>
    <x v="123"/>
    <x v="16"/>
    <x v="1"/>
    <s v="Chairs"/>
    <s v="Global Push Button Manager's Chair, Indigo"/>
    <n v="146.13999999999999"/>
    <n v="3"/>
    <n v="48.713333333333331"/>
    <n v="16.440000000000001"/>
  </r>
  <r>
    <x v="547"/>
    <x v="407"/>
    <x v="0"/>
    <x v="0"/>
    <s v="Storage"/>
    <s v="Carina 42&quot;Hx23 3/4&quot;W Media Storage Unit"/>
    <n v="64.78"/>
    <n v="1"/>
    <n v="64.78"/>
    <n v="-14.58"/>
  </r>
  <r>
    <x v="547"/>
    <x v="407"/>
    <x v="0"/>
    <x v="0"/>
    <s v="Paper"/>
    <s v="Xerox 1957"/>
    <n v="15.55"/>
    <n v="3"/>
    <n v="5.1833333333333336"/>
    <n v="5.64"/>
  </r>
  <r>
    <x v="547"/>
    <x v="407"/>
    <x v="0"/>
    <x v="0"/>
    <s v="Envelopes"/>
    <s v="Blue String-Tie &amp; Button Interoffice Envelopes, 10 x 13"/>
    <n v="223.89"/>
    <n v="7"/>
    <n v="31.984285714285711"/>
    <n v="69.97"/>
  </r>
  <r>
    <x v="547"/>
    <x v="632"/>
    <x v="20"/>
    <x v="0"/>
    <s v="Envelopes"/>
    <s v="Staple envelope"/>
    <n v="15.56"/>
    <n v="2"/>
    <n v="7.78"/>
    <n v="7.31"/>
  </r>
  <r>
    <x v="548"/>
    <x v="641"/>
    <x v="26"/>
    <x v="2"/>
    <s v="Accessories"/>
    <s v="Logitech K350 2.4Ghz Wireless Keyboard"/>
    <n v="238.9"/>
    <n v="6"/>
    <n v="39.81666666666667"/>
    <n v="-26.88"/>
  </r>
  <r>
    <x v="548"/>
    <x v="641"/>
    <x v="26"/>
    <x v="1"/>
    <s v="Furnishings"/>
    <s v="Deflect-o DuraMat Lighweight, Studded, Beveled Mat for Low Pile Carpeting"/>
    <n v="102.36"/>
    <n v="3"/>
    <n v="34.119999999999997"/>
    <n v="-3.84"/>
  </r>
  <r>
    <x v="548"/>
    <x v="641"/>
    <x v="26"/>
    <x v="0"/>
    <s v="Binders"/>
    <s v="Avery Trapezoid Ring Binder, 3&quot; Capacity, Black, 1040 sheets"/>
    <n v="36.880000000000003"/>
    <n v="3"/>
    <n v="12.293333333333335"/>
    <n v="-25.82"/>
  </r>
  <r>
    <x v="548"/>
    <x v="519"/>
    <x v="25"/>
    <x v="0"/>
    <s v="Paper"/>
    <s v="Xerox 1910"/>
    <n v="115.3"/>
    <n v="3"/>
    <n v="38.43333333333333"/>
    <n v="40.35"/>
  </r>
  <r>
    <x v="548"/>
    <x v="318"/>
    <x v="7"/>
    <x v="2"/>
    <s v="Phones"/>
    <s v="BlackBerry Q10"/>
    <n v="377.97"/>
    <n v="3"/>
    <n v="125.99000000000001"/>
    <n v="94.49"/>
  </r>
  <r>
    <x v="548"/>
    <x v="318"/>
    <x v="7"/>
    <x v="0"/>
    <s v="Paper"/>
    <s v="Adams Telephone Message Books, 5 1/4Â” x 11Â”"/>
    <n v="42.28"/>
    <n v="7"/>
    <n v="6.04"/>
    <n v="19.87"/>
  </r>
  <r>
    <x v="548"/>
    <x v="318"/>
    <x v="7"/>
    <x v="1"/>
    <s v="Bookcases"/>
    <s v="Bestar Classic Bookcase"/>
    <n v="299.97000000000003"/>
    <n v="3"/>
    <n v="99.990000000000009"/>
    <n v="56.99"/>
  </r>
  <r>
    <x v="548"/>
    <x v="318"/>
    <x v="7"/>
    <x v="2"/>
    <s v="Phones"/>
    <s v="Innergie mMini Combo Duo USB Travel Charging Kit"/>
    <n v="89.98"/>
    <n v="2"/>
    <n v="44.99"/>
    <n v="43.19"/>
  </r>
  <r>
    <x v="548"/>
    <x v="276"/>
    <x v="1"/>
    <x v="1"/>
    <s v="Furnishings"/>
    <s v="Eldon ImÃ ge Series Desk Accessories, Clear"/>
    <n v="17.5"/>
    <n v="9"/>
    <n v="1.9444444444444444"/>
    <n v="-7.44"/>
  </r>
  <r>
    <x v="548"/>
    <x v="277"/>
    <x v="18"/>
    <x v="0"/>
    <s v="Paper"/>
    <s v="Black Print Carbonless Snap-Off Rapid Letter, 8 1/2&quot; x 7&quot;"/>
    <n v="63.77"/>
    <n v="7"/>
    <n v="9.1100000000000012"/>
    <n v="28.7"/>
  </r>
  <r>
    <x v="548"/>
    <x v="277"/>
    <x v="18"/>
    <x v="2"/>
    <s v="Phones"/>
    <s v="Spigen Samsung Galaxy S5 Case Wallet"/>
    <n v="50.97"/>
    <n v="3"/>
    <n v="16.989999999999998"/>
    <n v="13.25"/>
  </r>
  <r>
    <x v="548"/>
    <x v="277"/>
    <x v="18"/>
    <x v="0"/>
    <s v="Paper"/>
    <s v="Xerox 1910"/>
    <n v="96.08"/>
    <n v="2"/>
    <n v="48.04"/>
    <n v="46.12"/>
  </r>
  <r>
    <x v="548"/>
    <x v="158"/>
    <x v="15"/>
    <x v="0"/>
    <s v="Storage"/>
    <s v="Portfile Personal File Boxes"/>
    <n v="84.96"/>
    <n v="6"/>
    <n v="14.159999999999998"/>
    <n v="6.37"/>
  </r>
  <r>
    <x v="548"/>
    <x v="299"/>
    <x v="35"/>
    <x v="2"/>
    <s v="Phones"/>
    <s v="Panasonic KX TS3282W Corded phone"/>
    <n v="339.96"/>
    <n v="5"/>
    <n v="67.99199999999999"/>
    <n v="42.5"/>
  </r>
  <r>
    <x v="548"/>
    <x v="299"/>
    <x v="35"/>
    <x v="1"/>
    <s v="Furnishings"/>
    <s v="Eldon Stackable Tray, Side-Load, Legal, Smoke"/>
    <n v="63.98"/>
    <n v="7"/>
    <n v="9.1399999999999988"/>
    <n v="21.75"/>
  </r>
  <r>
    <x v="548"/>
    <x v="667"/>
    <x v="16"/>
    <x v="0"/>
    <s v="Binders"/>
    <s v="Catalog Binders with Expanding Posts"/>
    <n v="121.1"/>
    <n v="6"/>
    <n v="20.183333333333334"/>
    <n v="-100.92"/>
  </r>
  <r>
    <x v="548"/>
    <x v="667"/>
    <x v="16"/>
    <x v="2"/>
    <s v="Accessories"/>
    <s v="MaxellÂ LTO Ultrium - 800 GB"/>
    <n v="111.96"/>
    <n v="5"/>
    <n v="22.391999999999999"/>
    <n v="-1.4"/>
  </r>
  <r>
    <x v="548"/>
    <x v="487"/>
    <x v="0"/>
    <x v="1"/>
    <s v="Bookcases"/>
    <s v="Atlantic Metals Mobile 5-Shelf Bookcases, Custom Colors"/>
    <n v="614"/>
    <n v="3"/>
    <n v="204.66666666666666"/>
    <n v="-18.059999999999999"/>
  </r>
  <r>
    <x v="548"/>
    <x v="348"/>
    <x v="3"/>
    <x v="0"/>
    <s v="Binders"/>
    <s v="Universal Recycled Hanging Pressboard Report Binders, Letter Size"/>
    <n v="9.8699999999999992"/>
    <n v="2"/>
    <n v="4.9349999999999996"/>
    <n v="3.46"/>
  </r>
  <r>
    <x v="548"/>
    <x v="348"/>
    <x v="3"/>
    <x v="1"/>
    <s v="Bookcases"/>
    <s v="O'Sullivan Living Dimensions 3-Shelf Bookcases"/>
    <n v="683.33"/>
    <n v="4"/>
    <n v="170.83250000000001"/>
    <n v="-40.200000000000003"/>
  </r>
  <r>
    <x v="548"/>
    <x v="348"/>
    <x v="3"/>
    <x v="0"/>
    <s v="Paper"/>
    <s v="Xerox 1900"/>
    <n v="29.96"/>
    <n v="7"/>
    <n v="4.28"/>
    <n v="13.48"/>
  </r>
  <r>
    <x v="549"/>
    <x v="225"/>
    <x v="20"/>
    <x v="2"/>
    <s v="Accessories"/>
    <s v="ImationÂ Clip USBÂ flash driveÂ - 8 GB"/>
    <n v="37.6"/>
    <n v="2"/>
    <n v="18.8"/>
    <n v="2.2599999999999998"/>
  </r>
  <r>
    <x v="549"/>
    <x v="225"/>
    <x v="20"/>
    <x v="2"/>
    <s v="Accessories"/>
    <s v="ImationÂ 32GB Pocket Pro USB 3.0Â Flash DriveÂ - 32 GB - Black - 1 P ..."/>
    <n v="59.9"/>
    <n v="2"/>
    <n v="29.95"/>
    <n v="23.96"/>
  </r>
  <r>
    <x v="549"/>
    <x v="225"/>
    <x v="20"/>
    <x v="0"/>
    <s v="Paper"/>
    <s v="It's Hot Message Books with Stickers, 2 3/4&quot; x 5&quot;"/>
    <n v="37"/>
    <n v="5"/>
    <n v="7.4"/>
    <n v="16.649999999999999"/>
  </r>
  <r>
    <x v="549"/>
    <x v="225"/>
    <x v="6"/>
    <x v="0"/>
    <s v="Envelopes"/>
    <s v="Brown Kraft Recycled Envelopes"/>
    <n v="33.96"/>
    <n v="2"/>
    <n v="16.98"/>
    <n v="16.98"/>
  </r>
  <r>
    <x v="549"/>
    <x v="225"/>
    <x v="6"/>
    <x v="0"/>
    <s v="Appliances"/>
    <s v="Honeywell Enviracaire Portable HEPA Air Cleaner for 16' x 20' Room"/>
    <n v="826.11"/>
    <n v="3"/>
    <n v="275.37"/>
    <n v="322.18"/>
  </r>
  <r>
    <x v="549"/>
    <x v="3"/>
    <x v="7"/>
    <x v="1"/>
    <s v="Furnishings"/>
    <s v="Executive Impressions 13&quot; Chairman Wall Clock"/>
    <n v="76.14"/>
    <n v="3"/>
    <n v="25.38"/>
    <n v="26.65"/>
  </r>
  <r>
    <x v="549"/>
    <x v="3"/>
    <x v="7"/>
    <x v="0"/>
    <s v="Binders"/>
    <s v="Avery Framed View Binder, EZD Ring (Locking), Navy, 1 1/2&quot;"/>
    <n v="19.96"/>
    <n v="2"/>
    <n v="9.98"/>
    <n v="9.3800000000000008"/>
  </r>
  <r>
    <x v="549"/>
    <x v="473"/>
    <x v="2"/>
    <x v="2"/>
    <s v="Accessories"/>
    <s v="Micro Innovations Wireless Classic Keyboard with Mouse"/>
    <n v="47.98"/>
    <n v="2"/>
    <n v="23.99"/>
    <n v="-1.2"/>
  </r>
  <r>
    <x v="549"/>
    <x v="127"/>
    <x v="11"/>
    <x v="0"/>
    <s v="Fasteners"/>
    <s v="Advantus Push Pins"/>
    <n v="8.7200000000000006"/>
    <n v="5"/>
    <n v="1.7440000000000002"/>
    <n v="2.29"/>
  </r>
  <r>
    <x v="549"/>
    <x v="127"/>
    <x v="11"/>
    <x v="2"/>
    <s v="Accessories"/>
    <s v="ImationÂ SecureÂ DriveÂ + Hardware Encrypted USBÂ flash driveÂ - 16 GB"/>
    <n v="91.18"/>
    <n v="3"/>
    <n v="30.393333333333334"/>
    <n v="4.5599999999999996"/>
  </r>
  <r>
    <x v="549"/>
    <x v="127"/>
    <x v="11"/>
    <x v="2"/>
    <s v="Accessories"/>
    <s v="Plantronics Audio 478 Stereo USB Headset"/>
    <n v="159.97"/>
    <n v="4"/>
    <n v="39.9925"/>
    <n v="29.99"/>
  </r>
  <r>
    <x v="549"/>
    <x v="333"/>
    <x v="31"/>
    <x v="1"/>
    <s v="Chairs"/>
    <s v="SAFCO Arco Folding Chair"/>
    <n v="883.84"/>
    <n v="4"/>
    <n v="220.96"/>
    <n v="99.43"/>
  </r>
  <r>
    <x v="549"/>
    <x v="333"/>
    <x v="31"/>
    <x v="1"/>
    <s v="Chairs"/>
    <s v="Global Deluxe Office Fabric Chairs"/>
    <n v="230.35"/>
    <n v="3"/>
    <n v="76.783333333333331"/>
    <n v="20.16"/>
  </r>
  <r>
    <x v="550"/>
    <x v="78"/>
    <x v="1"/>
    <x v="0"/>
    <s v="Storage"/>
    <s v="Home/Office Personal File Carts"/>
    <n v="250.27"/>
    <n v="9"/>
    <n v="27.80777777777778"/>
    <n v="15.64"/>
  </r>
  <r>
    <x v="550"/>
    <x v="78"/>
    <x v="1"/>
    <x v="0"/>
    <s v="Binders"/>
    <s v="Flexible Leather- Look Classic Collection Ring Binder"/>
    <n v="11.36"/>
    <n v="3"/>
    <n v="3.7866666666666666"/>
    <n v="-17.05"/>
  </r>
  <r>
    <x v="550"/>
    <x v="78"/>
    <x v="1"/>
    <x v="0"/>
    <s v="Supplies"/>
    <s v="Staple remover"/>
    <n v="8.7200000000000006"/>
    <n v="5"/>
    <n v="1.7440000000000002"/>
    <n v="-1.74"/>
  </r>
  <r>
    <x v="550"/>
    <x v="223"/>
    <x v="20"/>
    <x v="0"/>
    <s v="Storage"/>
    <s v="Eldon Mobile Mega Data Cart  Mega Stackable  Add-On Trays"/>
    <n v="70.95"/>
    <n v="3"/>
    <n v="23.650000000000002"/>
    <n v="20.58"/>
  </r>
  <r>
    <x v="550"/>
    <x v="223"/>
    <x v="20"/>
    <x v="0"/>
    <s v="Binders"/>
    <s v="Cardinal Holdit Data Disk Pockets"/>
    <n v="34.94"/>
    <n v="6"/>
    <n v="5.8233333333333333"/>
    <n v="11.79"/>
  </r>
  <r>
    <x v="550"/>
    <x v="223"/>
    <x v="20"/>
    <x v="0"/>
    <s v="Art"/>
    <s v="Newell 319"/>
    <n v="119.04"/>
    <n v="6"/>
    <n v="19.84"/>
    <n v="35.71"/>
  </r>
  <r>
    <x v="550"/>
    <x v="347"/>
    <x v="6"/>
    <x v="1"/>
    <s v="Furnishings"/>
    <s v="12-1/2 Diameter Round Wall Clock"/>
    <n v="39.96"/>
    <n v="2"/>
    <n v="19.98"/>
    <n v="14.39"/>
  </r>
  <r>
    <x v="550"/>
    <x v="379"/>
    <x v="10"/>
    <x v="0"/>
    <s v="Binders"/>
    <s v="Wilson Jones Elliptical Ring 3 1/2&quot; Capacity Binders, 800 sheets"/>
    <n v="166.92"/>
    <n v="13"/>
    <n v="12.84"/>
    <n v="-116.84"/>
  </r>
  <r>
    <x v="551"/>
    <x v="675"/>
    <x v="20"/>
    <x v="0"/>
    <s v="Appliances"/>
    <s v="Eureka The Boss Plus 12-Amp Hard Box Upright Vacuum, Red"/>
    <n v="523.25"/>
    <n v="5"/>
    <n v="104.65"/>
    <n v="141.28"/>
  </r>
  <r>
    <x v="551"/>
    <x v="109"/>
    <x v="21"/>
    <x v="0"/>
    <s v="Paper"/>
    <s v="Xerox 191"/>
    <n v="179.82"/>
    <n v="9"/>
    <n v="19.98"/>
    <n v="84.52"/>
  </r>
  <r>
    <x v="551"/>
    <x v="109"/>
    <x v="21"/>
    <x v="1"/>
    <s v="Furnishings"/>
    <s v="Advantus Employee of the Month Certificate Frame, 11 x 13-1/2"/>
    <n v="185.58"/>
    <n v="6"/>
    <n v="30.930000000000003"/>
    <n v="76.09"/>
  </r>
  <r>
    <x v="551"/>
    <x v="109"/>
    <x v="21"/>
    <x v="1"/>
    <s v="Tables"/>
    <s v="Lesro Sheffield Collection Coffee Table, End Table, Center Table, Corner Table"/>
    <n v="214.11"/>
    <n v="3"/>
    <n v="71.37"/>
    <n v="36.4"/>
  </r>
  <r>
    <x v="551"/>
    <x v="109"/>
    <x v="21"/>
    <x v="2"/>
    <s v="Accessories"/>
    <s v="Logitech diNovo Edge Keyboard"/>
    <n v="999.96"/>
    <n v="4"/>
    <n v="249.99"/>
    <n v="229.99"/>
  </r>
  <r>
    <x v="551"/>
    <x v="109"/>
    <x v="21"/>
    <x v="1"/>
    <s v="Tables"/>
    <s v="Chromcraft Bull-Nose Wood Round Conference Table Top, Wood Base"/>
    <n v="653.54999999999995"/>
    <n v="3"/>
    <n v="217.85"/>
    <n v="111.1"/>
  </r>
  <r>
    <x v="551"/>
    <x v="252"/>
    <x v="34"/>
    <x v="1"/>
    <s v="Tables"/>
    <s v="Bretford CR4500 Series Slim Rectangular Table"/>
    <n v="696.42"/>
    <n v="2"/>
    <n v="348.21"/>
    <n v="160.18"/>
  </r>
  <r>
    <x v="551"/>
    <x v="252"/>
    <x v="34"/>
    <x v="2"/>
    <s v="Phones"/>
    <s v="Jabra BIZ 2300 Duo QD Duo CordedÂ Headset"/>
    <n v="304.77999999999997"/>
    <n v="3"/>
    <n v="101.59333333333332"/>
    <n v="22.86"/>
  </r>
  <r>
    <x v="551"/>
    <x v="91"/>
    <x v="1"/>
    <x v="0"/>
    <s v="Storage"/>
    <s v="Neat Ideas Personal Hanging Folder Files, Black"/>
    <n v="21.49"/>
    <n v="2"/>
    <n v="10.744999999999999"/>
    <n v="1.61"/>
  </r>
  <r>
    <x v="551"/>
    <x v="91"/>
    <x v="1"/>
    <x v="2"/>
    <s v="Phones"/>
    <s v="HTC One"/>
    <n v="239.98"/>
    <n v="3"/>
    <n v="79.993333333333325"/>
    <n v="27"/>
  </r>
  <r>
    <x v="551"/>
    <x v="91"/>
    <x v="1"/>
    <x v="1"/>
    <s v="Furnishings"/>
    <s v="Howard Miller 11-1/2&quot; Diameter Brentwood Wall Clock"/>
    <n v="34.5"/>
    <n v="2"/>
    <n v="17.25"/>
    <n v="-15.53"/>
  </r>
  <r>
    <x v="551"/>
    <x v="130"/>
    <x v="3"/>
    <x v="0"/>
    <s v="Labels"/>
    <s v="Avery 51"/>
    <n v="18.899999999999999"/>
    <n v="3"/>
    <n v="6.3"/>
    <n v="8.69"/>
  </r>
  <r>
    <x v="552"/>
    <x v="714"/>
    <x v="1"/>
    <x v="0"/>
    <s v="Supplies"/>
    <s v="Acme Box Cutter Scissors"/>
    <n v="40.92"/>
    <n v="5"/>
    <n v="8.1840000000000011"/>
    <n v="3.07"/>
  </r>
  <r>
    <x v="552"/>
    <x v="267"/>
    <x v="3"/>
    <x v="2"/>
    <s v="Phones"/>
    <s v="RCA ViSYS 25825 Wireless digital phone"/>
    <n v="415.97"/>
    <n v="4"/>
    <n v="103.99250000000001"/>
    <n v="52"/>
  </r>
  <r>
    <x v="552"/>
    <x v="267"/>
    <x v="3"/>
    <x v="0"/>
    <s v="Storage"/>
    <s v="Carina Media Storage Towers in Natural &amp; Black"/>
    <n v="304.89999999999998"/>
    <n v="5"/>
    <n v="60.98"/>
    <n v="6.1"/>
  </r>
  <r>
    <x v="552"/>
    <x v="267"/>
    <x v="3"/>
    <x v="1"/>
    <s v="Furnishings"/>
    <s v="DAX Contemporary Wood Frame with Silver Metal Mat, Desktop, 11 x 14 Size"/>
    <n v="80.959999999999994"/>
    <n v="4"/>
    <n v="20.239999999999998"/>
    <n v="29.15"/>
  </r>
  <r>
    <x v="552"/>
    <x v="267"/>
    <x v="3"/>
    <x v="0"/>
    <s v="Storage"/>
    <s v="Fellowes Recycled Storage Drawers"/>
    <n v="777.21"/>
    <n v="7"/>
    <n v="111.03"/>
    <n v="54.4"/>
  </r>
  <r>
    <x v="552"/>
    <x v="267"/>
    <x v="3"/>
    <x v="0"/>
    <s v="Paper"/>
    <s v="Xerox 203"/>
    <n v="32.4"/>
    <n v="5"/>
    <n v="6.4799999999999995"/>
    <n v="15.55"/>
  </r>
  <r>
    <x v="552"/>
    <x v="267"/>
    <x v="3"/>
    <x v="1"/>
    <s v="Chairs"/>
    <s v="Office Star - Contemporary Swivel Chair with Padded Adjustable Arms and Flex Back"/>
    <n v="225.57"/>
    <n v="2"/>
    <n v="112.785"/>
    <n v="2.82"/>
  </r>
  <r>
    <x v="552"/>
    <x v="267"/>
    <x v="3"/>
    <x v="1"/>
    <s v="Furnishings"/>
    <s v="Advantus Panel Wall Certificate Holder - 8.5x11"/>
    <n v="36.6"/>
    <n v="3"/>
    <n v="12.200000000000001"/>
    <n v="15.37"/>
  </r>
  <r>
    <x v="552"/>
    <x v="266"/>
    <x v="39"/>
    <x v="0"/>
    <s v="Storage"/>
    <s v="Tennsco Stur-D-Stor Boltless Shelving, 5 Shelves, 24&quot; Deep, Sand"/>
    <n v="541.24"/>
    <n v="4"/>
    <n v="135.31"/>
    <n v="5.41"/>
  </r>
  <r>
    <x v="552"/>
    <x v="266"/>
    <x v="39"/>
    <x v="0"/>
    <s v="Paper"/>
    <s v="Easy-staple paper"/>
    <n v="106.32"/>
    <n v="3"/>
    <n v="35.44"/>
    <n v="49.97"/>
  </r>
  <r>
    <x v="552"/>
    <x v="266"/>
    <x v="39"/>
    <x v="1"/>
    <s v="Chairs"/>
    <s v="Hon Olson Stacker Chairs"/>
    <n v="1323.9"/>
    <n v="5"/>
    <n v="264.78000000000003"/>
    <n v="383.93"/>
  </r>
  <r>
    <x v="553"/>
    <x v="529"/>
    <x v="22"/>
    <x v="1"/>
    <s v="Furnishings"/>
    <s v="Tenex V2T-RE Standard Weight Series Chair Mat, 45&quot; x 53&quot;, Lip 25&quot; x 12&quot;"/>
    <n v="141.96"/>
    <n v="2"/>
    <n v="70.98"/>
    <n v="22.71"/>
  </r>
  <r>
    <x v="553"/>
    <x v="166"/>
    <x v="17"/>
    <x v="0"/>
    <s v="Appliances"/>
    <s v="Hoover Commercial Soft Guard Upright Vacuum And Disposable Filtration Bags"/>
    <n v="31.08"/>
    <n v="4"/>
    <n v="7.77"/>
    <n v="8.39"/>
  </r>
  <r>
    <x v="553"/>
    <x v="375"/>
    <x v="20"/>
    <x v="0"/>
    <s v="Binders"/>
    <s v="Accohide Poly Flexible Ring Binders"/>
    <n v="5.98"/>
    <n v="2"/>
    <n v="2.99"/>
    <n v="2.2400000000000002"/>
  </r>
  <r>
    <x v="553"/>
    <x v="375"/>
    <x v="20"/>
    <x v="2"/>
    <s v="Phones"/>
    <s v="Aastra 6757i CT Wireless VoIP phone"/>
    <n v="861.76"/>
    <n v="4"/>
    <n v="215.44"/>
    <n v="249.91"/>
  </r>
  <r>
    <x v="554"/>
    <x v="291"/>
    <x v="20"/>
    <x v="0"/>
    <s v="Art"/>
    <s v="Boston 19500 Mighty Mite Electric Pencil Sharpener"/>
    <n v="60.45"/>
    <n v="3"/>
    <n v="20.150000000000002"/>
    <n v="16.32"/>
  </r>
  <r>
    <x v="554"/>
    <x v="291"/>
    <x v="20"/>
    <x v="0"/>
    <s v="Art"/>
    <s v="Newell 335"/>
    <n v="11.52"/>
    <n v="4"/>
    <n v="2.88"/>
    <n v="3.34"/>
  </r>
  <r>
    <x v="554"/>
    <x v="291"/>
    <x v="20"/>
    <x v="1"/>
    <s v="Bookcases"/>
    <s v="O'Sullivan 3-Shelf Heavy-Duty Bookcases"/>
    <n v="186.05"/>
    <n v="4"/>
    <n v="46.512500000000003"/>
    <n v="9.3000000000000007"/>
  </r>
  <r>
    <x v="554"/>
    <x v="659"/>
    <x v="3"/>
    <x v="0"/>
    <s v="Art"/>
    <s v="Newell 333"/>
    <n v="19.46"/>
    <n v="7"/>
    <n v="2.7800000000000002"/>
    <n v="5.0599999999999996"/>
  </r>
  <r>
    <x v="554"/>
    <x v="275"/>
    <x v="20"/>
    <x v="0"/>
    <s v="Paper"/>
    <s v="Message Book, Phone, Wirebound Standard Line Memo, 2 3/4&quot; X 5&quot;"/>
    <n v="19.649999999999999"/>
    <n v="3"/>
    <n v="6.55"/>
    <n v="9.0399999999999991"/>
  </r>
  <r>
    <x v="554"/>
    <x v="164"/>
    <x v="3"/>
    <x v="2"/>
    <s v="Phones"/>
    <s v="Gear Head AU3700S Headset"/>
    <n v="72.739999999999995"/>
    <n v="7"/>
    <n v="10.391428571428571"/>
    <n v="-15.46"/>
  </r>
  <r>
    <x v="554"/>
    <x v="164"/>
    <x v="3"/>
    <x v="1"/>
    <s v="Chairs"/>
    <s v="Safco Contoured Stacking Chairs"/>
    <n v="572.16"/>
    <n v="3"/>
    <n v="190.72"/>
    <n v="35.76"/>
  </r>
  <r>
    <x v="554"/>
    <x v="715"/>
    <x v="3"/>
    <x v="0"/>
    <s v="Binders"/>
    <s v="Cardinal Poly Pocket Divider Pockets for Ring Binders"/>
    <n v="24.19"/>
    <n v="9"/>
    <n v="2.6877777777777778"/>
    <n v="7.56"/>
  </r>
  <r>
    <x v="554"/>
    <x v="716"/>
    <x v="22"/>
    <x v="0"/>
    <s v="Art"/>
    <s v="Newell 334"/>
    <n v="119.04"/>
    <n v="6"/>
    <n v="19.84"/>
    <n v="30.95"/>
  </r>
  <r>
    <x v="554"/>
    <x v="716"/>
    <x v="22"/>
    <x v="1"/>
    <s v="Furnishings"/>
    <s v="Eldon Expressions Wood Desk Accessories, Oak"/>
    <n v="22.14"/>
    <n v="3"/>
    <n v="7.38"/>
    <n v="6.42"/>
  </r>
  <r>
    <x v="554"/>
    <x v="716"/>
    <x v="22"/>
    <x v="2"/>
    <s v="Accessories"/>
    <s v="AmazonBasics 3-Button USB Wired Mouse"/>
    <n v="13.98"/>
    <n v="2"/>
    <n v="6.99"/>
    <n v="6.01"/>
  </r>
  <r>
    <x v="554"/>
    <x v="295"/>
    <x v="10"/>
    <x v="1"/>
    <s v="Furnishings"/>
    <s v="Ultra Commercial Grade Dual Valve Door Closer"/>
    <n v="63.82"/>
    <n v="2"/>
    <n v="31.91"/>
    <n v="9.57"/>
  </r>
  <r>
    <x v="554"/>
    <x v="295"/>
    <x v="10"/>
    <x v="0"/>
    <s v="Storage"/>
    <s v="Belkin 19&quot; Center-Weighted Shelf, Gray"/>
    <n v="141.55000000000001"/>
    <n v="3"/>
    <n v="47.183333333333337"/>
    <n v="-26.54"/>
  </r>
  <r>
    <x v="554"/>
    <x v="271"/>
    <x v="0"/>
    <x v="2"/>
    <s v="Machines"/>
    <s v="NeatDesk Desktop Scanner &amp; Digital Filing System"/>
    <n v="479.99"/>
    <n v="2"/>
    <n v="239.995"/>
    <n v="56"/>
  </r>
  <r>
    <x v="554"/>
    <x v="567"/>
    <x v="16"/>
    <x v="0"/>
    <s v="Binders"/>
    <s v="Wilson Jones Turn Tabs Binder Tool for Ring Binders"/>
    <n v="7.23"/>
    <n v="5"/>
    <n v="1.4460000000000002"/>
    <n v="-5.78"/>
  </r>
  <r>
    <x v="554"/>
    <x v="567"/>
    <x v="16"/>
    <x v="0"/>
    <s v="Storage"/>
    <s v="Crate-A-Files"/>
    <n v="17.440000000000001"/>
    <n v="2"/>
    <n v="8.7200000000000006"/>
    <n v="1.31"/>
  </r>
  <r>
    <x v="554"/>
    <x v="567"/>
    <x v="16"/>
    <x v="0"/>
    <s v="Binders"/>
    <s v="Ibico Laser Imprintable Binding System Covers"/>
    <n v="62.88"/>
    <n v="4"/>
    <n v="15.72"/>
    <n v="-50.3"/>
  </r>
  <r>
    <x v="554"/>
    <x v="567"/>
    <x v="16"/>
    <x v="1"/>
    <s v="Bookcases"/>
    <s v="O'Sullivan Living Dimensions 2-Shelf Bookcases"/>
    <n v="290.35000000000002"/>
    <n v="3"/>
    <n v="96.783333333333346"/>
    <n v="-36.29"/>
  </r>
  <r>
    <x v="554"/>
    <x v="1"/>
    <x v="2"/>
    <x v="1"/>
    <s v="Chairs"/>
    <s v="Global High-Back Leather Tilter, Burgundy"/>
    <n v="344.37"/>
    <n v="4"/>
    <n v="86.092500000000001"/>
    <n v="-93.47"/>
  </r>
  <r>
    <x v="554"/>
    <x v="147"/>
    <x v="26"/>
    <x v="0"/>
    <s v="Binders"/>
    <s v="Wilson Jones Custom Binder Spines &amp; Labels"/>
    <n v="4.9000000000000004"/>
    <n v="3"/>
    <n v="1.6333333333333335"/>
    <n v="-3.43"/>
  </r>
  <r>
    <x v="554"/>
    <x v="147"/>
    <x v="26"/>
    <x v="1"/>
    <s v="Bookcases"/>
    <s v="Sauder Barrister Bookcases"/>
    <n v="145.76"/>
    <n v="6"/>
    <n v="24.293333333333333"/>
    <n v="-247.8"/>
  </r>
  <r>
    <x v="554"/>
    <x v="147"/>
    <x v="26"/>
    <x v="0"/>
    <s v="Binders"/>
    <s v="Wilson Jones 14 Line Acrylic Coated Pressboard Data Binders"/>
    <n v="9.61"/>
    <n v="6"/>
    <n v="1.6016666666666666"/>
    <n v="-7.37"/>
  </r>
  <r>
    <x v="554"/>
    <x v="10"/>
    <x v="3"/>
    <x v="0"/>
    <s v="Binders"/>
    <s v="Performers Binder/Pad Holder, Black"/>
    <n v="89.7"/>
    <n v="4"/>
    <n v="22.425000000000001"/>
    <n v="33.64"/>
  </r>
  <r>
    <x v="554"/>
    <x v="10"/>
    <x v="3"/>
    <x v="0"/>
    <s v="Labels"/>
    <s v="Avery 485"/>
    <n v="50.12"/>
    <n v="4"/>
    <n v="12.53"/>
    <n v="23.56"/>
  </r>
  <r>
    <x v="554"/>
    <x v="439"/>
    <x v="3"/>
    <x v="1"/>
    <s v="Furnishings"/>
    <s v="Dana Swing-Arm Lamps"/>
    <n v="32.04"/>
    <n v="3"/>
    <n v="10.68"/>
    <n v="8.01"/>
  </r>
  <r>
    <x v="555"/>
    <x v="264"/>
    <x v="10"/>
    <x v="1"/>
    <s v="Chairs"/>
    <s v="Padded Folding Chairs, Black, 4/Carton"/>
    <n v="396.8"/>
    <n v="7"/>
    <n v="56.68571428571429"/>
    <n v="-11.34"/>
  </r>
  <r>
    <x v="555"/>
    <x v="264"/>
    <x v="10"/>
    <x v="0"/>
    <s v="Supplies"/>
    <s v="Acme Rosewood Handle Letter Opener"/>
    <n v="15.88"/>
    <n v="5"/>
    <n v="3.1760000000000002"/>
    <n v="-3.77"/>
  </r>
  <r>
    <x v="555"/>
    <x v="262"/>
    <x v="17"/>
    <x v="1"/>
    <s v="Bookcases"/>
    <s v="Hon Metal Bookcases, Putty"/>
    <n v="141.96"/>
    <n v="2"/>
    <n v="70.98"/>
    <n v="41.17"/>
  </r>
  <r>
    <x v="555"/>
    <x v="262"/>
    <x v="17"/>
    <x v="0"/>
    <s v="Binders"/>
    <s v="Square Ring Data Binders, Rigid 75 Pt. Covers, 11&quot; x 14-7/8&quot;"/>
    <n v="66.05"/>
    <n v="4"/>
    <n v="16.512499999999999"/>
    <n v="23.12"/>
  </r>
  <r>
    <x v="555"/>
    <x v="27"/>
    <x v="0"/>
    <x v="1"/>
    <s v="Bookcases"/>
    <s v="O'Sullivan Manor Hill 2-Door Library in Brianna Oak"/>
    <n v="246.13"/>
    <n v="2"/>
    <n v="123.065"/>
    <n v="-76.010000000000005"/>
  </r>
  <r>
    <x v="555"/>
    <x v="27"/>
    <x v="0"/>
    <x v="0"/>
    <s v="Labels"/>
    <s v="Self-Adhesive Address Labels for Typewriters by Universal"/>
    <n v="11.7"/>
    <n v="2"/>
    <n v="5.85"/>
    <n v="3.95"/>
  </r>
  <r>
    <x v="555"/>
    <x v="27"/>
    <x v="0"/>
    <x v="2"/>
    <s v="Copiers"/>
    <s v="Sharp 1540cs Digital Laser Copier"/>
    <n v="439.99"/>
    <n v="1"/>
    <n v="439.99"/>
    <n v="165"/>
  </r>
  <r>
    <x v="555"/>
    <x v="268"/>
    <x v="18"/>
    <x v="0"/>
    <s v="Art"/>
    <s v="Crayola Anti Dust Chalk, 12/Pack"/>
    <n v="10.92"/>
    <n v="6"/>
    <n v="1.82"/>
    <n v="4.91"/>
  </r>
  <r>
    <x v="555"/>
    <x v="268"/>
    <x v="18"/>
    <x v="2"/>
    <s v="Machines"/>
    <s v="Ricoh - Ink Collector Unit for GX3000 Series Printers"/>
    <n v="83.9"/>
    <n v="2"/>
    <n v="41.95"/>
    <n v="22.65"/>
  </r>
  <r>
    <x v="555"/>
    <x v="268"/>
    <x v="18"/>
    <x v="0"/>
    <s v="Appliances"/>
    <s v="Hoover Replacement Belts For Soft Guard &amp; Commercial Ltweight Upright Vacs, 2/Pk"/>
    <n v="19.75"/>
    <n v="5"/>
    <n v="3.95"/>
    <n v="5.14"/>
  </r>
  <r>
    <x v="555"/>
    <x v="268"/>
    <x v="18"/>
    <x v="2"/>
    <s v="Accessories"/>
    <s v="Imation Bio 2GB USBÂ Flash Drive ImationÂ Corp"/>
    <n v="393.54"/>
    <n v="3"/>
    <n v="131.18"/>
    <n v="165.29"/>
  </r>
  <r>
    <x v="555"/>
    <x v="673"/>
    <x v="12"/>
    <x v="0"/>
    <s v="Appliances"/>
    <s v="Fellowes Command Center 5-outlet power strip"/>
    <n v="325.63"/>
    <n v="6"/>
    <n v="54.271666666666668"/>
    <n v="28.49"/>
  </r>
  <r>
    <x v="555"/>
    <x v="673"/>
    <x v="12"/>
    <x v="2"/>
    <s v="Accessories"/>
    <s v="Belkin Standard 104 key USB Keyboard"/>
    <n v="23.34"/>
    <n v="2"/>
    <n v="11.67"/>
    <n v="-1.46"/>
  </r>
  <r>
    <x v="555"/>
    <x v="673"/>
    <x v="12"/>
    <x v="0"/>
    <s v="Labels"/>
    <s v="Avery 506"/>
    <n v="16.52"/>
    <n v="5"/>
    <n v="3.3039999999999998"/>
    <n v="5.37"/>
  </r>
  <r>
    <x v="555"/>
    <x v="228"/>
    <x v="2"/>
    <x v="1"/>
    <s v="Tables"/>
    <s v="Bevis Oval Conference Table, Walnut"/>
    <n v="1252.7"/>
    <n v="8"/>
    <n v="156.58750000000001"/>
    <n v="-480.2"/>
  </r>
  <r>
    <x v="555"/>
    <x v="228"/>
    <x v="2"/>
    <x v="2"/>
    <s v="Phones"/>
    <s v="Logitech B530 USBÂ HeadsetÂ -Â headsetÂ - Full size, Binaural"/>
    <n v="110.97"/>
    <n v="5"/>
    <n v="22.193999999999999"/>
    <n v="-24.04"/>
  </r>
  <r>
    <x v="555"/>
    <x v="653"/>
    <x v="0"/>
    <x v="0"/>
    <s v="Art"/>
    <s v="Eldon Spacemaker Box, Quick-Snap Lid, Clear"/>
    <n v="5.34"/>
    <n v="2"/>
    <n v="2.67"/>
    <n v="0.73"/>
  </r>
  <r>
    <x v="555"/>
    <x v="653"/>
    <x v="0"/>
    <x v="0"/>
    <s v="Binders"/>
    <s v="Storex DuraTech Recycled Plastic Frosted Binders"/>
    <n v="1.7"/>
    <n v="2"/>
    <n v="0.85"/>
    <n v="-2.54"/>
  </r>
  <r>
    <x v="555"/>
    <x v="653"/>
    <x v="0"/>
    <x v="0"/>
    <s v="Appliances"/>
    <s v="Kensington 6 Outlet SmartSocket Surge Protector"/>
    <n v="24.59"/>
    <n v="3"/>
    <n v="8.1966666666666672"/>
    <n v="-67.62"/>
  </r>
  <r>
    <x v="555"/>
    <x v="653"/>
    <x v="0"/>
    <x v="0"/>
    <s v="Binders"/>
    <s v="Cardinal Hold-It CD Pocket"/>
    <n v="7.98"/>
    <n v="5"/>
    <n v="1.5960000000000001"/>
    <n v="-13.17"/>
  </r>
  <r>
    <x v="555"/>
    <x v="209"/>
    <x v="25"/>
    <x v="1"/>
    <s v="Furnishings"/>
    <s v="Executive Impressions 14&quot; Two-Color Numerals Wall Clock"/>
    <n v="18.18"/>
    <n v="1"/>
    <n v="18.18"/>
    <n v="4.7699999999999996"/>
  </r>
  <r>
    <x v="556"/>
    <x v="187"/>
    <x v="0"/>
    <x v="0"/>
    <s v="Appliances"/>
    <s v="Holmes Replacement Filter for HEPA Air Cleaner, Very Large Room, HEPA Filter"/>
    <n v="68.81"/>
    <n v="5"/>
    <n v="13.762"/>
    <n v="-123.86"/>
  </r>
  <r>
    <x v="556"/>
    <x v="187"/>
    <x v="0"/>
    <x v="0"/>
    <s v="Binders"/>
    <s v="Storex DuraTech Recycled Plastic Frosted Binders"/>
    <n v="2.54"/>
    <n v="3"/>
    <n v="0.84666666666666668"/>
    <n v="-3.82"/>
  </r>
  <r>
    <x v="556"/>
    <x v="576"/>
    <x v="2"/>
    <x v="0"/>
    <s v="Binders"/>
    <s v="GBC Durable Plastic Covers"/>
    <n v="11.61"/>
    <n v="2"/>
    <n v="5.8049999999999997"/>
    <n v="-9.2899999999999991"/>
  </r>
  <r>
    <x v="556"/>
    <x v="690"/>
    <x v="0"/>
    <x v="1"/>
    <s v="Tables"/>
    <s v="Hon 2111 Invitation Series Straight Table"/>
    <n v="206.96"/>
    <n v="2"/>
    <n v="103.48"/>
    <n v="-32.520000000000003"/>
  </r>
  <r>
    <x v="556"/>
    <x v="539"/>
    <x v="32"/>
    <x v="0"/>
    <s v="Paper"/>
    <s v="Xerox 1970"/>
    <n v="14.94"/>
    <n v="3"/>
    <n v="4.9799999999999995"/>
    <n v="7.02"/>
  </r>
  <r>
    <x v="556"/>
    <x v="64"/>
    <x v="0"/>
    <x v="2"/>
    <s v="Accessories"/>
    <s v="SanDisk Cruzer 8 GB USB Flash Drive"/>
    <n v="27.17"/>
    <n v="4"/>
    <n v="6.7925000000000004"/>
    <n v="-1.36"/>
  </r>
  <r>
    <x v="556"/>
    <x v="387"/>
    <x v="15"/>
    <x v="0"/>
    <s v="Binders"/>
    <s v="Acco Pressboard Covers with Storage Hooks, 14 7/8&quot; x 11&quot;, Light Blue"/>
    <n v="2.95"/>
    <n v="2"/>
    <n v="1.4750000000000001"/>
    <n v="-2.06"/>
  </r>
  <r>
    <x v="556"/>
    <x v="387"/>
    <x v="15"/>
    <x v="0"/>
    <s v="Fasteners"/>
    <s v="Vinyl Coated Wire Paper Clips in Organizer Box, 800/Box"/>
    <n v="55.1"/>
    <n v="6"/>
    <n v="9.1833333333333336"/>
    <n v="18.600000000000001"/>
  </r>
  <r>
    <x v="556"/>
    <x v="534"/>
    <x v="3"/>
    <x v="0"/>
    <s v="Paper"/>
    <s v="Xerox 1887"/>
    <n v="37.94"/>
    <n v="2"/>
    <n v="18.97"/>
    <n v="18.21"/>
  </r>
  <r>
    <x v="556"/>
    <x v="534"/>
    <x v="3"/>
    <x v="0"/>
    <s v="Paper"/>
    <s v="Xerox 1971"/>
    <n v="42.8"/>
    <n v="10"/>
    <n v="4.2799999999999994"/>
    <n v="19.260000000000002"/>
  </r>
  <r>
    <x v="556"/>
    <x v="534"/>
    <x v="3"/>
    <x v="0"/>
    <s v="Storage"/>
    <s v="Personal Folder Holder, Ebony"/>
    <n v="33.630000000000003"/>
    <n v="3"/>
    <n v="11.21"/>
    <n v="10.09"/>
  </r>
  <r>
    <x v="556"/>
    <x v="248"/>
    <x v="16"/>
    <x v="2"/>
    <s v="Machines"/>
    <s v="Texas Instruments TI-34 Scientific Calculator"/>
    <n v="32.99"/>
    <n v="3"/>
    <n v="10.996666666666668"/>
    <n v="-1.98"/>
  </r>
  <r>
    <x v="556"/>
    <x v="198"/>
    <x v="32"/>
    <x v="0"/>
    <s v="Art"/>
    <s v="Newell 341"/>
    <n v="17.12"/>
    <n v="4"/>
    <n v="4.28"/>
    <n v="4.96"/>
  </r>
  <r>
    <x v="556"/>
    <x v="198"/>
    <x v="32"/>
    <x v="0"/>
    <s v="Paper"/>
    <s v="Xerox 1936"/>
    <n v="59.94"/>
    <n v="3"/>
    <n v="19.98"/>
    <n v="28.17"/>
  </r>
  <r>
    <x v="557"/>
    <x v="668"/>
    <x v="0"/>
    <x v="0"/>
    <s v="Paper"/>
    <s v="Xerox 1915"/>
    <n v="335.52"/>
    <n v="4"/>
    <n v="83.88"/>
    <n v="117.43"/>
  </r>
  <r>
    <x v="557"/>
    <x v="668"/>
    <x v="0"/>
    <x v="0"/>
    <s v="Binders"/>
    <s v="GBC Recycled Regency Composition Covers"/>
    <n v="23.91"/>
    <n v="2"/>
    <n v="11.955"/>
    <n v="-40.65"/>
  </r>
  <r>
    <x v="557"/>
    <x v="668"/>
    <x v="0"/>
    <x v="0"/>
    <s v="Storage"/>
    <s v="Tenex Personal Self-Stacking Standard File Box, Black/Gray"/>
    <n v="27.06"/>
    <n v="2"/>
    <n v="13.53"/>
    <n v="2.37"/>
  </r>
  <r>
    <x v="557"/>
    <x v="372"/>
    <x v="23"/>
    <x v="0"/>
    <s v="Appliances"/>
    <s v="Sanyo Counter Height Refrigerator with Crisper, 3.6 Cubic Foot, Stainless Steel/Black"/>
    <n v="2625.12"/>
    <n v="8"/>
    <n v="328.14"/>
    <n v="735.03"/>
  </r>
  <r>
    <x v="557"/>
    <x v="372"/>
    <x v="23"/>
    <x v="0"/>
    <s v="Art"/>
    <s v="Newell 315"/>
    <n v="17.940000000000001"/>
    <n v="3"/>
    <n v="5.98"/>
    <n v="4.49"/>
  </r>
  <r>
    <x v="557"/>
    <x v="517"/>
    <x v="7"/>
    <x v="2"/>
    <s v="Phones"/>
    <s v="Nortel Meridian M3904 Professional Digital phone"/>
    <n v="307.98"/>
    <n v="2"/>
    <n v="153.99"/>
    <n v="89.31"/>
  </r>
  <r>
    <x v="557"/>
    <x v="517"/>
    <x v="7"/>
    <x v="0"/>
    <s v="Paper"/>
    <s v="1/4 Fold Party Design Invitations &amp; White Envelopes, 24 8-1/2&quot; X 11&quot; Cards, 25 Env./Pack"/>
    <n v="44.1"/>
    <n v="6"/>
    <n v="7.3500000000000005"/>
    <n v="20.73"/>
  </r>
  <r>
    <x v="557"/>
    <x v="517"/>
    <x v="7"/>
    <x v="0"/>
    <s v="Art"/>
    <s v="Sanford Colorific Eraseable Coloring Pencils, 12 Count"/>
    <n v="13.12"/>
    <n v="4"/>
    <n v="3.28"/>
    <n v="5.64"/>
  </r>
  <r>
    <x v="557"/>
    <x v="517"/>
    <x v="7"/>
    <x v="0"/>
    <s v="Envelopes"/>
    <s v="Staple envelope"/>
    <n v="16.559999999999999"/>
    <n v="2"/>
    <n v="8.2799999999999994"/>
    <n v="7.78"/>
  </r>
  <r>
    <x v="557"/>
    <x v="517"/>
    <x v="7"/>
    <x v="0"/>
    <s v="Paper"/>
    <s v="Xerox 226"/>
    <n v="38.880000000000003"/>
    <n v="6"/>
    <n v="6.48"/>
    <n v="18.66"/>
  </r>
  <r>
    <x v="558"/>
    <x v="111"/>
    <x v="3"/>
    <x v="2"/>
    <s v="Accessories"/>
    <s v="Verbatim 25 GB 6x Blu-ray Single Layer Recordable Disc, 3/Pack"/>
    <n v="13.98"/>
    <n v="2"/>
    <n v="6.99"/>
    <n v="6.15"/>
  </r>
  <r>
    <x v="558"/>
    <x v="111"/>
    <x v="3"/>
    <x v="0"/>
    <s v="Binders"/>
    <s v="Acco PRESSTEX Data Binder with Storage Hooks, Dark Blue, 14 7/8&quot; X 11&quot;"/>
    <n v="25.82"/>
    <n v="6"/>
    <n v="4.3033333333333337"/>
    <n v="9.36"/>
  </r>
  <r>
    <x v="558"/>
    <x v="111"/>
    <x v="3"/>
    <x v="0"/>
    <s v="Paper"/>
    <s v="Xerox 1943"/>
    <n v="146.72999999999999"/>
    <n v="3"/>
    <n v="48.91"/>
    <n v="68.959999999999994"/>
  </r>
  <r>
    <x v="558"/>
    <x v="111"/>
    <x v="3"/>
    <x v="1"/>
    <s v="Furnishings"/>
    <s v="Luxo Economy Swing Arm Lamp"/>
    <n v="79.760000000000005"/>
    <n v="4"/>
    <n v="19.940000000000001"/>
    <n v="22.33"/>
  </r>
  <r>
    <x v="558"/>
    <x v="0"/>
    <x v="3"/>
    <x v="0"/>
    <s v="Paper"/>
    <s v="Xerox 1919"/>
    <n v="368.91"/>
    <n v="9"/>
    <n v="40.99"/>
    <n v="180.77"/>
  </r>
  <r>
    <x v="558"/>
    <x v="0"/>
    <x v="3"/>
    <x v="0"/>
    <s v="Art"/>
    <s v="Prang Colored Pencils"/>
    <n v="14.7"/>
    <n v="5"/>
    <n v="2.94"/>
    <n v="6.62"/>
  </r>
  <r>
    <x v="558"/>
    <x v="18"/>
    <x v="3"/>
    <x v="0"/>
    <s v="Binders"/>
    <s v="Avery Reinforcements for Hole-Punch Pages"/>
    <n v="3.17"/>
    <n v="2"/>
    <n v="1.585"/>
    <n v="0.99"/>
  </r>
  <r>
    <x v="558"/>
    <x v="18"/>
    <x v="3"/>
    <x v="0"/>
    <s v="Paper"/>
    <s v="Xerox 225"/>
    <n v="19.440000000000001"/>
    <n v="3"/>
    <n v="6.48"/>
    <n v="9.33"/>
  </r>
  <r>
    <x v="558"/>
    <x v="18"/>
    <x v="3"/>
    <x v="0"/>
    <s v="Storage"/>
    <s v="Fellowes Bankers Box Staxonsteel Drawer File/Stacking System"/>
    <n v="454.86"/>
    <n v="7"/>
    <n v="64.98"/>
    <n v="54.58"/>
  </r>
  <r>
    <x v="558"/>
    <x v="18"/>
    <x v="3"/>
    <x v="0"/>
    <s v="Binders"/>
    <s v="Avery Premier Heavy-Duty Binder with Round Locking Rings"/>
    <n v="91.39"/>
    <n v="8"/>
    <n v="11.42375"/>
    <n v="29.7"/>
  </r>
  <r>
    <x v="559"/>
    <x v="394"/>
    <x v="25"/>
    <x v="0"/>
    <s v="Art"/>
    <s v="Newell 349"/>
    <n v="13.12"/>
    <n v="5"/>
    <n v="2.6239999999999997"/>
    <n v="1.48"/>
  </r>
  <r>
    <x v="560"/>
    <x v="133"/>
    <x v="32"/>
    <x v="0"/>
    <s v="Binders"/>
    <s v="Pressboard Covers with Storage Hooks, 9 1/2&quot; x 11&quot;, Light Blue"/>
    <n v="14.73"/>
    <n v="3"/>
    <n v="4.91"/>
    <n v="6.92"/>
  </r>
  <r>
    <x v="560"/>
    <x v="133"/>
    <x v="32"/>
    <x v="0"/>
    <s v="Storage"/>
    <s v="Tennsco Lockers, Sand"/>
    <n v="104.9"/>
    <n v="5"/>
    <n v="20.98"/>
    <n v="25.18"/>
  </r>
  <r>
    <x v="560"/>
    <x v="133"/>
    <x v="32"/>
    <x v="0"/>
    <s v="Binders"/>
    <s v="Aluminum Screw Posts"/>
    <n v="61.04"/>
    <n v="4"/>
    <n v="15.26"/>
    <n v="30.52"/>
  </r>
  <r>
    <x v="560"/>
    <x v="133"/>
    <x v="32"/>
    <x v="0"/>
    <s v="Paper"/>
    <s v="Loose Memo Sheets"/>
    <n v="10.95"/>
    <n v="3"/>
    <n v="3.65"/>
    <n v="5.15"/>
  </r>
  <r>
    <x v="560"/>
    <x v="572"/>
    <x v="15"/>
    <x v="1"/>
    <s v="Furnishings"/>
    <s v="Howard Miller 12-3/4 Diameter Accuwave DS  Wall Clock"/>
    <n v="692.47"/>
    <n v="11"/>
    <n v="62.951818181818183"/>
    <n v="190.43"/>
  </r>
  <r>
    <x v="560"/>
    <x v="400"/>
    <x v="24"/>
    <x v="2"/>
    <s v="Copiers"/>
    <s v="Canon PC1080F Personal Copier"/>
    <n v="599.99"/>
    <n v="1"/>
    <n v="599.99"/>
    <n v="234"/>
  </r>
  <r>
    <x v="561"/>
    <x v="445"/>
    <x v="16"/>
    <x v="1"/>
    <s v="Tables"/>
    <s v="Hon Practical Foundations 30 x 60 Training Table, Light Gray/Charcoal"/>
    <n v="375.46"/>
    <n v="3"/>
    <n v="125.15333333333332"/>
    <n v="-157.01"/>
  </r>
  <r>
    <x v="561"/>
    <x v="445"/>
    <x v="16"/>
    <x v="2"/>
    <s v="Accessories"/>
    <s v="Logitech Media Keyboard K200"/>
    <n v="83.98"/>
    <n v="3"/>
    <n v="27.993333333333336"/>
    <n v="-1.05"/>
  </r>
  <r>
    <x v="561"/>
    <x v="101"/>
    <x v="3"/>
    <x v="1"/>
    <s v="Chairs"/>
    <s v="Situations Contoured Folding Chairs, 4/Set"/>
    <n v="283.92"/>
    <n v="5"/>
    <n v="56.784000000000006"/>
    <n v="17.75"/>
  </r>
  <r>
    <x v="561"/>
    <x v="586"/>
    <x v="13"/>
    <x v="0"/>
    <s v="Binders"/>
    <s v="Zipper Ring Binder Pockets"/>
    <n v="6.24"/>
    <n v="2"/>
    <n v="3.12"/>
    <n v="3.06"/>
  </r>
  <r>
    <x v="561"/>
    <x v="514"/>
    <x v="7"/>
    <x v="2"/>
    <s v="Phones"/>
    <s v="Apple EarPods with Remote and Mic"/>
    <n v="83.97"/>
    <n v="3"/>
    <n v="27.99"/>
    <n v="23.51"/>
  </r>
  <r>
    <x v="561"/>
    <x v="514"/>
    <x v="7"/>
    <x v="2"/>
    <s v="Accessories"/>
    <s v="Perixx PERIBOARD-512B, Ergonomic Split Keyboard"/>
    <n v="104.97"/>
    <n v="3"/>
    <n v="34.99"/>
    <n v="7.35"/>
  </r>
  <r>
    <x v="561"/>
    <x v="617"/>
    <x v="20"/>
    <x v="0"/>
    <s v="Art"/>
    <s v="Peel-Off China Markers"/>
    <n v="29.79"/>
    <n v="3"/>
    <n v="9.93"/>
    <n v="12.51"/>
  </r>
  <r>
    <x v="561"/>
    <x v="188"/>
    <x v="3"/>
    <x v="2"/>
    <s v="Accessories"/>
    <s v="Sony 64GB Class 10 Micro SDHC R40 Memory Card"/>
    <n v="107.97"/>
    <n v="3"/>
    <n v="35.99"/>
    <n v="22.67"/>
  </r>
  <r>
    <x v="561"/>
    <x v="188"/>
    <x v="3"/>
    <x v="0"/>
    <s v="Paper"/>
    <s v="Snap-A-Way Black Print Carbonless Ruled Speed Letter, Triplicate"/>
    <n v="113.82"/>
    <n v="3"/>
    <n v="37.94"/>
    <n v="53.5"/>
  </r>
  <r>
    <x v="561"/>
    <x v="469"/>
    <x v="2"/>
    <x v="2"/>
    <s v="Phones"/>
    <s v="LG Exalt"/>
    <n v="748.75"/>
    <n v="8"/>
    <n v="93.59375"/>
    <n v="-162.22999999999999"/>
  </r>
  <r>
    <x v="561"/>
    <x v="338"/>
    <x v="32"/>
    <x v="0"/>
    <s v="Paper"/>
    <s v="Xerox 1977"/>
    <n v="40.08"/>
    <n v="6"/>
    <n v="6.68"/>
    <n v="19.239999999999998"/>
  </r>
  <r>
    <x v="561"/>
    <x v="338"/>
    <x v="32"/>
    <x v="0"/>
    <s v="Paper"/>
    <s v="Xerox 1884"/>
    <n v="59.94"/>
    <n v="3"/>
    <n v="19.98"/>
    <n v="28.17"/>
  </r>
  <r>
    <x v="561"/>
    <x v="338"/>
    <x v="32"/>
    <x v="2"/>
    <s v="Accessories"/>
    <s v="Logitech G35 7.1-Channel Surround Sound Headset"/>
    <n v="259.98"/>
    <n v="2"/>
    <n v="129.99"/>
    <n v="88.39"/>
  </r>
  <r>
    <x v="561"/>
    <x v="338"/>
    <x v="32"/>
    <x v="1"/>
    <s v="Bookcases"/>
    <s v="Rush Hierlooms Collection 1&quot; Thick Stackable Bookcases"/>
    <n v="170.98"/>
    <n v="1"/>
    <n v="170.98"/>
    <n v="32.49"/>
  </r>
  <r>
    <x v="561"/>
    <x v="338"/>
    <x v="32"/>
    <x v="1"/>
    <s v="Furnishings"/>
    <s v="Tensor &quot;Hersey Kiss&quot; Styled Floor Lamp"/>
    <n v="38.97"/>
    <n v="3"/>
    <n v="12.99"/>
    <n v="4.68"/>
  </r>
  <r>
    <x v="561"/>
    <x v="338"/>
    <x v="32"/>
    <x v="0"/>
    <s v="Paper"/>
    <s v="Xerox 197"/>
    <n v="154.9"/>
    <n v="5"/>
    <n v="30.98"/>
    <n v="69.709999999999994"/>
  </r>
  <r>
    <x v="561"/>
    <x v="338"/>
    <x v="32"/>
    <x v="1"/>
    <s v="Tables"/>
    <s v="Hon Non-Folding Utility Tables"/>
    <n v="446.07"/>
    <n v="4"/>
    <n v="111.5175"/>
    <n v="0"/>
  </r>
  <r>
    <x v="562"/>
    <x v="696"/>
    <x v="1"/>
    <x v="1"/>
    <s v="Furnishings"/>
    <s v="Eldon 100 Class Desk Accessories"/>
    <n v="12.13"/>
    <n v="9"/>
    <n v="1.347777777777778"/>
    <n v="-8.49"/>
  </r>
  <r>
    <x v="562"/>
    <x v="696"/>
    <x v="1"/>
    <x v="0"/>
    <s v="Storage"/>
    <s v="Belkin 19&quot; Vented Equipment Shelf, Black"/>
    <n v="82.37"/>
    <n v="2"/>
    <n v="41.185000000000002"/>
    <n v="-19.559999999999999"/>
  </r>
  <r>
    <x v="562"/>
    <x v="696"/>
    <x v="1"/>
    <x v="0"/>
    <s v="Storage"/>
    <s v="Tenex Personal Project File with Scoop Front Design, Black"/>
    <n v="53.92"/>
    <n v="5"/>
    <n v="10.784000000000001"/>
    <n v="4.04"/>
  </r>
  <r>
    <x v="562"/>
    <x v="696"/>
    <x v="1"/>
    <x v="2"/>
    <s v="Phones"/>
    <s v="Logitech Mobile Speakerphone P710e -Â speaker phone"/>
    <n v="647.9"/>
    <n v="6"/>
    <n v="107.98333333333333"/>
    <n v="56.69"/>
  </r>
  <r>
    <x v="562"/>
    <x v="164"/>
    <x v="1"/>
    <x v="1"/>
    <s v="Furnishings"/>
    <s v="Eldon &quot;L&quot; Workstation Diamond Chairmat"/>
    <n v="151.96"/>
    <n v="5"/>
    <n v="30.392000000000003"/>
    <n v="-182.35"/>
  </r>
  <r>
    <x v="562"/>
    <x v="717"/>
    <x v="20"/>
    <x v="1"/>
    <s v="Furnishings"/>
    <s v="Tenex Contemporary Contur Chairmats for Low and Medium Pile Carpet, Computer, 39&quot; x 49&quot;"/>
    <n v="322.58999999999997"/>
    <n v="3"/>
    <n v="107.52999999999999"/>
    <n v="64.52"/>
  </r>
  <r>
    <x v="562"/>
    <x v="231"/>
    <x v="20"/>
    <x v="1"/>
    <s v="Furnishings"/>
    <s v="Executive Impressions 14&quot; Two-Color Numerals Wall Clock"/>
    <n v="68.16"/>
    <n v="3"/>
    <n v="22.72"/>
    <n v="27.95"/>
  </r>
  <r>
    <x v="562"/>
    <x v="231"/>
    <x v="20"/>
    <x v="0"/>
    <s v="Envelopes"/>
    <s v="Staple envelope"/>
    <n v="62.24"/>
    <n v="8"/>
    <n v="7.78"/>
    <n v="29.25"/>
  </r>
  <r>
    <x v="562"/>
    <x v="438"/>
    <x v="0"/>
    <x v="0"/>
    <s v="Paper"/>
    <s v="Xerox 1941"/>
    <n v="335.52"/>
    <n v="4"/>
    <n v="83.88"/>
    <n v="117.43"/>
  </r>
  <r>
    <x v="562"/>
    <x v="415"/>
    <x v="31"/>
    <x v="0"/>
    <s v="Art"/>
    <s v="BIC Brite Liner Highlighters"/>
    <n v="8.2799999999999994"/>
    <n v="2"/>
    <n v="4.1399999999999997"/>
    <n v="3.48"/>
  </r>
  <r>
    <x v="562"/>
    <x v="63"/>
    <x v="3"/>
    <x v="0"/>
    <s v="Appliances"/>
    <s v="Holmes Visible Mist Ultrasonic Humidifier with 2.3-Gallon Output per Day, Replacement Filter"/>
    <n v="45.28"/>
    <n v="4"/>
    <n v="11.32"/>
    <n v="15.4"/>
  </r>
  <r>
    <x v="562"/>
    <x v="632"/>
    <x v="10"/>
    <x v="1"/>
    <s v="Furnishings"/>
    <s v="Seth Thomas 13 1/2&quot; Wall Clock"/>
    <n v="71.12"/>
    <n v="5"/>
    <n v="14.224"/>
    <n v="9.7799999999999994"/>
  </r>
  <r>
    <x v="562"/>
    <x v="632"/>
    <x v="10"/>
    <x v="0"/>
    <s v="Fasteners"/>
    <s v="Staples"/>
    <n v="3.01"/>
    <n v="2"/>
    <n v="1.5049999999999999"/>
    <n v="0.56000000000000005"/>
  </r>
  <r>
    <x v="563"/>
    <x v="472"/>
    <x v="14"/>
    <x v="1"/>
    <s v="Chairs"/>
    <s v="Global Manager's Adjustable Task Chair, Storm"/>
    <n v="301.95999999999998"/>
    <n v="2"/>
    <n v="150.97999999999999"/>
    <n v="87.57"/>
  </r>
  <r>
    <x v="563"/>
    <x v="472"/>
    <x v="14"/>
    <x v="0"/>
    <s v="Appliances"/>
    <s v="Honeywell Enviracaire Portable HEPA Air Cleaner for up to 10 x 16 Room"/>
    <n v="555.21"/>
    <n v="5"/>
    <n v="111.042"/>
    <n v="178.9"/>
  </r>
  <r>
    <x v="563"/>
    <x v="472"/>
    <x v="14"/>
    <x v="0"/>
    <s v="Storage"/>
    <s v="Mini 13-1/2 Capacity Data Binder Rack, Pearl"/>
    <n v="523.48"/>
    <n v="4"/>
    <n v="130.87"/>
    <n v="130.87"/>
  </r>
  <r>
    <x v="563"/>
    <x v="472"/>
    <x v="14"/>
    <x v="0"/>
    <s v="Art"/>
    <s v="BOSTON Model 1800 Electric Pencil Sharpeners, Putty/Woodgrain"/>
    <n v="161.82"/>
    <n v="9"/>
    <n v="17.98"/>
    <n v="46.93"/>
  </r>
  <r>
    <x v="563"/>
    <x v="478"/>
    <x v="14"/>
    <x v="0"/>
    <s v="Paper"/>
    <s v="Easy-staple paper"/>
    <n v="19.920000000000002"/>
    <n v="4"/>
    <n v="4.9800000000000004"/>
    <n v="9.36"/>
  </r>
  <r>
    <x v="563"/>
    <x v="478"/>
    <x v="14"/>
    <x v="1"/>
    <s v="Chairs"/>
    <s v="Global High-Back Leather Tilter, Burgundy"/>
    <n v="1106.9100000000001"/>
    <n v="9"/>
    <n v="122.99000000000001"/>
    <n v="121.76"/>
  </r>
  <r>
    <x v="563"/>
    <x v="630"/>
    <x v="0"/>
    <x v="2"/>
    <s v="Accessories"/>
    <s v="Kingston Digital DataTraveler 16GB USB 2.0"/>
    <n v="21.48"/>
    <n v="3"/>
    <n v="7.16"/>
    <n v="-0.27"/>
  </r>
  <r>
    <x v="563"/>
    <x v="630"/>
    <x v="0"/>
    <x v="0"/>
    <s v="Binders"/>
    <s v="GBC Imprintable Covers"/>
    <n v="8.7799999999999994"/>
    <n v="4"/>
    <n v="2.1949999999999998"/>
    <n v="-13.62"/>
  </r>
  <r>
    <x v="563"/>
    <x v="1"/>
    <x v="3"/>
    <x v="0"/>
    <s v="Binders"/>
    <s v="Acco PRESSTEX Data Binder with Storage Hooks, Dark Blue, 14 7/8&quot; X 11&quot;"/>
    <n v="4.3"/>
    <n v="1"/>
    <n v="4.3"/>
    <n v="1.56"/>
  </r>
  <r>
    <x v="563"/>
    <x v="89"/>
    <x v="3"/>
    <x v="0"/>
    <s v="Art"/>
    <s v="Boston Electric Pencil Sharpener, Model 1818, Charcoal Black"/>
    <n v="56.3"/>
    <n v="2"/>
    <n v="28.15"/>
    <n v="15.76"/>
  </r>
  <r>
    <x v="564"/>
    <x v="494"/>
    <x v="2"/>
    <x v="0"/>
    <s v="Binders"/>
    <s v="Fellowes PB200 Plastic Comb Binding Machine"/>
    <n v="152.99"/>
    <n v="3"/>
    <n v="50.99666666666667"/>
    <n v="-122.39"/>
  </r>
  <r>
    <x v="564"/>
    <x v="494"/>
    <x v="2"/>
    <x v="0"/>
    <s v="Fasteners"/>
    <s v="Revere Boxed Rubber Bands by Revere"/>
    <n v="10.58"/>
    <n v="7"/>
    <n v="1.5114285714285713"/>
    <n v="-2.38"/>
  </r>
  <r>
    <x v="564"/>
    <x v="494"/>
    <x v="2"/>
    <x v="2"/>
    <s v="Phones"/>
    <s v="Motorla HX550 Universal Bluetooth Headset"/>
    <n v="94.92"/>
    <n v="4"/>
    <n v="23.73"/>
    <n v="15.82"/>
  </r>
  <r>
    <x v="564"/>
    <x v="35"/>
    <x v="0"/>
    <x v="0"/>
    <s v="Binders"/>
    <s v="GBC Instant Report Kit"/>
    <n v="3.88"/>
    <n v="3"/>
    <n v="1.2933333333333332"/>
    <n v="-5.82"/>
  </r>
  <r>
    <x v="564"/>
    <x v="152"/>
    <x v="5"/>
    <x v="0"/>
    <s v="Envelopes"/>
    <s v="#10- 4 1/8&quot; x 9 1/2&quot; Recycled Envelopes"/>
    <n v="17.48"/>
    <n v="2"/>
    <n v="8.74"/>
    <n v="8.2200000000000006"/>
  </r>
  <r>
    <x v="564"/>
    <x v="152"/>
    <x v="5"/>
    <x v="0"/>
    <s v="Envelopes"/>
    <s v="Tyvek  Top-Opening Peel &amp; Seel  Envelopes, Gray"/>
    <n v="71.88"/>
    <n v="2"/>
    <n v="35.94"/>
    <n v="32.35"/>
  </r>
  <r>
    <x v="564"/>
    <x v="195"/>
    <x v="25"/>
    <x v="2"/>
    <s v="Phones"/>
    <s v="Avaya 4621SW VoIP phone"/>
    <n v="177.48"/>
    <n v="3"/>
    <n v="59.16"/>
    <n v="19.97"/>
  </r>
  <r>
    <x v="564"/>
    <x v="219"/>
    <x v="20"/>
    <x v="0"/>
    <s v="Paper"/>
    <s v="Avoid Verbal Orders Carbonless Minifold Book"/>
    <n v="23.66"/>
    <n v="7"/>
    <n v="3.38"/>
    <n v="10.88"/>
  </r>
  <r>
    <x v="564"/>
    <x v="219"/>
    <x v="20"/>
    <x v="1"/>
    <s v="Bookcases"/>
    <s v="Hon Metal Bookcases, Black"/>
    <n v="681.41"/>
    <n v="12"/>
    <n v="56.784166666666664"/>
    <n v="42.59"/>
  </r>
  <r>
    <x v="564"/>
    <x v="522"/>
    <x v="17"/>
    <x v="1"/>
    <s v="Furnishings"/>
    <s v="DAX Contemporary Wood Frame with Silver Metal Mat, Desktop, 11 x 14 Size"/>
    <n v="80.959999999999994"/>
    <n v="4"/>
    <n v="20.239999999999998"/>
    <n v="29.15"/>
  </r>
  <r>
    <x v="564"/>
    <x v="522"/>
    <x v="17"/>
    <x v="0"/>
    <s v="Paper"/>
    <s v="Xerox 1997"/>
    <n v="25.92"/>
    <n v="4"/>
    <n v="6.48"/>
    <n v="12.44"/>
  </r>
  <r>
    <x v="564"/>
    <x v="518"/>
    <x v="25"/>
    <x v="1"/>
    <s v="Furnishings"/>
    <s v="Dana Swing-Arm Lamps"/>
    <n v="17.09"/>
    <n v="2"/>
    <n v="8.5449999999999999"/>
    <n v="1.07"/>
  </r>
  <r>
    <x v="564"/>
    <x v="336"/>
    <x v="25"/>
    <x v="0"/>
    <s v="Binders"/>
    <s v="Avery Durable Binders"/>
    <n v="6.05"/>
    <n v="7"/>
    <n v="0.86428571428571421"/>
    <n v="-4.2300000000000004"/>
  </r>
  <r>
    <x v="564"/>
    <x v="336"/>
    <x v="25"/>
    <x v="0"/>
    <s v="Appliances"/>
    <s v="Belkin 8 Outlet Surge Protector"/>
    <n v="98.35"/>
    <n v="3"/>
    <n v="32.783333333333331"/>
    <n v="9.84"/>
  </r>
  <r>
    <x v="564"/>
    <x v="336"/>
    <x v="25"/>
    <x v="1"/>
    <s v="Furnishings"/>
    <s v="Luxo Professional Fluorescent Magnifier Lamp with Clamp-Mount Base"/>
    <n v="335.74"/>
    <n v="2"/>
    <n v="167.87"/>
    <n v="25.18"/>
  </r>
  <r>
    <x v="565"/>
    <x v="391"/>
    <x v="22"/>
    <x v="0"/>
    <s v="Binders"/>
    <s v="Wilson Jones Heavy-Duty Casebound Ring Binders with Metal Hinges"/>
    <n v="55.42"/>
    <n v="2"/>
    <n v="27.71"/>
    <n v="19.399999999999999"/>
  </r>
  <r>
    <x v="565"/>
    <x v="685"/>
    <x v="0"/>
    <x v="1"/>
    <s v="Furnishings"/>
    <s v="Eldon Image Series Desk Accessories, Burgundy"/>
    <n v="6.69"/>
    <n v="4"/>
    <n v="1.6725000000000001"/>
    <n v="-4.01"/>
  </r>
  <r>
    <x v="565"/>
    <x v="165"/>
    <x v="22"/>
    <x v="0"/>
    <s v="Art"/>
    <s v="Prang Drawing Pencil Set"/>
    <n v="13.9"/>
    <n v="5"/>
    <n v="2.7800000000000002"/>
    <n v="5.56"/>
  </r>
  <r>
    <x v="565"/>
    <x v="435"/>
    <x v="6"/>
    <x v="0"/>
    <s v="Storage"/>
    <s v="Decoflex Hanging Personal Folder File, Blue"/>
    <n v="61.68"/>
    <n v="4"/>
    <n v="15.42"/>
    <n v="16.649999999999999"/>
  </r>
  <r>
    <x v="565"/>
    <x v="435"/>
    <x v="6"/>
    <x v="0"/>
    <s v="Binders"/>
    <s v="GBC Pre-Punched Binding Paper, Plastic, White, 8-1/2&quot; x 11&quot;"/>
    <n v="63.96"/>
    <n v="4"/>
    <n v="15.99"/>
    <n v="30.7"/>
  </r>
  <r>
    <x v="565"/>
    <x v="581"/>
    <x v="22"/>
    <x v="1"/>
    <s v="Chairs"/>
    <s v="Global Troy Executive Leather Low-Back Tilter"/>
    <n v="2003.92"/>
    <n v="5"/>
    <n v="400.78399999999999"/>
    <n v="125.25"/>
  </r>
  <r>
    <x v="565"/>
    <x v="581"/>
    <x v="22"/>
    <x v="0"/>
    <s v="Paper"/>
    <s v="Xerox 219"/>
    <n v="32.4"/>
    <n v="5"/>
    <n v="6.4799999999999995"/>
    <n v="15.55"/>
  </r>
  <r>
    <x v="565"/>
    <x v="581"/>
    <x v="22"/>
    <x v="1"/>
    <s v="Tables"/>
    <s v="Bush Advantage Collection Round Conference Table"/>
    <n v="1913.4"/>
    <n v="9"/>
    <n v="212.60000000000002"/>
    <n v="401.81"/>
  </r>
  <r>
    <x v="565"/>
    <x v="581"/>
    <x v="22"/>
    <x v="0"/>
    <s v="Storage"/>
    <s v="Tennsco Industrial Shelving"/>
    <n v="146.72999999999999"/>
    <n v="3"/>
    <n v="48.91"/>
    <n v="2.93"/>
  </r>
  <r>
    <x v="565"/>
    <x v="581"/>
    <x v="22"/>
    <x v="0"/>
    <s v="Paper"/>
    <s v="Xerox Color Copier Paper, 11&quot; x 17&quot;, Ream"/>
    <n v="114.2"/>
    <n v="5"/>
    <n v="22.84"/>
    <n v="52.53"/>
  </r>
  <r>
    <x v="565"/>
    <x v="607"/>
    <x v="3"/>
    <x v="1"/>
    <s v="Chairs"/>
    <s v="GuestStacker Chair with Chrome Finish Legs"/>
    <n v="2676.67"/>
    <n v="9"/>
    <n v="297.40777777777777"/>
    <n v="267.67"/>
  </r>
  <r>
    <x v="565"/>
    <x v="338"/>
    <x v="14"/>
    <x v="0"/>
    <s v="Paper"/>
    <s v="Xerox 207"/>
    <n v="19.440000000000001"/>
    <n v="3"/>
    <n v="6.48"/>
    <n v="9.33"/>
  </r>
  <r>
    <x v="565"/>
    <x v="338"/>
    <x v="14"/>
    <x v="0"/>
    <s v="Art"/>
    <s v="Newell 307"/>
    <n v="3.64"/>
    <n v="2"/>
    <n v="1.82"/>
    <n v="1.02"/>
  </r>
  <r>
    <x v="565"/>
    <x v="338"/>
    <x v="14"/>
    <x v="0"/>
    <s v="Paper"/>
    <s v="Wirebound Message Books, Four 2 3/4&quot; x 5&quot; Forms per Page, 600 Sets per Book"/>
    <n v="18.54"/>
    <n v="2"/>
    <n v="9.27"/>
    <n v="8.7100000000000009"/>
  </r>
  <r>
    <x v="566"/>
    <x v="78"/>
    <x v="2"/>
    <x v="2"/>
    <s v="Machines"/>
    <s v="Lexmark MarkNet N8150 Wireless Print Server"/>
    <n v="482.34"/>
    <n v="4"/>
    <n v="120.58499999999999"/>
    <n v="-337.64"/>
  </r>
  <r>
    <x v="566"/>
    <x v="78"/>
    <x v="2"/>
    <x v="1"/>
    <s v="Furnishings"/>
    <s v="3M Hangers With Command Adhesive"/>
    <n v="2.96"/>
    <n v="1"/>
    <n v="2.96"/>
    <n v="0.78"/>
  </r>
  <r>
    <x v="566"/>
    <x v="114"/>
    <x v="20"/>
    <x v="0"/>
    <s v="Binders"/>
    <s v="Cardinal Poly Pocket Divider Pockets for Ring Binders"/>
    <n v="10.75"/>
    <n v="4"/>
    <n v="2.6875"/>
    <n v="3.36"/>
  </r>
  <r>
    <x v="566"/>
    <x v="314"/>
    <x v="2"/>
    <x v="0"/>
    <s v="Paper"/>
    <s v="Message Book, Wirebound, Four 5 1/2&quot; X 4&quot; Forms/Pg., 200 Dupl. Sets/Book"/>
    <n v="16.45"/>
    <n v="2"/>
    <n v="8.2249999999999996"/>
    <n v="5.55"/>
  </r>
  <r>
    <x v="566"/>
    <x v="314"/>
    <x v="2"/>
    <x v="2"/>
    <s v="Accessories"/>
    <s v="Verbatim 25 GB 6x Blu-ray Single Layer Recordable Disc, 25/Pack"/>
    <n v="36.78"/>
    <n v="2"/>
    <n v="18.39"/>
    <n v="10.58"/>
  </r>
  <r>
    <x v="566"/>
    <x v="544"/>
    <x v="20"/>
    <x v="0"/>
    <s v="Binders"/>
    <s v="GBC Therma-A-Bind 250T Electric Binding System"/>
    <n v="590.35"/>
    <n v="6"/>
    <n v="98.391666666666666"/>
    <n v="206.62"/>
  </r>
  <r>
    <x v="566"/>
    <x v="517"/>
    <x v="3"/>
    <x v="1"/>
    <s v="Bookcases"/>
    <s v="Sauder Forest Hills Library, Woodland Oak Finish"/>
    <n v="359.5"/>
    <n v="3"/>
    <n v="119.83333333333333"/>
    <n v="-29.61"/>
  </r>
  <r>
    <x v="566"/>
    <x v="419"/>
    <x v="25"/>
    <x v="1"/>
    <s v="Furnishings"/>
    <s v="Seth Thomas 16&quot; Steel Case Clock"/>
    <n v="77.95"/>
    <n v="3"/>
    <n v="25.983333333333334"/>
    <n v="12.67"/>
  </r>
  <r>
    <x v="566"/>
    <x v="419"/>
    <x v="25"/>
    <x v="0"/>
    <s v="Binders"/>
    <s v="GBC DocuBind P50 Personal Binding Machine"/>
    <n v="95.97"/>
    <n v="5"/>
    <n v="19.193999999999999"/>
    <n v="-73.58"/>
  </r>
  <r>
    <x v="566"/>
    <x v="419"/>
    <x v="25"/>
    <x v="2"/>
    <s v="Phones"/>
    <s v="Panasonic KX-TG6844B Expandable Digital Cordless Telephone"/>
    <n v="105.58"/>
    <n v="2"/>
    <n v="52.79"/>
    <n v="9.24"/>
  </r>
  <r>
    <x v="566"/>
    <x v="419"/>
    <x v="25"/>
    <x v="0"/>
    <s v="Art"/>
    <s v="Newell 312"/>
    <n v="9.34"/>
    <n v="2"/>
    <n v="4.67"/>
    <n v="1.17"/>
  </r>
  <r>
    <x v="566"/>
    <x v="187"/>
    <x v="38"/>
    <x v="0"/>
    <s v="Paper"/>
    <s v="Xerox 1935"/>
    <n v="184.66"/>
    <n v="7"/>
    <n v="26.38"/>
    <n v="84.94"/>
  </r>
  <r>
    <x v="567"/>
    <x v="718"/>
    <x v="16"/>
    <x v="0"/>
    <s v="Binders"/>
    <s v="SpineVue Locking Slant-D Ring Binders by Cardinal"/>
    <n v="8.23"/>
    <n v="3"/>
    <n v="2.7433333333333336"/>
    <n v="-6.03"/>
  </r>
  <r>
    <x v="567"/>
    <x v="703"/>
    <x v="20"/>
    <x v="1"/>
    <s v="Furnishings"/>
    <s v="DAX Two-Tone Rosewood/Black Document Frame, Desktop, 5 x 7"/>
    <n v="28.44"/>
    <n v="3"/>
    <n v="9.48"/>
    <n v="11.38"/>
  </r>
  <r>
    <x v="567"/>
    <x v="703"/>
    <x v="20"/>
    <x v="1"/>
    <s v="Chairs"/>
    <s v="Office Star - Ergonomically Designed Knee Chair"/>
    <n v="364.41"/>
    <n v="5"/>
    <n v="72.882000000000005"/>
    <n v="8.1"/>
  </r>
  <r>
    <x v="567"/>
    <x v="703"/>
    <x v="20"/>
    <x v="2"/>
    <s v="Phones"/>
    <s v="Square Credit Card Reader"/>
    <n v="39.96"/>
    <n v="4"/>
    <n v="9.99"/>
    <n v="10.39"/>
  </r>
  <r>
    <x v="567"/>
    <x v="703"/>
    <x v="20"/>
    <x v="1"/>
    <s v="Chairs"/>
    <s v="Global Leather Highback Executive Chair with Pneumatic Height Adjustment, Black"/>
    <n v="361.76"/>
    <n v="2"/>
    <n v="180.88"/>
    <n v="68.33"/>
  </r>
  <r>
    <x v="567"/>
    <x v="389"/>
    <x v="20"/>
    <x v="0"/>
    <s v="Envelopes"/>
    <s v="Wausau Papers Astrobrights Colored Envelopes"/>
    <n v="17.940000000000001"/>
    <n v="3"/>
    <n v="5.98"/>
    <n v="8.7899999999999991"/>
  </r>
  <r>
    <x v="567"/>
    <x v="389"/>
    <x v="20"/>
    <x v="1"/>
    <s v="Chairs"/>
    <s v="Global Armless Task Chair, Royal Blue"/>
    <n v="384.17"/>
    <n v="7"/>
    <n v="54.881428571428572"/>
    <n v="29.88"/>
  </r>
  <r>
    <x v="567"/>
    <x v="389"/>
    <x v="20"/>
    <x v="2"/>
    <s v="Phones"/>
    <s v="Wilson SignalBoost 841262 DB PRO Amplifier Kit"/>
    <n v="1799.75"/>
    <n v="5"/>
    <n v="359.95"/>
    <n v="539.92999999999995"/>
  </r>
  <r>
    <x v="567"/>
    <x v="279"/>
    <x v="24"/>
    <x v="0"/>
    <s v="Paper"/>
    <s v="Xerox 1881"/>
    <n v="85.96"/>
    <n v="7"/>
    <n v="12.28"/>
    <n v="40.4"/>
  </r>
  <r>
    <x v="567"/>
    <x v="644"/>
    <x v="15"/>
    <x v="0"/>
    <s v="Binders"/>
    <s v="GBC Ibimaster 500 Manual ProClick Binding System"/>
    <n v="1598.06"/>
    <n v="7"/>
    <n v="228.29428571428571"/>
    <n v="-1065.3699999999999"/>
  </r>
  <r>
    <x v="567"/>
    <x v="644"/>
    <x v="15"/>
    <x v="0"/>
    <s v="Art"/>
    <s v="Deluxe Chalkboard Eraser Cleaner"/>
    <n v="36.96"/>
    <n v="4"/>
    <n v="9.24"/>
    <n v="12.01"/>
  </r>
  <r>
    <x v="567"/>
    <x v="312"/>
    <x v="3"/>
    <x v="0"/>
    <s v="Envelopes"/>
    <s v="Tyvek Side-Opening Peel &amp; Seel Expanding Envelopes"/>
    <n v="271.44"/>
    <n v="3"/>
    <n v="90.48"/>
    <n v="122.15"/>
  </r>
  <r>
    <x v="567"/>
    <x v="312"/>
    <x v="3"/>
    <x v="2"/>
    <s v="Phones"/>
    <s v="Jensen SMPS-640 -Â speaker phone"/>
    <n v="110.35"/>
    <n v="3"/>
    <n v="36.783333333333331"/>
    <n v="8.2799999999999994"/>
  </r>
  <r>
    <x v="567"/>
    <x v="312"/>
    <x v="3"/>
    <x v="1"/>
    <s v="Furnishings"/>
    <s v="Master Caster Door Stop, Large Brown"/>
    <n v="36.4"/>
    <n v="5"/>
    <n v="7.2799999999999994"/>
    <n v="13.83"/>
  </r>
  <r>
    <x v="567"/>
    <x v="501"/>
    <x v="3"/>
    <x v="0"/>
    <s v="Art"/>
    <s v="Avery Hi-Liter Fluorescent Desk Style Markers"/>
    <n v="16.899999999999999"/>
    <n v="5"/>
    <n v="3.38"/>
    <n v="6.25"/>
  </r>
  <r>
    <x v="567"/>
    <x v="501"/>
    <x v="3"/>
    <x v="1"/>
    <s v="Furnishings"/>
    <s v="Eldon Image Series Desk Accessories, Burgundy"/>
    <n v="25.08"/>
    <n v="6"/>
    <n v="4.18"/>
    <n v="9.0299999999999994"/>
  </r>
  <r>
    <x v="568"/>
    <x v="719"/>
    <x v="3"/>
    <x v="1"/>
    <s v="Furnishings"/>
    <s v="Executive Impressions 14&quot; Contract Wall Clock"/>
    <n v="44.46"/>
    <n v="2"/>
    <n v="22.23"/>
    <n v="14.67"/>
  </r>
  <r>
    <x v="568"/>
    <x v="308"/>
    <x v="2"/>
    <x v="2"/>
    <s v="Accessories"/>
    <s v="Belkin F8E887 USB Wired Ergonomic Keyboard"/>
    <n v="47.98"/>
    <n v="2"/>
    <n v="23.99"/>
    <n v="0.6"/>
  </r>
  <r>
    <x v="568"/>
    <x v="308"/>
    <x v="2"/>
    <x v="0"/>
    <s v="Binders"/>
    <s v="GBC White Gloss Covers, Plain Front"/>
    <n v="26.06"/>
    <n v="6"/>
    <n v="4.3433333333333328"/>
    <n v="-19.98"/>
  </r>
  <r>
    <x v="568"/>
    <x v="720"/>
    <x v="14"/>
    <x v="0"/>
    <s v="Binders"/>
    <s v="Surelock Post Binders"/>
    <n v="152.80000000000001"/>
    <n v="5"/>
    <n v="30.560000000000002"/>
    <n v="76.400000000000006"/>
  </r>
  <r>
    <x v="568"/>
    <x v="394"/>
    <x v="0"/>
    <x v="0"/>
    <s v="Art"/>
    <s v="Boston Electric Pencil Sharpener, Model 1818, Charcoal Black"/>
    <n v="45.04"/>
    <n v="2"/>
    <n v="22.52"/>
    <n v="4.5"/>
  </r>
  <r>
    <x v="568"/>
    <x v="449"/>
    <x v="20"/>
    <x v="0"/>
    <s v="Binders"/>
    <s v="Avery Arch Ring Binders"/>
    <n v="232.4"/>
    <n v="5"/>
    <n v="46.480000000000004"/>
    <n v="78.44"/>
  </r>
  <r>
    <x v="568"/>
    <x v="449"/>
    <x v="20"/>
    <x v="1"/>
    <s v="Chairs"/>
    <s v="Global Armless Task Chair, Royal Blue"/>
    <n v="164.65"/>
    <n v="3"/>
    <n v="54.883333333333333"/>
    <n v="12.81"/>
  </r>
  <r>
    <x v="568"/>
    <x v="449"/>
    <x v="20"/>
    <x v="0"/>
    <s v="Paper"/>
    <s v="Xerox 188"/>
    <n v="22.68"/>
    <n v="2"/>
    <n v="11.34"/>
    <n v="11.11"/>
  </r>
  <r>
    <x v="568"/>
    <x v="169"/>
    <x v="3"/>
    <x v="2"/>
    <s v="Accessories"/>
    <s v="Memorex Micro Travel Drive 8 GB"/>
    <n v="39"/>
    <n v="3"/>
    <n v="13"/>
    <n v="17.55"/>
  </r>
  <r>
    <x v="568"/>
    <x v="169"/>
    <x v="3"/>
    <x v="0"/>
    <s v="Labels"/>
    <s v="Avery 488"/>
    <n v="12.6"/>
    <n v="4"/>
    <n v="3.15"/>
    <n v="6.05"/>
  </r>
  <r>
    <x v="568"/>
    <x v="390"/>
    <x v="15"/>
    <x v="1"/>
    <s v="Chairs"/>
    <s v="Global Push Button Manager's Chair, Indigo"/>
    <n v="97.42"/>
    <n v="2"/>
    <n v="48.71"/>
    <n v="10.96"/>
  </r>
  <r>
    <x v="568"/>
    <x v="560"/>
    <x v="1"/>
    <x v="0"/>
    <s v="Envelopes"/>
    <s v="Security-Tint Envelopes"/>
    <n v="12.22"/>
    <n v="2"/>
    <n v="6.11"/>
    <n v="4.43"/>
  </r>
  <r>
    <x v="569"/>
    <x v="201"/>
    <x v="3"/>
    <x v="0"/>
    <s v="Art"/>
    <s v="Stanley Contemporary Battery Pencil Sharpeners"/>
    <n v="120.15"/>
    <n v="9"/>
    <n v="13.350000000000001"/>
    <n v="33.64"/>
  </r>
  <r>
    <x v="569"/>
    <x v="201"/>
    <x v="3"/>
    <x v="2"/>
    <s v="Phones"/>
    <s v="AT&amp;T 1080 Corded phone"/>
    <n v="219.18"/>
    <n v="2"/>
    <n v="109.59"/>
    <n v="19.18"/>
  </r>
  <r>
    <x v="569"/>
    <x v="682"/>
    <x v="0"/>
    <x v="0"/>
    <s v="Binders"/>
    <s v="Avery Reinforcements for Hole-Punch Pages"/>
    <n v="2.77"/>
    <n v="7"/>
    <n v="0.39571428571428574"/>
    <n v="-4.8499999999999996"/>
  </r>
  <r>
    <x v="569"/>
    <x v="258"/>
    <x v="12"/>
    <x v="1"/>
    <s v="Furnishings"/>
    <s v="Howard Miller 13&quot; Diameter Pewter Finish Round Wall Clock"/>
    <n v="206.11"/>
    <n v="6"/>
    <n v="34.351666666666667"/>
    <n v="48.95"/>
  </r>
  <r>
    <x v="569"/>
    <x v="258"/>
    <x v="12"/>
    <x v="0"/>
    <s v="Paper"/>
    <s v="Xerox 1970"/>
    <n v="19.920000000000002"/>
    <n v="5"/>
    <n v="3.9840000000000004"/>
    <n v="6.72"/>
  </r>
  <r>
    <x v="569"/>
    <x v="258"/>
    <x v="12"/>
    <x v="0"/>
    <s v="Paper"/>
    <s v="Xerox 1960"/>
    <n v="198.27"/>
    <n v="8"/>
    <n v="24.783750000000001"/>
    <n v="61.96"/>
  </r>
  <r>
    <x v="569"/>
    <x v="258"/>
    <x v="12"/>
    <x v="0"/>
    <s v="Storage"/>
    <s v="Belkin 19&quot; Vented Equipment Shelf, Black"/>
    <n v="247.1"/>
    <n v="6"/>
    <n v="41.18333333333333"/>
    <n v="-58.69"/>
  </r>
  <r>
    <x v="569"/>
    <x v="258"/>
    <x v="12"/>
    <x v="0"/>
    <s v="Art"/>
    <s v="BOSTON Model 1800 Electric Pencil Sharpeners, Putty/Woodgrain"/>
    <n v="86.3"/>
    <n v="6"/>
    <n v="14.383333333333333"/>
    <n v="9.7100000000000009"/>
  </r>
  <r>
    <x v="569"/>
    <x v="380"/>
    <x v="10"/>
    <x v="2"/>
    <s v="Phones"/>
    <s v="Polycom SoundStation2 EX ConferenceÂ phone"/>
    <n v="485.94"/>
    <n v="2"/>
    <n v="242.97"/>
    <n v="-89.09"/>
  </r>
  <r>
    <x v="569"/>
    <x v="380"/>
    <x v="10"/>
    <x v="0"/>
    <s v="Art"/>
    <s v="Newell 312"/>
    <n v="37.380000000000003"/>
    <n v="8"/>
    <n v="4.6725000000000003"/>
    <n v="4.67"/>
  </r>
  <r>
    <x v="569"/>
    <x v="380"/>
    <x v="10"/>
    <x v="1"/>
    <s v="Chairs"/>
    <s v="Global Low Back Tilter Chair"/>
    <n v="70.69"/>
    <n v="1"/>
    <n v="70.69"/>
    <n v="-24.24"/>
  </r>
  <r>
    <x v="569"/>
    <x v="307"/>
    <x v="3"/>
    <x v="0"/>
    <s v="Paper"/>
    <s v="Message Book, Phone, Wirebound Standard Line Memo, 2 3/4&quot; X 5&quot;"/>
    <n v="32.75"/>
    <n v="5"/>
    <n v="6.55"/>
    <n v="15.07"/>
  </r>
  <r>
    <x v="569"/>
    <x v="25"/>
    <x v="20"/>
    <x v="0"/>
    <s v="Paper"/>
    <s v="Xerox 219"/>
    <n v="6.48"/>
    <n v="1"/>
    <n v="6.48"/>
    <n v="3.11"/>
  </r>
  <r>
    <x v="569"/>
    <x v="25"/>
    <x v="20"/>
    <x v="0"/>
    <s v="Paper"/>
    <s v="Xerox 1903"/>
    <n v="41.86"/>
    <n v="7"/>
    <n v="5.9799999999999995"/>
    <n v="20.51"/>
  </r>
  <r>
    <x v="569"/>
    <x v="25"/>
    <x v="20"/>
    <x v="2"/>
    <s v="Accessories"/>
    <s v="LogitechÂ VX Revolution Cordless Laser Mouse for Notebooks (Black)"/>
    <n v="1619.91"/>
    <n v="9"/>
    <n v="179.99"/>
    <n v="97.19"/>
  </r>
  <r>
    <x v="569"/>
    <x v="25"/>
    <x v="20"/>
    <x v="1"/>
    <s v="Furnishings"/>
    <s v="Seth Thomas 14&quot; Day/Date Wall Clock"/>
    <n v="113.92"/>
    <n v="4"/>
    <n v="28.48"/>
    <n v="42.15"/>
  </r>
  <r>
    <x v="569"/>
    <x v="70"/>
    <x v="18"/>
    <x v="2"/>
    <s v="Copiers"/>
    <s v="Hewlett Packard 610 Color Digital Copier / Printer"/>
    <n v="999.98"/>
    <n v="2"/>
    <n v="499.99"/>
    <n v="449.99"/>
  </r>
  <r>
    <x v="569"/>
    <x v="325"/>
    <x v="17"/>
    <x v="0"/>
    <s v="Paper"/>
    <s v="Xerox 20"/>
    <n v="6.48"/>
    <n v="1"/>
    <n v="6.48"/>
    <n v="3.11"/>
  </r>
  <r>
    <x v="569"/>
    <x v="325"/>
    <x v="17"/>
    <x v="0"/>
    <s v="Storage"/>
    <s v="Tennsco 6- and 18-Compartment Lockers"/>
    <n v="1325.85"/>
    <n v="5"/>
    <n v="265.16999999999996"/>
    <n v="238.65"/>
  </r>
  <r>
    <x v="569"/>
    <x v="325"/>
    <x v="17"/>
    <x v="0"/>
    <s v="Labels"/>
    <s v="Avery 483"/>
    <n v="14.94"/>
    <n v="3"/>
    <n v="4.9799999999999995"/>
    <n v="6.87"/>
  </r>
  <r>
    <x v="569"/>
    <x v="721"/>
    <x v="3"/>
    <x v="0"/>
    <s v="Appliances"/>
    <s v="Commercial WindTunnel Clean Air Upright Vacuum, Replacement Belts, Filtration Bags"/>
    <n v="7.78"/>
    <n v="2"/>
    <n v="3.89"/>
    <n v="2.02"/>
  </r>
  <r>
    <x v="569"/>
    <x v="644"/>
    <x v="6"/>
    <x v="2"/>
    <s v="Phones"/>
    <s v="AT&amp;T CL82213"/>
    <n v="173.94"/>
    <n v="6"/>
    <n v="28.99"/>
    <n v="50.44"/>
  </r>
  <r>
    <x v="569"/>
    <x v="109"/>
    <x v="10"/>
    <x v="0"/>
    <s v="Binders"/>
    <s v="Ibico Standard Transparent Covers"/>
    <n v="14.83"/>
    <n v="3"/>
    <n v="4.9433333333333334"/>
    <n v="-10.38"/>
  </r>
  <r>
    <x v="569"/>
    <x v="639"/>
    <x v="3"/>
    <x v="0"/>
    <s v="Paper"/>
    <s v="Spiral Phone Message Books with Labels by Adams"/>
    <n v="8.9600000000000009"/>
    <n v="2"/>
    <n v="4.4800000000000004"/>
    <n v="4.3899999999999997"/>
  </r>
  <r>
    <x v="570"/>
    <x v="536"/>
    <x v="5"/>
    <x v="0"/>
    <s v="Appliances"/>
    <s v="Eureka The Boss Cordless Rechargeable Stick Vac"/>
    <n v="152.94"/>
    <n v="3"/>
    <n v="50.98"/>
    <n v="41.29"/>
  </r>
  <r>
    <x v="570"/>
    <x v="536"/>
    <x v="5"/>
    <x v="1"/>
    <s v="Chairs"/>
    <s v="Situations Contoured Folding Chairs, 4/Set"/>
    <n v="283.92"/>
    <n v="4"/>
    <n v="70.98"/>
    <n v="70.98"/>
  </r>
  <r>
    <x v="570"/>
    <x v="467"/>
    <x v="22"/>
    <x v="0"/>
    <s v="Fasteners"/>
    <s v="Alliance Big Bands Rubber Bands, 12/Pack"/>
    <n v="3.96"/>
    <n v="2"/>
    <n v="1.98"/>
    <n v="0"/>
  </r>
  <r>
    <x v="570"/>
    <x v="467"/>
    <x v="22"/>
    <x v="0"/>
    <s v="Labels"/>
    <s v="Avery 509"/>
    <n v="2.61"/>
    <n v="1"/>
    <n v="2.61"/>
    <n v="1.2"/>
  </r>
  <r>
    <x v="570"/>
    <x v="7"/>
    <x v="3"/>
    <x v="1"/>
    <s v="Furnishings"/>
    <s v="12-1/2 Diameter Round Wall Clock"/>
    <n v="79.92"/>
    <n v="4"/>
    <n v="19.98"/>
    <n v="28.77"/>
  </r>
  <r>
    <x v="570"/>
    <x v="545"/>
    <x v="20"/>
    <x v="0"/>
    <s v="Binders"/>
    <s v="Pressboard Data Binders by Wilson Jones"/>
    <n v="21.36"/>
    <n v="5"/>
    <n v="4.2720000000000002"/>
    <n v="7.21"/>
  </r>
  <r>
    <x v="570"/>
    <x v="545"/>
    <x v="20"/>
    <x v="0"/>
    <s v="Binders"/>
    <s v="Avery Durable Slant Ring Binders With Label Holder"/>
    <n v="6.69"/>
    <n v="2"/>
    <n v="3.3450000000000002"/>
    <n v="2.34"/>
  </r>
  <r>
    <x v="570"/>
    <x v="545"/>
    <x v="20"/>
    <x v="2"/>
    <s v="Phones"/>
    <s v="Digium D40 VoIP phone"/>
    <n v="773.94"/>
    <n v="6"/>
    <n v="128.99"/>
    <n v="224.44"/>
  </r>
  <r>
    <x v="570"/>
    <x v="94"/>
    <x v="3"/>
    <x v="0"/>
    <s v="Paper"/>
    <s v="Xerox 218"/>
    <n v="12.96"/>
    <n v="2"/>
    <n v="6.48"/>
    <n v="6.22"/>
  </r>
  <r>
    <x v="571"/>
    <x v="722"/>
    <x v="0"/>
    <x v="0"/>
    <s v="Paper"/>
    <s v="Xerox 1945"/>
    <n v="360.71"/>
    <n v="11"/>
    <n v="32.791818181818179"/>
    <n v="130.76"/>
  </r>
  <r>
    <x v="571"/>
    <x v="722"/>
    <x v="0"/>
    <x v="2"/>
    <s v="Phones"/>
    <s v="Wilson Electronics DB Pro Signal Booster"/>
    <n v="1718.4"/>
    <n v="6"/>
    <n v="286.40000000000003"/>
    <n v="150.36000000000001"/>
  </r>
  <r>
    <x v="571"/>
    <x v="701"/>
    <x v="0"/>
    <x v="2"/>
    <s v="Phones"/>
    <s v="Nokia Lumia 521 (T-Mobile)"/>
    <n v="119.96"/>
    <n v="5"/>
    <n v="23.991999999999997"/>
    <n v="12"/>
  </r>
  <r>
    <x v="571"/>
    <x v="598"/>
    <x v="3"/>
    <x v="0"/>
    <s v="Storage"/>
    <s v="Stur-D-Stor Shelving, Vertical 5-Shelf: 72&quot;H x 36&quot;W x 18 1/2&quot;D"/>
    <n v="221.96"/>
    <n v="2"/>
    <n v="110.98"/>
    <n v="4.4400000000000004"/>
  </r>
  <r>
    <x v="571"/>
    <x v="598"/>
    <x v="3"/>
    <x v="2"/>
    <s v="Accessories"/>
    <s v="WD My Passport Ultra 500GB Portable External Hard Drive"/>
    <n v="236"/>
    <n v="4"/>
    <n v="59"/>
    <n v="40.119999999999997"/>
  </r>
  <r>
    <x v="571"/>
    <x v="418"/>
    <x v="26"/>
    <x v="0"/>
    <s v="Paper"/>
    <s v="Southworth Parchment Paper &amp; Envelopes"/>
    <n v="15.7"/>
    <n v="3"/>
    <n v="5.2333333333333334"/>
    <n v="5.0999999999999996"/>
  </r>
  <r>
    <x v="572"/>
    <x v="590"/>
    <x v="18"/>
    <x v="0"/>
    <s v="Paper"/>
    <s v="Xerox 188"/>
    <n v="34.020000000000003"/>
    <n v="3"/>
    <n v="11.340000000000002"/>
    <n v="16.670000000000002"/>
  </r>
  <r>
    <x v="573"/>
    <x v="435"/>
    <x v="14"/>
    <x v="0"/>
    <s v="Art"/>
    <s v="Avery Hi-Liter Comfort Grip Fluorescent Highlighter, Yellow Ink"/>
    <n v="3.9"/>
    <n v="2"/>
    <n v="1.95"/>
    <n v="1.52"/>
  </r>
  <r>
    <x v="573"/>
    <x v="435"/>
    <x v="14"/>
    <x v="1"/>
    <s v="Tables"/>
    <s v="Bretford CR8500 Series Meeting Room Furniture"/>
    <n v="801.96"/>
    <n v="2"/>
    <n v="400.98"/>
    <n v="200.49"/>
  </r>
  <r>
    <x v="573"/>
    <x v="435"/>
    <x v="14"/>
    <x v="1"/>
    <s v="Chairs"/>
    <s v="Global Super Steno Chair"/>
    <n v="191.96"/>
    <n v="2"/>
    <n v="95.98"/>
    <n v="32.630000000000003"/>
  </r>
  <r>
    <x v="573"/>
    <x v="435"/>
    <x v="14"/>
    <x v="0"/>
    <s v="Labels"/>
    <s v="Permanent Self-Adhesive File Folder Labels for Typewriters by Universal"/>
    <n v="2.61"/>
    <n v="1"/>
    <n v="2.61"/>
    <n v="1.2"/>
  </r>
  <r>
    <x v="573"/>
    <x v="580"/>
    <x v="4"/>
    <x v="0"/>
    <s v="Art"/>
    <s v="Staples in misc. colors"/>
    <n v="1.78"/>
    <n v="1"/>
    <n v="1.78"/>
    <n v="0.5"/>
  </r>
  <r>
    <x v="573"/>
    <x v="580"/>
    <x v="4"/>
    <x v="0"/>
    <s v="Paper"/>
    <s v="Xerox 201"/>
    <n v="25.92"/>
    <n v="4"/>
    <n v="6.48"/>
    <n v="12.44"/>
  </r>
  <r>
    <x v="573"/>
    <x v="580"/>
    <x v="4"/>
    <x v="2"/>
    <s v="Accessories"/>
    <s v="Memorex 25GB 6X Branded Blu-Ray Recordable Disc, 15/Pack"/>
    <n v="101.94"/>
    <n v="6"/>
    <n v="16.989999999999998"/>
    <n v="21.41"/>
  </r>
  <r>
    <x v="573"/>
    <x v="338"/>
    <x v="20"/>
    <x v="0"/>
    <s v="Labels"/>
    <s v="Avery 486"/>
    <n v="7.31"/>
    <n v="1"/>
    <n v="7.31"/>
    <n v="3.44"/>
  </r>
  <r>
    <x v="573"/>
    <x v="338"/>
    <x v="20"/>
    <x v="2"/>
    <s v="Copiers"/>
    <s v="Hewlett Packard 610 Color Digital Copier / Printer"/>
    <n v="799.98"/>
    <n v="2"/>
    <n v="399.99"/>
    <n v="250"/>
  </r>
  <r>
    <x v="573"/>
    <x v="338"/>
    <x v="20"/>
    <x v="0"/>
    <s v="Paper"/>
    <s v="Adams Phone Message Book, 200 Message Capacity, 8 1/16Â” x 11Â”"/>
    <n v="41.28"/>
    <n v="6"/>
    <n v="6.88"/>
    <n v="18.989999999999998"/>
  </r>
  <r>
    <x v="573"/>
    <x v="338"/>
    <x v="20"/>
    <x v="0"/>
    <s v="Paper"/>
    <s v="Xerox 1883"/>
    <n v="184.66"/>
    <n v="7"/>
    <n v="26.38"/>
    <n v="84.94"/>
  </r>
  <r>
    <x v="573"/>
    <x v="666"/>
    <x v="36"/>
    <x v="0"/>
    <s v="Art"/>
    <s v="Manco Dry-Lighter Erasable Highlighter"/>
    <n v="27.36"/>
    <n v="9"/>
    <n v="3.04"/>
    <n v="9.3000000000000007"/>
  </r>
  <r>
    <x v="573"/>
    <x v="666"/>
    <x v="36"/>
    <x v="0"/>
    <s v="Paper"/>
    <s v="Recycled Desk Saver Line &quot;While You Were Out&quot; Book, 5 1/2&quot; X 4&quot;"/>
    <n v="44.75"/>
    <n v="5"/>
    <n v="8.9499999999999993"/>
    <n v="20.59"/>
  </r>
  <r>
    <x v="573"/>
    <x v="666"/>
    <x v="36"/>
    <x v="2"/>
    <s v="Phones"/>
    <s v="Cisco 8x8 Inc. 6753i IP Business Phone System"/>
    <n v="134.99"/>
    <n v="1"/>
    <n v="134.99"/>
    <n v="36.450000000000003"/>
  </r>
  <r>
    <x v="573"/>
    <x v="666"/>
    <x v="36"/>
    <x v="0"/>
    <s v="Paper"/>
    <s v="Astroparche Fine Business Paper"/>
    <n v="26.4"/>
    <n v="5"/>
    <n v="5.2799999999999994"/>
    <n v="12.67"/>
  </r>
  <r>
    <x v="573"/>
    <x v="666"/>
    <x v="36"/>
    <x v="1"/>
    <s v="Chairs"/>
    <s v="Global Ergonomic Managers Chair"/>
    <n v="542.94000000000005"/>
    <n v="3"/>
    <n v="180.98000000000002"/>
    <n v="141.16"/>
  </r>
  <r>
    <x v="573"/>
    <x v="658"/>
    <x v="3"/>
    <x v="0"/>
    <s v="Art"/>
    <s v="Boston Electric Pencil Sharpener, Model 1818, Charcoal Black"/>
    <n v="56.3"/>
    <n v="2"/>
    <n v="28.15"/>
    <n v="15.76"/>
  </r>
  <r>
    <x v="573"/>
    <x v="621"/>
    <x v="1"/>
    <x v="0"/>
    <s v="Appliances"/>
    <s v="3M Replacement Filter for Office Air Cleaner for 20' x 33' Room"/>
    <n v="53.09"/>
    <n v="7"/>
    <n v="7.5842857142857145"/>
    <n v="-108.83"/>
  </r>
  <r>
    <x v="573"/>
    <x v="711"/>
    <x v="3"/>
    <x v="0"/>
    <s v="Labels"/>
    <s v="Avery File Folder Labels"/>
    <n v="5.76"/>
    <n v="2"/>
    <n v="2.88"/>
    <n v="2.82"/>
  </r>
  <r>
    <x v="573"/>
    <x v="371"/>
    <x v="10"/>
    <x v="2"/>
    <s v="Accessories"/>
    <s v="Maxell 4.7GB DVD-RW 3/Pack"/>
    <n v="25.49"/>
    <n v="2"/>
    <n v="12.744999999999999"/>
    <n v="4.46"/>
  </r>
  <r>
    <x v="574"/>
    <x v="661"/>
    <x v="6"/>
    <x v="0"/>
    <s v="Labels"/>
    <s v="Dot Matrix Printer Tape Reel Labels, White, 5000/Box"/>
    <n v="196.62"/>
    <n v="2"/>
    <n v="98.31"/>
    <n v="96.34"/>
  </r>
  <r>
    <x v="574"/>
    <x v="723"/>
    <x v="0"/>
    <x v="2"/>
    <s v="Accessories"/>
    <s v="Logitech Wireless Performance Mouse MX for PC and Mac"/>
    <n v="159.97999999999999"/>
    <n v="2"/>
    <n v="79.989999999999995"/>
    <n v="36"/>
  </r>
  <r>
    <x v="574"/>
    <x v="723"/>
    <x v="0"/>
    <x v="0"/>
    <s v="Storage"/>
    <s v="Eldon ProFile File 'N Store Portable File Tub Letter/Legal Size Black"/>
    <n v="46.34"/>
    <n v="3"/>
    <n v="15.446666666666667"/>
    <n v="4.63"/>
  </r>
  <r>
    <x v="574"/>
    <x v="258"/>
    <x v="16"/>
    <x v="0"/>
    <s v="Binders"/>
    <s v="Acco D-Ring Binder w/DublLock"/>
    <n v="12.83"/>
    <n v="2"/>
    <n v="6.415"/>
    <n v="-8.98"/>
  </r>
  <r>
    <x v="574"/>
    <x v="576"/>
    <x v="26"/>
    <x v="0"/>
    <s v="Art"/>
    <s v="Newell 313"/>
    <n v="13.12"/>
    <n v="5"/>
    <n v="2.6239999999999997"/>
    <n v="1.1499999999999999"/>
  </r>
  <r>
    <x v="574"/>
    <x v="576"/>
    <x v="26"/>
    <x v="1"/>
    <s v="Bookcases"/>
    <s v="Bush Westfield Collection Bookcases, Dark Cherry Finish"/>
    <n v="69.58"/>
    <n v="4"/>
    <n v="17.395"/>
    <n v="-143.79"/>
  </r>
  <r>
    <x v="574"/>
    <x v="576"/>
    <x v="26"/>
    <x v="0"/>
    <s v="Art"/>
    <s v="Newell 326"/>
    <n v="4.22"/>
    <n v="3"/>
    <n v="1.4066666666666665"/>
    <n v="0.48"/>
  </r>
  <r>
    <x v="574"/>
    <x v="576"/>
    <x v="26"/>
    <x v="2"/>
    <s v="Accessories"/>
    <s v="Logitech Keyboard K120"/>
    <n v="58.08"/>
    <n v="4"/>
    <n v="14.52"/>
    <n v="-6.53"/>
  </r>
  <r>
    <x v="574"/>
    <x v="576"/>
    <x v="26"/>
    <x v="1"/>
    <s v="Furnishings"/>
    <s v="Master Caster Door Stop, Large Neon Orange"/>
    <n v="52.42"/>
    <n v="9"/>
    <n v="5.8244444444444445"/>
    <n v="15.07"/>
  </r>
  <r>
    <x v="574"/>
    <x v="576"/>
    <x v="26"/>
    <x v="1"/>
    <s v="Furnishings"/>
    <s v="DAX Wood Document Frame"/>
    <n v="54.92"/>
    <n v="5"/>
    <n v="10.984"/>
    <n v="10.98"/>
  </r>
  <r>
    <x v="574"/>
    <x v="576"/>
    <x v="26"/>
    <x v="1"/>
    <s v="Tables"/>
    <s v="Bevis Rectangular Conference Tables"/>
    <n v="364.95"/>
    <n v="5"/>
    <n v="72.989999999999995"/>
    <n v="-248.17"/>
  </r>
  <r>
    <x v="574"/>
    <x v="576"/>
    <x v="26"/>
    <x v="0"/>
    <s v="Paper"/>
    <s v="Xerox 1932"/>
    <n v="85.06"/>
    <n v="3"/>
    <n v="28.353333333333335"/>
    <n v="28.71"/>
  </r>
  <r>
    <x v="574"/>
    <x v="576"/>
    <x v="26"/>
    <x v="0"/>
    <s v="Paper"/>
    <s v="Avery Personal Creations Heavyweight Cards"/>
    <n v="27.7"/>
    <n v="3"/>
    <n v="9.2333333333333325"/>
    <n v="9.69"/>
  </r>
  <r>
    <x v="574"/>
    <x v="164"/>
    <x v="10"/>
    <x v="0"/>
    <s v="Binders"/>
    <s v="GBC Plasticlear Binding Covers"/>
    <n v="10.33"/>
    <n v="3"/>
    <n v="3.4433333333333334"/>
    <n v="-7.58"/>
  </r>
  <r>
    <x v="574"/>
    <x v="412"/>
    <x v="3"/>
    <x v="0"/>
    <s v="Binders"/>
    <s v="GBC Recycled Grain Textured Covers"/>
    <n v="110.53"/>
    <n v="4"/>
    <n v="27.6325"/>
    <n v="38.68"/>
  </r>
  <r>
    <x v="574"/>
    <x v="273"/>
    <x v="14"/>
    <x v="2"/>
    <s v="Accessories"/>
    <s v="Maxell 4.7GB DVD+RW 3/Pack"/>
    <n v="175.23"/>
    <n v="11"/>
    <n v="15.93"/>
    <n v="61.33"/>
  </r>
  <r>
    <x v="574"/>
    <x v="273"/>
    <x v="14"/>
    <x v="2"/>
    <s v="Phones"/>
    <s v="BlackBerry Q10"/>
    <n v="125.99"/>
    <n v="1"/>
    <n v="125.99"/>
    <n v="31.5"/>
  </r>
  <r>
    <x v="574"/>
    <x v="273"/>
    <x v="14"/>
    <x v="0"/>
    <s v="Binders"/>
    <s v="Ibico Covers for Plastic or Wire Binding Elements"/>
    <n v="23"/>
    <n v="2"/>
    <n v="11.5"/>
    <n v="10.35"/>
  </r>
  <r>
    <x v="575"/>
    <x v="235"/>
    <x v="3"/>
    <x v="1"/>
    <s v="Chairs"/>
    <s v="Lifetime Advantage Folding Chairs, 4/Carton"/>
    <n v="348.93"/>
    <n v="2"/>
    <n v="174.465"/>
    <n v="34.89"/>
  </r>
  <r>
    <x v="575"/>
    <x v="380"/>
    <x v="3"/>
    <x v="0"/>
    <s v="Fasteners"/>
    <s v="Staples"/>
    <n v="7.86"/>
    <n v="2"/>
    <n v="3.93"/>
    <n v="3.62"/>
  </r>
  <r>
    <x v="575"/>
    <x v="380"/>
    <x v="3"/>
    <x v="0"/>
    <s v="Binders"/>
    <s v="Recycled Premium Regency Composition Covers"/>
    <n v="24.45"/>
    <n v="2"/>
    <n v="12.225"/>
    <n v="8.86"/>
  </r>
  <r>
    <x v="575"/>
    <x v="699"/>
    <x v="36"/>
    <x v="0"/>
    <s v="Art"/>
    <s v="Rogers Handheld Barrel Pencil Sharpener"/>
    <n v="8.2200000000000006"/>
    <n v="3"/>
    <n v="2.74"/>
    <n v="2.2200000000000002"/>
  </r>
  <r>
    <x v="575"/>
    <x v="557"/>
    <x v="0"/>
    <x v="2"/>
    <s v="Accessories"/>
    <s v="AmazonBasics 3-Button USB Wired Mouse"/>
    <n v="22.37"/>
    <n v="4"/>
    <n v="5.5925000000000002"/>
    <n v="6.43"/>
  </r>
  <r>
    <x v="575"/>
    <x v="21"/>
    <x v="3"/>
    <x v="0"/>
    <s v="Art"/>
    <s v="Newell 311"/>
    <n v="2.21"/>
    <n v="1"/>
    <n v="2.21"/>
    <n v="0.6"/>
  </r>
  <r>
    <x v="575"/>
    <x v="21"/>
    <x v="3"/>
    <x v="0"/>
    <s v="Envelopes"/>
    <s v="Peel &amp; Seel Envelopes"/>
    <n v="15.52"/>
    <n v="4"/>
    <n v="3.88"/>
    <n v="7.45"/>
  </r>
  <r>
    <x v="575"/>
    <x v="21"/>
    <x v="3"/>
    <x v="0"/>
    <s v="Paper"/>
    <s v="Black Print Carbonless Snap-Off Rapid Letter, 8 1/2&quot; x 7&quot;"/>
    <n v="36.44"/>
    <n v="4"/>
    <n v="9.11"/>
    <n v="16.399999999999999"/>
  </r>
  <r>
    <x v="575"/>
    <x v="276"/>
    <x v="3"/>
    <x v="1"/>
    <s v="Furnishings"/>
    <s v="Eldon Cleatmat Chair Mats for Medium Pile Carpets"/>
    <n v="166.5"/>
    <n v="3"/>
    <n v="55.5"/>
    <n v="21.65"/>
  </r>
  <r>
    <x v="575"/>
    <x v="276"/>
    <x v="3"/>
    <x v="0"/>
    <s v="Storage"/>
    <s v="Standard Rollaway File with Lock"/>
    <n v="360.38"/>
    <n v="2"/>
    <n v="180.19"/>
    <n v="93.7"/>
  </r>
  <r>
    <x v="575"/>
    <x v="104"/>
    <x v="17"/>
    <x v="0"/>
    <s v="Paper"/>
    <s v="Xerox 1930"/>
    <n v="32.4"/>
    <n v="5"/>
    <n v="6.4799999999999995"/>
    <n v="15.88"/>
  </r>
  <r>
    <x v="575"/>
    <x v="104"/>
    <x v="17"/>
    <x v="0"/>
    <s v="Paper"/>
    <s v="Xerox 1916"/>
    <n v="97.88"/>
    <n v="2"/>
    <n v="48.94"/>
    <n v="48.94"/>
  </r>
  <r>
    <x v="575"/>
    <x v="502"/>
    <x v="3"/>
    <x v="2"/>
    <s v="Accessories"/>
    <s v="Logitech Wireless Marathon Mouse M705"/>
    <n v="299.94"/>
    <n v="6"/>
    <n v="49.99"/>
    <n v="128.97"/>
  </r>
  <r>
    <x v="575"/>
    <x v="502"/>
    <x v="3"/>
    <x v="0"/>
    <s v="Supplies"/>
    <s v="Staple remover"/>
    <n v="25.76"/>
    <n v="7"/>
    <n v="3.68"/>
    <n v="0.52"/>
  </r>
  <r>
    <x v="576"/>
    <x v="468"/>
    <x v="3"/>
    <x v="0"/>
    <s v="Paper"/>
    <s v="Xerox 213"/>
    <n v="12.96"/>
    <n v="2"/>
    <n v="6.48"/>
    <n v="6.22"/>
  </r>
  <r>
    <x v="576"/>
    <x v="468"/>
    <x v="3"/>
    <x v="0"/>
    <s v="Appliances"/>
    <s v="Fellowes 8 Outlet Superior Workstation Surge Protector w/o Phone/Fax/Modem Protection"/>
    <n v="134.47999999999999"/>
    <n v="4"/>
    <n v="33.619999999999997"/>
    <n v="34.96"/>
  </r>
  <r>
    <x v="576"/>
    <x v="550"/>
    <x v="3"/>
    <x v="0"/>
    <s v="Labels"/>
    <s v="Avery 513"/>
    <n v="9.9600000000000009"/>
    <n v="2"/>
    <n v="4.9800000000000004"/>
    <n v="4.58"/>
  </r>
  <r>
    <x v="576"/>
    <x v="122"/>
    <x v="3"/>
    <x v="2"/>
    <s v="Phones"/>
    <s v="Plantronics Voyager Pro Legend"/>
    <n v="494.38"/>
    <n v="3"/>
    <n v="164.79333333333332"/>
    <n v="49.44"/>
  </r>
  <r>
    <x v="576"/>
    <x v="122"/>
    <x v="3"/>
    <x v="0"/>
    <s v="Binders"/>
    <s v="Angle-D Binders with Locking Rings, Label Holders"/>
    <n v="29.2"/>
    <n v="5"/>
    <n v="5.84"/>
    <n v="9.86"/>
  </r>
  <r>
    <x v="576"/>
    <x v="122"/>
    <x v="3"/>
    <x v="2"/>
    <s v="Accessories"/>
    <s v="Logitech K350 2.4Ghz Wireless Keyboard"/>
    <n v="248.85"/>
    <n v="5"/>
    <n v="49.769999999999996"/>
    <n v="27.37"/>
  </r>
  <r>
    <x v="576"/>
    <x v="122"/>
    <x v="3"/>
    <x v="2"/>
    <s v="Accessories"/>
    <s v="Memorex Mini Travel Drive 64 GB USB 2.0 Flash Drive"/>
    <n v="36.24"/>
    <n v="1"/>
    <n v="36.24"/>
    <n v="15.22"/>
  </r>
  <r>
    <x v="576"/>
    <x v="222"/>
    <x v="32"/>
    <x v="0"/>
    <s v="Paper"/>
    <s v="Xerox 222"/>
    <n v="19.440000000000001"/>
    <n v="3"/>
    <n v="6.48"/>
    <n v="9.33"/>
  </r>
  <r>
    <x v="576"/>
    <x v="222"/>
    <x v="32"/>
    <x v="0"/>
    <s v="Binders"/>
    <s v="Flexible Leather- Look Classic Collection Ring Binder"/>
    <n v="37.880000000000003"/>
    <n v="2"/>
    <n v="18.940000000000001"/>
    <n v="18.940000000000001"/>
  </r>
  <r>
    <x v="577"/>
    <x v="22"/>
    <x v="4"/>
    <x v="0"/>
    <s v="Binders"/>
    <s v="3-ring staple pack"/>
    <n v="3.76"/>
    <n v="2"/>
    <n v="1.88"/>
    <n v="1.8"/>
  </r>
  <r>
    <x v="577"/>
    <x v="724"/>
    <x v="11"/>
    <x v="2"/>
    <s v="Phones"/>
    <s v="HTC One"/>
    <n v="319.97000000000003"/>
    <n v="4"/>
    <n v="79.992500000000007"/>
    <n v="36"/>
  </r>
  <r>
    <x v="577"/>
    <x v="247"/>
    <x v="3"/>
    <x v="0"/>
    <s v="Binders"/>
    <s v="Wilson Jones Standard D-Ring Binders"/>
    <n v="8.1"/>
    <n v="2"/>
    <n v="4.05"/>
    <n v="2.73"/>
  </r>
  <r>
    <x v="577"/>
    <x v="435"/>
    <x v="29"/>
    <x v="1"/>
    <s v="Furnishings"/>
    <s v="Stackable Trays"/>
    <n v="6.16"/>
    <n v="2"/>
    <n v="3.08"/>
    <n v="1.97"/>
  </r>
  <r>
    <x v="577"/>
    <x v="435"/>
    <x v="29"/>
    <x v="0"/>
    <s v="Art"/>
    <s v="Boston Electric Pencil Sharpener, Model 1818, Charcoal Black"/>
    <n v="56.3"/>
    <n v="2"/>
    <n v="28.15"/>
    <n v="15.76"/>
  </r>
  <r>
    <x v="577"/>
    <x v="367"/>
    <x v="3"/>
    <x v="1"/>
    <s v="Furnishings"/>
    <s v="Master Caster Door Stop, Gray"/>
    <n v="15.24"/>
    <n v="3"/>
    <n v="5.08"/>
    <n v="5.18"/>
  </r>
  <r>
    <x v="577"/>
    <x v="281"/>
    <x v="3"/>
    <x v="1"/>
    <s v="Furnishings"/>
    <s v="Staple-based wall hangings"/>
    <n v="29.22"/>
    <n v="3"/>
    <n v="9.74"/>
    <n v="12.86"/>
  </r>
  <r>
    <x v="577"/>
    <x v="63"/>
    <x v="3"/>
    <x v="2"/>
    <s v="Accessories"/>
    <s v="Micro Innovations USB RF Wireless Keyboard with Mouse"/>
    <n v="50"/>
    <n v="2"/>
    <n v="25"/>
    <n v="10.5"/>
  </r>
  <r>
    <x v="577"/>
    <x v="504"/>
    <x v="3"/>
    <x v="0"/>
    <s v="Binders"/>
    <s v="Ibico Recycled Grain-Textured Covers"/>
    <n v="55.26"/>
    <n v="2"/>
    <n v="27.63"/>
    <n v="20.72"/>
  </r>
  <r>
    <x v="577"/>
    <x v="504"/>
    <x v="3"/>
    <x v="0"/>
    <s v="Paper"/>
    <s v="Xerox 23"/>
    <n v="6.48"/>
    <n v="1"/>
    <n v="6.48"/>
    <n v="3.11"/>
  </r>
  <r>
    <x v="577"/>
    <x v="504"/>
    <x v="3"/>
    <x v="0"/>
    <s v="Binders"/>
    <s v="GBC Laser Imprintable Binding System Covers, Desert Sand"/>
    <n v="34.25"/>
    <n v="3"/>
    <n v="11.416666666666666"/>
    <n v="11.56"/>
  </r>
  <r>
    <x v="577"/>
    <x v="504"/>
    <x v="3"/>
    <x v="1"/>
    <s v="Tables"/>
    <s v="Bush Andora Conference Table, Maple/Graphite Gray Finish"/>
    <n v="273.57"/>
    <n v="2"/>
    <n v="136.785"/>
    <n v="10.26"/>
  </r>
  <r>
    <x v="578"/>
    <x v="412"/>
    <x v="20"/>
    <x v="0"/>
    <s v="Art"/>
    <s v="Sanford Colorific Eraseable Coloring Pencils, 12 Count"/>
    <n v="3.28"/>
    <n v="1"/>
    <n v="3.28"/>
    <n v="1.41"/>
  </r>
  <r>
    <x v="578"/>
    <x v="343"/>
    <x v="22"/>
    <x v="0"/>
    <s v="Appliances"/>
    <s v="3M Office Air Cleaner"/>
    <n v="103.92"/>
    <n v="4"/>
    <n v="25.98"/>
    <n v="36.369999999999997"/>
  </r>
  <r>
    <x v="578"/>
    <x v="343"/>
    <x v="22"/>
    <x v="2"/>
    <s v="Accessories"/>
    <s v="Logitech G700s Rechargeable Gaming Mouse"/>
    <n v="899.91"/>
    <n v="9"/>
    <n v="99.99"/>
    <n v="377.96"/>
  </r>
  <r>
    <x v="578"/>
    <x v="343"/>
    <x v="22"/>
    <x v="0"/>
    <s v="Binders"/>
    <s v="Acco D-Ring Binder w/DublLock"/>
    <n v="51.31"/>
    <n v="3"/>
    <n v="17.103333333333335"/>
    <n v="18.600000000000001"/>
  </r>
  <r>
    <x v="578"/>
    <x v="40"/>
    <x v="10"/>
    <x v="2"/>
    <s v="Accessories"/>
    <s v="Plantronics Savi W720 Multi-Device Wireless Headset System"/>
    <n v="2025.36"/>
    <n v="6"/>
    <n v="337.56"/>
    <n v="607.61"/>
  </r>
  <r>
    <x v="578"/>
    <x v="40"/>
    <x v="10"/>
    <x v="2"/>
    <s v="Machines"/>
    <s v="Cubify CubeX 3D Printer Double Head Print"/>
    <n v="1799.99"/>
    <n v="2"/>
    <n v="899.995"/>
    <n v="-2639.99"/>
  </r>
  <r>
    <x v="578"/>
    <x v="40"/>
    <x v="10"/>
    <x v="2"/>
    <s v="Phones"/>
    <s v="Panasonic KX TS3282W Corded phone"/>
    <n v="101.99"/>
    <n v="2"/>
    <n v="50.994999999999997"/>
    <n v="-17"/>
  </r>
  <r>
    <x v="578"/>
    <x v="40"/>
    <x v="10"/>
    <x v="1"/>
    <s v="Furnishings"/>
    <s v="Howard Miller 13&quot; Diameter Goldtone Round Wall Clock"/>
    <n v="262.86"/>
    <n v="7"/>
    <n v="37.551428571428573"/>
    <n v="69"/>
  </r>
  <r>
    <x v="578"/>
    <x v="390"/>
    <x v="25"/>
    <x v="2"/>
    <s v="Phones"/>
    <s v="Cisco Small Business SPA 502G VoIP phone"/>
    <n v="246.17"/>
    <n v="3"/>
    <n v="82.056666666666658"/>
    <n v="21.54"/>
  </r>
  <r>
    <x v="579"/>
    <x v="707"/>
    <x v="22"/>
    <x v="0"/>
    <s v="Paper"/>
    <s v="Xerox 190"/>
    <n v="4.9800000000000004"/>
    <n v="1"/>
    <n v="4.9800000000000004"/>
    <n v="2.34"/>
  </r>
  <r>
    <x v="580"/>
    <x v="154"/>
    <x v="14"/>
    <x v="0"/>
    <s v="Binders"/>
    <s v="GBC Plastic Binding Combs"/>
    <n v="29.52"/>
    <n v="4"/>
    <n v="7.38"/>
    <n v="14.46"/>
  </r>
  <r>
    <x v="580"/>
    <x v="154"/>
    <x v="14"/>
    <x v="1"/>
    <s v="Chairs"/>
    <s v="Hon Valutask Swivel Chairs"/>
    <n v="302.94"/>
    <n v="3"/>
    <n v="100.98"/>
    <n v="48.47"/>
  </r>
  <r>
    <x v="580"/>
    <x v="154"/>
    <x v="14"/>
    <x v="1"/>
    <s v="Chairs"/>
    <s v="Harbour Creations 67200 Series Stacking Chairs"/>
    <n v="142.36000000000001"/>
    <n v="2"/>
    <n v="71.180000000000007"/>
    <n v="38.44"/>
  </r>
  <r>
    <x v="580"/>
    <x v="154"/>
    <x v="14"/>
    <x v="1"/>
    <s v="Chairs"/>
    <s v="Global Value Steno Chair, Gray"/>
    <n v="546.66"/>
    <n v="9"/>
    <n v="60.739999999999995"/>
    <n v="136.66999999999999"/>
  </r>
  <r>
    <x v="580"/>
    <x v="154"/>
    <x v="14"/>
    <x v="1"/>
    <s v="Furnishings"/>
    <s v="Tenex Carpeted, Granite-Look or Clear Contemporary Contour Shape Chair Mats"/>
    <n v="212.13"/>
    <n v="3"/>
    <n v="70.709999999999994"/>
    <n v="14.85"/>
  </r>
  <r>
    <x v="580"/>
    <x v="260"/>
    <x v="1"/>
    <x v="0"/>
    <s v="Storage"/>
    <s v="Tennsco Double-Tier Lockers"/>
    <n v="180.02"/>
    <n v="1"/>
    <n v="180.02"/>
    <n v="-15.75"/>
  </r>
  <r>
    <x v="580"/>
    <x v="260"/>
    <x v="1"/>
    <x v="1"/>
    <s v="Furnishings"/>
    <s v="Howard Miller 11-1/2&quot; Diameter Ridgewood Wall Clock"/>
    <n v="41.55"/>
    <n v="2"/>
    <n v="20.774999999999999"/>
    <n v="-19.739999999999998"/>
  </r>
  <r>
    <x v="580"/>
    <x v="260"/>
    <x v="1"/>
    <x v="0"/>
    <s v="Art"/>
    <s v="Newell 35"/>
    <n v="13.12"/>
    <n v="5"/>
    <n v="2.6239999999999997"/>
    <n v="1.48"/>
  </r>
  <r>
    <x v="580"/>
    <x v="194"/>
    <x v="3"/>
    <x v="0"/>
    <s v="Art"/>
    <s v="Sanford 52201 APSCO Electric Pencil Sharpener"/>
    <n v="204.85"/>
    <n v="5"/>
    <n v="40.97"/>
    <n v="53.26"/>
  </r>
  <r>
    <x v="580"/>
    <x v="194"/>
    <x v="3"/>
    <x v="2"/>
    <s v="Phones"/>
    <s v="Panasonic KX TS3282W Corded phone"/>
    <n v="135.97999999999999"/>
    <n v="2"/>
    <n v="67.989999999999995"/>
    <n v="17"/>
  </r>
  <r>
    <x v="580"/>
    <x v="194"/>
    <x v="3"/>
    <x v="0"/>
    <s v="Art"/>
    <s v="Sanford Colorific Eraseable Coloring Pencils, 12 Count"/>
    <n v="16.399999999999999"/>
    <n v="5"/>
    <n v="3.28"/>
    <n v="7.05"/>
  </r>
  <r>
    <x v="580"/>
    <x v="194"/>
    <x v="3"/>
    <x v="0"/>
    <s v="Binders"/>
    <s v="Avery Arch Ring Binders"/>
    <n v="92.96"/>
    <n v="2"/>
    <n v="46.48"/>
    <n v="31.37"/>
  </r>
  <r>
    <x v="581"/>
    <x v="272"/>
    <x v="10"/>
    <x v="0"/>
    <s v="Storage"/>
    <s v="Fellowes Officeware Wire Shelving"/>
    <n v="646.78"/>
    <n v="9"/>
    <n v="71.864444444444445"/>
    <n v="-145.52000000000001"/>
  </r>
  <r>
    <x v="581"/>
    <x v="363"/>
    <x v="20"/>
    <x v="2"/>
    <s v="Accessories"/>
    <s v="Imation Bio 8GB USBÂ Flash Drive ImationÂ Corp"/>
    <n v="166.24"/>
    <n v="1"/>
    <n v="166.24"/>
    <n v="24.94"/>
  </r>
  <r>
    <x v="581"/>
    <x v="521"/>
    <x v="26"/>
    <x v="0"/>
    <s v="Art"/>
    <s v="Newell 320"/>
    <n v="6.85"/>
    <n v="2"/>
    <n v="3.4249999999999998"/>
    <n v="0.6"/>
  </r>
  <r>
    <x v="581"/>
    <x v="357"/>
    <x v="15"/>
    <x v="0"/>
    <s v="Envelopes"/>
    <s v="#10- 4 1/8&quot; x 9 1/2&quot; Recycled Envelopes"/>
    <n v="55.94"/>
    <n v="8"/>
    <n v="6.9924999999999997"/>
    <n v="18.88"/>
  </r>
  <r>
    <x v="581"/>
    <x v="357"/>
    <x v="15"/>
    <x v="0"/>
    <s v="Labels"/>
    <s v="Avery 507"/>
    <n v="18.43"/>
    <n v="8"/>
    <n v="2.30375"/>
    <n v="5.99"/>
  </r>
  <r>
    <x v="581"/>
    <x v="357"/>
    <x v="15"/>
    <x v="1"/>
    <s v="Furnishings"/>
    <s v="Master Caster Door Stop, Brown"/>
    <n v="20.32"/>
    <n v="5"/>
    <n v="4.0640000000000001"/>
    <n v="3.56"/>
  </r>
  <r>
    <x v="581"/>
    <x v="412"/>
    <x v="10"/>
    <x v="0"/>
    <s v="Paper"/>
    <s v="Xerox 226"/>
    <n v="20.74"/>
    <n v="4"/>
    <n v="5.1849999999999996"/>
    <n v="7.26"/>
  </r>
  <r>
    <x v="582"/>
    <x v="229"/>
    <x v="3"/>
    <x v="2"/>
    <s v="Phones"/>
    <s v="ShoreTel ShorePhone IP 230 VoIP phone"/>
    <n v="675.96"/>
    <n v="5"/>
    <n v="135.19200000000001"/>
    <n v="84.5"/>
  </r>
  <r>
    <x v="582"/>
    <x v="229"/>
    <x v="3"/>
    <x v="2"/>
    <s v="Accessories"/>
    <s v="Plantronics Savi W720 Multi-Device Wireless Headset System"/>
    <n v="1265.8499999999999"/>
    <n v="3"/>
    <n v="421.95"/>
    <n v="556.97"/>
  </r>
  <r>
    <x v="582"/>
    <x v="144"/>
    <x v="2"/>
    <x v="0"/>
    <s v="Appliances"/>
    <s v="Avanti 4.4 Cu. Ft. Refrigerator"/>
    <n v="434.35"/>
    <n v="3"/>
    <n v="144.78333333333333"/>
    <n v="43.44"/>
  </r>
  <r>
    <x v="582"/>
    <x v="144"/>
    <x v="2"/>
    <x v="0"/>
    <s v="Appliances"/>
    <s v="Hoover Replacement Belt for Commercial Guardsman Heavy-Duty Upright Vacuum"/>
    <n v="3.55"/>
    <n v="2"/>
    <n v="1.7749999999999999"/>
    <n v="0.44"/>
  </r>
  <r>
    <x v="582"/>
    <x v="144"/>
    <x v="2"/>
    <x v="0"/>
    <s v="Appliances"/>
    <s v="Fellowes Advanced 8 Outlet Surge Suppressor with Phone/Fax Protection"/>
    <n v="88.83"/>
    <n v="4"/>
    <n v="22.2075"/>
    <n v="7.77"/>
  </r>
  <r>
    <x v="582"/>
    <x v="436"/>
    <x v="40"/>
    <x v="0"/>
    <s v="Binders"/>
    <s v="Self-Adhesive Ring Binder Labels"/>
    <n v="7.04"/>
    <n v="2"/>
    <n v="3.52"/>
    <n v="3.31"/>
  </r>
  <r>
    <x v="582"/>
    <x v="436"/>
    <x v="40"/>
    <x v="0"/>
    <s v="Fasteners"/>
    <s v="Bagged Rubber Bands"/>
    <n v="5.04"/>
    <n v="4"/>
    <n v="1.26"/>
    <n v="0.2"/>
  </r>
  <r>
    <x v="582"/>
    <x v="436"/>
    <x v="40"/>
    <x v="0"/>
    <s v="Paper"/>
    <s v="White Computer Printout Paper by Universal"/>
    <n v="116.28"/>
    <n v="3"/>
    <n v="38.76"/>
    <n v="56.98"/>
  </r>
  <r>
    <x v="582"/>
    <x v="378"/>
    <x v="1"/>
    <x v="2"/>
    <s v="Phones"/>
    <s v="Samsung Rugby III"/>
    <n v="158.38"/>
    <n v="3"/>
    <n v="52.793333333333329"/>
    <n v="13.86"/>
  </r>
  <r>
    <x v="582"/>
    <x v="725"/>
    <x v="38"/>
    <x v="0"/>
    <s v="Paper"/>
    <s v="Xerox 1903"/>
    <n v="29.9"/>
    <n v="5"/>
    <n v="5.9799999999999995"/>
    <n v="14.65"/>
  </r>
  <r>
    <x v="582"/>
    <x v="725"/>
    <x v="38"/>
    <x v="2"/>
    <s v="Accessories"/>
    <s v="Logitech diNovo Edge Keyboard"/>
    <n v="2249.91"/>
    <n v="9"/>
    <n v="249.98999999999998"/>
    <n v="517.48"/>
  </r>
  <r>
    <x v="582"/>
    <x v="725"/>
    <x v="38"/>
    <x v="1"/>
    <s v="Tables"/>
    <s v="Bretford Rectangular Conference Table Tops"/>
    <n v="1053.1600000000001"/>
    <n v="4"/>
    <n v="263.29000000000002"/>
    <n v="-105.32"/>
  </r>
  <r>
    <x v="582"/>
    <x v="89"/>
    <x v="1"/>
    <x v="2"/>
    <s v="Accessories"/>
    <s v="Maxell 4.7GB DVD+RW 3/Pack"/>
    <n v="25.49"/>
    <n v="2"/>
    <n v="12.744999999999999"/>
    <n v="4.78"/>
  </r>
  <r>
    <x v="582"/>
    <x v="316"/>
    <x v="2"/>
    <x v="0"/>
    <s v="Labels"/>
    <s v="Avery 474"/>
    <n v="6.91"/>
    <n v="3"/>
    <n v="2.3033333333333332"/>
    <n v="2.5099999999999998"/>
  </r>
  <r>
    <x v="583"/>
    <x v="330"/>
    <x v="0"/>
    <x v="0"/>
    <s v="Storage"/>
    <s v="Fellowes Super Stor/Drawer"/>
    <n v="88.8"/>
    <n v="4"/>
    <n v="22.2"/>
    <n v="-2.2200000000000002"/>
  </r>
  <r>
    <x v="583"/>
    <x v="223"/>
    <x v="20"/>
    <x v="0"/>
    <s v="Paper"/>
    <s v="Eaton Premium Continuous-Feed Paper, 25% Cotton, Letter Size, White, 1000 Shts/Box"/>
    <n v="55.48"/>
    <n v="1"/>
    <n v="55.48"/>
    <n v="26.63"/>
  </r>
  <r>
    <x v="583"/>
    <x v="375"/>
    <x v="1"/>
    <x v="2"/>
    <s v="Phones"/>
    <s v="Apple iPhone 5C"/>
    <n v="159.97999999999999"/>
    <n v="2"/>
    <n v="79.989999999999995"/>
    <n v="12"/>
  </r>
  <r>
    <x v="583"/>
    <x v="375"/>
    <x v="1"/>
    <x v="2"/>
    <s v="Accessories"/>
    <s v="Logitech G600 MMO Gaming Mouse"/>
    <n v="255.97"/>
    <n v="4"/>
    <n v="63.9925"/>
    <n v="51.19"/>
  </r>
  <r>
    <x v="583"/>
    <x v="375"/>
    <x v="1"/>
    <x v="1"/>
    <s v="Bookcases"/>
    <s v="Sauder Facets Collection Library, Sky Alder Finish"/>
    <n v="359.06"/>
    <n v="3"/>
    <n v="119.68666666666667"/>
    <n v="-71.81"/>
  </r>
  <r>
    <x v="583"/>
    <x v="333"/>
    <x v="12"/>
    <x v="0"/>
    <s v="Envelopes"/>
    <s v="#6 3/4 Gummed Flap White Envelopes"/>
    <n v="7.92"/>
    <n v="1"/>
    <n v="7.92"/>
    <n v="2.77"/>
  </r>
  <r>
    <x v="583"/>
    <x v="333"/>
    <x v="12"/>
    <x v="1"/>
    <s v="Furnishings"/>
    <s v="Nu-Dell Float Frame 11 x 14 1/2"/>
    <n v="14.37"/>
    <n v="2"/>
    <n v="7.1849999999999996"/>
    <n v="3.95"/>
  </r>
  <r>
    <x v="583"/>
    <x v="726"/>
    <x v="16"/>
    <x v="0"/>
    <s v="Labels"/>
    <s v="Avery 486"/>
    <n v="11.7"/>
    <n v="2"/>
    <n v="5.85"/>
    <n v="3.95"/>
  </r>
  <r>
    <x v="583"/>
    <x v="170"/>
    <x v="3"/>
    <x v="0"/>
    <s v="Paper"/>
    <s v="Easy-staple paper"/>
    <n v="17.12"/>
    <n v="4"/>
    <n v="4.28"/>
    <n v="7.7"/>
  </r>
  <r>
    <x v="583"/>
    <x v="522"/>
    <x v="6"/>
    <x v="0"/>
    <s v="Appliances"/>
    <s v="Acco 6 Outlet Guardian Standard Surge Suppressor"/>
    <n v="36.270000000000003"/>
    <n v="3"/>
    <n v="12.090000000000002"/>
    <n v="10.88"/>
  </r>
  <r>
    <x v="583"/>
    <x v="341"/>
    <x v="0"/>
    <x v="2"/>
    <s v="Accessories"/>
    <s v="Hypercom P1300 Pinpad"/>
    <n v="100.8"/>
    <n v="2"/>
    <n v="50.4"/>
    <n v="21.42"/>
  </r>
  <r>
    <x v="584"/>
    <x v="143"/>
    <x v="22"/>
    <x v="1"/>
    <s v="Tables"/>
    <s v="Bevis 36 x 72 Conference Tables"/>
    <n v="1618.37"/>
    <n v="13"/>
    <n v="124.49"/>
    <n v="356.04"/>
  </r>
  <r>
    <x v="584"/>
    <x v="143"/>
    <x v="22"/>
    <x v="2"/>
    <s v="Accessories"/>
    <s v="Enermax Acrylux Wireless Keyboard"/>
    <n v="99.6"/>
    <n v="1"/>
    <n v="99.6"/>
    <n v="36.85"/>
  </r>
  <r>
    <x v="584"/>
    <x v="727"/>
    <x v="26"/>
    <x v="0"/>
    <s v="Appliances"/>
    <s v="Belkin 6 Outlet Metallic Surge Strip"/>
    <n v="60.98"/>
    <n v="7"/>
    <n v="8.7114285714285717"/>
    <n v="4.57"/>
  </r>
  <r>
    <x v="584"/>
    <x v="462"/>
    <x v="25"/>
    <x v="2"/>
    <s v="Phones"/>
    <s v="Anker 36W 4-Port USB Wall Charger Travel Power Adapter for iPhone 5s 5c 5"/>
    <n v="47.98"/>
    <n v="3"/>
    <n v="15.993333333333332"/>
    <n v="4.8"/>
  </r>
  <r>
    <x v="584"/>
    <x v="310"/>
    <x v="16"/>
    <x v="2"/>
    <s v="Accessories"/>
    <s v="Memorex Micro Travel Drive 4 GB"/>
    <n v="50.88"/>
    <n v="6"/>
    <n v="8.48"/>
    <n v="14.63"/>
  </r>
  <r>
    <x v="584"/>
    <x v="310"/>
    <x v="16"/>
    <x v="0"/>
    <s v="Envelopes"/>
    <s v="Recycled Interoffice Envelopes with Re-Use-A-Seal Closure, 10 x 13"/>
    <n v="27.31"/>
    <n v="2"/>
    <n v="13.654999999999999"/>
    <n v="9.2200000000000006"/>
  </r>
  <r>
    <x v="584"/>
    <x v="512"/>
    <x v="10"/>
    <x v="0"/>
    <s v="Art"/>
    <s v="OIC #2 Pencils, Medium Soft"/>
    <n v="3.01"/>
    <n v="2"/>
    <n v="1.5049999999999999"/>
    <n v="0.34"/>
  </r>
  <r>
    <x v="584"/>
    <x v="381"/>
    <x v="1"/>
    <x v="2"/>
    <s v="Machines"/>
    <s v="Star Micronics TSP800 TSP847IIU Receipt Printer"/>
    <n v="600.53"/>
    <n v="2"/>
    <n v="300.26499999999999"/>
    <n v="137.26"/>
  </r>
  <r>
    <x v="584"/>
    <x v="381"/>
    <x v="1"/>
    <x v="0"/>
    <s v="Art"/>
    <s v="Sanford Prismacolor Professional Thick Lead Art Pencils, 36-Color Set"/>
    <n v="59.9"/>
    <n v="2"/>
    <n v="29.95"/>
    <n v="14.23"/>
  </r>
  <r>
    <x v="584"/>
    <x v="381"/>
    <x v="1"/>
    <x v="2"/>
    <s v="Accessories"/>
    <s v="Enermax Acrylux Wireless Keyboard"/>
    <n v="637.44000000000005"/>
    <n v="8"/>
    <n v="79.680000000000007"/>
    <n v="135.46"/>
  </r>
  <r>
    <x v="584"/>
    <x v="381"/>
    <x v="1"/>
    <x v="1"/>
    <s v="Furnishings"/>
    <s v="Howard Miller 11-1/2&quot; Diameter Grantwood Wall Clock"/>
    <n v="51.76"/>
    <n v="3"/>
    <n v="17.253333333333334"/>
    <n v="-33.64"/>
  </r>
  <r>
    <x v="585"/>
    <x v="165"/>
    <x v="21"/>
    <x v="0"/>
    <s v="Art"/>
    <s v="Newell 336"/>
    <n v="17.12"/>
    <n v="4"/>
    <n v="4.28"/>
    <n v="4.96"/>
  </r>
  <r>
    <x v="585"/>
    <x v="535"/>
    <x v="2"/>
    <x v="0"/>
    <s v="Storage"/>
    <s v="Tennsco Lockers, Sand"/>
    <n v="33.57"/>
    <n v="2"/>
    <n v="16.785"/>
    <n v="1.68"/>
  </r>
  <r>
    <x v="585"/>
    <x v="535"/>
    <x v="2"/>
    <x v="1"/>
    <s v="Chairs"/>
    <s v="Harbour Creations Steel Folding Chair"/>
    <n v="422.63"/>
    <n v="7"/>
    <n v="60.375714285714288"/>
    <n v="0"/>
  </r>
  <r>
    <x v="586"/>
    <x v="32"/>
    <x v="6"/>
    <x v="0"/>
    <s v="Appliances"/>
    <s v="Belkin Premiere Surge Master II 8-outlet surge protector"/>
    <n v="194.32"/>
    <n v="4"/>
    <n v="48.58"/>
    <n v="56.35"/>
  </r>
  <r>
    <x v="587"/>
    <x v="557"/>
    <x v="10"/>
    <x v="0"/>
    <s v="Fasteners"/>
    <s v="OIC Bulk Pack Metal Binder Clips"/>
    <n v="5.58"/>
    <n v="2"/>
    <n v="2.79"/>
    <n v="1.81"/>
  </r>
  <r>
    <x v="587"/>
    <x v="557"/>
    <x v="10"/>
    <x v="0"/>
    <s v="Paper"/>
    <s v="While You Were Out Pads, 50 per Pad, 4 x 5 1/4, Green Cycle"/>
    <n v="22.7"/>
    <n v="6"/>
    <n v="3.7833333333333332"/>
    <n v="8.23"/>
  </r>
  <r>
    <x v="587"/>
    <x v="557"/>
    <x v="10"/>
    <x v="0"/>
    <s v="Binders"/>
    <s v="Ibico Standard Transparent Covers"/>
    <n v="19.78"/>
    <n v="4"/>
    <n v="4.9450000000000003"/>
    <n v="-13.84"/>
  </r>
  <r>
    <x v="587"/>
    <x v="557"/>
    <x v="10"/>
    <x v="1"/>
    <s v="Furnishings"/>
    <s v="Executive Impressions 14&quot; Two-Color Numerals Wall Clock"/>
    <n v="72.7"/>
    <n v="4"/>
    <n v="18.175000000000001"/>
    <n v="19.079999999999998"/>
  </r>
  <r>
    <x v="587"/>
    <x v="557"/>
    <x v="10"/>
    <x v="2"/>
    <s v="Machines"/>
    <s v="Swingline SM12-08 MicroCut Jam Free Shredder"/>
    <n v="479.99"/>
    <n v="4"/>
    <n v="119.9975"/>
    <n v="-383.99"/>
  </r>
  <r>
    <x v="587"/>
    <x v="557"/>
    <x v="10"/>
    <x v="0"/>
    <s v="Art"/>
    <s v="Stanley Bostitch Contemporary Electric Pencil Sharpeners"/>
    <n v="27.17"/>
    <n v="2"/>
    <n v="13.585000000000001"/>
    <n v="2.72"/>
  </r>
  <r>
    <x v="587"/>
    <x v="639"/>
    <x v="20"/>
    <x v="0"/>
    <s v="Paper"/>
    <s v="Xerox 1887"/>
    <n v="132.79"/>
    <n v="7"/>
    <n v="18.97"/>
    <n v="63.74"/>
  </r>
  <r>
    <x v="587"/>
    <x v="639"/>
    <x v="20"/>
    <x v="0"/>
    <s v="Paper"/>
    <s v="Xerox 1967"/>
    <n v="12.96"/>
    <n v="2"/>
    <n v="6.48"/>
    <n v="6.22"/>
  </r>
  <r>
    <x v="587"/>
    <x v="639"/>
    <x v="20"/>
    <x v="0"/>
    <s v="Labels"/>
    <s v="Smead Alpha-Z Color-Coded Second Alphabetical Labels and Starter Set"/>
    <n v="21.56"/>
    <n v="7"/>
    <n v="3.0799999999999996"/>
    <n v="10.35"/>
  </r>
  <r>
    <x v="587"/>
    <x v="728"/>
    <x v="26"/>
    <x v="1"/>
    <s v="Bookcases"/>
    <s v="Atlantic Metals Mobile 4-Shelf Bookcases, Custom Colors"/>
    <n v="590.05999999999995"/>
    <n v="7"/>
    <n v="84.294285714285706"/>
    <n v="-786.74"/>
  </r>
  <r>
    <x v="587"/>
    <x v="728"/>
    <x v="26"/>
    <x v="0"/>
    <s v="Art"/>
    <s v="Dixon My First Ticonderoga Pencil, #2"/>
    <n v="14.04"/>
    <n v="3"/>
    <n v="4.68"/>
    <n v="1.58"/>
  </r>
  <r>
    <x v="587"/>
    <x v="389"/>
    <x v="12"/>
    <x v="0"/>
    <s v="Paper"/>
    <s v="Computer Printout Paper with Letter-Trim Perforations"/>
    <n v="106.23"/>
    <n v="7"/>
    <n v="15.175714285714287"/>
    <n v="37.18"/>
  </r>
  <r>
    <x v="587"/>
    <x v="389"/>
    <x v="12"/>
    <x v="2"/>
    <s v="Phones"/>
    <s v="ClearSounds CSC500 Amplified Spirit Phone Corded phone"/>
    <n v="111.98"/>
    <n v="2"/>
    <n v="55.99"/>
    <n v="11.2"/>
  </r>
  <r>
    <x v="587"/>
    <x v="389"/>
    <x v="12"/>
    <x v="1"/>
    <s v="Furnishings"/>
    <s v="Magna Visual Magnetic Picture Hangers"/>
    <n v="7.71"/>
    <n v="2"/>
    <n v="3.855"/>
    <n v="1.74"/>
  </r>
  <r>
    <x v="587"/>
    <x v="535"/>
    <x v="12"/>
    <x v="1"/>
    <s v="Chairs"/>
    <s v="SAFCO Arco Folding Chair"/>
    <n v="883.84"/>
    <n v="4"/>
    <n v="220.96"/>
    <n v="99.43"/>
  </r>
  <r>
    <x v="587"/>
    <x v="388"/>
    <x v="3"/>
    <x v="0"/>
    <s v="Binders"/>
    <s v="Avery Hole Reinforcements"/>
    <n v="19.940000000000001"/>
    <n v="4"/>
    <n v="4.9850000000000003"/>
    <n v="7.23"/>
  </r>
  <r>
    <x v="587"/>
    <x v="388"/>
    <x v="3"/>
    <x v="0"/>
    <s v="Fasteners"/>
    <s v="Vinyl Coated Wire Paper Clips in Organizer Box, 800/Box"/>
    <n v="45.92"/>
    <n v="4"/>
    <n v="11.48"/>
    <n v="21.58"/>
  </r>
  <r>
    <x v="587"/>
    <x v="312"/>
    <x v="24"/>
    <x v="1"/>
    <s v="Furnishings"/>
    <s v="Eldon Regeneration Recycled Desk Accessories, Black"/>
    <n v="9.68"/>
    <n v="2"/>
    <n v="4.84"/>
    <n v="3.78"/>
  </r>
  <r>
    <x v="587"/>
    <x v="312"/>
    <x v="24"/>
    <x v="2"/>
    <s v="Copiers"/>
    <s v="Canon PC1060 Personal Laser Copier"/>
    <n v="4899.93"/>
    <n v="7"/>
    <n v="699.99"/>
    <n v="2302.9699999999998"/>
  </r>
  <r>
    <x v="588"/>
    <x v="514"/>
    <x v="2"/>
    <x v="1"/>
    <s v="Furnishings"/>
    <s v="Tenex Antistatic Computer Chair Mats"/>
    <n v="547.14"/>
    <n v="4"/>
    <n v="136.785"/>
    <n v="-68.39"/>
  </r>
  <r>
    <x v="588"/>
    <x v="337"/>
    <x v="15"/>
    <x v="0"/>
    <s v="Labels"/>
    <s v="Avery 474"/>
    <n v="9.2200000000000006"/>
    <n v="4"/>
    <n v="2.3050000000000002"/>
    <n v="3.34"/>
  </r>
  <r>
    <x v="588"/>
    <x v="337"/>
    <x v="15"/>
    <x v="0"/>
    <s v="Paper"/>
    <s v="Xerox 227"/>
    <n v="10.37"/>
    <n v="2"/>
    <n v="5.1849999999999996"/>
    <n v="3.63"/>
  </r>
  <r>
    <x v="588"/>
    <x v="729"/>
    <x v="14"/>
    <x v="2"/>
    <s v="Phones"/>
    <s v="Logitech B530 USBÂ HeadsetÂ -Â headsetÂ - Full size, Binaural"/>
    <n v="73.98"/>
    <n v="2"/>
    <n v="36.99"/>
    <n v="19.97"/>
  </r>
  <r>
    <x v="588"/>
    <x v="729"/>
    <x v="14"/>
    <x v="1"/>
    <s v="Bookcases"/>
    <s v="Rush Hierlooms Collection Rich Wood Bookcases"/>
    <n v="160.97999999999999"/>
    <n v="1"/>
    <n v="160.97999999999999"/>
    <n v="20.93"/>
  </r>
  <r>
    <x v="588"/>
    <x v="729"/>
    <x v="14"/>
    <x v="0"/>
    <s v="Paper"/>
    <s v="Xerox 1978"/>
    <n v="17.34"/>
    <n v="3"/>
    <n v="5.78"/>
    <n v="8.5"/>
  </r>
  <r>
    <x v="588"/>
    <x v="729"/>
    <x v="14"/>
    <x v="0"/>
    <s v="Art"/>
    <s v="Newell 351"/>
    <n v="3.28"/>
    <n v="1"/>
    <n v="3.28"/>
    <n v="0.95"/>
  </r>
  <r>
    <x v="588"/>
    <x v="412"/>
    <x v="20"/>
    <x v="0"/>
    <s v="Appliances"/>
    <s v="Kensington 7 Outlet MasterPiece Power Center with Fax/Phone Line Protection"/>
    <n v="414.96"/>
    <n v="2"/>
    <n v="207.48"/>
    <n v="124.49"/>
  </r>
  <r>
    <x v="588"/>
    <x v="565"/>
    <x v="3"/>
    <x v="2"/>
    <s v="Copiers"/>
    <s v="Brother DCP1000 Digital 3 in 1 Multifunction Machine"/>
    <n v="1199.96"/>
    <n v="5"/>
    <n v="239.99200000000002"/>
    <n v="224.99"/>
  </r>
  <r>
    <x v="588"/>
    <x v="565"/>
    <x v="3"/>
    <x v="0"/>
    <s v="Paper"/>
    <s v="Important Message Pads, 50 4-1/4 x 5-1/2 Forms per Pad"/>
    <n v="12.6"/>
    <n v="3"/>
    <n v="4.2"/>
    <n v="6.17"/>
  </r>
  <r>
    <x v="588"/>
    <x v="565"/>
    <x v="3"/>
    <x v="0"/>
    <s v="Paper"/>
    <s v="Great White Multi-Use Recycled Paper (20Lb. and 84 Bright)"/>
    <n v="17.940000000000001"/>
    <n v="3"/>
    <n v="5.98"/>
    <n v="8.07"/>
  </r>
  <r>
    <x v="588"/>
    <x v="352"/>
    <x v="4"/>
    <x v="1"/>
    <s v="Furnishings"/>
    <s v="Tenex B1-RE Series Chair Mats for Low Pile Carpets"/>
    <n v="275.88"/>
    <n v="6"/>
    <n v="45.98"/>
    <n v="46.9"/>
  </r>
  <r>
    <x v="588"/>
    <x v="352"/>
    <x v="4"/>
    <x v="0"/>
    <s v="Binders"/>
    <s v="Tuf-Vin Binders"/>
    <n v="157.9"/>
    <n v="5"/>
    <n v="31.580000000000002"/>
    <n v="74.209999999999994"/>
  </r>
  <r>
    <x v="588"/>
    <x v="232"/>
    <x v="20"/>
    <x v="2"/>
    <s v="Accessories"/>
    <s v="Plantronics Savi W720 Multi-Device Wireless Headset System"/>
    <n v="843.9"/>
    <n v="2"/>
    <n v="421.95"/>
    <n v="371.32"/>
  </r>
  <r>
    <x v="588"/>
    <x v="232"/>
    <x v="20"/>
    <x v="1"/>
    <s v="Bookcases"/>
    <s v="Atlantic Metals Mobile 4-Shelf Bookcases, Custom Colors"/>
    <n v="449.57"/>
    <n v="2"/>
    <n v="224.785"/>
    <n v="56.2"/>
  </r>
  <r>
    <x v="588"/>
    <x v="88"/>
    <x v="3"/>
    <x v="0"/>
    <s v="Paper"/>
    <s v="Xerox 1949"/>
    <n v="9.9600000000000009"/>
    <n v="2"/>
    <n v="4.9800000000000004"/>
    <n v="4.88"/>
  </r>
  <r>
    <x v="589"/>
    <x v="12"/>
    <x v="32"/>
    <x v="0"/>
    <s v="Fasteners"/>
    <s v="Staples"/>
    <n v="22.2"/>
    <n v="5"/>
    <n v="4.4399999999999995"/>
    <n v="10.43"/>
  </r>
  <r>
    <x v="589"/>
    <x v="260"/>
    <x v="10"/>
    <x v="1"/>
    <s v="Tables"/>
    <s v="KI Adjustable-Height Table"/>
    <n v="51.59"/>
    <n v="1"/>
    <n v="51.59"/>
    <n v="-15.48"/>
  </r>
  <r>
    <x v="589"/>
    <x v="680"/>
    <x v="0"/>
    <x v="1"/>
    <s v="Chairs"/>
    <s v="Office Star - Contemporary Task Swivel chair with 2-way adjustable arms, Plum"/>
    <n v="275.06"/>
    <n v="3"/>
    <n v="91.686666666666667"/>
    <n v="-90.38"/>
  </r>
  <r>
    <x v="589"/>
    <x v="447"/>
    <x v="20"/>
    <x v="0"/>
    <s v="Paper"/>
    <s v="Xerox 1906"/>
    <n v="212.64"/>
    <n v="6"/>
    <n v="35.44"/>
    <n v="99.94"/>
  </r>
  <r>
    <x v="590"/>
    <x v="188"/>
    <x v="0"/>
    <x v="0"/>
    <s v="Envelopes"/>
    <s v="#10-4 1/8&quot; x 9 1/2&quot; Premium Diagonal Seam Envelopes"/>
    <n v="113.33"/>
    <n v="9"/>
    <n v="12.592222222222222"/>
    <n v="35.42"/>
  </r>
  <r>
    <x v="590"/>
    <x v="188"/>
    <x v="0"/>
    <x v="1"/>
    <s v="Bookcases"/>
    <s v="Atlantic Metals Mobile 3-Shelf Bookcases, Custom Colors"/>
    <n v="532.4"/>
    <n v="3"/>
    <n v="177.46666666666667"/>
    <n v="-46.98"/>
  </r>
  <r>
    <x v="590"/>
    <x v="188"/>
    <x v="0"/>
    <x v="1"/>
    <s v="Chairs"/>
    <s v="Global Fabric Manager's Chair, Dark Gray"/>
    <n v="212.06"/>
    <n v="3"/>
    <n v="70.686666666666667"/>
    <n v="-15.15"/>
  </r>
  <r>
    <x v="590"/>
    <x v="188"/>
    <x v="0"/>
    <x v="2"/>
    <s v="Phones"/>
    <s v="Plantronics HL10 Handset Lifter"/>
    <n v="371.17"/>
    <n v="4"/>
    <n v="92.792500000000004"/>
    <n v="41.76"/>
  </r>
  <r>
    <x v="590"/>
    <x v="496"/>
    <x v="13"/>
    <x v="0"/>
    <s v="Envelopes"/>
    <s v="Strathmore #10 Envelopes, Ultimate White"/>
    <n v="105.42"/>
    <n v="2"/>
    <n v="52.71"/>
    <n v="51.66"/>
  </r>
  <r>
    <x v="590"/>
    <x v="730"/>
    <x v="36"/>
    <x v="0"/>
    <s v="Paper"/>
    <s v="Xerox 1950"/>
    <n v="28.9"/>
    <n v="5"/>
    <n v="5.7799999999999994"/>
    <n v="14.16"/>
  </r>
  <r>
    <x v="590"/>
    <x v="730"/>
    <x v="36"/>
    <x v="0"/>
    <s v="Appliances"/>
    <s v="Kensington 7 Outlet MasterPiece Power Center"/>
    <n v="355.96"/>
    <n v="2"/>
    <n v="177.98"/>
    <n v="103.23"/>
  </r>
  <r>
    <x v="590"/>
    <x v="316"/>
    <x v="3"/>
    <x v="0"/>
    <s v="Appliances"/>
    <s v="Belkin F9G930V10-GRY 9 Outlet Surge"/>
    <n v="106.96"/>
    <n v="2"/>
    <n v="53.48"/>
    <n v="31.02"/>
  </r>
  <r>
    <x v="590"/>
    <x v="316"/>
    <x v="3"/>
    <x v="0"/>
    <s v="Labels"/>
    <s v="Avery 497"/>
    <n v="21.56"/>
    <n v="7"/>
    <n v="3.0799999999999996"/>
    <n v="10.35"/>
  </r>
  <r>
    <x v="590"/>
    <x v="108"/>
    <x v="1"/>
    <x v="0"/>
    <s v="Storage"/>
    <s v="Sterilite Show Offs Storage Containers"/>
    <n v="12.67"/>
    <n v="3"/>
    <n v="4.2233333333333336"/>
    <n v="-3.17"/>
  </r>
  <r>
    <x v="590"/>
    <x v="148"/>
    <x v="3"/>
    <x v="2"/>
    <s v="Accessories"/>
    <s v="Maxell 4.7GB DVD-R 5/Pack"/>
    <n v="7.92"/>
    <n v="8"/>
    <n v="0.99"/>
    <n v="3.48"/>
  </r>
  <r>
    <x v="590"/>
    <x v="238"/>
    <x v="21"/>
    <x v="0"/>
    <s v="Paper"/>
    <s v="Xerox 1917"/>
    <n v="195.64"/>
    <n v="4"/>
    <n v="48.91"/>
    <n v="91.95"/>
  </r>
  <r>
    <x v="590"/>
    <x v="238"/>
    <x v="21"/>
    <x v="2"/>
    <s v="Phones"/>
    <s v="Cisco SPA 502G IP Phone"/>
    <n v="239.9"/>
    <n v="2"/>
    <n v="119.95"/>
    <n v="71.97"/>
  </r>
  <r>
    <x v="590"/>
    <x v="639"/>
    <x v="10"/>
    <x v="1"/>
    <s v="Tables"/>
    <s v="Riverside Furniture Oval Coffee Table, Oval End Table, End Table with Drawer"/>
    <n v="1548.99"/>
    <n v="9"/>
    <n v="172.11"/>
    <n v="-464.7"/>
  </r>
  <r>
    <x v="590"/>
    <x v="639"/>
    <x v="10"/>
    <x v="0"/>
    <s v="Envelopes"/>
    <s v="Staple envelope"/>
    <n v="19.87"/>
    <n v="3"/>
    <n v="6.623333333333334"/>
    <n v="6.71"/>
  </r>
  <r>
    <x v="590"/>
    <x v="569"/>
    <x v="15"/>
    <x v="2"/>
    <s v="Accessories"/>
    <s v="Maxell CD-R Discs"/>
    <n v="4.7300000000000004"/>
    <n v="3"/>
    <n v="1.5766666666666669"/>
    <n v="0.71"/>
  </r>
  <r>
    <x v="590"/>
    <x v="569"/>
    <x v="15"/>
    <x v="1"/>
    <s v="Furnishings"/>
    <s v="Executive Impressions 14&quot; Contract Wall Clock with Quartz Movement"/>
    <n v="53.35"/>
    <n v="3"/>
    <n v="17.783333333333335"/>
    <n v="16.010000000000002"/>
  </r>
  <r>
    <x v="590"/>
    <x v="569"/>
    <x v="15"/>
    <x v="1"/>
    <s v="Bookcases"/>
    <s v="O'Sullivan 5-Shelf Heavy-Duty Bookcases"/>
    <n v="131.1"/>
    <n v="2"/>
    <n v="65.55"/>
    <n v="8.19"/>
  </r>
  <r>
    <x v="590"/>
    <x v="569"/>
    <x v="15"/>
    <x v="0"/>
    <s v="Storage"/>
    <s v="Staple magnet"/>
    <n v="22.51"/>
    <n v="3"/>
    <n v="7.5033333333333339"/>
    <n v="2.25"/>
  </r>
  <r>
    <x v="590"/>
    <x v="569"/>
    <x v="15"/>
    <x v="2"/>
    <s v="Accessories"/>
    <s v="SanDisk Ultra 16 GB MicroSDHC Class 10 Memory Card"/>
    <n v="72.739999999999995"/>
    <n v="7"/>
    <n v="10.391428571428571"/>
    <n v="-12.73"/>
  </r>
  <r>
    <x v="590"/>
    <x v="160"/>
    <x v="3"/>
    <x v="0"/>
    <s v="Storage"/>
    <s v="Fellowes Super Stor/Drawer Files"/>
    <n v="323.10000000000002"/>
    <n v="2"/>
    <n v="161.55000000000001"/>
    <n v="61.39"/>
  </r>
  <r>
    <x v="590"/>
    <x v="160"/>
    <x v="3"/>
    <x v="2"/>
    <s v="Phones"/>
    <s v="Geemarc AmpliPOWER60"/>
    <n v="668.16"/>
    <n v="9"/>
    <n v="74.239999999999995"/>
    <n v="75.17"/>
  </r>
  <r>
    <x v="591"/>
    <x v="699"/>
    <x v="2"/>
    <x v="2"/>
    <s v="Accessories"/>
    <s v="Lenovo 17-Key USB Numeric Keypad"/>
    <n v="54.38"/>
    <n v="2"/>
    <n v="27.19"/>
    <n v="1.36"/>
  </r>
  <r>
    <x v="591"/>
    <x v="681"/>
    <x v="1"/>
    <x v="0"/>
    <s v="Storage"/>
    <s v="Tenex Personal Filing Tote With Secure Closure Lid, Black/Frost"/>
    <n v="24.82"/>
    <n v="2"/>
    <n v="12.41"/>
    <n v="1.55"/>
  </r>
  <r>
    <x v="592"/>
    <x v="503"/>
    <x v="20"/>
    <x v="0"/>
    <s v="Supplies"/>
    <s v="Acme Serrated Blade Letter Opener"/>
    <n v="6.36"/>
    <n v="2"/>
    <n v="3.18"/>
    <n v="0.06"/>
  </r>
  <r>
    <x v="593"/>
    <x v="68"/>
    <x v="3"/>
    <x v="0"/>
    <s v="Paper"/>
    <s v="Xerox 1929"/>
    <n v="68.52"/>
    <n v="3"/>
    <n v="22.84"/>
    <n v="31.52"/>
  </r>
  <r>
    <x v="593"/>
    <x v="68"/>
    <x v="3"/>
    <x v="0"/>
    <s v="Storage"/>
    <s v="2300 Heavy-Duty Transfer File Systems by Perma"/>
    <n v="74.94"/>
    <n v="3"/>
    <n v="24.98"/>
    <n v="14.24"/>
  </r>
  <r>
    <x v="593"/>
    <x v="68"/>
    <x v="3"/>
    <x v="2"/>
    <s v="Machines"/>
    <s v="Zebra GX420t Direct Thermal/Thermal Transfer Printer"/>
    <n v="2548.56"/>
    <n v="6"/>
    <n v="424.76"/>
    <n v="286.70999999999998"/>
  </r>
  <r>
    <x v="593"/>
    <x v="68"/>
    <x v="3"/>
    <x v="0"/>
    <s v="Envelopes"/>
    <s v="Tyvek Side-Opening Peel &amp; Seel Expanding Envelopes"/>
    <n v="271.44"/>
    <n v="3"/>
    <n v="90.48"/>
    <n v="122.15"/>
  </r>
  <r>
    <x v="593"/>
    <x v="68"/>
    <x v="3"/>
    <x v="2"/>
    <s v="Phones"/>
    <s v="Cisco SPA 502G IP Phone"/>
    <n v="287.88"/>
    <n v="3"/>
    <n v="95.96"/>
    <n v="35.99"/>
  </r>
  <r>
    <x v="594"/>
    <x v="117"/>
    <x v="35"/>
    <x v="0"/>
    <s v="Binders"/>
    <s v="Ibico Hi-Tech Manual Binding System"/>
    <n v="487.98"/>
    <n v="2"/>
    <n v="243.99"/>
    <n v="152.5"/>
  </r>
  <r>
    <x v="594"/>
    <x v="335"/>
    <x v="0"/>
    <x v="1"/>
    <s v="Furnishings"/>
    <s v="Eldon Expressions Wood Desk Accessories, Oak"/>
    <n v="14.76"/>
    <n v="5"/>
    <n v="2.952"/>
    <n v="-11.44"/>
  </r>
  <r>
    <x v="594"/>
    <x v="335"/>
    <x v="0"/>
    <x v="0"/>
    <s v="Binders"/>
    <s v="Newell 3-Hole Punched Plastic Slotted Magazine Holders for Binders"/>
    <n v="3.66"/>
    <n v="4"/>
    <n v="0.91500000000000004"/>
    <n v="-5.85"/>
  </r>
  <r>
    <x v="594"/>
    <x v="385"/>
    <x v="5"/>
    <x v="0"/>
    <s v="Binders"/>
    <s v="Tuf-Vin Binders"/>
    <n v="94.74"/>
    <n v="3"/>
    <n v="31.58"/>
    <n v="44.53"/>
  </r>
  <r>
    <x v="594"/>
    <x v="385"/>
    <x v="5"/>
    <x v="0"/>
    <s v="Binders"/>
    <s v="GBC Clear Cover, 8-1/2 x 11, unpunched, 25 covers per pack"/>
    <n v="60.64"/>
    <n v="4"/>
    <n v="15.16"/>
    <n v="27.89"/>
  </r>
  <r>
    <x v="594"/>
    <x v="385"/>
    <x v="5"/>
    <x v="0"/>
    <s v="Binders"/>
    <s v="Aluminum Screw Posts"/>
    <n v="76.3"/>
    <n v="5"/>
    <n v="15.26"/>
    <n v="38.15"/>
  </r>
  <r>
    <x v="594"/>
    <x v="385"/>
    <x v="5"/>
    <x v="0"/>
    <s v="Binders"/>
    <s v="Ibico Plastic Spiral Binding Combs"/>
    <n v="364.8"/>
    <n v="12"/>
    <n v="30.400000000000002"/>
    <n v="167.81"/>
  </r>
  <r>
    <x v="594"/>
    <x v="497"/>
    <x v="0"/>
    <x v="0"/>
    <s v="Storage"/>
    <s v="Fellowes Stor/Drawer Steel Plus Storage Drawers"/>
    <n v="152.69"/>
    <n v="2"/>
    <n v="76.344999999999999"/>
    <n v="-26.72"/>
  </r>
  <r>
    <x v="594"/>
    <x v="497"/>
    <x v="0"/>
    <x v="0"/>
    <s v="Fasteners"/>
    <s v="Stockwell Push Pins"/>
    <n v="3.49"/>
    <n v="2"/>
    <n v="1.7450000000000001"/>
    <n v="0.56999999999999995"/>
  </r>
  <r>
    <x v="594"/>
    <x v="497"/>
    <x v="0"/>
    <x v="0"/>
    <s v="Supplies"/>
    <s v="Staple remover"/>
    <n v="5.89"/>
    <n v="2"/>
    <n v="2.9449999999999998"/>
    <n v="-1.32"/>
  </r>
  <r>
    <x v="594"/>
    <x v="123"/>
    <x v="14"/>
    <x v="0"/>
    <s v="Binders"/>
    <s v="Fellowes Presentation Covers for Comb Binding Machines"/>
    <n v="116.4"/>
    <n v="8"/>
    <n v="14.55"/>
    <n v="52.38"/>
  </r>
  <r>
    <x v="595"/>
    <x v="688"/>
    <x v="36"/>
    <x v="1"/>
    <s v="Bookcases"/>
    <s v="Bush Westfield Collection Bookcases, Medium Cherry Finish"/>
    <n v="173.94"/>
    <n v="3"/>
    <n v="57.98"/>
    <n v="38.270000000000003"/>
  </r>
  <r>
    <x v="595"/>
    <x v="688"/>
    <x v="36"/>
    <x v="2"/>
    <s v="Phones"/>
    <s v="GE 30522EE2"/>
    <n v="231.98"/>
    <n v="2"/>
    <n v="115.99"/>
    <n v="67.27"/>
  </r>
  <r>
    <x v="596"/>
    <x v="336"/>
    <x v="3"/>
    <x v="0"/>
    <s v="Storage"/>
    <s v="Recycled Steel Personal File for Hanging File Folders"/>
    <n v="114.46"/>
    <n v="2"/>
    <n v="57.23"/>
    <n v="28.62"/>
  </r>
  <r>
    <x v="596"/>
    <x v="305"/>
    <x v="0"/>
    <x v="2"/>
    <s v="Accessories"/>
    <s v="ImationÂ Clip USBÂ flash driveÂ - 8 GB"/>
    <n v="30.08"/>
    <n v="2"/>
    <n v="15.04"/>
    <n v="-5.26"/>
  </r>
  <r>
    <x v="596"/>
    <x v="305"/>
    <x v="0"/>
    <x v="2"/>
    <s v="Accessories"/>
    <s v="WD My Passport Ultra 1TB Portable External Hard Drive"/>
    <n v="165.6"/>
    <n v="3"/>
    <n v="55.199999999999996"/>
    <n v="-6.21"/>
  </r>
  <r>
    <x v="596"/>
    <x v="305"/>
    <x v="0"/>
    <x v="2"/>
    <s v="Phones"/>
    <s v="AT&amp;T 17929 Lendline Telephone"/>
    <n v="180.96"/>
    <n v="5"/>
    <n v="36.192"/>
    <n v="13.57"/>
  </r>
  <r>
    <x v="596"/>
    <x v="731"/>
    <x v="39"/>
    <x v="1"/>
    <s v="Tables"/>
    <s v="Hon Practical Foundations 30 x 60 Training Table, Light Gray/Charcoal"/>
    <n v="1592.85"/>
    <n v="7"/>
    <n v="227.54999999999998"/>
    <n v="350.43"/>
  </r>
  <r>
    <x v="596"/>
    <x v="731"/>
    <x v="39"/>
    <x v="0"/>
    <s v="Binders"/>
    <s v="Storex Dura Pro Binders"/>
    <n v="11.88"/>
    <n v="2"/>
    <n v="5.94"/>
    <n v="5.35"/>
  </r>
  <r>
    <x v="597"/>
    <x v="732"/>
    <x v="25"/>
    <x v="2"/>
    <s v="Copiers"/>
    <s v="Hewlett Packard 310 Color Digital Copier"/>
    <n v="959.97"/>
    <n v="4"/>
    <n v="239.99250000000001"/>
    <n v="120"/>
  </r>
  <r>
    <x v="597"/>
    <x v="624"/>
    <x v="2"/>
    <x v="0"/>
    <s v="Art"/>
    <s v="Newell 312"/>
    <n v="4.67"/>
    <n v="1"/>
    <n v="4.67"/>
    <n v="0.57999999999999996"/>
  </r>
  <r>
    <x v="597"/>
    <x v="624"/>
    <x v="2"/>
    <x v="0"/>
    <s v="Binders"/>
    <s v="Avery Arch Ring Binders"/>
    <n v="104.58"/>
    <n v="6"/>
    <n v="17.43"/>
    <n v="-80.180000000000007"/>
  </r>
  <r>
    <x v="598"/>
    <x v="202"/>
    <x v="16"/>
    <x v="2"/>
    <s v="Accessories"/>
    <s v="LogitechÂ MX Performance Wireless Mouse"/>
    <n v="191.47"/>
    <n v="6"/>
    <n v="31.911666666666665"/>
    <n v="40.69"/>
  </r>
  <r>
    <x v="598"/>
    <x v="202"/>
    <x v="16"/>
    <x v="0"/>
    <s v="Art"/>
    <s v="Newell 337"/>
    <n v="5.25"/>
    <n v="2"/>
    <n v="2.625"/>
    <n v="0.59"/>
  </r>
  <r>
    <x v="598"/>
    <x v="202"/>
    <x v="16"/>
    <x v="2"/>
    <s v="Phones"/>
    <s v="Logitech B530 USBÂ HeadsetÂ -Â headsetÂ - Full size, Binaural"/>
    <n v="59.18"/>
    <n v="2"/>
    <n v="29.59"/>
    <n v="5.18"/>
  </r>
  <r>
    <x v="599"/>
    <x v="233"/>
    <x v="3"/>
    <x v="0"/>
    <s v="Art"/>
    <s v="Panasonic KP-350BK Electric Pencil Sharpener with Auto Stop"/>
    <n v="34.58"/>
    <n v="1"/>
    <n v="34.58"/>
    <n v="10.029999999999999"/>
  </r>
  <r>
    <x v="599"/>
    <x v="685"/>
    <x v="0"/>
    <x v="1"/>
    <s v="Furnishings"/>
    <s v="Executive Impressions 13&quot; Clairmont Wall Clock"/>
    <n v="23.08"/>
    <n v="3"/>
    <n v="7.6933333333333325"/>
    <n v="-10.96"/>
  </r>
  <r>
    <x v="599"/>
    <x v="685"/>
    <x v="0"/>
    <x v="0"/>
    <s v="Paper"/>
    <s v="Xerox 212"/>
    <n v="25.92"/>
    <n v="5"/>
    <n v="5.1840000000000002"/>
    <n v="9.07"/>
  </r>
  <r>
    <x v="600"/>
    <x v="4"/>
    <x v="21"/>
    <x v="1"/>
    <s v="Bookcases"/>
    <s v="Atlantic Metals Mobile 3-Shelf Bookcases, Custom Colors"/>
    <n v="1565.88"/>
    <n v="6"/>
    <n v="260.98"/>
    <n v="407.13"/>
  </r>
  <r>
    <x v="600"/>
    <x v="4"/>
    <x v="21"/>
    <x v="0"/>
    <s v="Binders"/>
    <s v="Plastic Binding Combs"/>
    <n v="106.05"/>
    <n v="7"/>
    <n v="15.15"/>
    <n v="49.84"/>
  </r>
  <r>
    <x v="600"/>
    <x v="6"/>
    <x v="25"/>
    <x v="0"/>
    <s v="Binders"/>
    <s v="XtraLife ClearVue Slant-D Ring Binder, White, 3&quot;"/>
    <n v="30.83"/>
    <n v="7"/>
    <n v="4.4042857142857139"/>
    <n v="-24.66"/>
  </r>
  <r>
    <x v="600"/>
    <x v="6"/>
    <x v="25"/>
    <x v="0"/>
    <s v="Art"/>
    <s v="Newell 319"/>
    <n v="47.62"/>
    <n v="3"/>
    <n v="15.873333333333333"/>
    <n v="5.95"/>
  </r>
  <r>
    <x v="600"/>
    <x v="6"/>
    <x v="25"/>
    <x v="2"/>
    <s v="Phones"/>
    <s v="Avaya 5410 Digital phone"/>
    <n v="108.78"/>
    <n v="2"/>
    <n v="54.39"/>
    <n v="10.88"/>
  </r>
  <r>
    <x v="601"/>
    <x v="174"/>
    <x v="3"/>
    <x v="2"/>
    <s v="Accessories"/>
    <s v="Logitech G500s Laser Gaming Mouse with Adjustable Weight Tuning"/>
    <n v="349.95"/>
    <n v="5"/>
    <n v="69.989999999999995"/>
    <n v="118.98"/>
  </r>
  <r>
    <x v="601"/>
    <x v="174"/>
    <x v="3"/>
    <x v="2"/>
    <s v="Phones"/>
    <s v="netTALK DUO VoIP Telephone Service"/>
    <n v="377.93"/>
    <n v="9"/>
    <n v="41.992222222222225"/>
    <n v="141.72"/>
  </r>
  <r>
    <x v="601"/>
    <x v="591"/>
    <x v="10"/>
    <x v="1"/>
    <s v="Furnishings"/>
    <s v="DAX Two-Tone Rosewood/Black Document Frame, Desktop, 5 x 7"/>
    <n v="15.17"/>
    <n v="2"/>
    <n v="7.585"/>
    <n v="3.79"/>
  </r>
  <r>
    <x v="602"/>
    <x v="127"/>
    <x v="22"/>
    <x v="1"/>
    <s v="Furnishings"/>
    <s v="24-Hour Round Wall Clock"/>
    <n v="79.92"/>
    <n v="4"/>
    <n v="19.98"/>
    <n v="34.369999999999997"/>
  </r>
  <r>
    <x v="602"/>
    <x v="127"/>
    <x v="22"/>
    <x v="2"/>
    <s v="Accessories"/>
    <s v="Logitech Media Keyboard K200"/>
    <n v="69.98"/>
    <n v="2"/>
    <n v="34.99"/>
    <n v="13.3"/>
  </r>
  <r>
    <x v="602"/>
    <x v="733"/>
    <x v="22"/>
    <x v="1"/>
    <s v="Furnishings"/>
    <s v="DAX Value U-Channel Document Frames, Easel Back"/>
    <n v="24.85"/>
    <n v="5"/>
    <n v="4.9700000000000006"/>
    <n v="7.7"/>
  </r>
  <r>
    <x v="603"/>
    <x v="354"/>
    <x v="10"/>
    <x v="0"/>
    <s v="Paper"/>
    <s v="Xerox 2"/>
    <n v="15.55"/>
    <n v="3"/>
    <n v="5.1833333333333336"/>
    <n v="5.44"/>
  </r>
  <r>
    <x v="603"/>
    <x v="354"/>
    <x v="10"/>
    <x v="0"/>
    <s v="Paper"/>
    <s v="Xerox 1935"/>
    <n v="63.31"/>
    <n v="3"/>
    <n v="21.103333333333335"/>
    <n v="20.58"/>
  </r>
  <r>
    <x v="603"/>
    <x v="354"/>
    <x v="10"/>
    <x v="2"/>
    <s v="Phones"/>
    <s v="Cyber Acoustics AC-202b Speech Recognition Stereo Headset"/>
    <n v="15.59"/>
    <n v="2"/>
    <n v="7.7949999999999999"/>
    <n v="-9.8699999999999992"/>
  </r>
  <r>
    <x v="603"/>
    <x v="114"/>
    <x v="10"/>
    <x v="1"/>
    <s v="Furnishings"/>
    <s v="Ultra Door Push Plate"/>
    <n v="54.99"/>
    <n v="14"/>
    <n v="3.9278571428571429"/>
    <n v="8.94"/>
  </r>
  <r>
    <x v="604"/>
    <x v="643"/>
    <x v="25"/>
    <x v="0"/>
    <s v="Paper"/>
    <s v="Xerox 1882"/>
    <n v="89.57"/>
    <n v="2"/>
    <n v="44.784999999999997"/>
    <n v="32.47"/>
  </r>
  <r>
    <x v="604"/>
    <x v="643"/>
    <x v="25"/>
    <x v="1"/>
    <s v="Furnishings"/>
    <s v="Electrix Fluorescent Magnifier Lamps &amp; Weighted Base"/>
    <n v="315.77999999999997"/>
    <n v="8"/>
    <n v="39.472499999999997"/>
    <n v="31.58"/>
  </r>
  <r>
    <x v="605"/>
    <x v="222"/>
    <x v="23"/>
    <x v="0"/>
    <s v="Envelopes"/>
    <s v="Quality Park Security Envelopes"/>
    <n v="52.34"/>
    <n v="2"/>
    <n v="26.17"/>
    <n v="24.6"/>
  </r>
  <r>
    <x v="605"/>
    <x v="222"/>
    <x v="23"/>
    <x v="0"/>
    <s v="Art"/>
    <s v="American Pencil"/>
    <n v="4.66"/>
    <n v="2"/>
    <n v="2.33"/>
    <n v="1.35"/>
  </r>
  <r>
    <x v="605"/>
    <x v="222"/>
    <x v="23"/>
    <x v="2"/>
    <s v="Accessories"/>
    <s v="LogitechÂ Gaming G510s - Keyboard"/>
    <n v="254.97"/>
    <n v="3"/>
    <n v="84.99"/>
    <n v="91.79"/>
  </r>
  <r>
    <x v="605"/>
    <x v="554"/>
    <x v="37"/>
    <x v="1"/>
    <s v="Tables"/>
    <s v="Bevis Round Bullnose 29&quot; High Table Top"/>
    <n v="181.8"/>
    <n v="1"/>
    <n v="181.8"/>
    <n v="-15.58"/>
  </r>
  <r>
    <x v="605"/>
    <x v="494"/>
    <x v="20"/>
    <x v="0"/>
    <s v="Envelopes"/>
    <s v="#10 Gummed Flap White Envelopes, 100/Box"/>
    <n v="16.52"/>
    <n v="4"/>
    <n v="4.13"/>
    <n v="7.6"/>
  </r>
  <r>
    <x v="605"/>
    <x v="494"/>
    <x v="20"/>
    <x v="0"/>
    <s v="Paper"/>
    <s v="Xerox 1959"/>
    <n v="60.12"/>
    <n v="9"/>
    <n v="6.68"/>
    <n v="28.86"/>
  </r>
  <r>
    <x v="605"/>
    <x v="494"/>
    <x v="20"/>
    <x v="0"/>
    <s v="Binders"/>
    <s v="Square Ring Data Binders, Rigid 75 Pt. Covers, 11&quot; x 14-7/8&quot;"/>
    <n v="49.54"/>
    <n v="3"/>
    <n v="16.513333333333332"/>
    <n v="17.34"/>
  </r>
  <r>
    <x v="605"/>
    <x v="734"/>
    <x v="20"/>
    <x v="0"/>
    <s v="Paper"/>
    <s v="Xerox 1893"/>
    <n v="81.98"/>
    <n v="2"/>
    <n v="40.99"/>
    <n v="40.17"/>
  </r>
  <r>
    <x v="606"/>
    <x v="281"/>
    <x v="3"/>
    <x v="0"/>
    <s v="Binders"/>
    <s v="Wilson Jones Active Use Binders"/>
    <n v="11.65"/>
    <n v="2"/>
    <n v="5.8250000000000002"/>
    <n v="4.22"/>
  </r>
  <r>
    <x v="606"/>
    <x v="281"/>
    <x v="3"/>
    <x v="2"/>
    <s v="Accessories"/>
    <s v="ImationÂ 8GB Mini TravelDrive USB 2.0Â Flash Drive"/>
    <n v="90.57"/>
    <n v="3"/>
    <n v="30.189999999999998"/>
    <n v="11.77"/>
  </r>
  <r>
    <x v="607"/>
    <x v="684"/>
    <x v="38"/>
    <x v="1"/>
    <s v="Furnishings"/>
    <s v="Tenex Contemporary Contur Chairmats for Low and Medium Pile Carpet, Computer, 39&quot; x 49&quot;"/>
    <n v="322.58999999999997"/>
    <n v="3"/>
    <n v="107.52999999999999"/>
    <n v="64.52"/>
  </r>
  <r>
    <x v="607"/>
    <x v="684"/>
    <x v="38"/>
    <x v="2"/>
    <s v="Accessories"/>
    <s v="Logitech 910-002974 M325 Wireless Mouse for Web Scrolling"/>
    <n v="29.99"/>
    <n v="1"/>
    <n v="29.99"/>
    <n v="13.2"/>
  </r>
  <r>
    <x v="607"/>
    <x v="684"/>
    <x v="38"/>
    <x v="2"/>
    <s v="Accessories"/>
    <s v="Logitech G19 Programmable Gaming Keyboard"/>
    <n v="371.97"/>
    <n v="3"/>
    <n v="123.99000000000001"/>
    <n v="66.95"/>
  </r>
  <r>
    <x v="607"/>
    <x v="729"/>
    <x v="4"/>
    <x v="2"/>
    <s v="Accessories"/>
    <s v="First Data FD10 PIN Pad"/>
    <n v="316"/>
    <n v="4"/>
    <n v="79"/>
    <n v="31.6"/>
  </r>
  <r>
    <x v="608"/>
    <x v="210"/>
    <x v="3"/>
    <x v="1"/>
    <s v="Chairs"/>
    <s v="Global Super Steno Chair"/>
    <n v="153.57"/>
    <n v="2"/>
    <n v="76.784999999999997"/>
    <n v="-5.76"/>
  </r>
  <r>
    <x v="608"/>
    <x v="210"/>
    <x v="3"/>
    <x v="1"/>
    <s v="Chairs"/>
    <s v="Global Ergonomic Managers Chair"/>
    <n v="1013.49"/>
    <n v="7"/>
    <n v="144.78428571428572"/>
    <n v="76.010000000000005"/>
  </r>
  <r>
    <x v="609"/>
    <x v="194"/>
    <x v="23"/>
    <x v="0"/>
    <s v="Fasteners"/>
    <s v="Bagged Rubber Bands"/>
    <n v="7.56"/>
    <n v="6"/>
    <n v="1.26"/>
    <n v="0.3"/>
  </r>
  <r>
    <x v="609"/>
    <x v="695"/>
    <x v="25"/>
    <x v="1"/>
    <s v="Furnishings"/>
    <s v="Eldon Pizzaz Desk Accessories"/>
    <n v="14.27"/>
    <n v="8"/>
    <n v="1.7837499999999999"/>
    <n v="4.28"/>
  </r>
  <r>
    <x v="609"/>
    <x v="695"/>
    <x v="25"/>
    <x v="1"/>
    <s v="Bookcases"/>
    <s v="Sauder Forest Hills Library, Woodland Oak Finish"/>
    <n v="451.14"/>
    <n v="4"/>
    <n v="112.785"/>
    <n v="-67.67"/>
  </r>
  <r>
    <x v="609"/>
    <x v="695"/>
    <x v="25"/>
    <x v="0"/>
    <s v="Appliances"/>
    <s v="Fellowes Mighty 8 Compact Surge Protector"/>
    <n v="64.86"/>
    <n v="4"/>
    <n v="16.215"/>
    <n v="6.49"/>
  </r>
  <r>
    <x v="609"/>
    <x v="202"/>
    <x v="22"/>
    <x v="1"/>
    <s v="Furnishings"/>
    <s v="Contract Clock, 14&quot;, Brown"/>
    <n v="109.9"/>
    <n v="5"/>
    <n v="21.98"/>
    <n v="37.369999999999997"/>
  </r>
  <r>
    <x v="609"/>
    <x v="387"/>
    <x v="22"/>
    <x v="0"/>
    <s v="Paper"/>
    <s v="Xerox 218"/>
    <n v="12.96"/>
    <n v="2"/>
    <n v="6.48"/>
    <n v="6.22"/>
  </r>
  <r>
    <x v="609"/>
    <x v="558"/>
    <x v="3"/>
    <x v="0"/>
    <s v="Labels"/>
    <s v="Avery 475"/>
    <n v="44.4"/>
    <n v="3"/>
    <n v="14.799999999999999"/>
    <n v="22.2"/>
  </r>
  <r>
    <x v="609"/>
    <x v="558"/>
    <x v="3"/>
    <x v="0"/>
    <s v="Labels"/>
    <s v="Avery 476"/>
    <n v="20.65"/>
    <n v="5"/>
    <n v="4.13"/>
    <n v="9.5"/>
  </r>
  <r>
    <x v="609"/>
    <x v="214"/>
    <x v="10"/>
    <x v="2"/>
    <s v="Phones"/>
    <s v="Panasonic Kx-TS550"/>
    <n v="110.38"/>
    <n v="4"/>
    <n v="27.594999999999999"/>
    <n v="-20.239999999999998"/>
  </r>
  <r>
    <x v="609"/>
    <x v="214"/>
    <x v="10"/>
    <x v="2"/>
    <s v="Accessories"/>
    <s v="Verbatim 25 GB 6x Blu-ray Single Layer Recordable Disc, 25/Pack"/>
    <n v="55.18"/>
    <n v="3"/>
    <n v="18.393333333333334"/>
    <n v="15.86"/>
  </r>
  <r>
    <x v="609"/>
    <x v="263"/>
    <x v="20"/>
    <x v="0"/>
    <s v="Binders"/>
    <s v="Wilson Jones data.warehouse D-Ring Binders with DublLock"/>
    <n v="26.34"/>
    <n v="4"/>
    <n v="6.585"/>
    <n v="9.2200000000000006"/>
  </r>
  <r>
    <x v="610"/>
    <x v="710"/>
    <x v="3"/>
    <x v="1"/>
    <s v="Furnishings"/>
    <s v="DAX Cubicle Frames, 8-1/2 x 11"/>
    <n v="59.99"/>
    <n v="7"/>
    <n v="8.57"/>
    <n v="21.6"/>
  </r>
  <r>
    <x v="610"/>
    <x v="595"/>
    <x v="45"/>
    <x v="2"/>
    <s v="Accessories"/>
    <s v="Logitech Wireless Marathon Mouse M705"/>
    <n v="99.98"/>
    <n v="2"/>
    <n v="49.99"/>
    <n v="42.99"/>
  </r>
  <r>
    <x v="610"/>
    <x v="595"/>
    <x v="45"/>
    <x v="0"/>
    <s v="Art"/>
    <s v="4009 Highlighters"/>
    <n v="8.0399999999999991"/>
    <n v="6"/>
    <n v="1.3399999999999999"/>
    <n v="2.73"/>
  </r>
  <r>
    <x v="610"/>
    <x v="595"/>
    <x v="45"/>
    <x v="0"/>
    <s v="Storage"/>
    <s v="Iceberg Mobile Mega Data/Printer Cart"/>
    <n v="1564.29"/>
    <n v="13"/>
    <n v="120.33"/>
    <n v="406.72"/>
  </r>
  <r>
    <x v="611"/>
    <x v="418"/>
    <x v="29"/>
    <x v="0"/>
    <s v="Binders"/>
    <s v="XtraLife ClearVue Slant-D Ring Binders by Cardinal"/>
    <n v="31.36"/>
    <n v="4"/>
    <n v="7.84"/>
    <n v="15.68"/>
  </r>
  <r>
    <x v="612"/>
    <x v="735"/>
    <x v="23"/>
    <x v="0"/>
    <s v="Art"/>
    <s v="Dixon Ticonderoga Maple Cedar Pencil, #2"/>
    <n v="9.2100000000000009"/>
    <n v="3"/>
    <n v="3.0700000000000003"/>
    <n v="2.2999999999999998"/>
  </r>
  <r>
    <x v="612"/>
    <x v="735"/>
    <x v="23"/>
    <x v="0"/>
    <s v="Paper"/>
    <s v="Telephone Message Books with Fax/Mobile Section, 4 1/4&quot; x 6&quot;"/>
    <n v="18"/>
    <n v="5"/>
    <n v="3.6"/>
    <n v="8.2799999999999994"/>
  </r>
  <r>
    <x v="612"/>
    <x v="104"/>
    <x v="20"/>
    <x v="0"/>
    <s v="Binders"/>
    <s v="GBC Standard Recycled Report Covers, Clear Plastic Sheets"/>
    <n v="43.12"/>
    <n v="5"/>
    <n v="8.6239999999999988"/>
    <n v="15.09"/>
  </r>
  <r>
    <x v="612"/>
    <x v="104"/>
    <x v="20"/>
    <x v="1"/>
    <s v="Tables"/>
    <s v="Chromcraft Round Conference Tables"/>
    <n v="313.72000000000003"/>
    <n v="3"/>
    <n v="104.57333333333334"/>
    <n v="-99.35"/>
  </r>
  <r>
    <x v="612"/>
    <x v="104"/>
    <x v="20"/>
    <x v="1"/>
    <s v="Furnishings"/>
    <s v="Tenex B1-RE Series Chair Mats for Low Pile Carpets"/>
    <n v="45.98"/>
    <n v="1"/>
    <n v="45.98"/>
    <n v="7.82"/>
  </r>
  <r>
    <x v="612"/>
    <x v="104"/>
    <x v="20"/>
    <x v="0"/>
    <s v="Storage"/>
    <s v="SAFCO Commercial Wire Shelving, 72h"/>
    <n v="428.68"/>
    <n v="7"/>
    <n v="61.24"/>
    <n v="0"/>
  </r>
  <r>
    <x v="613"/>
    <x v="418"/>
    <x v="3"/>
    <x v="0"/>
    <s v="Art"/>
    <s v="Newell 345"/>
    <n v="39.68"/>
    <n v="2"/>
    <n v="19.84"/>
    <n v="10.32"/>
  </r>
  <r>
    <x v="614"/>
    <x v="467"/>
    <x v="3"/>
    <x v="0"/>
    <s v="Binders"/>
    <s v="Heavy-Duty E-Z-D Binders"/>
    <n v="17.46"/>
    <n v="2"/>
    <n v="8.73"/>
    <n v="5.89"/>
  </r>
  <r>
    <x v="614"/>
    <x v="236"/>
    <x v="3"/>
    <x v="0"/>
    <s v="Storage"/>
    <s v="File Shuttle II and Handi-File, Black"/>
    <n v="305.01"/>
    <n v="9"/>
    <n v="33.89"/>
    <n v="76.25"/>
  </r>
  <r>
    <x v="614"/>
    <x v="236"/>
    <x v="3"/>
    <x v="0"/>
    <s v="Binders"/>
    <s v="GBC Wire Binding Strips"/>
    <n v="50.78"/>
    <n v="2"/>
    <n v="25.39"/>
    <n v="17.77"/>
  </r>
  <r>
    <x v="614"/>
    <x v="236"/>
    <x v="3"/>
    <x v="0"/>
    <s v="Labels"/>
    <s v="Avery 512"/>
    <n v="26.01"/>
    <n v="9"/>
    <n v="2.89"/>
    <n v="12.22"/>
  </r>
  <r>
    <x v="614"/>
    <x v="560"/>
    <x v="22"/>
    <x v="1"/>
    <s v="Chairs"/>
    <s v="Global Deluxe High-Back Office Chair in Storm"/>
    <n v="435.17"/>
    <n v="4"/>
    <n v="108.7925"/>
    <n v="-59.84"/>
  </r>
  <r>
    <x v="614"/>
    <x v="560"/>
    <x v="22"/>
    <x v="1"/>
    <s v="Bookcases"/>
    <s v="O'Sullivan 2-Shelf Heavy-Duty Bookcases"/>
    <n v="48.58"/>
    <n v="1"/>
    <n v="48.58"/>
    <n v="7.77"/>
  </r>
  <r>
    <x v="614"/>
    <x v="736"/>
    <x v="1"/>
    <x v="0"/>
    <s v="Paper"/>
    <s v="Xerox 1943"/>
    <n v="156.51"/>
    <n v="4"/>
    <n v="39.127499999999998"/>
    <n v="52.82"/>
  </r>
  <r>
    <x v="614"/>
    <x v="447"/>
    <x v="1"/>
    <x v="2"/>
    <s v="Phones"/>
    <s v="Nokia Lumia 1020"/>
    <n v="1439.97"/>
    <n v="4"/>
    <n v="359.99250000000001"/>
    <n v="144"/>
  </r>
  <r>
    <x v="614"/>
    <x v="447"/>
    <x v="1"/>
    <x v="0"/>
    <s v="Binders"/>
    <s v="Avery Durable Binders"/>
    <n v="1.73"/>
    <n v="3"/>
    <n v="0.57666666666666666"/>
    <n v="-2.68"/>
  </r>
  <r>
    <x v="614"/>
    <x v="447"/>
    <x v="1"/>
    <x v="1"/>
    <s v="Tables"/>
    <s v="Bretford Â“Just In TimeÂ” Height-Adjustable Multi-Task Work Tables"/>
    <n v="626.1"/>
    <n v="3"/>
    <n v="208.70000000000002"/>
    <n v="-538.45000000000005"/>
  </r>
  <r>
    <x v="615"/>
    <x v="90"/>
    <x v="3"/>
    <x v="2"/>
    <s v="Phones"/>
    <s v="AT&amp;T 1080 Phone"/>
    <n v="109.59"/>
    <n v="1"/>
    <n v="109.59"/>
    <n v="8.2200000000000006"/>
  </r>
  <r>
    <x v="615"/>
    <x v="90"/>
    <x v="3"/>
    <x v="0"/>
    <s v="Paper"/>
    <s v="Easy-staple paper"/>
    <n v="56.7"/>
    <n v="5"/>
    <n v="11.34"/>
    <n v="27.78"/>
  </r>
  <r>
    <x v="615"/>
    <x v="69"/>
    <x v="0"/>
    <x v="0"/>
    <s v="Paper"/>
    <s v="Xerox 1994"/>
    <n v="15.55"/>
    <n v="3"/>
    <n v="5.1833333333333336"/>
    <n v="5.44"/>
  </r>
  <r>
    <x v="615"/>
    <x v="527"/>
    <x v="23"/>
    <x v="0"/>
    <s v="Envelopes"/>
    <s v="Staple envelope"/>
    <n v="23.36"/>
    <n v="2"/>
    <n v="11.68"/>
    <n v="11.68"/>
  </r>
  <r>
    <x v="615"/>
    <x v="151"/>
    <x v="4"/>
    <x v="0"/>
    <s v="Binders"/>
    <s v="Fellowes PB500 Electric Punch Plastic Comb Binding Machine with Manual Bind"/>
    <n v="1270.99"/>
    <n v="1"/>
    <n v="1270.99"/>
    <n v="635.5"/>
  </r>
  <r>
    <x v="615"/>
    <x v="151"/>
    <x v="4"/>
    <x v="0"/>
    <s v="Envelopes"/>
    <s v="#10 White Business Envelopes,4 1/8 x 9 1/2"/>
    <n v="125.36"/>
    <n v="8"/>
    <n v="15.67"/>
    <n v="58.92"/>
  </r>
  <r>
    <x v="616"/>
    <x v="38"/>
    <x v="6"/>
    <x v="0"/>
    <s v="Storage"/>
    <s v="X-Rack File for Hanging Folders"/>
    <n v="56.45"/>
    <n v="5"/>
    <n v="11.290000000000001"/>
    <n v="14.68"/>
  </r>
  <r>
    <x v="616"/>
    <x v="436"/>
    <x v="3"/>
    <x v="0"/>
    <s v="Paper"/>
    <s v="Xerox 1883"/>
    <n v="105.52"/>
    <n v="4"/>
    <n v="26.38"/>
    <n v="48.54"/>
  </r>
  <r>
    <x v="617"/>
    <x v="579"/>
    <x v="20"/>
    <x v="0"/>
    <s v="Storage"/>
    <s v="Belkin 19&quot; Center-Weighted Shelf, Gray"/>
    <n v="117.96"/>
    <n v="2"/>
    <n v="58.98"/>
    <n v="5.9"/>
  </r>
  <r>
    <x v="617"/>
    <x v="145"/>
    <x v="6"/>
    <x v="2"/>
    <s v="Machines"/>
    <s v="HP Designjet T520 Inkjet Large Format Printer - 24&quot; Color"/>
    <n v="8749.9500000000007"/>
    <n v="5"/>
    <n v="1749.9900000000002"/>
    <n v="2799.98"/>
  </r>
  <r>
    <x v="617"/>
    <x v="145"/>
    <x v="6"/>
    <x v="0"/>
    <s v="Binders"/>
    <s v="Presstex Flexible Ring Binders"/>
    <n v="36.4"/>
    <n v="8"/>
    <n v="4.55"/>
    <n v="18.2"/>
  </r>
  <r>
    <x v="617"/>
    <x v="145"/>
    <x v="6"/>
    <x v="1"/>
    <s v="Furnishings"/>
    <s v="Acrylic Self-Standing Desk Frames"/>
    <n v="18.690000000000001"/>
    <n v="7"/>
    <n v="2.6700000000000004"/>
    <n v="7.1"/>
  </r>
  <r>
    <x v="617"/>
    <x v="270"/>
    <x v="0"/>
    <x v="1"/>
    <s v="Furnishings"/>
    <s v="Deflect-o RollaMat Studded, Beveled Mat for Medium Pile Carpeting"/>
    <n v="73.78"/>
    <n v="2"/>
    <n v="36.89"/>
    <n v="-77.47"/>
  </r>
  <r>
    <x v="618"/>
    <x v="31"/>
    <x v="5"/>
    <x v="1"/>
    <s v="Chairs"/>
    <s v="Hon Multipurpose Stacking Arm Chairs"/>
    <n v="866.4"/>
    <n v="4"/>
    <n v="216.6"/>
    <n v="225.26"/>
  </r>
  <r>
    <x v="619"/>
    <x v="463"/>
    <x v="12"/>
    <x v="1"/>
    <s v="Furnishings"/>
    <s v="Nu-Dell Float Frame 11 x 14 1/2"/>
    <n v="14.37"/>
    <n v="2"/>
    <n v="7.1849999999999996"/>
    <n v="3.95"/>
  </r>
  <r>
    <x v="619"/>
    <x v="389"/>
    <x v="36"/>
    <x v="2"/>
    <s v="Phones"/>
    <s v="AT&amp;T 17929 Lendline Telephone"/>
    <n v="90.48"/>
    <n v="2"/>
    <n v="45.24"/>
    <n v="23.52"/>
  </r>
  <r>
    <x v="619"/>
    <x v="403"/>
    <x v="3"/>
    <x v="0"/>
    <s v="Storage"/>
    <s v="Safco Commercial Shelving"/>
    <n v="93.02"/>
    <n v="2"/>
    <n v="46.51"/>
    <n v="3.72"/>
  </r>
  <r>
    <x v="620"/>
    <x v="367"/>
    <x v="4"/>
    <x v="0"/>
    <s v="Storage"/>
    <s v="Carina 42&quot;Hx23 3/4&quot;W Media Storage Unit"/>
    <n v="80.98"/>
    <n v="1"/>
    <n v="80.98"/>
    <n v="1.62"/>
  </r>
  <r>
    <x v="620"/>
    <x v="367"/>
    <x v="4"/>
    <x v="0"/>
    <s v="Paper"/>
    <s v="White Computer Printout Paper by Universal"/>
    <n v="348.84"/>
    <n v="9"/>
    <n v="38.76"/>
    <n v="170.93"/>
  </r>
  <r>
    <x v="620"/>
    <x v="367"/>
    <x v="4"/>
    <x v="0"/>
    <s v="Fasteners"/>
    <s v="Revere Boxed Rubber Bands by Revere"/>
    <n v="9.4499999999999993"/>
    <n v="5"/>
    <n v="1.89"/>
    <n v="0.19"/>
  </r>
  <r>
    <x v="620"/>
    <x v="367"/>
    <x v="4"/>
    <x v="1"/>
    <s v="Furnishings"/>
    <s v="Eldon 200 Class Desk Accessories, Black"/>
    <n v="18.84"/>
    <n v="3"/>
    <n v="6.28"/>
    <n v="7.16"/>
  </r>
  <r>
    <x v="620"/>
    <x v="367"/>
    <x v="4"/>
    <x v="1"/>
    <s v="Bookcases"/>
    <s v="Bush Andora Bookcase, Maple/Graphite Gray Finish"/>
    <n v="239.98"/>
    <n v="2"/>
    <n v="119.99"/>
    <n v="52.8"/>
  </r>
  <r>
    <x v="620"/>
    <x v="367"/>
    <x v="4"/>
    <x v="0"/>
    <s v="Envelopes"/>
    <s v="Ames Color-File Green Diamond Border X-ray Mailers"/>
    <n v="167.96"/>
    <n v="2"/>
    <n v="83.98"/>
    <n v="78.94"/>
  </r>
  <r>
    <x v="620"/>
    <x v="367"/>
    <x v="4"/>
    <x v="2"/>
    <s v="Phones"/>
    <s v="Plantronics CordlessÂ Phone HeadsetÂ with In-line Volume - M214C"/>
    <n v="104.85"/>
    <n v="3"/>
    <n v="34.949999999999996"/>
    <n v="28.31"/>
  </r>
  <r>
    <x v="620"/>
    <x v="367"/>
    <x v="4"/>
    <x v="2"/>
    <s v="Phones"/>
    <s v="Aastra 57i VoIP phone"/>
    <n v="484.83"/>
    <n v="3"/>
    <n v="161.60999999999999"/>
    <n v="126.06"/>
  </r>
  <r>
    <x v="620"/>
    <x v="367"/>
    <x v="4"/>
    <x v="0"/>
    <s v="Paper"/>
    <s v="White Dual Perf Computer Printout Paper, 2700 Sheets, 1 Part, Heavyweight, 20 lbs., 14 7/8 x 11"/>
    <n v="122.97"/>
    <n v="3"/>
    <n v="40.99"/>
    <n v="60.26"/>
  </r>
  <r>
    <x v="620"/>
    <x v="367"/>
    <x v="4"/>
    <x v="0"/>
    <s v="Storage"/>
    <s v="Belkin 19&quot; Vented Equipment Shelf, Black"/>
    <n v="154.44"/>
    <n v="3"/>
    <n v="51.48"/>
    <n v="1.54"/>
  </r>
  <r>
    <x v="620"/>
    <x v="367"/>
    <x v="4"/>
    <x v="0"/>
    <s v="Paper"/>
    <s v="Xerox 1943"/>
    <n v="342.37"/>
    <n v="7"/>
    <n v="48.910000000000004"/>
    <n v="160.91"/>
  </r>
  <r>
    <x v="620"/>
    <x v="86"/>
    <x v="3"/>
    <x v="0"/>
    <s v="Labels"/>
    <s v="Avery 508"/>
    <n v="14.73"/>
    <n v="3"/>
    <n v="4.91"/>
    <n v="7.22"/>
  </r>
  <r>
    <x v="620"/>
    <x v="86"/>
    <x v="3"/>
    <x v="0"/>
    <s v="Storage"/>
    <s v="Fellowes Mobile File Cart, Black"/>
    <n v="186.54"/>
    <n v="3"/>
    <n v="62.18"/>
    <n v="50.37"/>
  </r>
  <r>
    <x v="620"/>
    <x v="86"/>
    <x v="3"/>
    <x v="1"/>
    <s v="Tables"/>
    <s v="Chromcraft Round Conference Tables"/>
    <n v="557.73"/>
    <n v="4"/>
    <n v="139.4325"/>
    <n v="6.97"/>
  </r>
  <r>
    <x v="620"/>
    <x v="86"/>
    <x v="3"/>
    <x v="2"/>
    <s v="Phones"/>
    <s v="Anker Astro 15000mAh USB Portable Charger"/>
    <n v="159.97"/>
    <n v="4"/>
    <n v="39.9925"/>
    <n v="-31.99"/>
  </r>
  <r>
    <x v="621"/>
    <x v="119"/>
    <x v="15"/>
    <x v="1"/>
    <s v="Furnishings"/>
    <s v="Deflect-o EconoMat Studded, No Bevel Mat for Low Pile Carpeting"/>
    <n v="132.22"/>
    <n v="4"/>
    <n v="33.055"/>
    <n v="-18.18"/>
  </r>
  <r>
    <x v="622"/>
    <x v="103"/>
    <x v="6"/>
    <x v="2"/>
    <s v="Accessories"/>
    <s v="Micro Innovations USB RF Wireless Keyboard with Mouse"/>
    <n v="100"/>
    <n v="4"/>
    <n v="25"/>
    <n v="21"/>
  </r>
  <r>
    <x v="622"/>
    <x v="103"/>
    <x v="6"/>
    <x v="0"/>
    <s v="Labels"/>
    <s v="Permanent Self-Adhesive File Folder Labels for Typewriters by Universal"/>
    <n v="7.83"/>
    <n v="3"/>
    <n v="2.61"/>
    <n v="3.6"/>
  </r>
  <r>
    <x v="622"/>
    <x v="737"/>
    <x v="10"/>
    <x v="0"/>
    <s v="Paper"/>
    <s v="Xerox 1912"/>
    <n v="30.35"/>
    <n v="2"/>
    <n v="15.175000000000001"/>
    <n v="10.62"/>
  </r>
  <r>
    <x v="622"/>
    <x v="732"/>
    <x v="3"/>
    <x v="2"/>
    <s v="Phones"/>
    <s v="Motorola L703CM"/>
    <n v="623.96"/>
    <n v="5"/>
    <n v="124.792"/>
    <n v="39"/>
  </r>
  <r>
    <x v="623"/>
    <x v="662"/>
    <x v="25"/>
    <x v="2"/>
    <s v="Phones"/>
    <s v="Samsung Galaxy S4 Mini"/>
    <n v="1127.98"/>
    <n v="3"/>
    <n v="375.99333333333334"/>
    <n v="126.9"/>
  </r>
  <r>
    <x v="623"/>
    <x v="36"/>
    <x v="0"/>
    <x v="1"/>
    <s v="Chairs"/>
    <s v="Harbour Creations Steel Folding Chair"/>
    <n v="241.5"/>
    <n v="4"/>
    <n v="60.375"/>
    <n v="0"/>
  </r>
  <r>
    <x v="624"/>
    <x v="691"/>
    <x v="3"/>
    <x v="2"/>
    <s v="Accessories"/>
    <s v="Logitech 910-002974 M325 Wireless Mouse for Web Scrolling"/>
    <n v="89.97"/>
    <n v="3"/>
    <n v="29.99"/>
    <n v="39.590000000000003"/>
  </r>
  <r>
    <x v="624"/>
    <x v="691"/>
    <x v="3"/>
    <x v="2"/>
    <s v="Accessories"/>
    <s v="Maxell 4.7GB DVD+RW 3/Pack"/>
    <n v="31.86"/>
    <n v="2"/>
    <n v="15.93"/>
    <n v="11.15"/>
  </r>
  <r>
    <x v="625"/>
    <x v="532"/>
    <x v="39"/>
    <x v="2"/>
    <s v="Phones"/>
    <s v="Mediabridge Sport Armband iPhone 5s"/>
    <n v="69.930000000000007"/>
    <n v="7"/>
    <n v="9.99"/>
    <n v="0.7"/>
  </r>
  <r>
    <x v="626"/>
    <x v="143"/>
    <x v="4"/>
    <x v="0"/>
    <s v="Storage"/>
    <s v="Tennsco Double-Tier Lockers"/>
    <n v="1350.12"/>
    <n v="6"/>
    <n v="225.01999999999998"/>
    <n v="175.52"/>
  </r>
  <r>
    <x v="626"/>
    <x v="143"/>
    <x v="4"/>
    <x v="0"/>
    <s v="Binders"/>
    <s v="Avery Durable Slant Ring Binders, No Labels"/>
    <n v="15.92"/>
    <n v="4"/>
    <n v="3.98"/>
    <n v="7.48"/>
  </r>
  <r>
    <x v="627"/>
    <x v="476"/>
    <x v="3"/>
    <x v="0"/>
    <s v="Paper"/>
    <s v="Tops Green Bar Computer Printout Paper"/>
    <n v="146.82"/>
    <n v="3"/>
    <n v="48.94"/>
    <n v="73.41"/>
  </r>
  <r>
    <x v="628"/>
    <x v="610"/>
    <x v="36"/>
    <x v="0"/>
    <s v="Paper"/>
    <s v="Wirebound Message Books, Four 2 3/4 x 5 Forms per Page, 200 Sets per Book"/>
    <n v="4.7699999999999996"/>
    <n v="1"/>
    <n v="4.7699999999999996"/>
    <n v="2.15"/>
  </r>
  <r>
    <x v="628"/>
    <x v="610"/>
    <x v="36"/>
    <x v="0"/>
    <s v="Art"/>
    <s v="Economy #2 Pencils"/>
    <n v="7.98"/>
    <n v="3"/>
    <n v="2.66"/>
    <n v="2.0699999999999998"/>
  </r>
  <r>
    <x v="628"/>
    <x v="610"/>
    <x v="36"/>
    <x v="1"/>
    <s v="Tables"/>
    <s v="Bevis Boat-Shaped Conference Table"/>
    <n v="550.42999999999995"/>
    <n v="3"/>
    <n v="183.47666666666666"/>
    <n v="-47.18"/>
  </r>
  <r>
    <x v="628"/>
    <x v="610"/>
    <x v="36"/>
    <x v="1"/>
    <s v="Furnishings"/>
    <s v="Regeneration Desk Collection"/>
    <n v="10.56"/>
    <n v="6"/>
    <n v="1.76"/>
    <n v="4.6500000000000004"/>
  </r>
  <r>
    <x v="628"/>
    <x v="667"/>
    <x v="29"/>
    <x v="0"/>
    <s v="Art"/>
    <s v="Panasonic KP-150 Electric Pencil Sharpener"/>
    <n v="264.18"/>
    <n v="7"/>
    <n v="37.74"/>
    <n v="68.69"/>
  </r>
  <r>
    <x v="629"/>
    <x v="190"/>
    <x v="20"/>
    <x v="0"/>
    <s v="Binders"/>
    <s v="GBC DocuBind P100 Manual Binding Machine"/>
    <n v="398.35"/>
    <n v="3"/>
    <n v="132.78333333333333"/>
    <n v="124.49"/>
  </r>
  <r>
    <x v="629"/>
    <x v="190"/>
    <x v="20"/>
    <x v="0"/>
    <s v="Fasteners"/>
    <s v="Advantus Push Pins"/>
    <n v="8.7200000000000006"/>
    <n v="4"/>
    <n v="2.1800000000000002"/>
    <n v="3.58"/>
  </r>
  <r>
    <x v="630"/>
    <x v="400"/>
    <x v="1"/>
    <x v="0"/>
    <s v="Appliances"/>
    <s v="Honeywell Enviracaire Portable Air Cleaner for up to 8 x 10 Room"/>
    <n v="92.06"/>
    <n v="6"/>
    <n v="15.343333333333334"/>
    <n v="-225.56"/>
  </r>
  <r>
    <x v="630"/>
    <x v="400"/>
    <x v="1"/>
    <x v="0"/>
    <s v="Fasteners"/>
    <s v="Advantus Push Pins"/>
    <n v="6.98"/>
    <n v="4"/>
    <n v="1.7450000000000001"/>
    <n v="1.83"/>
  </r>
  <r>
    <x v="630"/>
    <x v="400"/>
    <x v="1"/>
    <x v="1"/>
    <s v="Chairs"/>
    <s v="Global Stack Chair with Arms, Black"/>
    <n v="62.96"/>
    <n v="3"/>
    <n v="20.986666666666668"/>
    <n v="-2.7"/>
  </r>
  <r>
    <x v="630"/>
    <x v="400"/>
    <x v="1"/>
    <x v="0"/>
    <s v="Paper"/>
    <s v="Xerox 206"/>
    <n v="5.18"/>
    <n v="1"/>
    <n v="5.18"/>
    <n v="1.81"/>
  </r>
  <r>
    <x v="630"/>
    <x v="628"/>
    <x v="23"/>
    <x v="1"/>
    <s v="Chairs"/>
    <s v="Hon Comfortask Task/Swivel Chairs"/>
    <n v="227.96"/>
    <n v="2"/>
    <n v="113.98"/>
    <n v="36.47"/>
  </r>
  <r>
    <x v="630"/>
    <x v="60"/>
    <x v="5"/>
    <x v="1"/>
    <s v="Furnishings"/>
    <s v="Eldon Cleatmat Plus Chair Mats for High Pile Carpets"/>
    <n v="318.08"/>
    <n v="4"/>
    <n v="79.52"/>
    <n v="34.99"/>
  </r>
  <r>
    <x v="630"/>
    <x v="60"/>
    <x v="5"/>
    <x v="0"/>
    <s v="Binders"/>
    <s v="Wilson Jones Â“SnapÂ” Scratch Pad Binder Tool for Ring Binders"/>
    <n v="5.8"/>
    <n v="1"/>
    <n v="5.8"/>
    <n v="2.61"/>
  </r>
  <r>
    <x v="630"/>
    <x v="453"/>
    <x v="20"/>
    <x v="1"/>
    <s v="Chairs"/>
    <s v="Hon Every-Day Chair Series Swivel Task Chairs"/>
    <n v="326.64999999999998"/>
    <n v="3"/>
    <n v="108.88333333333333"/>
    <n v="39.92"/>
  </r>
  <r>
    <x v="630"/>
    <x v="453"/>
    <x v="20"/>
    <x v="2"/>
    <s v="Accessories"/>
    <s v="Logitech 910-002974 M325 Wireless Mouse for Web Scrolling"/>
    <n v="89.97"/>
    <n v="3"/>
    <n v="29.99"/>
    <n v="39.590000000000003"/>
  </r>
  <r>
    <x v="631"/>
    <x v="217"/>
    <x v="20"/>
    <x v="1"/>
    <s v="Furnishings"/>
    <s v="Executive Impressions 14&quot; Contract Wall Clock"/>
    <n v="44.46"/>
    <n v="2"/>
    <n v="22.23"/>
    <n v="14.67"/>
  </r>
  <r>
    <x v="631"/>
    <x v="217"/>
    <x v="20"/>
    <x v="0"/>
    <s v="Storage"/>
    <s v="Carina Double Wide Media Storage Towers in Natural &amp; Black"/>
    <n v="242.94"/>
    <n v="3"/>
    <n v="80.98"/>
    <n v="9.7200000000000006"/>
  </r>
  <r>
    <x v="631"/>
    <x v="38"/>
    <x v="20"/>
    <x v="0"/>
    <s v="Labels"/>
    <s v="Staple-on labels"/>
    <n v="8.67"/>
    <n v="3"/>
    <n v="2.89"/>
    <n v="4.07"/>
  </r>
  <r>
    <x v="631"/>
    <x v="38"/>
    <x v="20"/>
    <x v="0"/>
    <s v="Supplies"/>
    <s v="Acme Office Executive Series Stainless Steel Trimmers"/>
    <n v="25.71"/>
    <n v="3"/>
    <n v="8.57"/>
    <n v="6.68"/>
  </r>
  <r>
    <x v="631"/>
    <x v="217"/>
    <x v="3"/>
    <x v="0"/>
    <s v="Paper"/>
    <s v="Xerox 1880"/>
    <n v="70.88"/>
    <n v="2"/>
    <n v="35.44"/>
    <n v="33.31"/>
  </r>
  <r>
    <x v="632"/>
    <x v="545"/>
    <x v="15"/>
    <x v="0"/>
    <s v="Paper"/>
    <s v="Speediset Carbonless Redi-Letter 7&quot; x 8 1/2&quot;"/>
    <n v="16.5"/>
    <n v="2"/>
    <n v="8.25"/>
    <n v="5.57"/>
  </r>
  <r>
    <x v="633"/>
    <x v="543"/>
    <x v="3"/>
    <x v="2"/>
    <s v="Accessories"/>
    <s v="SanDisk Ultra 16 GB MicroSDHC Class 10 Memory Card"/>
    <n v="12.99"/>
    <n v="1"/>
    <n v="12.99"/>
    <n v="0.78"/>
  </r>
  <r>
    <x v="633"/>
    <x v="543"/>
    <x v="3"/>
    <x v="0"/>
    <s v="Binders"/>
    <s v="Wilson Jones Clip &amp; Carry Folder Binder Tool for Ring Binders, Clear"/>
    <n v="18.559999999999999"/>
    <n v="4"/>
    <n v="4.6399999999999997"/>
    <n v="6.5"/>
  </r>
  <r>
    <x v="633"/>
    <x v="543"/>
    <x v="3"/>
    <x v="0"/>
    <s v="Storage"/>
    <s v="Fellowes Officeware Wire Shelving"/>
    <n v="449.15"/>
    <n v="5"/>
    <n v="89.83"/>
    <n v="8.98"/>
  </r>
  <r>
    <x v="633"/>
    <x v="543"/>
    <x v="3"/>
    <x v="0"/>
    <s v="Binders"/>
    <s v="Avery Heavy-Duty EZD  Binder With Locking Rings"/>
    <n v="31.25"/>
    <n v="7"/>
    <n v="4.4642857142857144"/>
    <n v="10.94"/>
  </r>
  <r>
    <x v="633"/>
    <x v="625"/>
    <x v="20"/>
    <x v="1"/>
    <s v="Furnishings"/>
    <s v="9-3/4 Diameter Round Wall Clock"/>
    <n v="68.95"/>
    <n v="5"/>
    <n v="13.790000000000001"/>
    <n v="28.96"/>
  </r>
  <r>
    <x v="633"/>
    <x v="625"/>
    <x v="20"/>
    <x v="0"/>
    <s v="Storage"/>
    <s v="Recycled Data-Pak for Archival Bound Computer Printouts, 12-1/2 x 12-1/2 x 16"/>
    <n v="296.37"/>
    <n v="3"/>
    <n v="98.79"/>
    <n v="80.02"/>
  </r>
  <r>
    <x v="633"/>
    <x v="625"/>
    <x v="20"/>
    <x v="2"/>
    <s v="Phones"/>
    <s v="iOttie HLCRIO102 Car Mount"/>
    <n v="39.979999999999997"/>
    <n v="2"/>
    <n v="19.989999999999998"/>
    <n v="2"/>
  </r>
  <r>
    <x v="633"/>
    <x v="607"/>
    <x v="16"/>
    <x v="0"/>
    <s v="Binders"/>
    <s v="Avery Durable Slant Ring Binders With Label Holder"/>
    <n v="3.76"/>
    <n v="3"/>
    <n v="1.2533333333333332"/>
    <n v="-2.76"/>
  </r>
  <r>
    <x v="633"/>
    <x v="607"/>
    <x v="16"/>
    <x v="0"/>
    <s v="Binders"/>
    <s v="Avery Arch Ring Binders"/>
    <n v="34.86"/>
    <n v="2"/>
    <n v="17.43"/>
    <n v="-26.73"/>
  </r>
  <r>
    <x v="633"/>
    <x v="607"/>
    <x v="16"/>
    <x v="0"/>
    <s v="Storage"/>
    <s v="Standard Rollaway File with Lock"/>
    <n v="432.46"/>
    <n v="3"/>
    <n v="144.15333333333334"/>
    <n v="32.43"/>
  </r>
  <r>
    <x v="633"/>
    <x v="400"/>
    <x v="20"/>
    <x v="1"/>
    <s v="Furnishings"/>
    <s v="Floodlight Indoor Halogen Bulbs, 1 Bulb per Pack, 60 Watts"/>
    <n v="135.80000000000001"/>
    <n v="7"/>
    <n v="19.400000000000002"/>
    <n v="66.540000000000006"/>
  </r>
  <r>
    <x v="634"/>
    <x v="298"/>
    <x v="21"/>
    <x v="0"/>
    <s v="Appliances"/>
    <s v="Belkin 5 Outlet SurgeMaster Power Centers"/>
    <n v="490.32"/>
    <n v="9"/>
    <n v="54.48"/>
    <n v="137.29"/>
  </r>
  <r>
    <x v="634"/>
    <x v="501"/>
    <x v="3"/>
    <x v="2"/>
    <s v="Phones"/>
    <s v="AT&amp;T 1070 Corded Phone"/>
    <n v="445.96"/>
    <n v="5"/>
    <n v="89.191999999999993"/>
    <n v="55.75"/>
  </r>
  <r>
    <x v="634"/>
    <x v="501"/>
    <x v="3"/>
    <x v="2"/>
    <s v="Accessories"/>
    <s v="Memorex Mini Travel Drive 64 GB USB 2.0 Flash Drive"/>
    <n v="36.24"/>
    <n v="1"/>
    <n v="36.24"/>
    <n v="15.22"/>
  </r>
  <r>
    <x v="634"/>
    <x v="501"/>
    <x v="3"/>
    <x v="0"/>
    <s v="Fasteners"/>
    <s v="Acco Clips to Go Binder Clips, 24 Clips in Two Sizes"/>
    <n v="10.65"/>
    <n v="3"/>
    <n v="3.5500000000000003"/>
    <n v="5.01"/>
  </r>
  <r>
    <x v="635"/>
    <x v="296"/>
    <x v="2"/>
    <x v="0"/>
    <s v="Envelopes"/>
    <s v="Recycled Interoffice Envelopes with String and Button Closure, 10 x 13"/>
    <n v="57.58"/>
    <n v="3"/>
    <n v="19.193333333333332"/>
    <n v="21.59"/>
  </r>
  <r>
    <x v="636"/>
    <x v="664"/>
    <x v="10"/>
    <x v="0"/>
    <s v="Envelopes"/>
    <s v="Staple envelope"/>
    <n v="46.72"/>
    <n v="5"/>
    <n v="9.3439999999999994"/>
    <n v="17.52"/>
  </r>
  <r>
    <x v="637"/>
    <x v="275"/>
    <x v="20"/>
    <x v="0"/>
    <s v="Appliances"/>
    <s v="Conquest 14 Commercial Heavy-Duty Upright Vacuum, Collection System, Accessory Kit"/>
    <n v="170.88"/>
    <n v="3"/>
    <n v="56.96"/>
    <n v="49.56"/>
  </r>
  <r>
    <x v="637"/>
    <x v="34"/>
    <x v="21"/>
    <x v="0"/>
    <s v="Binders"/>
    <s v="Flexible Leather- Look Classic Collection Ring Binder"/>
    <n v="56.82"/>
    <n v="3"/>
    <n v="18.940000000000001"/>
    <n v="28.41"/>
  </r>
  <r>
    <x v="637"/>
    <x v="738"/>
    <x v="0"/>
    <x v="1"/>
    <s v="Furnishings"/>
    <s v="DAX Two-Tone Silver Metal Document Frame"/>
    <n v="16.190000000000001"/>
    <n v="2"/>
    <n v="8.0950000000000006"/>
    <n v="-6.88"/>
  </r>
  <r>
    <x v="638"/>
    <x v="390"/>
    <x v="20"/>
    <x v="0"/>
    <s v="Fasteners"/>
    <s v="Staples"/>
    <n v="36.479999999999997"/>
    <n v="6"/>
    <n v="6.0799999999999992"/>
    <n v="18.239999999999998"/>
  </r>
  <r>
    <x v="639"/>
    <x v="641"/>
    <x v="10"/>
    <x v="0"/>
    <s v="Art"/>
    <s v="Newell 34"/>
    <n v="111.1"/>
    <n v="7"/>
    <n v="15.87142857142857"/>
    <n v="8.33"/>
  </r>
  <r>
    <x v="640"/>
    <x v="502"/>
    <x v="20"/>
    <x v="1"/>
    <s v="Tables"/>
    <s v="Chromcraft Round Conference Tables"/>
    <n v="836.59"/>
    <n v="8"/>
    <n v="104.57375"/>
    <n v="-264.92"/>
  </r>
  <r>
    <x v="640"/>
    <x v="502"/>
    <x v="20"/>
    <x v="0"/>
    <s v="Paper"/>
    <s v="Easy-staple paper"/>
    <n v="26.38"/>
    <n v="1"/>
    <n v="26.38"/>
    <n v="12.13"/>
  </r>
  <r>
    <x v="640"/>
    <x v="502"/>
    <x v="20"/>
    <x v="0"/>
    <s v="Storage"/>
    <s v="Adjustable Depth Letter/Legal Cart"/>
    <n v="362.92"/>
    <n v="2"/>
    <n v="181.46"/>
    <n v="105.25"/>
  </r>
  <r>
    <x v="640"/>
    <x v="502"/>
    <x v="20"/>
    <x v="2"/>
    <s v="Machines"/>
    <s v="Ativa V4110MDD Micro-Cut Shredder"/>
    <n v="4899.93"/>
    <n v="7"/>
    <n v="699.99"/>
    <n v="2400.9699999999998"/>
  </r>
  <r>
    <x v="640"/>
    <x v="402"/>
    <x v="26"/>
    <x v="2"/>
    <s v="Phones"/>
    <s v="RCA ViSYS 25423RE1 Corded phone"/>
    <n v="159.97999999999999"/>
    <n v="2"/>
    <n v="79.989999999999995"/>
    <n v="14"/>
  </r>
  <r>
    <x v="641"/>
    <x v="248"/>
    <x v="7"/>
    <x v="0"/>
    <s v="Binders"/>
    <s v="GBC ProClick Punch Binding System"/>
    <n v="447.86"/>
    <n v="7"/>
    <n v="63.980000000000004"/>
    <n v="219.45"/>
  </r>
  <r>
    <x v="641"/>
    <x v="248"/>
    <x v="7"/>
    <x v="2"/>
    <s v="Phones"/>
    <s v="Pyle PMP37LED"/>
    <n v="479.95"/>
    <n v="5"/>
    <n v="95.99"/>
    <n v="129.59"/>
  </r>
  <r>
    <x v="641"/>
    <x v="248"/>
    <x v="7"/>
    <x v="0"/>
    <s v="Paper"/>
    <s v="Xerox 194"/>
    <n v="166.44"/>
    <n v="3"/>
    <n v="55.48"/>
    <n v="79.89"/>
  </r>
  <r>
    <x v="641"/>
    <x v="739"/>
    <x v="0"/>
    <x v="0"/>
    <s v="Paper"/>
    <s v="Rediform Wirebound &quot;Phone Memo&quot; Message Book, 11 x 5-3/4"/>
    <n v="42.78"/>
    <n v="7"/>
    <n v="6.1114285714285712"/>
    <n v="15.51"/>
  </r>
  <r>
    <x v="641"/>
    <x v="739"/>
    <x v="0"/>
    <x v="1"/>
    <s v="Chairs"/>
    <s v="Office Star - Mid Back Dual function Ergonomic High Back Chair with 2-Way Adjustable Arms"/>
    <n v="563.42999999999995"/>
    <n v="5"/>
    <n v="112.68599999999999"/>
    <n v="-56.34"/>
  </r>
  <r>
    <x v="641"/>
    <x v="583"/>
    <x v="18"/>
    <x v="2"/>
    <s v="Phones"/>
    <s v="Plantronics Encore H101 Dual EarpiecesÂ Headset"/>
    <n v="134.85"/>
    <n v="3"/>
    <n v="44.949999999999996"/>
    <n v="37.76"/>
  </r>
  <r>
    <x v="641"/>
    <x v="393"/>
    <x v="0"/>
    <x v="1"/>
    <s v="Tables"/>
    <s v="Office Impressions End Table, 20-1/2&quot;H x 24&quot;W x 20&quot;D"/>
    <n v="637.9"/>
    <n v="3"/>
    <n v="212.63333333333333"/>
    <n v="-127.58"/>
  </r>
  <r>
    <x v="641"/>
    <x v="393"/>
    <x v="0"/>
    <x v="2"/>
    <s v="Machines"/>
    <s v="Canon PC170 Desktop Personal Copier"/>
    <n v="287.91000000000003"/>
    <n v="3"/>
    <n v="95.970000000000013"/>
    <n v="33.590000000000003"/>
  </r>
  <r>
    <x v="641"/>
    <x v="393"/>
    <x v="0"/>
    <x v="0"/>
    <s v="Envelopes"/>
    <s v="White Envelopes, White Envelopes with Clear Poly Window"/>
    <n v="36.6"/>
    <n v="3"/>
    <n v="12.200000000000001"/>
    <n v="11.9"/>
  </r>
  <r>
    <x v="641"/>
    <x v="161"/>
    <x v="3"/>
    <x v="0"/>
    <s v="Supplies"/>
    <s v="Elite 5&quot; Scissors"/>
    <n v="25.35"/>
    <n v="3"/>
    <n v="8.4500000000000011"/>
    <n v="7.61"/>
  </r>
  <r>
    <x v="641"/>
    <x v="161"/>
    <x v="3"/>
    <x v="1"/>
    <s v="Furnishings"/>
    <s v="Executive Impressions 10&quot; Spectator Wall Clock"/>
    <n v="35.28"/>
    <n v="3"/>
    <n v="11.76"/>
    <n v="12"/>
  </r>
  <r>
    <x v="641"/>
    <x v="116"/>
    <x v="0"/>
    <x v="0"/>
    <s v="Supplies"/>
    <s v="High Speed Automatic Electric Letter Opener"/>
    <n v="3930.07"/>
    <n v="3"/>
    <n v="1310.0233333333333"/>
    <n v="-786.01"/>
  </r>
  <r>
    <x v="641"/>
    <x v="116"/>
    <x v="0"/>
    <x v="0"/>
    <s v="Fasteners"/>
    <s v="Acco Banker's Clasps, 5 3/4&quot;-Long"/>
    <n v="2.2999999999999998"/>
    <n v="1"/>
    <n v="2.2999999999999998"/>
    <n v="0.78"/>
  </r>
  <r>
    <x v="641"/>
    <x v="116"/>
    <x v="0"/>
    <x v="2"/>
    <s v="Phones"/>
    <s v="Polycom VVX 310 VoIP phone"/>
    <n v="431.98"/>
    <n v="3"/>
    <n v="143.99333333333334"/>
    <n v="32.4"/>
  </r>
  <r>
    <x v="641"/>
    <x v="116"/>
    <x v="0"/>
    <x v="2"/>
    <s v="Accessories"/>
    <s v="Verbatim 25 GB 6x Blu-ray Single Layer Recordable Disc, 1/Pack"/>
    <n v="41.72"/>
    <n v="7"/>
    <n v="5.96"/>
    <n v="5.74"/>
  </r>
  <r>
    <x v="642"/>
    <x v="588"/>
    <x v="3"/>
    <x v="0"/>
    <s v="Art"/>
    <s v="Berol Giant Pencil Sharpener"/>
    <n v="16.989999999999998"/>
    <n v="1"/>
    <n v="16.989999999999998"/>
    <n v="4.93"/>
  </r>
  <r>
    <x v="642"/>
    <x v="211"/>
    <x v="16"/>
    <x v="0"/>
    <s v="Labels"/>
    <s v="Avery 518"/>
    <n v="10.08"/>
    <n v="4"/>
    <n v="2.52"/>
    <n v="3.53"/>
  </r>
  <r>
    <x v="642"/>
    <x v="247"/>
    <x v="18"/>
    <x v="0"/>
    <s v="Binders"/>
    <s v="Green Canvas Binder for 8-1/2&quot; x 14&quot; Sheets"/>
    <n v="128.4"/>
    <n v="3"/>
    <n v="42.800000000000004"/>
    <n v="64.2"/>
  </r>
  <r>
    <x v="642"/>
    <x v="654"/>
    <x v="38"/>
    <x v="2"/>
    <s v="Accessories"/>
    <s v="Logitech G602 Wireless Gaming Mouse"/>
    <n v="159.97999999999999"/>
    <n v="2"/>
    <n v="79.989999999999995"/>
    <n v="57.59"/>
  </r>
  <r>
    <x v="643"/>
    <x v="274"/>
    <x v="0"/>
    <x v="0"/>
    <s v="Envelopes"/>
    <s v="Cameo Buff Policy Envelopes"/>
    <n v="149.35"/>
    <n v="3"/>
    <n v="49.783333333333331"/>
    <n v="50.41"/>
  </r>
  <r>
    <x v="643"/>
    <x v="274"/>
    <x v="0"/>
    <x v="0"/>
    <s v="Storage"/>
    <s v="Acco Perma 4000 Stacking Storage Drawers"/>
    <n v="12.99"/>
    <n v="1"/>
    <n v="12.99"/>
    <n v="-0.81"/>
  </r>
  <r>
    <x v="644"/>
    <x v="640"/>
    <x v="2"/>
    <x v="2"/>
    <s v="Phones"/>
    <s v="Wilson SignalBoost 841262 DB PRO Amplifier Kit"/>
    <n v="431.94"/>
    <n v="2"/>
    <n v="215.97"/>
    <n v="-71.989999999999995"/>
  </r>
  <r>
    <x v="644"/>
    <x v="640"/>
    <x v="2"/>
    <x v="0"/>
    <s v="Binders"/>
    <s v="Avery Self-Adhesive Photo Pockets for Polaroid Photos"/>
    <n v="2.04"/>
    <n v="1"/>
    <n v="2.04"/>
    <n v="-1.5"/>
  </r>
  <r>
    <x v="644"/>
    <x v="640"/>
    <x v="2"/>
    <x v="2"/>
    <s v="Phones"/>
    <s v="Grandstream GXP1160 VoIP phone"/>
    <n v="68.239999999999995"/>
    <n v="3"/>
    <n v="22.746666666666666"/>
    <n v="-12.51"/>
  </r>
  <r>
    <x v="644"/>
    <x v="641"/>
    <x v="1"/>
    <x v="0"/>
    <s v="Appliances"/>
    <s v="Commercial WindTunnel Clean Air Upright Vacuum, Replacement Belts, Filtration Bags"/>
    <n v="2.33"/>
    <n v="3"/>
    <n v="0.77666666666666673"/>
    <n v="-6.3"/>
  </r>
  <r>
    <x v="644"/>
    <x v="641"/>
    <x v="1"/>
    <x v="0"/>
    <s v="Binders"/>
    <s v="Peel &amp; Stick Add-On Corner Pockets"/>
    <n v="1.73"/>
    <n v="4"/>
    <n v="0.4325"/>
    <n v="-2.76"/>
  </r>
  <r>
    <x v="644"/>
    <x v="641"/>
    <x v="1"/>
    <x v="1"/>
    <s v="Furnishings"/>
    <s v="Eldon Cleatmat Plus Chair Mats for High Pile Carpets"/>
    <n v="159.04"/>
    <n v="5"/>
    <n v="31.808"/>
    <n v="-194.82"/>
  </r>
  <r>
    <x v="644"/>
    <x v="641"/>
    <x v="1"/>
    <x v="1"/>
    <s v="Tables"/>
    <s v="Bevis Rectangular Conference Tables"/>
    <n v="145.97999999999999"/>
    <n v="2"/>
    <n v="72.989999999999995"/>
    <n v="-99.27"/>
  </r>
  <r>
    <x v="645"/>
    <x v="290"/>
    <x v="0"/>
    <x v="2"/>
    <s v="Phones"/>
    <s v="Belkin Grip Candy Sheer Case / Cover for iPhone 5 and 5S"/>
    <n v="21.07"/>
    <n v="3"/>
    <n v="7.0233333333333334"/>
    <n v="1.58"/>
  </r>
  <r>
    <x v="646"/>
    <x v="456"/>
    <x v="16"/>
    <x v="2"/>
    <s v="Phones"/>
    <s v="Cisco Unified IP Phone 7945G VoIP phone"/>
    <n v="1363.96"/>
    <n v="5"/>
    <n v="272.79200000000003"/>
    <n v="85.25"/>
  </r>
  <r>
    <x v="646"/>
    <x v="456"/>
    <x v="16"/>
    <x v="1"/>
    <s v="Furnishings"/>
    <s v="Deflect-o DuraMat Lighweight, Studded, Beveled Mat for Low Pile Carpeting"/>
    <n v="102.36"/>
    <n v="3"/>
    <n v="34.119999999999997"/>
    <n v="-3.84"/>
  </r>
  <r>
    <x v="646"/>
    <x v="190"/>
    <x v="12"/>
    <x v="0"/>
    <s v="Binders"/>
    <s v="GBC Standard Recycled Report Covers, Clear Plastic Sheets"/>
    <n v="9.6999999999999993"/>
    <n v="3"/>
    <n v="3.2333333333333329"/>
    <n v="-7.11"/>
  </r>
  <r>
    <x v="646"/>
    <x v="280"/>
    <x v="2"/>
    <x v="2"/>
    <s v="Phones"/>
    <s v="AT&amp;T 17929 Lendline Telephone"/>
    <n v="108.58"/>
    <n v="4"/>
    <n v="27.145"/>
    <n v="-25.33"/>
  </r>
  <r>
    <x v="646"/>
    <x v="280"/>
    <x v="2"/>
    <x v="0"/>
    <s v="Fasteners"/>
    <s v="Rubber Band Ball"/>
    <n v="5.98"/>
    <n v="2"/>
    <n v="2.99"/>
    <n v="-1.35"/>
  </r>
  <r>
    <x v="646"/>
    <x v="656"/>
    <x v="20"/>
    <x v="1"/>
    <s v="Furnishings"/>
    <s v="Coloredge Poster Frame"/>
    <n v="113.6"/>
    <n v="8"/>
    <n v="14.2"/>
    <n v="44.3"/>
  </r>
  <r>
    <x v="646"/>
    <x v="656"/>
    <x v="20"/>
    <x v="0"/>
    <s v="Paper"/>
    <s v="Xerox 1993"/>
    <n v="12.96"/>
    <n v="2"/>
    <n v="6.48"/>
    <n v="6.35"/>
  </r>
  <r>
    <x v="646"/>
    <x v="656"/>
    <x v="20"/>
    <x v="0"/>
    <s v="Binders"/>
    <s v="Satellite Sectional Post Binders"/>
    <n v="69.459999999999994"/>
    <n v="2"/>
    <n v="34.729999999999997"/>
    <n v="22.57"/>
  </r>
  <r>
    <x v="646"/>
    <x v="694"/>
    <x v="0"/>
    <x v="0"/>
    <s v="Binders"/>
    <s v="Pressboard Hanging Data Binders for Unburst Sheets"/>
    <n v="8.86"/>
    <n v="9"/>
    <n v="0.98444444444444434"/>
    <n v="-14.17"/>
  </r>
  <r>
    <x v="646"/>
    <x v="694"/>
    <x v="0"/>
    <x v="2"/>
    <s v="Accessories"/>
    <s v="Verbatim 25 GB 6x Blu-ray Single Layer Recordable Disc, 3/Pack"/>
    <n v="27.96"/>
    <n v="5"/>
    <n v="5.5920000000000005"/>
    <n v="8.39"/>
  </r>
  <r>
    <x v="646"/>
    <x v="694"/>
    <x v="0"/>
    <x v="0"/>
    <s v="Envelopes"/>
    <s v="Tyvek Interoffice Envelopes, 9 1/2&quot; x 12 1/2&quot;, 100/Box"/>
    <n v="146.35"/>
    <n v="3"/>
    <n v="48.783333333333331"/>
    <n v="49.39"/>
  </r>
  <r>
    <x v="646"/>
    <x v="153"/>
    <x v="14"/>
    <x v="0"/>
    <s v="Appliances"/>
    <s v="Honeywell Enviracaire Portable Air Cleaner for up to 8 x 10 Room"/>
    <n v="207.14"/>
    <n v="3"/>
    <n v="69.046666666666667"/>
    <n v="48.33"/>
  </r>
  <r>
    <x v="646"/>
    <x v="153"/>
    <x v="14"/>
    <x v="0"/>
    <s v="Art"/>
    <s v="Prang Drawing Pencil Set"/>
    <n v="13.9"/>
    <n v="5"/>
    <n v="2.7800000000000002"/>
    <n v="3.75"/>
  </r>
  <r>
    <x v="647"/>
    <x v="81"/>
    <x v="37"/>
    <x v="2"/>
    <s v="Accessories"/>
    <s v="Microsoft Sculpt Comfort Mouse"/>
    <n v="199.75"/>
    <n v="5"/>
    <n v="39.950000000000003"/>
    <n v="87.89"/>
  </r>
  <r>
    <x v="647"/>
    <x v="255"/>
    <x v="32"/>
    <x v="0"/>
    <s v="Storage"/>
    <s v="Personal Folder Holder, Ebony"/>
    <n v="11.21"/>
    <n v="1"/>
    <n v="11.21"/>
    <n v="3.36"/>
  </r>
  <r>
    <x v="647"/>
    <x v="255"/>
    <x v="32"/>
    <x v="1"/>
    <s v="Chairs"/>
    <s v="Situations Contoured Folding Chairs, 4/Set"/>
    <n v="354.9"/>
    <n v="5"/>
    <n v="70.97999999999999"/>
    <n v="88.73"/>
  </r>
  <r>
    <x v="647"/>
    <x v="255"/>
    <x v="32"/>
    <x v="0"/>
    <s v="Paper"/>
    <s v="Xerox 193"/>
    <n v="17.940000000000001"/>
    <n v="3"/>
    <n v="5.98"/>
    <n v="8.7899999999999991"/>
  </r>
  <r>
    <x v="647"/>
    <x v="255"/>
    <x v="32"/>
    <x v="0"/>
    <s v="Binders"/>
    <s v="GBC Binding covers"/>
    <n v="51.8"/>
    <n v="4"/>
    <n v="12.95"/>
    <n v="23.31"/>
  </r>
  <r>
    <x v="648"/>
    <x v="740"/>
    <x v="20"/>
    <x v="1"/>
    <s v="Bookcases"/>
    <s v="O'Sullivan Living Dimensions 5-Shelf Bookcases"/>
    <n v="176.78"/>
    <n v="1"/>
    <n v="176.78"/>
    <n v="-22.1"/>
  </r>
  <r>
    <x v="648"/>
    <x v="741"/>
    <x v="2"/>
    <x v="2"/>
    <s v="Accessories"/>
    <s v="Plantronics Audio 478 Stereo USB Headset"/>
    <n v="39.99"/>
    <n v="1"/>
    <n v="39.99"/>
    <n v="7.5"/>
  </r>
  <r>
    <x v="648"/>
    <x v="432"/>
    <x v="3"/>
    <x v="0"/>
    <s v="Paper"/>
    <s v="Rediform Voice Mail Log Books"/>
    <n v="14.9"/>
    <n v="5"/>
    <n v="2.98"/>
    <n v="7.15"/>
  </r>
  <r>
    <x v="648"/>
    <x v="432"/>
    <x v="3"/>
    <x v="2"/>
    <s v="Phones"/>
    <s v="Apple iPhone 5"/>
    <n v="4158.91"/>
    <n v="8"/>
    <n v="519.86374999999998"/>
    <n v="363.9"/>
  </r>
  <r>
    <x v="648"/>
    <x v="511"/>
    <x v="3"/>
    <x v="2"/>
    <s v="Accessories"/>
    <s v="Kingston Digital DataTraveler 16GB USB 2.0"/>
    <n v="26.85"/>
    <n v="3"/>
    <n v="8.9500000000000011"/>
    <n v="5.0999999999999996"/>
  </r>
  <r>
    <x v="648"/>
    <x v="511"/>
    <x v="3"/>
    <x v="2"/>
    <s v="Machines"/>
    <s v="Okidata MB760 Printer"/>
    <n v="3357.6"/>
    <n v="3"/>
    <n v="1119.2"/>
    <n v="377.73"/>
  </r>
  <r>
    <x v="648"/>
    <x v="223"/>
    <x v="12"/>
    <x v="0"/>
    <s v="Storage"/>
    <s v="Mini 13-1/2 Capacity Data Binder Rack, Pearl"/>
    <n v="104.7"/>
    <n v="1"/>
    <n v="104.7"/>
    <n v="6.54"/>
  </r>
  <r>
    <x v="649"/>
    <x v="402"/>
    <x v="28"/>
    <x v="2"/>
    <s v="Accessories"/>
    <s v="Verbatim 25 GB 6x Blu-ray Single Layer Recordable Disc, 25/Pack"/>
    <n v="45.98"/>
    <n v="2"/>
    <n v="22.99"/>
    <n v="19.77"/>
  </r>
  <r>
    <x v="649"/>
    <x v="402"/>
    <x v="28"/>
    <x v="0"/>
    <s v="Binders"/>
    <s v="Wilson Jones Leather-Like Binders with DublLock Round Rings"/>
    <n v="17.46"/>
    <n v="2"/>
    <n v="8.73"/>
    <n v="8.2100000000000009"/>
  </r>
  <r>
    <x v="649"/>
    <x v="2"/>
    <x v="23"/>
    <x v="1"/>
    <s v="Tables"/>
    <s v="Chromcraft Round Conference Tables"/>
    <n v="244.01"/>
    <n v="2"/>
    <n v="122.005"/>
    <n v="-31.37"/>
  </r>
  <r>
    <x v="649"/>
    <x v="425"/>
    <x v="4"/>
    <x v="1"/>
    <s v="Furnishings"/>
    <s v="Executive Impressions 13&quot; Clairmont Wall Clock"/>
    <n v="76.92"/>
    <n v="4"/>
    <n v="19.23"/>
    <n v="31.54"/>
  </r>
  <r>
    <x v="649"/>
    <x v="425"/>
    <x v="4"/>
    <x v="0"/>
    <s v="Storage"/>
    <s v="Iceberg Mobile Mega Data/Printer Cart"/>
    <n v="481.32"/>
    <n v="4"/>
    <n v="120.33"/>
    <n v="125.14"/>
  </r>
  <r>
    <x v="649"/>
    <x v="730"/>
    <x v="2"/>
    <x v="1"/>
    <s v="Furnishings"/>
    <s v="DAX Charcoal/Nickel-Tone Document Frame, 5 x 7"/>
    <n v="30.34"/>
    <n v="4"/>
    <n v="7.585"/>
    <n v="9.48"/>
  </r>
  <r>
    <x v="650"/>
    <x v="411"/>
    <x v="8"/>
    <x v="0"/>
    <s v="Paper"/>
    <s v="Xerox 218"/>
    <n v="12.96"/>
    <n v="2"/>
    <n v="6.48"/>
    <n v="6.22"/>
  </r>
  <r>
    <x v="650"/>
    <x v="584"/>
    <x v="20"/>
    <x v="0"/>
    <s v="Envelopes"/>
    <s v="Staple envelope"/>
    <n v="29.34"/>
    <n v="3"/>
    <n v="9.7799999999999994"/>
    <n v="13.5"/>
  </r>
  <r>
    <x v="650"/>
    <x v="78"/>
    <x v="3"/>
    <x v="0"/>
    <s v="Storage"/>
    <s v="Tennsco Stur-D-Stor Boltless Shelving, 5 Shelves, 24&quot; Deep, Sand"/>
    <n v="676.55"/>
    <n v="5"/>
    <n v="135.31"/>
    <n v="6.77"/>
  </r>
  <r>
    <x v="650"/>
    <x v="78"/>
    <x v="3"/>
    <x v="0"/>
    <s v="Appliances"/>
    <s v="Euro-Pro Shark Turbo Vacuum"/>
    <n v="154.9"/>
    <n v="5"/>
    <n v="30.98"/>
    <n v="40.270000000000003"/>
  </r>
  <r>
    <x v="650"/>
    <x v="78"/>
    <x v="3"/>
    <x v="0"/>
    <s v="Envelopes"/>
    <s v="Security-Tint Envelopes"/>
    <n v="30.56"/>
    <n v="4"/>
    <n v="7.64"/>
    <n v="14.97"/>
  </r>
  <r>
    <x v="650"/>
    <x v="78"/>
    <x v="3"/>
    <x v="1"/>
    <s v="Chairs"/>
    <s v="Hon 4070 Series Pagoda Round Back Stacking Chairs"/>
    <n v="770.35"/>
    <n v="3"/>
    <n v="256.78333333333336"/>
    <n v="77.040000000000006"/>
  </r>
  <r>
    <x v="650"/>
    <x v="308"/>
    <x v="3"/>
    <x v="0"/>
    <s v="Paper"/>
    <s v="Hammermill Color Copier Paper (28Lb. and 96 Bright)"/>
    <n v="19.98"/>
    <n v="2"/>
    <n v="9.99"/>
    <n v="8.99"/>
  </r>
  <r>
    <x v="651"/>
    <x v="581"/>
    <x v="12"/>
    <x v="0"/>
    <s v="Appliances"/>
    <s v="Belkin 7 Outlet SurgeMaster Surge Protector with Phone Protection"/>
    <n v="157.91999999999999"/>
    <n v="5"/>
    <n v="31.583999999999996"/>
    <n v="17.77"/>
  </r>
  <r>
    <x v="651"/>
    <x v="581"/>
    <x v="12"/>
    <x v="2"/>
    <s v="Phones"/>
    <s v="Jabra BIZ 2300 Duo QD Duo CordedÂ Headset"/>
    <n v="203.18"/>
    <n v="2"/>
    <n v="101.59"/>
    <n v="15.24"/>
  </r>
  <r>
    <x v="651"/>
    <x v="235"/>
    <x v="0"/>
    <x v="0"/>
    <s v="Paper"/>
    <s v="TOPS Carbonless Receipt Book, Four 2-3/4 x 7-1/4 Money Receipts per Page"/>
    <n v="70.08"/>
    <n v="5"/>
    <n v="14.016"/>
    <n v="24.53"/>
  </r>
  <r>
    <x v="651"/>
    <x v="235"/>
    <x v="0"/>
    <x v="0"/>
    <s v="Binders"/>
    <s v="Insertable Tab Indexes For Data Binders"/>
    <n v="1.27"/>
    <n v="2"/>
    <n v="0.63500000000000001"/>
    <n v="-2.16"/>
  </r>
  <r>
    <x v="651"/>
    <x v="235"/>
    <x v="0"/>
    <x v="1"/>
    <s v="Tables"/>
    <s v="Hon Non-Folding Utility Tables"/>
    <n v="557.59"/>
    <n v="5"/>
    <n v="111.518"/>
    <n v="0"/>
  </r>
  <r>
    <x v="651"/>
    <x v="692"/>
    <x v="6"/>
    <x v="1"/>
    <s v="Furnishings"/>
    <s v="Howard Miller 14-1/2&quot; Diameter Chrome Round Wall Clock"/>
    <n v="127.88"/>
    <n v="2"/>
    <n v="63.94"/>
    <n v="40.92"/>
  </r>
  <r>
    <x v="651"/>
    <x v="692"/>
    <x v="6"/>
    <x v="0"/>
    <s v="Appliances"/>
    <s v="Eureka The Boss Lite 10-Amp Upright Vacuum, Blue"/>
    <n v="160.32"/>
    <n v="2"/>
    <n v="80.16"/>
    <n v="44.89"/>
  </r>
  <r>
    <x v="651"/>
    <x v="692"/>
    <x v="6"/>
    <x v="0"/>
    <s v="Binders"/>
    <s v="Ibico Covers for Plastic or Wire Binding Elements"/>
    <n v="46"/>
    <n v="4"/>
    <n v="11.5"/>
    <n v="20.7"/>
  </r>
  <r>
    <x v="651"/>
    <x v="150"/>
    <x v="3"/>
    <x v="1"/>
    <s v="Furnishings"/>
    <s v="Westinghouse Mesh Shade Clip-On Gooseneck Lamp, Black"/>
    <n v="28.28"/>
    <n v="2"/>
    <n v="14.14"/>
    <n v="7.35"/>
  </r>
  <r>
    <x v="651"/>
    <x v="150"/>
    <x v="3"/>
    <x v="0"/>
    <s v="Supplies"/>
    <s v="High Speed Automatic Electric Letter Opener"/>
    <n v="4912.59"/>
    <n v="3"/>
    <n v="1637.53"/>
    <n v="196.5"/>
  </r>
  <r>
    <x v="651"/>
    <x v="660"/>
    <x v="2"/>
    <x v="1"/>
    <s v="Chairs"/>
    <s v="SAFCO Arco Folding Chair"/>
    <n v="386.68"/>
    <n v="2"/>
    <n v="193.34"/>
    <n v="-5.52"/>
  </r>
  <r>
    <x v="651"/>
    <x v="660"/>
    <x v="2"/>
    <x v="2"/>
    <s v="Accessories"/>
    <s v="Kensington Expert Mouse Optical USB Trackball for PC or Mac"/>
    <n v="379.96"/>
    <n v="5"/>
    <n v="75.99199999999999"/>
    <n v="47.5"/>
  </r>
  <r>
    <x v="651"/>
    <x v="660"/>
    <x v="2"/>
    <x v="2"/>
    <s v="Phones"/>
    <s v="Polycom CX600 IP Phone VoIP phone"/>
    <n v="539.91"/>
    <n v="3"/>
    <n v="179.97"/>
    <n v="-116.98"/>
  </r>
  <r>
    <x v="651"/>
    <x v="660"/>
    <x v="2"/>
    <x v="0"/>
    <s v="Paper"/>
    <s v="Speediset Carbonless Redi-Letter 7&quot; x 8 1/2&quot;"/>
    <n v="41.24"/>
    <n v="5"/>
    <n v="8.2480000000000011"/>
    <n v="13.92"/>
  </r>
  <r>
    <x v="651"/>
    <x v="660"/>
    <x v="2"/>
    <x v="0"/>
    <s v="Binders"/>
    <s v="Ibico EB-19 Dual Function Manual Binding System"/>
    <n v="51.9"/>
    <n v="1"/>
    <n v="51.9"/>
    <n v="-41.52"/>
  </r>
  <r>
    <x v="651"/>
    <x v="660"/>
    <x v="2"/>
    <x v="0"/>
    <s v="Storage"/>
    <s v="SAFCO Commercial Wire Shelving, Black"/>
    <n v="552.55999999999995"/>
    <n v="5"/>
    <n v="110.51199999999999"/>
    <n v="-138.13999999999999"/>
  </r>
  <r>
    <x v="651"/>
    <x v="660"/>
    <x v="2"/>
    <x v="0"/>
    <s v="Binders"/>
    <s v="GBC VeloBind Cover Sets"/>
    <n v="23.16"/>
    <n v="5"/>
    <n v="4.6319999999999997"/>
    <n v="-15.44"/>
  </r>
  <r>
    <x v="651"/>
    <x v="660"/>
    <x v="2"/>
    <x v="0"/>
    <s v="Storage"/>
    <s v="Space Solutions Industrial Galvanized Steel Shelving."/>
    <n v="126.08"/>
    <n v="2"/>
    <n v="63.04"/>
    <n v="-28.37"/>
  </r>
  <r>
    <x v="651"/>
    <x v="660"/>
    <x v="2"/>
    <x v="2"/>
    <s v="Machines"/>
    <s v="Okidata MB491 Multifunction Printer"/>
    <n v="449.1"/>
    <n v="3"/>
    <n v="149.70000000000002"/>
    <n v="-643.71"/>
  </r>
  <r>
    <x v="651"/>
    <x v="524"/>
    <x v="3"/>
    <x v="0"/>
    <s v="Binders"/>
    <s v="Cardinal EasyOpen D-Ring Binders"/>
    <n v="51.18"/>
    <n v="7"/>
    <n v="7.3114285714285714"/>
    <n v="19.190000000000001"/>
  </r>
  <r>
    <x v="652"/>
    <x v="742"/>
    <x v="10"/>
    <x v="1"/>
    <s v="Furnishings"/>
    <s v="Advantus Panel Wall Acrylic Frame"/>
    <n v="21.88"/>
    <n v="5"/>
    <n v="4.3759999999999994"/>
    <n v="6.29"/>
  </r>
  <r>
    <x v="652"/>
    <x v="143"/>
    <x v="0"/>
    <x v="1"/>
    <s v="Bookcases"/>
    <s v="Safco Value Mate Series Steel Bookcases, Baked Enamel Finish on Steel, Gray"/>
    <n v="241.33"/>
    <n v="5"/>
    <n v="48.266000000000005"/>
    <n v="-14.2"/>
  </r>
  <r>
    <x v="652"/>
    <x v="143"/>
    <x v="0"/>
    <x v="0"/>
    <s v="Paper"/>
    <s v="Xerox 1993"/>
    <n v="5.18"/>
    <n v="1"/>
    <n v="5.18"/>
    <n v="1.88"/>
  </r>
  <r>
    <x v="652"/>
    <x v="143"/>
    <x v="0"/>
    <x v="0"/>
    <s v="Art"/>
    <s v="BOSTON Ranger #55 Pencil Sharpener, Black"/>
    <n v="145.54"/>
    <n v="7"/>
    <n v="20.791428571428572"/>
    <n v="16.37"/>
  </r>
  <r>
    <x v="652"/>
    <x v="22"/>
    <x v="22"/>
    <x v="1"/>
    <s v="Chairs"/>
    <s v="Global High-Back Leather Tilter, Burgundy"/>
    <n v="196.78"/>
    <n v="2"/>
    <n v="98.39"/>
    <n v="-22.14"/>
  </r>
  <r>
    <x v="652"/>
    <x v="153"/>
    <x v="3"/>
    <x v="0"/>
    <s v="Binders"/>
    <s v="Wilson Jones Leather-Like Binders with DublLock Round Rings"/>
    <n v="41.9"/>
    <n v="6"/>
    <n v="6.9833333333333334"/>
    <n v="14.14"/>
  </r>
  <r>
    <x v="652"/>
    <x v="457"/>
    <x v="21"/>
    <x v="1"/>
    <s v="Furnishings"/>
    <s v="Westinghouse Clip-On Gooseneck Lamps"/>
    <n v="16.739999999999998"/>
    <n v="2"/>
    <n v="8.3699999999999992"/>
    <n v="4.3499999999999996"/>
  </r>
  <r>
    <x v="653"/>
    <x v="485"/>
    <x v="2"/>
    <x v="2"/>
    <s v="Accessories"/>
    <s v="V7 USB Numeric Keypad"/>
    <n v="83.98"/>
    <n v="3"/>
    <n v="27.993333333333336"/>
    <n v="-13.65"/>
  </r>
  <r>
    <x v="653"/>
    <x v="452"/>
    <x v="3"/>
    <x v="0"/>
    <s v="Binders"/>
    <s v="Avery Round Ring Poly Binders"/>
    <n v="4.54"/>
    <n v="2"/>
    <n v="2.27"/>
    <n v="1.65"/>
  </r>
  <r>
    <x v="653"/>
    <x v="452"/>
    <x v="3"/>
    <x v="1"/>
    <s v="Chairs"/>
    <s v="Global Comet Stacking Arm Chair"/>
    <n v="1352.03"/>
    <n v="4"/>
    <n v="338.00749999999999"/>
    <n v="84.5"/>
  </r>
  <r>
    <x v="653"/>
    <x v="694"/>
    <x v="29"/>
    <x v="0"/>
    <s v="Paper"/>
    <s v="Xerox 1964"/>
    <n v="319.76"/>
    <n v="14"/>
    <n v="22.84"/>
    <n v="147.09"/>
  </r>
  <r>
    <x v="653"/>
    <x v="694"/>
    <x v="29"/>
    <x v="0"/>
    <s v="Paper"/>
    <s v="Xerox 1964"/>
    <n v="45.68"/>
    <n v="2"/>
    <n v="22.84"/>
    <n v="21.01"/>
  </r>
  <r>
    <x v="653"/>
    <x v="168"/>
    <x v="0"/>
    <x v="1"/>
    <s v="Chairs"/>
    <s v="Novimex Swivel Fabric Task Chair"/>
    <n v="528.42999999999995"/>
    <n v="5"/>
    <n v="105.68599999999999"/>
    <n v="-143.43"/>
  </r>
  <r>
    <x v="653"/>
    <x v="168"/>
    <x v="0"/>
    <x v="0"/>
    <s v="Binders"/>
    <s v="GBC Pre-Punched Binding Paper, Plastic, White, 8-1/2&quot; x 11&quot;"/>
    <n v="22.39"/>
    <n v="7"/>
    <n v="3.1985714285714288"/>
    <n v="-35.82"/>
  </r>
  <r>
    <x v="654"/>
    <x v="349"/>
    <x v="32"/>
    <x v="0"/>
    <s v="Art"/>
    <s v="Newell 345"/>
    <n v="39.68"/>
    <n v="2"/>
    <n v="19.84"/>
    <n v="10.32"/>
  </r>
  <r>
    <x v="654"/>
    <x v="98"/>
    <x v="7"/>
    <x v="2"/>
    <s v="Phones"/>
    <s v="Plantronics Voyager Pro HD - Bluetooth Headset"/>
    <n v="129.97999999999999"/>
    <n v="2"/>
    <n v="64.989999999999995"/>
    <n v="62.39"/>
  </r>
  <r>
    <x v="654"/>
    <x v="98"/>
    <x v="7"/>
    <x v="0"/>
    <s v="Binders"/>
    <s v="Acco Flexible ACCOHIDE Square Ring Data Binder, Dark Blue, 11 1/2&quot; X 14&quot; 7/8&quot;"/>
    <n v="32.54"/>
    <n v="2"/>
    <n v="16.27"/>
    <n v="15.94"/>
  </r>
  <r>
    <x v="654"/>
    <x v="333"/>
    <x v="36"/>
    <x v="0"/>
    <s v="Envelopes"/>
    <s v="Blue String-Tie &amp; Button Interoffice Envelopes, 10 x 13"/>
    <n v="199.9"/>
    <n v="5"/>
    <n v="39.980000000000004"/>
    <n v="89.96"/>
  </r>
  <r>
    <x v="654"/>
    <x v="333"/>
    <x v="36"/>
    <x v="0"/>
    <s v="Appliances"/>
    <s v="Honeywell Enviracaire Portable HEPA Air Cleaner for 17' x 22' Room"/>
    <n v="901.95"/>
    <n v="3"/>
    <n v="300.65000000000003"/>
    <n v="297.64"/>
  </r>
  <r>
    <x v="654"/>
    <x v="333"/>
    <x v="36"/>
    <x v="1"/>
    <s v="Furnishings"/>
    <s v="Electrix Halogen Magnifier Lamp"/>
    <n v="971.5"/>
    <n v="5"/>
    <n v="194.3"/>
    <n v="252.59"/>
  </r>
  <r>
    <x v="654"/>
    <x v="461"/>
    <x v="3"/>
    <x v="2"/>
    <s v="Phones"/>
    <s v="i.Sound Portable Power - 8000 mAh"/>
    <n v="84.78"/>
    <n v="2"/>
    <n v="42.39"/>
    <n v="-20.14"/>
  </r>
  <r>
    <x v="655"/>
    <x v="644"/>
    <x v="15"/>
    <x v="1"/>
    <s v="Tables"/>
    <s v="Balt Solid Wood Rectangular Table"/>
    <n v="189.88"/>
    <n v="3"/>
    <n v="63.293333333333329"/>
    <n v="-94.94"/>
  </r>
  <r>
    <x v="655"/>
    <x v="56"/>
    <x v="15"/>
    <x v="0"/>
    <s v="Appliances"/>
    <s v="Hoover WindTunnel Plus Canister Vacuum"/>
    <n v="871.8"/>
    <n v="3"/>
    <n v="290.59999999999997"/>
    <n v="87.18"/>
  </r>
  <r>
    <x v="656"/>
    <x v="239"/>
    <x v="26"/>
    <x v="1"/>
    <s v="Bookcases"/>
    <s v="Atlantic Metals Mobile 2-Shelf Bookcases, Custom Colors"/>
    <n v="72.290000000000006"/>
    <n v="1"/>
    <n v="72.290000000000006"/>
    <n v="-98.8"/>
  </r>
  <r>
    <x v="656"/>
    <x v="743"/>
    <x v="20"/>
    <x v="1"/>
    <s v="Furnishings"/>
    <s v="GE 4 Foot Flourescent Tube, 40 Watt"/>
    <n v="14.98"/>
    <n v="1"/>
    <n v="14.98"/>
    <n v="6.89"/>
  </r>
  <r>
    <x v="656"/>
    <x v="743"/>
    <x v="20"/>
    <x v="1"/>
    <s v="Furnishings"/>
    <s v="Master Caster Door Stop, Brown"/>
    <n v="20.32"/>
    <n v="4"/>
    <n v="5.08"/>
    <n v="6.91"/>
  </r>
  <r>
    <x v="656"/>
    <x v="369"/>
    <x v="15"/>
    <x v="0"/>
    <s v="Binders"/>
    <s v="Ibico Recycled Grain-Textured Covers"/>
    <n v="31.09"/>
    <n v="3"/>
    <n v="10.363333333333333"/>
    <n v="-20.72"/>
  </r>
  <r>
    <x v="657"/>
    <x v="456"/>
    <x v="11"/>
    <x v="2"/>
    <s v="Phones"/>
    <s v="i.Sound Portable Power - 8000 mAh"/>
    <n v="84.78"/>
    <n v="2"/>
    <n v="42.39"/>
    <n v="-20.14"/>
  </r>
  <r>
    <x v="657"/>
    <x v="456"/>
    <x v="11"/>
    <x v="0"/>
    <s v="Paper"/>
    <s v="Xerox 225"/>
    <n v="20.74"/>
    <n v="4"/>
    <n v="5.1849999999999996"/>
    <n v="7.26"/>
  </r>
  <r>
    <x v="657"/>
    <x v="456"/>
    <x v="11"/>
    <x v="0"/>
    <s v="Binders"/>
    <s v="Clear Mylar Reinforcing Strips"/>
    <n v="16.82"/>
    <n v="3"/>
    <n v="5.6066666666666665"/>
    <n v="-12.9"/>
  </r>
  <r>
    <x v="657"/>
    <x v="456"/>
    <x v="11"/>
    <x v="0"/>
    <s v="Paper"/>
    <s v="Xerox 1894"/>
    <n v="10.37"/>
    <n v="2"/>
    <n v="5.1849999999999996"/>
    <n v="3.63"/>
  </r>
  <r>
    <x v="657"/>
    <x v="510"/>
    <x v="1"/>
    <x v="2"/>
    <s v="Phones"/>
    <s v="Belkin iPhone and iPad Lightning Cable"/>
    <n v="11.99"/>
    <n v="1"/>
    <n v="11.99"/>
    <n v="0.9"/>
  </r>
  <r>
    <x v="657"/>
    <x v="629"/>
    <x v="24"/>
    <x v="1"/>
    <s v="Tables"/>
    <s v="Chromcraft Round Conference Tables"/>
    <n v="697.16"/>
    <n v="4"/>
    <n v="174.29"/>
    <n v="146.4"/>
  </r>
  <r>
    <x v="657"/>
    <x v="160"/>
    <x v="29"/>
    <x v="1"/>
    <s v="Furnishings"/>
    <s v="Eldon Image Series Desk Accessories, Ebony"/>
    <n v="86.45"/>
    <n v="7"/>
    <n v="12.35"/>
    <n v="38.04"/>
  </r>
  <r>
    <x v="658"/>
    <x v="388"/>
    <x v="1"/>
    <x v="0"/>
    <s v="Binders"/>
    <s v="Avery Durable Slant Ring Binders"/>
    <n v="3.17"/>
    <n v="2"/>
    <n v="1.585"/>
    <n v="-4.75"/>
  </r>
  <r>
    <x v="658"/>
    <x v="388"/>
    <x v="1"/>
    <x v="1"/>
    <s v="Chairs"/>
    <s v="Global Airflow Leather Mesh Back Chair, Black"/>
    <n v="528.42999999999995"/>
    <n v="5"/>
    <n v="105.68599999999999"/>
    <n v="0"/>
  </r>
  <r>
    <x v="658"/>
    <x v="388"/>
    <x v="1"/>
    <x v="0"/>
    <s v="Art"/>
    <s v="Newell 33"/>
    <n v="13.39"/>
    <n v="3"/>
    <n v="4.4633333333333338"/>
    <n v="1.51"/>
  </r>
  <r>
    <x v="658"/>
    <x v="441"/>
    <x v="0"/>
    <x v="1"/>
    <s v="Tables"/>
    <s v="Safco Drafting Table"/>
    <n v="99.37"/>
    <n v="2"/>
    <n v="49.685000000000002"/>
    <n v="-1.42"/>
  </r>
  <r>
    <x v="658"/>
    <x v="441"/>
    <x v="0"/>
    <x v="0"/>
    <s v="Art"/>
    <s v="Prang Dustless Chalk Sticks"/>
    <n v="1.34"/>
    <n v="1"/>
    <n v="1.34"/>
    <n v="0.5"/>
  </r>
  <r>
    <x v="659"/>
    <x v="357"/>
    <x v="17"/>
    <x v="2"/>
    <s v="Accessories"/>
    <s v="Logitech ClearChat Comfort/USB Headset H390"/>
    <n v="58.58"/>
    <n v="2"/>
    <n v="29.29"/>
    <n v="19.329999999999998"/>
  </r>
  <r>
    <x v="659"/>
    <x v="387"/>
    <x v="22"/>
    <x v="1"/>
    <s v="Chairs"/>
    <s v="Global Stack Chair with Arms, Black"/>
    <n v="167.89"/>
    <n v="7"/>
    <n v="23.984285714285711"/>
    <n v="14.69"/>
  </r>
  <r>
    <x v="660"/>
    <x v="696"/>
    <x v="11"/>
    <x v="2"/>
    <s v="Phones"/>
    <s v="BlackBerry Q10"/>
    <n v="403.17"/>
    <n v="4"/>
    <n v="100.7925"/>
    <n v="25.2"/>
  </r>
  <r>
    <x v="660"/>
    <x v="422"/>
    <x v="18"/>
    <x v="0"/>
    <s v="Paper"/>
    <s v="Ink Jet Note and Greeting Cards, 8-1/2&quot; x 5-1/2&quot; Card Size"/>
    <n v="22.48"/>
    <n v="1"/>
    <n v="22.48"/>
    <n v="10.34"/>
  </r>
  <r>
    <x v="660"/>
    <x v="284"/>
    <x v="10"/>
    <x v="1"/>
    <s v="Bookcases"/>
    <s v="O'Sullivan Living Dimensions 3-Shelf Bookcases"/>
    <n v="301.47000000000003"/>
    <n v="3"/>
    <n v="100.49000000000001"/>
    <n v="-241.18"/>
  </r>
  <r>
    <x v="660"/>
    <x v="284"/>
    <x v="10"/>
    <x v="0"/>
    <s v="Art"/>
    <s v="Hunt BOSTON Vista Battery-Operated Pencil Sharpener, Black"/>
    <n v="18.66"/>
    <n v="2"/>
    <n v="9.33"/>
    <n v="1.63"/>
  </r>
  <r>
    <x v="661"/>
    <x v="263"/>
    <x v="39"/>
    <x v="2"/>
    <s v="Accessories"/>
    <s v="LogitechÂ P710e Mobile Speakerphone"/>
    <n v="1287.45"/>
    <n v="5"/>
    <n v="257.49"/>
    <n v="244.62"/>
  </r>
  <r>
    <x v="661"/>
    <x v="105"/>
    <x v="20"/>
    <x v="0"/>
    <s v="Art"/>
    <s v="Newell 319"/>
    <n v="59.52"/>
    <n v="3"/>
    <n v="19.84"/>
    <n v="17.86"/>
  </r>
  <r>
    <x v="662"/>
    <x v="457"/>
    <x v="20"/>
    <x v="0"/>
    <s v="Storage"/>
    <s v="Gould Plastics 18-Pocket Panel Bin, 34w x 5-1/4d x 20-1/2h"/>
    <n v="459.95"/>
    <n v="5"/>
    <n v="91.99"/>
    <n v="18.399999999999999"/>
  </r>
  <r>
    <x v="662"/>
    <x v="622"/>
    <x v="25"/>
    <x v="0"/>
    <s v="Storage"/>
    <s v="Tenex Personal Self-Stacking Standard File Box, Black/Gray"/>
    <n v="67.64"/>
    <n v="5"/>
    <n v="13.528"/>
    <n v="5.92"/>
  </r>
  <r>
    <x v="662"/>
    <x v="622"/>
    <x v="25"/>
    <x v="2"/>
    <s v="Accessories"/>
    <s v="Case Logic 2.4GHz Wireless Keyboard"/>
    <n v="119.98"/>
    <n v="3"/>
    <n v="39.993333333333332"/>
    <n v="-18"/>
  </r>
  <r>
    <x v="662"/>
    <x v="20"/>
    <x v="34"/>
    <x v="0"/>
    <s v="Paper"/>
    <s v="Adams Telephone Message Book W/Dividers/Space For Phone Numbers, 5 1/4&quot;X8 1/2&quot;, 300/Messages"/>
    <n v="17.64"/>
    <n v="3"/>
    <n v="5.88"/>
    <n v="8.64"/>
  </r>
  <r>
    <x v="662"/>
    <x v="20"/>
    <x v="34"/>
    <x v="0"/>
    <s v="Binders"/>
    <s v="Wilson Jones Hanging View Binder, White, 1&quot;"/>
    <n v="17.04"/>
    <n v="3"/>
    <n v="5.68"/>
    <n v="5.54"/>
  </r>
  <r>
    <x v="663"/>
    <x v="171"/>
    <x v="4"/>
    <x v="1"/>
    <s v="Furnishings"/>
    <s v="DAX Two-Tone Silver Metal Document Frame"/>
    <n v="20.239999999999998"/>
    <n v="1"/>
    <n v="20.239999999999998"/>
    <n v="8.6999999999999993"/>
  </r>
  <r>
    <x v="663"/>
    <x v="171"/>
    <x v="4"/>
    <x v="1"/>
    <s v="Furnishings"/>
    <s v="Eldon Expressions Wood and Plastic Desk Accessories, Oak"/>
    <n v="39.92"/>
    <n v="4"/>
    <n v="9.98"/>
    <n v="11.18"/>
  </r>
  <r>
    <x v="663"/>
    <x v="171"/>
    <x v="4"/>
    <x v="0"/>
    <s v="Binders"/>
    <s v="Acco Flexible ACCOHIDE Square Ring Data Binder, Dark Blue, 11 1/2&quot; X 14&quot; 7/8&quot;"/>
    <n v="32.54"/>
    <n v="2"/>
    <n v="16.27"/>
    <n v="15.94"/>
  </r>
  <r>
    <x v="664"/>
    <x v="322"/>
    <x v="6"/>
    <x v="0"/>
    <s v="Storage"/>
    <s v="Hanging Personal Folder File"/>
    <n v="31.4"/>
    <n v="2"/>
    <n v="15.7"/>
    <n v="7.85"/>
  </r>
  <r>
    <x v="664"/>
    <x v="393"/>
    <x v="3"/>
    <x v="0"/>
    <s v="Storage"/>
    <s v="Rogers Deluxe File Chest"/>
    <n v="87.92"/>
    <n v="4"/>
    <n v="21.98"/>
    <n v="0.88"/>
  </r>
  <r>
    <x v="664"/>
    <x v="393"/>
    <x v="3"/>
    <x v="0"/>
    <s v="Paper"/>
    <s v="Xerox 1983"/>
    <n v="5.98"/>
    <n v="1"/>
    <n v="5.98"/>
    <n v="2.93"/>
  </r>
  <r>
    <x v="665"/>
    <x v="5"/>
    <x v="1"/>
    <x v="0"/>
    <s v="Paper"/>
    <s v="Computer Printout Paper with Letter-Trim Perforations"/>
    <n v="45.53"/>
    <n v="3"/>
    <n v="15.176666666666668"/>
    <n v="15.93"/>
  </r>
  <r>
    <x v="665"/>
    <x v="5"/>
    <x v="1"/>
    <x v="1"/>
    <s v="Chairs"/>
    <s v="Global Leather Highback Executive Chair with Pneumatic Height Adjustment, Black"/>
    <n v="844.12"/>
    <n v="6"/>
    <n v="140.68666666666667"/>
    <n v="-36.18"/>
  </r>
  <r>
    <x v="665"/>
    <x v="5"/>
    <x v="1"/>
    <x v="2"/>
    <s v="Phones"/>
    <s v="Jabra BIZ 2300 Duo QD Duo CordedÂ Headset"/>
    <n v="812.74"/>
    <n v="8"/>
    <n v="101.5925"/>
    <n v="60.96"/>
  </r>
  <r>
    <x v="665"/>
    <x v="744"/>
    <x v="20"/>
    <x v="0"/>
    <s v="Paper"/>
    <s v="Memo Book, 100 Message Capacity, 5 3/8Â” x 11Â”"/>
    <n v="13.48"/>
    <n v="2"/>
    <n v="6.74"/>
    <n v="6.74"/>
  </r>
  <r>
    <x v="665"/>
    <x v="744"/>
    <x v="20"/>
    <x v="0"/>
    <s v="Binders"/>
    <s v="Acco Four Pocket Poly Ring Binder with Label Holder, Smoke, 1&quot;"/>
    <n v="29.8"/>
    <n v="5"/>
    <n v="5.96"/>
    <n v="9.31"/>
  </r>
  <r>
    <x v="665"/>
    <x v="744"/>
    <x v="20"/>
    <x v="1"/>
    <s v="Furnishings"/>
    <s v="Howard Miller 13-3/4&quot; Diameter Brushed Chrome Round Wall Clock"/>
    <n v="414"/>
    <n v="8"/>
    <n v="51.75"/>
    <n v="124.2"/>
  </r>
  <r>
    <x v="665"/>
    <x v="744"/>
    <x v="20"/>
    <x v="0"/>
    <s v="Binders"/>
    <s v="GBC Plastic Binding Combs"/>
    <n v="41.33"/>
    <n v="7"/>
    <n v="5.9042857142857139"/>
    <n v="14.98"/>
  </r>
  <r>
    <x v="665"/>
    <x v="47"/>
    <x v="10"/>
    <x v="1"/>
    <s v="Bookcases"/>
    <s v="Bush Andora Bookcase, Maple/Graphite Gray Finish"/>
    <n v="299.98"/>
    <n v="5"/>
    <n v="59.996000000000002"/>
    <n v="-167.99"/>
  </r>
  <r>
    <x v="665"/>
    <x v="47"/>
    <x v="10"/>
    <x v="2"/>
    <s v="Phones"/>
    <s v="Clearsounds A400"/>
    <n v="158.38"/>
    <n v="4"/>
    <n v="39.594999999999999"/>
    <n v="-36.950000000000003"/>
  </r>
  <r>
    <x v="666"/>
    <x v="552"/>
    <x v="37"/>
    <x v="0"/>
    <s v="Paper"/>
    <s v="Xerox 188"/>
    <n v="11.34"/>
    <n v="1"/>
    <n v="11.34"/>
    <n v="5.56"/>
  </r>
  <r>
    <x v="667"/>
    <x v="246"/>
    <x v="2"/>
    <x v="2"/>
    <s v="Phones"/>
    <s v="LG Exalt"/>
    <n v="280.77999999999997"/>
    <n v="3"/>
    <n v="93.59333333333332"/>
    <n v="-60.84"/>
  </r>
  <r>
    <x v="667"/>
    <x v="246"/>
    <x v="2"/>
    <x v="2"/>
    <s v="Accessories"/>
    <s v="Anker Ultra-Slim Mini Bluetooth 3.0 Wireless Keyboard"/>
    <n v="31.98"/>
    <n v="2"/>
    <n v="15.99"/>
    <n v="1.2"/>
  </r>
  <r>
    <x v="667"/>
    <x v="15"/>
    <x v="20"/>
    <x v="1"/>
    <s v="Chairs"/>
    <s v="Global Value Steno Chair, Gray"/>
    <n v="328"/>
    <n v="6"/>
    <n v="54.666666666666664"/>
    <n v="54.67"/>
  </r>
  <r>
    <x v="668"/>
    <x v="745"/>
    <x v="20"/>
    <x v="0"/>
    <s v="Art"/>
    <s v="Newell 345"/>
    <n v="59.52"/>
    <n v="3"/>
    <n v="19.84"/>
    <n v="15.48"/>
  </r>
  <r>
    <x v="668"/>
    <x v="745"/>
    <x v="20"/>
    <x v="0"/>
    <s v="Storage"/>
    <s v="Fellowes Bankers Box Recycled Super Stor/Drawer"/>
    <n v="161.94"/>
    <n v="3"/>
    <n v="53.98"/>
    <n v="9.7200000000000006"/>
  </r>
  <r>
    <x v="668"/>
    <x v="745"/>
    <x v="20"/>
    <x v="0"/>
    <s v="Art"/>
    <s v="Boston 1645 Deluxe Heavier-Duty Electric Pencil Sharpener"/>
    <n v="263.88"/>
    <n v="6"/>
    <n v="43.98"/>
    <n v="71.25"/>
  </r>
  <r>
    <x v="668"/>
    <x v="745"/>
    <x v="20"/>
    <x v="0"/>
    <s v="Art"/>
    <s v="50 Colored Long Pencils"/>
    <n v="30.48"/>
    <n v="3"/>
    <n v="10.16"/>
    <n v="7.92"/>
  </r>
  <r>
    <x v="668"/>
    <x v="745"/>
    <x v="20"/>
    <x v="0"/>
    <s v="Art"/>
    <s v="Newell 342"/>
    <n v="9.84"/>
    <n v="3"/>
    <n v="3.28"/>
    <n v="2.85"/>
  </r>
  <r>
    <x v="668"/>
    <x v="745"/>
    <x v="20"/>
    <x v="2"/>
    <s v="Phones"/>
    <s v="Belkin Grip Candy Sheer Case / Cover for iPhone 5 and 5S"/>
    <n v="35.119999999999997"/>
    <n v="4"/>
    <n v="8.7799999999999994"/>
    <n v="9.1300000000000008"/>
  </r>
  <r>
    <x v="668"/>
    <x v="323"/>
    <x v="12"/>
    <x v="0"/>
    <s v="Fasteners"/>
    <s v="Staples"/>
    <n v="31.56"/>
    <n v="5"/>
    <n v="6.3119999999999994"/>
    <n v="9.86"/>
  </r>
  <r>
    <x v="668"/>
    <x v="323"/>
    <x v="12"/>
    <x v="0"/>
    <s v="Appliances"/>
    <s v="Belkin F9H710-06 7 Outlet SurgeMaster Surge Protector"/>
    <n v="30.14"/>
    <n v="2"/>
    <n v="15.07"/>
    <n v="3.01"/>
  </r>
  <r>
    <x v="668"/>
    <x v="738"/>
    <x v="20"/>
    <x v="0"/>
    <s v="Art"/>
    <s v="Boston 16801 Nautilus Battery Pencil Sharpener"/>
    <n v="88.04"/>
    <n v="4"/>
    <n v="22.01"/>
    <n v="22.89"/>
  </r>
  <r>
    <x v="668"/>
    <x v="559"/>
    <x v="20"/>
    <x v="0"/>
    <s v="Labels"/>
    <s v="Avery 473"/>
    <n v="20.7"/>
    <n v="2"/>
    <n v="10.35"/>
    <n v="9.94"/>
  </r>
  <r>
    <x v="668"/>
    <x v="559"/>
    <x v="20"/>
    <x v="0"/>
    <s v="Supplies"/>
    <s v="Acme Value Line Scissors"/>
    <n v="10.95"/>
    <n v="3"/>
    <n v="3.65"/>
    <n v="3.29"/>
  </r>
  <r>
    <x v="668"/>
    <x v="559"/>
    <x v="20"/>
    <x v="0"/>
    <s v="Binders"/>
    <s v="Avery Hanging File Binders"/>
    <n v="14.35"/>
    <n v="3"/>
    <n v="4.7833333333333332"/>
    <n v="4.66"/>
  </r>
  <r>
    <x v="668"/>
    <x v="558"/>
    <x v="20"/>
    <x v="1"/>
    <s v="Chairs"/>
    <s v="Hon Deluxe Fabric Upholstered Stacking Chairs, Rounded Back"/>
    <n v="1317.49"/>
    <n v="6"/>
    <n v="219.58166666666668"/>
    <n v="292.77999999999997"/>
  </r>
  <r>
    <x v="668"/>
    <x v="558"/>
    <x v="20"/>
    <x v="0"/>
    <s v="Supplies"/>
    <s v="Staple remover"/>
    <n v="63.84"/>
    <n v="8"/>
    <n v="7.98"/>
    <n v="18.510000000000002"/>
  </r>
  <r>
    <x v="668"/>
    <x v="558"/>
    <x v="20"/>
    <x v="0"/>
    <s v="Binders"/>
    <s v="Avery Non-Stick Binders"/>
    <n v="3.59"/>
    <n v="1"/>
    <n v="3.59"/>
    <n v="1.1200000000000001"/>
  </r>
  <r>
    <x v="668"/>
    <x v="474"/>
    <x v="4"/>
    <x v="1"/>
    <s v="Furnishings"/>
    <s v="Regeneration Desk Collection"/>
    <n v="7.04"/>
    <n v="4"/>
    <n v="1.76"/>
    <n v="3.1"/>
  </r>
  <r>
    <x v="668"/>
    <x v="168"/>
    <x v="21"/>
    <x v="2"/>
    <s v="Phones"/>
    <s v="Cyber Acoustics AC-202b Speech Recognition Stereo Headset"/>
    <n v="12.99"/>
    <n v="1"/>
    <n v="12.99"/>
    <n v="0.26"/>
  </r>
  <r>
    <x v="669"/>
    <x v="561"/>
    <x v="21"/>
    <x v="1"/>
    <s v="Chairs"/>
    <s v="Global Executive Mid-Back Manager's Chair"/>
    <n v="1454.9"/>
    <n v="5"/>
    <n v="290.98"/>
    <n v="378.27"/>
  </r>
  <r>
    <x v="670"/>
    <x v="246"/>
    <x v="2"/>
    <x v="0"/>
    <s v="Binders"/>
    <s v="GBC Velobind Prepunched Cover Sets, Regency Series"/>
    <n v="99.85"/>
    <n v="9"/>
    <n v="11.094444444444443"/>
    <n v="-83.21"/>
  </r>
  <r>
    <x v="670"/>
    <x v="368"/>
    <x v="18"/>
    <x v="1"/>
    <s v="Furnishings"/>
    <s v="Seth Thomas 13 1/2&quot; Wall Clock"/>
    <n v="71.12"/>
    <n v="4"/>
    <n v="17.78"/>
    <n v="22.05"/>
  </r>
  <r>
    <x v="670"/>
    <x v="368"/>
    <x v="18"/>
    <x v="2"/>
    <s v="Phones"/>
    <s v="Plantronics Voyager Pro HD - Bluetooth Headset"/>
    <n v="259.95999999999998"/>
    <n v="4"/>
    <n v="64.989999999999995"/>
    <n v="124.78"/>
  </r>
  <r>
    <x v="670"/>
    <x v="50"/>
    <x v="0"/>
    <x v="0"/>
    <s v="Paper"/>
    <s v="Xerox 1962"/>
    <n v="10.27"/>
    <n v="3"/>
    <n v="3.4233333333333333"/>
    <n v="3.21"/>
  </r>
  <r>
    <x v="671"/>
    <x v="5"/>
    <x v="6"/>
    <x v="2"/>
    <s v="Phones"/>
    <s v="Anker Astro 15000mAh USB Portable Charger"/>
    <n v="149.97"/>
    <n v="3"/>
    <n v="49.99"/>
    <n v="6"/>
  </r>
  <r>
    <x v="671"/>
    <x v="5"/>
    <x v="6"/>
    <x v="0"/>
    <s v="Paper"/>
    <s v="Wirebound Message Books, Four 2 3/4&quot; x 5&quot; Forms per Page, 600 Sets per Book"/>
    <n v="27.81"/>
    <n v="3"/>
    <n v="9.27"/>
    <n v="13.07"/>
  </r>
  <r>
    <x v="671"/>
    <x v="216"/>
    <x v="20"/>
    <x v="0"/>
    <s v="Binders"/>
    <s v="Ibico Ibimaster 300 Manual Binding System"/>
    <n v="588.78"/>
    <n v="2"/>
    <n v="294.39"/>
    <n v="184"/>
  </r>
  <r>
    <x v="671"/>
    <x v="288"/>
    <x v="20"/>
    <x v="1"/>
    <s v="Furnishings"/>
    <s v="Deflect-o EconoMat Studded, No Bevel Mat for Low Pile Carpeting"/>
    <n v="82.64"/>
    <n v="2"/>
    <n v="41.32"/>
    <n v="7.44"/>
  </r>
  <r>
    <x v="671"/>
    <x v="288"/>
    <x v="20"/>
    <x v="0"/>
    <s v="Storage"/>
    <s v="Tenex File Box, Personal Filing Tote with Lid, Black"/>
    <n v="31.02"/>
    <n v="2"/>
    <n v="15.51"/>
    <n v="8.07"/>
  </r>
  <r>
    <x v="671"/>
    <x v="288"/>
    <x v="20"/>
    <x v="2"/>
    <s v="Accessories"/>
    <s v="Logitech Trackman Marble Mouse"/>
    <n v="89.97"/>
    <n v="3"/>
    <n v="29.99"/>
    <n v="37.79"/>
  </r>
  <r>
    <x v="672"/>
    <x v="146"/>
    <x v="0"/>
    <x v="0"/>
    <s v="Storage"/>
    <s v="Eldon Portable Mobile Manager"/>
    <n v="158.37"/>
    <n v="7"/>
    <n v="22.624285714285715"/>
    <n v="13.86"/>
  </r>
  <r>
    <x v="672"/>
    <x v="645"/>
    <x v="2"/>
    <x v="2"/>
    <s v="Phones"/>
    <s v="Clearsounds A400"/>
    <n v="118.78"/>
    <n v="3"/>
    <n v="39.593333333333334"/>
    <n v="-27.72"/>
  </r>
  <r>
    <x v="672"/>
    <x v="645"/>
    <x v="2"/>
    <x v="0"/>
    <s v="Supplies"/>
    <s v="Premier Automatic Letter Opener"/>
    <n v="769.18"/>
    <n v="4"/>
    <n v="192.29499999999999"/>
    <n v="-163.44999999999999"/>
  </r>
  <r>
    <x v="673"/>
    <x v="139"/>
    <x v="45"/>
    <x v="2"/>
    <s v="Phones"/>
    <s v="Nortel Meridian M5316 Digital phone"/>
    <n v="1294.75"/>
    <n v="5"/>
    <n v="258.95"/>
    <n v="336.64"/>
  </r>
  <r>
    <x v="674"/>
    <x v="515"/>
    <x v="3"/>
    <x v="2"/>
    <s v="Copiers"/>
    <s v="Hewlett Packard 610 Color Digital Copier / Printer"/>
    <n v="1199.98"/>
    <n v="3"/>
    <n v="399.99333333333334"/>
    <n v="374.99"/>
  </r>
  <r>
    <x v="674"/>
    <x v="112"/>
    <x v="20"/>
    <x v="1"/>
    <s v="Chairs"/>
    <s v="Hon Deluxe Fabric Upholstered Stacking Chairs, Rounded Back"/>
    <n v="658.75"/>
    <n v="3"/>
    <n v="219.58333333333334"/>
    <n v="146.38999999999999"/>
  </r>
  <r>
    <x v="674"/>
    <x v="582"/>
    <x v="20"/>
    <x v="0"/>
    <s v="Art"/>
    <s v="Newell 322"/>
    <n v="3.64"/>
    <n v="2"/>
    <n v="1.82"/>
    <n v="0.98"/>
  </r>
  <r>
    <x v="674"/>
    <x v="442"/>
    <x v="23"/>
    <x v="0"/>
    <s v="Paper"/>
    <s v="Xerox 1939"/>
    <n v="37.94"/>
    <n v="2"/>
    <n v="18.97"/>
    <n v="18.21"/>
  </r>
  <r>
    <x v="674"/>
    <x v="83"/>
    <x v="2"/>
    <x v="0"/>
    <s v="Appliances"/>
    <s v="Belkin 7-Outlet SurgeMaster Home Series"/>
    <n v="33.53"/>
    <n v="3"/>
    <n v="11.176666666666668"/>
    <n v="2.5099999999999998"/>
  </r>
  <r>
    <x v="674"/>
    <x v="83"/>
    <x v="2"/>
    <x v="0"/>
    <s v="Storage"/>
    <s v="Eldon Jumbo ProFile Portable File Boxes Graphite/Black"/>
    <n v="36.74"/>
    <n v="3"/>
    <n v="12.246666666666668"/>
    <n v="3.67"/>
  </r>
  <r>
    <x v="675"/>
    <x v="506"/>
    <x v="20"/>
    <x v="1"/>
    <s v="Bookcases"/>
    <s v="Sauder Barrister Bookcases"/>
    <n v="388.7"/>
    <n v="6"/>
    <n v="64.783333333333331"/>
    <n v="-4.8600000000000003"/>
  </r>
  <r>
    <x v="675"/>
    <x v="506"/>
    <x v="20"/>
    <x v="0"/>
    <s v="Envelopes"/>
    <s v="#10 Gummed Flap White Envelopes, 100/Box"/>
    <n v="8.26"/>
    <n v="2"/>
    <n v="4.13"/>
    <n v="3.8"/>
  </r>
  <r>
    <x v="675"/>
    <x v="506"/>
    <x v="20"/>
    <x v="0"/>
    <s v="Art"/>
    <s v="Dixon Prang Watercolor Pencils, 10-Color Set with Brush"/>
    <n v="17.04"/>
    <n v="4"/>
    <n v="4.26"/>
    <n v="6.99"/>
  </r>
  <r>
    <x v="675"/>
    <x v="506"/>
    <x v="20"/>
    <x v="0"/>
    <s v="Paper"/>
    <s v="Adams Phone Message Book, 200 Message Capacity, 8 1/16Â” x 11Â”"/>
    <n v="34.4"/>
    <n v="5"/>
    <n v="6.88"/>
    <n v="15.82"/>
  </r>
  <r>
    <x v="675"/>
    <x v="391"/>
    <x v="3"/>
    <x v="0"/>
    <s v="Paper"/>
    <s v="Xerox 1923"/>
    <n v="20.04"/>
    <n v="3"/>
    <n v="6.68"/>
    <n v="9.6199999999999992"/>
  </r>
  <r>
    <x v="675"/>
    <x v="391"/>
    <x v="3"/>
    <x v="0"/>
    <s v="Storage"/>
    <s v="Fellowes Neat Ideas Storage Cubes"/>
    <n v="64.959999999999994"/>
    <n v="2"/>
    <n v="32.479999999999997"/>
    <n v="2.6"/>
  </r>
  <r>
    <x v="675"/>
    <x v="391"/>
    <x v="3"/>
    <x v="0"/>
    <s v="Paper"/>
    <s v="Xerox 1931"/>
    <n v="12.96"/>
    <n v="2"/>
    <n v="6.48"/>
    <n v="6.22"/>
  </r>
  <r>
    <x v="675"/>
    <x v="456"/>
    <x v="0"/>
    <x v="2"/>
    <s v="Accessories"/>
    <s v="Kensington Orbit Wireless Mobile Trackball for PC and Mac"/>
    <n v="431.93"/>
    <n v="9"/>
    <n v="47.992222222222225"/>
    <n v="64.790000000000006"/>
  </r>
  <r>
    <x v="675"/>
    <x v="456"/>
    <x v="0"/>
    <x v="1"/>
    <s v="Chairs"/>
    <s v="Global Chrome Stack Chair"/>
    <n v="95.98"/>
    <n v="4"/>
    <n v="23.995000000000001"/>
    <n v="-4.1100000000000003"/>
  </r>
  <r>
    <x v="675"/>
    <x v="456"/>
    <x v="0"/>
    <x v="0"/>
    <s v="Binders"/>
    <s v="GBC DocuBind P400 Electric Binding System"/>
    <n v="1088.79"/>
    <n v="4"/>
    <n v="272.19749999999999"/>
    <n v="-1850.95"/>
  </r>
  <r>
    <x v="675"/>
    <x v="469"/>
    <x v="10"/>
    <x v="0"/>
    <s v="Envelopes"/>
    <s v="#10 Self-Seal White Envelopes"/>
    <n v="8.8699999999999992"/>
    <n v="1"/>
    <n v="8.8699999999999992"/>
    <n v="3.22"/>
  </r>
  <r>
    <x v="675"/>
    <x v="469"/>
    <x v="10"/>
    <x v="0"/>
    <s v="Binders"/>
    <s v="Catalog Binders with Expanding Posts"/>
    <n v="121.1"/>
    <n v="6"/>
    <n v="20.183333333333334"/>
    <n v="-100.92"/>
  </r>
  <r>
    <x v="675"/>
    <x v="584"/>
    <x v="3"/>
    <x v="1"/>
    <s v="Furnishings"/>
    <s v="C-Line Magnetic Cubicle Keepers, Clear Polypropylene"/>
    <n v="24.7"/>
    <n v="5"/>
    <n v="4.9399999999999995"/>
    <n v="10.37"/>
  </r>
  <r>
    <x v="675"/>
    <x v="190"/>
    <x v="4"/>
    <x v="0"/>
    <s v="Envelopes"/>
    <s v="Ampad #10 Peel &amp; Seel Holiday Envelopes"/>
    <n v="17.920000000000002"/>
    <n v="4"/>
    <n v="4.4800000000000004"/>
    <n v="8.6"/>
  </r>
  <r>
    <x v="675"/>
    <x v="195"/>
    <x v="4"/>
    <x v="1"/>
    <s v="Bookcases"/>
    <s v="Hon Metal Bookcases, Black"/>
    <n v="354.9"/>
    <n v="5"/>
    <n v="70.97999999999999"/>
    <n v="88.73"/>
  </r>
  <r>
    <x v="675"/>
    <x v="79"/>
    <x v="13"/>
    <x v="0"/>
    <s v="Fasteners"/>
    <s v="Advantus Plastic Paper Clips"/>
    <n v="30"/>
    <n v="6"/>
    <n v="5"/>
    <n v="14.4"/>
  </r>
  <r>
    <x v="675"/>
    <x v="79"/>
    <x v="13"/>
    <x v="0"/>
    <s v="Paper"/>
    <s v="Xerox 1993"/>
    <n v="25.92"/>
    <n v="4"/>
    <n v="6.48"/>
    <n v="12.7"/>
  </r>
  <r>
    <x v="675"/>
    <x v="79"/>
    <x v="13"/>
    <x v="1"/>
    <s v="Furnishings"/>
    <s v="Eldon Radial Chair Mat for Low to Medium Pile Carpets"/>
    <n v="159.91999999999999"/>
    <n v="4"/>
    <n v="39.979999999999997"/>
    <n v="31.98"/>
  </r>
  <r>
    <x v="676"/>
    <x v="615"/>
    <x v="22"/>
    <x v="0"/>
    <s v="Binders"/>
    <s v="Acco Pressboard Covers with Storage Hooks, 14 7/8&quot; x 11&quot;, Light Blue"/>
    <n v="35.35"/>
    <n v="9"/>
    <n v="3.927777777777778"/>
    <n v="12.82"/>
  </r>
  <r>
    <x v="676"/>
    <x v="746"/>
    <x v="14"/>
    <x v="2"/>
    <s v="Phones"/>
    <s v="Nortel Meridian M5316 Digital phone"/>
    <n v="517.9"/>
    <n v="2"/>
    <n v="258.95"/>
    <n v="134.65"/>
  </r>
  <r>
    <x v="676"/>
    <x v="746"/>
    <x v="14"/>
    <x v="0"/>
    <s v="Binders"/>
    <s v="Storex Flexible Poly Binders with Double Pockets"/>
    <n v="5.28"/>
    <n v="2"/>
    <n v="2.64"/>
    <n v="2.4300000000000002"/>
  </r>
  <r>
    <x v="676"/>
    <x v="221"/>
    <x v="3"/>
    <x v="1"/>
    <s v="Bookcases"/>
    <s v="Bush Somerset Collection Bookcase"/>
    <n v="556.66999999999996"/>
    <n v="5"/>
    <n v="111.33399999999999"/>
    <n v="6.55"/>
  </r>
  <r>
    <x v="677"/>
    <x v="691"/>
    <x v="10"/>
    <x v="0"/>
    <s v="Binders"/>
    <s v="Wilson Jones Hanging Recycled Pressboard Data Binders"/>
    <n v="8.9"/>
    <n v="2"/>
    <n v="4.45"/>
    <n v="-6.53"/>
  </r>
  <r>
    <x v="677"/>
    <x v="76"/>
    <x v="3"/>
    <x v="0"/>
    <s v="Paper"/>
    <s v="Xerox 227"/>
    <n v="12.96"/>
    <n v="2"/>
    <n v="6.48"/>
    <n v="6.22"/>
  </r>
  <r>
    <x v="677"/>
    <x v="76"/>
    <x v="3"/>
    <x v="0"/>
    <s v="Binders"/>
    <s v="Wilson Jones Clip &amp; Carry Folder Binder Tool for Ring Binders, Clear"/>
    <n v="23.2"/>
    <n v="5"/>
    <n v="4.6399999999999997"/>
    <n v="8.1199999999999992"/>
  </r>
  <r>
    <x v="677"/>
    <x v="542"/>
    <x v="3"/>
    <x v="0"/>
    <s v="Appliances"/>
    <s v="3M Replacement Filter for Office Air Cleaner for 20' x 33' Room"/>
    <n v="113.76"/>
    <n v="3"/>
    <n v="37.92"/>
    <n v="44.37"/>
  </r>
  <r>
    <x v="677"/>
    <x v="542"/>
    <x v="3"/>
    <x v="0"/>
    <s v="Storage"/>
    <s v="Fellowes Staxonsteel Drawer Files"/>
    <n v="579.51"/>
    <n v="3"/>
    <n v="193.17"/>
    <n v="81.13"/>
  </r>
  <r>
    <x v="677"/>
    <x v="542"/>
    <x v="3"/>
    <x v="0"/>
    <s v="Storage"/>
    <s v="Rogers Profile Extra Capacity Storage Tub"/>
    <n v="150.66"/>
    <n v="9"/>
    <n v="16.739999999999998"/>
    <n v="6.03"/>
  </r>
  <r>
    <x v="677"/>
    <x v="542"/>
    <x v="3"/>
    <x v="0"/>
    <s v="Binders"/>
    <s v="GBC Prepunched Paper, 19-Hole, for Binding Systems, 24-lb"/>
    <n v="48.03"/>
    <n v="4"/>
    <n v="12.0075"/>
    <n v="15.61"/>
  </r>
  <r>
    <x v="677"/>
    <x v="87"/>
    <x v="1"/>
    <x v="0"/>
    <s v="Art"/>
    <s v="BIC Brite Liner Grip Highlighters, Assorted, 5/Pack"/>
    <n v="13.57"/>
    <n v="4"/>
    <n v="3.3925000000000001"/>
    <n v="3.22"/>
  </r>
  <r>
    <x v="678"/>
    <x v="12"/>
    <x v="6"/>
    <x v="1"/>
    <s v="Tables"/>
    <s v="KI Adjustable-Height Table"/>
    <n v="343.92"/>
    <n v="4"/>
    <n v="85.98"/>
    <n v="75.66"/>
  </r>
  <r>
    <x v="678"/>
    <x v="12"/>
    <x v="6"/>
    <x v="0"/>
    <s v="Paper"/>
    <s v="Xerox 1945"/>
    <n v="40.99"/>
    <n v="1"/>
    <n v="40.99"/>
    <n v="20.09"/>
  </r>
  <r>
    <x v="678"/>
    <x v="12"/>
    <x v="6"/>
    <x v="0"/>
    <s v="Envelopes"/>
    <s v="Globe Weis Peel &amp; Seel First Class Envelopes"/>
    <n v="63.9"/>
    <n v="5"/>
    <n v="12.78"/>
    <n v="28.76"/>
  </r>
  <r>
    <x v="678"/>
    <x v="443"/>
    <x v="3"/>
    <x v="1"/>
    <s v="Chairs"/>
    <s v="Hon Comfortask Task/Swivel Chairs"/>
    <n v="638.29"/>
    <n v="7"/>
    <n v="91.184285714285707"/>
    <n v="-31.91"/>
  </r>
  <r>
    <x v="678"/>
    <x v="443"/>
    <x v="3"/>
    <x v="0"/>
    <s v="Binders"/>
    <s v="JM Magazine Binder"/>
    <n v="13.21"/>
    <n v="1"/>
    <n v="13.21"/>
    <n v="4.62"/>
  </r>
  <r>
    <x v="678"/>
    <x v="80"/>
    <x v="3"/>
    <x v="0"/>
    <s v="Paper"/>
    <s v="Xerox 206"/>
    <n v="19.440000000000001"/>
    <n v="3"/>
    <n v="6.48"/>
    <n v="9.33"/>
  </r>
  <r>
    <x v="678"/>
    <x v="80"/>
    <x v="3"/>
    <x v="1"/>
    <s v="Chairs"/>
    <s v="Global Geo Office Task Chair, Gray"/>
    <n v="194.35"/>
    <n v="3"/>
    <n v="64.783333333333331"/>
    <n v="-36.44"/>
  </r>
  <r>
    <x v="678"/>
    <x v="80"/>
    <x v="3"/>
    <x v="0"/>
    <s v="Binders"/>
    <s v="Aluminum Screw Posts"/>
    <n v="36.619999999999997"/>
    <n v="3"/>
    <n v="12.206666666666665"/>
    <n v="13.73"/>
  </r>
  <r>
    <x v="678"/>
    <x v="559"/>
    <x v="25"/>
    <x v="0"/>
    <s v="Storage"/>
    <s v="Fellowes Bankers Box Recycled Super Stor/Drawer"/>
    <n v="129.55000000000001"/>
    <n v="3"/>
    <n v="43.183333333333337"/>
    <n v="-22.67"/>
  </r>
  <r>
    <x v="678"/>
    <x v="559"/>
    <x v="25"/>
    <x v="0"/>
    <s v="Storage"/>
    <s v="Fellowes Bankers Box Staxonsteel Drawer File/Stacking System"/>
    <n v="51.98"/>
    <n v="1"/>
    <n v="51.98"/>
    <n v="-5.2"/>
  </r>
  <r>
    <x v="678"/>
    <x v="559"/>
    <x v="25"/>
    <x v="0"/>
    <s v="Paper"/>
    <s v="TOPS &quot;Important Message&quot; Pads, Canary, 4-1/4 x 5-1/2, 50 Sheets per Pad"/>
    <n v="10.27"/>
    <n v="3"/>
    <n v="3.4233333333333333"/>
    <n v="3.47"/>
  </r>
  <r>
    <x v="679"/>
    <x v="530"/>
    <x v="3"/>
    <x v="0"/>
    <s v="Envelopes"/>
    <s v="Poly String Tie Envelopes"/>
    <n v="6.12"/>
    <n v="3"/>
    <n v="2.04"/>
    <n v="2.88"/>
  </r>
  <r>
    <x v="680"/>
    <x v="300"/>
    <x v="3"/>
    <x v="1"/>
    <s v="Chairs"/>
    <s v="Bevis Steel Folding Chairs"/>
    <n v="383.8"/>
    <n v="5"/>
    <n v="76.760000000000005"/>
    <n v="38.380000000000003"/>
  </r>
  <r>
    <x v="680"/>
    <x v="388"/>
    <x v="12"/>
    <x v="1"/>
    <s v="Chairs"/>
    <s v="Hon 4070 Series Pagoda Armless Upholstered Stacking Chairs"/>
    <n v="933.54"/>
    <n v="4"/>
    <n v="233.38499999999999"/>
    <n v="105.02"/>
  </r>
  <r>
    <x v="680"/>
    <x v="388"/>
    <x v="12"/>
    <x v="0"/>
    <s v="Storage"/>
    <s v="Fellowes Personal Hanging Folder Files, Navy"/>
    <n v="42.98"/>
    <n v="4"/>
    <n v="10.744999999999999"/>
    <n v="4.3"/>
  </r>
  <r>
    <x v="680"/>
    <x v="23"/>
    <x v="6"/>
    <x v="0"/>
    <s v="Storage"/>
    <s v="Acco Perma 4000 Stacking Storage Drawers"/>
    <n v="81.2"/>
    <n v="5"/>
    <n v="16.240000000000002"/>
    <n v="12.18"/>
  </r>
  <r>
    <x v="680"/>
    <x v="747"/>
    <x v="36"/>
    <x v="0"/>
    <s v="Binders"/>
    <s v="GBC ProClick Spines for 32-Hole Punch"/>
    <n v="25.06"/>
    <n v="2"/>
    <n v="12.53"/>
    <n v="11.78"/>
  </r>
  <r>
    <x v="681"/>
    <x v="237"/>
    <x v="25"/>
    <x v="0"/>
    <s v="Binders"/>
    <s v="GBC ProClick 150 Presentation Binding System"/>
    <n v="189.59"/>
    <n v="2"/>
    <n v="94.795000000000002"/>
    <n v="-145.35"/>
  </r>
  <r>
    <x v="681"/>
    <x v="237"/>
    <x v="25"/>
    <x v="2"/>
    <s v="Accessories"/>
    <s v="ImationÂ Secure+ Hardware Encrypted USB 2.0Â Flash Drive; 16GB"/>
    <n v="408.74"/>
    <n v="7"/>
    <n v="58.39142857142857"/>
    <n v="76.64"/>
  </r>
  <r>
    <x v="681"/>
    <x v="237"/>
    <x v="25"/>
    <x v="2"/>
    <s v="Accessories"/>
    <s v="ImationÂ Secure+ Hardware Encrypted USB 2.0Â Flash Drive; 16GB"/>
    <n v="291.95999999999998"/>
    <n v="5"/>
    <n v="58.391999999999996"/>
    <n v="54.74"/>
  </r>
  <r>
    <x v="681"/>
    <x v="237"/>
    <x v="25"/>
    <x v="0"/>
    <s v="Storage"/>
    <s v="Woodgrain Magazine Files by Perma"/>
    <n v="4.7699999999999996"/>
    <n v="2"/>
    <n v="2.3849999999999998"/>
    <n v="-0.77"/>
  </r>
  <r>
    <x v="681"/>
    <x v="649"/>
    <x v="3"/>
    <x v="1"/>
    <s v="Chairs"/>
    <s v="HON 5400 Series Task Chairs for Big and Tall"/>
    <n v="1121.57"/>
    <n v="2"/>
    <n v="560.78499999999997"/>
    <n v="0"/>
  </r>
  <r>
    <x v="681"/>
    <x v="168"/>
    <x v="0"/>
    <x v="0"/>
    <s v="Art"/>
    <s v="Dixon Ticonderoga Erasable Colored Pencil Set, 12-Color"/>
    <n v="33.49"/>
    <n v="7"/>
    <n v="4.7842857142857147"/>
    <n v="5.86"/>
  </r>
  <r>
    <x v="681"/>
    <x v="168"/>
    <x v="0"/>
    <x v="0"/>
    <s v="Fasteners"/>
    <s v="Ideal Clamps"/>
    <n v="8.0399999999999991"/>
    <n v="5"/>
    <n v="1.6079999999999999"/>
    <n v="2.91"/>
  </r>
  <r>
    <x v="681"/>
    <x v="488"/>
    <x v="3"/>
    <x v="0"/>
    <s v="Paper"/>
    <s v="Xerox 1911"/>
    <n v="143.69999999999999"/>
    <n v="3"/>
    <n v="47.9"/>
    <n v="68.98"/>
  </r>
  <r>
    <x v="682"/>
    <x v="358"/>
    <x v="4"/>
    <x v="0"/>
    <s v="Art"/>
    <s v="Newell 341"/>
    <n v="12.84"/>
    <n v="3"/>
    <n v="4.28"/>
    <n v="3.72"/>
  </r>
  <r>
    <x v="682"/>
    <x v="183"/>
    <x v="23"/>
    <x v="2"/>
    <s v="Machines"/>
    <s v="3D Systems Cube Printer, 2nd Generation, Magenta"/>
    <n v="9099.93"/>
    <n v="7"/>
    <n v="1299.99"/>
    <n v="2365.98"/>
  </r>
  <r>
    <x v="682"/>
    <x v="183"/>
    <x v="23"/>
    <x v="1"/>
    <s v="Furnishings"/>
    <s v="Stacking Trays by OIC"/>
    <n v="9.9600000000000009"/>
    <n v="2"/>
    <n v="4.9800000000000004"/>
    <n v="3.29"/>
  </r>
  <r>
    <x v="682"/>
    <x v="183"/>
    <x v="23"/>
    <x v="0"/>
    <s v="Binders"/>
    <s v="Wilson Jones Standard D-Ring Binders"/>
    <n v="25.3"/>
    <n v="5"/>
    <n v="5.0600000000000005"/>
    <n v="11.89"/>
  </r>
  <r>
    <x v="682"/>
    <x v="240"/>
    <x v="22"/>
    <x v="0"/>
    <s v="Supplies"/>
    <s v="Stiletto Hand Letter Openers"/>
    <n v="28.8"/>
    <n v="3"/>
    <n v="9.6"/>
    <n v="0.86"/>
  </r>
  <r>
    <x v="682"/>
    <x v="500"/>
    <x v="15"/>
    <x v="2"/>
    <s v="Accessories"/>
    <s v="Memorex Froggy Flash Drive 4 GB"/>
    <n v="35.17"/>
    <n v="4"/>
    <n v="8.7925000000000004"/>
    <n v="8.35"/>
  </r>
  <r>
    <x v="682"/>
    <x v="500"/>
    <x v="15"/>
    <x v="0"/>
    <s v="Paper"/>
    <s v="Standard Line Â“While You Were OutÂ” Hardbound Telephone Message Book"/>
    <n v="123.09"/>
    <n v="7"/>
    <n v="17.584285714285716"/>
    <n v="40"/>
  </r>
  <r>
    <x v="683"/>
    <x v="151"/>
    <x v="25"/>
    <x v="2"/>
    <s v="Phones"/>
    <s v="Motorola L804"/>
    <n v="36.79"/>
    <n v="1"/>
    <n v="36.79"/>
    <n v="4.1399999999999997"/>
  </r>
  <r>
    <x v="683"/>
    <x v="151"/>
    <x v="25"/>
    <x v="1"/>
    <s v="Furnishings"/>
    <s v="GE General Purpose, Extra Long Life, Showcase &amp; Floodlight Incandescent Bulbs"/>
    <n v="18.62"/>
    <n v="8"/>
    <n v="2.3275000000000001"/>
    <n v="6.29"/>
  </r>
  <r>
    <x v="683"/>
    <x v="746"/>
    <x v="40"/>
    <x v="0"/>
    <s v="Fasteners"/>
    <s v="Advantus Push Pins, Aluminum Head"/>
    <n v="29.05"/>
    <n v="5"/>
    <n v="5.8100000000000005"/>
    <n v="9.01"/>
  </r>
  <r>
    <x v="683"/>
    <x v="401"/>
    <x v="3"/>
    <x v="1"/>
    <s v="Bookcases"/>
    <s v="Bush Westfield Collection Bookcases, Fully Assembled"/>
    <n v="257.5"/>
    <n v="3"/>
    <n v="85.833333333333329"/>
    <n v="24.24"/>
  </r>
  <r>
    <x v="683"/>
    <x v="345"/>
    <x v="15"/>
    <x v="1"/>
    <s v="Furnishings"/>
    <s v="Ultra Door Kickplate, 8&quot;H x 34&quot;W"/>
    <n v="79.12"/>
    <n v="5"/>
    <n v="15.824000000000002"/>
    <n v="13.85"/>
  </r>
  <r>
    <x v="684"/>
    <x v="748"/>
    <x v="1"/>
    <x v="0"/>
    <s v="Storage"/>
    <s v="Safco Industrial Wire Shelving"/>
    <n v="230.38"/>
    <n v="3"/>
    <n v="76.793333333333337"/>
    <n v="-48.95"/>
  </r>
  <r>
    <x v="684"/>
    <x v="748"/>
    <x v="1"/>
    <x v="0"/>
    <s v="Paper"/>
    <s v="Adams Telephone Message Books, 5 1/4Â” x 11Â”"/>
    <n v="9.66"/>
    <n v="2"/>
    <n v="4.83"/>
    <n v="3.26"/>
  </r>
  <r>
    <x v="684"/>
    <x v="503"/>
    <x v="6"/>
    <x v="0"/>
    <s v="Appliances"/>
    <s v="Eureka The Boss Cordless Rechargeable Stick Vac"/>
    <n v="203.92"/>
    <n v="4"/>
    <n v="50.98"/>
    <n v="55.06"/>
  </r>
  <r>
    <x v="684"/>
    <x v="503"/>
    <x v="6"/>
    <x v="2"/>
    <s v="Phones"/>
    <s v="SKILCRAFT Telephone Shoulder Rest, 2&quot; x 6.5&quot; x 2.5&quot;, Black"/>
    <n v="29.56"/>
    <n v="4"/>
    <n v="7.39"/>
    <n v="7.98"/>
  </r>
  <r>
    <x v="684"/>
    <x v="424"/>
    <x v="0"/>
    <x v="1"/>
    <s v="Chairs"/>
    <s v="Global High-Back Leather Tilter, Burgundy"/>
    <n v="344.37"/>
    <n v="4"/>
    <n v="86.092500000000001"/>
    <n v="-93.47"/>
  </r>
  <r>
    <x v="684"/>
    <x v="424"/>
    <x v="0"/>
    <x v="0"/>
    <s v="Storage"/>
    <s v="Tennsco 16-Compartment Lockers with Coat Rack"/>
    <n v="1554.94"/>
    <n v="3"/>
    <n v="518.31333333333339"/>
    <n v="77.75"/>
  </r>
  <r>
    <x v="684"/>
    <x v="424"/>
    <x v="0"/>
    <x v="1"/>
    <s v="Furnishings"/>
    <s v="Howard Miller 16&quot; Diameter Gallery Wall Clock"/>
    <n v="127.88"/>
    <n v="5"/>
    <n v="25.576000000000001"/>
    <n v="-67.14"/>
  </r>
  <r>
    <x v="684"/>
    <x v="599"/>
    <x v="20"/>
    <x v="0"/>
    <s v="Art"/>
    <s v="American Pencil"/>
    <n v="6.99"/>
    <n v="3"/>
    <n v="2.33"/>
    <n v="2.0299999999999998"/>
  </r>
  <r>
    <x v="684"/>
    <x v="599"/>
    <x v="20"/>
    <x v="0"/>
    <s v="Supplies"/>
    <s v="Acme Design Line 8&quot; Stainless Steel Bent Scissors w/Champagne Handles, 3-1/8&quot; Cut"/>
    <n v="6.84"/>
    <n v="1"/>
    <n v="6.84"/>
    <n v="1.85"/>
  </r>
  <r>
    <x v="685"/>
    <x v="146"/>
    <x v="10"/>
    <x v="1"/>
    <s v="Tables"/>
    <s v="Bush Andora Conference Table, Maple/Graphite Gray Finish"/>
    <n v="205.18"/>
    <n v="2"/>
    <n v="102.59"/>
    <n v="-58.13"/>
  </r>
  <r>
    <x v="685"/>
    <x v="146"/>
    <x v="10"/>
    <x v="0"/>
    <s v="Paper"/>
    <s v="Xerox 189"/>
    <n v="419.4"/>
    <n v="5"/>
    <n v="83.88"/>
    <n v="146.79"/>
  </r>
  <r>
    <x v="685"/>
    <x v="117"/>
    <x v="3"/>
    <x v="2"/>
    <s v="Phones"/>
    <s v="PowerGen Dual USB Car Charger"/>
    <n v="39.96"/>
    <n v="5"/>
    <n v="7.992"/>
    <n v="12.99"/>
  </r>
  <r>
    <x v="685"/>
    <x v="117"/>
    <x v="3"/>
    <x v="0"/>
    <s v="Art"/>
    <s v="Newell 307"/>
    <n v="5.46"/>
    <n v="3"/>
    <n v="1.82"/>
    <n v="1.53"/>
  </r>
  <r>
    <x v="685"/>
    <x v="117"/>
    <x v="3"/>
    <x v="0"/>
    <s v="Art"/>
    <s v="Panasonic KP-4ABK Battery-Operated Pencil Sharpener"/>
    <n v="73.2"/>
    <n v="5"/>
    <n v="14.64"/>
    <n v="21.23"/>
  </r>
  <r>
    <x v="685"/>
    <x v="117"/>
    <x v="3"/>
    <x v="0"/>
    <s v="Binders"/>
    <s v="Angle-D Binders with Locking Rings, Label Holders"/>
    <n v="5.84"/>
    <n v="1"/>
    <n v="5.84"/>
    <n v="1.97"/>
  </r>
  <r>
    <x v="685"/>
    <x v="117"/>
    <x v="3"/>
    <x v="0"/>
    <s v="Paper"/>
    <s v="Adams Telephone Message Book W/Dividers/Space For Phone Numbers, 5 1/4&quot;X8 1/2&quot;, 200/Messages"/>
    <n v="22.72"/>
    <n v="4"/>
    <n v="5.68"/>
    <n v="10.220000000000001"/>
  </r>
  <r>
    <x v="685"/>
    <x v="117"/>
    <x v="3"/>
    <x v="0"/>
    <s v="Binders"/>
    <s v="Avery Binder Labels"/>
    <n v="9.34"/>
    <n v="3"/>
    <n v="3.1133333333333333"/>
    <n v="3.27"/>
  </r>
  <r>
    <x v="685"/>
    <x v="111"/>
    <x v="20"/>
    <x v="2"/>
    <s v="Phones"/>
    <s v="Gear Head AU3700S Headset"/>
    <n v="25.98"/>
    <n v="2"/>
    <n v="12.99"/>
    <n v="0.78"/>
  </r>
  <r>
    <x v="685"/>
    <x v="111"/>
    <x v="20"/>
    <x v="0"/>
    <s v="Art"/>
    <s v="BIC Brite Liner Grip Highlighters"/>
    <n v="3.28"/>
    <n v="2"/>
    <n v="1.64"/>
    <n v="1.48"/>
  </r>
  <r>
    <x v="685"/>
    <x v="111"/>
    <x v="20"/>
    <x v="0"/>
    <s v="Storage"/>
    <s v="Space Solutions HD Industrial Steel Shelving."/>
    <n v="459.88"/>
    <n v="4"/>
    <n v="114.97"/>
    <n v="13.8"/>
  </r>
  <r>
    <x v="685"/>
    <x v="111"/>
    <x v="20"/>
    <x v="0"/>
    <s v="Supplies"/>
    <s v="Acme Kleen Earth Office Shears"/>
    <n v="7.76"/>
    <n v="2"/>
    <n v="3.88"/>
    <n v="2.25"/>
  </r>
  <r>
    <x v="685"/>
    <x v="111"/>
    <x v="20"/>
    <x v="0"/>
    <s v="Art"/>
    <s v="Panasonic KP-380BK Classic Electric Pencil Sharpener"/>
    <n v="71.959999999999994"/>
    <n v="2"/>
    <n v="35.979999999999997"/>
    <n v="17.989999999999998"/>
  </r>
  <r>
    <x v="685"/>
    <x v="111"/>
    <x v="20"/>
    <x v="0"/>
    <s v="Supplies"/>
    <s v="Fiskars Softgrip Scissors"/>
    <n v="54.9"/>
    <n v="5"/>
    <n v="10.98"/>
    <n v="15.37"/>
  </r>
  <r>
    <x v="685"/>
    <x v="111"/>
    <x v="20"/>
    <x v="0"/>
    <s v="Binders"/>
    <s v="Wilson Jones Clip &amp; Carry Folder Binder Tool for Ring Binders, Clear"/>
    <n v="9.2799999999999994"/>
    <n v="2"/>
    <n v="4.6399999999999997"/>
    <n v="3.25"/>
  </r>
  <r>
    <x v="686"/>
    <x v="457"/>
    <x v="1"/>
    <x v="0"/>
    <s v="Storage"/>
    <s v="Fellowes Bankers Box Stor/Drawer Steel Plus"/>
    <n v="102.34"/>
    <n v="4"/>
    <n v="25.585000000000001"/>
    <n v="-12.79"/>
  </r>
  <r>
    <x v="686"/>
    <x v="457"/>
    <x v="1"/>
    <x v="0"/>
    <s v="Appliances"/>
    <s v="Kensington 4 Outlet MasterPiece Compact Power Control Center"/>
    <n v="48.79"/>
    <n v="3"/>
    <n v="16.263333333333332"/>
    <n v="-126.86"/>
  </r>
  <r>
    <x v="686"/>
    <x v="457"/>
    <x v="1"/>
    <x v="0"/>
    <s v="Binders"/>
    <s v="Performers Binder/Pad Holder, Black"/>
    <n v="44.85"/>
    <n v="8"/>
    <n v="5.6062500000000002"/>
    <n v="-67.27"/>
  </r>
  <r>
    <x v="686"/>
    <x v="416"/>
    <x v="22"/>
    <x v="0"/>
    <s v="Binders"/>
    <s v="Round Ring Binders"/>
    <n v="8.32"/>
    <n v="5"/>
    <n v="1.6640000000000001"/>
    <n v="2.81"/>
  </r>
  <r>
    <x v="686"/>
    <x v="542"/>
    <x v="37"/>
    <x v="0"/>
    <s v="Art"/>
    <s v="Colorific Watercolor Pencils"/>
    <n v="15.48"/>
    <n v="3"/>
    <n v="5.16"/>
    <n v="4.49"/>
  </r>
  <r>
    <x v="686"/>
    <x v="542"/>
    <x v="37"/>
    <x v="0"/>
    <s v="Paper"/>
    <s v="Xerox 209"/>
    <n v="51.84"/>
    <n v="8"/>
    <n v="6.48"/>
    <n v="24.88"/>
  </r>
  <r>
    <x v="687"/>
    <x v="451"/>
    <x v="12"/>
    <x v="1"/>
    <s v="Furnishings"/>
    <s v="Eldon Wave Desk Accessories"/>
    <n v="23.56"/>
    <n v="5"/>
    <n v="4.7119999999999997"/>
    <n v="7.07"/>
  </r>
  <r>
    <x v="687"/>
    <x v="451"/>
    <x v="12"/>
    <x v="1"/>
    <s v="Tables"/>
    <s v="Bush Advantage Collection Racetrack Conference Table"/>
    <n v="1272.6300000000001"/>
    <n v="6"/>
    <n v="212.10500000000002"/>
    <n v="-814.48"/>
  </r>
  <r>
    <x v="687"/>
    <x v="451"/>
    <x v="12"/>
    <x v="0"/>
    <s v="Binders"/>
    <s v="Poly Designer Cover &amp; Back"/>
    <n v="28.49"/>
    <n v="5"/>
    <n v="5.6979999999999995"/>
    <n v="-20.89"/>
  </r>
  <r>
    <x v="687"/>
    <x v="451"/>
    <x v="12"/>
    <x v="0"/>
    <s v="Supplies"/>
    <s v="Premier Electric Letter Opener"/>
    <n v="185.38"/>
    <n v="2"/>
    <n v="92.69"/>
    <n v="-34.76"/>
  </r>
  <r>
    <x v="687"/>
    <x v="451"/>
    <x v="12"/>
    <x v="0"/>
    <s v="Appliances"/>
    <s v="Fellowes Premier Superior Surge Suppressor, 10-Outlet, With Phone and Remote"/>
    <n v="78.27"/>
    <n v="2"/>
    <n v="39.134999999999998"/>
    <n v="5.87"/>
  </r>
  <r>
    <x v="687"/>
    <x v="749"/>
    <x v="24"/>
    <x v="1"/>
    <s v="Furnishings"/>
    <s v="Eldon Advantage Chair Mats for Low to Medium Pile Carpets"/>
    <n v="86.62"/>
    <n v="2"/>
    <n v="43.31"/>
    <n v="8.66"/>
  </r>
  <r>
    <x v="687"/>
    <x v="722"/>
    <x v="1"/>
    <x v="0"/>
    <s v="Storage"/>
    <s v="Pizazz Global Quick File"/>
    <n v="23.95"/>
    <n v="2"/>
    <n v="11.975"/>
    <n v="2.4"/>
  </r>
  <r>
    <x v="687"/>
    <x v="194"/>
    <x v="3"/>
    <x v="1"/>
    <s v="Furnishings"/>
    <s v="Ultra Door Pull Handle"/>
    <n v="31.56"/>
    <n v="3"/>
    <n v="10.52"/>
    <n v="10.41"/>
  </r>
  <r>
    <x v="687"/>
    <x v="13"/>
    <x v="20"/>
    <x v="0"/>
    <s v="Art"/>
    <s v="Barrel Sharpener"/>
    <n v="32.130000000000003"/>
    <n v="9"/>
    <n v="3.5700000000000003"/>
    <n v="8.35"/>
  </r>
  <r>
    <x v="687"/>
    <x v="13"/>
    <x v="20"/>
    <x v="0"/>
    <s v="Art"/>
    <s v="Newell 32"/>
    <n v="2.88"/>
    <n v="1"/>
    <n v="2.88"/>
    <n v="0.81"/>
  </r>
  <r>
    <x v="688"/>
    <x v="271"/>
    <x v="3"/>
    <x v="0"/>
    <s v="Binders"/>
    <s v="Ibico Laser Imprintable Binding System Covers"/>
    <n v="251.52"/>
    <n v="6"/>
    <n v="41.92"/>
    <n v="81.739999999999995"/>
  </r>
  <r>
    <x v="688"/>
    <x v="271"/>
    <x v="3"/>
    <x v="2"/>
    <s v="Accessories"/>
    <s v="Logitech Wireless Headset h800"/>
    <n v="99.99"/>
    <n v="1"/>
    <n v="99.99"/>
    <n v="35"/>
  </r>
  <r>
    <x v="688"/>
    <x v="252"/>
    <x v="25"/>
    <x v="0"/>
    <s v="Paper"/>
    <s v="Southworth 25% Cotton Linen-Finish Paper &amp; Envelopes"/>
    <n v="36.24"/>
    <n v="5"/>
    <n v="7.2480000000000002"/>
    <n v="11.33"/>
  </r>
  <r>
    <x v="688"/>
    <x v="655"/>
    <x v="10"/>
    <x v="0"/>
    <s v="Paper"/>
    <s v="Embossed Ink Jet Note Cards"/>
    <n v="108.34"/>
    <n v="6"/>
    <n v="18.056666666666668"/>
    <n v="37.92"/>
  </r>
  <r>
    <x v="688"/>
    <x v="655"/>
    <x v="10"/>
    <x v="0"/>
    <s v="Storage"/>
    <s v="Eldon Fold 'N Roll Cart System"/>
    <n v="55.92"/>
    <n v="5"/>
    <n v="11.184000000000001"/>
    <n v="6.29"/>
  </r>
  <r>
    <x v="688"/>
    <x v="655"/>
    <x v="10"/>
    <x v="0"/>
    <s v="Paper"/>
    <s v="Xerox 1942"/>
    <n v="78.3"/>
    <n v="2"/>
    <n v="39.15"/>
    <n v="29.36"/>
  </r>
  <r>
    <x v="688"/>
    <x v="721"/>
    <x v="3"/>
    <x v="0"/>
    <s v="Binders"/>
    <s v="Recycled Pressboard Report Cover with Reinforced Top Hinge"/>
    <n v="18.09"/>
    <n v="7"/>
    <n v="2.5842857142857141"/>
    <n v="6.56"/>
  </r>
  <r>
    <x v="688"/>
    <x v="721"/>
    <x v="3"/>
    <x v="0"/>
    <s v="Envelopes"/>
    <s v="Recycled Interoffice Envelopes with String and Button Closure, 10 x 13"/>
    <n v="71.97"/>
    <n v="3"/>
    <n v="23.99"/>
    <n v="35.99"/>
  </r>
  <r>
    <x v="689"/>
    <x v="683"/>
    <x v="0"/>
    <x v="2"/>
    <s v="Accessories"/>
    <s v="Plantronics S12 Corded Telephone Headset System"/>
    <n v="258.7"/>
    <n v="3"/>
    <n v="86.233333333333334"/>
    <n v="64.67"/>
  </r>
  <r>
    <x v="689"/>
    <x v="304"/>
    <x v="3"/>
    <x v="0"/>
    <s v="Binders"/>
    <s v="Cardinal Holdit Business Card Pockets"/>
    <n v="3.98"/>
    <n v="1"/>
    <n v="3.98"/>
    <n v="1.39"/>
  </r>
  <r>
    <x v="689"/>
    <x v="750"/>
    <x v="26"/>
    <x v="0"/>
    <s v="Paper"/>
    <s v="Xerox 226"/>
    <n v="15.55"/>
    <n v="3"/>
    <n v="5.1833333333333336"/>
    <n v="5.44"/>
  </r>
  <r>
    <x v="689"/>
    <x v="750"/>
    <x v="26"/>
    <x v="1"/>
    <s v="Chairs"/>
    <s v="SAFCO Arco Folding Chair"/>
    <n v="1325.76"/>
    <n v="6"/>
    <n v="220.96"/>
    <n v="149.15"/>
  </r>
  <r>
    <x v="689"/>
    <x v="750"/>
    <x v="26"/>
    <x v="0"/>
    <s v="Binders"/>
    <s v="Wilson Jones Impact Binders"/>
    <n v="3.11"/>
    <n v="2"/>
    <n v="1.5549999999999999"/>
    <n v="-2.1800000000000002"/>
  </r>
  <r>
    <x v="690"/>
    <x v="315"/>
    <x v="2"/>
    <x v="2"/>
    <s v="Phones"/>
    <s v="AT&amp;T 841000 Phone"/>
    <n v="82.8"/>
    <n v="2"/>
    <n v="41.4"/>
    <n v="-20.7"/>
  </r>
  <r>
    <x v="690"/>
    <x v="315"/>
    <x v="2"/>
    <x v="0"/>
    <s v="Binders"/>
    <s v="Ibico Recycled Grain-Textured Covers"/>
    <n v="20.72"/>
    <n v="2"/>
    <n v="10.36"/>
    <n v="-13.82"/>
  </r>
  <r>
    <x v="690"/>
    <x v="315"/>
    <x v="2"/>
    <x v="0"/>
    <s v="Binders"/>
    <s v="Wilson Jones Custom Binder Spines &amp; Labels"/>
    <n v="4.9000000000000004"/>
    <n v="3"/>
    <n v="1.6333333333333335"/>
    <n v="-3.43"/>
  </r>
  <r>
    <x v="691"/>
    <x v="524"/>
    <x v="20"/>
    <x v="1"/>
    <s v="Chairs"/>
    <s v="Office Star - Mid Back Dual function Ergonomic High Back Chair with 2-Way Adjustable Arms"/>
    <n v="434.65"/>
    <n v="3"/>
    <n v="144.88333333333333"/>
    <n v="62.78"/>
  </r>
  <r>
    <x v="692"/>
    <x v="555"/>
    <x v="0"/>
    <x v="2"/>
    <s v="Phones"/>
    <s v="Nortel Meridian M3904 Professional Digital phone"/>
    <n v="369.58"/>
    <n v="3"/>
    <n v="123.19333333333333"/>
    <n v="41.58"/>
  </r>
  <r>
    <x v="692"/>
    <x v="555"/>
    <x v="0"/>
    <x v="0"/>
    <s v="Labels"/>
    <s v="Avery 493"/>
    <n v="15.71"/>
    <n v="4"/>
    <n v="3.9275000000000002"/>
    <n v="5.7"/>
  </r>
  <r>
    <x v="692"/>
    <x v="200"/>
    <x v="26"/>
    <x v="0"/>
    <s v="Paper"/>
    <s v="Xerox 1881"/>
    <n v="29.47"/>
    <n v="3"/>
    <n v="9.8233333333333324"/>
    <n v="9.9499999999999993"/>
  </r>
  <r>
    <x v="692"/>
    <x v="731"/>
    <x v="3"/>
    <x v="1"/>
    <s v="Chairs"/>
    <s v="Global Stack Chair without Arms, Black"/>
    <n v="41.57"/>
    <n v="2"/>
    <n v="20.785"/>
    <n v="2.6"/>
  </r>
  <r>
    <x v="692"/>
    <x v="751"/>
    <x v="1"/>
    <x v="1"/>
    <s v="Furnishings"/>
    <s v="Eldon Delta Triangular Chair Mat, 52&quot; x 58&quot;, Clear"/>
    <n v="30.34"/>
    <n v="2"/>
    <n v="15.17"/>
    <n v="-31.86"/>
  </r>
  <r>
    <x v="693"/>
    <x v="154"/>
    <x v="20"/>
    <x v="0"/>
    <s v="Binders"/>
    <s v="Tuff Stuff Recycled Round Ring Binders"/>
    <n v="7.71"/>
    <n v="2"/>
    <n v="3.855"/>
    <n v="2.8"/>
  </r>
  <r>
    <x v="693"/>
    <x v="151"/>
    <x v="0"/>
    <x v="1"/>
    <s v="Furnishings"/>
    <s v="Flat Face Poster Frame"/>
    <n v="22.61"/>
    <n v="3"/>
    <n v="7.5366666666666662"/>
    <n v="-10.17"/>
  </r>
  <r>
    <x v="693"/>
    <x v="687"/>
    <x v="12"/>
    <x v="1"/>
    <s v="Furnishings"/>
    <s v="12-1/2 Diameter Round Wall Clock"/>
    <n v="111.89"/>
    <n v="7"/>
    <n v="15.984285714285715"/>
    <n v="22.38"/>
  </r>
  <r>
    <x v="694"/>
    <x v="221"/>
    <x v="15"/>
    <x v="0"/>
    <s v="Labels"/>
    <s v="Avery 499"/>
    <n v="3.98"/>
    <n v="1"/>
    <n v="3.98"/>
    <n v="1.29"/>
  </r>
  <r>
    <x v="694"/>
    <x v="221"/>
    <x v="15"/>
    <x v="1"/>
    <s v="Tables"/>
    <s v="Bevis 44 x 96 Conference Tables"/>
    <n v="370.62"/>
    <n v="3"/>
    <n v="123.54"/>
    <n v="-142.07"/>
  </r>
  <r>
    <x v="694"/>
    <x v="221"/>
    <x v="15"/>
    <x v="0"/>
    <s v="Binders"/>
    <s v="Newell 3-Hole Punched Plastic Slotted Magazine Holders for Binders"/>
    <n v="2.74"/>
    <n v="2"/>
    <n v="1.37"/>
    <n v="-2.0099999999999998"/>
  </r>
  <r>
    <x v="694"/>
    <x v="752"/>
    <x v="13"/>
    <x v="0"/>
    <s v="Paper"/>
    <s v="Xerox 1914"/>
    <n v="109.92"/>
    <n v="2"/>
    <n v="54.96"/>
    <n v="53.86"/>
  </r>
  <r>
    <x v="694"/>
    <x v="752"/>
    <x v="13"/>
    <x v="0"/>
    <s v="Paper"/>
    <s v="Xerox 1994"/>
    <n v="19.440000000000001"/>
    <n v="3"/>
    <n v="6.48"/>
    <n v="9.33"/>
  </r>
  <r>
    <x v="694"/>
    <x v="752"/>
    <x v="13"/>
    <x v="0"/>
    <s v="Art"/>
    <s v="DIXON Ticonderoga Erasable Checking Pencils"/>
    <n v="11.16"/>
    <n v="2"/>
    <n v="5.58"/>
    <n v="4.3499999999999996"/>
  </r>
  <r>
    <x v="695"/>
    <x v="741"/>
    <x v="0"/>
    <x v="0"/>
    <s v="Art"/>
    <s v="Panasonic KP-380BK Classic Electric Pencil Sharpener"/>
    <n v="86.35"/>
    <n v="3"/>
    <n v="28.783333333333331"/>
    <n v="5.4"/>
  </r>
  <r>
    <x v="695"/>
    <x v="204"/>
    <x v="20"/>
    <x v="0"/>
    <s v="Storage"/>
    <s v="Super Decoflex Portable Personal File"/>
    <n v="44.94"/>
    <n v="3"/>
    <n v="14.979999999999999"/>
    <n v="12.58"/>
  </r>
  <r>
    <x v="695"/>
    <x v="204"/>
    <x v="20"/>
    <x v="0"/>
    <s v="Binders"/>
    <s v="Poly Designer Cover &amp; Back"/>
    <n v="45.58"/>
    <n v="3"/>
    <n v="15.193333333333333"/>
    <n v="15.95"/>
  </r>
  <r>
    <x v="695"/>
    <x v="275"/>
    <x v="25"/>
    <x v="1"/>
    <s v="Chairs"/>
    <s v="Global Stack Chair without Arms, Black"/>
    <n v="187.06"/>
    <n v="9"/>
    <n v="20.784444444444446"/>
    <n v="11.69"/>
  </r>
  <r>
    <x v="695"/>
    <x v="423"/>
    <x v="0"/>
    <x v="0"/>
    <s v="Storage"/>
    <s v="Akro Stacking Bins"/>
    <n v="18.940000000000001"/>
    <n v="3"/>
    <n v="6.3133333333333335"/>
    <n v="-3.79"/>
  </r>
  <r>
    <x v="695"/>
    <x v="423"/>
    <x v="0"/>
    <x v="0"/>
    <s v="Storage"/>
    <s v="Sterilite Show Offs Storage Containers"/>
    <n v="12.67"/>
    <n v="3"/>
    <n v="4.2233333333333336"/>
    <n v="-3.17"/>
  </r>
  <r>
    <x v="695"/>
    <x v="423"/>
    <x v="0"/>
    <x v="0"/>
    <s v="Labels"/>
    <s v="Avery 502"/>
    <n v="5.04"/>
    <n v="2"/>
    <n v="2.52"/>
    <n v="1.76"/>
  </r>
  <r>
    <x v="695"/>
    <x v="245"/>
    <x v="0"/>
    <x v="1"/>
    <s v="Chairs"/>
    <s v="Office Star - Contemporary Task Swivel chair with Loop Arms, Charcoal"/>
    <n v="366.74"/>
    <n v="4"/>
    <n v="91.685000000000002"/>
    <n v="-110.02"/>
  </r>
  <r>
    <x v="695"/>
    <x v="150"/>
    <x v="20"/>
    <x v="1"/>
    <s v="Furnishings"/>
    <s v="Eldon 200 Class Desk Accessories"/>
    <n v="12.56"/>
    <n v="2"/>
    <n v="6.28"/>
    <n v="4.0199999999999996"/>
  </r>
  <r>
    <x v="695"/>
    <x v="150"/>
    <x v="20"/>
    <x v="0"/>
    <s v="Binders"/>
    <s v="Vinyl Sectional Post Binders"/>
    <n v="90.48"/>
    <n v="3"/>
    <n v="30.16"/>
    <n v="33.93"/>
  </r>
  <r>
    <x v="695"/>
    <x v="150"/>
    <x v="20"/>
    <x v="0"/>
    <s v="Paper"/>
    <s v="Southworth Parchment Paper &amp; Envelopes"/>
    <n v="13.08"/>
    <n v="2"/>
    <n v="6.54"/>
    <n v="6.02"/>
  </r>
  <r>
    <x v="695"/>
    <x v="150"/>
    <x v="20"/>
    <x v="1"/>
    <s v="Furnishings"/>
    <s v="Howard Miller 13&quot; Diameter Pewter Finish Round Wall Clock"/>
    <n v="214.7"/>
    <n v="5"/>
    <n v="42.94"/>
    <n v="83.73"/>
  </r>
  <r>
    <x v="696"/>
    <x v="710"/>
    <x v="1"/>
    <x v="0"/>
    <s v="Binders"/>
    <s v="Heavy-Duty E-Z-D Binders"/>
    <n v="2.1800000000000002"/>
    <n v="1"/>
    <n v="2.1800000000000002"/>
    <n v="-3.6"/>
  </r>
  <r>
    <x v="696"/>
    <x v="710"/>
    <x v="1"/>
    <x v="0"/>
    <s v="Art"/>
    <s v="Newell 316"/>
    <n v="27.38"/>
    <n v="7"/>
    <n v="3.9114285714285715"/>
    <n v="2.74"/>
  </r>
  <r>
    <x v="696"/>
    <x v="710"/>
    <x v="1"/>
    <x v="0"/>
    <s v="Appliances"/>
    <s v="Acco Smartsocket Color-Coded Six-Outlet AC Adapter Model Surge Protectors"/>
    <n v="26.41"/>
    <n v="3"/>
    <n v="8.8033333333333328"/>
    <n v="-71.3"/>
  </r>
  <r>
    <x v="696"/>
    <x v="753"/>
    <x v="10"/>
    <x v="2"/>
    <s v="Accessories"/>
    <s v="ImationÂ 16GB Mini TravelDrive USB 2.0Â Flash Drive"/>
    <n v="132.52000000000001"/>
    <n v="5"/>
    <n v="26.504000000000001"/>
    <n v="34.79"/>
  </r>
  <r>
    <x v="696"/>
    <x v="753"/>
    <x v="10"/>
    <x v="0"/>
    <s v="Storage"/>
    <s v="Tennsco Industrial Shelving"/>
    <n v="195.64"/>
    <n v="5"/>
    <n v="39.128"/>
    <n v="-44.02"/>
  </r>
  <r>
    <x v="696"/>
    <x v="753"/>
    <x v="10"/>
    <x v="1"/>
    <s v="Furnishings"/>
    <s v="Computer Room Manger, 14&quot;"/>
    <n v="51.97"/>
    <n v="2"/>
    <n v="25.984999999999999"/>
    <n v="10.39"/>
  </r>
  <r>
    <x v="696"/>
    <x v="753"/>
    <x v="10"/>
    <x v="2"/>
    <s v="Accessories"/>
    <s v="LogitechÂ VX Revolution Cordless Laser Mouse for Notebooks (Black)"/>
    <n v="431.98"/>
    <n v="3"/>
    <n v="143.99333333333334"/>
    <n v="-75.599999999999994"/>
  </r>
  <r>
    <x v="696"/>
    <x v="753"/>
    <x v="10"/>
    <x v="2"/>
    <s v="Machines"/>
    <s v="Cisco 8961 IP Phone Charcoal"/>
    <n v="224.94"/>
    <n v="3"/>
    <n v="74.98"/>
    <n v="-164.95"/>
  </r>
  <r>
    <x v="696"/>
    <x v="753"/>
    <x v="10"/>
    <x v="0"/>
    <s v="Labels"/>
    <s v="Avery 496"/>
    <n v="6"/>
    <n v="2"/>
    <n v="3"/>
    <n v="2.1"/>
  </r>
  <r>
    <x v="697"/>
    <x v="11"/>
    <x v="5"/>
    <x v="0"/>
    <s v="Paper"/>
    <s v="Xerox 1909"/>
    <n v="79.14"/>
    <n v="3"/>
    <n v="26.38"/>
    <n v="36.4"/>
  </r>
  <r>
    <x v="697"/>
    <x v="225"/>
    <x v="15"/>
    <x v="0"/>
    <s v="Paper"/>
    <s v="Xerox 1965"/>
    <n v="14.35"/>
    <n v="3"/>
    <n v="4.7833333333333332"/>
    <n v="5.2"/>
  </r>
  <r>
    <x v="697"/>
    <x v="429"/>
    <x v="3"/>
    <x v="0"/>
    <s v="Storage"/>
    <s v="Perma STOR-ALL Hanging File Box, 13 1/8&quot;W x 12 1/4&quot;D x 10 1/2&quot;H"/>
    <n v="5.98"/>
    <n v="1"/>
    <n v="5.98"/>
    <n v="1.02"/>
  </r>
  <r>
    <x v="697"/>
    <x v="429"/>
    <x v="3"/>
    <x v="2"/>
    <s v="Phones"/>
    <s v="Cisco Small Business SPA 502G VoIP phone"/>
    <n v="246.17"/>
    <n v="3"/>
    <n v="82.056666666666658"/>
    <n v="21.54"/>
  </r>
  <r>
    <x v="697"/>
    <x v="406"/>
    <x v="3"/>
    <x v="0"/>
    <s v="Binders"/>
    <s v="Computer Printout Index Tabs"/>
    <n v="6.72"/>
    <n v="5"/>
    <n v="1.3439999999999999"/>
    <n v="2.35"/>
  </r>
  <r>
    <x v="697"/>
    <x v="406"/>
    <x v="3"/>
    <x v="1"/>
    <s v="Tables"/>
    <s v="Bevis 36 x 72 Conference Tables"/>
    <n v="298.77999999999997"/>
    <n v="3"/>
    <n v="99.59333333333332"/>
    <n v="7.47"/>
  </r>
  <r>
    <x v="697"/>
    <x v="368"/>
    <x v="15"/>
    <x v="1"/>
    <s v="Furnishings"/>
    <s v="Eldon Image Series Desk Accessories, Burgundy"/>
    <n v="16.72"/>
    <n v="5"/>
    <n v="3.3439999999999999"/>
    <n v="3.34"/>
  </r>
  <r>
    <x v="697"/>
    <x v="596"/>
    <x v="3"/>
    <x v="1"/>
    <s v="Tables"/>
    <s v="Hon 61000 Series Interactive Training Tables"/>
    <n v="71.09"/>
    <n v="2"/>
    <n v="35.545000000000002"/>
    <n v="-1.78"/>
  </r>
  <r>
    <x v="697"/>
    <x v="754"/>
    <x v="17"/>
    <x v="1"/>
    <s v="Tables"/>
    <s v="Global Adaptabilities Conference Tables"/>
    <n v="1685.88"/>
    <n v="6"/>
    <n v="280.98"/>
    <n v="320.32"/>
  </r>
  <r>
    <x v="697"/>
    <x v="754"/>
    <x v="17"/>
    <x v="0"/>
    <s v="Binders"/>
    <s v="Avery Poly Binder Pockets"/>
    <n v="5.73"/>
    <n v="2"/>
    <n v="2.8650000000000002"/>
    <n v="2"/>
  </r>
  <r>
    <x v="697"/>
    <x v="81"/>
    <x v="16"/>
    <x v="0"/>
    <s v="Paper"/>
    <s v="Snap-A-Way Black Print Carbonless Speed Message, No Reply Area, Duplicate"/>
    <n v="93.25"/>
    <n v="4"/>
    <n v="23.3125"/>
    <n v="31.47"/>
  </r>
  <r>
    <x v="697"/>
    <x v="81"/>
    <x v="16"/>
    <x v="2"/>
    <s v="Phones"/>
    <s v="Avaya 4621SW VoIP phone"/>
    <n v="177.48"/>
    <n v="3"/>
    <n v="59.16"/>
    <n v="19.97"/>
  </r>
  <r>
    <x v="698"/>
    <x v="671"/>
    <x v="10"/>
    <x v="0"/>
    <s v="Fasteners"/>
    <s v="Advantus T-Pin Paper Clips"/>
    <n v="7.22"/>
    <n v="2"/>
    <n v="3.61"/>
    <n v="1.71"/>
  </r>
  <r>
    <x v="698"/>
    <x v="671"/>
    <x v="10"/>
    <x v="0"/>
    <s v="Paper"/>
    <s v="Xerox 1951"/>
    <n v="49.57"/>
    <n v="2"/>
    <n v="24.785"/>
    <n v="15.49"/>
  </r>
  <r>
    <x v="698"/>
    <x v="671"/>
    <x v="10"/>
    <x v="1"/>
    <s v="Furnishings"/>
    <s v="DAX Solid Wood Frames"/>
    <n v="54.71"/>
    <n v="7"/>
    <n v="7.8157142857142858"/>
    <n v="11.63"/>
  </r>
  <r>
    <x v="698"/>
    <x v="721"/>
    <x v="1"/>
    <x v="0"/>
    <s v="Binders"/>
    <s v="Insertable Tab Post Binder Dividers"/>
    <n v="3.21"/>
    <n v="2"/>
    <n v="1.605"/>
    <n v="-5.29"/>
  </r>
  <r>
    <x v="698"/>
    <x v="721"/>
    <x v="1"/>
    <x v="2"/>
    <s v="Accessories"/>
    <s v="Logitech Desktop MK120 Mouse and keyboard Combo"/>
    <n v="26.18"/>
    <n v="2"/>
    <n v="13.09"/>
    <n v="-3.27"/>
  </r>
  <r>
    <x v="698"/>
    <x v="671"/>
    <x v="24"/>
    <x v="0"/>
    <s v="Appliances"/>
    <s v="Belkin 5 Outlet SurgeMaster Power Centers"/>
    <n v="54.48"/>
    <n v="1"/>
    <n v="54.48"/>
    <n v="15.25"/>
  </r>
  <r>
    <x v="698"/>
    <x v="344"/>
    <x v="3"/>
    <x v="1"/>
    <s v="Furnishings"/>
    <s v="Executive Impressions 8-1/2&quot; Career Panel/Partition Cubicle Clock"/>
    <n v="41.6"/>
    <n v="4"/>
    <n v="10.4"/>
    <n v="14.14"/>
  </r>
  <r>
    <x v="699"/>
    <x v="740"/>
    <x v="20"/>
    <x v="0"/>
    <s v="Binders"/>
    <s v="GBC Twin Loop Wire Binding Elements, 9/16&quot; Spine, Black"/>
    <n v="85.23"/>
    <n v="7"/>
    <n v="12.175714285714287"/>
    <n v="30.9"/>
  </r>
  <r>
    <x v="699"/>
    <x v="740"/>
    <x v="20"/>
    <x v="0"/>
    <s v="Labels"/>
    <s v="Alphabetical Labels for Top Tab Filing"/>
    <n v="44.4"/>
    <n v="3"/>
    <n v="14.799999999999999"/>
    <n v="22.2"/>
  </r>
  <r>
    <x v="699"/>
    <x v="740"/>
    <x v="20"/>
    <x v="1"/>
    <s v="Chairs"/>
    <s v="Hon Mobius Operator's Chair"/>
    <n v="442.76"/>
    <n v="4"/>
    <n v="110.69"/>
    <n v="59.04"/>
  </r>
  <r>
    <x v="699"/>
    <x v="740"/>
    <x v="20"/>
    <x v="2"/>
    <s v="Machines"/>
    <s v="Bady BDG101FRU Card Printer"/>
    <n v="3999.95"/>
    <n v="5"/>
    <n v="799.99"/>
    <n v="1159.99"/>
  </r>
  <r>
    <x v="699"/>
    <x v="740"/>
    <x v="20"/>
    <x v="2"/>
    <s v="Accessories"/>
    <s v="SanDisk Ultra 64 GB MicroSDHC Class 10 Memory Card"/>
    <n v="199.95"/>
    <n v="5"/>
    <n v="39.989999999999995"/>
    <n v="21.99"/>
  </r>
  <r>
    <x v="699"/>
    <x v="740"/>
    <x v="20"/>
    <x v="1"/>
    <s v="Furnishings"/>
    <s v="Staple-based wall hangings"/>
    <n v="63.68"/>
    <n v="8"/>
    <n v="7.96"/>
    <n v="28.02"/>
  </r>
  <r>
    <x v="700"/>
    <x v="169"/>
    <x v="7"/>
    <x v="1"/>
    <s v="Furnishings"/>
    <s v="Tenex 46&quot; x 60&quot; Computer Anti-Static Chairmat, Rectangular Shaped"/>
    <n v="211.96"/>
    <n v="2"/>
    <n v="105.98"/>
    <n v="42.39"/>
  </r>
  <r>
    <x v="700"/>
    <x v="68"/>
    <x v="10"/>
    <x v="0"/>
    <s v="Storage"/>
    <s v="Smead Adjustable Mobile File Trolley with Lockable Top"/>
    <n v="1006.06"/>
    <n v="3"/>
    <n v="335.3533333333333"/>
    <n v="88.03"/>
  </r>
  <r>
    <x v="700"/>
    <x v="68"/>
    <x v="10"/>
    <x v="0"/>
    <s v="Paper"/>
    <s v="Xerox 1898"/>
    <n v="10.69"/>
    <n v="2"/>
    <n v="5.3449999999999998"/>
    <n v="3.74"/>
  </r>
  <r>
    <x v="700"/>
    <x v="68"/>
    <x v="10"/>
    <x v="0"/>
    <s v="Paper"/>
    <s v="Xerox 222"/>
    <n v="10.37"/>
    <n v="2"/>
    <n v="5.1849999999999996"/>
    <n v="3.63"/>
  </r>
  <r>
    <x v="700"/>
    <x v="68"/>
    <x v="10"/>
    <x v="0"/>
    <s v="Storage"/>
    <s v="Hanging Personal Folder File"/>
    <n v="25.12"/>
    <n v="2"/>
    <n v="12.56"/>
    <n v="1.57"/>
  </r>
  <r>
    <x v="700"/>
    <x v="68"/>
    <x v="10"/>
    <x v="2"/>
    <s v="Accessories"/>
    <s v="SanDisk Cruzer 64 GB USB Flash Drive"/>
    <n v="58.11"/>
    <n v="2"/>
    <n v="29.055"/>
    <n v="7.26"/>
  </r>
  <r>
    <x v="700"/>
    <x v="335"/>
    <x v="3"/>
    <x v="0"/>
    <s v="Paper"/>
    <s v="Xerox 1920"/>
    <n v="17.940000000000001"/>
    <n v="3"/>
    <n v="5.98"/>
    <n v="8.07"/>
  </r>
  <r>
    <x v="701"/>
    <x v="331"/>
    <x v="22"/>
    <x v="2"/>
    <s v="Accessories"/>
    <s v="Sony Micro Vault Click 8 GB USB 2.0 Flash Drive"/>
    <n v="93.98"/>
    <n v="2"/>
    <n v="46.99"/>
    <n v="13.16"/>
  </r>
  <r>
    <x v="701"/>
    <x v="621"/>
    <x v="2"/>
    <x v="0"/>
    <s v="Envelopes"/>
    <s v="Staple envelope"/>
    <n v="9.34"/>
    <n v="1"/>
    <n v="9.34"/>
    <n v="3.5"/>
  </r>
  <r>
    <x v="701"/>
    <x v="621"/>
    <x v="2"/>
    <x v="0"/>
    <s v="Art"/>
    <s v="Newell 319"/>
    <n v="79.36"/>
    <n v="5"/>
    <n v="15.872"/>
    <n v="9.92"/>
  </r>
  <r>
    <x v="701"/>
    <x v="152"/>
    <x v="20"/>
    <x v="0"/>
    <s v="Art"/>
    <s v="Sanford Pocket Accent Highlighters"/>
    <n v="8"/>
    <n v="5"/>
    <n v="1.6"/>
    <n v="3.44"/>
  </r>
  <r>
    <x v="701"/>
    <x v="332"/>
    <x v="3"/>
    <x v="0"/>
    <s v="Paper"/>
    <s v="TOPS Money Receipt Book, Consecutively Numbered in Red,"/>
    <n v="32.04"/>
    <n v="4"/>
    <n v="8.01"/>
    <n v="14.42"/>
  </r>
  <r>
    <x v="701"/>
    <x v="2"/>
    <x v="0"/>
    <x v="2"/>
    <s v="Phones"/>
    <s v="I Need's 3d Hello Kitty Hybrid Silicone Case Cover for HTC One X 4g with 3d Hello Kitty Stylus Pen Green/pink"/>
    <n v="19.14"/>
    <n v="2"/>
    <n v="9.57"/>
    <n v="1.91"/>
  </r>
  <r>
    <x v="701"/>
    <x v="433"/>
    <x v="6"/>
    <x v="0"/>
    <s v="Art"/>
    <s v="4009 Highlighters by Sanford"/>
    <n v="27.86"/>
    <n v="7"/>
    <n v="3.98"/>
    <n v="9.19"/>
  </r>
  <r>
    <x v="701"/>
    <x v="755"/>
    <x v="0"/>
    <x v="0"/>
    <s v="Storage"/>
    <s v="Hot File 7-Pocket, Floor Stand"/>
    <n v="856.66"/>
    <n v="6"/>
    <n v="142.77666666666667"/>
    <n v="107.08"/>
  </r>
  <r>
    <x v="701"/>
    <x v="755"/>
    <x v="0"/>
    <x v="0"/>
    <s v="Binders"/>
    <s v="Ibico Standard Transparent Covers"/>
    <n v="13.18"/>
    <n v="4"/>
    <n v="3.2949999999999999"/>
    <n v="-20.440000000000001"/>
  </r>
  <r>
    <x v="701"/>
    <x v="755"/>
    <x v="0"/>
    <x v="0"/>
    <s v="Appliances"/>
    <s v="Euro Pro Shark Stick Mini Vacuum"/>
    <n v="48.78"/>
    <n v="4"/>
    <n v="12.195"/>
    <n v="-131.72"/>
  </r>
  <r>
    <x v="701"/>
    <x v="755"/>
    <x v="0"/>
    <x v="0"/>
    <s v="Paper"/>
    <s v="Xerox 1911"/>
    <n v="76.64"/>
    <n v="2"/>
    <n v="38.32"/>
    <n v="26.82"/>
  </r>
  <r>
    <x v="701"/>
    <x v="755"/>
    <x v="0"/>
    <x v="0"/>
    <s v="Binders"/>
    <s v="GBC VeloBind Cover Sets"/>
    <n v="18.53"/>
    <n v="6"/>
    <n v="3.0883333333333334"/>
    <n v="-27.79"/>
  </r>
  <r>
    <x v="702"/>
    <x v="310"/>
    <x v="22"/>
    <x v="0"/>
    <s v="Paper"/>
    <s v="Xerox 1965"/>
    <n v="11.96"/>
    <n v="2"/>
    <n v="5.98"/>
    <n v="5.86"/>
  </r>
  <r>
    <x v="702"/>
    <x v="431"/>
    <x v="2"/>
    <x v="2"/>
    <s v="Phones"/>
    <s v="ClearOne CHATAttach 160 -Â speaker phone"/>
    <n v="743.99"/>
    <n v="2"/>
    <n v="371.995"/>
    <n v="-124"/>
  </r>
  <r>
    <x v="702"/>
    <x v="344"/>
    <x v="1"/>
    <x v="0"/>
    <s v="Envelopes"/>
    <s v="Grip Seal Envelopes"/>
    <n v="7.07"/>
    <n v="2"/>
    <n v="3.5350000000000001"/>
    <n v="2.39"/>
  </r>
  <r>
    <x v="703"/>
    <x v="207"/>
    <x v="3"/>
    <x v="0"/>
    <s v="Paper"/>
    <s v="Xerox 1920"/>
    <n v="5.98"/>
    <n v="1"/>
    <n v="5.98"/>
    <n v="2.69"/>
  </r>
  <r>
    <x v="704"/>
    <x v="422"/>
    <x v="6"/>
    <x v="0"/>
    <s v="Art"/>
    <s v="Rogers Handheld Barrel Pencil Sharpener"/>
    <n v="10.96"/>
    <n v="4"/>
    <n v="2.74"/>
    <n v="2.96"/>
  </r>
  <r>
    <x v="704"/>
    <x v="76"/>
    <x v="2"/>
    <x v="0"/>
    <s v="Storage"/>
    <s v="Belkin 19&quot; Vented Equipment Shelf, Black"/>
    <n v="82.37"/>
    <n v="2"/>
    <n v="41.185000000000002"/>
    <n v="-19.559999999999999"/>
  </r>
  <r>
    <x v="704"/>
    <x v="747"/>
    <x v="22"/>
    <x v="0"/>
    <s v="Envelopes"/>
    <s v="Manila Recycled Extra-Heavyweight Clasp Envelopes, 6&quot; x 9&quot;"/>
    <n v="54.9"/>
    <n v="5"/>
    <n v="10.98"/>
    <n v="26.9"/>
  </r>
  <r>
    <x v="704"/>
    <x v="312"/>
    <x v="20"/>
    <x v="1"/>
    <s v="Furnishings"/>
    <s v="OIC Stacking Trays"/>
    <n v="10.02"/>
    <n v="3"/>
    <n v="3.34"/>
    <n v="4.41"/>
  </r>
  <r>
    <x v="704"/>
    <x v="312"/>
    <x v="20"/>
    <x v="2"/>
    <s v="Phones"/>
    <s v="Jawbone JAMBOX Wireless Bluetooth Speaker"/>
    <n v="631.96"/>
    <n v="4"/>
    <n v="157.99"/>
    <n v="303.33999999999997"/>
  </r>
  <r>
    <x v="704"/>
    <x v="98"/>
    <x v="3"/>
    <x v="2"/>
    <s v="Accessories"/>
    <s v="Memorex Mini Travel Drive 32 GB USB 2.0 Flash Drive"/>
    <n v="120"/>
    <n v="6"/>
    <n v="20"/>
    <n v="46.8"/>
  </r>
  <r>
    <x v="704"/>
    <x v="98"/>
    <x v="3"/>
    <x v="0"/>
    <s v="Appliances"/>
    <s v="Staple holder"/>
    <n v="8.67"/>
    <n v="1"/>
    <n v="8.67"/>
    <n v="2.34"/>
  </r>
  <r>
    <x v="705"/>
    <x v="564"/>
    <x v="10"/>
    <x v="1"/>
    <s v="Furnishings"/>
    <s v="GE 48&quot; Fluorescent Tube, Cool White Energy Saver, 34 Watts, 30/Box"/>
    <n v="79.38"/>
    <n v="1"/>
    <n v="79.38"/>
    <n v="29.77"/>
  </r>
  <r>
    <x v="705"/>
    <x v="521"/>
    <x v="16"/>
    <x v="0"/>
    <s v="Binders"/>
    <s v="GBC DocuBind P50 Personal Binding Machine"/>
    <n v="57.58"/>
    <n v="3"/>
    <n v="19.193333333333332"/>
    <n v="-44.15"/>
  </r>
  <r>
    <x v="705"/>
    <x v="521"/>
    <x v="16"/>
    <x v="0"/>
    <s v="Paper"/>
    <s v="Xerox 23"/>
    <n v="31.1"/>
    <n v="6"/>
    <n v="5.1833333333333336"/>
    <n v="10.89"/>
  </r>
  <r>
    <x v="705"/>
    <x v="521"/>
    <x v="16"/>
    <x v="1"/>
    <s v="Furnishings"/>
    <s v="DAX Copper Panel Document Frame, 5 x 7 Size"/>
    <n v="30.19"/>
    <n v="3"/>
    <n v="10.063333333333334"/>
    <n v="8.3000000000000007"/>
  </r>
  <r>
    <x v="705"/>
    <x v="521"/>
    <x v="16"/>
    <x v="2"/>
    <s v="Phones"/>
    <s v="LF Elite 3D Dazzle Designer Hard Case Cover, Lf Stylus Pen and Wiper For Apple Iphone 5c Mini Lite"/>
    <n v="43.6"/>
    <n v="5"/>
    <n v="8.7200000000000006"/>
    <n v="4.3600000000000003"/>
  </r>
  <r>
    <x v="705"/>
    <x v="521"/>
    <x v="16"/>
    <x v="0"/>
    <s v="Art"/>
    <s v="Dixon Ticonderoga Pencils"/>
    <n v="4.7699999999999996"/>
    <n v="2"/>
    <n v="2.3849999999999998"/>
    <n v="0.42"/>
  </r>
  <r>
    <x v="705"/>
    <x v="521"/>
    <x v="16"/>
    <x v="0"/>
    <s v="Binders"/>
    <s v="Wilson Jones International Size A4 Ring Binders"/>
    <n v="10.38"/>
    <n v="2"/>
    <n v="5.19"/>
    <n v="-7.61"/>
  </r>
  <r>
    <x v="705"/>
    <x v="521"/>
    <x v="16"/>
    <x v="0"/>
    <s v="Binders"/>
    <s v="Avery Heavy-Duty EZD  Binder With Locking Rings"/>
    <n v="13.39"/>
    <n v="8"/>
    <n v="1.6737500000000001"/>
    <n v="-9.82"/>
  </r>
  <r>
    <x v="705"/>
    <x v="495"/>
    <x v="12"/>
    <x v="2"/>
    <s v="Accessories"/>
    <s v="ImationÂ 16GB Mini TravelDrive USB 2.0Â Flash Drive"/>
    <n v="185.53"/>
    <n v="7"/>
    <n v="26.504285714285714"/>
    <n v="48.7"/>
  </r>
  <r>
    <x v="706"/>
    <x v="188"/>
    <x v="29"/>
    <x v="0"/>
    <s v="Binders"/>
    <s v="GBC DocuBind P50 Personal Binding Machine"/>
    <n v="511.84"/>
    <n v="8"/>
    <n v="63.98"/>
    <n v="240.56"/>
  </r>
  <r>
    <x v="706"/>
    <x v="188"/>
    <x v="29"/>
    <x v="0"/>
    <s v="Art"/>
    <s v="Boston KS Multi-Size Manual Pencil Sharpener"/>
    <n v="91.96"/>
    <n v="4"/>
    <n v="22.99"/>
    <n v="25.75"/>
  </r>
  <r>
    <x v="706"/>
    <x v="188"/>
    <x v="29"/>
    <x v="0"/>
    <s v="Art"/>
    <s v="Newell 344"/>
    <n v="8.34"/>
    <n v="3"/>
    <n v="2.78"/>
    <n v="2.17"/>
  </r>
  <r>
    <x v="706"/>
    <x v="426"/>
    <x v="20"/>
    <x v="0"/>
    <s v="Binders"/>
    <s v="Binder Posts"/>
    <n v="13.78"/>
    <n v="3"/>
    <n v="4.5933333333333328"/>
    <n v="4.4800000000000004"/>
  </r>
  <r>
    <x v="706"/>
    <x v="0"/>
    <x v="16"/>
    <x v="0"/>
    <s v="Binders"/>
    <s v="GBC Instant Report Kit"/>
    <n v="7.76"/>
    <n v="4"/>
    <n v="1.94"/>
    <n v="-5.18"/>
  </r>
  <r>
    <x v="706"/>
    <x v="46"/>
    <x v="10"/>
    <x v="0"/>
    <s v="Paper"/>
    <s v="TOPS Voice Message Log Book, Flash Format"/>
    <n v="15.23"/>
    <n v="4"/>
    <n v="3.8075000000000001"/>
    <n v="5.52"/>
  </r>
  <r>
    <x v="707"/>
    <x v="728"/>
    <x v="37"/>
    <x v="0"/>
    <s v="Storage"/>
    <s v="SAFCO Commercial Wire Shelving, Black"/>
    <n v="552.55999999999995"/>
    <n v="4"/>
    <n v="138.13999999999999"/>
    <n v="0"/>
  </r>
  <r>
    <x v="707"/>
    <x v="445"/>
    <x v="3"/>
    <x v="0"/>
    <s v="Paper"/>
    <s v="Xerox 196"/>
    <n v="17.34"/>
    <n v="3"/>
    <n v="5.78"/>
    <n v="8.5"/>
  </r>
  <r>
    <x v="707"/>
    <x v="42"/>
    <x v="3"/>
    <x v="1"/>
    <s v="Furnishings"/>
    <s v="Tenex Carpeted, Granite-Look or Clear Contemporary Contour Shape Chair Mats"/>
    <n v="282.83999999999997"/>
    <n v="4"/>
    <n v="70.709999999999994"/>
    <n v="19.8"/>
  </r>
  <r>
    <x v="707"/>
    <x v="42"/>
    <x v="3"/>
    <x v="0"/>
    <s v="Labels"/>
    <s v="Avery 481"/>
    <n v="27.72"/>
    <n v="9"/>
    <n v="3.08"/>
    <n v="13.31"/>
  </r>
  <r>
    <x v="708"/>
    <x v="132"/>
    <x v="16"/>
    <x v="0"/>
    <s v="Binders"/>
    <s v="Pressboard Hanging Data Binders for Unburst Sheets"/>
    <n v="2.95"/>
    <n v="2"/>
    <n v="1.4750000000000001"/>
    <n v="-2.16"/>
  </r>
  <r>
    <x v="708"/>
    <x v="132"/>
    <x v="16"/>
    <x v="0"/>
    <s v="Binders"/>
    <s v="GBC Prepunched Paper, 19-Hole, for Binding Systems, 24-lb"/>
    <n v="27.02"/>
    <n v="6"/>
    <n v="4.503333333333333"/>
    <n v="-21.61"/>
  </r>
  <r>
    <x v="708"/>
    <x v="316"/>
    <x v="37"/>
    <x v="0"/>
    <s v="Supplies"/>
    <s v="Acme Forged Steel Scissors with Black Enamel Handles"/>
    <n v="65.17"/>
    <n v="7"/>
    <n v="9.31"/>
    <n v="18.899999999999999"/>
  </r>
  <r>
    <x v="708"/>
    <x v="316"/>
    <x v="37"/>
    <x v="0"/>
    <s v="Labels"/>
    <s v="Avery 519"/>
    <n v="14.62"/>
    <n v="2"/>
    <n v="7.31"/>
    <n v="6.87"/>
  </r>
  <r>
    <x v="708"/>
    <x v="316"/>
    <x v="37"/>
    <x v="1"/>
    <s v="Furnishings"/>
    <s v="Eldon Advantage Chair Mats for Low to Medium Pile Carpets"/>
    <n v="173.24"/>
    <n v="4"/>
    <n v="43.31"/>
    <n v="17.32"/>
  </r>
  <r>
    <x v="708"/>
    <x v="399"/>
    <x v="1"/>
    <x v="0"/>
    <s v="Binders"/>
    <s v="Acco Recycled 2&quot; Capacity Laser Printer Hanging Data Binders"/>
    <n v="2.89"/>
    <n v="1"/>
    <n v="2.89"/>
    <n v="-4.7699999999999996"/>
  </r>
  <r>
    <x v="708"/>
    <x v="399"/>
    <x v="1"/>
    <x v="0"/>
    <s v="Fasteners"/>
    <s v="Acco Hot Clips Clips to Go"/>
    <n v="7.9"/>
    <n v="3"/>
    <n v="2.6333333333333333"/>
    <n v="2.4700000000000002"/>
  </r>
  <r>
    <x v="708"/>
    <x v="399"/>
    <x v="1"/>
    <x v="1"/>
    <s v="Furnishings"/>
    <s v="Flat Face Poster Frame"/>
    <n v="22.61"/>
    <n v="3"/>
    <n v="7.5366666666666662"/>
    <n v="-10.17"/>
  </r>
  <r>
    <x v="708"/>
    <x v="399"/>
    <x v="1"/>
    <x v="0"/>
    <s v="Paper"/>
    <s v="Wirebound Message Books, Four 2 3/4 x 5 Forms per Page, 200 Sets per Book"/>
    <n v="30.53"/>
    <n v="8"/>
    <n v="3.8162500000000001"/>
    <n v="9.5399999999999991"/>
  </r>
  <r>
    <x v="709"/>
    <x v="34"/>
    <x v="3"/>
    <x v="0"/>
    <s v="Storage"/>
    <s v="Home/Office Personal File Carts"/>
    <n v="104.28"/>
    <n v="3"/>
    <n v="34.76"/>
    <n v="26.07"/>
  </r>
  <r>
    <x v="709"/>
    <x v="34"/>
    <x v="3"/>
    <x v="0"/>
    <s v="Paper"/>
    <s v="Universal Premium White Copier/Laser Paper (20Lb. and 87 Bright)"/>
    <n v="17.940000000000001"/>
    <n v="3"/>
    <n v="5.98"/>
    <n v="8.7899999999999991"/>
  </r>
  <r>
    <x v="710"/>
    <x v="224"/>
    <x v="6"/>
    <x v="1"/>
    <s v="Chairs"/>
    <s v="Hon 4070 Series Pagoda Round Back Stacking Chairs"/>
    <n v="641.96"/>
    <n v="2"/>
    <n v="320.98"/>
    <n v="179.75"/>
  </r>
  <r>
    <x v="710"/>
    <x v="84"/>
    <x v="20"/>
    <x v="0"/>
    <s v="Appliances"/>
    <s v="Belkin Premiere Surge Master II 8-outlet surge protector"/>
    <n v="242.9"/>
    <n v="5"/>
    <n v="48.58"/>
    <n v="70.44"/>
  </r>
  <r>
    <x v="710"/>
    <x v="84"/>
    <x v="20"/>
    <x v="0"/>
    <s v="Storage"/>
    <s v="Safco Industrial Wire Shelving System"/>
    <n v="454.9"/>
    <n v="5"/>
    <n v="90.97999999999999"/>
    <n v="0"/>
  </r>
  <r>
    <x v="710"/>
    <x v="84"/>
    <x v="20"/>
    <x v="1"/>
    <s v="Furnishings"/>
    <s v="Nu-Dell Float Frame 11 x 14 1/2"/>
    <n v="35.92"/>
    <n v="4"/>
    <n v="8.98"/>
    <n v="15.09"/>
  </r>
  <r>
    <x v="710"/>
    <x v="84"/>
    <x v="20"/>
    <x v="1"/>
    <s v="Furnishings"/>
    <s v="DAX Value U-Channel Document Frames, Easel Back"/>
    <n v="39.76"/>
    <n v="8"/>
    <n v="4.97"/>
    <n v="12.33"/>
  </r>
  <r>
    <x v="710"/>
    <x v="84"/>
    <x v="20"/>
    <x v="0"/>
    <s v="Binders"/>
    <s v="Recycled Easel Ring Binders"/>
    <n v="47.74"/>
    <n v="4"/>
    <n v="11.935"/>
    <n v="14.92"/>
  </r>
  <r>
    <x v="710"/>
    <x v="478"/>
    <x v="3"/>
    <x v="0"/>
    <s v="Binders"/>
    <s v="GBC Personal VeloBind Strips"/>
    <n v="9.58"/>
    <n v="1"/>
    <n v="9.58"/>
    <n v="3.35"/>
  </r>
  <r>
    <x v="710"/>
    <x v="132"/>
    <x v="18"/>
    <x v="0"/>
    <s v="Art"/>
    <s v="Newell 341"/>
    <n v="21.4"/>
    <n v="5"/>
    <n v="4.2799999999999994"/>
    <n v="6.21"/>
  </r>
  <r>
    <x v="710"/>
    <x v="123"/>
    <x v="3"/>
    <x v="0"/>
    <s v="Appliances"/>
    <s v="Staple holder"/>
    <n v="87.84"/>
    <n v="8"/>
    <n v="10.98"/>
    <n v="23.72"/>
  </r>
  <r>
    <x v="711"/>
    <x v="81"/>
    <x v="3"/>
    <x v="1"/>
    <s v="Furnishings"/>
    <s v="Luxo Professional Fluorescent Magnifier Lamp with Clamp-Mount Base"/>
    <n v="1049.2"/>
    <n v="5"/>
    <n v="209.84"/>
    <n v="272.79000000000002"/>
  </r>
  <r>
    <x v="711"/>
    <x v="81"/>
    <x v="3"/>
    <x v="0"/>
    <s v="Binders"/>
    <s v="Wilson Jones Turn Tabs Binder Tool for Ring Binders"/>
    <n v="15.42"/>
    <n v="4"/>
    <n v="3.855"/>
    <n v="5.01"/>
  </r>
  <r>
    <x v="711"/>
    <x v="519"/>
    <x v="25"/>
    <x v="2"/>
    <s v="Phones"/>
    <s v="Cisco Unified IP Phone 7945G VoIP phone"/>
    <n v="1363.96"/>
    <n v="5"/>
    <n v="272.79200000000003"/>
    <n v="85.25"/>
  </r>
  <r>
    <x v="711"/>
    <x v="622"/>
    <x v="16"/>
    <x v="0"/>
    <s v="Binders"/>
    <s v="Avery Non-Stick Binders"/>
    <n v="2.69"/>
    <n v="2"/>
    <n v="1.345"/>
    <n v="-2.25"/>
  </r>
  <r>
    <x v="711"/>
    <x v="469"/>
    <x v="26"/>
    <x v="0"/>
    <s v="Binders"/>
    <s v="GBC Durable Plastic Covers"/>
    <n v="40.64"/>
    <n v="7"/>
    <n v="5.805714285714286"/>
    <n v="-32.51"/>
  </r>
  <r>
    <x v="712"/>
    <x v="564"/>
    <x v="3"/>
    <x v="2"/>
    <s v="Phones"/>
    <s v="Motorola HK250 Universal Bluetooth Headset"/>
    <n v="55.18"/>
    <n v="3"/>
    <n v="18.393333333333334"/>
    <n v="-12.41"/>
  </r>
  <r>
    <x v="712"/>
    <x v="564"/>
    <x v="3"/>
    <x v="2"/>
    <s v="Accessories"/>
    <s v="ImationÂ 16GB Mini TravelDrive USB 2.0Â Flash Drive"/>
    <n v="66.260000000000005"/>
    <n v="2"/>
    <n v="33.130000000000003"/>
    <n v="27.17"/>
  </r>
  <r>
    <x v="712"/>
    <x v="49"/>
    <x v="17"/>
    <x v="2"/>
    <s v="Machines"/>
    <s v="Panasonic KX MB2061 Multifunction Printer"/>
    <n v="2396.4"/>
    <n v="10"/>
    <n v="239.64000000000001"/>
    <n v="179.73"/>
  </r>
  <r>
    <x v="712"/>
    <x v="85"/>
    <x v="43"/>
    <x v="0"/>
    <s v="Paper"/>
    <s v="Easy-staple paper"/>
    <n v="111.96"/>
    <n v="2"/>
    <n v="55.98"/>
    <n v="54.86"/>
  </r>
  <r>
    <x v="712"/>
    <x v="756"/>
    <x v="0"/>
    <x v="0"/>
    <s v="Binders"/>
    <s v="Pressboard Covers with Storage Hooks, 9 1/2&quot; x 11&quot;, Light Blue"/>
    <n v="1.96"/>
    <n v="2"/>
    <n v="0.98"/>
    <n v="-3.24"/>
  </r>
  <r>
    <x v="712"/>
    <x v="756"/>
    <x v="0"/>
    <x v="0"/>
    <s v="Paper"/>
    <s v="Southworth 100% Cotton The Best Paper"/>
    <n v="82.66"/>
    <n v="9"/>
    <n v="9.1844444444444449"/>
    <n v="31"/>
  </r>
  <r>
    <x v="712"/>
    <x v="562"/>
    <x v="1"/>
    <x v="0"/>
    <s v="Binders"/>
    <s v="Cardinal HOLDit! Binder Insert Strips,Extra Strips"/>
    <n v="3.8"/>
    <n v="3"/>
    <n v="1.2666666666666666"/>
    <n v="-5.89"/>
  </r>
  <r>
    <x v="713"/>
    <x v="721"/>
    <x v="23"/>
    <x v="2"/>
    <s v="Phones"/>
    <s v="AT&amp;T 841000 Phone"/>
    <n v="345"/>
    <n v="5"/>
    <n v="69"/>
    <n v="86.25"/>
  </r>
  <r>
    <x v="713"/>
    <x v="721"/>
    <x v="23"/>
    <x v="1"/>
    <s v="Tables"/>
    <s v="Bevis 36 x 72 Conference Tables"/>
    <n v="174.29"/>
    <n v="2"/>
    <n v="87.144999999999996"/>
    <n v="-19.920000000000002"/>
  </r>
  <r>
    <x v="713"/>
    <x v="721"/>
    <x v="23"/>
    <x v="0"/>
    <s v="Appliances"/>
    <s v="Eureka Sanitaire  Commercial Upright"/>
    <n v="662.84"/>
    <n v="4"/>
    <n v="165.71"/>
    <n v="172.34"/>
  </r>
  <r>
    <x v="713"/>
    <x v="721"/>
    <x v="23"/>
    <x v="2"/>
    <s v="Accessories"/>
    <s v="SanDisk Cruzer 32 GB USB Flash Drive"/>
    <n v="95.1"/>
    <n v="5"/>
    <n v="19.02"/>
    <n v="30.43"/>
  </r>
  <r>
    <x v="713"/>
    <x v="721"/>
    <x v="23"/>
    <x v="0"/>
    <s v="Envelopes"/>
    <s v="Ampad #10 Peel &amp; Seel Holiday Envelopes"/>
    <n v="26.88"/>
    <n v="6"/>
    <n v="4.4799999999999995"/>
    <n v="12.9"/>
  </r>
  <r>
    <x v="713"/>
    <x v="721"/>
    <x v="23"/>
    <x v="2"/>
    <s v="Phones"/>
    <s v="Digium D40 VoIP phone"/>
    <n v="257.98"/>
    <n v="2"/>
    <n v="128.99"/>
    <n v="74.81"/>
  </r>
  <r>
    <x v="713"/>
    <x v="467"/>
    <x v="4"/>
    <x v="0"/>
    <s v="Labels"/>
    <s v="Avery 493"/>
    <n v="14.73"/>
    <n v="3"/>
    <n v="4.91"/>
    <n v="7.22"/>
  </r>
  <r>
    <x v="713"/>
    <x v="458"/>
    <x v="3"/>
    <x v="2"/>
    <s v="Phones"/>
    <s v="Nortel Business Series Terminal T7208 Digital phone"/>
    <n v="222.38"/>
    <n v="2"/>
    <n v="111.19"/>
    <n v="22.24"/>
  </r>
  <r>
    <x v="714"/>
    <x v="437"/>
    <x v="3"/>
    <x v="1"/>
    <s v="Furnishings"/>
    <s v="Eldon Image Series Desk Accessories, Ebony"/>
    <n v="37.049999999999997"/>
    <n v="3"/>
    <n v="12.35"/>
    <n v="16.3"/>
  </r>
  <r>
    <x v="714"/>
    <x v="318"/>
    <x v="1"/>
    <x v="2"/>
    <s v="Phones"/>
    <s v="Mitel MiVoice 5330e IP Phone"/>
    <n v="1979.93"/>
    <n v="9"/>
    <n v="219.99222222222224"/>
    <n v="148.49"/>
  </r>
  <r>
    <x v="714"/>
    <x v="64"/>
    <x v="33"/>
    <x v="0"/>
    <s v="Paper"/>
    <s v="Xerox 1949"/>
    <n v="4.9800000000000004"/>
    <n v="1"/>
    <n v="4.9800000000000004"/>
    <n v="2.44"/>
  </r>
  <r>
    <x v="714"/>
    <x v="757"/>
    <x v="2"/>
    <x v="2"/>
    <s v="Copiers"/>
    <s v="Canon imageCLASS 2200 Advanced Copier"/>
    <n v="8399.98"/>
    <n v="4"/>
    <n v="2099.9949999999999"/>
    <n v="1120"/>
  </r>
  <r>
    <x v="714"/>
    <x v="757"/>
    <x v="2"/>
    <x v="0"/>
    <s v="Binders"/>
    <s v="Avery Legal 4-Ring Binder"/>
    <n v="6.29"/>
    <n v="1"/>
    <n v="6.29"/>
    <n v="-4.2"/>
  </r>
  <r>
    <x v="714"/>
    <x v="757"/>
    <x v="2"/>
    <x v="0"/>
    <s v="Paper"/>
    <s v="Xerox 224"/>
    <n v="10.37"/>
    <n v="2"/>
    <n v="5.1849999999999996"/>
    <n v="3.63"/>
  </r>
  <r>
    <x v="714"/>
    <x v="757"/>
    <x v="2"/>
    <x v="2"/>
    <s v="Phones"/>
    <s v="Avaya 5410 Digital phone"/>
    <n v="122.38"/>
    <n v="3"/>
    <n v="40.793333333333329"/>
    <n v="-24.48"/>
  </r>
  <r>
    <x v="715"/>
    <x v="469"/>
    <x v="6"/>
    <x v="0"/>
    <s v="Supplies"/>
    <s v="Acme Hot Forged Carbon Steel Scissors with Nickel-Plated Handles, 3 7/8&quot; Cut, 8&quot;L"/>
    <n v="69.5"/>
    <n v="5"/>
    <n v="13.9"/>
    <n v="20.16"/>
  </r>
  <r>
    <x v="715"/>
    <x v="469"/>
    <x v="6"/>
    <x v="0"/>
    <s v="Paper"/>
    <s v="Xerox 1911"/>
    <n v="191.6"/>
    <n v="4"/>
    <n v="47.9"/>
    <n v="91.97"/>
  </r>
  <r>
    <x v="715"/>
    <x v="285"/>
    <x v="2"/>
    <x v="0"/>
    <s v="Art"/>
    <s v="BIC Liqua Brite Liner"/>
    <n v="16.66"/>
    <n v="3"/>
    <n v="5.5533333333333337"/>
    <n v="3.33"/>
  </r>
  <r>
    <x v="716"/>
    <x v="640"/>
    <x v="4"/>
    <x v="1"/>
    <s v="Furnishings"/>
    <s v="Eldon Expressions Mahogany Wood Desk Collection"/>
    <n v="24.96"/>
    <n v="4"/>
    <n v="6.24"/>
    <n v="6.24"/>
  </r>
  <r>
    <x v="716"/>
    <x v="640"/>
    <x v="4"/>
    <x v="0"/>
    <s v="Paper"/>
    <s v="Wirebound Service Call Books, 5 1/2&quot; x 4&quot;"/>
    <n v="19.36"/>
    <n v="2"/>
    <n v="9.68"/>
    <n v="9.2899999999999991"/>
  </r>
  <r>
    <x v="716"/>
    <x v="640"/>
    <x v="4"/>
    <x v="0"/>
    <s v="Storage"/>
    <s v="Fellowes Strictly Business Drawer File, Letter/Legal Size"/>
    <n v="1267.6500000000001"/>
    <n v="9"/>
    <n v="140.85000000000002"/>
    <n v="152.12"/>
  </r>
  <r>
    <x v="717"/>
    <x v="102"/>
    <x v="0"/>
    <x v="0"/>
    <s v="Paper"/>
    <s v="Xerox 212"/>
    <n v="10.37"/>
    <n v="2"/>
    <n v="5.1849999999999996"/>
    <n v="3.63"/>
  </r>
  <r>
    <x v="717"/>
    <x v="102"/>
    <x v="0"/>
    <x v="1"/>
    <s v="Chairs"/>
    <s v="Office Star Flex Back Scooter Chair with White Frame"/>
    <n v="388.43"/>
    <n v="5"/>
    <n v="77.686000000000007"/>
    <n v="-88.78"/>
  </r>
  <r>
    <x v="717"/>
    <x v="102"/>
    <x v="0"/>
    <x v="0"/>
    <s v="Paper"/>
    <s v="Universal Premium White Copier/Laser Paper (20Lb. and 87 Bright)"/>
    <n v="14.35"/>
    <n v="3"/>
    <n v="4.7833333333333332"/>
    <n v="5.2"/>
  </r>
  <r>
    <x v="717"/>
    <x v="102"/>
    <x v="0"/>
    <x v="2"/>
    <s v="Accessories"/>
    <s v="Logitech G13 Programmable Gameboard with LCD Display"/>
    <n v="63.99"/>
    <n v="1"/>
    <n v="63.99"/>
    <n v="-7.2"/>
  </r>
  <r>
    <x v="717"/>
    <x v="263"/>
    <x v="44"/>
    <x v="0"/>
    <s v="Paper"/>
    <s v="Weyerhaeuser First Choice Laser/Copy Paper (20Lb. and 88 Bright)"/>
    <n v="19.440000000000001"/>
    <n v="3"/>
    <n v="6.48"/>
    <n v="9.33"/>
  </r>
  <r>
    <x v="717"/>
    <x v="263"/>
    <x v="44"/>
    <x v="0"/>
    <s v="Binders"/>
    <s v="Wilson Jones Turn Tabs Binder Tool for Ring Binders"/>
    <n v="9.64"/>
    <n v="2"/>
    <n v="4.82"/>
    <n v="4.43"/>
  </r>
  <r>
    <x v="717"/>
    <x v="263"/>
    <x v="44"/>
    <x v="0"/>
    <s v="Paper"/>
    <s v="Telephone Message Books with Fax/Mobile Section, 5 1/2&quot; x 3 3/16&quot;"/>
    <n v="12.7"/>
    <n v="2"/>
    <n v="6.35"/>
    <n v="5.84"/>
  </r>
  <r>
    <x v="717"/>
    <x v="263"/>
    <x v="44"/>
    <x v="1"/>
    <s v="Furnishings"/>
    <s v="9-3/4 Diameter Round Wall Clock"/>
    <n v="41.37"/>
    <n v="3"/>
    <n v="13.79"/>
    <n v="17.38"/>
  </r>
  <r>
    <x v="717"/>
    <x v="495"/>
    <x v="2"/>
    <x v="0"/>
    <s v="Art"/>
    <s v="OIC #2 Pencils, Medium Soft"/>
    <n v="1.5"/>
    <n v="1"/>
    <n v="1.5"/>
    <n v="0.17"/>
  </r>
  <r>
    <x v="717"/>
    <x v="495"/>
    <x v="2"/>
    <x v="0"/>
    <s v="Appliances"/>
    <s v="Holmes HEPA Air Purifier"/>
    <n v="34.85"/>
    <n v="2"/>
    <n v="17.425000000000001"/>
    <n v="6.53"/>
  </r>
  <r>
    <x v="717"/>
    <x v="149"/>
    <x v="3"/>
    <x v="0"/>
    <s v="Fasteners"/>
    <s v="Alliance Big Bands Rubber Bands, 12/Pack"/>
    <n v="5.94"/>
    <n v="3"/>
    <n v="1.9800000000000002"/>
    <n v="0"/>
  </r>
  <r>
    <x v="717"/>
    <x v="149"/>
    <x v="3"/>
    <x v="0"/>
    <s v="Paper"/>
    <s v="Xerox 1946"/>
    <n v="45.36"/>
    <n v="7"/>
    <n v="6.4799999999999995"/>
    <n v="21.77"/>
  </r>
  <r>
    <x v="717"/>
    <x v="149"/>
    <x v="3"/>
    <x v="2"/>
    <s v="Phones"/>
    <s v="Cisco SPA508G"/>
    <n v="211.17"/>
    <n v="4"/>
    <n v="52.792499999999997"/>
    <n v="23.76"/>
  </r>
  <r>
    <x v="717"/>
    <x v="149"/>
    <x v="3"/>
    <x v="1"/>
    <s v="Chairs"/>
    <s v="Global Low Back Tilter Chair"/>
    <n v="484.7"/>
    <n v="6"/>
    <n v="80.783333333333331"/>
    <n v="-84.82"/>
  </r>
  <r>
    <x v="717"/>
    <x v="149"/>
    <x v="3"/>
    <x v="2"/>
    <s v="Machines"/>
    <s v="Fellowes Powershred HS-440 4-Sheet High Security Shredder"/>
    <n v="371.98"/>
    <n v="3"/>
    <n v="123.99333333333334"/>
    <n v="116.24"/>
  </r>
  <r>
    <x v="717"/>
    <x v="552"/>
    <x v="16"/>
    <x v="0"/>
    <s v="Storage"/>
    <s v="Advantus Rolling Drawer Organizers"/>
    <n v="184.7"/>
    <n v="6"/>
    <n v="30.783333333333331"/>
    <n v="13.85"/>
  </r>
  <r>
    <x v="717"/>
    <x v="552"/>
    <x v="16"/>
    <x v="2"/>
    <s v="Accessories"/>
    <s v="ImationÂ 32GB Pocket Pro USB 3.0Â Flash DriveÂ - 32 GB - Black - 1 P ..."/>
    <n v="47.92"/>
    <n v="2"/>
    <n v="23.96"/>
    <n v="11.98"/>
  </r>
  <r>
    <x v="717"/>
    <x v="752"/>
    <x v="21"/>
    <x v="1"/>
    <s v="Furnishings"/>
    <s v="Nu-Dell Float Frame 11 x 14 1/2"/>
    <n v="26.94"/>
    <n v="3"/>
    <n v="8.98"/>
    <n v="11.31"/>
  </r>
  <r>
    <x v="718"/>
    <x v="174"/>
    <x v="14"/>
    <x v="1"/>
    <s v="Chairs"/>
    <s v="HON 5400 Series Task Chairs for Big and Tall"/>
    <n v="3504.9"/>
    <n v="5"/>
    <n v="700.98"/>
    <n v="700.98"/>
  </r>
  <r>
    <x v="718"/>
    <x v="174"/>
    <x v="14"/>
    <x v="0"/>
    <s v="Paper"/>
    <s v="Xerox 1910"/>
    <n v="144.12"/>
    <n v="3"/>
    <n v="48.04"/>
    <n v="69.180000000000007"/>
  </r>
  <r>
    <x v="718"/>
    <x v="174"/>
    <x v="14"/>
    <x v="0"/>
    <s v="Paper"/>
    <s v="Xerox 1915"/>
    <n v="314.55"/>
    <n v="3"/>
    <n v="104.85000000000001"/>
    <n v="150.97999999999999"/>
  </r>
  <r>
    <x v="718"/>
    <x v="267"/>
    <x v="1"/>
    <x v="1"/>
    <s v="Furnishings"/>
    <s v="36X48 HARDFLOOR CHAIRMAT"/>
    <n v="25.18"/>
    <n v="3"/>
    <n v="8.3933333333333326"/>
    <n v="-33.36"/>
  </r>
  <r>
    <x v="718"/>
    <x v="267"/>
    <x v="1"/>
    <x v="1"/>
    <s v="Furnishings"/>
    <s v="G.E. Halogen Desk Lamp Bulbs"/>
    <n v="5.58"/>
    <n v="2"/>
    <n v="2.79"/>
    <n v="-1.68"/>
  </r>
  <r>
    <x v="718"/>
    <x v="267"/>
    <x v="1"/>
    <x v="0"/>
    <s v="Storage"/>
    <s v="Standard Rollaway File with Lock"/>
    <n v="1297.3699999999999"/>
    <n v="9"/>
    <n v="144.15222222222221"/>
    <n v="97.3"/>
  </r>
  <r>
    <x v="718"/>
    <x v="462"/>
    <x v="3"/>
    <x v="0"/>
    <s v="Paper"/>
    <s v="Wirebound Message Books, Four 2 3/4 x 5 White Forms per Page"/>
    <n v="13.38"/>
    <n v="2"/>
    <n v="6.69"/>
    <n v="6.15"/>
  </r>
  <r>
    <x v="719"/>
    <x v="329"/>
    <x v="29"/>
    <x v="0"/>
    <s v="Art"/>
    <s v="Boston School Pro Electric Pencil Sharpener, 1670"/>
    <n v="185.88"/>
    <n v="6"/>
    <n v="30.98"/>
    <n v="50.19"/>
  </r>
  <r>
    <x v="719"/>
    <x v="566"/>
    <x v="16"/>
    <x v="1"/>
    <s v="Chairs"/>
    <s v="Novimex Fabric Task Chair"/>
    <n v="390.27"/>
    <n v="8"/>
    <n v="48.783749999999998"/>
    <n v="-24.39"/>
  </r>
  <r>
    <x v="719"/>
    <x v="566"/>
    <x v="16"/>
    <x v="0"/>
    <s v="Paper"/>
    <s v="Great White Multi-Use Recycled Paper (20Lb. and 84 Bright)"/>
    <n v="62.19"/>
    <n v="13"/>
    <n v="4.7838461538461541"/>
    <n v="19.440000000000001"/>
  </r>
  <r>
    <x v="719"/>
    <x v="68"/>
    <x v="3"/>
    <x v="0"/>
    <s v="Appliances"/>
    <s v="Kensington 7 Outlet MasterPiece HOMEOFFICE Power Control Center"/>
    <n v="262.24"/>
    <n v="2"/>
    <n v="131.12"/>
    <n v="78.67"/>
  </r>
  <r>
    <x v="719"/>
    <x v="68"/>
    <x v="3"/>
    <x v="0"/>
    <s v="Paper"/>
    <s v="Xerox 1991"/>
    <n v="182.72"/>
    <n v="8"/>
    <n v="22.84"/>
    <n v="84.05"/>
  </r>
  <r>
    <x v="719"/>
    <x v="68"/>
    <x v="3"/>
    <x v="2"/>
    <s v="Accessories"/>
    <s v="ImationÂ Clip USBÂ flash driveÂ - 8 GB"/>
    <n v="131.6"/>
    <n v="7"/>
    <n v="18.8"/>
    <n v="7.9"/>
  </r>
  <r>
    <x v="719"/>
    <x v="68"/>
    <x v="3"/>
    <x v="0"/>
    <s v="Binders"/>
    <s v="Wilson Jones Hanging View Binder, White, 1&quot;"/>
    <n v="22.72"/>
    <n v="4"/>
    <n v="5.68"/>
    <n v="7.38"/>
  </r>
  <r>
    <x v="719"/>
    <x v="68"/>
    <x v="3"/>
    <x v="2"/>
    <s v="Machines"/>
    <s v="Okidata C331dn Printer"/>
    <n v="558.4"/>
    <n v="2"/>
    <n v="279.2"/>
    <n v="41.88"/>
  </r>
  <r>
    <x v="719"/>
    <x v="150"/>
    <x v="20"/>
    <x v="0"/>
    <s v="Supplies"/>
    <s v="Fiskars Softgrip Scissors"/>
    <n v="54.9"/>
    <n v="5"/>
    <n v="10.98"/>
    <n v="15.37"/>
  </r>
  <r>
    <x v="719"/>
    <x v="451"/>
    <x v="1"/>
    <x v="2"/>
    <s v="Phones"/>
    <s v="Wilson Electronics DB Pro Signal Booster"/>
    <n v="286.39999999999998"/>
    <n v="1"/>
    <n v="286.39999999999998"/>
    <n v="25.06"/>
  </r>
  <r>
    <x v="720"/>
    <x v="556"/>
    <x v="33"/>
    <x v="2"/>
    <s v="Phones"/>
    <s v="Panasonic KX-TG9471B"/>
    <n v="979.95"/>
    <n v="5"/>
    <n v="195.99"/>
    <n v="274.39"/>
  </r>
  <r>
    <x v="720"/>
    <x v="556"/>
    <x v="33"/>
    <x v="0"/>
    <s v="Binders"/>
    <s v="Presstex Flexible Ring Binders"/>
    <n v="22.75"/>
    <n v="5"/>
    <n v="4.55"/>
    <n v="11.38"/>
  </r>
  <r>
    <x v="720"/>
    <x v="745"/>
    <x v="15"/>
    <x v="0"/>
    <s v="Binders"/>
    <s v="GBC ProClick Spines for 32-Hole Punch"/>
    <n v="11.28"/>
    <n v="3"/>
    <n v="3.76"/>
    <n v="-8.65"/>
  </r>
  <r>
    <x v="720"/>
    <x v="745"/>
    <x v="15"/>
    <x v="0"/>
    <s v="Art"/>
    <s v="Newell 333"/>
    <n v="4.45"/>
    <n v="2"/>
    <n v="2.2250000000000001"/>
    <n v="0.33"/>
  </r>
  <r>
    <x v="720"/>
    <x v="745"/>
    <x v="15"/>
    <x v="1"/>
    <s v="Furnishings"/>
    <s v="3M Polarizing Light Filter Sleeves"/>
    <n v="44.76"/>
    <n v="3"/>
    <n v="14.92"/>
    <n v="14.55"/>
  </r>
  <r>
    <x v="721"/>
    <x v="706"/>
    <x v="26"/>
    <x v="0"/>
    <s v="Binders"/>
    <s v="Vinyl Sectional Post Binders"/>
    <n v="22.62"/>
    <n v="2"/>
    <n v="11.31"/>
    <n v="-15.08"/>
  </r>
  <r>
    <x v="721"/>
    <x v="706"/>
    <x v="26"/>
    <x v="0"/>
    <s v="Binders"/>
    <s v="GBC Standard Therm-A-Bind Covers"/>
    <n v="14.95"/>
    <n v="2"/>
    <n v="7.4749999999999996"/>
    <n v="-11.96"/>
  </r>
  <r>
    <x v="721"/>
    <x v="706"/>
    <x v="26"/>
    <x v="1"/>
    <s v="Chairs"/>
    <s v="Global Troy Executive Leather Low-Back Tilter"/>
    <n v="801.57"/>
    <n v="2"/>
    <n v="400.78500000000003"/>
    <n v="50.1"/>
  </r>
  <r>
    <x v="721"/>
    <x v="706"/>
    <x v="26"/>
    <x v="0"/>
    <s v="Binders"/>
    <s v="Storex Flexible Poly Binders with Double Pockets"/>
    <n v="2.38"/>
    <n v="3"/>
    <n v="0.79333333333333333"/>
    <n v="-1.9"/>
  </r>
  <r>
    <x v="721"/>
    <x v="706"/>
    <x v="26"/>
    <x v="0"/>
    <s v="Paper"/>
    <s v="White Dual Perf Computer Printout Paper, 2700 Sheets, 1 Part, Heavyweight, 20 lbs., 14 7/8 x 11"/>
    <n v="32.79"/>
    <n v="1"/>
    <n v="32.79"/>
    <n v="11.89"/>
  </r>
  <r>
    <x v="721"/>
    <x v="758"/>
    <x v="25"/>
    <x v="0"/>
    <s v="Binders"/>
    <s v="Angle-D Ring Binders"/>
    <n v="3.28"/>
    <n v="2"/>
    <n v="1.64"/>
    <n v="-2.63"/>
  </r>
  <r>
    <x v="721"/>
    <x v="196"/>
    <x v="10"/>
    <x v="2"/>
    <s v="Copiers"/>
    <s v="Canon Imageclass D680 Copier / Fax"/>
    <n v="839.99"/>
    <n v="2"/>
    <n v="419.995"/>
    <n v="70"/>
  </r>
  <r>
    <x v="721"/>
    <x v="123"/>
    <x v="6"/>
    <x v="1"/>
    <s v="Tables"/>
    <s v="Hon Rectangular Conference Tables"/>
    <n v="2275.5"/>
    <n v="10"/>
    <n v="227.55"/>
    <n v="386.84"/>
  </r>
  <r>
    <x v="721"/>
    <x v="123"/>
    <x v="6"/>
    <x v="2"/>
    <s v="Accessories"/>
    <s v="Plantronics CS510 - Over-the-Head monaural Wireless Headset System"/>
    <n v="1979.7"/>
    <n v="6"/>
    <n v="329.95"/>
    <n v="653.29999999999995"/>
  </r>
  <r>
    <x v="721"/>
    <x v="123"/>
    <x v="6"/>
    <x v="0"/>
    <s v="Labels"/>
    <s v="Avery 473"/>
    <n v="62.1"/>
    <n v="6"/>
    <n v="10.35"/>
    <n v="29.81"/>
  </r>
  <r>
    <x v="721"/>
    <x v="176"/>
    <x v="10"/>
    <x v="0"/>
    <s v="Appliances"/>
    <s v="Euro-Pro Shark Turbo Vacuum"/>
    <n v="123.92"/>
    <n v="5"/>
    <n v="24.783999999999999"/>
    <n v="9.2899999999999991"/>
  </r>
  <r>
    <x v="721"/>
    <x v="483"/>
    <x v="3"/>
    <x v="0"/>
    <s v="Paper"/>
    <s v="Xerox 228"/>
    <n v="38.880000000000003"/>
    <n v="6"/>
    <n v="6.48"/>
    <n v="18.66"/>
  </r>
  <r>
    <x v="721"/>
    <x v="306"/>
    <x v="21"/>
    <x v="0"/>
    <s v="Appliances"/>
    <s v="Acco 7-Outlet Masterpiece Power Center, Wihtout Fax/Phone Line Protection"/>
    <n v="364.74"/>
    <n v="3"/>
    <n v="121.58"/>
    <n v="109.42"/>
  </r>
  <r>
    <x v="721"/>
    <x v="306"/>
    <x v="21"/>
    <x v="1"/>
    <s v="Furnishings"/>
    <s v="DAX Charcoal/Nickel-Tone Document Frame, 5 x 7"/>
    <n v="47.4"/>
    <n v="5"/>
    <n v="9.48"/>
    <n v="21.33"/>
  </r>
  <r>
    <x v="721"/>
    <x v="306"/>
    <x v="21"/>
    <x v="0"/>
    <s v="Storage"/>
    <s v="Eldon Simplefile Box Office"/>
    <n v="49.76"/>
    <n v="4"/>
    <n v="12.44"/>
    <n v="13.93"/>
  </r>
  <r>
    <x v="721"/>
    <x v="306"/>
    <x v="21"/>
    <x v="0"/>
    <s v="Art"/>
    <s v="Newell 333"/>
    <n v="5.56"/>
    <n v="2"/>
    <n v="2.78"/>
    <n v="1.45"/>
  </r>
  <r>
    <x v="721"/>
    <x v="306"/>
    <x v="21"/>
    <x v="0"/>
    <s v="Paper"/>
    <s v="Xerox 1915"/>
    <n v="629.1"/>
    <n v="6"/>
    <n v="104.85000000000001"/>
    <n v="301.97000000000003"/>
  </r>
  <r>
    <x v="721"/>
    <x v="306"/>
    <x v="21"/>
    <x v="0"/>
    <s v="Art"/>
    <s v="Newell 343"/>
    <n v="14.7"/>
    <n v="5"/>
    <n v="2.94"/>
    <n v="3.97"/>
  </r>
  <r>
    <x v="721"/>
    <x v="306"/>
    <x v="21"/>
    <x v="0"/>
    <s v="Paper"/>
    <s v="Xerox 217"/>
    <n v="45.36"/>
    <n v="7"/>
    <n v="6.4799999999999995"/>
    <n v="21.77"/>
  </r>
  <r>
    <x v="721"/>
    <x v="306"/>
    <x v="21"/>
    <x v="2"/>
    <s v="Phones"/>
    <s v="VTech DS6151"/>
    <n v="125.99"/>
    <n v="1"/>
    <n v="125.99"/>
    <n v="35.28"/>
  </r>
  <r>
    <x v="721"/>
    <x v="739"/>
    <x v="3"/>
    <x v="1"/>
    <s v="Furnishings"/>
    <s v="36X48 HARDFLOOR CHAIRMAT"/>
    <n v="167.84"/>
    <n v="8"/>
    <n v="20.98"/>
    <n v="11.75"/>
  </r>
  <r>
    <x v="721"/>
    <x v="615"/>
    <x v="6"/>
    <x v="0"/>
    <s v="Envelopes"/>
    <s v="Redi-Strip #10 Envelopes, 4 1/8 x 9 1/2"/>
    <n v="26.55"/>
    <n v="9"/>
    <n v="2.95"/>
    <n v="12.74"/>
  </r>
  <r>
    <x v="721"/>
    <x v="615"/>
    <x v="6"/>
    <x v="2"/>
    <s v="Accessories"/>
    <s v="Sony Micro Vault Click 16 GB USB 2.0 Flash Drive"/>
    <n v="111.98"/>
    <n v="2"/>
    <n v="55.99"/>
    <n v="26.88"/>
  </r>
  <r>
    <x v="721"/>
    <x v="372"/>
    <x v="0"/>
    <x v="2"/>
    <s v="Phones"/>
    <s v="Anker 36W 4-Port USB Wall Charger Travel Power Adapter for iPhone 5s 5c 5"/>
    <n v="79.959999999999994"/>
    <n v="5"/>
    <n v="15.991999999999999"/>
    <n v="8"/>
  </r>
  <r>
    <x v="721"/>
    <x v="372"/>
    <x v="0"/>
    <x v="2"/>
    <s v="Accessories"/>
    <s v="Sony Micro Vault Click 16 GB USB 2.0 Flash Drive"/>
    <n v="223.96"/>
    <n v="5"/>
    <n v="44.792000000000002"/>
    <n v="11.2"/>
  </r>
  <r>
    <x v="722"/>
    <x v="443"/>
    <x v="1"/>
    <x v="1"/>
    <s v="Furnishings"/>
    <s v="Executive Impressions 16-1/2&quot; Circular Wall Clock"/>
    <n v="32.06"/>
    <n v="3"/>
    <n v="10.686666666666667"/>
    <n v="-12.83"/>
  </r>
  <r>
    <x v="722"/>
    <x v="443"/>
    <x v="1"/>
    <x v="0"/>
    <s v="Paper"/>
    <s v="Xerox 1899"/>
    <n v="18.5"/>
    <n v="4"/>
    <n v="4.625"/>
    <n v="6.7"/>
  </r>
  <r>
    <x v="722"/>
    <x v="443"/>
    <x v="1"/>
    <x v="1"/>
    <s v="Chairs"/>
    <s v="Global Highback Leather Tilter in Burgundy"/>
    <n v="191.08"/>
    <n v="3"/>
    <n v="63.693333333333335"/>
    <n v="-38.22"/>
  </r>
  <r>
    <x v="722"/>
    <x v="443"/>
    <x v="1"/>
    <x v="0"/>
    <s v="Paper"/>
    <s v="Xerox 212"/>
    <n v="10.37"/>
    <n v="2"/>
    <n v="5.1849999999999996"/>
    <n v="3.63"/>
  </r>
  <r>
    <x v="722"/>
    <x v="685"/>
    <x v="20"/>
    <x v="0"/>
    <s v="Binders"/>
    <s v="Avery Hidden Tab Dividers for Binding Systems"/>
    <n v="7.15"/>
    <n v="3"/>
    <n v="2.3833333333333333"/>
    <n v="2.3199999999999998"/>
  </r>
  <r>
    <x v="722"/>
    <x v="685"/>
    <x v="20"/>
    <x v="2"/>
    <s v="Phones"/>
    <s v="Jackery Bar Premium Fast-charging Portable Charger"/>
    <n v="179.7"/>
    <n v="6"/>
    <n v="29.95"/>
    <n v="88.05"/>
  </r>
  <r>
    <x v="723"/>
    <x v="385"/>
    <x v="2"/>
    <x v="0"/>
    <s v="Storage"/>
    <s v="Carina Double Wide Media Storage Towers in Natural &amp; Black"/>
    <n v="64.78"/>
    <n v="1"/>
    <n v="64.78"/>
    <n v="-12.96"/>
  </r>
  <r>
    <x v="723"/>
    <x v="150"/>
    <x v="22"/>
    <x v="0"/>
    <s v="Paper"/>
    <s v="Riverleaf Stik-Withit Designer Note Cubes"/>
    <n v="30.18"/>
    <n v="3"/>
    <n v="10.06"/>
    <n v="13.88"/>
  </r>
  <r>
    <x v="723"/>
    <x v="150"/>
    <x v="22"/>
    <x v="0"/>
    <s v="Binders"/>
    <s v="Acco PRESSTEX Data Binder with Storage Hooks, Dark Blue, 14 7/8&quot; X 11&quot;"/>
    <n v="51.65"/>
    <n v="12"/>
    <n v="4.3041666666666663"/>
    <n v="18.72"/>
  </r>
  <r>
    <x v="723"/>
    <x v="150"/>
    <x v="22"/>
    <x v="0"/>
    <s v="Binders"/>
    <s v="Acco Translucent Poly Ring Binders"/>
    <n v="11.23"/>
    <n v="3"/>
    <n v="3.7433333333333336"/>
    <n v="3.93"/>
  </r>
  <r>
    <x v="724"/>
    <x v="85"/>
    <x v="3"/>
    <x v="1"/>
    <s v="Tables"/>
    <s v="Hon 61000 Series Interactive Training Tables"/>
    <n v="71.09"/>
    <n v="2"/>
    <n v="35.545000000000002"/>
    <n v="-1.78"/>
  </r>
  <r>
    <x v="725"/>
    <x v="502"/>
    <x v="6"/>
    <x v="0"/>
    <s v="Paper"/>
    <s v="Snap-A-Way Black Print Carbonless Ruled Speed Letter, Triplicate"/>
    <n v="75.88"/>
    <n v="2"/>
    <n v="37.94"/>
    <n v="35.659999999999997"/>
  </r>
  <r>
    <x v="725"/>
    <x v="318"/>
    <x v="1"/>
    <x v="0"/>
    <s v="Paper"/>
    <s v="Xerox 1957"/>
    <n v="25.92"/>
    <n v="5"/>
    <n v="5.1840000000000002"/>
    <n v="9.4"/>
  </r>
  <r>
    <x v="725"/>
    <x v="318"/>
    <x v="1"/>
    <x v="1"/>
    <s v="Furnishings"/>
    <s v="Luxo Professional Fluorescent Magnifier Lamp with Clamp-Mount Base"/>
    <n v="419.68"/>
    <n v="5"/>
    <n v="83.936000000000007"/>
    <n v="-356.73"/>
  </r>
  <r>
    <x v="725"/>
    <x v="318"/>
    <x v="1"/>
    <x v="1"/>
    <s v="Furnishings"/>
    <s v="Staple-based wall hangings"/>
    <n v="11.69"/>
    <n v="3"/>
    <n v="3.8966666666666665"/>
    <n v="-4.68"/>
  </r>
  <r>
    <x v="725"/>
    <x v="318"/>
    <x v="1"/>
    <x v="2"/>
    <s v="Phones"/>
    <s v="PureGear Roll-On Screen Protector"/>
    <n v="31.98"/>
    <n v="2"/>
    <n v="15.99"/>
    <n v="11.19"/>
  </r>
  <r>
    <x v="725"/>
    <x v="318"/>
    <x v="1"/>
    <x v="1"/>
    <s v="Tables"/>
    <s v="KI Conference Tables"/>
    <n v="177.23"/>
    <n v="5"/>
    <n v="35.445999999999998"/>
    <n v="-120.51"/>
  </r>
  <r>
    <x v="725"/>
    <x v="318"/>
    <x v="1"/>
    <x v="1"/>
    <s v="Furnishings"/>
    <s v="Eldon 100 Class Desk Accessories"/>
    <n v="4.04"/>
    <n v="3"/>
    <n v="1.3466666666666667"/>
    <n v="-2.83"/>
  </r>
  <r>
    <x v="725"/>
    <x v="318"/>
    <x v="1"/>
    <x v="0"/>
    <s v="Art"/>
    <s v="Binney &amp; Smith Crayola Metallic Colored Pencils, 8-Color Set"/>
    <n v="7.41"/>
    <n v="2"/>
    <n v="3.7050000000000001"/>
    <n v="1.2"/>
  </r>
  <r>
    <x v="725"/>
    <x v="647"/>
    <x v="20"/>
    <x v="0"/>
    <s v="Paper"/>
    <s v="Easy-staple paper"/>
    <n v="14.94"/>
    <n v="3"/>
    <n v="4.9799999999999995"/>
    <n v="7.02"/>
  </r>
  <r>
    <x v="725"/>
    <x v="647"/>
    <x v="20"/>
    <x v="2"/>
    <s v="Machines"/>
    <s v="Panasonic KX MC6040 Color Laser Multifunction Printer"/>
    <n v="1349.85"/>
    <n v="3"/>
    <n v="449.95"/>
    <n v="364.46"/>
  </r>
  <r>
    <x v="725"/>
    <x v="647"/>
    <x v="20"/>
    <x v="1"/>
    <s v="Bookcases"/>
    <s v="Sauder Inglewood Library Bookcases"/>
    <n v="136.78"/>
    <n v="1"/>
    <n v="136.78"/>
    <n v="5.13"/>
  </r>
  <r>
    <x v="725"/>
    <x v="647"/>
    <x v="20"/>
    <x v="1"/>
    <s v="Furnishings"/>
    <s v="Linden 10&quot; Round Wall Clock, Black"/>
    <n v="61.12"/>
    <n v="4"/>
    <n v="15.28"/>
    <n v="20.78"/>
  </r>
  <r>
    <x v="726"/>
    <x v="179"/>
    <x v="2"/>
    <x v="0"/>
    <s v="Storage"/>
    <s v="Eldon Base for stackable storage shelf, platinum"/>
    <n v="124.61"/>
    <n v="4"/>
    <n v="31.1525"/>
    <n v="-23.36"/>
  </r>
  <r>
    <x v="726"/>
    <x v="179"/>
    <x v="2"/>
    <x v="0"/>
    <s v="Labels"/>
    <s v="Avery 502"/>
    <n v="7.56"/>
    <n v="3"/>
    <n v="2.52"/>
    <n v="2.65"/>
  </r>
  <r>
    <x v="726"/>
    <x v="219"/>
    <x v="7"/>
    <x v="0"/>
    <s v="Storage"/>
    <s v="Standard Rollaway File with Lock"/>
    <n v="360.38"/>
    <n v="2"/>
    <n v="180.19"/>
    <n v="93.7"/>
  </r>
  <r>
    <x v="726"/>
    <x v="219"/>
    <x v="7"/>
    <x v="0"/>
    <s v="Art"/>
    <s v="Newell 314"/>
    <n v="11.16"/>
    <n v="2"/>
    <n v="5.58"/>
    <n v="2.79"/>
  </r>
  <r>
    <x v="726"/>
    <x v="219"/>
    <x v="7"/>
    <x v="0"/>
    <s v="Labels"/>
    <s v="Avery White Multi-Purpose Labels"/>
    <n v="14.94"/>
    <n v="3"/>
    <n v="4.9799999999999995"/>
    <n v="6.87"/>
  </r>
  <r>
    <x v="726"/>
    <x v="74"/>
    <x v="3"/>
    <x v="0"/>
    <s v="Binders"/>
    <s v="Avery Non-Stick Binders"/>
    <n v="21.55"/>
    <n v="6"/>
    <n v="3.5916666666666668"/>
    <n v="7"/>
  </r>
  <r>
    <x v="726"/>
    <x v="74"/>
    <x v="3"/>
    <x v="0"/>
    <s v="Appliances"/>
    <s v="Acco 6 Outlet Guardian Premium Surge Suppressor"/>
    <n v="58.24"/>
    <n v="4"/>
    <n v="14.56"/>
    <n v="15.72"/>
  </r>
  <r>
    <x v="726"/>
    <x v="590"/>
    <x v="22"/>
    <x v="0"/>
    <s v="Supplies"/>
    <s v="Acme Box Cutter Scissors"/>
    <n v="61.38"/>
    <n v="6"/>
    <n v="10.23"/>
    <n v="15.96"/>
  </r>
  <r>
    <x v="727"/>
    <x v="554"/>
    <x v="1"/>
    <x v="2"/>
    <s v="Phones"/>
    <s v="Cisco Small Business SPA 502G VoIP phone"/>
    <n v="328.22"/>
    <n v="4"/>
    <n v="82.055000000000007"/>
    <n v="28.72"/>
  </r>
  <r>
    <x v="727"/>
    <x v="56"/>
    <x v="32"/>
    <x v="0"/>
    <s v="Storage"/>
    <s v="Letter Size Cart"/>
    <n v="714.3"/>
    <n v="5"/>
    <n v="142.85999999999999"/>
    <n v="207.15"/>
  </r>
  <r>
    <x v="727"/>
    <x v="759"/>
    <x v="32"/>
    <x v="0"/>
    <s v="Paper"/>
    <s v="Xerox 1935"/>
    <n v="105.52"/>
    <n v="4"/>
    <n v="26.38"/>
    <n v="48.54"/>
  </r>
  <r>
    <x v="727"/>
    <x v="584"/>
    <x v="13"/>
    <x v="2"/>
    <s v="Accessories"/>
    <s v="Logitech Trackman Marble Mouse"/>
    <n v="179.94"/>
    <n v="6"/>
    <n v="29.99"/>
    <n v="75.569999999999993"/>
  </r>
  <r>
    <x v="727"/>
    <x v="584"/>
    <x v="13"/>
    <x v="2"/>
    <s v="Accessories"/>
    <s v="Kingston Digital DataTraveler 16GB USB 2.0"/>
    <n v="26.85"/>
    <n v="3"/>
    <n v="8.9500000000000011"/>
    <n v="5.0999999999999996"/>
  </r>
  <r>
    <x v="727"/>
    <x v="584"/>
    <x v="13"/>
    <x v="2"/>
    <s v="Accessories"/>
    <s v="Plantronics S12 Corded Telephone Headset System"/>
    <n v="323.37"/>
    <n v="3"/>
    <n v="107.79"/>
    <n v="129.35"/>
  </r>
  <r>
    <x v="727"/>
    <x v="584"/>
    <x v="13"/>
    <x v="0"/>
    <s v="Paper"/>
    <s v="Xerox 191"/>
    <n v="59.94"/>
    <n v="3"/>
    <n v="19.98"/>
    <n v="28.17"/>
  </r>
  <r>
    <x v="727"/>
    <x v="584"/>
    <x v="13"/>
    <x v="0"/>
    <s v="Binders"/>
    <s v="Trimflex Flexible Post Binders"/>
    <n v="64.14"/>
    <n v="3"/>
    <n v="21.38"/>
    <n v="30.79"/>
  </r>
  <r>
    <x v="727"/>
    <x v="584"/>
    <x v="13"/>
    <x v="0"/>
    <s v="Binders"/>
    <s v="Avery Binder Labels"/>
    <n v="11.67"/>
    <n v="3"/>
    <n v="3.89"/>
    <n v="5.6"/>
  </r>
  <r>
    <x v="727"/>
    <x v="584"/>
    <x v="13"/>
    <x v="0"/>
    <s v="Paper"/>
    <s v="Xerox 230"/>
    <n v="12.96"/>
    <n v="2"/>
    <n v="6.48"/>
    <n v="6.22"/>
  </r>
  <r>
    <x v="727"/>
    <x v="237"/>
    <x v="3"/>
    <x v="0"/>
    <s v="Labels"/>
    <s v="Avery 488"/>
    <n v="22.05"/>
    <n v="7"/>
    <n v="3.15"/>
    <n v="10.58"/>
  </r>
  <r>
    <x v="727"/>
    <x v="237"/>
    <x v="3"/>
    <x v="0"/>
    <s v="Paper"/>
    <s v="Xerox Blank Computer Paper"/>
    <n v="99.9"/>
    <n v="5"/>
    <n v="19.98"/>
    <n v="46.95"/>
  </r>
  <r>
    <x v="727"/>
    <x v="5"/>
    <x v="3"/>
    <x v="2"/>
    <s v="Phones"/>
    <s v="Samsung Galaxy Mega 6.3"/>
    <n v="3023.93"/>
    <n v="9"/>
    <n v="335.99222222222221"/>
    <n v="226.79"/>
  </r>
  <r>
    <x v="727"/>
    <x v="5"/>
    <x v="3"/>
    <x v="2"/>
    <s v="Accessories"/>
    <s v="Rosewill 107 Normal Keys USB Wired Standard Keyboard"/>
    <n v="26.96"/>
    <n v="2"/>
    <n v="13.48"/>
    <n v="3.77"/>
  </r>
  <r>
    <x v="727"/>
    <x v="5"/>
    <x v="3"/>
    <x v="2"/>
    <s v="Phones"/>
    <s v="Bose SoundLink Bluetooth Speaker"/>
    <n v="477.6"/>
    <n v="3"/>
    <n v="159.20000000000002"/>
    <n v="161.19"/>
  </r>
  <r>
    <x v="727"/>
    <x v="760"/>
    <x v="10"/>
    <x v="1"/>
    <s v="Furnishings"/>
    <s v="Electrix Halogen Magnifier Lamp"/>
    <n v="466.32"/>
    <n v="3"/>
    <n v="155.44"/>
    <n v="34.97"/>
  </r>
  <r>
    <x v="727"/>
    <x v="760"/>
    <x v="10"/>
    <x v="1"/>
    <s v="Furnishings"/>
    <s v="Deflect-o EconoMat Nonstudded, No Bevel Mat"/>
    <n v="82.64"/>
    <n v="2"/>
    <n v="41.32"/>
    <n v="0"/>
  </r>
  <r>
    <x v="728"/>
    <x v="476"/>
    <x v="20"/>
    <x v="0"/>
    <s v="Paper"/>
    <s v="Xerox 226"/>
    <n v="32.4"/>
    <n v="5"/>
    <n v="6.4799999999999995"/>
    <n v="15.55"/>
  </r>
  <r>
    <x v="728"/>
    <x v="365"/>
    <x v="3"/>
    <x v="0"/>
    <s v="Binders"/>
    <s v="Avery Hanging File Binders"/>
    <n v="4.78"/>
    <n v="1"/>
    <n v="4.78"/>
    <n v="1.55"/>
  </r>
  <r>
    <x v="728"/>
    <x v="365"/>
    <x v="3"/>
    <x v="0"/>
    <s v="Paper"/>
    <s v="While You Were Out Pads, 50 per Pad, 4 x 5 1/4, Green Cycle"/>
    <n v="4.7300000000000004"/>
    <n v="1"/>
    <n v="4.7300000000000004"/>
    <n v="2.3199999999999998"/>
  </r>
  <r>
    <x v="728"/>
    <x v="761"/>
    <x v="2"/>
    <x v="0"/>
    <s v="Fasteners"/>
    <s v="Ideal Clamps"/>
    <n v="9.65"/>
    <n v="6"/>
    <n v="1.6083333333333334"/>
    <n v="3.5"/>
  </r>
  <r>
    <x v="729"/>
    <x v="193"/>
    <x v="3"/>
    <x v="2"/>
    <s v="Phones"/>
    <s v="Avaya 4621SW VoIP phone"/>
    <n v="177.48"/>
    <n v="3"/>
    <n v="59.16"/>
    <n v="19.97"/>
  </r>
  <r>
    <x v="729"/>
    <x v="460"/>
    <x v="16"/>
    <x v="2"/>
    <s v="Machines"/>
    <s v="Cisco CP-7937G Unified IP Conference Station Phone"/>
    <n v="695.7"/>
    <n v="2"/>
    <n v="347.85"/>
    <n v="-27.83"/>
  </r>
  <r>
    <x v="729"/>
    <x v="622"/>
    <x v="3"/>
    <x v="1"/>
    <s v="Chairs"/>
    <s v="Global Deluxe Stacking Chair, Gray"/>
    <n v="122.35"/>
    <n v="3"/>
    <n v="40.783333333333331"/>
    <n v="13.76"/>
  </r>
  <r>
    <x v="729"/>
    <x v="499"/>
    <x v="28"/>
    <x v="1"/>
    <s v="Tables"/>
    <s v="Bush Cubix Conference Tables, Fully Assembled"/>
    <n v="692.94"/>
    <n v="3"/>
    <n v="230.98000000000002"/>
    <n v="173.24"/>
  </r>
  <r>
    <x v="730"/>
    <x v="635"/>
    <x v="3"/>
    <x v="0"/>
    <s v="Labels"/>
    <s v="Avery 473"/>
    <n v="20.7"/>
    <n v="2"/>
    <n v="10.35"/>
    <n v="9.94"/>
  </r>
  <r>
    <x v="730"/>
    <x v="635"/>
    <x v="3"/>
    <x v="1"/>
    <s v="Tables"/>
    <s v="Bretford Â“Just In TimeÂ” Height-Adjustable Multi-Task Work Tables"/>
    <n v="1335.68"/>
    <n v="4"/>
    <n v="333.92"/>
    <n v="-217.05"/>
  </r>
  <r>
    <x v="730"/>
    <x v="635"/>
    <x v="3"/>
    <x v="0"/>
    <s v="Paper"/>
    <s v="Xerox 226"/>
    <n v="32.4"/>
    <n v="5"/>
    <n v="6.4799999999999995"/>
    <n v="15.55"/>
  </r>
  <r>
    <x v="730"/>
    <x v="733"/>
    <x v="2"/>
    <x v="0"/>
    <s v="Labels"/>
    <s v="Avery 487"/>
    <n v="23.62"/>
    <n v="8"/>
    <n v="2.9525000000000001"/>
    <n v="7.97"/>
  </r>
  <r>
    <x v="731"/>
    <x v="126"/>
    <x v="0"/>
    <x v="0"/>
    <s v="Binders"/>
    <s v="Computer Printout Index Tabs"/>
    <n v="1.34"/>
    <n v="4"/>
    <n v="0.33500000000000002"/>
    <n v="-2.15"/>
  </r>
  <r>
    <x v="731"/>
    <x v="126"/>
    <x v="0"/>
    <x v="0"/>
    <s v="Binders"/>
    <s v="GBC Wire Binding Combs"/>
    <n v="8.27"/>
    <n v="4"/>
    <n v="2.0674999999999999"/>
    <n v="-13.65"/>
  </r>
  <r>
    <x v="731"/>
    <x v="126"/>
    <x v="0"/>
    <x v="1"/>
    <s v="Furnishings"/>
    <s v="Stacking Tray, Side-Loading, Legal, Smoke"/>
    <n v="12.54"/>
    <n v="7"/>
    <n v="1.7914285714285714"/>
    <n v="-9.09"/>
  </r>
  <r>
    <x v="731"/>
    <x v="414"/>
    <x v="20"/>
    <x v="2"/>
    <s v="Accessories"/>
    <s v="Razer Kraken PRO Over Ear PC and Music Headset"/>
    <n v="239.97"/>
    <n v="3"/>
    <n v="79.989999999999995"/>
    <n v="71.989999999999995"/>
  </r>
  <r>
    <x v="731"/>
    <x v="145"/>
    <x v="22"/>
    <x v="0"/>
    <s v="Labels"/>
    <s v="Avery 486"/>
    <n v="14.62"/>
    <n v="2"/>
    <n v="7.31"/>
    <n v="6.87"/>
  </r>
  <r>
    <x v="731"/>
    <x v="145"/>
    <x v="22"/>
    <x v="0"/>
    <s v="Binders"/>
    <s v="Wilson Jones Turn Tabs Binder Tool for Ring Binders"/>
    <n v="53.98"/>
    <n v="14"/>
    <n v="3.8557142857142854"/>
    <n v="17.54"/>
  </r>
  <r>
    <x v="731"/>
    <x v="145"/>
    <x v="22"/>
    <x v="2"/>
    <s v="Accessories"/>
    <s v="Logitech G35 7.1-Channel Surround Sound Headset"/>
    <n v="389.97"/>
    <n v="3"/>
    <n v="129.99"/>
    <n v="132.59"/>
  </r>
  <r>
    <x v="731"/>
    <x v="9"/>
    <x v="3"/>
    <x v="1"/>
    <s v="Tables"/>
    <s v="Bretford Rectangular Conference Table Tops"/>
    <n v="902.71"/>
    <n v="3"/>
    <n v="300.90333333333336"/>
    <n v="33.85"/>
  </r>
  <r>
    <x v="732"/>
    <x v="762"/>
    <x v="3"/>
    <x v="0"/>
    <s v="Labels"/>
    <s v="Self-Adhesive Address Labels for Typewriters by Universal"/>
    <n v="14.62"/>
    <n v="2"/>
    <n v="7.31"/>
    <n v="6.87"/>
  </r>
  <r>
    <x v="732"/>
    <x v="660"/>
    <x v="33"/>
    <x v="0"/>
    <s v="Appliances"/>
    <s v="1.7 Cubic Foot Compact &quot;Cube&quot; Office Refrigerators"/>
    <n v="208.16"/>
    <n v="1"/>
    <n v="208.16"/>
    <n v="56.2"/>
  </r>
  <r>
    <x v="732"/>
    <x v="660"/>
    <x v="33"/>
    <x v="0"/>
    <s v="Binders"/>
    <s v="Avery Heavy-Duty EZD  Binder With Locking Rings"/>
    <n v="16.739999999999998"/>
    <n v="3"/>
    <n v="5.5799999999999992"/>
    <n v="8.0399999999999991"/>
  </r>
  <r>
    <x v="732"/>
    <x v="236"/>
    <x v="7"/>
    <x v="1"/>
    <s v="Furnishings"/>
    <s v="Artistic Insta-Plaque"/>
    <n v="47.04"/>
    <n v="3"/>
    <n v="15.68"/>
    <n v="18.350000000000001"/>
  </r>
  <r>
    <x v="732"/>
    <x v="236"/>
    <x v="7"/>
    <x v="0"/>
    <s v="Binders"/>
    <s v="DXL Angle-View Binders with Locking Rings by Samsill"/>
    <n v="30.84"/>
    <n v="4"/>
    <n v="7.71"/>
    <n v="13.88"/>
  </r>
  <r>
    <x v="732"/>
    <x v="236"/>
    <x v="7"/>
    <x v="0"/>
    <s v="Storage"/>
    <s v="Companion Letter/Legal File, Black"/>
    <n v="226.56"/>
    <n v="6"/>
    <n v="37.76"/>
    <n v="63.44"/>
  </r>
  <r>
    <x v="732"/>
    <x v="236"/>
    <x v="7"/>
    <x v="0"/>
    <s v="Envelopes"/>
    <s v="Globe Weis Peel &amp; Seel First Class Envelopes"/>
    <n v="115.02"/>
    <n v="9"/>
    <n v="12.78"/>
    <n v="51.76"/>
  </r>
  <r>
    <x v="732"/>
    <x v="236"/>
    <x v="7"/>
    <x v="2"/>
    <s v="Phones"/>
    <s v="KLD Oscar II Style Snap-on Ultra Thin Side Flip Synthetic Leather Cover Case for HTC One HTC M7"/>
    <n v="68.040000000000006"/>
    <n v="7"/>
    <n v="9.7200000000000006"/>
    <n v="19.73"/>
  </r>
  <r>
    <x v="732"/>
    <x v="675"/>
    <x v="1"/>
    <x v="2"/>
    <s v="Machines"/>
    <s v="Canon Color ImageCLASS MF8580Cdw Wireless Laser All-In-One Printer, Copier, Scanner"/>
    <n v="1007.98"/>
    <n v="3"/>
    <n v="335.99333333333334"/>
    <n v="43.2"/>
  </r>
  <r>
    <x v="732"/>
    <x v="675"/>
    <x v="1"/>
    <x v="0"/>
    <s v="Paper"/>
    <s v="Xerox 1908"/>
    <n v="313.49"/>
    <n v="7"/>
    <n v="44.784285714285716"/>
    <n v="113.64"/>
  </r>
  <r>
    <x v="732"/>
    <x v="353"/>
    <x v="1"/>
    <x v="0"/>
    <s v="Paper"/>
    <s v="Xerox 1978"/>
    <n v="23.12"/>
    <n v="5"/>
    <n v="4.6240000000000006"/>
    <n v="8.3800000000000008"/>
  </r>
  <r>
    <x v="732"/>
    <x v="710"/>
    <x v="20"/>
    <x v="0"/>
    <s v="Paper"/>
    <s v="IBM Multi-Purpose Copy Paper, 8 1/2 x 11&quot;, Case"/>
    <n v="92.94"/>
    <n v="3"/>
    <n v="30.98"/>
    <n v="41.82"/>
  </r>
  <r>
    <x v="732"/>
    <x v="710"/>
    <x v="20"/>
    <x v="0"/>
    <s v="Appliances"/>
    <s v="Bionaire 99.97% HEPA Air Cleaner"/>
    <n v="52.56"/>
    <n v="3"/>
    <n v="17.52"/>
    <n v="18.399999999999999"/>
  </r>
  <r>
    <x v="732"/>
    <x v="400"/>
    <x v="3"/>
    <x v="0"/>
    <s v="Paper"/>
    <s v="IBM Multi-Purpose Copy Paper, 8 1/2 x 11&quot;, Case"/>
    <n v="185.88"/>
    <n v="6"/>
    <n v="30.98"/>
    <n v="83.65"/>
  </r>
  <r>
    <x v="732"/>
    <x v="400"/>
    <x v="3"/>
    <x v="0"/>
    <s v="Paper"/>
    <s v="Xerox 228"/>
    <n v="12.96"/>
    <n v="2"/>
    <n v="6.48"/>
    <n v="6.22"/>
  </r>
  <r>
    <x v="732"/>
    <x v="299"/>
    <x v="0"/>
    <x v="0"/>
    <s v="Appliances"/>
    <s v="APC 7 Outlet Network SurgeArrest Surge Protector"/>
    <n v="64.38"/>
    <n v="4"/>
    <n v="16.094999999999999"/>
    <n v="-160.96"/>
  </r>
  <r>
    <x v="732"/>
    <x v="299"/>
    <x v="0"/>
    <x v="1"/>
    <s v="Furnishings"/>
    <s v="Dax Clear Box Frame"/>
    <n v="6.98"/>
    <n v="2"/>
    <n v="3.49"/>
    <n v="-4.54"/>
  </r>
  <r>
    <x v="732"/>
    <x v="299"/>
    <x v="0"/>
    <x v="0"/>
    <s v="Art"/>
    <s v="Nontoxic Chalk"/>
    <n v="11.26"/>
    <n v="8"/>
    <n v="1.4075"/>
    <n v="3.94"/>
  </r>
  <r>
    <x v="732"/>
    <x v="299"/>
    <x v="0"/>
    <x v="0"/>
    <s v="Paper"/>
    <s v="Xerox 1975"/>
    <n v="15.55"/>
    <n v="3"/>
    <n v="5.1833333333333336"/>
    <n v="5.64"/>
  </r>
  <r>
    <x v="732"/>
    <x v="299"/>
    <x v="0"/>
    <x v="1"/>
    <s v="Chairs"/>
    <s v="Global Enterprise Series Seating High-Back Swivel/Tilt Chairs"/>
    <n v="379.37"/>
    <n v="2"/>
    <n v="189.685"/>
    <n v="-119.23"/>
  </r>
  <r>
    <x v="732"/>
    <x v="299"/>
    <x v="0"/>
    <x v="0"/>
    <s v="Storage"/>
    <s v="Staple magnet"/>
    <n v="67.540000000000006"/>
    <n v="9"/>
    <n v="7.5044444444444451"/>
    <n v="6.75"/>
  </r>
  <r>
    <x v="732"/>
    <x v="299"/>
    <x v="0"/>
    <x v="0"/>
    <s v="Binders"/>
    <s v="Acco Pressboard Covers with Storage Hooks, 14 7/8&quot; x 11&quot;, Executive Red"/>
    <n v="1.52"/>
    <n v="2"/>
    <n v="0.76"/>
    <n v="-2.67"/>
  </r>
  <r>
    <x v="733"/>
    <x v="90"/>
    <x v="14"/>
    <x v="2"/>
    <s v="Phones"/>
    <s v="Ooma Telo VoIP Home Phone System"/>
    <n v="377.97"/>
    <n v="3"/>
    <n v="125.99000000000001"/>
    <n v="94.49"/>
  </r>
  <r>
    <x v="733"/>
    <x v="331"/>
    <x v="42"/>
    <x v="0"/>
    <s v="Labels"/>
    <s v="Avery 51"/>
    <n v="18.899999999999999"/>
    <n v="3"/>
    <n v="6.3"/>
    <n v="8.69"/>
  </r>
  <r>
    <x v="733"/>
    <x v="217"/>
    <x v="20"/>
    <x v="0"/>
    <s v="Binders"/>
    <s v="Premium Transparent Presentation Covers by GBC"/>
    <n v="33.57"/>
    <n v="2"/>
    <n v="16.785"/>
    <n v="11.75"/>
  </r>
  <r>
    <x v="734"/>
    <x v="298"/>
    <x v="3"/>
    <x v="0"/>
    <s v="Art"/>
    <s v="Newell 326"/>
    <n v="7.04"/>
    <n v="4"/>
    <n v="1.76"/>
    <n v="2.04"/>
  </r>
  <r>
    <x v="734"/>
    <x v="298"/>
    <x v="3"/>
    <x v="1"/>
    <s v="Furnishings"/>
    <s v="GE General Purpose, Extra Long Life, Showcase &amp; Floodlight Incandescent Bulbs"/>
    <n v="8.73"/>
    <n v="3"/>
    <n v="2.91"/>
    <n v="4.0999999999999996"/>
  </r>
  <r>
    <x v="734"/>
    <x v="298"/>
    <x v="3"/>
    <x v="2"/>
    <s v="Accessories"/>
    <s v="Logitech ClearChat Comfort/USB Headset H390"/>
    <n v="29.29"/>
    <n v="1"/>
    <n v="29.29"/>
    <n v="9.67"/>
  </r>
  <r>
    <x v="734"/>
    <x v="298"/>
    <x v="3"/>
    <x v="0"/>
    <s v="Art"/>
    <s v="Newell 346"/>
    <n v="8.64"/>
    <n v="3"/>
    <n v="2.8800000000000003"/>
    <n v="2.5099999999999998"/>
  </r>
  <r>
    <x v="734"/>
    <x v="167"/>
    <x v="3"/>
    <x v="1"/>
    <s v="Bookcases"/>
    <s v="Bush Heritage Pine Collection 5-Shelf Bookcase, Albany Pine Finish, *Special Order"/>
    <n v="599.16999999999996"/>
    <n v="5"/>
    <n v="119.83399999999999"/>
    <n v="35.25"/>
  </r>
  <r>
    <x v="734"/>
    <x v="290"/>
    <x v="3"/>
    <x v="1"/>
    <s v="Tables"/>
    <s v="Bush Cubix Conference Tables, Fully Assembled"/>
    <n v="1293.49"/>
    <n v="7"/>
    <n v="184.78428571428572"/>
    <n v="80.84"/>
  </r>
  <r>
    <x v="734"/>
    <x v="763"/>
    <x v="2"/>
    <x v="1"/>
    <s v="Tables"/>
    <s v="Global Adaptabilities Conference Tables"/>
    <n v="337.18"/>
    <n v="2"/>
    <n v="168.59"/>
    <n v="-118.01"/>
  </r>
  <r>
    <x v="734"/>
    <x v="98"/>
    <x v="16"/>
    <x v="0"/>
    <s v="Binders"/>
    <s v="GBC Twin Loop Wire Binding Elements"/>
    <n v="39.94"/>
    <n v="4"/>
    <n v="9.9849999999999994"/>
    <n v="-26.62"/>
  </r>
  <r>
    <x v="734"/>
    <x v="98"/>
    <x v="16"/>
    <x v="2"/>
    <s v="Accessories"/>
    <s v="Verbatim Slim CD and DVD Storage Cases, 50/Pack"/>
    <n v="18.46"/>
    <n v="2"/>
    <n v="9.23"/>
    <n v="2.31"/>
  </r>
  <r>
    <x v="734"/>
    <x v="278"/>
    <x v="22"/>
    <x v="1"/>
    <s v="Tables"/>
    <s v="Hon Non-Folding Utility Tables"/>
    <n v="1115.17"/>
    <n v="7"/>
    <n v="159.31"/>
    <n v="334.55"/>
  </r>
  <r>
    <x v="735"/>
    <x v="462"/>
    <x v="0"/>
    <x v="0"/>
    <s v="Paper"/>
    <s v="Xerox 19"/>
    <n v="173.49"/>
    <n v="7"/>
    <n v="24.784285714285716"/>
    <n v="54.22"/>
  </r>
  <r>
    <x v="736"/>
    <x v="649"/>
    <x v="3"/>
    <x v="0"/>
    <s v="Paper"/>
    <s v="Wirebound Message Books, Four 2 3/4&quot; x 5&quot; Forms per Page, 600 Sets per Book"/>
    <n v="46.35"/>
    <n v="5"/>
    <n v="9.27"/>
    <n v="21.78"/>
  </r>
  <r>
    <x v="736"/>
    <x v="594"/>
    <x v="15"/>
    <x v="2"/>
    <s v="Machines"/>
    <s v="Penpower WorldCard Pro Card Scanner"/>
    <n v="91.48"/>
    <n v="1"/>
    <n v="91.48"/>
    <n v="-1.83"/>
  </r>
  <r>
    <x v="736"/>
    <x v="612"/>
    <x v="7"/>
    <x v="0"/>
    <s v="Labels"/>
    <s v="Avery 518"/>
    <n v="9.4499999999999993"/>
    <n v="3"/>
    <n v="3.15"/>
    <n v="4.54"/>
  </r>
  <r>
    <x v="737"/>
    <x v="764"/>
    <x v="20"/>
    <x v="0"/>
    <s v="Storage"/>
    <s v="Home/Office Personal File Carts"/>
    <n v="208.56"/>
    <n v="6"/>
    <n v="34.76"/>
    <n v="52.14"/>
  </r>
  <r>
    <x v="737"/>
    <x v="764"/>
    <x v="20"/>
    <x v="0"/>
    <s v="Paper"/>
    <s v="Xerox 232"/>
    <n v="32.4"/>
    <n v="5"/>
    <n v="6.4799999999999995"/>
    <n v="15.55"/>
  </r>
  <r>
    <x v="737"/>
    <x v="764"/>
    <x v="20"/>
    <x v="1"/>
    <s v="Chairs"/>
    <s v="Novimex Turbo Task Chair"/>
    <n v="319.41000000000003"/>
    <n v="5"/>
    <n v="63.882000000000005"/>
    <n v="7.1"/>
  </r>
  <r>
    <x v="737"/>
    <x v="764"/>
    <x v="20"/>
    <x v="0"/>
    <s v="Paper"/>
    <s v="Array Parchment Paper, Assorted Colors"/>
    <n v="14.56"/>
    <n v="2"/>
    <n v="7.28"/>
    <n v="6.99"/>
  </r>
  <r>
    <x v="737"/>
    <x v="764"/>
    <x v="20"/>
    <x v="2"/>
    <s v="Accessories"/>
    <s v="ImationÂ 8gb Micro Traveldrive Usb 2.0Â Flash Drive"/>
    <n v="30"/>
    <n v="2"/>
    <n v="15"/>
    <n v="3.3"/>
  </r>
  <r>
    <x v="737"/>
    <x v="764"/>
    <x v="20"/>
    <x v="0"/>
    <s v="Binders"/>
    <s v="Plastic Binding Combs"/>
    <n v="48.48"/>
    <n v="4"/>
    <n v="12.12"/>
    <n v="16.36"/>
  </r>
  <r>
    <x v="737"/>
    <x v="764"/>
    <x v="20"/>
    <x v="0"/>
    <s v="Art"/>
    <s v="Prang Dustless Chalk Sticks"/>
    <n v="1.68"/>
    <n v="1"/>
    <n v="1.68"/>
    <n v="0.84"/>
  </r>
  <r>
    <x v="737"/>
    <x v="466"/>
    <x v="3"/>
    <x v="0"/>
    <s v="Paper"/>
    <s v="Xerox 1934"/>
    <n v="111.96"/>
    <n v="2"/>
    <n v="55.98"/>
    <n v="54.86"/>
  </r>
  <r>
    <x v="737"/>
    <x v="667"/>
    <x v="20"/>
    <x v="0"/>
    <s v="Storage"/>
    <s v="Rogers Jumbo File, Granite"/>
    <n v="40.74"/>
    <n v="3"/>
    <n v="13.58"/>
    <n v="0.41"/>
  </r>
  <r>
    <x v="737"/>
    <x v="30"/>
    <x v="3"/>
    <x v="1"/>
    <s v="Bookcases"/>
    <s v="Bush Heritage Pine Collection 5-Shelf Bookcase, Albany Pine Finish, *Special Order"/>
    <n v="239.67"/>
    <n v="2"/>
    <n v="119.83499999999999"/>
    <n v="14.1"/>
  </r>
  <r>
    <x v="737"/>
    <x v="30"/>
    <x v="3"/>
    <x v="0"/>
    <s v="Labels"/>
    <s v="Avery 496"/>
    <n v="22.5"/>
    <n v="6"/>
    <n v="3.75"/>
    <n v="10.8"/>
  </r>
  <r>
    <x v="737"/>
    <x v="30"/>
    <x v="3"/>
    <x v="0"/>
    <s v="Paper"/>
    <s v="Xerox 1914"/>
    <n v="219.84"/>
    <n v="4"/>
    <n v="54.96"/>
    <n v="107.72"/>
  </r>
  <r>
    <x v="737"/>
    <x v="164"/>
    <x v="26"/>
    <x v="1"/>
    <s v="Furnishings"/>
    <s v="Rubbermaid ClusterMat Chairmats, Mat Size- 66&quot; x 60&quot;, Lip 20&quot; x 11&quot; -90 Degree Angle"/>
    <n v="266.35000000000002"/>
    <n v="3"/>
    <n v="88.783333333333346"/>
    <n v="-13.32"/>
  </r>
  <r>
    <x v="737"/>
    <x v="164"/>
    <x v="26"/>
    <x v="1"/>
    <s v="Chairs"/>
    <s v="Global Manager's Adjustable Task Chair, Storm"/>
    <n v="483.14"/>
    <n v="4"/>
    <n v="120.785"/>
    <n v="54.35"/>
  </r>
  <r>
    <x v="737"/>
    <x v="85"/>
    <x v="37"/>
    <x v="0"/>
    <s v="Binders"/>
    <s v="Ibico Presentation Index for Binding Systems"/>
    <n v="7.96"/>
    <n v="2"/>
    <n v="3.98"/>
    <n v="3.74"/>
  </r>
  <r>
    <x v="737"/>
    <x v="85"/>
    <x v="37"/>
    <x v="2"/>
    <s v="Phones"/>
    <s v="Wireless Extenders zBoost YX545 SOHO Signal Booster"/>
    <n v="566.97"/>
    <n v="3"/>
    <n v="188.99"/>
    <n v="153.08000000000001"/>
  </r>
  <r>
    <x v="737"/>
    <x v="85"/>
    <x v="37"/>
    <x v="0"/>
    <s v="Art"/>
    <s v="Newell 35"/>
    <n v="9.84"/>
    <n v="3"/>
    <n v="3.28"/>
    <n v="2.85"/>
  </r>
  <r>
    <x v="737"/>
    <x v="491"/>
    <x v="20"/>
    <x v="1"/>
    <s v="Tables"/>
    <s v="Hon 2111 Invitation Series Corner Table"/>
    <n v="376.87"/>
    <n v="3"/>
    <n v="125.62333333333333"/>
    <n v="-213.56"/>
  </r>
  <r>
    <x v="738"/>
    <x v="239"/>
    <x v="1"/>
    <x v="0"/>
    <s v="Paper"/>
    <s v="Xerox 1937"/>
    <n v="76.86"/>
    <n v="2"/>
    <n v="38.43"/>
    <n v="26.9"/>
  </r>
  <r>
    <x v="738"/>
    <x v="660"/>
    <x v="2"/>
    <x v="0"/>
    <s v="Paper"/>
    <s v="Xerox 1900"/>
    <n v="6.85"/>
    <n v="2"/>
    <n v="3.4249999999999998"/>
    <n v="2.14"/>
  </r>
  <r>
    <x v="738"/>
    <x v="660"/>
    <x v="2"/>
    <x v="0"/>
    <s v="Binders"/>
    <s v="DXL Angle-View Binders with Locking Rings by Samsill"/>
    <n v="4.63"/>
    <n v="2"/>
    <n v="2.3149999999999999"/>
    <n v="-3.86"/>
  </r>
  <r>
    <x v="738"/>
    <x v="660"/>
    <x v="2"/>
    <x v="0"/>
    <s v="Appliances"/>
    <s v="Harmony Air Purifier"/>
    <n v="453.6"/>
    <n v="3"/>
    <n v="151.20000000000002"/>
    <n v="90.72"/>
  </r>
  <r>
    <x v="739"/>
    <x v="385"/>
    <x v="3"/>
    <x v="0"/>
    <s v="Paper"/>
    <s v="Message Book, Standard Line &quot;While You Were Out&quot;, 5 1/2&quot; X 4&quot;, 200 Sets/Book"/>
    <n v="17.12"/>
    <n v="2"/>
    <n v="8.56"/>
    <n v="8.0500000000000007"/>
  </r>
  <r>
    <x v="740"/>
    <x v="352"/>
    <x v="7"/>
    <x v="2"/>
    <s v="Accessories"/>
    <s v="ImationÂ 8gb Micro Traveldrive Usb 2.0Â Flash Drive"/>
    <n v="45"/>
    <n v="3"/>
    <n v="15"/>
    <n v="4.95"/>
  </r>
  <r>
    <x v="740"/>
    <x v="352"/>
    <x v="7"/>
    <x v="2"/>
    <s v="Phones"/>
    <s v="LF Elite 3D Dazzle Designer Hard Case Cover, Lf Stylus Pen and Wiper For Apple Iphone 5c Mini Lite"/>
    <n v="21.8"/>
    <n v="2"/>
    <n v="10.9"/>
    <n v="6.1"/>
  </r>
  <r>
    <x v="740"/>
    <x v="679"/>
    <x v="3"/>
    <x v="0"/>
    <s v="Art"/>
    <s v="DIXON Oriole Pencils"/>
    <n v="5.16"/>
    <n v="2"/>
    <n v="2.58"/>
    <n v="1.34"/>
  </r>
  <r>
    <x v="740"/>
    <x v="679"/>
    <x v="3"/>
    <x v="0"/>
    <s v="Paper"/>
    <s v="Xerox 202"/>
    <n v="38.880000000000003"/>
    <n v="6"/>
    <n v="6.48"/>
    <n v="18.66"/>
  </r>
  <r>
    <x v="740"/>
    <x v="651"/>
    <x v="2"/>
    <x v="0"/>
    <s v="Paper"/>
    <s v="Wirebound Message Books, 2 7/8&quot; x 5&quot;, 3 Forms per Page"/>
    <n v="45.06"/>
    <n v="8"/>
    <n v="5.6325000000000003"/>
    <n v="15.21"/>
  </r>
  <r>
    <x v="740"/>
    <x v="651"/>
    <x v="2"/>
    <x v="0"/>
    <s v="Binders"/>
    <s v="JM Magazine Binder"/>
    <n v="29.72"/>
    <n v="6"/>
    <n v="4.9533333333333331"/>
    <n v="-21.79"/>
  </r>
  <r>
    <x v="740"/>
    <x v="651"/>
    <x v="2"/>
    <x v="0"/>
    <s v="Paper"/>
    <s v="Xerox 202"/>
    <n v="15.55"/>
    <n v="3"/>
    <n v="5.1833333333333336"/>
    <n v="5.44"/>
  </r>
  <r>
    <x v="740"/>
    <x v="651"/>
    <x v="2"/>
    <x v="0"/>
    <s v="Appliances"/>
    <s v="Sanyo 2.5 Cubic Foot Mid-Size Office Refrigerators"/>
    <n v="447.7"/>
    <n v="2"/>
    <n v="223.85"/>
    <n v="33.58"/>
  </r>
  <r>
    <x v="740"/>
    <x v="554"/>
    <x v="3"/>
    <x v="0"/>
    <s v="Paper"/>
    <s v="Xerox 1898"/>
    <n v="46.76"/>
    <n v="7"/>
    <n v="6.68"/>
    <n v="22.44"/>
  </r>
  <r>
    <x v="740"/>
    <x v="554"/>
    <x v="3"/>
    <x v="0"/>
    <s v="Binders"/>
    <s v="GBC Plastic Binding Combs"/>
    <n v="17.71"/>
    <n v="3"/>
    <n v="5.9033333333333333"/>
    <n v="6.42"/>
  </r>
  <r>
    <x v="740"/>
    <x v="554"/>
    <x v="3"/>
    <x v="0"/>
    <s v="Appliances"/>
    <s v="Belkin 6 Outlet Metallic Surge Strip"/>
    <n v="21.78"/>
    <n v="2"/>
    <n v="10.89"/>
    <n v="5.66"/>
  </r>
  <r>
    <x v="740"/>
    <x v="554"/>
    <x v="3"/>
    <x v="0"/>
    <s v="Storage"/>
    <s v="Fellowes Bankers Box Recycled Super Stor/Drawer"/>
    <n v="161.94"/>
    <n v="3"/>
    <n v="53.98"/>
    <n v="9.7200000000000006"/>
  </r>
  <r>
    <x v="740"/>
    <x v="554"/>
    <x v="3"/>
    <x v="1"/>
    <s v="Chairs"/>
    <s v="Hon Valutask Swivel Chairs"/>
    <n v="161.57"/>
    <n v="2"/>
    <n v="80.784999999999997"/>
    <n v="-8.08"/>
  </r>
  <r>
    <x v="740"/>
    <x v="400"/>
    <x v="0"/>
    <x v="2"/>
    <s v="Accessories"/>
    <s v="Logitech Trackman Marble Mouse"/>
    <n v="95.97"/>
    <n v="4"/>
    <n v="23.9925"/>
    <n v="26.39"/>
  </r>
  <r>
    <x v="740"/>
    <x v="400"/>
    <x v="0"/>
    <x v="0"/>
    <s v="Paper"/>
    <s v="Xerox 206"/>
    <n v="10.37"/>
    <n v="2"/>
    <n v="5.1849999999999996"/>
    <n v="3.63"/>
  </r>
  <r>
    <x v="740"/>
    <x v="183"/>
    <x v="39"/>
    <x v="2"/>
    <s v="Accessories"/>
    <s v="ImationÂ 30456 USBÂ Flash DriveÂ 8GB"/>
    <n v="6.9"/>
    <n v="1"/>
    <n v="6.9"/>
    <n v="0.55000000000000004"/>
  </r>
  <r>
    <x v="740"/>
    <x v="183"/>
    <x v="39"/>
    <x v="1"/>
    <s v="Furnishings"/>
    <s v="Executive Impressions 13&quot; Clairmont Wall Clock"/>
    <n v="57.69"/>
    <n v="3"/>
    <n v="19.23"/>
    <n v="23.65"/>
  </r>
  <r>
    <x v="741"/>
    <x v="423"/>
    <x v="20"/>
    <x v="0"/>
    <s v="Binders"/>
    <s v="SpineVue Locking Slant-D Ring Binders by Cardinal"/>
    <n v="36.56"/>
    <n v="5"/>
    <n v="7.3120000000000003"/>
    <n v="12.8"/>
  </r>
  <r>
    <x v="741"/>
    <x v="423"/>
    <x v="20"/>
    <x v="0"/>
    <s v="Binders"/>
    <s v="Premium Transparent Presentation Covers, No Pattern/Clear, 8 1/2&quot; x 11&quot;"/>
    <n v="186.14"/>
    <n v="6"/>
    <n v="31.02333333333333"/>
    <n v="60.5"/>
  </r>
  <r>
    <x v="741"/>
    <x v="423"/>
    <x v="20"/>
    <x v="1"/>
    <s v="Bookcases"/>
    <s v="O'Sullivan Living Dimensions 5-Shelf Bookcases"/>
    <n v="353.57"/>
    <n v="2"/>
    <n v="176.785"/>
    <n v="-44.2"/>
  </r>
  <r>
    <x v="741"/>
    <x v="590"/>
    <x v="1"/>
    <x v="0"/>
    <s v="Binders"/>
    <s v="Avery Durable Slant Ring Binders With Label Holder"/>
    <n v="0.84"/>
    <n v="1"/>
    <n v="0.84"/>
    <n v="-1.34"/>
  </r>
  <r>
    <x v="742"/>
    <x v="576"/>
    <x v="20"/>
    <x v="0"/>
    <s v="Labels"/>
    <s v="Avery 4027 File Folder Labels for Dot Matrix Printers, 5000 Labels per Box, White"/>
    <n v="122.12"/>
    <n v="4"/>
    <n v="30.53"/>
    <n v="56.18"/>
  </r>
  <r>
    <x v="742"/>
    <x v="576"/>
    <x v="20"/>
    <x v="0"/>
    <s v="Labels"/>
    <s v="Avery 52"/>
    <n v="18.45"/>
    <n v="5"/>
    <n v="3.69"/>
    <n v="8.67"/>
  </r>
  <r>
    <x v="742"/>
    <x v="576"/>
    <x v="20"/>
    <x v="0"/>
    <s v="Storage"/>
    <s v="Fellowes Bankers Box Staxonsteel Drawer File/Stacking System"/>
    <n v="324.89999999999998"/>
    <n v="5"/>
    <n v="64.97999999999999"/>
    <n v="38.99"/>
  </r>
  <r>
    <x v="742"/>
    <x v="576"/>
    <x v="20"/>
    <x v="0"/>
    <s v="Paper"/>
    <s v="Tops White Computer Printout Paper"/>
    <n v="146.72999999999999"/>
    <n v="3"/>
    <n v="48.91"/>
    <n v="68.959999999999994"/>
  </r>
  <r>
    <x v="742"/>
    <x v="576"/>
    <x v="20"/>
    <x v="0"/>
    <s v="Fasteners"/>
    <s v="Translucent Push Pins by OIC"/>
    <n v="3.96"/>
    <n v="2"/>
    <n v="1.98"/>
    <n v="1.47"/>
  </r>
  <r>
    <x v="742"/>
    <x v="585"/>
    <x v="20"/>
    <x v="0"/>
    <s v="Supplies"/>
    <s v="Compact Automatic Electric Letter Opener"/>
    <n v="835.17"/>
    <n v="7"/>
    <n v="119.30999999999999"/>
    <n v="16.7"/>
  </r>
  <r>
    <x v="742"/>
    <x v="131"/>
    <x v="3"/>
    <x v="0"/>
    <s v="Storage"/>
    <s v="Mobile Personal File Cube"/>
    <n v="93.68"/>
    <n v="4"/>
    <n v="23.42"/>
    <n v="25.29"/>
  </r>
  <r>
    <x v="742"/>
    <x v="131"/>
    <x v="3"/>
    <x v="0"/>
    <s v="Labels"/>
    <s v="Avery 516"/>
    <n v="21.93"/>
    <n v="3"/>
    <n v="7.31"/>
    <n v="10.31"/>
  </r>
  <r>
    <x v="742"/>
    <x v="131"/>
    <x v="3"/>
    <x v="2"/>
    <s v="Phones"/>
    <s v="Nortel Meridian M3904 Professional Digital phone"/>
    <n v="862.34"/>
    <n v="7"/>
    <n v="123.19142857142857"/>
    <n v="97.01"/>
  </r>
  <r>
    <x v="742"/>
    <x v="131"/>
    <x v="3"/>
    <x v="0"/>
    <s v="Paper"/>
    <s v="Xerox 1884"/>
    <n v="19.98"/>
    <n v="1"/>
    <n v="19.98"/>
    <n v="9.39"/>
  </r>
  <r>
    <x v="742"/>
    <x v="533"/>
    <x v="20"/>
    <x v="0"/>
    <s v="Labels"/>
    <s v="Avery 487"/>
    <n v="25.83"/>
    <n v="7"/>
    <n v="3.69"/>
    <n v="12.14"/>
  </r>
  <r>
    <x v="743"/>
    <x v="649"/>
    <x v="3"/>
    <x v="2"/>
    <s v="Phones"/>
    <s v="Macally Suction Cup Mount"/>
    <n v="38.24"/>
    <n v="4"/>
    <n v="9.56"/>
    <n v="-9.56"/>
  </r>
  <r>
    <x v="743"/>
    <x v="19"/>
    <x v="18"/>
    <x v="2"/>
    <s v="Phones"/>
    <s v="Panasonic KX TS208W Corded phone"/>
    <n v="440.91"/>
    <n v="9"/>
    <n v="48.99"/>
    <n v="123.45"/>
  </r>
  <r>
    <x v="743"/>
    <x v="526"/>
    <x v="0"/>
    <x v="0"/>
    <s v="Appliances"/>
    <s v="Holmes HEPA Air Purifier"/>
    <n v="8.7100000000000009"/>
    <n v="2"/>
    <n v="4.3550000000000004"/>
    <n v="-19.600000000000001"/>
  </r>
  <r>
    <x v="743"/>
    <x v="655"/>
    <x v="3"/>
    <x v="2"/>
    <s v="Machines"/>
    <s v="Okidata MB760 Printer"/>
    <n v="4476.8"/>
    <n v="4"/>
    <n v="1119.2"/>
    <n v="503.64"/>
  </r>
  <r>
    <x v="743"/>
    <x v="655"/>
    <x v="3"/>
    <x v="0"/>
    <s v="Paper"/>
    <s v="Xerox 189"/>
    <n v="104.85"/>
    <n v="1"/>
    <n v="104.85"/>
    <n v="50.33"/>
  </r>
  <r>
    <x v="743"/>
    <x v="655"/>
    <x v="3"/>
    <x v="0"/>
    <s v="Appliances"/>
    <s v="APC 7 Outlet Network SurgeArrest Surge Protector"/>
    <n v="241.44"/>
    <n v="3"/>
    <n v="80.48"/>
    <n v="72.430000000000007"/>
  </r>
  <r>
    <x v="744"/>
    <x v="161"/>
    <x v="2"/>
    <x v="1"/>
    <s v="Chairs"/>
    <s v="Global Leather Highback Executive Chair with Pneumatic Height Adjustment, Black"/>
    <n v="422.06"/>
    <n v="3"/>
    <n v="140.68666666666667"/>
    <n v="-18.09"/>
  </r>
  <r>
    <x v="744"/>
    <x v="161"/>
    <x v="2"/>
    <x v="0"/>
    <s v="Binders"/>
    <s v="GBC Wire Binding Strips"/>
    <n v="38.090000000000003"/>
    <n v="4"/>
    <n v="9.5225000000000009"/>
    <n v="-27.93"/>
  </r>
  <r>
    <x v="744"/>
    <x v="161"/>
    <x v="2"/>
    <x v="0"/>
    <s v="Storage"/>
    <s v="Gould Plastics 9-Pocket Panel Bin, 18-3/8w x 5-1/4d x 20-1/2h, Black"/>
    <n v="254.35"/>
    <n v="6"/>
    <n v="42.391666666666666"/>
    <n v="-50.87"/>
  </r>
  <r>
    <x v="744"/>
    <x v="83"/>
    <x v="3"/>
    <x v="0"/>
    <s v="Appliances"/>
    <s v="Fellowes Mighty 8 Compact Surge Protector"/>
    <n v="60.81"/>
    <n v="3"/>
    <n v="20.27"/>
    <n v="17.03"/>
  </r>
  <r>
    <x v="744"/>
    <x v="391"/>
    <x v="0"/>
    <x v="1"/>
    <s v="Chairs"/>
    <s v="Global Value Mid-Back Manager's Chair, Gray"/>
    <n v="85.25"/>
    <n v="2"/>
    <n v="42.625"/>
    <n v="-6.09"/>
  </r>
  <r>
    <x v="744"/>
    <x v="391"/>
    <x v="0"/>
    <x v="1"/>
    <s v="Furnishings"/>
    <s v="Eldon Executive Woodline II Cherry Finish Desk Accessories"/>
    <n v="32.71"/>
    <n v="2"/>
    <n v="16.355"/>
    <n v="-26.17"/>
  </r>
  <r>
    <x v="745"/>
    <x v="130"/>
    <x v="20"/>
    <x v="0"/>
    <s v="Art"/>
    <s v="Prang Colored Pencils"/>
    <n v="14.7"/>
    <n v="5"/>
    <n v="2.94"/>
    <n v="6.62"/>
  </r>
  <r>
    <x v="745"/>
    <x v="130"/>
    <x v="20"/>
    <x v="0"/>
    <s v="Storage"/>
    <s v="Fellowes Strictly Business Drawer File, Letter/Legal Size"/>
    <n v="704.25"/>
    <n v="5"/>
    <n v="140.85"/>
    <n v="84.51"/>
  </r>
  <r>
    <x v="745"/>
    <x v="344"/>
    <x v="43"/>
    <x v="0"/>
    <s v="Storage"/>
    <s v="Woodgrain Magazine Files by Perma"/>
    <n v="14.9"/>
    <n v="5"/>
    <n v="2.98"/>
    <n v="1.04"/>
  </r>
  <r>
    <x v="745"/>
    <x v="314"/>
    <x v="0"/>
    <x v="2"/>
    <s v="Accessories"/>
    <s v="Memorex Mini Travel Drive 4 GB USB 2.0 Flash Drive"/>
    <n v="13.62"/>
    <n v="2"/>
    <n v="6.81"/>
    <n v="3.57"/>
  </r>
  <r>
    <x v="745"/>
    <x v="416"/>
    <x v="3"/>
    <x v="1"/>
    <s v="Furnishings"/>
    <s v="Eldon Expressions Wood Desk Accessories, Oak"/>
    <n v="22.14"/>
    <n v="3"/>
    <n v="7.38"/>
    <n v="6.42"/>
  </r>
  <r>
    <x v="745"/>
    <x v="765"/>
    <x v="1"/>
    <x v="0"/>
    <s v="Art"/>
    <s v="Newell 311"/>
    <n v="5.3"/>
    <n v="3"/>
    <n v="1.7666666666666666"/>
    <n v="0.46"/>
  </r>
  <r>
    <x v="745"/>
    <x v="659"/>
    <x v="14"/>
    <x v="0"/>
    <s v="Paper"/>
    <s v="White Dual Perf Computer Printout Paper, 2700 Sheets, 1 Part, Heavyweight, 20 lbs., 14 7/8 x 11"/>
    <n v="368.91"/>
    <n v="9"/>
    <n v="40.99"/>
    <n v="180.77"/>
  </r>
  <r>
    <x v="745"/>
    <x v="659"/>
    <x v="14"/>
    <x v="0"/>
    <s v="Binders"/>
    <s v="Insertable Tab Post Binder Dividers"/>
    <n v="8.02"/>
    <n v="1"/>
    <n v="8.02"/>
    <n v="3.77"/>
  </r>
  <r>
    <x v="745"/>
    <x v="659"/>
    <x v="14"/>
    <x v="0"/>
    <s v="Storage"/>
    <s v="SAFCO Mobile Desk Side File, Wire Frame"/>
    <n v="171.04"/>
    <n v="4"/>
    <n v="42.76"/>
    <n v="44.47"/>
  </r>
  <r>
    <x v="745"/>
    <x v="512"/>
    <x v="3"/>
    <x v="0"/>
    <s v="Supplies"/>
    <s v="Premier Electric Letter Opener"/>
    <n v="231.72"/>
    <n v="2"/>
    <n v="115.86"/>
    <n v="11.59"/>
  </r>
  <r>
    <x v="745"/>
    <x v="512"/>
    <x v="3"/>
    <x v="0"/>
    <s v="Fasteners"/>
    <s v="OIC Binder Clips"/>
    <n v="17.899999999999999"/>
    <n v="5"/>
    <n v="3.5799999999999996"/>
    <n v="8.9499999999999993"/>
  </r>
  <r>
    <x v="745"/>
    <x v="512"/>
    <x v="3"/>
    <x v="0"/>
    <s v="Paper"/>
    <s v="Ampad Phone Message Book, Recycled, 400 Message Capacity, 5 Â¾Â” x 11Â”"/>
    <n v="12.48"/>
    <n v="2"/>
    <n v="6.24"/>
    <n v="5.62"/>
  </r>
  <r>
    <x v="745"/>
    <x v="379"/>
    <x v="20"/>
    <x v="2"/>
    <s v="Accessories"/>
    <s v="AmazonBasics 3-Button USB Wired Mouse"/>
    <n v="20.97"/>
    <n v="3"/>
    <n v="6.9899999999999993"/>
    <n v="9.02"/>
  </r>
  <r>
    <x v="745"/>
    <x v="379"/>
    <x v="20"/>
    <x v="2"/>
    <s v="Accessories"/>
    <s v="Perixx PERIBOARD-512B, Ergonomic Split Keyboard"/>
    <n v="139.96"/>
    <n v="4"/>
    <n v="34.99"/>
    <n v="9.8000000000000007"/>
  </r>
  <r>
    <x v="745"/>
    <x v="379"/>
    <x v="20"/>
    <x v="1"/>
    <s v="Furnishings"/>
    <s v="DAX Executive Solid Wood Document Frame, Desktop or Hang, Mahogany, 5 x 7"/>
    <n v="37.74"/>
    <n v="3"/>
    <n v="12.58"/>
    <n v="12.83"/>
  </r>
  <r>
    <x v="745"/>
    <x v="766"/>
    <x v="4"/>
    <x v="2"/>
    <s v="Phones"/>
    <s v="Cisco IPÂ PhoneÂ 7961G VoIPÂ phoneÂ - Dark gray"/>
    <n v="135.94999999999999"/>
    <n v="1"/>
    <n v="135.94999999999999"/>
    <n v="39.43"/>
  </r>
  <r>
    <x v="746"/>
    <x v="121"/>
    <x v="1"/>
    <x v="0"/>
    <s v="Paper"/>
    <s v="Wirebound Message Books, Four 2 3/4 x 5 White Forms per Page"/>
    <n v="37.46"/>
    <n v="7"/>
    <n v="5.3514285714285714"/>
    <n v="12.18"/>
  </r>
  <r>
    <x v="746"/>
    <x v="121"/>
    <x v="1"/>
    <x v="1"/>
    <s v="Chairs"/>
    <s v="Global Commerce Series Low-Back Swivel/Tilt Chairs"/>
    <n v="539.66"/>
    <n v="3"/>
    <n v="179.88666666666666"/>
    <n v="-7.71"/>
  </r>
  <r>
    <x v="746"/>
    <x v="461"/>
    <x v="3"/>
    <x v="2"/>
    <s v="Phones"/>
    <s v="Ooma Telo VoIP Home Phone System"/>
    <n v="201.58"/>
    <n v="2"/>
    <n v="100.79"/>
    <n v="12.6"/>
  </r>
  <r>
    <x v="747"/>
    <x v="334"/>
    <x v="1"/>
    <x v="2"/>
    <s v="Phones"/>
    <s v="Polycom CX300 Desktop Phone USB VoIP phone"/>
    <n v="359.98"/>
    <n v="3"/>
    <n v="119.99333333333334"/>
    <n v="36"/>
  </r>
  <r>
    <x v="747"/>
    <x v="10"/>
    <x v="3"/>
    <x v="0"/>
    <s v="Binders"/>
    <s v="Recycled Pressboard Report Cover with Reinforced Top Hinge"/>
    <n v="7.75"/>
    <n v="3"/>
    <n v="2.5833333333333335"/>
    <n v="2.81"/>
  </r>
  <r>
    <x v="747"/>
    <x v="10"/>
    <x v="3"/>
    <x v="0"/>
    <s v="Binders"/>
    <s v="GBC Premium Transparent Covers with Diagonal Lined Pattern"/>
    <n v="33.57"/>
    <n v="2"/>
    <n v="16.785"/>
    <n v="11.75"/>
  </r>
  <r>
    <x v="747"/>
    <x v="652"/>
    <x v="23"/>
    <x v="1"/>
    <s v="Chairs"/>
    <s v="Global Armless Task Chair, Royal Blue"/>
    <n v="121.96"/>
    <n v="2"/>
    <n v="60.98"/>
    <n v="20.73"/>
  </r>
  <r>
    <x v="747"/>
    <x v="652"/>
    <x v="23"/>
    <x v="0"/>
    <s v="Appliances"/>
    <s v="Disposable Triple-Filter Dust Bags"/>
    <n v="8.74"/>
    <n v="2"/>
    <n v="4.37"/>
    <n v="2.27"/>
  </r>
  <r>
    <x v="747"/>
    <x v="652"/>
    <x v="23"/>
    <x v="0"/>
    <s v="Paper"/>
    <s v="Xerox 1960"/>
    <n v="61.96"/>
    <n v="2"/>
    <n v="30.98"/>
    <n v="27.88"/>
  </r>
  <r>
    <x v="747"/>
    <x v="652"/>
    <x v="23"/>
    <x v="0"/>
    <s v="Binders"/>
    <s v="Ibico Presentation Index for Binding Systems"/>
    <n v="7.96"/>
    <n v="2"/>
    <n v="3.98"/>
    <n v="3.74"/>
  </r>
  <r>
    <x v="747"/>
    <x v="652"/>
    <x v="23"/>
    <x v="0"/>
    <s v="Appliances"/>
    <s v="Holmes Replacement Filter for HEPA Air Cleaner, Very Large Room, HEPA Filter"/>
    <n v="275.24"/>
    <n v="4"/>
    <n v="68.81"/>
    <n v="121.11"/>
  </r>
  <r>
    <x v="748"/>
    <x v="261"/>
    <x v="9"/>
    <x v="0"/>
    <s v="Storage"/>
    <s v="Fellowes Bankers Box Stor/Drawer Steel Plus"/>
    <n v="191.88"/>
    <n v="6"/>
    <n v="31.98"/>
    <n v="19.190000000000001"/>
  </r>
  <r>
    <x v="749"/>
    <x v="413"/>
    <x v="4"/>
    <x v="0"/>
    <s v="Art"/>
    <s v="Bulldog Vacuum Base Pencil Sharpener"/>
    <n v="35.97"/>
    <n v="3"/>
    <n v="11.99"/>
    <n v="9.7100000000000009"/>
  </r>
  <r>
    <x v="749"/>
    <x v="413"/>
    <x v="4"/>
    <x v="1"/>
    <s v="Bookcases"/>
    <s v="O'Sullivan 2-Door Barrister Bookcase in Odessa Pine"/>
    <n v="1266.8599999999999"/>
    <n v="7"/>
    <n v="180.98"/>
    <n v="291.38"/>
  </r>
  <r>
    <x v="749"/>
    <x v="303"/>
    <x v="1"/>
    <x v="2"/>
    <s v="Accessories"/>
    <s v="Kingston Digital DataTraveler 16GB USB 2.0"/>
    <n v="50.12"/>
    <n v="7"/>
    <n v="7.1599999999999993"/>
    <n v="-0.63"/>
  </r>
  <r>
    <x v="750"/>
    <x v="705"/>
    <x v="9"/>
    <x v="0"/>
    <s v="Binders"/>
    <s v="Wilson Jones Hanging View Binder, White, 1&quot;"/>
    <n v="14.2"/>
    <n v="2"/>
    <n v="7.1"/>
    <n v="6.53"/>
  </r>
  <r>
    <x v="750"/>
    <x v="705"/>
    <x v="9"/>
    <x v="0"/>
    <s v="Paper"/>
    <s v="Xerox 210"/>
    <n v="12.96"/>
    <n v="2"/>
    <n v="6.48"/>
    <n v="6.22"/>
  </r>
  <r>
    <x v="750"/>
    <x v="705"/>
    <x v="9"/>
    <x v="0"/>
    <s v="Binders"/>
    <s v="Binding Machine Supplies"/>
    <n v="58.34"/>
    <n v="2"/>
    <n v="29.17"/>
    <n v="28"/>
  </r>
  <r>
    <x v="750"/>
    <x v="306"/>
    <x v="27"/>
    <x v="2"/>
    <s v="Copiers"/>
    <s v="Hewlett Packard 310 Color Digital Copier"/>
    <n v="1499.95"/>
    <n v="5"/>
    <n v="299.99"/>
    <n v="449.99"/>
  </r>
  <r>
    <x v="750"/>
    <x v="720"/>
    <x v="20"/>
    <x v="0"/>
    <s v="Labels"/>
    <s v="Avery 477"/>
    <n v="30.53"/>
    <n v="1"/>
    <n v="30.53"/>
    <n v="14.04"/>
  </r>
  <r>
    <x v="750"/>
    <x v="720"/>
    <x v="20"/>
    <x v="2"/>
    <s v="Accessories"/>
    <s v="KeyTronicÂ KT400U2 -Â KeyboardÂ - Black"/>
    <n v="30.84"/>
    <n v="3"/>
    <n v="10.28"/>
    <n v="6.17"/>
  </r>
  <r>
    <x v="750"/>
    <x v="720"/>
    <x v="20"/>
    <x v="0"/>
    <s v="Paper"/>
    <s v="Southworth 25% Cotton Antique Laid Paper &amp; Envelopes"/>
    <n v="75.06"/>
    <n v="9"/>
    <n v="8.34"/>
    <n v="33.78"/>
  </r>
  <r>
    <x v="750"/>
    <x v="327"/>
    <x v="22"/>
    <x v="0"/>
    <s v="Binders"/>
    <s v="Zipper Ring Binder Pockets"/>
    <n v="2.5"/>
    <n v="1"/>
    <n v="2.5"/>
    <n v="0.9"/>
  </r>
  <r>
    <x v="751"/>
    <x v="169"/>
    <x v="3"/>
    <x v="1"/>
    <s v="Chairs"/>
    <s v="Hon Deluxe Fabric Upholstered Stacking Chairs"/>
    <n v="195.18"/>
    <n v="1"/>
    <n v="195.18"/>
    <n v="19.52"/>
  </r>
  <r>
    <x v="751"/>
    <x v="175"/>
    <x v="6"/>
    <x v="0"/>
    <s v="Art"/>
    <s v="Avery Hi-Liter Pen Style Six-Color Fluorescent Set"/>
    <n v="7.7"/>
    <n v="2"/>
    <n v="3.85"/>
    <n v="3.16"/>
  </r>
  <r>
    <x v="751"/>
    <x v="400"/>
    <x v="0"/>
    <x v="1"/>
    <s v="Chairs"/>
    <s v="Global Airflow Leather Mesh Back Chair, Black"/>
    <n v="528.42999999999995"/>
    <n v="5"/>
    <n v="105.68599999999999"/>
    <n v="0"/>
  </r>
  <r>
    <x v="751"/>
    <x v="400"/>
    <x v="0"/>
    <x v="0"/>
    <s v="Paper"/>
    <s v="Xerox 201"/>
    <n v="41.47"/>
    <n v="8"/>
    <n v="5.1837499999999999"/>
    <n v="14.52"/>
  </r>
  <r>
    <x v="752"/>
    <x v="606"/>
    <x v="3"/>
    <x v="0"/>
    <s v="Paper"/>
    <s v="Xerox 200"/>
    <n v="12.96"/>
    <n v="2"/>
    <n v="6.48"/>
    <n v="6.22"/>
  </r>
  <r>
    <x v="752"/>
    <x v="606"/>
    <x v="3"/>
    <x v="0"/>
    <s v="Fasteners"/>
    <s v="Brites Rubber Bands, 1 1/2 oz. Box"/>
    <n v="3.96"/>
    <n v="2"/>
    <n v="1.98"/>
    <n v="0.08"/>
  </r>
  <r>
    <x v="752"/>
    <x v="78"/>
    <x v="20"/>
    <x v="0"/>
    <s v="Appliances"/>
    <s v="Avanti 1.7 Cu. Ft. Refrigerator"/>
    <n v="706.86"/>
    <n v="7"/>
    <n v="100.98"/>
    <n v="197.92"/>
  </r>
  <r>
    <x v="752"/>
    <x v="76"/>
    <x v="2"/>
    <x v="0"/>
    <s v="Paper"/>
    <s v="Xerox 1925"/>
    <n v="123.92"/>
    <n v="5"/>
    <n v="24.783999999999999"/>
    <n v="38.729999999999997"/>
  </r>
  <r>
    <x v="753"/>
    <x v="266"/>
    <x v="3"/>
    <x v="1"/>
    <s v="Furnishings"/>
    <s v="Master Caster Door Stop, Brown"/>
    <n v="25.4"/>
    <n v="5"/>
    <n v="5.08"/>
    <n v="8.64"/>
  </r>
  <r>
    <x v="753"/>
    <x v="266"/>
    <x v="3"/>
    <x v="0"/>
    <s v="Envelopes"/>
    <s v="Inter-Office Recycled Envelopes, Brown Kraft, Button-String,10&quot; x 13&quot; , 100/Box"/>
    <n v="43.96"/>
    <n v="2"/>
    <n v="21.98"/>
    <n v="20.66"/>
  </r>
  <r>
    <x v="753"/>
    <x v="266"/>
    <x v="3"/>
    <x v="1"/>
    <s v="Bookcases"/>
    <s v="Atlantic Metals Mobile 5-Shelf Bookcases, Custom Colors"/>
    <n v="1279.17"/>
    <n v="5"/>
    <n v="255.834"/>
    <n v="225.74"/>
  </r>
  <r>
    <x v="753"/>
    <x v="266"/>
    <x v="3"/>
    <x v="0"/>
    <s v="Storage"/>
    <s v="Eldon Shelf Savers Cubes and Bins"/>
    <n v="27.92"/>
    <n v="4"/>
    <n v="6.98"/>
    <n v="0.56000000000000005"/>
  </r>
  <r>
    <x v="753"/>
    <x v="81"/>
    <x v="22"/>
    <x v="1"/>
    <s v="Furnishings"/>
    <s v="Master Caster Door Stop, Brown"/>
    <n v="25.4"/>
    <n v="5"/>
    <n v="5.08"/>
    <n v="8.64"/>
  </r>
  <r>
    <x v="753"/>
    <x v="81"/>
    <x v="22"/>
    <x v="2"/>
    <s v="Phones"/>
    <s v="Avaya 4621SW VoIP phone"/>
    <n v="177.48"/>
    <n v="3"/>
    <n v="59.16"/>
    <n v="19.97"/>
  </r>
  <r>
    <x v="753"/>
    <x v="81"/>
    <x v="22"/>
    <x v="2"/>
    <s v="Phones"/>
    <s v="OtterBox Defender Series Case - Samsung Galaxy S4"/>
    <n v="71.98"/>
    <n v="3"/>
    <n v="23.993333333333336"/>
    <n v="9"/>
  </r>
  <r>
    <x v="754"/>
    <x v="571"/>
    <x v="16"/>
    <x v="0"/>
    <s v="Supplies"/>
    <s v="Acme Softgrip Scissors"/>
    <n v="45.58"/>
    <n v="7"/>
    <n v="6.5114285714285716"/>
    <n v="5.13"/>
  </r>
  <r>
    <x v="754"/>
    <x v="195"/>
    <x v="3"/>
    <x v="1"/>
    <s v="Furnishings"/>
    <s v="Howard Miller 11-1/2&quot; Diameter Grantwood Wall Clock"/>
    <n v="215.65"/>
    <n v="5"/>
    <n v="43.13"/>
    <n v="73.319999999999993"/>
  </r>
  <r>
    <x v="754"/>
    <x v="45"/>
    <x v="1"/>
    <x v="1"/>
    <s v="Furnishings"/>
    <s v="Flat Face Poster Frame"/>
    <n v="60.29"/>
    <n v="8"/>
    <n v="7.5362499999999999"/>
    <n v="-27.13"/>
  </r>
  <r>
    <x v="754"/>
    <x v="45"/>
    <x v="1"/>
    <x v="0"/>
    <s v="Fasteners"/>
    <s v="Acco Hot Clips Clips to Go"/>
    <n v="2.63"/>
    <n v="1"/>
    <n v="2.63"/>
    <n v="0.82"/>
  </r>
  <r>
    <x v="754"/>
    <x v="45"/>
    <x v="1"/>
    <x v="0"/>
    <s v="Paper"/>
    <s v="Tops Wirebound Message Log Books"/>
    <n v="23.69"/>
    <n v="9"/>
    <n v="2.6322222222222225"/>
    <n v="7.7"/>
  </r>
  <r>
    <x v="754"/>
    <x v="45"/>
    <x v="1"/>
    <x v="1"/>
    <s v="Chairs"/>
    <s v="Global Ergonomic Managers Chair"/>
    <n v="253.37"/>
    <n v="2"/>
    <n v="126.685"/>
    <n v="-14.48"/>
  </r>
  <r>
    <x v="754"/>
    <x v="757"/>
    <x v="3"/>
    <x v="1"/>
    <s v="Chairs"/>
    <s v="Global Leather Task Chair, Black"/>
    <n v="287.97000000000003"/>
    <n v="4"/>
    <n v="71.992500000000007"/>
    <n v="-3.6"/>
  </r>
  <r>
    <x v="754"/>
    <x v="757"/>
    <x v="3"/>
    <x v="2"/>
    <s v="Copiers"/>
    <s v="Canon PC1060 Personal Laser Copier"/>
    <n v="2799.96"/>
    <n v="5"/>
    <n v="559.99199999999996"/>
    <n v="944.99"/>
  </r>
  <r>
    <x v="754"/>
    <x v="757"/>
    <x v="3"/>
    <x v="0"/>
    <s v="Paper"/>
    <s v="Xerox 1942"/>
    <n v="48.94"/>
    <n v="1"/>
    <n v="48.94"/>
    <n v="24.47"/>
  </r>
  <r>
    <x v="754"/>
    <x v="570"/>
    <x v="2"/>
    <x v="0"/>
    <s v="Labels"/>
    <s v="Permanent Self-Adhesive File Folder Labels for Typewriters, 1 1/8 x 3 1/2, White"/>
    <n v="10.08"/>
    <n v="2"/>
    <n v="5.04"/>
    <n v="3.28"/>
  </r>
  <r>
    <x v="754"/>
    <x v="570"/>
    <x v="2"/>
    <x v="2"/>
    <s v="Phones"/>
    <s v="Panasonic KX T7731-B Digital phone"/>
    <n v="59.99"/>
    <n v="1"/>
    <n v="59.99"/>
    <n v="-13"/>
  </r>
  <r>
    <x v="754"/>
    <x v="570"/>
    <x v="2"/>
    <x v="0"/>
    <s v="Binders"/>
    <s v="Acco Pressboard Covers with Storage Hooks, 14 7/8&quot; x 11&quot;, Executive Red"/>
    <n v="5.72"/>
    <n v="5"/>
    <n v="1.1439999999999999"/>
    <n v="-4.76"/>
  </r>
  <r>
    <x v="754"/>
    <x v="570"/>
    <x v="2"/>
    <x v="0"/>
    <s v="Binders"/>
    <s v="GBC Standard Plastic Binding Systems' Combs"/>
    <n v="9.42"/>
    <n v="5"/>
    <n v="1.8839999999999999"/>
    <n v="-7.85"/>
  </r>
  <r>
    <x v="754"/>
    <x v="655"/>
    <x v="27"/>
    <x v="0"/>
    <s v="Paper"/>
    <s v="Xerox 226"/>
    <n v="12.96"/>
    <n v="2"/>
    <n v="6.48"/>
    <n v="6.22"/>
  </r>
  <r>
    <x v="754"/>
    <x v="655"/>
    <x v="27"/>
    <x v="0"/>
    <s v="Art"/>
    <s v="Boston KS Multi-Size Manual Pencil Sharpener"/>
    <n v="45.98"/>
    <n v="2"/>
    <n v="22.99"/>
    <n v="12.87"/>
  </r>
  <r>
    <x v="755"/>
    <x v="759"/>
    <x v="0"/>
    <x v="2"/>
    <s v="Phones"/>
    <s v="Cisco SPA 502G IP Phone"/>
    <n v="863.64"/>
    <n v="9"/>
    <n v="95.96"/>
    <n v="107.96"/>
  </r>
  <r>
    <x v="755"/>
    <x v="759"/>
    <x v="0"/>
    <x v="0"/>
    <s v="Art"/>
    <s v="Newell 345"/>
    <n v="47.62"/>
    <n v="3"/>
    <n v="15.873333333333333"/>
    <n v="3.57"/>
  </r>
  <r>
    <x v="755"/>
    <x v="364"/>
    <x v="26"/>
    <x v="0"/>
    <s v="Binders"/>
    <s v="GBC Twin Loop Wire Binding Elements"/>
    <n v="19.97"/>
    <n v="2"/>
    <n v="9.9849999999999994"/>
    <n v="-13.31"/>
  </r>
  <r>
    <x v="755"/>
    <x v="364"/>
    <x v="26"/>
    <x v="0"/>
    <s v="Storage"/>
    <s v="Perma STOR-ALL Hanging File Box, 13 1/8&quot;W x 12 1/4&quot;D x 10 1/2&quot;H"/>
    <n v="33.49"/>
    <n v="7"/>
    <n v="4.7842857142857147"/>
    <n v="-1.26"/>
  </r>
  <r>
    <x v="755"/>
    <x v="364"/>
    <x v="26"/>
    <x v="0"/>
    <s v="Binders"/>
    <s v="Wilson Jones Active Use Binders"/>
    <n v="8.74"/>
    <n v="4"/>
    <n v="2.1850000000000001"/>
    <n v="-6.12"/>
  </r>
  <r>
    <x v="755"/>
    <x v="364"/>
    <x v="26"/>
    <x v="1"/>
    <s v="Chairs"/>
    <s v="SAFCO Arco Folding Chair"/>
    <n v="662.88"/>
    <n v="3"/>
    <n v="220.96"/>
    <n v="74.569999999999993"/>
  </r>
  <r>
    <x v="755"/>
    <x v="393"/>
    <x v="22"/>
    <x v="2"/>
    <s v="Phones"/>
    <s v="Logitech Mobile Speakerphone P710e -Â speaker phone"/>
    <n v="107.98"/>
    <n v="1"/>
    <n v="107.98"/>
    <n v="9.4499999999999993"/>
  </r>
  <r>
    <x v="755"/>
    <x v="393"/>
    <x v="22"/>
    <x v="0"/>
    <s v="Binders"/>
    <s v="Fellowes Twister Kit, Gray/Clear, 3/pkg"/>
    <n v="19.3"/>
    <n v="3"/>
    <n v="6.4333333333333336"/>
    <n v="6.03"/>
  </r>
  <r>
    <x v="755"/>
    <x v="368"/>
    <x v="16"/>
    <x v="2"/>
    <s v="Phones"/>
    <s v="Jabra SPEAK 410 Multidevice Speakerphone"/>
    <n v="823.96"/>
    <n v="5"/>
    <n v="164.792"/>
    <n v="51.5"/>
  </r>
  <r>
    <x v="755"/>
    <x v="368"/>
    <x v="16"/>
    <x v="0"/>
    <s v="Paper"/>
    <s v="Xerox 1921"/>
    <n v="15.98"/>
    <n v="2"/>
    <n v="7.99"/>
    <n v="5"/>
  </r>
  <r>
    <x v="755"/>
    <x v="424"/>
    <x v="43"/>
    <x v="0"/>
    <s v="Paper"/>
    <s v="Xerox 213"/>
    <n v="12.96"/>
    <n v="2"/>
    <n v="6.48"/>
    <n v="6.22"/>
  </r>
  <r>
    <x v="756"/>
    <x v="104"/>
    <x v="20"/>
    <x v="1"/>
    <s v="Chairs"/>
    <s v="Hon GuestStacker Chair"/>
    <n v="408.01"/>
    <n v="2"/>
    <n v="204.005"/>
    <n v="72.53"/>
  </r>
  <r>
    <x v="756"/>
    <x v="104"/>
    <x v="20"/>
    <x v="1"/>
    <s v="Furnishings"/>
    <s v="Deflect-o EconoMat Studded, No Bevel Mat for Low Pile Carpeting"/>
    <n v="165.28"/>
    <n v="4"/>
    <n v="41.32"/>
    <n v="14.88"/>
  </r>
  <r>
    <x v="757"/>
    <x v="158"/>
    <x v="12"/>
    <x v="0"/>
    <s v="Storage"/>
    <s v="Sterilite Officeware Hinged File Box"/>
    <n v="16.77"/>
    <n v="2"/>
    <n v="8.3849999999999998"/>
    <n v="1.47"/>
  </r>
  <r>
    <x v="757"/>
    <x v="564"/>
    <x v="0"/>
    <x v="0"/>
    <s v="Storage"/>
    <s v="Fellowes Strictly Business Drawer File, Letter/Legal Size"/>
    <n v="338.04"/>
    <n v="3"/>
    <n v="112.68"/>
    <n v="-33.799999999999997"/>
  </r>
  <r>
    <x v="757"/>
    <x v="564"/>
    <x v="0"/>
    <x v="0"/>
    <s v="Art"/>
    <s v="Boston Heavy-Duty Trimline Electric Pencil Sharpeners"/>
    <n v="154.24"/>
    <n v="4"/>
    <n v="38.56"/>
    <n v="17.350000000000001"/>
  </r>
  <r>
    <x v="757"/>
    <x v="327"/>
    <x v="12"/>
    <x v="0"/>
    <s v="Binders"/>
    <s v="GBC Standard Therm-A-Bind Covers"/>
    <n v="44.86"/>
    <n v="6"/>
    <n v="7.4766666666666666"/>
    <n v="-35.880000000000003"/>
  </r>
  <r>
    <x v="757"/>
    <x v="400"/>
    <x v="2"/>
    <x v="2"/>
    <s v="Machines"/>
    <s v="Brother MFC-9340CDW LED All-In-One Printer, Copier Scanner"/>
    <n v="341.99"/>
    <n v="3"/>
    <n v="113.99666666666667"/>
    <n v="-319.19"/>
  </r>
  <r>
    <x v="758"/>
    <x v="94"/>
    <x v="3"/>
    <x v="2"/>
    <s v="Phones"/>
    <s v="Cisco SPA525G2 IP Phone - Wireless"/>
    <n v="95.76"/>
    <n v="6"/>
    <n v="15.96"/>
    <n v="7.18"/>
  </r>
  <r>
    <x v="759"/>
    <x v="442"/>
    <x v="12"/>
    <x v="2"/>
    <s v="Phones"/>
    <s v="LG Electronics Tone+ HBS-730 Bluetooth Headset"/>
    <n v="380.86"/>
    <n v="8"/>
    <n v="47.607500000000002"/>
    <n v="38.090000000000003"/>
  </r>
  <r>
    <x v="759"/>
    <x v="633"/>
    <x v="2"/>
    <x v="0"/>
    <s v="Supplies"/>
    <s v="Acme Stainless Steel Office Snips"/>
    <n v="11.63"/>
    <n v="2"/>
    <n v="5.8150000000000004"/>
    <n v="1.02"/>
  </r>
  <r>
    <x v="759"/>
    <x v="490"/>
    <x v="20"/>
    <x v="0"/>
    <s v="Storage"/>
    <s v="Personal Folder Holder, Ebony"/>
    <n v="11.21"/>
    <n v="1"/>
    <n v="11.21"/>
    <n v="3.36"/>
  </r>
  <r>
    <x v="759"/>
    <x v="490"/>
    <x v="20"/>
    <x v="0"/>
    <s v="Binders"/>
    <s v="Acco Hanging Data Binders"/>
    <n v="9.14"/>
    <n v="3"/>
    <n v="3.0466666666666669"/>
    <n v="3.2"/>
  </r>
  <r>
    <x v="759"/>
    <x v="490"/>
    <x v="20"/>
    <x v="0"/>
    <s v="Fasteners"/>
    <s v="Ideal Clamps"/>
    <n v="14.07"/>
    <n v="7"/>
    <n v="2.0100000000000002"/>
    <n v="6.89"/>
  </r>
  <r>
    <x v="759"/>
    <x v="490"/>
    <x v="20"/>
    <x v="0"/>
    <s v="Art"/>
    <s v="Newell 315"/>
    <n v="41.86"/>
    <n v="7"/>
    <n v="5.9799999999999995"/>
    <n v="10.47"/>
  </r>
  <r>
    <x v="759"/>
    <x v="490"/>
    <x v="20"/>
    <x v="0"/>
    <s v="Binders"/>
    <s v="Pressboard Data Binders by Wilson Jones"/>
    <n v="8.5399999999999991"/>
    <n v="2"/>
    <n v="4.2699999999999996"/>
    <n v="2.88"/>
  </r>
  <r>
    <x v="759"/>
    <x v="490"/>
    <x v="20"/>
    <x v="1"/>
    <s v="Bookcases"/>
    <s v="O'Sullivan 2-Door Barrister Bookcase in Odessa Pine"/>
    <n v="579.14"/>
    <n v="4"/>
    <n v="144.785"/>
    <n v="21.72"/>
  </r>
  <r>
    <x v="759"/>
    <x v="240"/>
    <x v="0"/>
    <x v="2"/>
    <s v="Phones"/>
    <s v="Blue Parrot B250XT Professional Grade Wireless BluetoothÂ HeadsetÂ with"/>
    <n v="419.94"/>
    <n v="7"/>
    <n v="59.991428571428571"/>
    <n v="52.49"/>
  </r>
  <r>
    <x v="759"/>
    <x v="696"/>
    <x v="20"/>
    <x v="0"/>
    <s v="Binders"/>
    <s v="GBC Standard Plastic Binding Systems Combs"/>
    <n v="14.16"/>
    <n v="2"/>
    <n v="7.08"/>
    <n v="5.13"/>
  </r>
  <r>
    <x v="759"/>
    <x v="663"/>
    <x v="33"/>
    <x v="2"/>
    <s v="Accessories"/>
    <s v="HP Standard 104 key PS/2 Keyboard"/>
    <n v="29"/>
    <n v="2"/>
    <n v="14.5"/>
    <n v="7.25"/>
  </r>
  <r>
    <x v="759"/>
    <x v="238"/>
    <x v="20"/>
    <x v="0"/>
    <s v="Fasteners"/>
    <s v="Acco Hot Clips Clips to Go"/>
    <n v="29.61"/>
    <n v="9"/>
    <n v="3.29"/>
    <n v="13.32"/>
  </r>
  <r>
    <x v="759"/>
    <x v="143"/>
    <x v="0"/>
    <x v="0"/>
    <s v="Paper"/>
    <s v="Xerox 1914"/>
    <n v="219.84"/>
    <n v="5"/>
    <n v="43.968000000000004"/>
    <n v="79.69"/>
  </r>
  <r>
    <x v="759"/>
    <x v="767"/>
    <x v="4"/>
    <x v="0"/>
    <s v="Binders"/>
    <s v="Cardinal Holdit Data Disk Pockets"/>
    <n v="36.4"/>
    <n v="5"/>
    <n v="7.2799999999999994"/>
    <n v="17.11"/>
  </r>
  <r>
    <x v="759"/>
    <x v="767"/>
    <x v="4"/>
    <x v="1"/>
    <s v="Furnishings"/>
    <s v="Howard Miller 13-3/4&quot; Diameter Brushed Chrome Round Wall Clock"/>
    <n v="51.75"/>
    <n v="1"/>
    <n v="51.75"/>
    <n v="15.53"/>
  </r>
  <r>
    <x v="759"/>
    <x v="745"/>
    <x v="3"/>
    <x v="2"/>
    <s v="Phones"/>
    <s v="Panasonic Kx-TS550"/>
    <n v="110.38"/>
    <n v="3"/>
    <n v="36.793333333333329"/>
    <n v="12.42"/>
  </r>
  <r>
    <x v="759"/>
    <x v="745"/>
    <x v="3"/>
    <x v="0"/>
    <s v="Appliances"/>
    <s v="Holmes 99% HEPA Air Purifier"/>
    <n v="151.62"/>
    <n v="7"/>
    <n v="21.66"/>
    <n v="50.03"/>
  </r>
  <r>
    <x v="759"/>
    <x v="745"/>
    <x v="3"/>
    <x v="1"/>
    <s v="Furnishings"/>
    <s v="Deflect-O Glasstique Clear Desk Accessories"/>
    <n v="30.8"/>
    <n v="4"/>
    <n v="7.7"/>
    <n v="10.16"/>
  </r>
  <r>
    <x v="760"/>
    <x v="511"/>
    <x v="27"/>
    <x v="0"/>
    <s v="Supplies"/>
    <s v="Fiskars Home &amp; Office Scissors"/>
    <n v="44.4"/>
    <n v="5"/>
    <n v="8.879999999999999"/>
    <n v="12.43"/>
  </r>
  <r>
    <x v="760"/>
    <x v="231"/>
    <x v="11"/>
    <x v="1"/>
    <s v="Chairs"/>
    <s v="Bevis Steel Folding Chairs"/>
    <n v="230.28"/>
    <n v="3"/>
    <n v="76.760000000000005"/>
    <n v="23.03"/>
  </r>
  <r>
    <x v="760"/>
    <x v="231"/>
    <x v="11"/>
    <x v="0"/>
    <s v="Paper"/>
    <s v="Xerox 1909"/>
    <n v="105.52"/>
    <n v="5"/>
    <n v="21.103999999999999"/>
    <n v="34.29"/>
  </r>
  <r>
    <x v="761"/>
    <x v="450"/>
    <x v="0"/>
    <x v="0"/>
    <s v="Storage"/>
    <s v="Personal Filing Tote with Lid, Black/Gray"/>
    <n v="37.22"/>
    <n v="3"/>
    <n v="12.406666666666666"/>
    <n v="3.72"/>
  </r>
  <r>
    <x v="761"/>
    <x v="450"/>
    <x v="0"/>
    <x v="0"/>
    <s v="Paper"/>
    <s v="Southworth 25% Cotton Antique Laid Paper &amp; Envelopes"/>
    <n v="20.02"/>
    <n v="3"/>
    <n v="6.6733333333333329"/>
    <n v="6.26"/>
  </r>
  <r>
    <x v="761"/>
    <x v="74"/>
    <x v="2"/>
    <x v="2"/>
    <s v="Phones"/>
    <s v="Mophie Juice Pack Helium for iPhone"/>
    <n v="143.97999999999999"/>
    <n v="3"/>
    <n v="47.993333333333332"/>
    <n v="-28.8"/>
  </r>
  <r>
    <x v="761"/>
    <x v="74"/>
    <x v="2"/>
    <x v="2"/>
    <s v="Phones"/>
    <s v="GE 2-Jack Phone Line Splitter"/>
    <n v="494.38"/>
    <n v="4"/>
    <n v="123.595"/>
    <n v="-115.35"/>
  </r>
  <r>
    <x v="761"/>
    <x v="74"/>
    <x v="2"/>
    <x v="0"/>
    <s v="Supplies"/>
    <s v="Acme Value Line Scissors"/>
    <n v="5.84"/>
    <n v="2"/>
    <n v="2.92"/>
    <n v="0.73"/>
  </r>
  <r>
    <x v="761"/>
    <x v="231"/>
    <x v="0"/>
    <x v="1"/>
    <s v="Furnishings"/>
    <s v="Staple-based wall hangings"/>
    <n v="9.5500000000000007"/>
    <n v="3"/>
    <n v="3.1833333333333336"/>
    <n v="-3.82"/>
  </r>
  <r>
    <x v="761"/>
    <x v="104"/>
    <x v="9"/>
    <x v="0"/>
    <s v="Envelopes"/>
    <s v="Poly String Tie Envelopes"/>
    <n v="10.199999999999999"/>
    <n v="5"/>
    <n v="2.04"/>
    <n v="4.79"/>
  </r>
  <r>
    <x v="761"/>
    <x v="104"/>
    <x v="9"/>
    <x v="0"/>
    <s v="Art"/>
    <s v="Eberhard Faber 3 1/2&quot; Golf Pencils"/>
    <n v="22.32"/>
    <n v="3"/>
    <n v="7.44"/>
    <n v="5.58"/>
  </r>
  <r>
    <x v="761"/>
    <x v="104"/>
    <x v="9"/>
    <x v="0"/>
    <s v="Binders"/>
    <s v="Wilson Jones Turn Tabs Binder Tool for Ring Binders"/>
    <n v="24.1"/>
    <n v="5"/>
    <n v="4.82"/>
    <n v="11.09"/>
  </r>
  <r>
    <x v="761"/>
    <x v="104"/>
    <x v="9"/>
    <x v="2"/>
    <s v="Accessories"/>
    <s v="ImationÂ SecureÂ DriveÂ + Hardware Encrypted USBÂ flash driveÂ - 16 GB"/>
    <n v="75.98"/>
    <n v="2"/>
    <n v="37.99"/>
    <n v="18.239999999999998"/>
  </r>
  <r>
    <x v="761"/>
    <x v="104"/>
    <x v="9"/>
    <x v="0"/>
    <s v="Binders"/>
    <s v="Recycled Pressboard Report Cover with Reinforced Top Hinge"/>
    <n v="6.46"/>
    <n v="2"/>
    <n v="3.23"/>
    <n v="3.17"/>
  </r>
  <r>
    <x v="761"/>
    <x v="104"/>
    <x v="9"/>
    <x v="0"/>
    <s v="Paper"/>
    <s v="HP Office Paper (20Lb. and 87 Bright)"/>
    <n v="60.12"/>
    <n v="9"/>
    <n v="6.68"/>
    <n v="28.86"/>
  </r>
  <r>
    <x v="762"/>
    <x v="141"/>
    <x v="3"/>
    <x v="0"/>
    <s v="Storage"/>
    <s v="Eldon Base for stackable storage shelf, platinum"/>
    <n v="77.88"/>
    <n v="2"/>
    <n v="38.94"/>
    <n v="3.89"/>
  </r>
  <r>
    <x v="762"/>
    <x v="212"/>
    <x v="23"/>
    <x v="0"/>
    <s v="Appliances"/>
    <s v="Kensington 4 Outlet MasterPiece Compact Power Control Center"/>
    <n v="162.63999999999999"/>
    <n v="2"/>
    <n v="81.319999999999993"/>
    <n v="45.54"/>
  </r>
  <r>
    <x v="762"/>
    <x v="212"/>
    <x v="23"/>
    <x v="2"/>
    <s v="Phones"/>
    <s v="Bose SoundLink Bluetooth Speaker"/>
    <n v="597"/>
    <n v="3"/>
    <n v="199"/>
    <n v="280.58999999999997"/>
  </r>
  <r>
    <x v="762"/>
    <x v="212"/>
    <x v="23"/>
    <x v="0"/>
    <s v="Paper"/>
    <s v="Eaton Premium Continuous-Feed Paper, 25% Cotton, Letter Size, White, 1000 Shts/Box"/>
    <n v="55.48"/>
    <n v="1"/>
    <n v="55.48"/>
    <n v="26.63"/>
  </r>
  <r>
    <x v="762"/>
    <x v="182"/>
    <x v="24"/>
    <x v="0"/>
    <s v="Paper"/>
    <s v="Strathmore Photo Frame Cards"/>
    <n v="21.93"/>
    <n v="3"/>
    <n v="7.31"/>
    <n v="10.09"/>
  </r>
  <r>
    <x v="762"/>
    <x v="182"/>
    <x v="24"/>
    <x v="0"/>
    <s v="Storage"/>
    <s v="Carina 42&quot;Hx23 3/4&quot;W Media Storage Unit"/>
    <n v="242.94"/>
    <n v="3"/>
    <n v="80.98"/>
    <n v="4.8600000000000003"/>
  </r>
  <r>
    <x v="762"/>
    <x v="182"/>
    <x v="24"/>
    <x v="0"/>
    <s v="Paper"/>
    <s v="Rediform Wirebound &quot;Phone Memo&quot; Message Book, 11 x 5-3/4"/>
    <n v="7.64"/>
    <n v="1"/>
    <n v="7.64"/>
    <n v="3.74"/>
  </r>
  <r>
    <x v="762"/>
    <x v="182"/>
    <x v="24"/>
    <x v="0"/>
    <s v="Paper"/>
    <s v="Xerox 1993"/>
    <n v="51.84"/>
    <n v="8"/>
    <n v="6.48"/>
    <n v="25.4"/>
  </r>
  <r>
    <x v="762"/>
    <x v="182"/>
    <x v="24"/>
    <x v="0"/>
    <s v="Storage"/>
    <s v="Tennsco 6- and 18-Compartment Lockers"/>
    <n v="265.17"/>
    <n v="1"/>
    <n v="265.17"/>
    <n v="47.73"/>
  </r>
  <r>
    <x v="762"/>
    <x v="380"/>
    <x v="22"/>
    <x v="1"/>
    <s v="Furnishings"/>
    <s v="Eldon Image Series Black Desk Accessories"/>
    <n v="12.42"/>
    <n v="3"/>
    <n v="4.1399999999999997"/>
    <n v="4.47"/>
  </r>
  <r>
    <x v="762"/>
    <x v="380"/>
    <x v="22"/>
    <x v="2"/>
    <s v="Accessories"/>
    <s v="First Data TMFD35 PIN Pad"/>
    <n v="428.4"/>
    <n v="3"/>
    <n v="142.79999999999998"/>
    <n v="89.96"/>
  </r>
  <r>
    <x v="762"/>
    <x v="380"/>
    <x v="22"/>
    <x v="1"/>
    <s v="Furnishings"/>
    <s v="Eldon 300 Class Desk Accessories, Black"/>
    <n v="24.75"/>
    <n v="5"/>
    <n v="4.95"/>
    <n v="10.89"/>
  </r>
  <r>
    <x v="762"/>
    <x v="380"/>
    <x v="22"/>
    <x v="0"/>
    <s v="Labels"/>
    <s v="Round Specialty Laser Printer Labels"/>
    <n v="87.71"/>
    <n v="7"/>
    <n v="12.53"/>
    <n v="41.22"/>
  </r>
  <r>
    <x v="762"/>
    <x v="380"/>
    <x v="22"/>
    <x v="0"/>
    <s v="Storage"/>
    <s v="Home/Office Personal File Carts"/>
    <n v="69.52"/>
    <n v="2"/>
    <n v="34.76"/>
    <n v="17.38"/>
  </r>
  <r>
    <x v="762"/>
    <x v="380"/>
    <x v="22"/>
    <x v="2"/>
    <s v="Phones"/>
    <s v="Cyber Acoustics AC-202b Speech Recognition Stereo Headset"/>
    <n v="20.78"/>
    <n v="2"/>
    <n v="10.39"/>
    <n v="-4.68"/>
  </r>
  <r>
    <x v="762"/>
    <x v="380"/>
    <x v="22"/>
    <x v="0"/>
    <s v="Binders"/>
    <s v="Pressboard Data Binder, Crimson, 12&quot; X 8 1/2&quot;"/>
    <n v="12.82"/>
    <n v="3"/>
    <n v="4.2733333333333334"/>
    <n v="4.17"/>
  </r>
  <r>
    <x v="762"/>
    <x v="372"/>
    <x v="20"/>
    <x v="0"/>
    <s v="Appliances"/>
    <s v="Belkin F5C206VTEL 6 Outlet Surge"/>
    <n v="45.96"/>
    <n v="2"/>
    <n v="22.98"/>
    <n v="13.79"/>
  </r>
  <r>
    <x v="763"/>
    <x v="637"/>
    <x v="26"/>
    <x v="1"/>
    <s v="Chairs"/>
    <s v="Hon GuestStacker Chair"/>
    <n v="544.01"/>
    <n v="3"/>
    <n v="181.33666666666667"/>
    <n v="40.799999999999997"/>
  </r>
  <r>
    <x v="763"/>
    <x v="637"/>
    <x v="26"/>
    <x v="0"/>
    <s v="Binders"/>
    <s v="Round Ring Binders"/>
    <n v="1.87"/>
    <n v="3"/>
    <n v="0.62333333333333341"/>
    <n v="-1.44"/>
  </r>
  <r>
    <x v="763"/>
    <x v="637"/>
    <x v="26"/>
    <x v="1"/>
    <s v="Chairs"/>
    <s v="Hon 4700 Series Mobuis Mid-Back Task Chairs with Adjustable Arms"/>
    <n v="854.35"/>
    <n v="3"/>
    <n v="284.78333333333336"/>
    <n v="10.68"/>
  </r>
  <r>
    <x v="763"/>
    <x v="637"/>
    <x v="26"/>
    <x v="0"/>
    <s v="Storage"/>
    <s v="Sauder Facets Collection Locker/File Cabinet, Sky Alder Finish"/>
    <n v="593.57000000000005"/>
    <n v="2"/>
    <n v="296.78500000000003"/>
    <n v="0"/>
  </r>
  <r>
    <x v="763"/>
    <x v="637"/>
    <x v="26"/>
    <x v="0"/>
    <s v="Storage"/>
    <s v="Fellowes Strictly Business Drawer File, Letter/Legal Size"/>
    <n v="338.04"/>
    <n v="3"/>
    <n v="112.68"/>
    <n v="-33.799999999999997"/>
  </r>
  <r>
    <x v="763"/>
    <x v="121"/>
    <x v="5"/>
    <x v="1"/>
    <s v="Chairs"/>
    <s v="Hon Olson Stacker Stools"/>
    <n v="140.81"/>
    <n v="1"/>
    <n v="140.81"/>
    <n v="39.43"/>
  </r>
  <r>
    <x v="763"/>
    <x v="359"/>
    <x v="12"/>
    <x v="0"/>
    <s v="Supplies"/>
    <s v="Elite 5&quot; Scissors"/>
    <n v="33.799999999999997"/>
    <n v="5"/>
    <n v="6.76"/>
    <n v="4.2300000000000004"/>
  </r>
  <r>
    <x v="763"/>
    <x v="743"/>
    <x v="0"/>
    <x v="2"/>
    <s v="Accessories"/>
    <s v="SanDisk Cruzer 4 GB USB Flash Drive"/>
    <n v="15.58"/>
    <n v="3"/>
    <n v="5.1933333333333334"/>
    <n v="3.31"/>
  </r>
  <r>
    <x v="763"/>
    <x v="608"/>
    <x v="12"/>
    <x v="2"/>
    <s v="Phones"/>
    <s v="iHome FM Clock Radio with Lightning Dock"/>
    <n v="55.99"/>
    <n v="1"/>
    <n v="55.99"/>
    <n v="3.5"/>
  </r>
  <r>
    <x v="763"/>
    <x v="646"/>
    <x v="2"/>
    <x v="0"/>
    <s v="Art"/>
    <s v="Newell 326"/>
    <n v="11.26"/>
    <n v="8"/>
    <n v="1.4075"/>
    <n v="1.27"/>
  </r>
  <r>
    <x v="763"/>
    <x v="646"/>
    <x v="2"/>
    <x v="0"/>
    <s v="Storage"/>
    <s v="Steel Personal Filing/Posting Tote"/>
    <n v="284.08"/>
    <n v="10"/>
    <n v="28.407999999999998"/>
    <n v="24.86"/>
  </r>
  <r>
    <x v="763"/>
    <x v="646"/>
    <x v="2"/>
    <x v="0"/>
    <s v="Paper"/>
    <s v="Xerox 196"/>
    <n v="18.5"/>
    <n v="4"/>
    <n v="4.625"/>
    <n v="6.7"/>
  </r>
  <r>
    <x v="764"/>
    <x v="55"/>
    <x v="29"/>
    <x v="1"/>
    <s v="Furnishings"/>
    <s v="Advantus Employee of the Month Certificate Frame, 11 x 13-1/2"/>
    <n v="185.58"/>
    <n v="6"/>
    <n v="30.930000000000003"/>
    <n v="76.09"/>
  </r>
  <r>
    <x v="764"/>
    <x v="55"/>
    <x v="29"/>
    <x v="0"/>
    <s v="Binders"/>
    <s v="Premium Transparent Presentation Covers, No Pattern/Clear, 8 1/2&quot; x 11&quot;"/>
    <n v="77.56"/>
    <n v="2"/>
    <n v="38.78"/>
    <n v="35.68"/>
  </r>
  <r>
    <x v="764"/>
    <x v="55"/>
    <x v="29"/>
    <x v="0"/>
    <s v="Storage"/>
    <s v="Rogers Deluxe File Chest"/>
    <n v="87.92"/>
    <n v="4"/>
    <n v="21.98"/>
    <n v="0.88"/>
  </r>
  <r>
    <x v="764"/>
    <x v="55"/>
    <x v="29"/>
    <x v="0"/>
    <s v="Paper"/>
    <s v="Xerox 1893"/>
    <n v="245.94"/>
    <n v="6"/>
    <n v="40.99"/>
    <n v="120.51"/>
  </r>
  <r>
    <x v="764"/>
    <x v="55"/>
    <x v="29"/>
    <x v="0"/>
    <s v="Binders"/>
    <s v="Avery Printable Repositionable Plastic Tabs"/>
    <n v="8.6"/>
    <n v="1"/>
    <n v="8.6"/>
    <n v="4.04"/>
  </r>
  <r>
    <x v="764"/>
    <x v="55"/>
    <x v="29"/>
    <x v="1"/>
    <s v="Bookcases"/>
    <s v="Hon 4-Shelf Metal Bookcases"/>
    <n v="504.9"/>
    <n v="5"/>
    <n v="100.97999999999999"/>
    <n v="126.23"/>
  </r>
  <r>
    <x v="764"/>
    <x v="492"/>
    <x v="3"/>
    <x v="2"/>
    <s v="Phones"/>
    <s v="Griffin GC36547 PowerJolt SE Lightning Charger"/>
    <n v="35.979999999999997"/>
    <n v="2"/>
    <n v="17.989999999999998"/>
    <n v="4.5"/>
  </r>
  <r>
    <x v="764"/>
    <x v="492"/>
    <x v="3"/>
    <x v="2"/>
    <s v="Accessories"/>
    <s v="Logitech G35 7.1-Channel Surround Sound Headset"/>
    <n v="389.97"/>
    <n v="3"/>
    <n v="129.99"/>
    <n v="132.59"/>
  </r>
  <r>
    <x v="765"/>
    <x v="137"/>
    <x v="20"/>
    <x v="2"/>
    <s v="Phones"/>
    <s v="invisibleSHIELD by ZAGG Smudge-Free Screen Protector"/>
    <n v="89.95"/>
    <n v="5"/>
    <n v="17.990000000000002"/>
    <n v="43.18"/>
  </r>
  <r>
    <x v="766"/>
    <x v="369"/>
    <x v="2"/>
    <x v="0"/>
    <s v="Binders"/>
    <s v="GBC Instant Report Kit"/>
    <n v="1.94"/>
    <n v="1"/>
    <n v="1.94"/>
    <n v="-1.29"/>
  </r>
  <r>
    <x v="766"/>
    <x v="739"/>
    <x v="10"/>
    <x v="0"/>
    <s v="Art"/>
    <s v="Boston 16765 Mini Stand Up Battery Pencil Sharpener"/>
    <n v="18.66"/>
    <n v="2"/>
    <n v="9.33"/>
    <n v="1.4"/>
  </r>
  <r>
    <x v="766"/>
    <x v="739"/>
    <x v="10"/>
    <x v="0"/>
    <s v="Binders"/>
    <s v="Wilson Jones 1&quot; Hanging DublLock Ring Binders"/>
    <n v="11.09"/>
    <n v="7"/>
    <n v="1.5842857142857143"/>
    <n v="-8.1300000000000008"/>
  </r>
  <r>
    <x v="766"/>
    <x v="739"/>
    <x v="10"/>
    <x v="0"/>
    <s v="Storage"/>
    <s v="Safco Steel Mobile File Cart"/>
    <n v="66.69"/>
    <n v="1"/>
    <n v="66.69"/>
    <n v="4.17"/>
  </r>
  <r>
    <x v="766"/>
    <x v="739"/>
    <x v="10"/>
    <x v="0"/>
    <s v="Storage"/>
    <s v="Fellowes Mobile File Cart, Black"/>
    <n v="99.49"/>
    <n v="2"/>
    <n v="49.744999999999997"/>
    <n v="8.7100000000000009"/>
  </r>
  <r>
    <x v="766"/>
    <x v="443"/>
    <x v="25"/>
    <x v="0"/>
    <s v="Labels"/>
    <s v="Avery 494"/>
    <n v="6.26"/>
    <n v="3"/>
    <n v="2.0866666666666664"/>
    <n v="2.04"/>
  </r>
  <r>
    <x v="766"/>
    <x v="443"/>
    <x v="25"/>
    <x v="1"/>
    <s v="Chairs"/>
    <s v="Leather Task Chair, Black"/>
    <n v="363.92"/>
    <n v="5"/>
    <n v="72.784000000000006"/>
    <n v="0"/>
  </r>
  <r>
    <x v="766"/>
    <x v="105"/>
    <x v="3"/>
    <x v="0"/>
    <s v="Envelopes"/>
    <s v="Ames Color-File Green Diamond Border X-ray Mailers"/>
    <n v="419.9"/>
    <n v="5"/>
    <n v="83.97999999999999"/>
    <n v="197.35"/>
  </r>
  <r>
    <x v="766"/>
    <x v="105"/>
    <x v="3"/>
    <x v="0"/>
    <s v="Labels"/>
    <s v="Self-Adhesive Removable Labels"/>
    <n v="3.15"/>
    <n v="1"/>
    <n v="3.15"/>
    <n v="1.51"/>
  </r>
  <r>
    <x v="767"/>
    <x v="729"/>
    <x v="3"/>
    <x v="0"/>
    <s v="Labels"/>
    <s v="Self-Adhesive Removable Labels"/>
    <n v="6.3"/>
    <n v="2"/>
    <n v="3.15"/>
    <n v="3.02"/>
  </r>
  <r>
    <x v="767"/>
    <x v="740"/>
    <x v="2"/>
    <x v="0"/>
    <s v="Art"/>
    <s v="12 Colored Short Pencils"/>
    <n v="4.16"/>
    <n v="2"/>
    <n v="2.08"/>
    <n v="0.36"/>
  </r>
  <r>
    <x v="767"/>
    <x v="740"/>
    <x v="2"/>
    <x v="1"/>
    <s v="Furnishings"/>
    <s v="Master Caster Door Stop, Large Neon Orange"/>
    <n v="11.65"/>
    <n v="2"/>
    <n v="5.8250000000000002"/>
    <n v="3.35"/>
  </r>
  <r>
    <x v="767"/>
    <x v="380"/>
    <x v="14"/>
    <x v="2"/>
    <s v="Accessories"/>
    <s v="Plantronics Audio 995 Wireless Stereo Headset"/>
    <n v="109.95"/>
    <n v="1"/>
    <n v="109.95"/>
    <n v="36.28"/>
  </r>
  <r>
    <x v="767"/>
    <x v="380"/>
    <x v="14"/>
    <x v="0"/>
    <s v="Storage"/>
    <s v="Fellowes Staxonsteel Drawer Files"/>
    <n v="965.85"/>
    <n v="5"/>
    <n v="193.17000000000002"/>
    <n v="135.22"/>
  </r>
  <r>
    <x v="767"/>
    <x v="380"/>
    <x v="14"/>
    <x v="0"/>
    <s v="Art"/>
    <s v="Avery Hi-Liter Smear-Safe Highlighters"/>
    <n v="29.2"/>
    <n v="5"/>
    <n v="5.84"/>
    <n v="10.51"/>
  </r>
  <r>
    <x v="767"/>
    <x v="380"/>
    <x v="14"/>
    <x v="0"/>
    <s v="Paper"/>
    <s v="Xerox 192"/>
    <n v="32.4"/>
    <n v="5"/>
    <n v="6.4799999999999995"/>
    <n v="15.55"/>
  </r>
  <r>
    <x v="767"/>
    <x v="61"/>
    <x v="17"/>
    <x v="0"/>
    <s v="Supplies"/>
    <s v="Fiskars 8&quot; Scissors, 2/Pack"/>
    <n v="86.2"/>
    <n v="5"/>
    <n v="17.240000000000002"/>
    <n v="25"/>
  </r>
  <r>
    <x v="767"/>
    <x v="591"/>
    <x v="36"/>
    <x v="0"/>
    <s v="Appliances"/>
    <s v="Belkin F9H710-06 7 Outlet SurgeMaster Surge Protector"/>
    <n v="37.68"/>
    <n v="2"/>
    <n v="18.84"/>
    <n v="10.55"/>
  </r>
  <r>
    <x v="767"/>
    <x v="591"/>
    <x v="36"/>
    <x v="0"/>
    <s v="Paper"/>
    <s v="Xerox 216"/>
    <n v="51.84"/>
    <n v="8"/>
    <n v="6.48"/>
    <n v="24.88"/>
  </r>
  <r>
    <x v="767"/>
    <x v="591"/>
    <x v="36"/>
    <x v="1"/>
    <s v="Furnishings"/>
    <s v="Eldon Stackable Tray, Side-Load, Legal, Smoke"/>
    <n v="27.42"/>
    <n v="3"/>
    <n v="9.14"/>
    <n v="9.32"/>
  </r>
  <r>
    <x v="767"/>
    <x v="591"/>
    <x v="36"/>
    <x v="0"/>
    <s v="Binders"/>
    <s v="Wilson Jones Easy Flow II Sheet Lifters"/>
    <n v="5.4"/>
    <n v="3"/>
    <n v="1.8"/>
    <n v="2.59"/>
  </r>
  <r>
    <x v="768"/>
    <x v="403"/>
    <x v="16"/>
    <x v="0"/>
    <s v="Art"/>
    <s v="Boston 16801 Nautilus Battery Pencil Sharpener"/>
    <n v="35.22"/>
    <n v="2"/>
    <n v="17.61"/>
    <n v="2.64"/>
  </r>
  <r>
    <x v="768"/>
    <x v="403"/>
    <x v="16"/>
    <x v="0"/>
    <s v="Appliances"/>
    <s v="Holmes Replacement Filter for HEPA Air Cleaner, Large Room"/>
    <n v="23.7"/>
    <n v="2"/>
    <n v="11.85"/>
    <n v="6.52"/>
  </r>
  <r>
    <x v="768"/>
    <x v="403"/>
    <x v="16"/>
    <x v="2"/>
    <s v="Machines"/>
    <s v="Zebra GX420t Direct Thermal/Thermal Transfer Printer"/>
    <n v="265.48"/>
    <n v="1"/>
    <n v="265.48"/>
    <n v="-111.5"/>
  </r>
  <r>
    <x v="768"/>
    <x v="82"/>
    <x v="1"/>
    <x v="0"/>
    <s v="Binders"/>
    <s v="GBC Laser Imprintable Binding System Covers, Desert Sand"/>
    <n v="11.42"/>
    <n v="4"/>
    <n v="2.855"/>
    <n v="-18.84"/>
  </r>
  <r>
    <x v="768"/>
    <x v="74"/>
    <x v="0"/>
    <x v="0"/>
    <s v="Art"/>
    <s v="Newell 339"/>
    <n v="4.45"/>
    <n v="2"/>
    <n v="2.2250000000000001"/>
    <n v="0.33"/>
  </r>
  <r>
    <x v="768"/>
    <x v="74"/>
    <x v="0"/>
    <x v="0"/>
    <s v="Paper"/>
    <s v="Xerox 231"/>
    <n v="5.18"/>
    <n v="1"/>
    <n v="5.18"/>
    <n v="1.81"/>
  </r>
  <r>
    <x v="768"/>
    <x v="74"/>
    <x v="0"/>
    <x v="0"/>
    <s v="Art"/>
    <s v="Boston 1645 Deluxe Heavier-Duty Electric Pencil Sharpener"/>
    <n v="175.92"/>
    <n v="5"/>
    <n v="35.183999999999997"/>
    <n v="15.39"/>
  </r>
  <r>
    <x v="768"/>
    <x v="74"/>
    <x v="0"/>
    <x v="0"/>
    <s v="Binders"/>
    <s v="Storex Dura Pro Binders"/>
    <n v="4.75"/>
    <n v="4"/>
    <n v="1.1875"/>
    <n v="-8.32"/>
  </r>
  <r>
    <x v="768"/>
    <x v="74"/>
    <x v="0"/>
    <x v="0"/>
    <s v="Supplies"/>
    <s v="Acme Elite Stainless Steel Scissors"/>
    <n v="13.34"/>
    <n v="2"/>
    <n v="6.67"/>
    <n v="1"/>
  </r>
  <r>
    <x v="768"/>
    <x v="325"/>
    <x v="0"/>
    <x v="2"/>
    <s v="Phones"/>
    <s v="Griffin GC17055 Auxiliary Audio Cable"/>
    <n v="115.14"/>
    <n v="8"/>
    <n v="14.3925"/>
    <n v="11.51"/>
  </r>
  <r>
    <x v="769"/>
    <x v="504"/>
    <x v="20"/>
    <x v="1"/>
    <s v="Chairs"/>
    <s v="Office Star - Contemporary Swivel Chair with Padded Adjustable Arms and Flex Back"/>
    <n v="253.76"/>
    <n v="2"/>
    <n v="126.88"/>
    <n v="31.02"/>
  </r>
  <r>
    <x v="769"/>
    <x v="229"/>
    <x v="8"/>
    <x v="0"/>
    <s v="Art"/>
    <s v="Panasonic KP-4ABK Battery-Operated Pencil Sharpener"/>
    <n v="73.2"/>
    <n v="5"/>
    <n v="14.64"/>
    <n v="21.23"/>
  </r>
  <r>
    <x v="770"/>
    <x v="42"/>
    <x v="3"/>
    <x v="0"/>
    <s v="Binders"/>
    <s v="Clear Mylar Reinforcing Strips"/>
    <n v="119.62"/>
    <n v="8"/>
    <n v="14.952500000000001"/>
    <n v="40.369999999999997"/>
  </r>
  <r>
    <x v="770"/>
    <x v="42"/>
    <x v="3"/>
    <x v="1"/>
    <s v="Furnishings"/>
    <s v="Howard Miller 14-1/2&quot; Diameter Chrome Round Wall Clock"/>
    <n v="255.76"/>
    <n v="4"/>
    <n v="63.94"/>
    <n v="81.84"/>
  </r>
  <r>
    <x v="770"/>
    <x v="42"/>
    <x v="3"/>
    <x v="1"/>
    <s v="Chairs"/>
    <s v="DMI Arturo Collection Mission-style Design Wood Chair"/>
    <n v="241.57"/>
    <n v="2"/>
    <n v="120.785"/>
    <n v="18.12"/>
  </r>
  <r>
    <x v="770"/>
    <x v="42"/>
    <x v="3"/>
    <x v="1"/>
    <s v="Furnishings"/>
    <s v="Deflect-O Glasstique Clear Desk Accessories"/>
    <n v="69.3"/>
    <n v="9"/>
    <n v="7.6999999999999993"/>
    <n v="22.87"/>
  </r>
  <r>
    <x v="770"/>
    <x v="710"/>
    <x v="10"/>
    <x v="2"/>
    <s v="Copiers"/>
    <s v="Hewlett Packard LaserJet 3310 Copier"/>
    <n v="1439.98"/>
    <n v="4"/>
    <n v="359.995"/>
    <n v="192"/>
  </r>
  <r>
    <x v="770"/>
    <x v="768"/>
    <x v="3"/>
    <x v="0"/>
    <s v="Fasteners"/>
    <s v="OIC Binder Clips"/>
    <n v="21.48"/>
    <n v="6"/>
    <n v="3.58"/>
    <n v="10.74"/>
  </r>
  <r>
    <x v="770"/>
    <x v="390"/>
    <x v="10"/>
    <x v="0"/>
    <s v="Appliances"/>
    <s v="Tripp Lite Isotel 6 Outlet Surge Protector with Fax/Modem Protection"/>
    <n v="243.88"/>
    <n v="5"/>
    <n v="48.775999999999996"/>
    <n v="27.44"/>
  </r>
  <r>
    <x v="770"/>
    <x v="484"/>
    <x v="0"/>
    <x v="0"/>
    <s v="Labels"/>
    <s v="Avery 493"/>
    <n v="15.71"/>
    <n v="4"/>
    <n v="3.9275000000000002"/>
    <n v="5.7"/>
  </r>
  <r>
    <x v="770"/>
    <x v="711"/>
    <x v="29"/>
    <x v="0"/>
    <s v="Storage"/>
    <s v="Akro Stacking Bins"/>
    <n v="7.89"/>
    <n v="1"/>
    <n v="7.89"/>
    <n v="0.32"/>
  </r>
  <r>
    <x v="770"/>
    <x v="711"/>
    <x v="29"/>
    <x v="0"/>
    <s v="Paper"/>
    <s v="Advantus Motivational Note Cards"/>
    <n v="65.5"/>
    <n v="5"/>
    <n v="13.1"/>
    <n v="32.1"/>
  </r>
  <r>
    <x v="770"/>
    <x v="711"/>
    <x v="29"/>
    <x v="1"/>
    <s v="Tables"/>
    <s v="Office Impressions End Table, 20-1/2&quot;H x 24&quot;W x 20&quot;D"/>
    <n v="2430.08"/>
    <n v="8"/>
    <n v="303.76"/>
    <n v="388.81"/>
  </r>
  <r>
    <x v="770"/>
    <x v="307"/>
    <x v="6"/>
    <x v="0"/>
    <s v="Binders"/>
    <s v="Avery 3 1/2&quot; Diskette Storage Pages, 10/Pack"/>
    <n v="10.44"/>
    <n v="1"/>
    <n v="10.44"/>
    <n v="4.8"/>
  </r>
  <r>
    <x v="770"/>
    <x v="734"/>
    <x v="0"/>
    <x v="0"/>
    <s v="Envelopes"/>
    <s v="Quality Park Security Envelopes"/>
    <n v="20.94"/>
    <n v="1"/>
    <n v="20.94"/>
    <n v="7.07"/>
  </r>
  <r>
    <x v="770"/>
    <x v="288"/>
    <x v="3"/>
    <x v="0"/>
    <s v="Art"/>
    <s v="Newell 325"/>
    <n v="37.17"/>
    <n v="9"/>
    <n v="4.13"/>
    <n v="11.15"/>
  </r>
  <r>
    <x v="770"/>
    <x v="562"/>
    <x v="21"/>
    <x v="0"/>
    <s v="Paper"/>
    <s v="Speediset Carbonless Redi-Letter 7&quot; x 8 1/2&quot;"/>
    <n v="20.62"/>
    <n v="2"/>
    <n v="10.31"/>
    <n v="9.69"/>
  </r>
  <r>
    <x v="770"/>
    <x v="562"/>
    <x v="21"/>
    <x v="2"/>
    <s v="Accessories"/>
    <s v="Memorex Froggy Flash Drive 8 GB"/>
    <n v="124.25"/>
    <n v="7"/>
    <n v="17.75"/>
    <n v="48.46"/>
  </r>
  <r>
    <x v="770"/>
    <x v="562"/>
    <x v="21"/>
    <x v="2"/>
    <s v="Phones"/>
    <s v="LG Electronics Tone+ HBS-730 Bluetooth Headset"/>
    <n v="297.55"/>
    <n v="5"/>
    <n v="59.510000000000005"/>
    <n v="83.31"/>
  </r>
  <r>
    <x v="770"/>
    <x v="562"/>
    <x v="21"/>
    <x v="1"/>
    <s v="Chairs"/>
    <s v="Office Star Flex Back Scooter Chair with Aluminum Finish Frame"/>
    <n v="403.56"/>
    <n v="4"/>
    <n v="100.89"/>
    <n v="96.85"/>
  </r>
  <r>
    <x v="770"/>
    <x v="562"/>
    <x v="21"/>
    <x v="1"/>
    <s v="Furnishings"/>
    <s v="Eldon Expressions Desk Accessory, Wood Photo Frame, Mahogany"/>
    <n v="95.2"/>
    <n v="5"/>
    <n v="19.04"/>
    <n v="27.61"/>
  </r>
  <r>
    <x v="771"/>
    <x v="528"/>
    <x v="14"/>
    <x v="0"/>
    <s v="Fasteners"/>
    <s v="Staples"/>
    <n v="20.440000000000001"/>
    <n v="7"/>
    <n v="2.9200000000000004"/>
    <n v="9.1999999999999993"/>
  </r>
  <r>
    <x v="771"/>
    <x v="528"/>
    <x v="14"/>
    <x v="0"/>
    <s v="Paper"/>
    <s v="Xerox 1889"/>
    <n v="109.92"/>
    <n v="2"/>
    <n v="54.96"/>
    <n v="53.86"/>
  </r>
  <r>
    <x v="771"/>
    <x v="580"/>
    <x v="3"/>
    <x v="0"/>
    <s v="Labels"/>
    <s v="Avery 495"/>
    <n v="18.899999999999999"/>
    <n v="3"/>
    <n v="6.3"/>
    <n v="8.69"/>
  </r>
  <r>
    <x v="771"/>
    <x v="635"/>
    <x v="2"/>
    <x v="1"/>
    <s v="Bookcases"/>
    <s v="Safco Value Mate Series Steel Bookcases, Baked Enamel Finish on Steel, Gray"/>
    <n v="177.45"/>
    <n v="5"/>
    <n v="35.489999999999995"/>
    <n v="-78.08"/>
  </r>
  <r>
    <x v="771"/>
    <x v="635"/>
    <x v="2"/>
    <x v="0"/>
    <s v="Binders"/>
    <s v="GBC Ibimaster 500 Manual ProClick Binding System"/>
    <n v="1369.76"/>
    <n v="6"/>
    <n v="228.29333333333332"/>
    <n v="-913.18"/>
  </r>
  <r>
    <x v="771"/>
    <x v="635"/>
    <x v="2"/>
    <x v="0"/>
    <s v="Appliances"/>
    <s v="Hoover Replacement Belts For Soft Guard &amp; Commercial Ltweight Upright Vacs, 2/Pk"/>
    <n v="9.48"/>
    <n v="3"/>
    <n v="3.16"/>
    <n v="0.71"/>
  </r>
  <r>
    <x v="771"/>
    <x v="429"/>
    <x v="0"/>
    <x v="1"/>
    <s v="Furnishings"/>
    <s v="Eldon Image Series Desk Accessories, Ebony"/>
    <n v="24.7"/>
    <n v="5"/>
    <n v="4.9399999999999995"/>
    <n v="-9.8800000000000008"/>
  </r>
  <r>
    <x v="771"/>
    <x v="429"/>
    <x v="0"/>
    <x v="1"/>
    <s v="Furnishings"/>
    <s v="Tenex Chairmat w/ Average Lip, 45&quot; x 53&quot;"/>
    <n v="302.72000000000003"/>
    <n v="5"/>
    <n v="60.544000000000004"/>
    <n v="-378.4"/>
  </r>
  <r>
    <x v="772"/>
    <x v="4"/>
    <x v="2"/>
    <x v="0"/>
    <s v="Storage"/>
    <s v="Gould Plastics 9-Pocket Panel Bin, 18-3/8w x 5-1/4d x 20-1/2h, Black"/>
    <n v="84.78"/>
    <n v="2"/>
    <n v="42.39"/>
    <n v="-16.96"/>
  </r>
  <r>
    <x v="772"/>
    <x v="517"/>
    <x v="16"/>
    <x v="0"/>
    <s v="Binders"/>
    <s v="Avery Triangle Shaped Sheet Lifters, Black, 2/Pack"/>
    <n v="2.21"/>
    <n v="3"/>
    <n v="0.73666666666666669"/>
    <n v="-1.48"/>
  </r>
  <r>
    <x v="772"/>
    <x v="718"/>
    <x v="25"/>
    <x v="0"/>
    <s v="Storage"/>
    <s v="Fellowes High-Stak Drawer Files"/>
    <n v="704.76"/>
    <n v="5"/>
    <n v="140.952"/>
    <n v="26.43"/>
  </r>
  <r>
    <x v="772"/>
    <x v="718"/>
    <x v="25"/>
    <x v="0"/>
    <s v="Binders"/>
    <s v="Premier Elliptical Ring Binder, Black"/>
    <n v="27.4"/>
    <n v="3"/>
    <n v="9.1333333333333329"/>
    <n v="-20.09"/>
  </r>
  <r>
    <x v="773"/>
    <x v="471"/>
    <x v="0"/>
    <x v="0"/>
    <s v="Binders"/>
    <s v="GBC VeloBind Cover Sets"/>
    <n v="9.26"/>
    <n v="3"/>
    <n v="3.0866666666666664"/>
    <n v="-13.9"/>
  </r>
  <r>
    <x v="773"/>
    <x v="175"/>
    <x v="1"/>
    <x v="0"/>
    <s v="Labels"/>
    <s v="Avery 498"/>
    <n v="9.25"/>
    <n v="4"/>
    <n v="2.3125"/>
    <n v="3.12"/>
  </r>
  <r>
    <x v="773"/>
    <x v="175"/>
    <x v="1"/>
    <x v="0"/>
    <s v="Storage"/>
    <s v="Tennsco 16-Compartment Lockers with Coat Rack"/>
    <n v="1036.6199999999999"/>
    <n v="2"/>
    <n v="518.30999999999995"/>
    <n v="51.83"/>
  </r>
  <r>
    <x v="773"/>
    <x v="274"/>
    <x v="3"/>
    <x v="0"/>
    <s v="Appliances"/>
    <s v="Hoover Shoulder Vac Commercial Portable Vacuum"/>
    <n v="715.64"/>
    <n v="2"/>
    <n v="357.82"/>
    <n v="178.91"/>
  </r>
  <r>
    <x v="774"/>
    <x v="318"/>
    <x v="14"/>
    <x v="0"/>
    <s v="Appliances"/>
    <s v="Honeywell Quietcare HEPA Air Cleaner"/>
    <n v="283.14"/>
    <n v="4"/>
    <n v="70.784999999999997"/>
    <n v="72.36"/>
  </r>
  <r>
    <x v="774"/>
    <x v="318"/>
    <x v="14"/>
    <x v="2"/>
    <s v="Phones"/>
    <s v="ClearOne Communications CHAT 70 OCÂ Speaker Phone"/>
    <n v="635.96"/>
    <n v="4"/>
    <n v="158.99"/>
    <n v="165.35"/>
  </r>
  <r>
    <x v="774"/>
    <x v="318"/>
    <x v="14"/>
    <x v="2"/>
    <s v="Phones"/>
    <s v="Polycom SoundPoint Pro SE-225 Corded phone"/>
    <n v="118.99"/>
    <n v="1"/>
    <n v="118.99"/>
    <n v="33.32"/>
  </r>
  <r>
    <x v="774"/>
    <x v="318"/>
    <x v="14"/>
    <x v="1"/>
    <s v="Furnishings"/>
    <s v="Eldon ClusterMat Chair Mat with Cordless Antistatic Protection"/>
    <n v="272.94"/>
    <n v="3"/>
    <n v="90.98"/>
    <n v="30.02"/>
  </r>
  <r>
    <x v="774"/>
    <x v="123"/>
    <x v="3"/>
    <x v="1"/>
    <s v="Tables"/>
    <s v="Laminate Occasional Tables"/>
    <n v="863.13"/>
    <n v="7"/>
    <n v="123.30428571428571"/>
    <n v="-32.369999999999997"/>
  </r>
  <r>
    <x v="775"/>
    <x v="113"/>
    <x v="0"/>
    <x v="0"/>
    <s v="Paper"/>
    <s v="Easy-staple paper"/>
    <n v="19.649999999999999"/>
    <n v="2"/>
    <n v="9.8249999999999993"/>
    <n v="6.63"/>
  </r>
  <r>
    <x v="775"/>
    <x v="93"/>
    <x v="3"/>
    <x v="2"/>
    <s v="Phones"/>
    <s v="Apple iPhone 5"/>
    <n v="1039.73"/>
    <n v="2"/>
    <n v="519.86500000000001"/>
    <n v="90.98"/>
  </r>
  <r>
    <x v="775"/>
    <x v="93"/>
    <x v="3"/>
    <x v="0"/>
    <s v="Appliances"/>
    <s v="Belkin F5C206VTEL 6 Outlet Surge"/>
    <n v="45.96"/>
    <n v="2"/>
    <n v="22.98"/>
    <n v="13.79"/>
  </r>
  <r>
    <x v="775"/>
    <x v="580"/>
    <x v="2"/>
    <x v="1"/>
    <s v="Furnishings"/>
    <s v="Eldon 500 Class Desk Accessories"/>
    <n v="19.309999999999999"/>
    <n v="2"/>
    <n v="9.6549999999999994"/>
    <n v="3.14"/>
  </r>
  <r>
    <x v="776"/>
    <x v="45"/>
    <x v="3"/>
    <x v="1"/>
    <s v="Tables"/>
    <s v="Barricks Non-Folding Utility Table with Steel Legs, Laminate Tops"/>
    <n v="136.46"/>
    <n v="2"/>
    <n v="68.23"/>
    <n v="15.35"/>
  </r>
  <r>
    <x v="776"/>
    <x v="45"/>
    <x v="3"/>
    <x v="2"/>
    <s v="Phones"/>
    <s v="Nortel Business Series Terminal T7208 Digital phone"/>
    <n v="333.58"/>
    <n v="3"/>
    <n v="111.19333333333333"/>
    <n v="33.36"/>
  </r>
  <r>
    <x v="776"/>
    <x v="45"/>
    <x v="3"/>
    <x v="0"/>
    <s v="Binders"/>
    <s v="XtraLife ClearVue Slant-D Ring Binders by Cardinal"/>
    <n v="12.54"/>
    <n v="2"/>
    <n v="6.27"/>
    <n v="4.7"/>
  </r>
  <r>
    <x v="777"/>
    <x v="769"/>
    <x v="39"/>
    <x v="0"/>
    <s v="Envelopes"/>
    <s v="Tyvek  Top-Opening Peel &amp; Seel Envelopes, Plain White"/>
    <n v="81.540000000000006"/>
    <n v="3"/>
    <n v="27.180000000000003"/>
    <n v="38.32"/>
  </r>
  <r>
    <x v="777"/>
    <x v="769"/>
    <x v="39"/>
    <x v="2"/>
    <s v="Accessories"/>
    <s v="Sony Micro Vault Click 4 GB USB 2.0 Flash Drive"/>
    <n v="167.28"/>
    <n v="12"/>
    <n v="13.94"/>
    <n v="23.42"/>
  </r>
  <r>
    <x v="778"/>
    <x v="770"/>
    <x v="6"/>
    <x v="0"/>
    <s v="Supplies"/>
    <s v="Acme 10&quot; Easy Grip Assistive Scissors"/>
    <n v="35.06"/>
    <n v="2"/>
    <n v="17.53"/>
    <n v="10.52"/>
  </r>
  <r>
    <x v="778"/>
    <x v="770"/>
    <x v="6"/>
    <x v="0"/>
    <s v="Labels"/>
    <s v="Avery 476"/>
    <n v="4.13"/>
    <n v="1"/>
    <n v="4.13"/>
    <n v="1.9"/>
  </r>
  <r>
    <x v="778"/>
    <x v="770"/>
    <x v="6"/>
    <x v="1"/>
    <s v="Furnishings"/>
    <s v="Advantus Panel Wall Certificate Holder - 8.5x11"/>
    <n v="109.8"/>
    <n v="9"/>
    <n v="12.2"/>
    <n v="46.12"/>
  </r>
  <r>
    <x v="778"/>
    <x v="770"/>
    <x v="6"/>
    <x v="0"/>
    <s v="Labels"/>
    <s v="Avery 478"/>
    <n v="9.82"/>
    <n v="2"/>
    <n v="4.91"/>
    <n v="4.8099999999999996"/>
  </r>
  <r>
    <x v="778"/>
    <x v="565"/>
    <x v="1"/>
    <x v="0"/>
    <s v="Binders"/>
    <s v="Ibico Presentation Index for Binding Systems"/>
    <n v="3.98"/>
    <n v="5"/>
    <n v="0.79600000000000004"/>
    <n v="-6.57"/>
  </r>
  <r>
    <x v="778"/>
    <x v="49"/>
    <x v="3"/>
    <x v="2"/>
    <s v="Phones"/>
    <s v="Mitel 5320 IP Phone VoIP phone"/>
    <n v="302.38"/>
    <n v="2"/>
    <n v="151.19"/>
    <n v="30.24"/>
  </r>
  <r>
    <x v="778"/>
    <x v="49"/>
    <x v="3"/>
    <x v="0"/>
    <s v="Binders"/>
    <s v="Wilson Jones Leather-Like Binders with DublLock Round Rings"/>
    <n v="20.95"/>
    <n v="3"/>
    <n v="6.9833333333333334"/>
    <n v="7.07"/>
  </r>
  <r>
    <x v="778"/>
    <x v="49"/>
    <x v="3"/>
    <x v="0"/>
    <s v="Binders"/>
    <s v="Pressboard Covers with Storage Hooks, 9 1/2&quot; x 11&quot;, Light Blue"/>
    <n v="11.78"/>
    <n v="3"/>
    <n v="3.9266666666666663"/>
    <n v="3.98"/>
  </r>
  <r>
    <x v="779"/>
    <x v="591"/>
    <x v="33"/>
    <x v="0"/>
    <s v="Art"/>
    <s v="Boston Model 1800 Electric Pencil Sharpener, Gray"/>
    <n v="197.05"/>
    <n v="7"/>
    <n v="28.150000000000002"/>
    <n v="59.12"/>
  </r>
  <r>
    <x v="780"/>
    <x v="123"/>
    <x v="20"/>
    <x v="0"/>
    <s v="Paper"/>
    <s v="Easy-staple paper"/>
    <n v="70.88"/>
    <n v="2"/>
    <n v="35.44"/>
    <n v="33.31"/>
  </r>
  <r>
    <x v="780"/>
    <x v="339"/>
    <x v="3"/>
    <x v="2"/>
    <s v="Phones"/>
    <s v="Panasonic KX-TG6844B Expandable Digital Cordless Telephone"/>
    <n v="211.17"/>
    <n v="4"/>
    <n v="52.792499999999997"/>
    <n v="18.48"/>
  </r>
  <r>
    <x v="780"/>
    <x v="272"/>
    <x v="20"/>
    <x v="0"/>
    <s v="Art"/>
    <s v="Dixon Prang Watercolor Pencils, 10-Color Set with Brush"/>
    <n v="38.340000000000003"/>
    <n v="9"/>
    <n v="4.2600000000000007"/>
    <n v="15.72"/>
  </r>
  <r>
    <x v="781"/>
    <x v="360"/>
    <x v="22"/>
    <x v="2"/>
    <s v="Accessories"/>
    <s v="LogitechÂ Illuminated - Keyboard"/>
    <n v="179.97"/>
    <n v="3"/>
    <n v="59.99"/>
    <n v="86.39"/>
  </r>
  <r>
    <x v="782"/>
    <x v="453"/>
    <x v="0"/>
    <x v="0"/>
    <s v="Fasteners"/>
    <s v="OIC Bulk Pack Metal Binder Clips"/>
    <n v="11.17"/>
    <n v="4"/>
    <n v="2.7925"/>
    <n v="3.63"/>
  </r>
  <r>
    <x v="782"/>
    <x v="453"/>
    <x v="0"/>
    <x v="0"/>
    <s v="Paper"/>
    <s v="Ink Jet Note and Greeting Cards, 8-1/2&quot; x 5-1/2&quot; Card Size"/>
    <n v="53.95"/>
    <n v="3"/>
    <n v="17.983333333333334"/>
    <n v="17.53"/>
  </r>
  <r>
    <x v="782"/>
    <x v="619"/>
    <x v="29"/>
    <x v="0"/>
    <s v="Fasteners"/>
    <s v="Alliance Super-Size Bands, Assorted Sizes"/>
    <n v="23.34"/>
    <n v="3"/>
    <n v="7.78"/>
    <n v="0.23"/>
  </r>
  <r>
    <x v="782"/>
    <x v="683"/>
    <x v="3"/>
    <x v="1"/>
    <s v="Tables"/>
    <s v="Chromcraft 48&quot; x 96&quot; Racetrack Double Pedestal Table"/>
    <n v="513.02"/>
    <n v="2"/>
    <n v="256.51"/>
    <n v="12.83"/>
  </r>
  <r>
    <x v="782"/>
    <x v="683"/>
    <x v="3"/>
    <x v="0"/>
    <s v="Appliances"/>
    <s v="Kensington 4 Outlet MasterPiece Compact Power Control Center"/>
    <n v="487.92"/>
    <n v="6"/>
    <n v="81.320000000000007"/>
    <n v="136.62"/>
  </r>
  <r>
    <x v="782"/>
    <x v="683"/>
    <x v="3"/>
    <x v="0"/>
    <s v="Binders"/>
    <s v="Acco Hanging Data Binders"/>
    <n v="15.24"/>
    <n v="5"/>
    <n v="3.048"/>
    <n v="5.33"/>
  </r>
  <r>
    <x v="782"/>
    <x v="309"/>
    <x v="39"/>
    <x v="0"/>
    <s v="Paper"/>
    <s v="Xerox 1954"/>
    <n v="10.56"/>
    <n v="2"/>
    <n v="5.28"/>
    <n v="4.75"/>
  </r>
  <r>
    <x v="783"/>
    <x v="454"/>
    <x v="25"/>
    <x v="0"/>
    <s v="Paper"/>
    <s v="Xerox 199"/>
    <n v="30.82"/>
    <n v="9"/>
    <n v="3.4244444444444446"/>
    <n v="9.6300000000000008"/>
  </r>
  <r>
    <x v="783"/>
    <x v="454"/>
    <x v="25"/>
    <x v="2"/>
    <s v="Phones"/>
    <s v="Apple EarPods with Remote and Mic"/>
    <n v="44.78"/>
    <n v="2"/>
    <n v="22.39"/>
    <n v="4.4800000000000004"/>
  </r>
  <r>
    <x v="783"/>
    <x v="454"/>
    <x v="25"/>
    <x v="0"/>
    <s v="Appliances"/>
    <s v="Kensington 7 Outlet MasterPiece Power Center"/>
    <n v="569.54"/>
    <n v="4"/>
    <n v="142.38499999999999"/>
    <n v="64.069999999999993"/>
  </r>
  <r>
    <x v="783"/>
    <x v="292"/>
    <x v="15"/>
    <x v="0"/>
    <s v="Binders"/>
    <s v="Tuff Stuff Recycled Round Ring Binders"/>
    <n v="4.34"/>
    <n v="3"/>
    <n v="1.4466666666666665"/>
    <n v="-3.04"/>
  </r>
  <r>
    <x v="783"/>
    <x v="292"/>
    <x v="15"/>
    <x v="0"/>
    <s v="Binders"/>
    <s v="Avery Durable Slant Ring Binders"/>
    <n v="11.88"/>
    <n v="5"/>
    <n v="2.3760000000000003"/>
    <n v="-7.92"/>
  </r>
  <r>
    <x v="784"/>
    <x v="428"/>
    <x v="39"/>
    <x v="0"/>
    <s v="Paper"/>
    <s v="Xerox 202"/>
    <n v="32.4"/>
    <n v="5"/>
    <n v="6.4799999999999995"/>
    <n v="15.55"/>
  </r>
  <r>
    <x v="784"/>
    <x v="428"/>
    <x v="39"/>
    <x v="0"/>
    <s v="Binders"/>
    <s v="Avery Hanging File Binders"/>
    <n v="41.86"/>
    <n v="7"/>
    <n v="5.9799999999999995"/>
    <n v="19.260000000000002"/>
  </r>
  <r>
    <x v="784"/>
    <x v="428"/>
    <x v="39"/>
    <x v="0"/>
    <s v="Binders"/>
    <s v="Premium Transparent Presentation Covers, No Pattern/Clear, 8 1/2&quot; x 11&quot;"/>
    <n v="77.56"/>
    <n v="2"/>
    <n v="38.78"/>
    <n v="35.68"/>
  </r>
  <r>
    <x v="785"/>
    <x v="641"/>
    <x v="30"/>
    <x v="0"/>
    <s v="Paper"/>
    <s v="Xerox 224"/>
    <n v="6.48"/>
    <n v="1"/>
    <n v="6.48"/>
    <n v="3.11"/>
  </r>
  <r>
    <x v="785"/>
    <x v="752"/>
    <x v="0"/>
    <x v="2"/>
    <s v="Accessories"/>
    <s v="Logitech diNovo Edge Keyboard"/>
    <n v="1399.94"/>
    <n v="7"/>
    <n v="199.99142857142857"/>
    <n v="52.5"/>
  </r>
  <r>
    <x v="785"/>
    <x v="288"/>
    <x v="20"/>
    <x v="1"/>
    <s v="Chairs"/>
    <s v="Global Geo Office Task Chair, Gray"/>
    <n v="145.76"/>
    <n v="2"/>
    <n v="72.88"/>
    <n v="-8.1"/>
  </r>
  <r>
    <x v="785"/>
    <x v="599"/>
    <x v="16"/>
    <x v="1"/>
    <s v="Tables"/>
    <s v="BPI Conference Tables"/>
    <n v="562.29"/>
    <n v="7"/>
    <n v="80.327142857142846"/>
    <n v="-255.59"/>
  </r>
  <r>
    <x v="785"/>
    <x v="377"/>
    <x v="20"/>
    <x v="1"/>
    <s v="Tables"/>
    <s v="Chromcraft Round Conference Tables"/>
    <n v="209.15"/>
    <n v="2"/>
    <n v="104.575"/>
    <n v="-66.23"/>
  </r>
  <r>
    <x v="785"/>
    <x v="377"/>
    <x v="20"/>
    <x v="0"/>
    <s v="Storage"/>
    <s v="Tennsco 6- and 18-Compartment Lockers"/>
    <n v="1591.02"/>
    <n v="6"/>
    <n v="265.17"/>
    <n v="286.38"/>
  </r>
  <r>
    <x v="785"/>
    <x v="35"/>
    <x v="2"/>
    <x v="0"/>
    <s v="Art"/>
    <s v="Boston 16765 Mini Stand Up Battery Pencil Sharpener"/>
    <n v="37.31"/>
    <n v="4"/>
    <n v="9.3275000000000006"/>
    <n v="2.8"/>
  </r>
  <r>
    <x v="786"/>
    <x v="313"/>
    <x v="25"/>
    <x v="0"/>
    <s v="Binders"/>
    <s v="Acco Translucent Poly Ring Binders"/>
    <n v="11.23"/>
    <n v="8"/>
    <n v="1.4037500000000001"/>
    <n v="-8.24"/>
  </r>
  <r>
    <x v="786"/>
    <x v="313"/>
    <x v="25"/>
    <x v="0"/>
    <s v="Paper"/>
    <s v="Easy-staple paper"/>
    <n v="10.27"/>
    <n v="3"/>
    <n v="3.4233333333333333"/>
    <n v="3.21"/>
  </r>
  <r>
    <x v="786"/>
    <x v="161"/>
    <x v="21"/>
    <x v="1"/>
    <s v="Bookcases"/>
    <s v="O'Sullivan Living Dimensions 2-Shelf Bookcases"/>
    <n v="241.96"/>
    <n v="2"/>
    <n v="120.98"/>
    <n v="24.2"/>
  </r>
  <r>
    <x v="786"/>
    <x v="161"/>
    <x v="21"/>
    <x v="0"/>
    <s v="Binders"/>
    <s v="Avery Round Ring Poly Binders"/>
    <n v="8.52"/>
    <n v="3"/>
    <n v="2.84"/>
    <n v="4.17"/>
  </r>
  <r>
    <x v="786"/>
    <x v="459"/>
    <x v="8"/>
    <x v="0"/>
    <s v="Appliances"/>
    <s v="Staple holder"/>
    <n v="17.34"/>
    <n v="2"/>
    <n v="8.67"/>
    <n v="4.68"/>
  </r>
  <r>
    <x v="786"/>
    <x v="459"/>
    <x v="8"/>
    <x v="2"/>
    <s v="Accessories"/>
    <s v="Sony 64GB Class 10 Micro SDHC R40 Memory Card"/>
    <n v="71.98"/>
    <n v="2"/>
    <n v="35.99"/>
    <n v="15.12"/>
  </r>
  <r>
    <x v="786"/>
    <x v="503"/>
    <x v="6"/>
    <x v="0"/>
    <s v="Binders"/>
    <s v="Avery Heavy-Duty EZD  Binder With Locking Rings"/>
    <n v="22.32"/>
    <n v="4"/>
    <n v="5.58"/>
    <n v="10.71"/>
  </r>
  <r>
    <x v="786"/>
    <x v="503"/>
    <x v="6"/>
    <x v="0"/>
    <s v="Labels"/>
    <s v="Alphabetical Labels for Top Tab Filing"/>
    <n v="103.6"/>
    <n v="7"/>
    <n v="14.799999999999999"/>
    <n v="51.8"/>
  </r>
  <r>
    <x v="786"/>
    <x v="189"/>
    <x v="0"/>
    <x v="0"/>
    <s v="Supplies"/>
    <s v="Premier Electric Letter Opener"/>
    <n v="185.38"/>
    <n v="2"/>
    <n v="92.69"/>
    <n v="-34.76"/>
  </r>
  <r>
    <x v="786"/>
    <x v="189"/>
    <x v="0"/>
    <x v="0"/>
    <s v="Appliances"/>
    <s v="3.6 Cubic Foot Counter Height Office Refrigerator"/>
    <n v="58.92"/>
    <n v="1"/>
    <n v="58.92"/>
    <n v="-153.19999999999999"/>
  </r>
  <r>
    <x v="787"/>
    <x v="747"/>
    <x v="3"/>
    <x v="0"/>
    <s v="Paper"/>
    <s v="Array Memo Cubes"/>
    <n v="15.54"/>
    <n v="3"/>
    <n v="5.18"/>
    <n v="7.61"/>
  </r>
  <r>
    <x v="787"/>
    <x v="747"/>
    <x v="3"/>
    <x v="2"/>
    <s v="Machines"/>
    <s v="Texas Instruments TI-34 Scientific Calculator"/>
    <n v="105.55"/>
    <n v="6"/>
    <n v="17.591666666666665"/>
    <n v="35.619999999999997"/>
  </r>
  <r>
    <x v="787"/>
    <x v="546"/>
    <x v="15"/>
    <x v="0"/>
    <s v="Paper"/>
    <s v="Xerox 200"/>
    <n v="15.55"/>
    <n v="3"/>
    <n v="5.1833333333333336"/>
    <n v="5.44"/>
  </r>
  <r>
    <x v="787"/>
    <x v="153"/>
    <x v="10"/>
    <x v="2"/>
    <s v="Phones"/>
    <s v="Cisco IP Phone 7961G-GE VoIP phone"/>
    <n v="259.89999999999998"/>
    <n v="2"/>
    <n v="129.94999999999999"/>
    <n v="-56.31"/>
  </r>
  <r>
    <x v="787"/>
    <x v="153"/>
    <x v="10"/>
    <x v="2"/>
    <s v="Phones"/>
    <s v="Plantronics Voyager Pro Legend"/>
    <n v="247.19"/>
    <n v="2"/>
    <n v="123.595"/>
    <n v="-49.44"/>
  </r>
  <r>
    <x v="787"/>
    <x v="153"/>
    <x v="10"/>
    <x v="2"/>
    <s v="Accessories"/>
    <s v="Logitech G500s Laser Gaming Mouse with Adjustable Weight Tuning"/>
    <n v="279.95999999999998"/>
    <n v="5"/>
    <n v="55.991999999999997"/>
    <n v="48.99"/>
  </r>
  <r>
    <x v="788"/>
    <x v="297"/>
    <x v="26"/>
    <x v="0"/>
    <s v="Binders"/>
    <s v="Premium Transparent Presentation Covers by GBC"/>
    <n v="18.88"/>
    <n v="3"/>
    <n v="6.293333333333333"/>
    <n v="-13.85"/>
  </r>
  <r>
    <x v="788"/>
    <x v="297"/>
    <x v="26"/>
    <x v="0"/>
    <s v="Appliances"/>
    <s v="Tripp Lite TLP810NET Broadband Surge for Modem/Fax"/>
    <n v="122.33"/>
    <n v="3"/>
    <n v="40.776666666666664"/>
    <n v="12.23"/>
  </r>
  <r>
    <x v="788"/>
    <x v="563"/>
    <x v="3"/>
    <x v="2"/>
    <s v="Phones"/>
    <s v="Nokia Lumia 521 (T-Mobile)"/>
    <n v="71.98"/>
    <n v="3"/>
    <n v="23.993333333333336"/>
    <n v="7.2"/>
  </r>
  <r>
    <x v="788"/>
    <x v="563"/>
    <x v="3"/>
    <x v="0"/>
    <s v="Labels"/>
    <s v="Avery 488"/>
    <n v="3.15"/>
    <n v="1"/>
    <n v="3.15"/>
    <n v="1.51"/>
  </r>
  <r>
    <x v="788"/>
    <x v="405"/>
    <x v="16"/>
    <x v="2"/>
    <s v="Phones"/>
    <s v="HTC One Mini"/>
    <n v="705.54"/>
    <n v="7"/>
    <n v="100.79142857142857"/>
    <n v="70.55"/>
  </r>
  <r>
    <x v="788"/>
    <x v="757"/>
    <x v="25"/>
    <x v="1"/>
    <s v="Chairs"/>
    <s v="Hon Olson Stacker Stools"/>
    <n v="225.3"/>
    <n v="2"/>
    <n v="112.65"/>
    <n v="22.53"/>
  </r>
  <r>
    <x v="788"/>
    <x v="649"/>
    <x v="3"/>
    <x v="1"/>
    <s v="Furnishings"/>
    <s v="Luxo Professional Magnifying Clamp-On Fluorescent Lamps"/>
    <n v="312.02999999999997"/>
    <n v="3"/>
    <n v="104.00999999999999"/>
    <n v="43.68"/>
  </r>
  <r>
    <x v="788"/>
    <x v="649"/>
    <x v="3"/>
    <x v="0"/>
    <s v="Storage"/>
    <s v="Perma STOR-ALL Hanging File Box, 13 1/8&quot;W x 12 1/4&quot;D x 10 1/2&quot;H"/>
    <n v="17.940000000000001"/>
    <n v="3"/>
    <n v="5.98"/>
    <n v="3.05"/>
  </r>
  <r>
    <x v="788"/>
    <x v="649"/>
    <x v="3"/>
    <x v="2"/>
    <s v="Phones"/>
    <s v="AT&amp;T 841000 Phone"/>
    <n v="165.6"/>
    <n v="3"/>
    <n v="55.199999999999996"/>
    <n v="10.35"/>
  </r>
  <r>
    <x v="788"/>
    <x v="649"/>
    <x v="3"/>
    <x v="0"/>
    <s v="Paper"/>
    <s v="Rediform S.O.S. 1-Up Phone Message Bk, 4-1/4x3-1/16 Bk, 1 Form/Pg, 40 Messages/Bk, 3/Pk"/>
    <n v="37.520000000000003"/>
    <n v="4"/>
    <n v="9.3800000000000008"/>
    <n v="18.010000000000002"/>
  </r>
  <r>
    <x v="789"/>
    <x v="500"/>
    <x v="3"/>
    <x v="0"/>
    <s v="Envelopes"/>
    <s v="Convenience Packs of Business Envelopes"/>
    <n v="10.86"/>
    <n v="3"/>
    <n v="3.6199999999999997"/>
    <n v="5.0999999999999996"/>
  </r>
  <r>
    <x v="789"/>
    <x v="771"/>
    <x v="3"/>
    <x v="1"/>
    <s v="Tables"/>
    <s v="Barricks 18&quot; x 48&quot; Non-Folding Utility Table with Bottom Storage Shelf"/>
    <n v="161.28"/>
    <n v="2"/>
    <n v="80.64"/>
    <n v="12.1"/>
  </r>
  <r>
    <x v="789"/>
    <x v="355"/>
    <x v="3"/>
    <x v="0"/>
    <s v="Paper"/>
    <s v="Xerox 1931"/>
    <n v="32.4"/>
    <n v="5"/>
    <n v="6.4799999999999995"/>
    <n v="15.55"/>
  </r>
  <r>
    <x v="790"/>
    <x v="685"/>
    <x v="22"/>
    <x v="0"/>
    <s v="Binders"/>
    <s v="Acco Pressboard Covers with Storage Hooks, 14 7/8&quot; x 11&quot;, Light Blue"/>
    <n v="15.71"/>
    <n v="4"/>
    <n v="3.9275000000000002"/>
    <n v="5.7"/>
  </r>
  <r>
    <x v="791"/>
    <x v="698"/>
    <x v="20"/>
    <x v="0"/>
    <s v="Appliances"/>
    <s v="Belkin 7 Outlet SurgeMaster II"/>
    <n v="355.32"/>
    <n v="9"/>
    <n v="39.479999999999997"/>
    <n v="99.49"/>
  </r>
  <r>
    <x v="791"/>
    <x v="480"/>
    <x v="20"/>
    <x v="2"/>
    <s v="Phones"/>
    <s v="GE DSL Phone Line Filter"/>
    <n v="39.99"/>
    <n v="1"/>
    <n v="39.99"/>
    <n v="11.6"/>
  </r>
  <r>
    <x v="791"/>
    <x v="40"/>
    <x v="0"/>
    <x v="0"/>
    <s v="Binders"/>
    <s v="GBC Wire Binding Combs"/>
    <n v="2.0699999999999998"/>
    <n v="1"/>
    <n v="2.0699999999999998"/>
    <n v="-3.41"/>
  </r>
  <r>
    <x v="791"/>
    <x v="40"/>
    <x v="0"/>
    <x v="0"/>
    <s v="Paper"/>
    <s v="Advantus Motivational Note Cards"/>
    <n v="83.84"/>
    <n v="8"/>
    <n v="10.48"/>
    <n v="30.39"/>
  </r>
  <r>
    <x v="791"/>
    <x v="338"/>
    <x v="0"/>
    <x v="1"/>
    <s v="Furnishings"/>
    <s v="Staple-based wall hangings"/>
    <n v="9.5500000000000007"/>
    <n v="3"/>
    <n v="3.1833333333333336"/>
    <n v="-3.82"/>
  </r>
  <r>
    <x v="791"/>
    <x v="338"/>
    <x v="0"/>
    <x v="1"/>
    <s v="Furnishings"/>
    <s v="OIC Stacking Trays"/>
    <n v="5.34"/>
    <n v="4"/>
    <n v="1.335"/>
    <n v="-2.14"/>
  </r>
  <r>
    <x v="792"/>
    <x v="218"/>
    <x v="20"/>
    <x v="0"/>
    <s v="Binders"/>
    <s v="Surelock Post Binders"/>
    <n v="146.69"/>
    <n v="6"/>
    <n v="24.448333333333334"/>
    <n v="55.01"/>
  </r>
  <r>
    <x v="792"/>
    <x v="218"/>
    <x v="20"/>
    <x v="0"/>
    <s v="Binders"/>
    <s v="Ibico EB-19 Dual Function Manual Binding System"/>
    <n v="276.77999999999997"/>
    <n v="2"/>
    <n v="138.38999999999999"/>
    <n v="89.95"/>
  </r>
  <r>
    <x v="792"/>
    <x v="218"/>
    <x v="20"/>
    <x v="0"/>
    <s v="Binders"/>
    <s v="Cardinal HOLDit! Binder Insert Strips,Extra Strips"/>
    <n v="25.32"/>
    <n v="5"/>
    <n v="5.0640000000000001"/>
    <n v="9.18"/>
  </r>
  <r>
    <x v="793"/>
    <x v="233"/>
    <x v="14"/>
    <x v="2"/>
    <s v="Phones"/>
    <s v="SKILCRAFT Telephone Shoulder Rest, 2&quot; x 6.5&quot; x 2.5&quot;, Black"/>
    <n v="14.78"/>
    <n v="2"/>
    <n v="7.39"/>
    <n v="3.99"/>
  </r>
  <r>
    <x v="794"/>
    <x v="720"/>
    <x v="25"/>
    <x v="0"/>
    <s v="Labels"/>
    <s v="Avery 49"/>
    <n v="9.2200000000000006"/>
    <n v="4"/>
    <n v="2.3050000000000002"/>
    <n v="3.34"/>
  </r>
  <r>
    <x v="794"/>
    <x v="720"/>
    <x v="25"/>
    <x v="0"/>
    <s v="Supplies"/>
    <s v="Acme 10&quot; Easy Grip Assistive Scissors"/>
    <n v="28.05"/>
    <n v="2"/>
    <n v="14.025"/>
    <n v="3.51"/>
  </r>
  <r>
    <x v="794"/>
    <x v="81"/>
    <x v="2"/>
    <x v="1"/>
    <s v="Tables"/>
    <s v="Iceberg OfficeWorks 42&quot; Round Tables"/>
    <n v="815.29"/>
    <n v="9"/>
    <n v="90.587777777777774"/>
    <n v="-339.71"/>
  </r>
  <r>
    <x v="794"/>
    <x v="759"/>
    <x v="3"/>
    <x v="0"/>
    <s v="Binders"/>
    <s v="Avery Durable Slant Ring Binders"/>
    <n v="12.67"/>
    <n v="2"/>
    <n v="6.335"/>
    <n v="4.75"/>
  </r>
  <r>
    <x v="794"/>
    <x v="759"/>
    <x v="3"/>
    <x v="2"/>
    <s v="Phones"/>
    <s v="Motorola HK250 Universal Bluetooth Headset"/>
    <n v="91.96"/>
    <n v="5"/>
    <n v="18.391999999999999"/>
    <n v="-20.69"/>
  </r>
  <r>
    <x v="794"/>
    <x v="759"/>
    <x v="3"/>
    <x v="2"/>
    <s v="Accessories"/>
    <s v="LogitechÂ Gaming G510s - Keyboard"/>
    <n v="254.97"/>
    <n v="3"/>
    <n v="84.99"/>
    <n v="91.79"/>
  </r>
  <r>
    <x v="794"/>
    <x v="759"/>
    <x v="3"/>
    <x v="2"/>
    <s v="Phones"/>
    <s v="Anker Astro Mini 3000mAh Ultra-Compact Portable Charger"/>
    <n v="31.98"/>
    <n v="2"/>
    <n v="15.99"/>
    <n v="-8"/>
  </r>
  <r>
    <x v="794"/>
    <x v="759"/>
    <x v="3"/>
    <x v="1"/>
    <s v="Tables"/>
    <s v="Bretford CR8500 Series Meeting Room Furniture"/>
    <n v="2887.06"/>
    <n v="9"/>
    <n v="320.78444444444443"/>
    <n v="180.44"/>
  </r>
  <r>
    <x v="794"/>
    <x v="759"/>
    <x v="3"/>
    <x v="0"/>
    <s v="Paper"/>
    <s v="Xerox 1997"/>
    <n v="12.96"/>
    <n v="2"/>
    <n v="6.48"/>
    <n v="6.22"/>
  </r>
  <r>
    <x v="794"/>
    <x v="759"/>
    <x v="3"/>
    <x v="0"/>
    <s v="Paper"/>
    <s v="Xerox 1928"/>
    <n v="47.52"/>
    <n v="9"/>
    <n v="5.28"/>
    <n v="21.38"/>
  </r>
  <r>
    <x v="794"/>
    <x v="468"/>
    <x v="22"/>
    <x v="0"/>
    <s v="Binders"/>
    <s v="Avery Durable Slant Ring Binders With Label Holder"/>
    <n v="33.44"/>
    <n v="10"/>
    <n v="3.3439999999999999"/>
    <n v="11.7"/>
  </r>
  <r>
    <x v="794"/>
    <x v="144"/>
    <x v="20"/>
    <x v="1"/>
    <s v="Chairs"/>
    <s v="Leather Task Chair, Black"/>
    <n v="573.16999999999996"/>
    <n v="7"/>
    <n v="81.881428571428572"/>
    <n v="63.69"/>
  </r>
  <r>
    <x v="795"/>
    <x v="353"/>
    <x v="10"/>
    <x v="0"/>
    <s v="Appliances"/>
    <s v="Tripp Lite Isotel 8 Ultra 8 Outlet Metal Surge"/>
    <n v="113.55"/>
    <n v="2"/>
    <n v="56.774999999999999"/>
    <n v="8.52"/>
  </r>
  <r>
    <x v="795"/>
    <x v="353"/>
    <x v="10"/>
    <x v="0"/>
    <s v="Binders"/>
    <s v="Avery Durable Poly Binders"/>
    <n v="3.32"/>
    <n v="2"/>
    <n v="1.66"/>
    <n v="-2.65"/>
  </r>
  <r>
    <x v="795"/>
    <x v="353"/>
    <x v="10"/>
    <x v="0"/>
    <s v="Envelopes"/>
    <s v="Airmail Envelopes"/>
    <n v="134.29"/>
    <n v="2"/>
    <n v="67.144999999999996"/>
    <n v="45.32"/>
  </r>
  <r>
    <x v="795"/>
    <x v="118"/>
    <x v="0"/>
    <x v="0"/>
    <s v="Binders"/>
    <s v="GBC Standard Recycled Report Covers, Clear Plastic Sheets"/>
    <n v="4.3099999999999996"/>
    <n v="2"/>
    <n v="2.1549999999999998"/>
    <n v="-6.9"/>
  </r>
  <r>
    <x v="795"/>
    <x v="320"/>
    <x v="11"/>
    <x v="0"/>
    <s v="Binders"/>
    <s v="GBC Imprintable Covers"/>
    <n v="26.35"/>
    <n v="8"/>
    <n v="3.2937500000000002"/>
    <n v="-18.45"/>
  </r>
  <r>
    <x v="795"/>
    <x v="486"/>
    <x v="22"/>
    <x v="0"/>
    <s v="Paper"/>
    <s v="Xerox 202"/>
    <n v="19.440000000000001"/>
    <n v="3"/>
    <n v="6.48"/>
    <n v="9.33"/>
  </r>
  <r>
    <x v="795"/>
    <x v="529"/>
    <x v="26"/>
    <x v="1"/>
    <s v="Furnishings"/>
    <s v="Dana Halogen Swing-Arm Architect Lamp"/>
    <n v="98.33"/>
    <n v="3"/>
    <n v="32.776666666666664"/>
    <n v="9.83"/>
  </r>
  <r>
    <x v="795"/>
    <x v="203"/>
    <x v="3"/>
    <x v="0"/>
    <s v="Art"/>
    <s v="Newell 346"/>
    <n v="5.76"/>
    <n v="2"/>
    <n v="2.88"/>
    <n v="1.67"/>
  </r>
  <r>
    <x v="796"/>
    <x v="772"/>
    <x v="0"/>
    <x v="0"/>
    <s v="Storage"/>
    <s v="SAFCO Boltless Steel Shelving"/>
    <n v="727.3"/>
    <n v="8"/>
    <n v="90.912499999999994"/>
    <n v="-172.73"/>
  </r>
  <r>
    <x v="796"/>
    <x v="772"/>
    <x v="0"/>
    <x v="1"/>
    <s v="Furnishings"/>
    <s v="Flat Face Poster Frame"/>
    <n v="22.61"/>
    <n v="3"/>
    <n v="7.5366666666666662"/>
    <n v="-10.17"/>
  </r>
  <r>
    <x v="796"/>
    <x v="772"/>
    <x v="0"/>
    <x v="2"/>
    <s v="Accessories"/>
    <s v="WD My Passport Ultra 2TB Portable External Hard Drive"/>
    <n v="666.4"/>
    <n v="7"/>
    <n v="95.2"/>
    <n v="-33.32"/>
  </r>
  <r>
    <x v="796"/>
    <x v="282"/>
    <x v="22"/>
    <x v="2"/>
    <s v="Machines"/>
    <s v="Okidata C331dn Printer"/>
    <n v="837.6"/>
    <n v="3"/>
    <n v="279.2"/>
    <n v="62.82"/>
  </r>
  <r>
    <x v="796"/>
    <x v="282"/>
    <x v="22"/>
    <x v="0"/>
    <s v="Envelopes"/>
    <s v="Tyvek  Top-Opening Peel &amp; Seel Envelopes, Plain White"/>
    <n v="135.9"/>
    <n v="5"/>
    <n v="27.18"/>
    <n v="63.87"/>
  </r>
  <r>
    <x v="796"/>
    <x v="282"/>
    <x v="22"/>
    <x v="0"/>
    <s v="Paper"/>
    <s v="Xerox 1978"/>
    <n v="34.68"/>
    <n v="6"/>
    <n v="5.78"/>
    <n v="16.989999999999998"/>
  </r>
  <r>
    <x v="796"/>
    <x v="282"/>
    <x v="22"/>
    <x v="1"/>
    <s v="Chairs"/>
    <s v="Office Star Flex Back Scooter Chair with White Frame"/>
    <n v="532.70000000000005"/>
    <n v="6"/>
    <n v="88.783333333333346"/>
    <n v="-39.950000000000003"/>
  </r>
  <r>
    <x v="796"/>
    <x v="282"/>
    <x v="22"/>
    <x v="0"/>
    <s v="Appliances"/>
    <s v="Acco Six-Outlet Power Strip, 4' Cord Length"/>
    <n v="43.1"/>
    <n v="5"/>
    <n v="8.620000000000001"/>
    <n v="11.21"/>
  </r>
  <r>
    <x v="796"/>
    <x v="282"/>
    <x v="22"/>
    <x v="0"/>
    <s v="Supplies"/>
    <s v="Acme Rosewood Handle Letter Opener"/>
    <n v="15.88"/>
    <n v="4"/>
    <n v="3.97"/>
    <n v="0.16"/>
  </r>
  <r>
    <x v="796"/>
    <x v="359"/>
    <x v="20"/>
    <x v="0"/>
    <s v="Art"/>
    <s v="Dixon Prang Watercolor Pencils, 10-Color Set with Brush"/>
    <n v="21.3"/>
    <n v="5"/>
    <n v="4.26"/>
    <n v="8.73"/>
  </r>
  <r>
    <x v="796"/>
    <x v="359"/>
    <x v="20"/>
    <x v="0"/>
    <s v="Appliances"/>
    <s v="1.7 Cubic Foot Compact &quot;Cube&quot; Office Refrigerators"/>
    <n v="1040.8"/>
    <n v="5"/>
    <n v="208.16"/>
    <n v="281.02"/>
  </r>
  <r>
    <x v="796"/>
    <x v="359"/>
    <x v="20"/>
    <x v="0"/>
    <s v="Art"/>
    <s v="Newell 331"/>
    <n v="29.34"/>
    <n v="6"/>
    <n v="4.8899999999999997"/>
    <n v="7.92"/>
  </r>
  <r>
    <x v="796"/>
    <x v="338"/>
    <x v="21"/>
    <x v="0"/>
    <s v="Labels"/>
    <s v="Permanent Self-Adhesive File Folder Labels for Typewriters, 1 1/8 x 3 1/2, White"/>
    <n v="25.2"/>
    <n v="4"/>
    <n v="6.3"/>
    <n v="11.59"/>
  </r>
  <r>
    <x v="796"/>
    <x v="338"/>
    <x v="21"/>
    <x v="0"/>
    <s v="Labels"/>
    <s v="Avery 515"/>
    <n v="37.590000000000003"/>
    <n v="3"/>
    <n v="12.530000000000001"/>
    <n v="17.670000000000002"/>
  </r>
  <r>
    <x v="796"/>
    <x v="338"/>
    <x v="21"/>
    <x v="0"/>
    <s v="Storage"/>
    <s v="Pizazz Global Quick File"/>
    <n v="14.97"/>
    <n v="1"/>
    <n v="14.97"/>
    <n v="4.1900000000000004"/>
  </r>
  <r>
    <x v="796"/>
    <x v="338"/>
    <x v="21"/>
    <x v="2"/>
    <s v="Accessories"/>
    <s v="Maxell 4.7GB DVD+R 5/Pack"/>
    <n v="1.98"/>
    <n v="2"/>
    <n v="0.99"/>
    <n v="0.89"/>
  </r>
  <r>
    <x v="797"/>
    <x v="334"/>
    <x v="3"/>
    <x v="0"/>
    <s v="Fasteners"/>
    <s v="Advantus SlideClip Paper Clips"/>
    <n v="10.23"/>
    <n v="3"/>
    <n v="3.41"/>
    <n v="4.91"/>
  </r>
  <r>
    <x v="797"/>
    <x v="334"/>
    <x v="3"/>
    <x v="0"/>
    <s v="Paper"/>
    <s v="Xerox 1979"/>
    <n v="154.9"/>
    <n v="5"/>
    <n v="30.98"/>
    <n v="69.709999999999994"/>
  </r>
  <r>
    <x v="797"/>
    <x v="49"/>
    <x v="0"/>
    <x v="2"/>
    <s v="Accessories"/>
    <s v="Logitech G700s Rechargeable Gaming Mouse"/>
    <n v="159.97999999999999"/>
    <n v="2"/>
    <n v="79.989999999999995"/>
    <n v="44"/>
  </r>
  <r>
    <x v="797"/>
    <x v="49"/>
    <x v="0"/>
    <x v="1"/>
    <s v="Chairs"/>
    <s v="Hon Deluxe Fabric Upholstered Stacking Chairs"/>
    <n v="1024.72"/>
    <n v="6"/>
    <n v="170.78666666666666"/>
    <n v="-29.28"/>
  </r>
  <r>
    <x v="797"/>
    <x v="309"/>
    <x v="22"/>
    <x v="0"/>
    <s v="Paper"/>
    <s v="Xerox 1931"/>
    <n v="6.48"/>
    <n v="1"/>
    <n v="6.48"/>
    <n v="3.11"/>
  </r>
  <r>
    <x v="797"/>
    <x v="351"/>
    <x v="3"/>
    <x v="1"/>
    <s v="Chairs"/>
    <s v="Global Troy Executive Leather Low-Back Tilter"/>
    <n v="1603.14"/>
    <n v="4"/>
    <n v="400.78500000000003"/>
    <n v="100.2"/>
  </r>
  <r>
    <x v="797"/>
    <x v="422"/>
    <x v="2"/>
    <x v="0"/>
    <s v="Art"/>
    <s v="Binney &amp; Smith inkTank Erasable Pocket Highlighter, Chisel Tip, Yellow"/>
    <n v="5.47"/>
    <n v="3"/>
    <n v="1.8233333333333333"/>
    <n v="1.64"/>
  </r>
  <r>
    <x v="797"/>
    <x v="422"/>
    <x v="2"/>
    <x v="2"/>
    <s v="Accessories"/>
    <s v="Logitech Trackman Marble Mouse"/>
    <n v="47.98"/>
    <n v="2"/>
    <n v="23.99"/>
    <n v="13.2"/>
  </r>
  <r>
    <x v="797"/>
    <x v="324"/>
    <x v="3"/>
    <x v="0"/>
    <s v="Art"/>
    <s v="Newell Chalk Holder"/>
    <n v="8.26"/>
    <n v="2"/>
    <n v="4.13"/>
    <n v="3.8"/>
  </r>
  <r>
    <x v="797"/>
    <x v="696"/>
    <x v="20"/>
    <x v="2"/>
    <s v="Phones"/>
    <s v="Samsung Replacement EH64AVFWE Premium Headset"/>
    <n v="33"/>
    <n v="6"/>
    <n v="5.5"/>
    <n v="8.25"/>
  </r>
  <r>
    <x v="797"/>
    <x v="696"/>
    <x v="20"/>
    <x v="2"/>
    <s v="Accessories"/>
    <s v="Plantronics Audio 478 Stereo USB Headset"/>
    <n v="249.95"/>
    <n v="5"/>
    <n v="49.989999999999995"/>
    <n v="87.48"/>
  </r>
  <r>
    <x v="797"/>
    <x v="301"/>
    <x v="21"/>
    <x v="2"/>
    <s v="Accessories"/>
    <s v="Memorex Micro Travel Drive 16 GB"/>
    <n v="47.97"/>
    <n v="3"/>
    <n v="15.99"/>
    <n v="14.87"/>
  </r>
  <r>
    <x v="797"/>
    <x v="182"/>
    <x v="14"/>
    <x v="0"/>
    <s v="Paper"/>
    <s v="Xerox 1950"/>
    <n v="11.56"/>
    <n v="2"/>
    <n v="5.78"/>
    <n v="5.66"/>
  </r>
  <r>
    <x v="797"/>
    <x v="182"/>
    <x v="14"/>
    <x v="2"/>
    <s v="Phones"/>
    <s v="ClearSounds CSC500 Amplified Spirit Phone Corded phone"/>
    <n v="209.97"/>
    <n v="3"/>
    <n v="69.989999999999995"/>
    <n v="58.79"/>
  </r>
  <r>
    <x v="797"/>
    <x v="182"/>
    <x v="14"/>
    <x v="1"/>
    <s v="Tables"/>
    <s v="Hon 4060 Series Tables"/>
    <n v="447.84"/>
    <n v="4"/>
    <n v="111.96"/>
    <n v="98.52"/>
  </r>
  <r>
    <x v="797"/>
    <x v="182"/>
    <x v="14"/>
    <x v="2"/>
    <s v="Accessories"/>
    <s v="NETGEAR AC1750 Dual Band GigabitÂ Smart WiFi Router"/>
    <n v="479.97"/>
    <n v="3"/>
    <n v="159.99"/>
    <n v="163.19"/>
  </r>
  <r>
    <x v="797"/>
    <x v="182"/>
    <x v="14"/>
    <x v="0"/>
    <s v="Art"/>
    <s v="Newell 335"/>
    <n v="8.64"/>
    <n v="3"/>
    <n v="2.8800000000000003"/>
    <n v="2.5099999999999998"/>
  </r>
  <r>
    <x v="797"/>
    <x v="21"/>
    <x v="4"/>
    <x v="1"/>
    <s v="Furnishings"/>
    <s v="Deflect-o Glass Clear Studded Chair Mats"/>
    <n v="186.54"/>
    <n v="3"/>
    <n v="62.18"/>
    <n v="41.04"/>
  </r>
  <r>
    <x v="797"/>
    <x v="687"/>
    <x v="20"/>
    <x v="0"/>
    <s v="Binders"/>
    <s v="Deluxe Heavy-Duty Vinyl Round Ring Binder"/>
    <n v="146.69"/>
    <n v="8"/>
    <n v="18.33625"/>
    <n v="45.84"/>
  </r>
  <r>
    <x v="797"/>
    <x v="642"/>
    <x v="16"/>
    <x v="0"/>
    <s v="Paper"/>
    <s v="Xerox 1944"/>
    <n v="31.01"/>
    <n v="1"/>
    <n v="31.01"/>
    <n v="11.24"/>
  </r>
  <r>
    <x v="798"/>
    <x v="567"/>
    <x v="0"/>
    <x v="0"/>
    <s v="Supplies"/>
    <s v="Martin-Yale Premier Letter Opener"/>
    <n v="51.52"/>
    <n v="5"/>
    <n v="10.304"/>
    <n v="-10.95"/>
  </r>
  <r>
    <x v="798"/>
    <x v="567"/>
    <x v="0"/>
    <x v="0"/>
    <s v="Paper"/>
    <s v="Ampad Gold Fibre Wirebound Steno Books, 6&quot; x 9&quot;, Gregg Ruled"/>
    <n v="3.53"/>
    <n v="1"/>
    <n v="3.53"/>
    <n v="1.1499999999999999"/>
  </r>
  <r>
    <x v="798"/>
    <x v="567"/>
    <x v="0"/>
    <x v="0"/>
    <s v="Paper"/>
    <s v="Xerox 196"/>
    <n v="4.62"/>
    <n v="1"/>
    <n v="4.62"/>
    <n v="1.68"/>
  </r>
  <r>
    <x v="798"/>
    <x v="567"/>
    <x v="0"/>
    <x v="0"/>
    <s v="Supplies"/>
    <s v="Fiskars 8&quot; Scissors, 2/Pack"/>
    <n v="55.17"/>
    <n v="4"/>
    <n v="13.7925"/>
    <n v="6.21"/>
  </r>
  <r>
    <x v="798"/>
    <x v="764"/>
    <x v="32"/>
    <x v="0"/>
    <s v="Paper"/>
    <s v="Xerox 1919"/>
    <n v="122.97"/>
    <n v="3"/>
    <n v="40.99"/>
    <n v="60.26"/>
  </r>
  <r>
    <x v="798"/>
    <x v="764"/>
    <x v="32"/>
    <x v="1"/>
    <s v="Tables"/>
    <s v="SAFCO PlanMaster Heigh-Adjustable Drafting Table Base, 43w x 30d x 30-37h, Black"/>
    <n v="244.62"/>
    <n v="1"/>
    <n v="244.62"/>
    <n v="20.97"/>
  </r>
  <r>
    <x v="798"/>
    <x v="764"/>
    <x v="32"/>
    <x v="2"/>
    <s v="Phones"/>
    <s v="PureGear Roll-On Screen Protector"/>
    <n v="59.97"/>
    <n v="3"/>
    <n v="19.989999999999998"/>
    <n v="28.79"/>
  </r>
  <r>
    <x v="798"/>
    <x v="764"/>
    <x v="32"/>
    <x v="0"/>
    <s v="Paper"/>
    <s v="Southworth 25% Cotton Linen-Finish Paper &amp; Envelopes"/>
    <n v="81.540000000000006"/>
    <n v="9"/>
    <n v="9.06"/>
    <n v="36.69"/>
  </r>
  <r>
    <x v="798"/>
    <x v="764"/>
    <x v="32"/>
    <x v="0"/>
    <s v="Fasteners"/>
    <s v="Staples"/>
    <n v="11.68"/>
    <n v="4"/>
    <n v="2.92"/>
    <n v="5.26"/>
  </r>
  <r>
    <x v="798"/>
    <x v="764"/>
    <x v="32"/>
    <x v="0"/>
    <s v="Binders"/>
    <s v="Wilson Jones Clip &amp; Carry Folder Binder Tool for Ring Binders, Clear"/>
    <n v="29"/>
    <n v="5"/>
    <n v="5.8"/>
    <n v="13.92"/>
  </r>
  <r>
    <x v="798"/>
    <x v="735"/>
    <x v="0"/>
    <x v="0"/>
    <s v="Storage"/>
    <s v="Portfile Personal File Boxes"/>
    <n v="14.16"/>
    <n v="1"/>
    <n v="14.16"/>
    <n v="1.06"/>
  </r>
  <r>
    <x v="798"/>
    <x v="735"/>
    <x v="0"/>
    <x v="0"/>
    <s v="Paper"/>
    <s v="Southworth 25% Cotton Premium Laser Paper and Envelopes"/>
    <n v="79.92"/>
    <n v="5"/>
    <n v="15.984"/>
    <n v="27.97"/>
  </r>
  <r>
    <x v="798"/>
    <x v="551"/>
    <x v="16"/>
    <x v="0"/>
    <s v="Labels"/>
    <s v="Avery 484"/>
    <n v="9.2200000000000006"/>
    <n v="4"/>
    <n v="2.3050000000000002"/>
    <n v="3.34"/>
  </r>
  <r>
    <x v="799"/>
    <x v="330"/>
    <x v="26"/>
    <x v="0"/>
    <s v="Paper"/>
    <s v="Wirebound Four 2-3/4 x 5 Forms per Page, 400 Sets per Book"/>
    <n v="15.48"/>
    <n v="3"/>
    <n v="5.16"/>
    <n v="5.61"/>
  </r>
  <r>
    <x v="799"/>
    <x v="330"/>
    <x v="26"/>
    <x v="2"/>
    <s v="Phones"/>
    <s v="AT&amp;T 17929 Lendline Telephone"/>
    <n v="108.58"/>
    <n v="3"/>
    <n v="36.193333333333335"/>
    <n v="8.14"/>
  </r>
  <r>
    <x v="799"/>
    <x v="717"/>
    <x v="0"/>
    <x v="0"/>
    <s v="Binders"/>
    <s v="Angle-D Binders with Locking Rings, Label Holders"/>
    <n v="13.14"/>
    <n v="9"/>
    <n v="1.46"/>
    <n v="-21.68"/>
  </r>
  <r>
    <x v="799"/>
    <x v="717"/>
    <x v="0"/>
    <x v="0"/>
    <s v="Binders"/>
    <s v="GBC ProClick Spines for 32-Hole Punch"/>
    <n v="10.02"/>
    <n v="4"/>
    <n v="2.5049999999999999"/>
    <n v="-16.54"/>
  </r>
  <r>
    <x v="799"/>
    <x v="717"/>
    <x v="0"/>
    <x v="1"/>
    <s v="Bookcases"/>
    <s v="Sauder Camden County Collection Libraries, Planked Cherry Finish"/>
    <n v="156.37"/>
    <n v="2"/>
    <n v="78.185000000000002"/>
    <n v="-52.89"/>
  </r>
  <r>
    <x v="799"/>
    <x v="615"/>
    <x v="10"/>
    <x v="0"/>
    <s v="Binders"/>
    <s v="GBC VeloBinder Strips"/>
    <n v="18.43"/>
    <n v="8"/>
    <n v="2.30375"/>
    <n v="-12.29"/>
  </r>
  <r>
    <x v="800"/>
    <x v="81"/>
    <x v="1"/>
    <x v="0"/>
    <s v="Paper"/>
    <s v="Avery Personal Creations Heavyweight Cards"/>
    <n v="64.62"/>
    <n v="7"/>
    <n v="9.2314285714285713"/>
    <n v="22.62"/>
  </r>
  <r>
    <x v="800"/>
    <x v="81"/>
    <x v="1"/>
    <x v="2"/>
    <s v="Accessories"/>
    <s v="SanDisk Ultra 64 GB MicroSDHC Class 10 Memory Card"/>
    <n v="95.98"/>
    <n v="3"/>
    <n v="31.993333333333336"/>
    <n v="-10.8"/>
  </r>
  <r>
    <x v="800"/>
    <x v="81"/>
    <x v="1"/>
    <x v="0"/>
    <s v="Binders"/>
    <s v="Avery Hidden Tab Dividers for Binding Systems"/>
    <n v="1.79"/>
    <n v="3"/>
    <n v="0.59666666666666668"/>
    <n v="-3.04"/>
  </r>
  <r>
    <x v="800"/>
    <x v="692"/>
    <x v="38"/>
    <x v="0"/>
    <s v="Supplies"/>
    <s v="Acme Forged Steel Scissors with Black Enamel Handles"/>
    <n v="27.93"/>
    <n v="3"/>
    <n v="9.31"/>
    <n v="8.1"/>
  </r>
  <r>
    <x v="800"/>
    <x v="690"/>
    <x v="20"/>
    <x v="2"/>
    <s v="Phones"/>
    <s v="Samsung Replacement EH64AVFWE Premium Headset"/>
    <n v="22"/>
    <n v="4"/>
    <n v="5.5"/>
    <n v="5.5"/>
  </r>
  <r>
    <x v="800"/>
    <x v="169"/>
    <x v="2"/>
    <x v="1"/>
    <s v="Tables"/>
    <s v="Barricks 18&quot; x 48&quot; Non-Folding Utility Table with Bottom Storage Shelf"/>
    <n v="241.92"/>
    <n v="4"/>
    <n v="60.48"/>
    <n v="-56.45"/>
  </r>
  <r>
    <x v="800"/>
    <x v="169"/>
    <x v="2"/>
    <x v="1"/>
    <s v="Bookcases"/>
    <s v="O'Sullivan 5-Shelf Heavy-Duty Bookcases"/>
    <n v="163.88"/>
    <n v="4"/>
    <n v="40.97"/>
    <n v="-81.94"/>
  </r>
  <r>
    <x v="800"/>
    <x v="169"/>
    <x v="2"/>
    <x v="0"/>
    <s v="Binders"/>
    <s v="Fellowes Black Plastic Comb Bindings"/>
    <n v="3.49"/>
    <n v="2"/>
    <n v="1.7450000000000001"/>
    <n v="-2.79"/>
  </r>
  <r>
    <x v="800"/>
    <x v="169"/>
    <x v="2"/>
    <x v="0"/>
    <s v="Fasteners"/>
    <s v="Revere Boxed Rubber Bands by Revere"/>
    <n v="10.58"/>
    <n v="7"/>
    <n v="1.5114285714285713"/>
    <n v="-2.38"/>
  </r>
  <r>
    <x v="801"/>
    <x v="487"/>
    <x v="2"/>
    <x v="2"/>
    <s v="Phones"/>
    <s v="Aastra 57i VoIP phone"/>
    <n v="290.89999999999998"/>
    <n v="3"/>
    <n v="96.966666666666654"/>
    <n v="-67.88"/>
  </r>
  <r>
    <x v="801"/>
    <x v="487"/>
    <x v="2"/>
    <x v="0"/>
    <s v="Storage"/>
    <s v="File Shuttle II and Handi-File, Black"/>
    <n v="54.22"/>
    <n v="2"/>
    <n v="27.11"/>
    <n v="3.39"/>
  </r>
  <r>
    <x v="801"/>
    <x v="487"/>
    <x v="2"/>
    <x v="1"/>
    <s v="Chairs"/>
    <s v="Hon 2090 Â“Pillow SoftÂ” Series Mid Back Swivel/Tilt Chairs"/>
    <n v="786.74"/>
    <n v="4"/>
    <n v="196.685"/>
    <n v="-258.5"/>
  </r>
  <r>
    <x v="801"/>
    <x v="487"/>
    <x v="2"/>
    <x v="0"/>
    <s v="Labels"/>
    <s v="Round Specialty Laser Printer Labels"/>
    <n v="100.24"/>
    <n v="10"/>
    <n v="10.023999999999999"/>
    <n v="33.83"/>
  </r>
  <r>
    <x v="801"/>
    <x v="487"/>
    <x v="2"/>
    <x v="0"/>
    <s v="Binders"/>
    <s v="GBC Premium Transparent Covers with Diagonal Lined Pattern"/>
    <n v="37.76"/>
    <n v="6"/>
    <n v="6.293333333333333"/>
    <n v="-27.69"/>
  </r>
  <r>
    <x v="801"/>
    <x v="100"/>
    <x v="3"/>
    <x v="1"/>
    <s v="Furnishings"/>
    <s v="Executive Impressions 10&quot; Spectator Wall Clock"/>
    <n v="47.04"/>
    <n v="4"/>
    <n v="11.76"/>
    <n v="15.99"/>
  </r>
  <r>
    <x v="801"/>
    <x v="100"/>
    <x v="3"/>
    <x v="2"/>
    <s v="Phones"/>
    <s v="Panasonic KX TS3282W Corded phone"/>
    <n v="339.96"/>
    <n v="5"/>
    <n v="67.99199999999999"/>
    <n v="42.5"/>
  </r>
  <r>
    <x v="802"/>
    <x v="633"/>
    <x v="0"/>
    <x v="0"/>
    <s v="Storage"/>
    <s v="Super Decoflex Portable Personal File"/>
    <n v="23.97"/>
    <n v="2"/>
    <n v="11.984999999999999"/>
    <n v="2.4"/>
  </r>
  <r>
    <x v="803"/>
    <x v="692"/>
    <x v="20"/>
    <x v="2"/>
    <s v="Accessories"/>
    <s v="Sabrent 4-Port USB 2.0 Hub"/>
    <n v="6.79"/>
    <n v="1"/>
    <n v="6.79"/>
    <n v="2.31"/>
  </r>
  <r>
    <x v="803"/>
    <x v="692"/>
    <x v="20"/>
    <x v="0"/>
    <s v="Paper"/>
    <s v="Xerox 1881"/>
    <n v="24.56"/>
    <n v="2"/>
    <n v="12.28"/>
    <n v="11.54"/>
  </r>
  <r>
    <x v="803"/>
    <x v="692"/>
    <x v="20"/>
    <x v="0"/>
    <s v="Binders"/>
    <s v="Acco Hanging Data Binders"/>
    <n v="3.05"/>
    <n v="1"/>
    <n v="3.05"/>
    <n v="1.07"/>
  </r>
  <r>
    <x v="803"/>
    <x v="692"/>
    <x v="20"/>
    <x v="0"/>
    <s v="Paper"/>
    <s v="Xerox 1881"/>
    <n v="49.12"/>
    <n v="4"/>
    <n v="12.28"/>
    <n v="23.09"/>
  </r>
  <r>
    <x v="803"/>
    <x v="692"/>
    <x v="20"/>
    <x v="0"/>
    <s v="Binders"/>
    <s v="GBC DocuBind P400 Electric Binding System"/>
    <n v="4355.17"/>
    <n v="4"/>
    <n v="1088.7925"/>
    <n v="1415.43"/>
  </r>
  <r>
    <x v="803"/>
    <x v="755"/>
    <x v="3"/>
    <x v="0"/>
    <s v="Envelopes"/>
    <s v="White Business Envelopes with Contemporary Seam, Recycled White Business Envelopes"/>
    <n v="21.88"/>
    <n v="2"/>
    <n v="10.94"/>
    <n v="10.94"/>
  </r>
  <r>
    <x v="803"/>
    <x v="78"/>
    <x v="2"/>
    <x v="0"/>
    <s v="Paper"/>
    <s v="Telephone Message Books with Fax/Mobile Section, 5 1/2&quot; x 3 3/16&quot;"/>
    <n v="30.48"/>
    <n v="6"/>
    <n v="5.08"/>
    <n v="9.91"/>
  </r>
  <r>
    <x v="803"/>
    <x v="78"/>
    <x v="2"/>
    <x v="2"/>
    <s v="Phones"/>
    <s v="Anker 36W 4-Port USB Wall Charger Travel Power Adapter for iPhone 5s 5c 5"/>
    <n v="23.99"/>
    <n v="2"/>
    <n v="11.994999999999999"/>
    <n v="-4.8"/>
  </r>
  <r>
    <x v="803"/>
    <x v="78"/>
    <x v="2"/>
    <x v="0"/>
    <s v="Fasteners"/>
    <s v="Staples"/>
    <n v="16.690000000000001"/>
    <n v="7"/>
    <n v="2.3842857142857143"/>
    <n v="5.42"/>
  </r>
  <r>
    <x v="803"/>
    <x v="190"/>
    <x v="20"/>
    <x v="2"/>
    <s v="Accessories"/>
    <s v="Enermax Aurora Lite Keyboard"/>
    <n v="468.9"/>
    <n v="6"/>
    <n v="78.149999999999991"/>
    <n v="206.32"/>
  </r>
  <r>
    <x v="803"/>
    <x v="190"/>
    <x v="20"/>
    <x v="2"/>
    <s v="Accessories"/>
    <s v="Memorex Mini Travel Drive 64 GB USB 2.0 Flash Drive"/>
    <n v="72.48"/>
    <n v="2"/>
    <n v="36.24"/>
    <n v="30.44"/>
  </r>
  <r>
    <x v="803"/>
    <x v="190"/>
    <x v="20"/>
    <x v="0"/>
    <s v="Supplies"/>
    <s v="Acme Value Line Scissors"/>
    <n v="10.95"/>
    <n v="3"/>
    <n v="3.65"/>
    <n v="3.29"/>
  </r>
  <r>
    <x v="803"/>
    <x v="190"/>
    <x v="20"/>
    <x v="1"/>
    <s v="Furnishings"/>
    <s v="Howard Miller 14-1/2&quot; Diameter Chrome Round Wall Clock"/>
    <n v="191.82"/>
    <n v="3"/>
    <n v="63.94"/>
    <n v="61.38"/>
  </r>
  <r>
    <x v="803"/>
    <x v="409"/>
    <x v="14"/>
    <x v="0"/>
    <s v="Binders"/>
    <s v="Wilson Jones Turn Tabs Binder Tool for Ring Binders"/>
    <n v="24.1"/>
    <n v="5"/>
    <n v="4.82"/>
    <n v="11.09"/>
  </r>
  <r>
    <x v="803"/>
    <x v="409"/>
    <x v="14"/>
    <x v="2"/>
    <s v="Phones"/>
    <s v="Belkin Grip Candy Sheer Case / Cover for iPhone 5 and 5S"/>
    <n v="8.7799999999999994"/>
    <n v="1"/>
    <n v="8.7799999999999994"/>
    <n v="2.2799999999999998"/>
  </r>
  <r>
    <x v="803"/>
    <x v="409"/>
    <x v="14"/>
    <x v="0"/>
    <s v="Appliances"/>
    <s v="Eureka The Boss Plus 12-Amp Hard Box Upright Vacuum, Red"/>
    <n v="376.74"/>
    <n v="4"/>
    <n v="94.185000000000002"/>
    <n v="71.16"/>
  </r>
  <r>
    <x v="803"/>
    <x v="409"/>
    <x v="14"/>
    <x v="0"/>
    <s v="Binders"/>
    <s v="GBC Plastic Binding Combs"/>
    <n v="29.52"/>
    <n v="4"/>
    <n v="7.38"/>
    <n v="14.46"/>
  </r>
  <r>
    <x v="803"/>
    <x v="409"/>
    <x v="14"/>
    <x v="0"/>
    <s v="Art"/>
    <s v="Newell 315"/>
    <n v="11.96"/>
    <n v="2"/>
    <n v="5.98"/>
    <n v="2.99"/>
  </r>
  <r>
    <x v="803"/>
    <x v="409"/>
    <x v="14"/>
    <x v="0"/>
    <s v="Binders"/>
    <s v="Wilson Jones 1&quot; Hanging DublLock Ring Binders"/>
    <n v="26.4"/>
    <n v="5"/>
    <n v="5.2799999999999994"/>
    <n v="12.67"/>
  </r>
  <r>
    <x v="803"/>
    <x v="162"/>
    <x v="3"/>
    <x v="0"/>
    <s v="Envelopes"/>
    <s v="Globe Weis Peel &amp; Seel First Class Envelopes"/>
    <n v="12.78"/>
    <n v="1"/>
    <n v="12.78"/>
    <n v="5.75"/>
  </r>
  <r>
    <x v="804"/>
    <x v="502"/>
    <x v="20"/>
    <x v="0"/>
    <s v="Art"/>
    <s v="Panasonic KP-150 Electric Pencil Sharpener"/>
    <n v="75.48"/>
    <n v="2"/>
    <n v="37.74"/>
    <n v="19.62"/>
  </r>
  <r>
    <x v="804"/>
    <x v="502"/>
    <x v="20"/>
    <x v="1"/>
    <s v="Furnishings"/>
    <s v="Telescoping Adjustable Floor Lamp"/>
    <n v="39.979999999999997"/>
    <n v="2"/>
    <n v="19.989999999999998"/>
    <n v="10"/>
  </r>
  <r>
    <x v="804"/>
    <x v="331"/>
    <x v="21"/>
    <x v="0"/>
    <s v="Fasteners"/>
    <s v="Colored Push Pins"/>
    <n v="1.81"/>
    <n v="1"/>
    <n v="1.81"/>
    <n v="0.65"/>
  </r>
  <r>
    <x v="804"/>
    <x v="331"/>
    <x v="21"/>
    <x v="0"/>
    <s v="Binders"/>
    <s v="ACCOHIDE 3-Ring Binder, Blue, 1&quot;"/>
    <n v="8.26"/>
    <n v="2"/>
    <n v="4.13"/>
    <n v="3.88"/>
  </r>
  <r>
    <x v="804"/>
    <x v="381"/>
    <x v="3"/>
    <x v="0"/>
    <s v="Storage"/>
    <s v="Tenex File Box, Personal Filing Tote with Lid, Black"/>
    <n v="46.53"/>
    <n v="3"/>
    <n v="15.51"/>
    <n v="12.1"/>
  </r>
  <r>
    <x v="804"/>
    <x v="556"/>
    <x v="1"/>
    <x v="0"/>
    <s v="Labels"/>
    <s v="Self-Adhesive Address Labels for Typewriters by Universal"/>
    <n v="29.24"/>
    <n v="5"/>
    <n v="5.8479999999999999"/>
    <n v="9.8699999999999992"/>
  </r>
  <r>
    <x v="804"/>
    <x v="556"/>
    <x v="1"/>
    <x v="0"/>
    <s v="Storage"/>
    <s v="Rogers Deluxe File Chest"/>
    <n v="35.17"/>
    <n v="2"/>
    <n v="17.585000000000001"/>
    <n v="-8.35"/>
  </r>
  <r>
    <x v="804"/>
    <x v="556"/>
    <x v="1"/>
    <x v="2"/>
    <s v="Machines"/>
    <s v="Okidata C610n Printer"/>
    <n v="1362.9"/>
    <n v="3"/>
    <n v="454.3"/>
    <n v="-19.47"/>
  </r>
  <r>
    <x v="804"/>
    <x v="398"/>
    <x v="1"/>
    <x v="1"/>
    <s v="Furnishings"/>
    <s v="Deflect-o DuraMat Antistatic Studded Beveled Mat for Medium Pile Carpeting"/>
    <n v="84.27"/>
    <n v="2"/>
    <n v="42.134999999999998"/>
    <n v="-75.84"/>
  </r>
  <r>
    <x v="804"/>
    <x v="364"/>
    <x v="25"/>
    <x v="0"/>
    <s v="Binders"/>
    <s v="Heavy-Duty E-Z-D Binders"/>
    <n v="22.91"/>
    <n v="7"/>
    <n v="3.2728571428571427"/>
    <n v="-17.57"/>
  </r>
  <r>
    <x v="804"/>
    <x v="364"/>
    <x v="25"/>
    <x v="0"/>
    <s v="Appliances"/>
    <s v="Belkin F9M820V08 8 Outlet Surge"/>
    <n v="309.45999999999998"/>
    <n v="9"/>
    <n v="34.384444444444441"/>
    <n v="34.81"/>
  </r>
  <r>
    <x v="804"/>
    <x v="364"/>
    <x v="25"/>
    <x v="0"/>
    <s v="Art"/>
    <s v="Zebra Zazzle Fluorescent Highlighters"/>
    <n v="19.46"/>
    <n v="4"/>
    <n v="4.8650000000000002"/>
    <n v="3.4"/>
  </r>
  <r>
    <x v="804"/>
    <x v="364"/>
    <x v="25"/>
    <x v="1"/>
    <s v="Tables"/>
    <s v="Hon Racetrack Conference Tables"/>
    <n v="472.52"/>
    <n v="3"/>
    <n v="157.50666666666666"/>
    <n v="-149.63"/>
  </r>
  <r>
    <x v="804"/>
    <x v="364"/>
    <x v="25"/>
    <x v="2"/>
    <s v="Accessories"/>
    <s v="Plantronics Savi W720 Multi-Device Wireless Headset System"/>
    <n v="1012.68"/>
    <n v="3"/>
    <n v="337.56"/>
    <n v="303.8"/>
  </r>
  <r>
    <x v="804"/>
    <x v="364"/>
    <x v="25"/>
    <x v="0"/>
    <s v="Binders"/>
    <s v="GBC Plasticlear Binding Covers"/>
    <n v="17.22"/>
    <n v="5"/>
    <n v="3.444"/>
    <n v="-12.63"/>
  </r>
  <r>
    <x v="804"/>
    <x v="614"/>
    <x v="22"/>
    <x v="2"/>
    <s v="Copiers"/>
    <s v="Hewlett Packard 610 Color Digital Copier / Printer"/>
    <n v="999.98"/>
    <n v="2"/>
    <n v="499.99"/>
    <n v="449.99"/>
  </r>
  <r>
    <x v="804"/>
    <x v="476"/>
    <x v="0"/>
    <x v="0"/>
    <s v="Binders"/>
    <s v="Acco PRESSTEX Data Binder with Storage Hooks, Dark Blue, 9 1/2&quot; X 11&quot;"/>
    <n v="8.61"/>
    <n v="8"/>
    <n v="1.0762499999999999"/>
    <n v="-13.34"/>
  </r>
  <r>
    <x v="804"/>
    <x v="476"/>
    <x v="0"/>
    <x v="2"/>
    <s v="Accessories"/>
    <s v="LogitechÂ MX Performance Wireless Mouse"/>
    <n v="159.56"/>
    <n v="5"/>
    <n v="31.911999999999999"/>
    <n v="33.909999999999997"/>
  </r>
  <r>
    <x v="804"/>
    <x v="383"/>
    <x v="22"/>
    <x v="1"/>
    <s v="Chairs"/>
    <s v="Global Leather Task Chair, Black"/>
    <n v="215.98"/>
    <n v="3"/>
    <n v="71.993333333333325"/>
    <n v="-2.7"/>
  </r>
  <r>
    <x v="804"/>
    <x v="383"/>
    <x v="22"/>
    <x v="0"/>
    <s v="Envelopes"/>
    <s v="Inter-Office Recycled Envelopes, Brown Kraft, Button-String,10&quot; x 13&quot; , 100/Box"/>
    <n v="65.94"/>
    <n v="3"/>
    <n v="21.98"/>
    <n v="30.99"/>
  </r>
  <r>
    <x v="804"/>
    <x v="336"/>
    <x v="3"/>
    <x v="1"/>
    <s v="Furnishings"/>
    <s v="Ultra Door Pull Handle"/>
    <n v="94.68"/>
    <n v="9"/>
    <n v="10.520000000000001"/>
    <n v="31.24"/>
  </r>
  <r>
    <x v="804"/>
    <x v="336"/>
    <x v="3"/>
    <x v="0"/>
    <s v="Storage"/>
    <s v="Akro Stacking Bins"/>
    <n v="23.67"/>
    <n v="3"/>
    <n v="7.8900000000000006"/>
    <n v="0.95"/>
  </r>
  <r>
    <x v="804"/>
    <x v="336"/>
    <x v="3"/>
    <x v="2"/>
    <s v="Phones"/>
    <s v="Cisco Unified IP Phone 7945G VoIP phone"/>
    <n v="1091.17"/>
    <n v="4"/>
    <n v="272.79250000000002"/>
    <n v="68.2"/>
  </r>
  <r>
    <x v="804"/>
    <x v="336"/>
    <x v="3"/>
    <x v="0"/>
    <s v="Art"/>
    <s v="Blackstonian Pencils"/>
    <n v="18.690000000000001"/>
    <n v="7"/>
    <n v="2.6700000000000004"/>
    <n v="5.23"/>
  </r>
  <r>
    <x v="804"/>
    <x v="336"/>
    <x v="3"/>
    <x v="1"/>
    <s v="Tables"/>
    <s v="Chromcraft Rectangular Conference Tables"/>
    <n v="568.73"/>
    <n v="3"/>
    <n v="189.57666666666668"/>
    <n v="28.44"/>
  </r>
  <r>
    <x v="804"/>
    <x v="336"/>
    <x v="3"/>
    <x v="0"/>
    <s v="Binders"/>
    <s v="SpineVue Locking Slant-D Ring Binders by Cardinal"/>
    <n v="7.31"/>
    <n v="1"/>
    <n v="7.31"/>
    <n v="2.56"/>
  </r>
  <r>
    <x v="805"/>
    <x v="125"/>
    <x v="2"/>
    <x v="0"/>
    <s v="Binders"/>
    <s v="GBC Ibimaster 500 Manual ProClick Binding System"/>
    <n v="1141.47"/>
    <n v="5"/>
    <n v="228.29400000000001"/>
    <n v="-760.98"/>
  </r>
  <r>
    <x v="805"/>
    <x v="125"/>
    <x v="2"/>
    <x v="2"/>
    <s v="Phones"/>
    <s v="Cisco SPA301"/>
    <n v="280.77999999999997"/>
    <n v="3"/>
    <n v="93.59333333333332"/>
    <n v="-46.8"/>
  </r>
  <r>
    <x v="805"/>
    <x v="488"/>
    <x v="1"/>
    <x v="1"/>
    <s v="Furnishings"/>
    <s v="Tenex &quot;The Solids&quot; Textured Chair Mats"/>
    <n v="83.95"/>
    <n v="3"/>
    <n v="27.983333333333334"/>
    <n v="-90.25"/>
  </r>
  <r>
    <x v="805"/>
    <x v="246"/>
    <x v="1"/>
    <x v="0"/>
    <s v="Binders"/>
    <s v="XtraLife ClearVue Slant-D Ring Binder, White, 3&quot;"/>
    <n v="8.81"/>
    <n v="3"/>
    <n v="2.936666666666667"/>
    <n v="-14.97"/>
  </r>
  <r>
    <x v="805"/>
    <x v="76"/>
    <x v="37"/>
    <x v="0"/>
    <s v="Paper"/>
    <s v="Adams Phone Message Book, 200 Message Capacity, 8 1/16Â” x 11Â”"/>
    <n v="48.16"/>
    <n v="7"/>
    <n v="6.88"/>
    <n v="22.15"/>
  </r>
  <r>
    <x v="805"/>
    <x v="612"/>
    <x v="21"/>
    <x v="0"/>
    <s v="Storage"/>
    <s v="Crate-A-Files"/>
    <n v="54.5"/>
    <n v="5"/>
    <n v="10.9"/>
    <n v="14.17"/>
  </r>
  <r>
    <x v="805"/>
    <x v="563"/>
    <x v="8"/>
    <x v="0"/>
    <s v="Binders"/>
    <s v="Heavy-Duty E-Z-D Binders"/>
    <n v="87.28"/>
    <n v="8"/>
    <n v="10.91"/>
    <n v="41.02"/>
  </r>
  <r>
    <x v="805"/>
    <x v="221"/>
    <x v="36"/>
    <x v="1"/>
    <s v="Bookcases"/>
    <s v="Sauder Camden County Collection Libraries, Planked Cherry Finish"/>
    <n v="344.94"/>
    <n v="3"/>
    <n v="114.98"/>
    <n v="31.04"/>
  </r>
  <r>
    <x v="805"/>
    <x v="221"/>
    <x v="36"/>
    <x v="1"/>
    <s v="Furnishings"/>
    <s v="Eldon Expressions Wood Desk Accessories, Oak"/>
    <n v="14.76"/>
    <n v="2"/>
    <n v="7.38"/>
    <n v="4.28"/>
  </r>
  <r>
    <x v="805"/>
    <x v="221"/>
    <x v="36"/>
    <x v="0"/>
    <s v="Binders"/>
    <s v="Acco Expandable Hanging Binders"/>
    <n v="12.76"/>
    <n v="2"/>
    <n v="6.38"/>
    <n v="5.87"/>
  </r>
  <r>
    <x v="805"/>
    <x v="221"/>
    <x v="36"/>
    <x v="0"/>
    <s v="Labels"/>
    <s v="Avery 486"/>
    <n v="58.48"/>
    <n v="8"/>
    <n v="7.31"/>
    <n v="27.49"/>
  </r>
  <r>
    <x v="805"/>
    <x v="751"/>
    <x v="1"/>
    <x v="1"/>
    <s v="Bookcases"/>
    <s v="Safco Value Mate Steel Bookcase, Baked Enamel Finish on Steel, Black"/>
    <n v="198.74"/>
    <n v="4"/>
    <n v="49.685000000000002"/>
    <n v="0"/>
  </r>
  <r>
    <x v="805"/>
    <x v="719"/>
    <x v="10"/>
    <x v="0"/>
    <s v="Paper"/>
    <s v="Wirebound Four 2-3/4 x 5 Forms per Page, 400 Sets per Book"/>
    <n v="30.96"/>
    <n v="6"/>
    <n v="5.16"/>
    <n v="11.22"/>
  </r>
  <r>
    <x v="806"/>
    <x v="325"/>
    <x v="0"/>
    <x v="0"/>
    <s v="Art"/>
    <s v="Faber Castell Col-Erase Pencils"/>
    <n v="3.91"/>
    <n v="1"/>
    <n v="3.91"/>
    <n v="1.03"/>
  </r>
  <r>
    <x v="806"/>
    <x v="325"/>
    <x v="0"/>
    <x v="0"/>
    <s v="Art"/>
    <s v="BOSTON Ranger #55 Pencil Sharpener, Black"/>
    <n v="62.38"/>
    <n v="3"/>
    <n v="20.793333333333333"/>
    <n v="7.02"/>
  </r>
  <r>
    <x v="806"/>
    <x v="107"/>
    <x v="20"/>
    <x v="1"/>
    <s v="Furnishings"/>
    <s v="Howard Miller 16&quot; Diameter Gallery Wall Clock"/>
    <n v="63.94"/>
    <n v="1"/>
    <n v="63.94"/>
    <n v="24.94"/>
  </r>
  <r>
    <x v="806"/>
    <x v="107"/>
    <x v="20"/>
    <x v="0"/>
    <s v="Binders"/>
    <s v="Plastic Binding Combs"/>
    <n v="60.6"/>
    <n v="5"/>
    <n v="12.120000000000001"/>
    <n v="20.45"/>
  </r>
  <r>
    <x v="806"/>
    <x v="107"/>
    <x v="20"/>
    <x v="0"/>
    <s v="Supplies"/>
    <s v="Acme Preferred Stainless Steel Scissors"/>
    <n v="22.72"/>
    <n v="4"/>
    <n v="5.68"/>
    <n v="6.59"/>
  </r>
  <r>
    <x v="806"/>
    <x v="16"/>
    <x v="15"/>
    <x v="0"/>
    <s v="Paper"/>
    <s v="RSVP Cards &amp; Envelopes, Blank White, 8-1/2&quot; X 11&quot;, 24 Cards/25 Envelopes/Set"/>
    <n v="12.19"/>
    <n v="3"/>
    <n v="4.0633333333333335"/>
    <n v="4.1100000000000003"/>
  </r>
  <r>
    <x v="806"/>
    <x v="16"/>
    <x v="15"/>
    <x v="0"/>
    <s v="Appliances"/>
    <s v="Belkin 5 Outlet SurgeMaster Power Centers"/>
    <n v="87.17"/>
    <n v="2"/>
    <n v="43.585000000000001"/>
    <n v="8.7200000000000006"/>
  </r>
  <r>
    <x v="806"/>
    <x v="16"/>
    <x v="15"/>
    <x v="0"/>
    <s v="Art"/>
    <s v="Prismacolor Color Pencil Set"/>
    <n v="31.74"/>
    <n v="2"/>
    <n v="15.87"/>
    <n v="8.33"/>
  </r>
  <r>
    <x v="806"/>
    <x v="266"/>
    <x v="5"/>
    <x v="1"/>
    <s v="Furnishings"/>
    <s v="Coloredge Poster Frame"/>
    <n v="42.6"/>
    <n v="3"/>
    <n v="14.200000000000001"/>
    <n v="16.61"/>
  </r>
  <r>
    <x v="806"/>
    <x v="266"/>
    <x v="5"/>
    <x v="0"/>
    <s v="Binders"/>
    <s v="Poly Designer Cover &amp; Back"/>
    <n v="113.94"/>
    <n v="6"/>
    <n v="18.989999999999998"/>
    <n v="54.69"/>
  </r>
  <r>
    <x v="806"/>
    <x v="266"/>
    <x v="5"/>
    <x v="0"/>
    <s v="Storage"/>
    <s v="Fellowes Neat Ideas Storage Cubes"/>
    <n v="129.91999999999999"/>
    <n v="4"/>
    <n v="32.479999999999997"/>
    <n v="5.2"/>
  </r>
  <r>
    <x v="806"/>
    <x v="266"/>
    <x v="5"/>
    <x v="0"/>
    <s v="Art"/>
    <s v="Nontoxic Chalk"/>
    <n v="5.28"/>
    <n v="3"/>
    <n v="1.76"/>
    <n v="2.5299999999999998"/>
  </r>
  <r>
    <x v="806"/>
    <x v="132"/>
    <x v="28"/>
    <x v="0"/>
    <s v="Storage"/>
    <s v="Hot File 7-Pocket, Floor Stand"/>
    <n v="535.41"/>
    <n v="3"/>
    <n v="178.47"/>
    <n v="160.62"/>
  </r>
  <r>
    <x v="806"/>
    <x v="2"/>
    <x v="24"/>
    <x v="0"/>
    <s v="Envelopes"/>
    <s v="Staple envelope"/>
    <n v="16.559999999999999"/>
    <n v="2"/>
    <n v="8.2799999999999994"/>
    <n v="7.78"/>
  </r>
  <r>
    <x v="806"/>
    <x v="2"/>
    <x v="24"/>
    <x v="2"/>
    <s v="Accessories"/>
    <s v="Sony Micro Vault Click 16 GB USB 2.0 Flash Drive"/>
    <n v="279.95"/>
    <n v="5"/>
    <n v="55.989999999999995"/>
    <n v="67.19"/>
  </r>
  <r>
    <x v="806"/>
    <x v="355"/>
    <x v="13"/>
    <x v="0"/>
    <s v="Paper"/>
    <s v="Xerox 1886"/>
    <n v="239.5"/>
    <n v="5"/>
    <n v="47.9"/>
    <n v="114.96"/>
  </r>
  <r>
    <x v="806"/>
    <x v="24"/>
    <x v="3"/>
    <x v="1"/>
    <s v="Furnishings"/>
    <s v="6&quot; Cubicle Wall Clock, Black"/>
    <n v="24.27"/>
    <n v="3"/>
    <n v="8.09"/>
    <n v="8.74"/>
  </r>
  <r>
    <x v="806"/>
    <x v="24"/>
    <x v="3"/>
    <x v="2"/>
    <s v="Copiers"/>
    <s v="Canon PC1060 Personal Laser Copier"/>
    <n v="2799.96"/>
    <n v="5"/>
    <n v="559.99199999999996"/>
    <n v="944.99"/>
  </r>
  <r>
    <x v="807"/>
    <x v="104"/>
    <x v="2"/>
    <x v="1"/>
    <s v="Furnishings"/>
    <s v="Howard Miller 13-3/4&quot; Diameter Brushed Chrome Round Wall Clock"/>
    <n v="82.8"/>
    <n v="2"/>
    <n v="41.4"/>
    <n v="10.35"/>
  </r>
  <r>
    <x v="807"/>
    <x v="500"/>
    <x v="14"/>
    <x v="1"/>
    <s v="Furnishings"/>
    <s v="Aluminum Document Frame"/>
    <n v="12.22"/>
    <n v="1"/>
    <n v="12.22"/>
    <n v="3.67"/>
  </r>
  <r>
    <x v="807"/>
    <x v="500"/>
    <x v="14"/>
    <x v="0"/>
    <s v="Storage"/>
    <s v="Fellowes Bankers Box Staxonsteel Drawer File/Stacking System"/>
    <n v="194.94"/>
    <n v="3"/>
    <n v="64.98"/>
    <n v="23.39"/>
  </r>
  <r>
    <x v="807"/>
    <x v="500"/>
    <x v="14"/>
    <x v="0"/>
    <s v="Storage"/>
    <s v="Eldon Mobile Mega Data Cart  Mega Stackable  Add-On Trays"/>
    <n v="70.95"/>
    <n v="3"/>
    <n v="23.650000000000002"/>
    <n v="20.58"/>
  </r>
  <r>
    <x v="807"/>
    <x v="500"/>
    <x v="14"/>
    <x v="0"/>
    <s v="Paper"/>
    <s v="Xerox Color Copier Paper, 11&quot; x 17&quot;, Ream"/>
    <n v="91.36"/>
    <n v="4"/>
    <n v="22.84"/>
    <n v="42.03"/>
  </r>
  <r>
    <x v="807"/>
    <x v="500"/>
    <x v="14"/>
    <x v="1"/>
    <s v="Chairs"/>
    <s v="Office Star - Ergonomically Designed Knee Chair"/>
    <n v="242.94"/>
    <n v="3"/>
    <n v="80.98"/>
    <n v="29.15"/>
  </r>
  <r>
    <x v="807"/>
    <x v="500"/>
    <x v="14"/>
    <x v="0"/>
    <s v="Labels"/>
    <s v="Avery 520"/>
    <n v="22.05"/>
    <n v="7"/>
    <n v="3.15"/>
    <n v="10.58"/>
  </r>
  <r>
    <x v="807"/>
    <x v="546"/>
    <x v="30"/>
    <x v="2"/>
    <s v="Phones"/>
    <s v="Geemarc AmpliPOWER60"/>
    <n v="278.39999999999998"/>
    <n v="3"/>
    <n v="92.8"/>
    <n v="80.739999999999995"/>
  </r>
  <r>
    <x v="807"/>
    <x v="671"/>
    <x v="42"/>
    <x v="0"/>
    <s v="Art"/>
    <s v="Panasonic KP-380BK Classic Electric Pencil Sharpener"/>
    <n v="107.94"/>
    <n v="3"/>
    <n v="35.979999999999997"/>
    <n v="26.99"/>
  </r>
  <r>
    <x v="807"/>
    <x v="278"/>
    <x v="0"/>
    <x v="1"/>
    <s v="Chairs"/>
    <s v="Situations Contoured Folding Chairs, 4/Set"/>
    <n v="347.8"/>
    <n v="7"/>
    <n v="49.68571428571429"/>
    <n v="-24.84"/>
  </r>
  <r>
    <x v="807"/>
    <x v="44"/>
    <x v="3"/>
    <x v="2"/>
    <s v="Accessories"/>
    <s v="HP Standard 104 key PS/2 Keyboard"/>
    <n v="116"/>
    <n v="8"/>
    <n v="14.5"/>
    <n v="29"/>
  </r>
  <r>
    <x v="807"/>
    <x v="29"/>
    <x v="2"/>
    <x v="0"/>
    <s v="Binders"/>
    <s v="C-Line Peel &amp; Stick Add-On Filing Pockets, 8-3/4 x 5-1/8, 10/Pack"/>
    <n v="9.56"/>
    <n v="5"/>
    <n v="1.9120000000000001"/>
    <n v="-7.33"/>
  </r>
  <r>
    <x v="807"/>
    <x v="406"/>
    <x v="15"/>
    <x v="0"/>
    <s v="Envelopes"/>
    <s v="Staple envelope"/>
    <n v="23.47"/>
    <n v="3"/>
    <n v="7.8233333333333333"/>
    <n v="7.63"/>
  </r>
  <r>
    <x v="807"/>
    <x v="406"/>
    <x v="15"/>
    <x v="0"/>
    <s v="Binders"/>
    <s v="Wilson Jones Ledger-Size, Piano-Hinge Binder, 2&quot;, Blue"/>
    <n v="86.06"/>
    <n v="7"/>
    <n v="12.294285714285715"/>
    <n v="-63.11"/>
  </r>
  <r>
    <x v="807"/>
    <x v="406"/>
    <x v="15"/>
    <x v="2"/>
    <s v="Phones"/>
    <s v="Nortel Networks T7316 E Nt8 B27"/>
    <n v="108.78"/>
    <n v="2"/>
    <n v="54.39"/>
    <n v="6.8"/>
  </r>
  <r>
    <x v="807"/>
    <x v="406"/>
    <x v="15"/>
    <x v="0"/>
    <s v="Paper"/>
    <s v="Xerox 1971"/>
    <n v="10.27"/>
    <n v="3"/>
    <n v="3.4233333333333333"/>
    <n v="3.21"/>
  </r>
  <r>
    <x v="807"/>
    <x v="292"/>
    <x v="0"/>
    <x v="0"/>
    <s v="Appliances"/>
    <s v="Eureka The Boss Plus 12-Amp Hard Box Upright Vacuum, Red"/>
    <n v="62.79"/>
    <n v="3"/>
    <n v="20.93"/>
    <n v="-166.39"/>
  </r>
  <r>
    <x v="807"/>
    <x v="292"/>
    <x v="0"/>
    <x v="0"/>
    <s v="Fasteners"/>
    <s v="Advantus Map Pennant Flags and Round Head Tacks"/>
    <n v="28.44"/>
    <n v="9"/>
    <n v="3.16"/>
    <n v="4.2699999999999996"/>
  </r>
  <r>
    <x v="807"/>
    <x v="343"/>
    <x v="3"/>
    <x v="0"/>
    <s v="Paper"/>
    <s v="14-7/8 x 11 Blue Bar Computer Printout Paper"/>
    <n v="96.08"/>
    <n v="2"/>
    <n v="48.04"/>
    <n v="46.12"/>
  </r>
  <r>
    <x v="807"/>
    <x v="343"/>
    <x v="3"/>
    <x v="0"/>
    <s v="Binders"/>
    <s v="Angle-D Binders with Locking Rings, Label Holders"/>
    <n v="11.68"/>
    <n v="2"/>
    <n v="5.84"/>
    <n v="3.94"/>
  </r>
  <r>
    <x v="807"/>
    <x v="343"/>
    <x v="3"/>
    <x v="0"/>
    <s v="Fasteners"/>
    <s v="Advantus Push Pins"/>
    <n v="4.3600000000000003"/>
    <n v="2"/>
    <n v="2.1800000000000002"/>
    <n v="1.79"/>
  </r>
  <r>
    <x v="807"/>
    <x v="286"/>
    <x v="0"/>
    <x v="0"/>
    <s v="Paper"/>
    <s v="Xerox 202"/>
    <n v="25.92"/>
    <n v="5"/>
    <n v="5.1840000000000002"/>
    <n v="9.07"/>
  </r>
  <r>
    <x v="807"/>
    <x v="286"/>
    <x v="0"/>
    <x v="0"/>
    <s v="Fasteners"/>
    <s v="Staples"/>
    <n v="15.81"/>
    <n v="8"/>
    <n v="1.9762500000000001"/>
    <n v="5.34"/>
  </r>
  <r>
    <x v="807"/>
    <x v="286"/>
    <x v="0"/>
    <x v="0"/>
    <s v="Paper"/>
    <s v="Xerox 1930"/>
    <n v="10.37"/>
    <n v="2"/>
    <n v="5.1849999999999996"/>
    <n v="3.76"/>
  </r>
  <r>
    <x v="807"/>
    <x v="20"/>
    <x v="20"/>
    <x v="0"/>
    <s v="Paper"/>
    <s v="Xerox 1885"/>
    <n v="192.16"/>
    <n v="4"/>
    <n v="48.04"/>
    <n v="92.24"/>
  </r>
  <r>
    <x v="807"/>
    <x v="397"/>
    <x v="0"/>
    <x v="0"/>
    <s v="Storage"/>
    <s v="Eldon Base for stackable storage shelf, platinum"/>
    <n v="93.46"/>
    <n v="3"/>
    <n v="31.153333333333332"/>
    <n v="-17.52"/>
  </r>
  <r>
    <x v="807"/>
    <x v="13"/>
    <x v="6"/>
    <x v="0"/>
    <s v="Labels"/>
    <s v="Avery 50"/>
    <n v="25.06"/>
    <n v="2"/>
    <n v="12.53"/>
    <n v="11.78"/>
  </r>
  <r>
    <x v="807"/>
    <x v="13"/>
    <x v="6"/>
    <x v="1"/>
    <s v="Tables"/>
    <s v="Chromcraft Bull-Nose Wood 48&quot; x 96&quot; Rectangular Conference Tables"/>
    <n v="1652.94"/>
    <n v="3"/>
    <n v="550.98"/>
    <n v="314.06"/>
  </r>
  <r>
    <x v="807"/>
    <x v="720"/>
    <x v="1"/>
    <x v="0"/>
    <s v="Paper"/>
    <s v="Xerox 196"/>
    <n v="9.25"/>
    <n v="2"/>
    <n v="4.625"/>
    <n v="3.35"/>
  </r>
  <r>
    <x v="807"/>
    <x v="496"/>
    <x v="10"/>
    <x v="0"/>
    <s v="Binders"/>
    <s v="Recycled Easel Ring Binders"/>
    <n v="8.9499999999999993"/>
    <n v="2"/>
    <n v="4.4749999999999996"/>
    <n v="-7.46"/>
  </r>
  <r>
    <x v="807"/>
    <x v="496"/>
    <x v="10"/>
    <x v="0"/>
    <s v="Binders"/>
    <s v="Pressboard Hanging Data Binders for Unburst Sheets"/>
    <n v="8.86"/>
    <n v="6"/>
    <n v="1.4766666666666666"/>
    <n v="-6.49"/>
  </r>
  <r>
    <x v="807"/>
    <x v="496"/>
    <x v="10"/>
    <x v="1"/>
    <s v="Chairs"/>
    <s v="Global Push Button Manager's Chair, Indigo"/>
    <n v="85.25"/>
    <n v="2"/>
    <n v="42.625"/>
    <n v="-1.22"/>
  </r>
  <r>
    <x v="807"/>
    <x v="551"/>
    <x v="0"/>
    <x v="1"/>
    <s v="Furnishings"/>
    <s v="Executive Impressions 12&quot; Wall Clock"/>
    <n v="21.2"/>
    <n v="3"/>
    <n v="7.0666666666666664"/>
    <n v="-11.66"/>
  </r>
  <r>
    <x v="807"/>
    <x v="622"/>
    <x v="2"/>
    <x v="1"/>
    <s v="Furnishings"/>
    <s v="6&quot; Cubicle Wall Clock, Black"/>
    <n v="58.25"/>
    <n v="9"/>
    <n v="6.4722222222222223"/>
    <n v="11.65"/>
  </r>
  <r>
    <x v="807"/>
    <x v="622"/>
    <x v="2"/>
    <x v="1"/>
    <s v="Chairs"/>
    <s v="Global Task Chair, Black"/>
    <n v="71.25"/>
    <n v="2"/>
    <n v="35.625"/>
    <n v="-19.34"/>
  </r>
  <r>
    <x v="807"/>
    <x v="622"/>
    <x v="2"/>
    <x v="0"/>
    <s v="Art"/>
    <s v="Newell 329"/>
    <n v="7.87"/>
    <n v="3"/>
    <n v="2.6233333333333335"/>
    <n v="0.59"/>
  </r>
  <r>
    <x v="807"/>
    <x v="622"/>
    <x v="2"/>
    <x v="1"/>
    <s v="Chairs"/>
    <s v="Global Comet Stacking Arm Chair"/>
    <n v="887.27"/>
    <n v="3"/>
    <n v="295.75666666666666"/>
    <n v="-63.38"/>
  </r>
  <r>
    <x v="807"/>
    <x v="623"/>
    <x v="20"/>
    <x v="2"/>
    <s v="Phones"/>
    <s v="LF Elite 3D Dazzle Designer Hard Case Cover, Lf Stylus Pen and Wiper For Apple Iphone 5c Mini Lite"/>
    <n v="43.6"/>
    <n v="4"/>
    <n v="10.9"/>
    <n v="12.21"/>
  </r>
  <r>
    <x v="808"/>
    <x v="727"/>
    <x v="28"/>
    <x v="0"/>
    <s v="Appliances"/>
    <s v="Fellowes Basic Home/Office Series Surge Protectors"/>
    <n v="77.88"/>
    <n v="6"/>
    <n v="12.979999999999999"/>
    <n v="22.59"/>
  </r>
  <r>
    <x v="808"/>
    <x v="541"/>
    <x v="20"/>
    <x v="2"/>
    <s v="Accessories"/>
    <s v="Maxell 4.7GB DVD+RW 3/Pack"/>
    <n v="31.86"/>
    <n v="2"/>
    <n v="15.93"/>
    <n v="11.15"/>
  </r>
  <r>
    <x v="808"/>
    <x v="541"/>
    <x v="20"/>
    <x v="1"/>
    <s v="Bookcases"/>
    <s v="Atlantic Metals Mobile 5-Shelf Bookcases, Custom Colors"/>
    <n v="722.35"/>
    <n v="3"/>
    <n v="240.78333333333333"/>
    <n v="90.29"/>
  </r>
  <r>
    <x v="808"/>
    <x v="366"/>
    <x v="25"/>
    <x v="0"/>
    <s v="Envelopes"/>
    <s v="Blue String-Tie &amp; Button Interoffice Envelopes, 10 x 13"/>
    <n v="95.95"/>
    <n v="3"/>
    <n v="31.983333333333334"/>
    <n v="29.99"/>
  </r>
  <r>
    <x v="808"/>
    <x v="366"/>
    <x v="25"/>
    <x v="0"/>
    <s v="Binders"/>
    <s v="Pressboard Data Binders by Wilson Jones"/>
    <n v="3.2"/>
    <n v="2"/>
    <n v="1.6"/>
    <n v="-2.46"/>
  </r>
  <r>
    <x v="808"/>
    <x v="100"/>
    <x v="0"/>
    <x v="0"/>
    <s v="Storage"/>
    <s v="Tenex Personal Project File with Scoop Front Design, Black"/>
    <n v="10.78"/>
    <n v="1"/>
    <n v="10.78"/>
    <n v="0.81"/>
  </r>
  <r>
    <x v="808"/>
    <x v="515"/>
    <x v="0"/>
    <x v="0"/>
    <s v="Paper"/>
    <s v="Advantus Motivational Note Cards"/>
    <n v="41.92"/>
    <n v="4"/>
    <n v="10.48"/>
    <n v="15.2"/>
  </r>
  <r>
    <x v="808"/>
    <x v="515"/>
    <x v="0"/>
    <x v="2"/>
    <s v="Phones"/>
    <s v="AT&amp;T CL83451 4-Handset Telephone"/>
    <n v="329.58"/>
    <n v="2"/>
    <n v="164.79"/>
    <n v="37.08"/>
  </r>
  <r>
    <x v="809"/>
    <x v="643"/>
    <x v="0"/>
    <x v="0"/>
    <s v="Storage"/>
    <s v="Super Decoflex Portable Personal File"/>
    <n v="35.950000000000003"/>
    <n v="3"/>
    <n v="11.983333333333334"/>
    <n v="3.6"/>
  </r>
  <r>
    <x v="809"/>
    <x v="643"/>
    <x v="0"/>
    <x v="1"/>
    <s v="Bookcases"/>
    <s v="Riverside Palais Royal Lawyers Bookcase, Royale Cherry Finish"/>
    <n v="2396.27"/>
    <n v="4"/>
    <n v="599.0675"/>
    <n v="-317.14999999999998"/>
  </r>
  <r>
    <x v="809"/>
    <x v="643"/>
    <x v="0"/>
    <x v="0"/>
    <s v="Storage"/>
    <s v="Contico 72&quot;H Heavy-Duty Storage System"/>
    <n v="131.13999999999999"/>
    <n v="4"/>
    <n v="32.784999999999997"/>
    <n v="-32.78"/>
  </r>
  <r>
    <x v="809"/>
    <x v="643"/>
    <x v="0"/>
    <x v="2"/>
    <s v="Accessories"/>
    <s v="Sony 64GB Class 10 Micro SDHC R40 Memory Card"/>
    <n v="57.58"/>
    <n v="2"/>
    <n v="28.79"/>
    <n v="0.72"/>
  </r>
  <r>
    <x v="809"/>
    <x v="139"/>
    <x v="3"/>
    <x v="0"/>
    <s v="Binders"/>
    <s v="Square Ring Data Binders, Rigid 75 Pt. Covers, 11&quot; x 14-7/8&quot;"/>
    <n v="33.020000000000003"/>
    <n v="2"/>
    <n v="16.510000000000002"/>
    <n v="11.56"/>
  </r>
  <r>
    <x v="809"/>
    <x v="139"/>
    <x v="3"/>
    <x v="0"/>
    <s v="Binders"/>
    <s v="Premium Transparent Presentation Covers by GBC"/>
    <n v="67.14"/>
    <n v="4"/>
    <n v="16.785"/>
    <n v="23.5"/>
  </r>
  <r>
    <x v="809"/>
    <x v="64"/>
    <x v="32"/>
    <x v="1"/>
    <s v="Bookcases"/>
    <s v="Bush Westfield Collection Bookcases, Dark Cherry Finish"/>
    <n v="173.94"/>
    <n v="3"/>
    <n v="57.98"/>
    <n v="13.92"/>
  </r>
  <r>
    <x v="809"/>
    <x v="64"/>
    <x v="32"/>
    <x v="0"/>
    <s v="Labels"/>
    <s v="Avery 52"/>
    <n v="14.76"/>
    <n v="4"/>
    <n v="3.69"/>
    <n v="6.94"/>
  </r>
  <r>
    <x v="809"/>
    <x v="145"/>
    <x v="1"/>
    <x v="1"/>
    <s v="Furnishings"/>
    <s v="Executive Impressions 12&quot; Wall Clock"/>
    <n v="14.14"/>
    <n v="2"/>
    <n v="7.07"/>
    <n v="-7.77"/>
  </r>
  <r>
    <x v="809"/>
    <x v="145"/>
    <x v="1"/>
    <x v="1"/>
    <s v="Tables"/>
    <s v="Bretford CR8500 Series Meeting Room Furniture"/>
    <n v="601.47"/>
    <n v="3"/>
    <n v="200.49"/>
    <n v="-300.74"/>
  </r>
  <r>
    <x v="809"/>
    <x v="53"/>
    <x v="20"/>
    <x v="0"/>
    <s v="Appliances"/>
    <s v="Kensington 7 Outlet MasterPiece Power Center with Fax/Phone Line Protection"/>
    <n v="207.48"/>
    <n v="1"/>
    <n v="207.48"/>
    <n v="62.24"/>
  </r>
  <r>
    <x v="809"/>
    <x v="127"/>
    <x v="0"/>
    <x v="0"/>
    <s v="Art"/>
    <s v="Boston 1645 Deluxe Heavier-Duty Electric Pencil Sharpener"/>
    <n v="70.37"/>
    <n v="2"/>
    <n v="35.185000000000002"/>
    <n v="6.16"/>
  </r>
  <r>
    <x v="809"/>
    <x v="127"/>
    <x v="0"/>
    <x v="2"/>
    <s v="Phones"/>
    <s v="Belkin SportFit Armband For iPhone 5s/5c, Fuchsia"/>
    <n v="59.96"/>
    <n v="5"/>
    <n v="11.992000000000001"/>
    <n v="21.74"/>
  </r>
  <r>
    <x v="809"/>
    <x v="747"/>
    <x v="25"/>
    <x v="2"/>
    <s v="Accessories"/>
    <s v="Memorex Froggy Flash Drive 4 GB"/>
    <n v="35.17"/>
    <n v="4"/>
    <n v="8.7925000000000004"/>
    <n v="8.35"/>
  </r>
  <r>
    <x v="809"/>
    <x v="747"/>
    <x v="25"/>
    <x v="0"/>
    <s v="Paper"/>
    <s v="Petty Cash Envelope"/>
    <n v="64.7"/>
    <n v="3"/>
    <n v="21.566666666666666"/>
    <n v="23.46"/>
  </r>
  <r>
    <x v="809"/>
    <x v="137"/>
    <x v="3"/>
    <x v="1"/>
    <s v="Tables"/>
    <s v="Lesro Round Back Collection Coffee Table, End Table"/>
    <n v="146.04"/>
    <n v="1"/>
    <n v="146.04"/>
    <n v="-12.78"/>
  </r>
  <r>
    <x v="809"/>
    <x v="546"/>
    <x v="22"/>
    <x v="1"/>
    <s v="Furnishings"/>
    <s v="Howard Miller 11-1/2&quot; Diameter Grantwood Wall Clock"/>
    <n v="43.13"/>
    <n v="1"/>
    <n v="43.13"/>
    <n v="14.66"/>
  </r>
  <r>
    <x v="809"/>
    <x v="546"/>
    <x v="22"/>
    <x v="0"/>
    <s v="Paper"/>
    <s v="Ampad Gold Fibre Wirebound Steno Books, 6&quot; x 9&quot;, Gregg Ruled"/>
    <n v="30.87"/>
    <n v="7"/>
    <n v="4.41"/>
    <n v="14.2"/>
  </r>
  <r>
    <x v="809"/>
    <x v="760"/>
    <x v="3"/>
    <x v="0"/>
    <s v="Art"/>
    <s v="Eberhard Faber 3 1/2&quot; Golf Pencils"/>
    <n v="14.88"/>
    <n v="2"/>
    <n v="7.44"/>
    <n v="3.72"/>
  </r>
  <r>
    <x v="809"/>
    <x v="760"/>
    <x v="3"/>
    <x v="0"/>
    <s v="Paper"/>
    <s v="Xerox 1900"/>
    <n v="34.24"/>
    <n v="8"/>
    <n v="4.28"/>
    <n v="15.41"/>
  </r>
  <r>
    <x v="809"/>
    <x v="760"/>
    <x v="3"/>
    <x v="0"/>
    <s v="Storage"/>
    <s v="Mini 13-1/2 Capacity Data Binder Rack, Pearl"/>
    <n v="261.74"/>
    <n v="2"/>
    <n v="130.87"/>
    <n v="65.44"/>
  </r>
  <r>
    <x v="810"/>
    <x v="350"/>
    <x v="20"/>
    <x v="0"/>
    <s v="Binders"/>
    <s v="Cardinal EasyOpen D-Ring Binders"/>
    <n v="14.62"/>
    <n v="2"/>
    <n v="7.31"/>
    <n v="5.48"/>
  </r>
  <r>
    <x v="810"/>
    <x v="372"/>
    <x v="3"/>
    <x v="0"/>
    <s v="Binders"/>
    <s v="VariCap6 Expandable Binder"/>
    <n v="55.36"/>
    <n v="4"/>
    <n v="13.84"/>
    <n v="18.68"/>
  </r>
  <r>
    <x v="810"/>
    <x v="474"/>
    <x v="0"/>
    <x v="1"/>
    <s v="Furnishings"/>
    <s v="Eldon Expressions Punched Metal &amp; Wood Desk Accessories, Black &amp; Cherry"/>
    <n v="15.01"/>
    <n v="4"/>
    <n v="3.7524999999999999"/>
    <n v="-12.01"/>
  </r>
  <r>
    <x v="811"/>
    <x v="672"/>
    <x v="20"/>
    <x v="0"/>
    <s v="Storage"/>
    <s v="Acco Perma 2700 Stacking Storage Drawers"/>
    <n v="59.48"/>
    <n v="2"/>
    <n v="29.74"/>
    <n v="8.92"/>
  </r>
  <r>
    <x v="811"/>
    <x v="672"/>
    <x v="20"/>
    <x v="0"/>
    <s v="Paper"/>
    <s v="Wirebound Message Books, Four 2 3/4 x 5 White Forms per Page"/>
    <n v="6.69"/>
    <n v="1"/>
    <n v="6.69"/>
    <n v="3.08"/>
  </r>
  <r>
    <x v="811"/>
    <x v="651"/>
    <x v="15"/>
    <x v="0"/>
    <s v="Art"/>
    <s v="Boston Model 1800 Electric Pencil Sharpener, Gray"/>
    <n v="67.56"/>
    <n v="3"/>
    <n v="22.52"/>
    <n v="8.4499999999999993"/>
  </r>
  <r>
    <x v="811"/>
    <x v="73"/>
    <x v="0"/>
    <x v="1"/>
    <s v="Tables"/>
    <s v="KI Adjustable-Height Table"/>
    <n v="300.93"/>
    <n v="5"/>
    <n v="60.186"/>
    <n v="-34.39"/>
  </r>
  <r>
    <x v="811"/>
    <x v="73"/>
    <x v="0"/>
    <x v="2"/>
    <s v="Phones"/>
    <s v="Polycom VVX 310 VoIP phone"/>
    <n v="719.96"/>
    <n v="5"/>
    <n v="143.99200000000002"/>
    <n v="54"/>
  </r>
  <r>
    <x v="811"/>
    <x v="571"/>
    <x v="16"/>
    <x v="2"/>
    <s v="Phones"/>
    <s v="Geemarc AmpliPOWER60"/>
    <n v="519.67999999999995"/>
    <n v="7"/>
    <n v="74.239999999999995"/>
    <n v="58.46"/>
  </r>
  <r>
    <x v="811"/>
    <x v="741"/>
    <x v="22"/>
    <x v="0"/>
    <s v="Labels"/>
    <s v="Avery 487"/>
    <n v="7.38"/>
    <n v="2"/>
    <n v="3.69"/>
    <n v="3.47"/>
  </r>
  <r>
    <x v="811"/>
    <x v="741"/>
    <x v="22"/>
    <x v="0"/>
    <s v="Binders"/>
    <s v="Storex Dura Pro Binders"/>
    <n v="14.26"/>
    <n v="3"/>
    <n v="4.753333333333333"/>
    <n v="4.46"/>
  </r>
  <r>
    <x v="811"/>
    <x v="741"/>
    <x v="22"/>
    <x v="0"/>
    <s v="Paper"/>
    <s v="Xerox 1945"/>
    <n v="81.98"/>
    <n v="2"/>
    <n v="40.99"/>
    <n v="40.17"/>
  </r>
  <r>
    <x v="811"/>
    <x v="741"/>
    <x v="22"/>
    <x v="0"/>
    <s v="Binders"/>
    <s v="JM Magazine Binder"/>
    <n v="39.619999999999997"/>
    <n v="3"/>
    <n v="13.206666666666665"/>
    <n v="13.87"/>
  </r>
  <r>
    <x v="811"/>
    <x v="265"/>
    <x v="3"/>
    <x v="0"/>
    <s v="Binders"/>
    <s v="Ibico EB-19 Dual Function Manual Binding System"/>
    <n v="276.77999999999997"/>
    <n v="2"/>
    <n v="138.38999999999999"/>
    <n v="89.95"/>
  </r>
  <r>
    <x v="812"/>
    <x v="708"/>
    <x v="3"/>
    <x v="0"/>
    <s v="Paper"/>
    <s v="Wirebound Message Books, Two 4 1/4&quot; x 5&quot; Forms per Page"/>
    <n v="7.61"/>
    <n v="1"/>
    <n v="7.61"/>
    <n v="3.58"/>
  </r>
  <r>
    <x v="812"/>
    <x v="708"/>
    <x v="3"/>
    <x v="2"/>
    <s v="Accessories"/>
    <s v="LogitechÂ P710e Mobile Speakerphone"/>
    <n v="3347.37"/>
    <n v="13"/>
    <n v="257.49"/>
    <n v="636"/>
  </r>
  <r>
    <x v="812"/>
    <x v="186"/>
    <x v="2"/>
    <x v="0"/>
    <s v="Paper"/>
    <s v="Xerox 1972"/>
    <n v="8.4499999999999993"/>
    <n v="2"/>
    <n v="4.2249999999999996"/>
    <n v="2.64"/>
  </r>
  <r>
    <x v="812"/>
    <x v="186"/>
    <x v="2"/>
    <x v="2"/>
    <s v="Phones"/>
    <s v="Cisco 8x8 Inc. 6753i IP Business Phone System"/>
    <n v="728.95"/>
    <n v="9"/>
    <n v="80.994444444444454"/>
    <n v="-157.94"/>
  </r>
  <r>
    <x v="812"/>
    <x v="327"/>
    <x v="10"/>
    <x v="0"/>
    <s v="Binders"/>
    <s v="GBC Standard Therm-A-Bind Covers"/>
    <n v="22.43"/>
    <n v="3"/>
    <n v="7.4766666666666666"/>
    <n v="-17.940000000000001"/>
  </r>
  <r>
    <x v="812"/>
    <x v="327"/>
    <x v="10"/>
    <x v="0"/>
    <s v="Storage"/>
    <s v="Staple magnet"/>
    <n v="37.520000000000003"/>
    <n v="5"/>
    <n v="7.5040000000000004"/>
    <n v="3.75"/>
  </r>
  <r>
    <x v="812"/>
    <x v="453"/>
    <x v="6"/>
    <x v="2"/>
    <s v="Copiers"/>
    <s v="Canon PC-428 Personal Copier"/>
    <n v="1599.92"/>
    <n v="8"/>
    <n v="199.99"/>
    <n v="751.96"/>
  </r>
  <r>
    <x v="812"/>
    <x v="453"/>
    <x v="6"/>
    <x v="0"/>
    <s v="Envelopes"/>
    <s v="#10 Self-Seal White Envelopes"/>
    <n v="11.09"/>
    <n v="1"/>
    <n v="11.09"/>
    <n v="5.43"/>
  </r>
  <r>
    <x v="812"/>
    <x v="632"/>
    <x v="3"/>
    <x v="0"/>
    <s v="Storage"/>
    <s v="Stur-D-Stor Shelving, Vertical 5-Shelf: 72&quot;H x 36&quot;W x 18 1/2&quot;D"/>
    <n v="332.94"/>
    <n v="3"/>
    <n v="110.98"/>
    <n v="6.66"/>
  </r>
  <r>
    <x v="812"/>
    <x v="632"/>
    <x v="3"/>
    <x v="0"/>
    <s v="Binders"/>
    <s v="GBC Standard Therm-A-Bind Covers"/>
    <n v="39.869999999999997"/>
    <n v="2"/>
    <n v="19.934999999999999"/>
    <n v="12.96"/>
  </r>
  <r>
    <x v="812"/>
    <x v="335"/>
    <x v="42"/>
    <x v="2"/>
    <s v="Phones"/>
    <s v="Plantronics Encore H101 Dual EarpiecesÂ Headset"/>
    <n v="224.75"/>
    <n v="5"/>
    <n v="44.95"/>
    <n v="62.93"/>
  </r>
  <r>
    <x v="812"/>
    <x v="423"/>
    <x v="1"/>
    <x v="0"/>
    <s v="Labels"/>
    <s v="Smead Alpha-Z Color-Coded Name Labels First Letter Starter Set"/>
    <n v="6"/>
    <n v="2"/>
    <n v="3"/>
    <n v="2.1"/>
  </r>
  <r>
    <x v="812"/>
    <x v="423"/>
    <x v="1"/>
    <x v="0"/>
    <s v="Binders"/>
    <s v="Insertable Tab Indexes For Data Binders"/>
    <n v="1.91"/>
    <n v="3"/>
    <n v="0.6366666666666666"/>
    <n v="-3.24"/>
  </r>
  <r>
    <x v="812"/>
    <x v="49"/>
    <x v="12"/>
    <x v="0"/>
    <s v="Art"/>
    <s v="Crayola Anti Dust Chalk, 12/Pack"/>
    <n v="2.91"/>
    <n v="2"/>
    <n v="1.4550000000000001"/>
    <n v="0.91"/>
  </r>
  <r>
    <x v="812"/>
    <x v="49"/>
    <x v="12"/>
    <x v="0"/>
    <s v="Paper"/>
    <s v="Xerox 1976"/>
    <n v="20.74"/>
    <n v="4"/>
    <n v="5.1849999999999996"/>
    <n v="7.26"/>
  </r>
  <r>
    <x v="812"/>
    <x v="49"/>
    <x v="12"/>
    <x v="0"/>
    <s v="Paper"/>
    <s v="Great White Multi-Use Recycled Paper (20Lb. and 84 Bright)"/>
    <n v="9.57"/>
    <n v="2"/>
    <n v="4.7850000000000001"/>
    <n v="2.99"/>
  </r>
  <r>
    <x v="812"/>
    <x v="361"/>
    <x v="0"/>
    <x v="0"/>
    <s v="Envelopes"/>
    <s v="Cameo Buff Policy Envelopes"/>
    <n v="99.57"/>
    <n v="2"/>
    <n v="49.784999999999997"/>
    <n v="33.6"/>
  </r>
  <r>
    <x v="813"/>
    <x v="624"/>
    <x v="26"/>
    <x v="1"/>
    <s v="Furnishings"/>
    <s v="C-Line Cubicle Keepers Polyproplyene Holder With Velcro Backings"/>
    <n v="15.14"/>
    <n v="4"/>
    <n v="3.7850000000000001"/>
    <n v="3.59"/>
  </r>
  <r>
    <x v="813"/>
    <x v="624"/>
    <x v="26"/>
    <x v="1"/>
    <s v="Chairs"/>
    <s v="Hon 4070 Series Pagoda Armless Upholstered Stacking Chairs"/>
    <n v="466.77"/>
    <n v="2"/>
    <n v="233.38499999999999"/>
    <n v="52.51"/>
  </r>
  <r>
    <x v="813"/>
    <x v="624"/>
    <x v="26"/>
    <x v="1"/>
    <s v="Furnishings"/>
    <s v="Eldon Expressions Desk Accessory, Wood Photo Frame, Mahogany"/>
    <n v="15.23"/>
    <n v="1"/>
    <n v="15.23"/>
    <n v="1.71"/>
  </r>
  <r>
    <x v="813"/>
    <x v="624"/>
    <x v="26"/>
    <x v="0"/>
    <s v="Labels"/>
    <s v="Avery 509"/>
    <n v="6.26"/>
    <n v="3"/>
    <n v="2.0866666666666664"/>
    <n v="2.04"/>
  </r>
  <r>
    <x v="813"/>
    <x v="582"/>
    <x v="22"/>
    <x v="0"/>
    <s v="Fasteners"/>
    <s v="OIC Bulk Pack Metal Binder Clips"/>
    <n v="10.47"/>
    <n v="3"/>
    <n v="3.49"/>
    <n v="4.82"/>
  </r>
  <r>
    <x v="813"/>
    <x v="582"/>
    <x v="22"/>
    <x v="0"/>
    <s v="Labels"/>
    <s v="Avery 487"/>
    <n v="11.07"/>
    <n v="3"/>
    <n v="3.69"/>
    <n v="5.2"/>
  </r>
  <r>
    <x v="813"/>
    <x v="582"/>
    <x v="22"/>
    <x v="0"/>
    <s v="Binders"/>
    <s v="GBC Instant Report Kit"/>
    <n v="20.7"/>
    <n v="4"/>
    <n v="5.1749999999999998"/>
    <n v="7.76"/>
  </r>
  <r>
    <x v="813"/>
    <x v="202"/>
    <x v="6"/>
    <x v="2"/>
    <s v="Accessories"/>
    <s v="ImationÂ 30456 USBÂ Flash DriveÂ 8GB"/>
    <n v="20.7"/>
    <n v="3"/>
    <n v="6.8999999999999995"/>
    <n v="1.66"/>
  </r>
  <r>
    <x v="813"/>
    <x v="202"/>
    <x v="6"/>
    <x v="0"/>
    <s v="Fasteners"/>
    <s v="Staples"/>
    <n v="11.34"/>
    <n v="3"/>
    <n v="3.78"/>
    <n v="5.22"/>
  </r>
  <r>
    <x v="813"/>
    <x v="202"/>
    <x v="6"/>
    <x v="0"/>
    <s v="Storage"/>
    <s v="Rogers Jumbo File, Granite"/>
    <n v="67.900000000000006"/>
    <n v="5"/>
    <n v="13.580000000000002"/>
    <n v="0.68"/>
  </r>
  <r>
    <x v="813"/>
    <x v="202"/>
    <x v="6"/>
    <x v="1"/>
    <s v="Chairs"/>
    <s v="Hon Olson Stacker Chairs"/>
    <n v="1059.1199999999999"/>
    <n v="4"/>
    <n v="264.77999999999997"/>
    <n v="307.14"/>
  </r>
  <r>
    <x v="813"/>
    <x v="571"/>
    <x v="14"/>
    <x v="0"/>
    <s v="Paper"/>
    <s v="Xerox 1991"/>
    <n v="68.52"/>
    <n v="3"/>
    <n v="22.84"/>
    <n v="31.52"/>
  </r>
  <r>
    <x v="813"/>
    <x v="675"/>
    <x v="26"/>
    <x v="2"/>
    <s v="Phones"/>
    <s v="Lunatik TT5L-002 Taktik Strike Impact Protection System for iPhone 5"/>
    <n v="146.94999999999999"/>
    <n v="3"/>
    <n v="48.983333333333327"/>
    <n v="9.18"/>
  </r>
  <r>
    <x v="813"/>
    <x v="675"/>
    <x v="26"/>
    <x v="1"/>
    <s v="Chairs"/>
    <s v="Global Stack Chair without Arms, Black"/>
    <n v="83.14"/>
    <n v="4"/>
    <n v="20.785"/>
    <n v="5.2"/>
  </r>
  <r>
    <x v="813"/>
    <x v="212"/>
    <x v="20"/>
    <x v="1"/>
    <s v="Furnishings"/>
    <s v="DAX Contemporary Wood Frame with Silver Metal Mat, Desktop, 11 x 14 Size"/>
    <n v="40.479999999999997"/>
    <n v="2"/>
    <n v="20.239999999999998"/>
    <n v="14.57"/>
  </r>
  <r>
    <x v="814"/>
    <x v="199"/>
    <x v="40"/>
    <x v="0"/>
    <s v="Storage"/>
    <s v="Rogers Jumbo File, Granite"/>
    <n v="40.74"/>
    <n v="3"/>
    <n v="13.58"/>
    <n v="0.41"/>
  </r>
  <r>
    <x v="814"/>
    <x v="199"/>
    <x v="40"/>
    <x v="0"/>
    <s v="Labels"/>
    <s v="Avery 49"/>
    <n v="14.4"/>
    <n v="5"/>
    <n v="2.88"/>
    <n v="7.06"/>
  </r>
  <r>
    <x v="814"/>
    <x v="199"/>
    <x v="40"/>
    <x v="2"/>
    <s v="Phones"/>
    <s v="BlueLounge Milo Smartphone Stand, White/Metallic"/>
    <n v="149.94999999999999"/>
    <n v="5"/>
    <n v="29.99"/>
    <n v="41.99"/>
  </r>
  <r>
    <x v="814"/>
    <x v="199"/>
    <x v="40"/>
    <x v="0"/>
    <s v="Supplies"/>
    <s v="Elite 5&quot; Scissors"/>
    <n v="16.899999999999999"/>
    <n v="2"/>
    <n v="8.4499999999999993"/>
    <n v="5.07"/>
  </r>
  <r>
    <x v="814"/>
    <x v="199"/>
    <x v="40"/>
    <x v="0"/>
    <s v="Paper"/>
    <s v="Things To Do Today Pad"/>
    <n v="17.61"/>
    <n v="3"/>
    <n v="5.87"/>
    <n v="8.4499999999999993"/>
  </r>
  <r>
    <x v="814"/>
    <x v="199"/>
    <x v="40"/>
    <x v="0"/>
    <s v="Appliances"/>
    <s v="Harmony Air Purifier"/>
    <n v="378"/>
    <n v="2"/>
    <n v="189"/>
    <n v="136.08000000000001"/>
  </r>
  <r>
    <x v="814"/>
    <x v="199"/>
    <x v="40"/>
    <x v="0"/>
    <s v="Paper"/>
    <s v="Adams Telephone Message Book W/Dividers/Space For Phone Numbers, 5 1/4&quot;X8 1/2&quot;, 300/Messages"/>
    <n v="17.64"/>
    <n v="3"/>
    <n v="5.88"/>
    <n v="8.64"/>
  </r>
  <r>
    <x v="814"/>
    <x v="199"/>
    <x v="40"/>
    <x v="0"/>
    <s v="Storage"/>
    <s v="Fellowes Mobile File Cart, Black"/>
    <n v="373.08"/>
    <n v="6"/>
    <n v="62.18"/>
    <n v="100.73"/>
  </r>
  <r>
    <x v="814"/>
    <x v="199"/>
    <x v="40"/>
    <x v="1"/>
    <s v="Furnishings"/>
    <s v="Electrix Architect's Clamp-On Swing Arm Lamp, Black"/>
    <n v="1336.44"/>
    <n v="14"/>
    <n v="95.460000000000008"/>
    <n v="387.57"/>
  </r>
  <r>
    <x v="814"/>
    <x v="199"/>
    <x v="40"/>
    <x v="2"/>
    <s v="Phones"/>
    <s v="Mediabridge Sport Armband iPhone 5s"/>
    <n v="29.97"/>
    <n v="3"/>
    <n v="9.99"/>
    <n v="0.3"/>
  </r>
  <r>
    <x v="815"/>
    <x v="672"/>
    <x v="9"/>
    <x v="0"/>
    <s v="Paper"/>
    <s v="Xerox 224"/>
    <n v="25.92"/>
    <n v="4"/>
    <n v="6.48"/>
    <n v="12.44"/>
  </r>
  <r>
    <x v="815"/>
    <x v="68"/>
    <x v="20"/>
    <x v="2"/>
    <s v="Phones"/>
    <s v="Wi-Ex zBoost YX540 Cellular Phone Signal Booster"/>
    <n v="437.85"/>
    <n v="3"/>
    <n v="145.95000000000002"/>
    <n v="131.36000000000001"/>
  </r>
  <r>
    <x v="815"/>
    <x v="68"/>
    <x v="20"/>
    <x v="0"/>
    <s v="Binders"/>
    <s v="GBC DocuBind 200 Manual Binding Machine"/>
    <n v="673.57"/>
    <n v="2"/>
    <n v="336.78500000000003"/>
    <n v="252.59"/>
  </r>
  <r>
    <x v="816"/>
    <x v="622"/>
    <x v="2"/>
    <x v="0"/>
    <s v="Paper"/>
    <s v="Xerox 1968"/>
    <n v="5.34"/>
    <n v="1"/>
    <n v="5.34"/>
    <n v="1.87"/>
  </r>
  <r>
    <x v="816"/>
    <x v="512"/>
    <x v="20"/>
    <x v="0"/>
    <s v="Binders"/>
    <s v="GBC DocuBind 300 Electric Binding Machine"/>
    <n v="841.57"/>
    <n v="2"/>
    <n v="420.78500000000003"/>
    <n v="294.55"/>
  </r>
  <r>
    <x v="816"/>
    <x v="751"/>
    <x v="22"/>
    <x v="0"/>
    <s v="Paper"/>
    <s v="TOPS &quot;Important Message&quot; Pads, Canary, 4-1/4 x 5-1/2, 50 Sheets per Pad"/>
    <n v="21.4"/>
    <n v="5"/>
    <n v="4.2799999999999994"/>
    <n v="10.06"/>
  </r>
  <r>
    <x v="816"/>
    <x v="751"/>
    <x v="22"/>
    <x v="0"/>
    <s v="Binders"/>
    <s v="Cardinal Slant-D Ring Binder, Heavy Gauge Vinyl"/>
    <n v="48.66"/>
    <n v="7"/>
    <n v="6.9514285714285711"/>
    <n v="15.82"/>
  </r>
  <r>
    <x v="816"/>
    <x v="514"/>
    <x v="34"/>
    <x v="0"/>
    <s v="Binders"/>
    <s v="Avery Heavy-Duty EZD View Binder with Locking Rings"/>
    <n v="20.420000000000002"/>
    <n v="4"/>
    <n v="5.1050000000000004"/>
    <n v="6.64"/>
  </r>
  <r>
    <x v="816"/>
    <x v="514"/>
    <x v="34"/>
    <x v="1"/>
    <s v="Tables"/>
    <s v="Bretford Rectangular Conference Table Tops"/>
    <n v="1128.3900000000001"/>
    <n v="3"/>
    <n v="376.13000000000005"/>
    <n v="259.52999999999997"/>
  </r>
  <r>
    <x v="816"/>
    <x v="475"/>
    <x v="22"/>
    <x v="0"/>
    <s v="Art"/>
    <s v="SANFORD Major Accent Highlighters"/>
    <n v="35.4"/>
    <n v="5"/>
    <n v="7.08"/>
    <n v="13.45"/>
  </r>
  <r>
    <x v="817"/>
    <x v="288"/>
    <x v="3"/>
    <x v="0"/>
    <s v="Paper"/>
    <s v="Xerox 1966"/>
    <n v="12.96"/>
    <n v="2"/>
    <n v="6.48"/>
    <n v="6.35"/>
  </r>
  <r>
    <x v="817"/>
    <x v="435"/>
    <x v="3"/>
    <x v="1"/>
    <s v="Bookcases"/>
    <s v="Sauder Forest Hills Library with Doors, Woodland Oak Finish"/>
    <n v="273.67"/>
    <n v="2"/>
    <n v="136.83500000000001"/>
    <n v="-12.88"/>
  </r>
  <r>
    <x v="817"/>
    <x v="435"/>
    <x v="3"/>
    <x v="0"/>
    <s v="Appliances"/>
    <s v="Eureka Sanitaire  Multi-Pro Heavy-Duty Upright, Disposable Bags"/>
    <n v="17.48"/>
    <n v="4"/>
    <n v="4.37"/>
    <n v="4.54"/>
  </r>
  <r>
    <x v="817"/>
    <x v="234"/>
    <x v="4"/>
    <x v="1"/>
    <s v="Chairs"/>
    <s v="Global Value Mid-Back Manager's Chair, Gray"/>
    <n v="121.78"/>
    <n v="2"/>
    <n v="60.89"/>
    <n v="30.45"/>
  </r>
  <r>
    <x v="818"/>
    <x v="763"/>
    <x v="3"/>
    <x v="0"/>
    <s v="Art"/>
    <s v="Turquoise Lead Holder with Pocket Clip"/>
    <n v="20.100000000000001"/>
    <n v="3"/>
    <n v="6.7"/>
    <n v="6.63"/>
  </r>
  <r>
    <x v="818"/>
    <x v="763"/>
    <x v="3"/>
    <x v="2"/>
    <s v="Phones"/>
    <s v="Panasonic Kx-TS550"/>
    <n v="73.58"/>
    <n v="2"/>
    <n v="36.79"/>
    <n v="8.2799999999999994"/>
  </r>
  <r>
    <x v="818"/>
    <x v="763"/>
    <x v="3"/>
    <x v="0"/>
    <s v="Paper"/>
    <s v="Xerox 1995"/>
    <n v="6.48"/>
    <n v="1"/>
    <n v="6.48"/>
    <n v="3.11"/>
  </r>
  <r>
    <x v="818"/>
    <x v="106"/>
    <x v="4"/>
    <x v="2"/>
    <s v="Machines"/>
    <s v="Lexmark X 9575 Professional All-in-One Color Printer"/>
    <n v="396"/>
    <n v="4"/>
    <n v="99"/>
    <n v="190.08"/>
  </r>
  <r>
    <x v="818"/>
    <x v="174"/>
    <x v="41"/>
    <x v="2"/>
    <s v="Phones"/>
    <s v="Wi-Ex zBoost YX540 Cellular Phone Signal Booster"/>
    <n v="437.85"/>
    <n v="3"/>
    <n v="145.95000000000002"/>
    <n v="131.36000000000001"/>
  </r>
  <r>
    <x v="818"/>
    <x v="174"/>
    <x v="41"/>
    <x v="1"/>
    <s v="Furnishings"/>
    <s v="C-Line Cubicle Keepers Polyproplyene Holder w/Velcro Back, 8-1/2x11, 25/Bx"/>
    <n v="109.48"/>
    <n v="2"/>
    <n v="54.74"/>
    <n v="33.94"/>
  </r>
  <r>
    <x v="818"/>
    <x v="694"/>
    <x v="22"/>
    <x v="1"/>
    <s v="Chairs"/>
    <s v="Harbour Creations 67200 Series Stacking Chairs"/>
    <n v="113.89"/>
    <n v="2"/>
    <n v="56.945"/>
    <n v="9.9700000000000006"/>
  </r>
  <r>
    <x v="818"/>
    <x v="694"/>
    <x v="22"/>
    <x v="2"/>
    <s v="Phones"/>
    <s v="Clarity 53712"/>
    <n v="105.58"/>
    <n v="2"/>
    <n v="52.79"/>
    <n v="7.92"/>
  </r>
  <r>
    <x v="818"/>
    <x v="399"/>
    <x v="20"/>
    <x v="0"/>
    <s v="Binders"/>
    <s v="Avery Arch Ring Binders"/>
    <n v="232.4"/>
    <n v="5"/>
    <n v="46.480000000000004"/>
    <n v="78.44"/>
  </r>
  <r>
    <x v="818"/>
    <x v="14"/>
    <x v="18"/>
    <x v="0"/>
    <s v="Art"/>
    <s v="Sanford Liquid Accent Highlighters"/>
    <n v="33.4"/>
    <n v="5"/>
    <n v="6.68"/>
    <n v="12.36"/>
  </r>
  <r>
    <x v="818"/>
    <x v="99"/>
    <x v="32"/>
    <x v="1"/>
    <s v="Furnishings"/>
    <s v="C-Line Magnetic Cubicle Keepers, Clear Polypropylene"/>
    <n v="14.82"/>
    <n v="3"/>
    <n v="4.9400000000000004"/>
    <n v="6.22"/>
  </r>
  <r>
    <x v="818"/>
    <x v="99"/>
    <x v="32"/>
    <x v="1"/>
    <s v="Furnishings"/>
    <s v="Howard Miller 14-1/2&quot; Diameter Chrome Round Wall Clock"/>
    <n v="191.82"/>
    <n v="3"/>
    <n v="63.94"/>
    <n v="61.38"/>
  </r>
  <r>
    <x v="818"/>
    <x v="350"/>
    <x v="10"/>
    <x v="0"/>
    <s v="Storage"/>
    <s v="Safco Industrial Shelving"/>
    <n v="295.39999999999998"/>
    <n v="5"/>
    <n v="59.08"/>
    <n v="-62.77"/>
  </r>
  <r>
    <x v="818"/>
    <x v="684"/>
    <x v="22"/>
    <x v="0"/>
    <s v="Labels"/>
    <s v="Avery 481"/>
    <n v="12.32"/>
    <n v="4"/>
    <n v="3.08"/>
    <n v="5.91"/>
  </r>
  <r>
    <x v="819"/>
    <x v="700"/>
    <x v="20"/>
    <x v="0"/>
    <s v="Binders"/>
    <s v="Avery Binding System Hidden Tab Executive Style Index Sets"/>
    <n v="4.62"/>
    <n v="1"/>
    <n v="4.62"/>
    <n v="1.73"/>
  </r>
  <r>
    <x v="819"/>
    <x v="555"/>
    <x v="16"/>
    <x v="1"/>
    <s v="Tables"/>
    <s v="Chromcraft Round Conference Tables"/>
    <n v="383.44"/>
    <n v="4"/>
    <n v="95.86"/>
    <n v="-167.32"/>
  </r>
  <r>
    <x v="819"/>
    <x v="481"/>
    <x v="33"/>
    <x v="1"/>
    <s v="Chairs"/>
    <s v="Office Star - Professional Matrix Back Chair with 2-to-1 Synchro Tilt and Mesh Fabric Seat"/>
    <n v="350.98"/>
    <n v="1"/>
    <n v="350.98"/>
    <n v="84.24"/>
  </r>
  <r>
    <x v="819"/>
    <x v="481"/>
    <x v="33"/>
    <x v="0"/>
    <s v="Paper"/>
    <s v="Southworth Parchment Paper &amp; Envelopes"/>
    <n v="13.08"/>
    <n v="2"/>
    <n v="6.54"/>
    <n v="6.02"/>
  </r>
  <r>
    <x v="819"/>
    <x v="481"/>
    <x v="33"/>
    <x v="0"/>
    <s v="Storage"/>
    <s v="Tennsco Double-Tier Lockers"/>
    <n v="900.08"/>
    <n v="4"/>
    <n v="225.02"/>
    <n v="117.01"/>
  </r>
  <r>
    <x v="819"/>
    <x v="9"/>
    <x v="10"/>
    <x v="1"/>
    <s v="Furnishings"/>
    <s v="Eldon Pizzaz Desk Accessories"/>
    <n v="5.35"/>
    <n v="3"/>
    <n v="1.7833333333333332"/>
    <n v="1.61"/>
  </r>
  <r>
    <x v="819"/>
    <x v="9"/>
    <x v="10"/>
    <x v="1"/>
    <s v="Chairs"/>
    <s v="Situations Contoured Folding Chairs, 4/Set"/>
    <n v="99.37"/>
    <n v="2"/>
    <n v="49.685000000000002"/>
    <n v="-7.1"/>
  </r>
  <r>
    <x v="819"/>
    <x v="9"/>
    <x v="10"/>
    <x v="0"/>
    <s v="Art"/>
    <s v="Eldon Spacemaker Box, Quick-Snap Lid, Clear"/>
    <n v="2.67"/>
    <n v="1"/>
    <n v="2.67"/>
    <n v="0.37"/>
  </r>
  <r>
    <x v="819"/>
    <x v="226"/>
    <x v="20"/>
    <x v="1"/>
    <s v="Chairs"/>
    <s v="Global Leather Executive Chair"/>
    <n v="631.78"/>
    <n v="2"/>
    <n v="315.89"/>
    <n v="140.4"/>
  </r>
  <r>
    <x v="819"/>
    <x v="226"/>
    <x v="20"/>
    <x v="1"/>
    <s v="Furnishings"/>
    <s v="DAX Two-Tone Silver Metal Document Frame"/>
    <n v="60.72"/>
    <n v="3"/>
    <n v="20.239999999999998"/>
    <n v="26.11"/>
  </r>
  <r>
    <x v="819"/>
    <x v="487"/>
    <x v="16"/>
    <x v="0"/>
    <s v="Labels"/>
    <s v="Avery 480"/>
    <n v="3"/>
    <n v="1"/>
    <n v="3"/>
    <n v="1.05"/>
  </r>
  <r>
    <x v="819"/>
    <x v="638"/>
    <x v="3"/>
    <x v="1"/>
    <s v="Chairs"/>
    <s v="Global Troy Executive Leather Low-Back Tilter"/>
    <n v="801.57"/>
    <n v="2"/>
    <n v="400.78500000000003"/>
    <n v="50.1"/>
  </r>
  <r>
    <x v="819"/>
    <x v="638"/>
    <x v="3"/>
    <x v="0"/>
    <s v="Paper"/>
    <s v="Xerox 1945"/>
    <n v="368.91"/>
    <n v="9"/>
    <n v="40.99"/>
    <n v="180.77"/>
  </r>
  <r>
    <x v="819"/>
    <x v="638"/>
    <x v="3"/>
    <x v="1"/>
    <s v="Chairs"/>
    <s v="Global High-Back Leather Tilter, Burgundy"/>
    <n v="885.53"/>
    <n v="9"/>
    <n v="98.392222222222216"/>
    <n v="-99.62"/>
  </r>
  <r>
    <x v="819"/>
    <x v="649"/>
    <x v="3"/>
    <x v="2"/>
    <s v="Phones"/>
    <s v="Polycom CX300 Desktop Phone USB VoIP phone"/>
    <n v="239.98"/>
    <n v="2"/>
    <n v="119.99"/>
    <n v="24"/>
  </r>
  <r>
    <x v="820"/>
    <x v="469"/>
    <x v="1"/>
    <x v="1"/>
    <s v="Chairs"/>
    <s v="Global Troy Executive Leather Low-Back Tilter"/>
    <n v="701.37"/>
    <n v="2"/>
    <n v="350.685"/>
    <n v="-50.1"/>
  </r>
  <r>
    <x v="820"/>
    <x v="469"/>
    <x v="1"/>
    <x v="0"/>
    <s v="Binders"/>
    <s v="Avery Binding System Hidden Tab Executive Style Index Sets"/>
    <n v="2.31"/>
    <n v="2"/>
    <n v="1.155"/>
    <n v="-3.46"/>
  </r>
  <r>
    <x v="820"/>
    <x v="511"/>
    <x v="43"/>
    <x v="0"/>
    <s v="Storage"/>
    <s v="Hot File 7-Pocket, Floor Stand"/>
    <n v="1606.23"/>
    <n v="9"/>
    <n v="178.47"/>
    <n v="481.87"/>
  </r>
  <r>
    <x v="820"/>
    <x v="511"/>
    <x v="43"/>
    <x v="0"/>
    <s v="Paper"/>
    <s v="Adams Telephone Message Book W/Dividers/Space For Phone Numbers, 5 1/4&quot;X8 1/2&quot;, 200/Messages"/>
    <n v="17.04"/>
    <n v="3"/>
    <n v="5.68"/>
    <n v="7.67"/>
  </r>
  <r>
    <x v="820"/>
    <x v="511"/>
    <x v="43"/>
    <x v="0"/>
    <s v="Binders"/>
    <s v="JM Magazine Binder"/>
    <n v="49.53"/>
    <n v="3"/>
    <n v="16.510000000000002"/>
    <n v="23.77"/>
  </r>
  <r>
    <x v="820"/>
    <x v="511"/>
    <x v="43"/>
    <x v="1"/>
    <s v="Chairs"/>
    <s v="Lifetime Advantage Folding Chairs, 4/Carton"/>
    <n v="872.32"/>
    <n v="4"/>
    <n v="218.08"/>
    <n v="244.25"/>
  </r>
  <r>
    <x v="820"/>
    <x v="308"/>
    <x v="3"/>
    <x v="0"/>
    <s v="Paper"/>
    <s v="Xerox Color Copier Paper, 11&quot; x 17&quot;, Ream"/>
    <n v="159.88"/>
    <n v="7"/>
    <n v="22.84"/>
    <n v="73.540000000000006"/>
  </r>
  <r>
    <x v="820"/>
    <x v="26"/>
    <x v="23"/>
    <x v="0"/>
    <s v="Binders"/>
    <s v="Storex DuraTech Recycled Plastic Frosted Binders"/>
    <n v="25.44"/>
    <n v="6"/>
    <n v="4.24"/>
    <n v="12.72"/>
  </r>
  <r>
    <x v="820"/>
    <x v="26"/>
    <x v="23"/>
    <x v="0"/>
    <s v="Supplies"/>
    <s v="Acme Forged Steel Scissors with Black Enamel Handles"/>
    <n v="27.93"/>
    <n v="3"/>
    <n v="9.31"/>
    <n v="8.1"/>
  </r>
  <r>
    <x v="820"/>
    <x v="633"/>
    <x v="4"/>
    <x v="0"/>
    <s v="Supplies"/>
    <s v="Letter Slitter"/>
    <n v="5.04"/>
    <n v="2"/>
    <n v="2.52"/>
    <n v="0.15"/>
  </r>
  <r>
    <x v="820"/>
    <x v="633"/>
    <x v="4"/>
    <x v="2"/>
    <s v="Accessories"/>
    <s v="Logitech Wireless Marathon Mouse M705"/>
    <n v="249.95"/>
    <n v="5"/>
    <n v="49.989999999999995"/>
    <n v="107.48"/>
  </r>
  <r>
    <x v="820"/>
    <x v="64"/>
    <x v="2"/>
    <x v="1"/>
    <s v="Furnishings"/>
    <s v="Nu-Dell Oak Frame"/>
    <n v="25.63"/>
    <n v="3"/>
    <n v="8.543333333333333"/>
    <n v="3.84"/>
  </r>
  <r>
    <x v="820"/>
    <x v="684"/>
    <x v="3"/>
    <x v="0"/>
    <s v="Binders"/>
    <s v="Cardinal Holdit Business Card Pockets"/>
    <n v="11.95"/>
    <n v="3"/>
    <n v="3.9833333333333329"/>
    <n v="4.18"/>
  </r>
  <r>
    <x v="820"/>
    <x v="684"/>
    <x v="3"/>
    <x v="0"/>
    <s v="Supplies"/>
    <s v="Kleencut Forged Office Shears by Acme United Corporation"/>
    <n v="6.24"/>
    <n v="3"/>
    <n v="2.08"/>
    <n v="1.87"/>
  </r>
  <r>
    <x v="820"/>
    <x v="584"/>
    <x v="43"/>
    <x v="0"/>
    <s v="Storage"/>
    <s v="Home/Office Personal File Carts"/>
    <n v="69.52"/>
    <n v="2"/>
    <n v="34.76"/>
    <n v="17.38"/>
  </r>
  <r>
    <x v="820"/>
    <x v="136"/>
    <x v="3"/>
    <x v="0"/>
    <s v="Binders"/>
    <s v="Avery Heavy-Duty EZD  Binder With Locking Rings"/>
    <n v="8.93"/>
    <n v="2"/>
    <n v="4.4649999999999999"/>
    <n v="3.12"/>
  </r>
  <r>
    <x v="821"/>
    <x v="129"/>
    <x v="3"/>
    <x v="0"/>
    <s v="Paper"/>
    <s v="Strathmore Photo Frame Cards"/>
    <n v="65.790000000000006"/>
    <n v="9"/>
    <n v="7.3100000000000005"/>
    <n v="30.26"/>
  </r>
  <r>
    <x v="821"/>
    <x v="129"/>
    <x v="3"/>
    <x v="0"/>
    <s v="Binders"/>
    <s v="Fellowes PB200 Plastic Comb Binding Machine"/>
    <n v="271.98"/>
    <n v="2"/>
    <n v="135.99"/>
    <n v="88.39"/>
  </r>
  <r>
    <x v="821"/>
    <x v="129"/>
    <x v="3"/>
    <x v="0"/>
    <s v="Art"/>
    <s v="Newell 343"/>
    <n v="11.76"/>
    <n v="4"/>
    <n v="2.94"/>
    <n v="3.18"/>
  </r>
  <r>
    <x v="821"/>
    <x v="129"/>
    <x v="3"/>
    <x v="0"/>
    <s v="Paper"/>
    <s v="Xerox 1944"/>
    <n v="77.52"/>
    <n v="2"/>
    <n v="38.76"/>
    <n v="37.979999999999997"/>
  </r>
  <r>
    <x v="821"/>
    <x v="129"/>
    <x v="3"/>
    <x v="0"/>
    <s v="Binders"/>
    <s v="Ibico Plastic Spiral Binding Combs"/>
    <n v="48.64"/>
    <n v="2"/>
    <n v="24.32"/>
    <n v="15.81"/>
  </r>
  <r>
    <x v="821"/>
    <x v="76"/>
    <x v="25"/>
    <x v="1"/>
    <s v="Furnishings"/>
    <s v="Dana Swing-Arm Lamps"/>
    <n v="17.09"/>
    <n v="2"/>
    <n v="8.5449999999999999"/>
    <n v="1.07"/>
  </r>
  <r>
    <x v="821"/>
    <x v="76"/>
    <x v="25"/>
    <x v="1"/>
    <s v="Chairs"/>
    <s v="Global High-Back Leather Tilter, Burgundy"/>
    <n v="98.39"/>
    <n v="1"/>
    <n v="98.39"/>
    <n v="-11.07"/>
  </r>
  <r>
    <x v="821"/>
    <x v="276"/>
    <x v="20"/>
    <x v="0"/>
    <s v="Appliances"/>
    <s v="Honeywell Quietcare HEPA Air Cleaner"/>
    <n v="393.25"/>
    <n v="5"/>
    <n v="78.650000000000006"/>
    <n v="129.77000000000001"/>
  </r>
  <r>
    <x v="821"/>
    <x v="647"/>
    <x v="14"/>
    <x v="0"/>
    <s v="Binders"/>
    <s v="GBC Poly Designer Binding Covers"/>
    <n v="83.7"/>
    <n v="5"/>
    <n v="16.740000000000002"/>
    <n v="41.01"/>
  </r>
  <r>
    <x v="821"/>
    <x v="631"/>
    <x v="22"/>
    <x v="1"/>
    <s v="Bookcases"/>
    <s v="O'Sullivan 5-Shelf Heavy-Duty Bookcases"/>
    <n v="163.88"/>
    <n v="2"/>
    <n v="81.94"/>
    <n v="40.97"/>
  </r>
  <r>
    <x v="822"/>
    <x v="562"/>
    <x v="15"/>
    <x v="0"/>
    <s v="Art"/>
    <s v="Berol Giant Pencil Sharpener"/>
    <n v="40.78"/>
    <n v="3"/>
    <n v="13.593333333333334"/>
    <n v="4.59"/>
  </r>
  <r>
    <x v="822"/>
    <x v="562"/>
    <x v="15"/>
    <x v="2"/>
    <s v="Phones"/>
    <s v="PayAnywhere Card Reader"/>
    <n v="63.94"/>
    <n v="8"/>
    <n v="7.9924999999999997"/>
    <n v="5.59"/>
  </r>
  <r>
    <x v="822"/>
    <x v="517"/>
    <x v="2"/>
    <x v="0"/>
    <s v="Art"/>
    <s v="Newell 348"/>
    <n v="7.87"/>
    <n v="3"/>
    <n v="2.6233333333333335"/>
    <n v="0.89"/>
  </r>
  <r>
    <x v="822"/>
    <x v="482"/>
    <x v="16"/>
    <x v="0"/>
    <s v="Binders"/>
    <s v="Acco Suede Grain Vinyl Round Ring Binder"/>
    <n v="7.51"/>
    <n v="9"/>
    <n v="0.83444444444444443"/>
    <n v="-6"/>
  </r>
  <r>
    <x v="822"/>
    <x v="482"/>
    <x v="16"/>
    <x v="0"/>
    <s v="Labels"/>
    <s v="Avery Address/Shipping Labels for Typewriters, 4&quot; x 2&quot;"/>
    <n v="16.559999999999999"/>
    <n v="2"/>
    <n v="8.2799999999999994"/>
    <n v="5.8"/>
  </r>
  <r>
    <x v="822"/>
    <x v="326"/>
    <x v="5"/>
    <x v="1"/>
    <s v="Furnishings"/>
    <s v="G.E. Longer-Life Indoor Recessed Floodlight Bulbs"/>
    <n v="13.28"/>
    <n v="2"/>
    <n v="6.64"/>
    <n v="6.37"/>
  </r>
  <r>
    <x v="822"/>
    <x v="629"/>
    <x v="2"/>
    <x v="0"/>
    <s v="Labels"/>
    <s v="Avery 476"/>
    <n v="16.52"/>
    <n v="5"/>
    <n v="3.3039999999999998"/>
    <n v="5.37"/>
  </r>
  <r>
    <x v="822"/>
    <x v="381"/>
    <x v="20"/>
    <x v="0"/>
    <s v="Storage"/>
    <s v="Sortfiler Multipurpose Personal File Organizer, Black"/>
    <n v="128.34"/>
    <n v="6"/>
    <n v="21.39"/>
    <n v="37.22"/>
  </r>
  <r>
    <x v="822"/>
    <x v="461"/>
    <x v="18"/>
    <x v="0"/>
    <s v="Paper"/>
    <s v="Xerox 1895"/>
    <n v="35.880000000000003"/>
    <n v="6"/>
    <n v="5.98"/>
    <n v="16.149999999999999"/>
  </r>
  <r>
    <x v="822"/>
    <x v="436"/>
    <x v="26"/>
    <x v="1"/>
    <s v="Furnishings"/>
    <s v="Aluminum Document Frame"/>
    <n v="68.430000000000007"/>
    <n v="7"/>
    <n v="9.7757142857142867"/>
    <n v="8.5500000000000007"/>
  </r>
  <r>
    <x v="822"/>
    <x v="10"/>
    <x v="21"/>
    <x v="1"/>
    <s v="Furnishings"/>
    <s v="DAX Two-Tone Rosewood/Black Document Frame, Desktop, 5 x 7"/>
    <n v="18.96"/>
    <n v="2"/>
    <n v="9.48"/>
    <n v="7.58"/>
  </r>
  <r>
    <x v="822"/>
    <x v="70"/>
    <x v="10"/>
    <x v="0"/>
    <s v="Envelopes"/>
    <s v="Blue String-Tie &amp; Button Interoffice Envelopes, 10 x 13"/>
    <n v="63.97"/>
    <n v="2"/>
    <n v="31.984999999999999"/>
    <n v="19.989999999999998"/>
  </r>
  <r>
    <x v="822"/>
    <x v="361"/>
    <x v="14"/>
    <x v="0"/>
    <s v="Paper"/>
    <s v="RSVP Cards &amp; Envelopes, Blank White, 8-1/2&quot; X 11&quot;, 24 Cards/25 Envelopes/Set"/>
    <n v="35.56"/>
    <n v="7"/>
    <n v="5.08"/>
    <n v="16.71"/>
  </r>
  <r>
    <x v="822"/>
    <x v="361"/>
    <x v="14"/>
    <x v="2"/>
    <s v="Phones"/>
    <s v="Panasonic KX TS208W Corded phone"/>
    <n v="97.98"/>
    <n v="2"/>
    <n v="48.99"/>
    <n v="27.43"/>
  </r>
  <r>
    <x v="823"/>
    <x v="254"/>
    <x v="10"/>
    <x v="1"/>
    <s v="Furnishings"/>
    <s v="Rubbermaid ClusterMat Chairmats, Mat Size- 66&quot; x 60&quot;, Lip 20&quot; x 11&quot; -90 Degree Angle"/>
    <n v="532.70000000000005"/>
    <n v="6"/>
    <n v="88.783333333333346"/>
    <n v="-26.64"/>
  </r>
  <r>
    <x v="823"/>
    <x v="254"/>
    <x v="10"/>
    <x v="0"/>
    <s v="Art"/>
    <s v="Dixon Ticonderoga Maple Cedar Pencil, #2"/>
    <n v="4.91"/>
    <n v="2"/>
    <n v="2.4550000000000001"/>
    <n v="0.31"/>
  </r>
  <r>
    <x v="823"/>
    <x v="277"/>
    <x v="4"/>
    <x v="0"/>
    <s v="Storage"/>
    <s v="Eldon Mobile Mega Data Cart  Mega Stackable  Add-On Trays"/>
    <n v="118.25"/>
    <n v="5"/>
    <n v="23.65"/>
    <n v="34.29"/>
  </r>
  <r>
    <x v="823"/>
    <x v="277"/>
    <x v="4"/>
    <x v="1"/>
    <s v="Chairs"/>
    <s v="Hon Mobius Operator's Chair"/>
    <n v="368.97"/>
    <n v="3"/>
    <n v="122.99000000000001"/>
    <n v="81.17"/>
  </r>
  <r>
    <x v="823"/>
    <x v="507"/>
    <x v="22"/>
    <x v="0"/>
    <s v="Supplies"/>
    <s v="Acme Design Stainless Steel Bent Scissors"/>
    <n v="13.68"/>
    <n v="2"/>
    <n v="6.84"/>
    <n v="3.69"/>
  </r>
  <r>
    <x v="823"/>
    <x v="762"/>
    <x v="3"/>
    <x v="0"/>
    <s v="Envelopes"/>
    <s v="Poly String Tie Envelopes"/>
    <n v="4.08"/>
    <n v="2"/>
    <n v="2.04"/>
    <n v="1.92"/>
  </r>
  <r>
    <x v="823"/>
    <x v="762"/>
    <x v="3"/>
    <x v="0"/>
    <s v="Labels"/>
    <s v="Avery 51"/>
    <n v="18.899999999999999"/>
    <n v="3"/>
    <n v="6.3"/>
    <n v="8.69"/>
  </r>
  <r>
    <x v="823"/>
    <x v="748"/>
    <x v="20"/>
    <x v="0"/>
    <s v="Binders"/>
    <s v="3-ring staple pack"/>
    <n v="10.53"/>
    <n v="7"/>
    <n v="1.5042857142857142"/>
    <n v="3.68"/>
  </r>
  <r>
    <x v="823"/>
    <x v="179"/>
    <x v="10"/>
    <x v="0"/>
    <s v="Paper"/>
    <s v="Xerox 1970"/>
    <n v="11.95"/>
    <n v="3"/>
    <n v="3.9833333333333329"/>
    <n v="4.03"/>
  </r>
  <r>
    <x v="823"/>
    <x v="179"/>
    <x v="10"/>
    <x v="1"/>
    <s v="Furnishings"/>
    <s v="Eldon 400 Class Desk Accessories, Black Carbon"/>
    <n v="28"/>
    <n v="4"/>
    <n v="7"/>
    <n v="7.7"/>
  </r>
  <r>
    <x v="823"/>
    <x v="179"/>
    <x v="10"/>
    <x v="0"/>
    <s v="Binders"/>
    <s v="Fellowes Black Plastic Comb Bindings"/>
    <n v="12.2"/>
    <n v="7"/>
    <n v="1.7428571428571427"/>
    <n v="-9.76"/>
  </r>
  <r>
    <x v="823"/>
    <x v="679"/>
    <x v="22"/>
    <x v="0"/>
    <s v="Binders"/>
    <s v="ACCOHIDE 3-Ring Binder, Blue, 1&quot;"/>
    <n v="13.22"/>
    <n v="4"/>
    <n v="3.3050000000000002"/>
    <n v="4.46"/>
  </r>
  <r>
    <x v="823"/>
    <x v="679"/>
    <x v="22"/>
    <x v="1"/>
    <s v="Chairs"/>
    <s v="Global Deluxe Steno Chair"/>
    <n v="184.75"/>
    <n v="3"/>
    <n v="61.583333333333336"/>
    <n v="-20.78"/>
  </r>
  <r>
    <x v="824"/>
    <x v="500"/>
    <x v="10"/>
    <x v="1"/>
    <s v="Chairs"/>
    <s v="Office Star - Contemporary Task Swivel Chair"/>
    <n v="155.37"/>
    <n v="2"/>
    <n v="77.685000000000002"/>
    <n v="-13.32"/>
  </r>
  <r>
    <x v="824"/>
    <x v="174"/>
    <x v="3"/>
    <x v="0"/>
    <s v="Storage"/>
    <s v="Tennsco Lockers, Gray"/>
    <n v="41.96"/>
    <n v="2"/>
    <n v="20.98"/>
    <n v="2.94"/>
  </r>
  <r>
    <x v="824"/>
    <x v="174"/>
    <x v="3"/>
    <x v="0"/>
    <s v="Paper"/>
    <s v="REDIFORM Incoming/Outgoing Call Register, 11&quot; X 8 1/2&quot;, 100 Messages"/>
    <n v="41.7"/>
    <n v="5"/>
    <n v="8.34"/>
    <n v="20.85"/>
  </r>
  <r>
    <x v="824"/>
    <x v="615"/>
    <x v="3"/>
    <x v="1"/>
    <s v="Furnishings"/>
    <s v="Nu-Dell Executive Frame"/>
    <n v="63.2"/>
    <n v="5"/>
    <n v="12.64"/>
    <n v="23.38"/>
  </r>
  <r>
    <x v="824"/>
    <x v="750"/>
    <x v="26"/>
    <x v="1"/>
    <s v="Furnishings"/>
    <s v="Electrix 20W Halogen Replacement Bulb for Zoom-In Desk Lamp"/>
    <n v="21.44"/>
    <n v="2"/>
    <n v="10.72"/>
    <n v="7.5"/>
  </r>
  <r>
    <x v="824"/>
    <x v="750"/>
    <x v="26"/>
    <x v="0"/>
    <s v="Storage"/>
    <s v="Sensible Storage WireTech Storage Systems"/>
    <n v="511.06"/>
    <n v="9"/>
    <n v="56.784444444444446"/>
    <n v="-95.82"/>
  </r>
  <r>
    <x v="824"/>
    <x v="157"/>
    <x v="39"/>
    <x v="0"/>
    <s v="Binders"/>
    <s v="Avery Heavy-Duty EZD View Binder with Locking Rings"/>
    <n v="6.38"/>
    <n v="1"/>
    <n v="6.38"/>
    <n v="2.93"/>
  </r>
  <r>
    <x v="824"/>
    <x v="157"/>
    <x v="39"/>
    <x v="0"/>
    <s v="Paper"/>
    <s v="Xerox 232"/>
    <n v="6.48"/>
    <n v="1"/>
    <n v="6.48"/>
    <n v="3.11"/>
  </r>
  <r>
    <x v="824"/>
    <x v="131"/>
    <x v="18"/>
    <x v="1"/>
    <s v="Furnishings"/>
    <s v="Deflect-o DuraMat Lighweight, Studded, Beveled Mat for Low Pile Carpeting"/>
    <n v="127.95"/>
    <n v="3"/>
    <n v="42.65"/>
    <n v="21.75"/>
  </r>
  <r>
    <x v="824"/>
    <x v="521"/>
    <x v="1"/>
    <x v="0"/>
    <s v="Binders"/>
    <s v="GBC ProClick 150 Presentation Binding System"/>
    <n v="442.37"/>
    <n v="7"/>
    <n v="63.195714285714288"/>
    <n v="-729.91"/>
  </r>
  <r>
    <x v="824"/>
    <x v="150"/>
    <x v="3"/>
    <x v="0"/>
    <s v="Envelopes"/>
    <s v="Tyvek Interoffice Envelopes, 9 1/2&quot; x 12 1/2&quot;, 100/Box"/>
    <n v="304.89999999999998"/>
    <n v="5"/>
    <n v="60.98"/>
    <n v="143.30000000000001"/>
  </r>
  <r>
    <x v="824"/>
    <x v="150"/>
    <x v="3"/>
    <x v="1"/>
    <s v="Chairs"/>
    <s v="Hon Olson Stacker Stools"/>
    <n v="563.24"/>
    <n v="5"/>
    <n v="112.648"/>
    <n v="56.32"/>
  </r>
  <r>
    <x v="825"/>
    <x v="579"/>
    <x v="12"/>
    <x v="1"/>
    <s v="Tables"/>
    <s v="Bevis Boat-Shaped Conference Table"/>
    <n v="393.17"/>
    <n v="3"/>
    <n v="131.05666666666667"/>
    <n v="-204.45"/>
  </r>
  <r>
    <x v="825"/>
    <x v="62"/>
    <x v="0"/>
    <x v="0"/>
    <s v="Labels"/>
    <s v="Avery 499"/>
    <n v="15.94"/>
    <n v="4"/>
    <n v="3.9849999999999999"/>
    <n v="5.18"/>
  </r>
  <r>
    <x v="825"/>
    <x v="124"/>
    <x v="11"/>
    <x v="0"/>
    <s v="Paper"/>
    <s v="REDIFORM Incoming/Outgoing Call Register, 11&quot; X 8 1/2&quot;, 100 Messages"/>
    <n v="60.05"/>
    <n v="9"/>
    <n v="6.6722222222222216"/>
    <n v="22.52"/>
  </r>
  <r>
    <x v="825"/>
    <x v="124"/>
    <x v="11"/>
    <x v="0"/>
    <s v="Binders"/>
    <s v="GBC Poly Designer Binding Covers"/>
    <n v="5.0199999999999996"/>
    <n v="1"/>
    <n v="5.0199999999999996"/>
    <n v="-3.52"/>
  </r>
  <r>
    <x v="825"/>
    <x v="621"/>
    <x v="3"/>
    <x v="0"/>
    <s v="Art"/>
    <s v="BIC Brite Liner Highlighters"/>
    <n v="16.559999999999999"/>
    <n v="4"/>
    <n v="4.1399999999999997"/>
    <n v="6.96"/>
  </r>
  <r>
    <x v="825"/>
    <x v="571"/>
    <x v="21"/>
    <x v="2"/>
    <s v="Accessories"/>
    <s v="Logitech Wireless Headset h800"/>
    <n v="499.95"/>
    <n v="5"/>
    <n v="99.99"/>
    <n v="174.98"/>
  </r>
  <r>
    <x v="825"/>
    <x v="571"/>
    <x v="21"/>
    <x v="0"/>
    <s v="Art"/>
    <s v="Manco Dry-Lighter Erasable Highlighter"/>
    <n v="3.04"/>
    <n v="1"/>
    <n v="3.04"/>
    <n v="1.03"/>
  </r>
  <r>
    <x v="825"/>
    <x v="571"/>
    <x v="21"/>
    <x v="1"/>
    <s v="Chairs"/>
    <s v="Global Fabric Manager's Chair, Dark Gray"/>
    <n v="201.96"/>
    <n v="2"/>
    <n v="100.98"/>
    <n v="50.49"/>
  </r>
  <r>
    <x v="825"/>
    <x v="571"/>
    <x v="21"/>
    <x v="1"/>
    <s v="Furnishings"/>
    <s v="Eldon Expressions Mahogany Wood Desk Collection"/>
    <n v="68.64"/>
    <n v="11"/>
    <n v="6.24"/>
    <n v="17.16"/>
  </r>
  <r>
    <x v="825"/>
    <x v="578"/>
    <x v="10"/>
    <x v="0"/>
    <s v="Appliances"/>
    <s v="Hoover Shoulder Vac Commercial Portable Vacuum"/>
    <n v="286.26"/>
    <n v="1"/>
    <n v="286.26"/>
    <n v="17.89"/>
  </r>
  <r>
    <x v="825"/>
    <x v="578"/>
    <x v="10"/>
    <x v="0"/>
    <s v="Storage"/>
    <s v="Eldon Gobal File Keepers"/>
    <n v="24.22"/>
    <n v="2"/>
    <n v="12.11"/>
    <n v="-4.84"/>
  </r>
  <r>
    <x v="825"/>
    <x v="578"/>
    <x v="10"/>
    <x v="0"/>
    <s v="Storage"/>
    <s v="SAFCO Commercial Wire Shelving, Black"/>
    <n v="331.54"/>
    <n v="3"/>
    <n v="110.51333333333334"/>
    <n v="-82.88"/>
  </r>
  <r>
    <x v="825"/>
    <x v="322"/>
    <x v="3"/>
    <x v="1"/>
    <s v="Bookcases"/>
    <s v="Atlantic Metals Mobile 4-Shelf Bookcases, Custom Colors"/>
    <n v="477.67"/>
    <n v="2"/>
    <n v="238.83500000000001"/>
    <n v="84.29"/>
  </r>
  <r>
    <x v="825"/>
    <x v="275"/>
    <x v="3"/>
    <x v="0"/>
    <s v="Paper"/>
    <s v="Ampad Evidence Wirebond Steno Books, 6&quot; x 9&quot;"/>
    <n v="10.9"/>
    <n v="5"/>
    <n v="2.1800000000000002"/>
    <n v="5.12"/>
  </r>
  <r>
    <x v="825"/>
    <x v="275"/>
    <x v="3"/>
    <x v="0"/>
    <s v="Labels"/>
    <s v="Alphabetical Labels for Top Tab Filing"/>
    <n v="29.6"/>
    <n v="2"/>
    <n v="14.8"/>
    <n v="14.8"/>
  </r>
  <r>
    <x v="825"/>
    <x v="275"/>
    <x v="3"/>
    <x v="0"/>
    <s v="Labels"/>
    <s v="Avery 513"/>
    <n v="4.9800000000000004"/>
    <n v="1"/>
    <n v="4.9800000000000004"/>
    <n v="2.29"/>
  </r>
  <r>
    <x v="825"/>
    <x v="275"/>
    <x v="3"/>
    <x v="2"/>
    <s v="Copiers"/>
    <s v="Canon PC-428 Personal Copier"/>
    <n v="479.98"/>
    <n v="3"/>
    <n v="159.99333333333334"/>
    <n v="161.99"/>
  </r>
  <r>
    <x v="825"/>
    <x v="275"/>
    <x v="3"/>
    <x v="2"/>
    <s v="Phones"/>
    <s v="SmartStand Mobile Device Holder, Assorted Colors"/>
    <n v="44.74"/>
    <n v="8"/>
    <n v="5.5925000000000002"/>
    <n v="4.47"/>
  </r>
  <r>
    <x v="825"/>
    <x v="275"/>
    <x v="3"/>
    <x v="0"/>
    <s v="Art"/>
    <s v="Newell 346"/>
    <n v="5.76"/>
    <n v="2"/>
    <n v="2.88"/>
    <n v="1.67"/>
  </r>
  <r>
    <x v="825"/>
    <x v="275"/>
    <x v="3"/>
    <x v="1"/>
    <s v="Chairs"/>
    <s v="Global Airflow Leather Mesh Back Chair, Black"/>
    <n v="483.14"/>
    <n v="4"/>
    <n v="120.785"/>
    <n v="60.39"/>
  </r>
  <r>
    <x v="826"/>
    <x v="40"/>
    <x v="1"/>
    <x v="1"/>
    <s v="Chairs"/>
    <s v="Hon 4700 Series Mobuis Mid-Back Task Chairs with Adjustable Arms"/>
    <n v="747.56"/>
    <n v="3"/>
    <n v="249.18666666666664"/>
    <n v="-96.11"/>
  </r>
  <r>
    <x v="826"/>
    <x v="40"/>
    <x v="1"/>
    <x v="0"/>
    <s v="Envelopes"/>
    <s v="Staple envelope"/>
    <n v="8.93"/>
    <n v="2"/>
    <n v="4.4649999999999999"/>
    <n v="3.35"/>
  </r>
  <r>
    <x v="826"/>
    <x v="562"/>
    <x v="3"/>
    <x v="1"/>
    <s v="Bookcases"/>
    <s v="Bestar Classic Bookcase"/>
    <n v="424.96"/>
    <n v="5"/>
    <n v="84.99199999999999"/>
    <n v="20"/>
  </r>
  <r>
    <x v="826"/>
    <x v="188"/>
    <x v="22"/>
    <x v="0"/>
    <s v="Appliances"/>
    <s v="Belkin 7 Outlet SurgeMaster II"/>
    <n v="236.88"/>
    <n v="6"/>
    <n v="39.479999999999997"/>
    <n v="66.33"/>
  </r>
  <r>
    <x v="826"/>
    <x v="188"/>
    <x v="22"/>
    <x v="0"/>
    <s v="Paper"/>
    <s v="Universal Premium White Copier/Laser Paper (20Lb. and 87 Bright)"/>
    <n v="29.9"/>
    <n v="5"/>
    <n v="5.9799999999999995"/>
    <n v="14.65"/>
  </r>
  <r>
    <x v="826"/>
    <x v="188"/>
    <x v="22"/>
    <x v="2"/>
    <s v="Accessories"/>
    <s v="Micro Innovations USB RF Wireless Keyboard with Mouse"/>
    <n v="100"/>
    <n v="4"/>
    <n v="25"/>
    <n v="21"/>
  </r>
  <r>
    <x v="826"/>
    <x v="345"/>
    <x v="30"/>
    <x v="0"/>
    <s v="Paper"/>
    <s v="Hammermill Color Copier Paper (28Lb. and 96 Bright)"/>
    <n v="9.99"/>
    <n v="1"/>
    <n v="9.99"/>
    <n v="4.5"/>
  </r>
  <r>
    <x v="826"/>
    <x v="250"/>
    <x v="3"/>
    <x v="0"/>
    <s v="Storage"/>
    <s v="Advantus Rolling Storage Box"/>
    <n v="51.45"/>
    <n v="3"/>
    <n v="17.150000000000002"/>
    <n v="13.89"/>
  </r>
  <r>
    <x v="826"/>
    <x v="250"/>
    <x v="3"/>
    <x v="0"/>
    <s v="Labels"/>
    <s v="Avery 494"/>
    <n v="7.83"/>
    <n v="3"/>
    <n v="2.61"/>
    <n v="3.6"/>
  </r>
  <r>
    <x v="826"/>
    <x v="250"/>
    <x v="3"/>
    <x v="0"/>
    <s v="Art"/>
    <s v="SANFORD Major Accent Highlighters"/>
    <n v="35.4"/>
    <n v="5"/>
    <n v="7.08"/>
    <n v="13.45"/>
  </r>
  <r>
    <x v="826"/>
    <x v="250"/>
    <x v="3"/>
    <x v="0"/>
    <s v="Paper"/>
    <s v="Great White Multi-Use Recycled Paper (20Lb. and 84 Bright)"/>
    <n v="29.9"/>
    <n v="5"/>
    <n v="5.9799999999999995"/>
    <n v="13.46"/>
  </r>
  <r>
    <x v="826"/>
    <x v="360"/>
    <x v="3"/>
    <x v="0"/>
    <s v="Paper"/>
    <s v="Xerox 1905"/>
    <n v="12.96"/>
    <n v="2"/>
    <n v="6.48"/>
    <n v="6.22"/>
  </r>
  <r>
    <x v="826"/>
    <x v="451"/>
    <x v="16"/>
    <x v="2"/>
    <s v="Accessories"/>
    <s v="LogitechÂ VX Revolution Cordless Laser Mouse for Notebooks (Black)"/>
    <n v="431.98"/>
    <n v="3"/>
    <n v="143.99333333333334"/>
    <n v="-75.599999999999994"/>
  </r>
  <r>
    <x v="826"/>
    <x v="59"/>
    <x v="0"/>
    <x v="0"/>
    <s v="Binders"/>
    <s v="Ibico Recycled Linen-Style Covers"/>
    <n v="15.62"/>
    <n v="2"/>
    <n v="7.81"/>
    <n v="-25"/>
  </r>
  <r>
    <x v="826"/>
    <x v="382"/>
    <x v="0"/>
    <x v="0"/>
    <s v="Appliances"/>
    <s v="Hoover Commercial Lightweight Upright Vacuum with E-Z Empty Dirt Cup"/>
    <n v="93.03"/>
    <n v="2"/>
    <n v="46.515000000000001"/>
    <n v="-251.19"/>
  </r>
  <r>
    <x v="826"/>
    <x v="382"/>
    <x v="0"/>
    <x v="1"/>
    <s v="Chairs"/>
    <s v="High-Back Leather Manager's Chair"/>
    <n v="454.97"/>
    <n v="5"/>
    <n v="90.994"/>
    <n v="-136.49"/>
  </r>
  <r>
    <x v="826"/>
    <x v="719"/>
    <x v="0"/>
    <x v="0"/>
    <s v="Binders"/>
    <s v="GBC Recycled VeloBinder Covers"/>
    <n v="6.82"/>
    <n v="2"/>
    <n v="3.41"/>
    <n v="-11.59"/>
  </r>
  <r>
    <x v="827"/>
    <x v="312"/>
    <x v="0"/>
    <x v="1"/>
    <s v="Bookcases"/>
    <s v="O'Sullivan Plantations 2-Door Library in Landvery Oak"/>
    <n v="956.66"/>
    <n v="7"/>
    <n v="136.66571428571427"/>
    <n v="-225.1"/>
  </r>
  <r>
    <x v="827"/>
    <x v="291"/>
    <x v="10"/>
    <x v="0"/>
    <s v="Binders"/>
    <s v="Recycled Pressboard Report Cover with Reinforced Top Hinge"/>
    <n v="2.91"/>
    <n v="3"/>
    <n v="0.97000000000000008"/>
    <n v="-2.0299999999999998"/>
  </r>
  <r>
    <x v="827"/>
    <x v="661"/>
    <x v="22"/>
    <x v="2"/>
    <s v="Phones"/>
    <s v="Samsung Galaxy S4"/>
    <n v="1001.58"/>
    <n v="2"/>
    <n v="500.79"/>
    <n v="125.2"/>
  </r>
  <r>
    <x v="827"/>
    <x v="229"/>
    <x v="4"/>
    <x v="0"/>
    <s v="Paper"/>
    <s v="Xerox 1965"/>
    <n v="17.940000000000001"/>
    <n v="3"/>
    <n v="5.98"/>
    <n v="8.7899999999999991"/>
  </r>
  <r>
    <x v="827"/>
    <x v="229"/>
    <x v="4"/>
    <x v="0"/>
    <s v="Art"/>
    <s v="Binney &amp; Smith Crayola Metallic Colored Pencils, 8-Color Set"/>
    <n v="13.89"/>
    <n v="3"/>
    <n v="4.63"/>
    <n v="4.58"/>
  </r>
  <r>
    <x v="828"/>
    <x v="22"/>
    <x v="1"/>
    <x v="0"/>
    <s v="Paper"/>
    <s v="Xerox 1960"/>
    <n v="99.14"/>
    <n v="4"/>
    <n v="24.785"/>
    <n v="30.98"/>
  </r>
  <r>
    <x v="829"/>
    <x v="637"/>
    <x v="2"/>
    <x v="0"/>
    <s v="Labels"/>
    <s v="Avery 483"/>
    <n v="15.94"/>
    <n v="4"/>
    <n v="3.9849999999999999"/>
    <n v="5.18"/>
  </r>
  <r>
    <x v="829"/>
    <x v="570"/>
    <x v="18"/>
    <x v="0"/>
    <s v="Art"/>
    <s v="Newell 328"/>
    <n v="40.880000000000003"/>
    <n v="7"/>
    <n v="5.8400000000000007"/>
    <n v="10.63"/>
  </r>
  <r>
    <x v="829"/>
    <x v="255"/>
    <x v="3"/>
    <x v="0"/>
    <s v="Paper"/>
    <s v="Xerox 1887"/>
    <n v="18.97"/>
    <n v="1"/>
    <n v="18.97"/>
    <n v="9.11"/>
  </r>
  <r>
    <x v="829"/>
    <x v="519"/>
    <x v="33"/>
    <x v="2"/>
    <s v="Accessories"/>
    <s v="Logitech G500s Laser Gaming Mouse with Adjustable Weight Tuning"/>
    <n v="209.97"/>
    <n v="3"/>
    <n v="69.989999999999995"/>
    <n v="71.39"/>
  </r>
  <r>
    <x v="829"/>
    <x v="519"/>
    <x v="33"/>
    <x v="0"/>
    <s v="Binders"/>
    <s v="Premium Transparent Presentation Covers by GBC"/>
    <n v="62.94"/>
    <n v="3"/>
    <n v="20.98"/>
    <n v="30.21"/>
  </r>
  <r>
    <x v="829"/>
    <x v="519"/>
    <x v="33"/>
    <x v="0"/>
    <s v="Art"/>
    <s v="Sanford Colorific Colored Pencils, 12/Box"/>
    <n v="25.92"/>
    <n v="9"/>
    <n v="2.8800000000000003"/>
    <n v="7.78"/>
  </r>
  <r>
    <x v="829"/>
    <x v="539"/>
    <x v="3"/>
    <x v="0"/>
    <s v="Binders"/>
    <s v="Avery Self-Adhesive Photo Pockets for Polaroid Photos"/>
    <n v="27.24"/>
    <n v="5"/>
    <n v="5.4479999999999995"/>
    <n v="9.5299999999999994"/>
  </r>
  <r>
    <x v="829"/>
    <x v="441"/>
    <x v="12"/>
    <x v="0"/>
    <s v="Art"/>
    <s v="Newell 351"/>
    <n v="10.5"/>
    <n v="4"/>
    <n v="2.625"/>
    <n v="1.18"/>
  </r>
  <r>
    <x v="829"/>
    <x v="442"/>
    <x v="11"/>
    <x v="2"/>
    <s v="Phones"/>
    <s v="Wilson Electronics DB Pro Signal Booster"/>
    <n v="859.2"/>
    <n v="3"/>
    <n v="286.40000000000003"/>
    <n v="75.180000000000007"/>
  </r>
  <r>
    <x v="829"/>
    <x v="505"/>
    <x v="3"/>
    <x v="2"/>
    <s v="Accessories"/>
    <s v="Memorex Mini Travel Drive 64 GB USB 2.0 Flash Drive"/>
    <n v="36.24"/>
    <n v="1"/>
    <n v="36.24"/>
    <n v="15.22"/>
  </r>
  <r>
    <x v="830"/>
    <x v="605"/>
    <x v="1"/>
    <x v="0"/>
    <s v="Binders"/>
    <s v="Pressboard Covers with Storage Hooks, 9 1/2&quot; x 11&quot;, Light Blue"/>
    <n v="1.96"/>
    <n v="2"/>
    <n v="0.98"/>
    <n v="-3.24"/>
  </r>
  <r>
    <x v="830"/>
    <x v="193"/>
    <x v="20"/>
    <x v="1"/>
    <s v="Bookcases"/>
    <s v="O'Sullivan Elevations Bookcase, Cherry Finish"/>
    <n v="523.91999999999996"/>
    <n v="5"/>
    <n v="104.78399999999999"/>
    <n v="-26.2"/>
  </r>
  <r>
    <x v="831"/>
    <x v="280"/>
    <x v="3"/>
    <x v="1"/>
    <s v="Chairs"/>
    <s v="Global Value Mid-Back Manager's Chair, Gray"/>
    <n v="194.85"/>
    <n v="4"/>
    <n v="48.712499999999999"/>
    <n v="12.18"/>
  </r>
  <r>
    <x v="831"/>
    <x v="393"/>
    <x v="18"/>
    <x v="2"/>
    <s v="Phones"/>
    <s v="Plantronics CordlessÂ Phone HeadsetÂ with In-line Volume - M214C"/>
    <n v="69.900000000000006"/>
    <n v="2"/>
    <n v="34.950000000000003"/>
    <n v="18.87"/>
  </r>
  <r>
    <x v="831"/>
    <x v="393"/>
    <x v="18"/>
    <x v="1"/>
    <s v="Furnishings"/>
    <s v="Westinghouse Clip-On Gooseneck Lamps"/>
    <n v="41.85"/>
    <n v="5"/>
    <n v="8.370000000000001"/>
    <n v="10.88"/>
  </r>
  <r>
    <x v="831"/>
    <x v="193"/>
    <x v="20"/>
    <x v="1"/>
    <s v="Tables"/>
    <s v="Chromcraft Bull-Nose Wood 48&quot; x 96&quot; Rectangular Conference Tables"/>
    <n v="330.59"/>
    <n v="1"/>
    <n v="330.59"/>
    <n v="-115.71"/>
  </r>
  <r>
    <x v="831"/>
    <x v="459"/>
    <x v="0"/>
    <x v="2"/>
    <s v="Accessories"/>
    <s v="ImationÂ 16GB Mini TravelDrive USB 2.0Â Flash Drive"/>
    <n v="79.510000000000005"/>
    <n v="3"/>
    <n v="26.503333333333334"/>
    <n v="20.87"/>
  </r>
  <r>
    <x v="831"/>
    <x v="459"/>
    <x v="0"/>
    <x v="0"/>
    <s v="Paper"/>
    <s v="Easy-staple paper"/>
    <n v="28.35"/>
    <n v="1"/>
    <n v="28.35"/>
    <n v="9.57"/>
  </r>
  <r>
    <x v="831"/>
    <x v="295"/>
    <x v="16"/>
    <x v="0"/>
    <s v="Binders"/>
    <s v="Avery Non-Stick Binders"/>
    <n v="5.39"/>
    <n v="4"/>
    <n v="1.3474999999999999"/>
    <n v="-4.49"/>
  </r>
  <r>
    <x v="831"/>
    <x v="295"/>
    <x v="16"/>
    <x v="0"/>
    <s v="Art"/>
    <s v="Staples in misc. colors"/>
    <n v="30.98"/>
    <n v="8"/>
    <n v="3.8725000000000001"/>
    <n v="5.03"/>
  </r>
  <r>
    <x v="832"/>
    <x v="676"/>
    <x v="20"/>
    <x v="0"/>
    <s v="Appliances"/>
    <s v="Kensington 6 Outlet Guardian Standard Surge Protector"/>
    <n v="61.44"/>
    <n v="3"/>
    <n v="20.48"/>
    <n v="16.59"/>
  </r>
  <r>
    <x v="832"/>
    <x v="760"/>
    <x v="12"/>
    <x v="0"/>
    <s v="Binders"/>
    <s v="Premier Elliptical Ring Binder, Black"/>
    <n v="54.79"/>
    <n v="6"/>
    <n v="9.1316666666666659"/>
    <n v="-40.18"/>
  </r>
  <r>
    <x v="832"/>
    <x v="498"/>
    <x v="18"/>
    <x v="0"/>
    <s v="Storage"/>
    <s v="Acco Perma 4000 Stacking Storage Drawers"/>
    <n v="32.479999999999997"/>
    <n v="2"/>
    <n v="16.239999999999998"/>
    <n v="4.87"/>
  </r>
  <r>
    <x v="832"/>
    <x v="498"/>
    <x v="18"/>
    <x v="2"/>
    <s v="Copiers"/>
    <s v="Canon imageCLASS 2200 Advanced Copier"/>
    <n v="17499.95"/>
    <n v="5"/>
    <n v="3499.9900000000002"/>
    <n v="8399.98"/>
  </r>
  <r>
    <x v="832"/>
    <x v="498"/>
    <x v="18"/>
    <x v="0"/>
    <s v="Binders"/>
    <s v="Ibico Ibimaster 300 Manual Binding System"/>
    <n v="735.98"/>
    <n v="2"/>
    <n v="367.99"/>
    <n v="331.19"/>
  </r>
  <r>
    <x v="832"/>
    <x v="498"/>
    <x v="18"/>
    <x v="0"/>
    <s v="Binders"/>
    <s v="Acco Pressboard Covers with Storage Hooks, 14 7/8&quot; x 11&quot;, Light Blue"/>
    <n v="34.369999999999997"/>
    <n v="7"/>
    <n v="4.9099999999999993"/>
    <n v="16.84"/>
  </r>
  <r>
    <x v="832"/>
    <x v="498"/>
    <x v="18"/>
    <x v="0"/>
    <s v="Art"/>
    <s v="Stanley Bostitch Contemporary Electric Pencil Sharpeners"/>
    <n v="33.96"/>
    <n v="2"/>
    <n v="16.98"/>
    <n v="9.51"/>
  </r>
  <r>
    <x v="833"/>
    <x v="19"/>
    <x v="0"/>
    <x v="0"/>
    <s v="Envelopes"/>
    <s v="Staple envelope"/>
    <n v="15.65"/>
    <n v="2"/>
    <n v="7.8250000000000002"/>
    <n v="5.09"/>
  </r>
  <r>
    <x v="833"/>
    <x v="185"/>
    <x v="20"/>
    <x v="1"/>
    <s v="Chairs"/>
    <s v="Office Star - Contemporary Task Swivel Chair"/>
    <n v="599.29"/>
    <n v="6"/>
    <n v="99.881666666666661"/>
    <n v="93.22"/>
  </r>
  <r>
    <x v="833"/>
    <x v="609"/>
    <x v="0"/>
    <x v="1"/>
    <s v="Furnishings"/>
    <s v="Eldon Expressions Desk Accessory, Wood Photo Frame, Mahogany"/>
    <n v="38.08"/>
    <n v="5"/>
    <n v="7.6159999999999997"/>
    <n v="-29.51"/>
  </r>
  <r>
    <x v="833"/>
    <x v="474"/>
    <x v="3"/>
    <x v="0"/>
    <s v="Labels"/>
    <s v="Smead Alpha-Z Color-Coded Second Alphabetical Labels and Starter Set"/>
    <n v="6.16"/>
    <n v="2"/>
    <n v="3.08"/>
    <n v="2.96"/>
  </r>
  <r>
    <x v="833"/>
    <x v="474"/>
    <x v="3"/>
    <x v="1"/>
    <s v="Chairs"/>
    <s v="Global Deluxe High-Back Manager's Chair"/>
    <n v="915.14"/>
    <n v="4"/>
    <n v="228.785"/>
    <n v="102.95"/>
  </r>
  <r>
    <x v="833"/>
    <x v="474"/>
    <x v="3"/>
    <x v="0"/>
    <s v="Paper"/>
    <s v="Xerox 1900"/>
    <n v="8.56"/>
    <n v="2"/>
    <n v="4.28"/>
    <n v="3.85"/>
  </r>
  <r>
    <x v="833"/>
    <x v="474"/>
    <x v="3"/>
    <x v="0"/>
    <s v="Paper"/>
    <s v="Xerox 1891"/>
    <n v="97.82"/>
    <n v="2"/>
    <n v="48.91"/>
    <n v="45.98"/>
  </r>
  <r>
    <x v="834"/>
    <x v="541"/>
    <x v="0"/>
    <x v="0"/>
    <s v="Envelopes"/>
    <s v="Laser &amp; Ink Jet Business Envelopes"/>
    <n v="59.75"/>
    <n v="7"/>
    <n v="8.5357142857142865"/>
    <n v="19.420000000000002"/>
  </r>
  <r>
    <x v="834"/>
    <x v="108"/>
    <x v="43"/>
    <x v="0"/>
    <s v="Binders"/>
    <s v="Ibico Plastic Spiral Binding Combs"/>
    <n v="30.4"/>
    <n v="1"/>
    <n v="30.4"/>
    <n v="13.98"/>
  </r>
  <r>
    <x v="834"/>
    <x v="108"/>
    <x v="43"/>
    <x v="2"/>
    <s v="Copiers"/>
    <s v="Hewlett Packard LaserJet 3310 Copier"/>
    <n v="5399.91"/>
    <n v="9"/>
    <n v="599.99"/>
    <n v="2591.96"/>
  </r>
  <r>
    <x v="834"/>
    <x v="108"/>
    <x v="43"/>
    <x v="0"/>
    <s v="Storage"/>
    <s v="Letter Size File"/>
    <n v="119.1"/>
    <n v="3"/>
    <n v="39.699999999999996"/>
    <n v="34.54"/>
  </r>
  <r>
    <x v="834"/>
    <x v="7"/>
    <x v="36"/>
    <x v="1"/>
    <s v="Tables"/>
    <s v="Bush Andora Conference Table, Maple/Graphite Gray Finish"/>
    <n v="239.37"/>
    <n v="2"/>
    <n v="119.685"/>
    <n v="-23.94"/>
  </r>
  <r>
    <x v="834"/>
    <x v="123"/>
    <x v="16"/>
    <x v="2"/>
    <s v="Phones"/>
    <s v="Samsung HM1900 Bluetooth Headset"/>
    <n v="52.68"/>
    <n v="3"/>
    <n v="17.559999999999999"/>
    <n v="19.760000000000002"/>
  </r>
  <r>
    <x v="834"/>
    <x v="123"/>
    <x v="16"/>
    <x v="1"/>
    <s v="Furnishings"/>
    <s v="Magna Visual Magnetic Picture Hangers"/>
    <n v="11.57"/>
    <n v="3"/>
    <n v="3.8566666666666669"/>
    <n v="2.6"/>
  </r>
  <r>
    <x v="835"/>
    <x v="657"/>
    <x v="39"/>
    <x v="0"/>
    <s v="Binders"/>
    <s v="Avery Binding System Hidden Tab Executive Style Index Sets"/>
    <n v="28.85"/>
    <n v="5"/>
    <n v="5.7700000000000005"/>
    <n v="14.43"/>
  </r>
  <r>
    <x v="835"/>
    <x v="162"/>
    <x v="26"/>
    <x v="2"/>
    <s v="Machines"/>
    <s v="Zebra GK420t Direct Thermal/Thermal Transfer Printer"/>
    <n v="703.71"/>
    <n v="6"/>
    <n v="117.28500000000001"/>
    <n v="-938.28"/>
  </r>
  <r>
    <x v="835"/>
    <x v="162"/>
    <x v="26"/>
    <x v="0"/>
    <s v="Binders"/>
    <s v="Recycled Easel Ring Binders"/>
    <n v="17.899999999999999"/>
    <n v="4"/>
    <n v="4.4749999999999996"/>
    <n v="-14.92"/>
  </r>
  <r>
    <x v="835"/>
    <x v="162"/>
    <x v="26"/>
    <x v="0"/>
    <s v="Binders"/>
    <s v="Avery Framed View Binder, EZD Ring (Locking), Navy, 1 1/2&quot;"/>
    <n v="11.98"/>
    <n v="4"/>
    <n v="2.9950000000000001"/>
    <n v="-9.18"/>
  </r>
  <r>
    <x v="835"/>
    <x v="162"/>
    <x v="26"/>
    <x v="2"/>
    <s v="Accessories"/>
    <s v="Memorex 25GB 6X Branded Blu-Ray Recordable Disc, 15/Pack"/>
    <n v="67.959999999999994"/>
    <n v="5"/>
    <n v="13.591999999999999"/>
    <n v="0.85"/>
  </r>
  <r>
    <x v="836"/>
    <x v="560"/>
    <x v="3"/>
    <x v="0"/>
    <s v="Binders"/>
    <s v="GBC Recycled VeloBinder Covers"/>
    <n v="27.26"/>
    <n v="2"/>
    <n v="13.63"/>
    <n v="8.86"/>
  </r>
  <r>
    <x v="836"/>
    <x v="729"/>
    <x v="22"/>
    <x v="2"/>
    <s v="Machines"/>
    <s v="Okidata C331dn Printer"/>
    <n v="837.6"/>
    <n v="3"/>
    <n v="279.2"/>
    <n v="62.82"/>
  </r>
  <r>
    <x v="836"/>
    <x v="204"/>
    <x v="3"/>
    <x v="0"/>
    <s v="Paper"/>
    <s v="Astroparche Fine Business Paper"/>
    <n v="10.56"/>
    <n v="2"/>
    <n v="5.28"/>
    <n v="5.07"/>
  </r>
  <r>
    <x v="836"/>
    <x v="299"/>
    <x v="2"/>
    <x v="0"/>
    <s v="Labels"/>
    <s v="Avery 511"/>
    <n v="4.93"/>
    <n v="2"/>
    <n v="2.4649999999999999"/>
    <n v="1.72"/>
  </r>
  <r>
    <x v="836"/>
    <x v="260"/>
    <x v="22"/>
    <x v="0"/>
    <s v="Fasteners"/>
    <s v="Alliance Super-Size Bands, Assorted Sizes"/>
    <n v="93.36"/>
    <n v="12"/>
    <n v="7.78"/>
    <n v="0.93"/>
  </r>
  <r>
    <x v="837"/>
    <x v="620"/>
    <x v="0"/>
    <x v="1"/>
    <s v="Furnishings"/>
    <s v="Contemporary Wood/Metal Frame"/>
    <n v="51.71"/>
    <n v="8"/>
    <n v="6.4637500000000001"/>
    <n v="-32.32"/>
  </r>
  <r>
    <x v="837"/>
    <x v="264"/>
    <x v="3"/>
    <x v="0"/>
    <s v="Paper"/>
    <s v="Xerox 1925"/>
    <n v="61.96"/>
    <n v="2"/>
    <n v="30.98"/>
    <n v="27.88"/>
  </r>
  <r>
    <x v="837"/>
    <x v="725"/>
    <x v="0"/>
    <x v="0"/>
    <s v="Labels"/>
    <s v="Avery 50"/>
    <n v="60.14"/>
    <n v="6"/>
    <n v="10.023333333333333"/>
    <n v="20.3"/>
  </r>
  <r>
    <x v="837"/>
    <x v="440"/>
    <x v="25"/>
    <x v="0"/>
    <s v="Storage"/>
    <s v="Fellowes Econo/Stor Drawers"/>
    <n v="387.72"/>
    <n v="5"/>
    <n v="77.544000000000011"/>
    <n v="-67.849999999999994"/>
  </r>
  <r>
    <x v="838"/>
    <x v="634"/>
    <x v="10"/>
    <x v="2"/>
    <s v="Phones"/>
    <s v="Mediabridge Sport Armband iPhone 5s"/>
    <n v="23.98"/>
    <n v="4"/>
    <n v="5.9950000000000001"/>
    <n v="-15.58"/>
  </r>
  <r>
    <x v="838"/>
    <x v="457"/>
    <x v="2"/>
    <x v="0"/>
    <s v="Paper"/>
    <s v="Xerox 1947"/>
    <n v="19.14"/>
    <n v="4"/>
    <n v="4.7850000000000001"/>
    <n v="5.98"/>
  </r>
  <r>
    <x v="838"/>
    <x v="457"/>
    <x v="2"/>
    <x v="1"/>
    <s v="Furnishings"/>
    <s v="Luxo Professional Magnifying Clamp-On Fluorescent Lamps"/>
    <n v="332.83"/>
    <n v="4"/>
    <n v="83.207499999999996"/>
    <n v="-24.96"/>
  </r>
  <r>
    <x v="838"/>
    <x v="713"/>
    <x v="12"/>
    <x v="0"/>
    <s v="Art"/>
    <s v="Newell 310"/>
    <n v="1.41"/>
    <n v="1"/>
    <n v="1.41"/>
    <n v="0.16"/>
  </r>
  <r>
    <x v="838"/>
    <x v="713"/>
    <x v="12"/>
    <x v="1"/>
    <s v="Furnishings"/>
    <s v="Tenex 46&quot; x 60&quot; Computer Anti-Static Chairmat, Rectangular Shaped"/>
    <n v="169.57"/>
    <n v="2"/>
    <n v="84.784999999999997"/>
    <n v="0"/>
  </r>
  <r>
    <x v="839"/>
    <x v="732"/>
    <x v="25"/>
    <x v="0"/>
    <s v="Supplies"/>
    <s v="Martin-Yale Premier Letter Opener"/>
    <n v="20.61"/>
    <n v="2"/>
    <n v="10.305"/>
    <n v="-4.38"/>
  </r>
  <r>
    <x v="839"/>
    <x v="732"/>
    <x v="25"/>
    <x v="0"/>
    <s v="Binders"/>
    <s v="Presstex Flexible Ring Binders"/>
    <n v="4.0999999999999996"/>
    <n v="3"/>
    <n v="1.3666666666666665"/>
    <n v="-2.73"/>
  </r>
  <r>
    <x v="839"/>
    <x v="369"/>
    <x v="26"/>
    <x v="1"/>
    <s v="Bookcases"/>
    <s v="Bush Westfield Collection Bookcases, Dark Cherry Finish, Fully Assembled"/>
    <n v="90.88"/>
    <n v="3"/>
    <n v="30.293333333333333"/>
    <n v="-190.85"/>
  </r>
  <r>
    <x v="839"/>
    <x v="369"/>
    <x v="26"/>
    <x v="2"/>
    <s v="Phones"/>
    <s v="iOttie HLCRIO102 Car Mount"/>
    <n v="15.99"/>
    <n v="1"/>
    <n v="15.99"/>
    <n v="-3"/>
  </r>
  <r>
    <x v="839"/>
    <x v="369"/>
    <x v="26"/>
    <x v="1"/>
    <s v="Chairs"/>
    <s v="Global Manager's Adjustable Task Chair, Storm"/>
    <n v="120.78"/>
    <n v="1"/>
    <n v="120.78"/>
    <n v="13.59"/>
  </r>
  <r>
    <x v="839"/>
    <x v="494"/>
    <x v="0"/>
    <x v="1"/>
    <s v="Furnishings"/>
    <s v="Eldon 400 Class Desk Accessories, Black Carbon"/>
    <n v="14"/>
    <n v="4"/>
    <n v="3.5"/>
    <n v="-6.3"/>
  </r>
  <r>
    <x v="839"/>
    <x v="494"/>
    <x v="0"/>
    <x v="0"/>
    <s v="Binders"/>
    <s v="Wilson Jones Ledger-Size, Piano-Hinge Binder, 2&quot;, Blue"/>
    <n v="16.39"/>
    <n v="2"/>
    <n v="8.1950000000000003"/>
    <n v="-26.23"/>
  </r>
  <r>
    <x v="840"/>
    <x v="287"/>
    <x v="1"/>
    <x v="0"/>
    <s v="Art"/>
    <s v="Avery Fluorescent Highlighter Four-Color Set"/>
    <n v="5.34"/>
    <n v="2"/>
    <n v="2.67"/>
    <n v="0.67"/>
  </r>
  <r>
    <x v="840"/>
    <x v="287"/>
    <x v="1"/>
    <x v="0"/>
    <s v="Art"/>
    <s v="Newell 309"/>
    <n v="27.72"/>
    <n v="3"/>
    <n v="9.24"/>
    <n v="3.47"/>
  </r>
  <r>
    <x v="841"/>
    <x v="164"/>
    <x v="3"/>
    <x v="0"/>
    <s v="Paper"/>
    <s v="Xerox 195"/>
    <n v="20.04"/>
    <n v="3"/>
    <n v="6.68"/>
    <n v="9.6199999999999992"/>
  </r>
  <r>
    <x v="841"/>
    <x v="164"/>
    <x v="3"/>
    <x v="0"/>
    <s v="Paper"/>
    <s v="Xerox 1880"/>
    <n v="35.44"/>
    <n v="1"/>
    <n v="35.44"/>
    <n v="16.66"/>
  </r>
  <r>
    <x v="841"/>
    <x v="164"/>
    <x v="3"/>
    <x v="0"/>
    <s v="Art"/>
    <s v="Sanford Colorific Colored Pencils, 12/Box"/>
    <n v="11.52"/>
    <n v="4"/>
    <n v="2.88"/>
    <n v="3.46"/>
  </r>
  <r>
    <x v="841"/>
    <x v="164"/>
    <x v="3"/>
    <x v="0"/>
    <s v="Fasteners"/>
    <s v="Ideal Clamps"/>
    <n v="4.0199999999999996"/>
    <n v="2"/>
    <n v="2.0099999999999998"/>
    <n v="1.97"/>
  </r>
  <r>
    <x v="841"/>
    <x v="164"/>
    <x v="3"/>
    <x v="0"/>
    <s v="Binders"/>
    <s v="GBC Wire Binding Strips"/>
    <n v="76.180000000000007"/>
    <n v="3"/>
    <n v="25.393333333333334"/>
    <n v="26.66"/>
  </r>
  <r>
    <x v="841"/>
    <x v="164"/>
    <x v="3"/>
    <x v="0"/>
    <s v="Supplies"/>
    <s v="Fiskars Softgrip Scissors"/>
    <n v="65.88"/>
    <n v="6"/>
    <n v="10.979999999999999"/>
    <n v="18.45"/>
  </r>
  <r>
    <x v="841"/>
    <x v="164"/>
    <x v="3"/>
    <x v="1"/>
    <s v="Furnishings"/>
    <s v="Longer-Life Soft White Bulbs"/>
    <n v="43.12"/>
    <n v="14"/>
    <n v="3.0799999999999996"/>
    <n v="20.7"/>
  </r>
  <r>
    <x v="841"/>
    <x v="479"/>
    <x v="26"/>
    <x v="1"/>
    <s v="Tables"/>
    <s v="Hon 5100 Series Wood Tables"/>
    <n v="727.45"/>
    <n v="5"/>
    <n v="145.49"/>
    <n v="-465.57"/>
  </r>
  <r>
    <x v="841"/>
    <x v="479"/>
    <x v="26"/>
    <x v="1"/>
    <s v="Furnishings"/>
    <s v="Executive Impressions 8-1/2&quot; Career Panel/Partition Cubicle Clock"/>
    <n v="24.96"/>
    <n v="3"/>
    <n v="8.32"/>
    <n v="4.37"/>
  </r>
  <r>
    <x v="841"/>
    <x v="454"/>
    <x v="0"/>
    <x v="2"/>
    <s v="Accessories"/>
    <s v="Razer Kraken PRO Over Ear PC and Music Headset"/>
    <n v="191.98"/>
    <n v="3"/>
    <n v="63.993333333333332"/>
    <n v="24"/>
  </r>
  <r>
    <x v="841"/>
    <x v="454"/>
    <x v="0"/>
    <x v="0"/>
    <s v="Paper"/>
    <s v="Array Memo Cubes"/>
    <n v="8.2899999999999991"/>
    <n v="2"/>
    <n v="4.1449999999999996"/>
    <n v="3"/>
  </r>
  <r>
    <x v="841"/>
    <x v="454"/>
    <x v="0"/>
    <x v="1"/>
    <s v="Furnishings"/>
    <s v="Tenex &quot;The Solids&quot; Textured Chair Mats"/>
    <n v="139.91999999999999"/>
    <n v="5"/>
    <n v="27.983999999999998"/>
    <n v="-150.41"/>
  </r>
  <r>
    <x v="841"/>
    <x v="454"/>
    <x v="0"/>
    <x v="0"/>
    <s v="Art"/>
    <s v="Newell 334"/>
    <n v="15.87"/>
    <n v="1"/>
    <n v="15.87"/>
    <n v="1.19"/>
  </r>
  <r>
    <x v="841"/>
    <x v="454"/>
    <x v="0"/>
    <x v="0"/>
    <s v="Binders"/>
    <s v="Avery Non-Stick Binders"/>
    <n v="6.29"/>
    <n v="7"/>
    <n v="0.89857142857142858"/>
    <n v="-11"/>
  </r>
  <r>
    <x v="841"/>
    <x v="620"/>
    <x v="20"/>
    <x v="0"/>
    <s v="Art"/>
    <s v="BIC Liqua Brite Liner"/>
    <n v="34.700000000000003"/>
    <n v="5"/>
    <n v="6.94"/>
    <n v="12.49"/>
  </r>
  <r>
    <x v="841"/>
    <x v="620"/>
    <x v="20"/>
    <x v="0"/>
    <s v="Storage"/>
    <s v="Fellowes Bases and Tops For Staxonsteel/High-Stak Systems"/>
    <n v="99.87"/>
    <n v="3"/>
    <n v="33.29"/>
    <n v="23.97"/>
  </r>
  <r>
    <x v="841"/>
    <x v="620"/>
    <x v="20"/>
    <x v="0"/>
    <s v="Paper"/>
    <s v="Computer Printout Paper with Letter-Trim Perforations"/>
    <n v="37.94"/>
    <n v="2"/>
    <n v="18.97"/>
    <n v="18.21"/>
  </r>
  <r>
    <x v="841"/>
    <x v="620"/>
    <x v="20"/>
    <x v="0"/>
    <s v="Labels"/>
    <s v="Avery White Multi-Purpose Labels"/>
    <n v="24.9"/>
    <n v="5"/>
    <n v="4.9799999999999995"/>
    <n v="11.45"/>
  </r>
  <r>
    <x v="841"/>
    <x v="620"/>
    <x v="20"/>
    <x v="1"/>
    <s v="Furnishings"/>
    <s v="Howard Miller Distant Time Traveler Alarm Clock"/>
    <n v="82.26"/>
    <n v="3"/>
    <n v="27.42"/>
    <n v="33.729999999999997"/>
  </r>
  <r>
    <x v="842"/>
    <x v="85"/>
    <x v="22"/>
    <x v="2"/>
    <s v="Accessories"/>
    <s v="WD My Passport Ultra 500GB Portable External Hard Drive"/>
    <n v="177"/>
    <n v="3"/>
    <n v="59"/>
    <n v="30.09"/>
  </r>
  <r>
    <x v="842"/>
    <x v="180"/>
    <x v="25"/>
    <x v="1"/>
    <s v="Chairs"/>
    <s v="SAFCO Folding Chair Trolley"/>
    <n v="102.59"/>
    <n v="1"/>
    <n v="102.59"/>
    <n v="10.26"/>
  </r>
  <r>
    <x v="842"/>
    <x v="180"/>
    <x v="25"/>
    <x v="2"/>
    <s v="Accessories"/>
    <s v="Maxell 4.7GB DVD-R"/>
    <n v="22.7"/>
    <n v="1"/>
    <n v="22.7"/>
    <n v="5.96"/>
  </r>
  <r>
    <x v="842"/>
    <x v="180"/>
    <x v="25"/>
    <x v="0"/>
    <s v="Paper"/>
    <s v="Xerox 1944"/>
    <n v="93.02"/>
    <n v="3"/>
    <n v="31.006666666666664"/>
    <n v="33.72"/>
  </r>
  <r>
    <x v="842"/>
    <x v="180"/>
    <x v="25"/>
    <x v="0"/>
    <s v="Supplies"/>
    <s v="Staple remover"/>
    <n v="12.77"/>
    <n v="2"/>
    <n v="6.3849999999999998"/>
    <n v="1.44"/>
  </r>
  <r>
    <x v="842"/>
    <x v="180"/>
    <x v="25"/>
    <x v="0"/>
    <s v="Envelopes"/>
    <s v="White Business Envelopes with Contemporary Seam, Recycled White Business Envelopes"/>
    <n v="35.01"/>
    <n v="4"/>
    <n v="8.7524999999999995"/>
    <n v="13.13"/>
  </r>
  <r>
    <x v="842"/>
    <x v="180"/>
    <x v="25"/>
    <x v="0"/>
    <s v="Paper"/>
    <s v="Xerox 1916"/>
    <n v="39.15"/>
    <n v="1"/>
    <n v="39.15"/>
    <n v="14.68"/>
  </r>
  <r>
    <x v="842"/>
    <x v="203"/>
    <x v="20"/>
    <x v="2"/>
    <s v="Phones"/>
    <s v="Motorola L703CM"/>
    <n v="1091.93"/>
    <n v="7"/>
    <n v="155.99"/>
    <n v="272.98"/>
  </r>
  <r>
    <x v="842"/>
    <x v="203"/>
    <x v="20"/>
    <x v="0"/>
    <s v="Paper"/>
    <s v="Xerox 1908"/>
    <n v="111.96"/>
    <n v="2"/>
    <n v="55.98"/>
    <n v="54.86"/>
  </r>
  <r>
    <x v="842"/>
    <x v="737"/>
    <x v="21"/>
    <x v="2"/>
    <s v="Accessories"/>
    <s v="Plantronics CS510 - Over-the-Head monaural Wireless Headset System"/>
    <n v="1649.75"/>
    <n v="5"/>
    <n v="329.95"/>
    <n v="544.41999999999996"/>
  </r>
  <r>
    <x v="843"/>
    <x v="715"/>
    <x v="27"/>
    <x v="0"/>
    <s v="Paper"/>
    <s v="Xerox 1982"/>
    <n v="45.68"/>
    <n v="2"/>
    <n v="22.84"/>
    <n v="21.01"/>
  </r>
  <r>
    <x v="843"/>
    <x v="715"/>
    <x v="27"/>
    <x v="0"/>
    <s v="Paper"/>
    <s v="Xerox 1986"/>
    <n v="60.12"/>
    <n v="9"/>
    <n v="6.68"/>
    <n v="28.86"/>
  </r>
  <r>
    <x v="843"/>
    <x v="715"/>
    <x v="27"/>
    <x v="0"/>
    <s v="Binders"/>
    <s v="Acco Data Flex Cable Posts For Top &amp; Bottom Load Binders, 6&quot; Capacity"/>
    <n v="41.72"/>
    <n v="5"/>
    <n v="8.3439999999999994"/>
    <n v="13.04"/>
  </r>
  <r>
    <x v="843"/>
    <x v="715"/>
    <x v="27"/>
    <x v="0"/>
    <s v="Paper"/>
    <s v="Recycled Desk Saver Line &quot;While You Were Out&quot; Book, 5 1/2&quot; X 4&quot;"/>
    <n v="71.599999999999994"/>
    <n v="8"/>
    <n v="8.9499999999999993"/>
    <n v="32.94"/>
  </r>
  <r>
    <x v="843"/>
    <x v="33"/>
    <x v="39"/>
    <x v="0"/>
    <s v="Labels"/>
    <s v="Avery 49"/>
    <n v="20.16"/>
    <n v="7"/>
    <n v="2.88"/>
    <n v="9.8800000000000008"/>
  </r>
  <r>
    <x v="843"/>
    <x v="33"/>
    <x v="39"/>
    <x v="0"/>
    <s v="Labels"/>
    <s v="Avery 508"/>
    <n v="29.46"/>
    <n v="6"/>
    <n v="4.91"/>
    <n v="14.44"/>
  </r>
  <r>
    <x v="843"/>
    <x v="33"/>
    <x v="39"/>
    <x v="0"/>
    <s v="Appliances"/>
    <s v="Hoover Upright Vacuum With Dirt Cup"/>
    <n v="868.59"/>
    <n v="3"/>
    <n v="289.53000000000003"/>
    <n v="251.89"/>
  </r>
  <r>
    <x v="843"/>
    <x v="33"/>
    <x v="39"/>
    <x v="0"/>
    <s v="Paper"/>
    <s v="Xerox 1999"/>
    <n v="12.96"/>
    <n v="2"/>
    <n v="6.48"/>
    <n v="6.22"/>
  </r>
  <r>
    <x v="843"/>
    <x v="33"/>
    <x v="39"/>
    <x v="2"/>
    <s v="Phones"/>
    <s v="Samsung Replacement EH64AVFWE Premium Headset"/>
    <n v="5.5"/>
    <n v="1"/>
    <n v="5.5"/>
    <n v="1.38"/>
  </r>
  <r>
    <x v="843"/>
    <x v="33"/>
    <x v="39"/>
    <x v="0"/>
    <s v="Binders"/>
    <s v="Ibico Plastic Spiral Binding Combs"/>
    <n v="121.6"/>
    <n v="4"/>
    <n v="30.4"/>
    <n v="55.94"/>
  </r>
  <r>
    <x v="843"/>
    <x v="87"/>
    <x v="6"/>
    <x v="0"/>
    <s v="Binders"/>
    <s v="GBC Twin Loop Wire Binding Elements"/>
    <n v="232.96"/>
    <n v="7"/>
    <n v="33.28"/>
    <n v="116.48"/>
  </r>
  <r>
    <x v="843"/>
    <x v="87"/>
    <x v="6"/>
    <x v="0"/>
    <s v="Envelopes"/>
    <s v="#10 Self-Seal White Envelopes"/>
    <n v="66.540000000000006"/>
    <n v="6"/>
    <n v="11.090000000000002"/>
    <n v="32.6"/>
  </r>
  <r>
    <x v="843"/>
    <x v="87"/>
    <x v="6"/>
    <x v="0"/>
    <s v="Appliances"/>
    <s v="Holmes Odor Grabber"/>
    <n v="43.26"/>
    <n v="3"/>
    <n v="14.42"/>
    <n v="14.28"/>
  </r>
  <r>
    <x v="844"/>
    <x v="555"/>
    <x v="20"/>
    <x v="1"/>
    <s v="Tables"/>
    <s v="Chromcraft Rectangular Conference Tables"/>
    <n v="142.18"/>
    <n v="1"/>
    <n v="142.18"/>
    <n v="-37.92"/>
  </r>
  <r>
    <x v="845"/>
    <x v="646"/>
    <x v="3"/>
    <x v="0"/>
    <s v="Binders"/>
    <s v="Avery Durable Plastic 1&quot; Binders"/>
    <n v="18.16"/>
    <n v="5"/>
    <n v="3.6320000000000001"/>
    <n v="6.58"/>
  </r>
  <r>
    <x v="845"/>
    <x v="588"/>
    <x v="3"/>
    <x v="1"/>
    <s v="Bookcases"/>
    <s v="Safco Value Mate Steel Bookcase, Baked Enamel Finish on Steel, Black"/>
    <n v="120.67"/>
    <n v="2"/>
    <n v="60.335000000000001"/>
    <n v="21.29"/>
  </r>
  <r>
    <x v="845"/>
    <x v="658"/>
    <x v="24"/>
    <x v="2"/>
    <s v="Phones"/>
    <s v="Panasonic KX-TG9541B DECT 6.0 Digital 2-Line Expandable Cordless Phone With Digital Answering System"/>
    <n v="449.97"/>
    <n v="3"/>
    <n v="149.99"/>
    <n v="220.49"/>
  </r>
  <r>
    <x v="845"/>
    <x v="658"/>
    <x v="24"/>
    <x v="0"/>
    <s v="Appliances"/>
    <s v="Honeywell Enviracaire Portable HEPA Air Cleaner for 16' x 20' Room"/>
    <n v="1927.59"/>
    <n v="7"/>
    <n v="275.37"/>
    <n v="751.76"/>
  </r>
  <r>
    <x v="845"/>
    <x v="245"/>
    <x v="23"/>
    <x v="1"/>
    <s v="Bookcases"/>
    <s v="O'Sullivan Living Dimensions 2-Shelf Bookcases"/>
    <n v="120.98"/>
    <n v="1"/>
    <n v="120.98"/>
    <n v="12.1"/>
  </r>
  <r>
    <x v="845"/>
    <x v="245"/>
    <x v="23"/>
    <x v="0"/>
    <s v="Binders"/>
    <s v="GBC ProClick 150 Presentation Binding System"/>
    <n v="315.98"/>
    <n v="1"/>
    <n v="315.98"/>
    <n v="148.51"/>
  </r>
  <r>
    <x v="846"/>
    <x v="287"/>
    <x v="12"/>
    <x v="1"/>
    <s v="Chairs"/>
    <s v="Global Deluxe Steno Chair"/>
    <n v="307.92"/>
    <n v="5"/>
    <n v="61.584000000000003"/>
    <n v="-34.64"/>
  </r>
  <r>
    <x v="847"/>
    <x v="321"/>
    <x v="10"/>
    <x v="0"/>
    <s v="Art"/>
    <s v="Premium Writing Pencils, Soft, #2 by Central Association for the Blind"/>
    <n v="7.15"/>
    <n v="3"/>
    <n v="2.3833333333333333"/>
    <n v="0.72"/>
  </r>
  <r>
    <x v="847"/>
    <x v="250"/>
    <x v="0"/>
    <x v="0"/>
    <s v="Paper"/>
    <s v="Black Print Carbonless Snap-Off Rapid Letter, 8 1/2&quot; x 7&quot;"/>
    <n v="51.02"/>
    <n v="7"/>
    <n v="7.2885714285714291"/>
    <n v="15.94"/>
  </r>
  <r>
    <x v="847"/>
    <x v="250"/>
    <x v="0"/>
    <x v="0"/>
    <s v="Fasteners"/>
    <s v="Staples"/>
    <n v="25.25"/>
    <n v="4"/>
    <n v="6.3125"/>
    <n v="7.89"/>
  </r>
  <r>
    <x v="847"/>
    <x v="250"/>
    <x v="0"/>
    <x v="1"/>
    <s v="Chairs"/>
    <s v="Office Star - Ergonomically Designed Knee Chair"/>
    <n v="56.69"/>
    <n v="1"/>
    <n v="56.69"/>
    <n v="-14.58"/>
  </r>
  <r>
    <x v="847"/>
    <x v="55"/>
    <x v="14"/>
    <x v="2"/>
    <s v="Phones"/>
    <s v="iKross Bluetooth Portable Keyboard + Cell Phone Stand Holder + Brush for Apple iPhone 5S 5C 5, 4S 4"/>
    <n v="125.7"/>
    <n v="6"/>
    <n v="20.95"/>
    <n v="35.200000000000003"/>
  </r>
  <r>
    <x v="847"/>
    <x v="55"/>
    <x v="14"/>
    <x v="2"/>
    <s v="Phones"/>
    <s v="Pyle PMP37LED"/>
    <n v="191.98"/>
    <n v="2"/>
    <n v="95.99"/>
    <n v="51.83"/>
  </r>
  <r>
    <x v="847"/>
    <x v="55"/>
    <x v="14"/>
    <x v="0"/>
    <s v="Storage"/>
    <s v="Woodgrain Magazine Files by Perma"/>
    <n v="20.86"/>
    <n v="7"/>
    <n v="2.98"/>
    <n v="1.46"/>
  </r>
  <r>
    <x v="847"/>
    <x v="597"/>
    <x v="3"/>
    <x v="0"/>
    <s v="Binders"/>
    <s v="Fellowes Twister Kit, Gray/Clear, 3/pkg"/>
    <n v="19.3"/>
    <n v="3"/>
    <n v="6.4333333333333336"/>
    <n v="6.03"/>
  </r>
  <r>
    <x v="847"/>
    <x v="607"/>
    <x v="6"/>
    <x v="1"/>
    <s v="Furnishings"/>
    <s v="Aluminum Document Frame"/>
    <n v="61.1"/>
    <n v="5"/>
    <n v="12.22"/>
    <n v="18.329999999999998"/>
  </r>
  <r>
    <x v="847"/>
    <x v="168"/>
    <x v="3"/>
    <x v="1"/>
    <s v="Chairs"/>
    <s v="Hon Every-Day Chair Series Swivel Task Chairs"/>
    <n v="387.14"/>
    <n v="4"/>
    <n v="96.784999999999997"/>
    <n v="4.84"/>
  </r>
  <r>
    <x v="848"/>
    <x v="521"/>
    <x v="37"/>
    <x v="0"/>
    <s v="Binders"/>
    <s v="Wilson Jones Â“SnapÂ” Scratch Pad Binder Tool for Ring Binders"/>
    <n v="23.2"/>
    <n v="4"/>
    <n v="5.8"/>
    <n v="10.44"/>
  </r>
  <r>
    <x v="848"/>
    <x v="521"/>
    <x v="37"/>
    <x v="0"/>
    <s v="Supplies"/>
    <s v="Staple remover"/>
    <n v="7.36"/>
    <n v="2"/>
    <n v="3.68"/>
    <n v="0.15"/>
  </r>
  <r>
    <x v="848"/>
    <x v="521"/>
    <x v="37"/>
    <x v="0"/>
    <s v="Storage"/>
    <s v="Pizazz Global Quick File"/>
    <n v="104.79"/>
    <n v="7"/>
    <n v="14.97"/>
    <n v="29.34"/>
  </r>
  <r>
    <x v="848"/>
    <x v="521"/>
    <x v="37"/>
    <x v="1"/>
    <s v="Bookcases"/>
    <s v="Atlantic Metals Mobile 3-Shelf Bookcases, Custom Colors"/>
    <n v="1043.92"/>
    <n v="4"/>
    <n v="260.98"/>
    <n v="271.42"/>
  </r>
  <r>
    <x v="848"/>
    <x v="685"/>
    <x v="3"/>
    <x v="0"/>
    <s v="Paper"/>
    <s v="Rediform Wirebound &quot;Phone Memo&quot; Message Book, 11 x 5-3/4"/>
    <n v="22.92"/>
    <n v="3"/>
    <n v="7.6400000000000006"/>
    <n v="11.23"/>
  </r>
  <r>
    <x v="848"/>
    <x v="264"/>
    <x v="3"/>
    <x v="0"/>
    <s v="Storage"/>
    <s v="Belkin 19&quot; Vented Equipment Shelf, Black"/>
    <n v="154.44"/>
    <n v="3"/>
    <n v="51.48"/>
    <n v="1.54"/>
  </r>
  <r>
    <x v="848"/>
    <x v="168"/>
    <x v="7"/>
    <x v="0"/>
    <s v="Binders"/>
    <s v="Avery Reinforcements for Hole-Punch Pages"/>
    <n v="7.92"/>
    <n v="4"/>
    <n v="1.98"/>
    <n v="3.56"/>
  </r>
  <r>
    <x v="848"/>
    <x v="773"/>
    <x v="36"/>
    <x v="2"/>
    <s v="Accessories"/>
    <s v="Logitech Desktop MK120 Mouse and keyboard Combo"/>
    <n v="98.16"/>
    <n v="6"/>
    <n v="16.36"/>
    <n v="9.82"/>
  </r>
  <r>
    <x v="848"/>
    <x v="743"/>
    <x v="10"/>
    <x v="2"/>
    <s v="Phones"/>
    <s v="Panasonic KX TS208W Corded phone"/>
    <n v="235.15"/>
    <n v="8"/>
    <n v="29.393750000000001"/>
    <n v="-47.03"/>
  </r>
  <r>
    <x v="848"/>
    <x v="197"/>
    <x v="10"/>
    <x v="1"/>
    <s v="Tables"/>
    <s v="Chromcraft Bull-Nose Wood 48&quot; x 96&quot; Rectangular Conference Tables"/>
    <n v="661.18"/>
    <n v="2"/>
    <n v="330.59"/>
    <n v="-231.41"/>
  </r>
  <r>
    <x v="848"/>
    <x v="285"/>
    <x v="17"/>
    <x v="0"/>
    <s v="Art"/>
    <s v="Panasonic KP-150 Electric Pencil Sharpener"/>
    <n v="113.22"/>
    <n v="3"/>
    <n v="37.74"/>
    <n v="29.44"/>
  </r>
  <r>
    <x v="848"/>
    <x v="285"/>
    <x v="17"/>
    <x v="0"/>
    <s v="Paper"/>
    <s v="Xerox 193"/>
    <n v="35.880000000000003"/>
    <n v="6"/>
    <n v="5.98"/>
    <n v="17.579999999999998"/>
  </r>
  <r>
    <x v="848"/>
    <x v="285"/>
    <x v="17"/>
    <x v="0"/>
    <s v="Binders"/>
    <s v="Ibico EPK-21 Electric Binding System"/>
    <n v="4535.9799999999996"/>
    <n v="3"/>
    <n v="1511.9933333333331"/>
    <n v="1644.29"/>
  </r>
  <r>
    <x v="848"/>
    <x v="60"/>
    <x v="15"/>
    <x v="0"/>
    <s v="Storage"/>
    <s v="Tenex Personal Filing Tote With Secure Closure Lid, Black/Frost"/>
    <n v="111.67"/>
    <n v="9"/>
    <n v="12.407777777777778"/>
    <n v="6.98"/>
  </r>
  <r>
    <x v="848"/>
    <x v="453"/>
    <x v="0"/>
    <x v="2"/>
    <s v="Accessories"/>
    <s v="SanDisk Ultra 32 GB MicroSDHC Class 10 Memory Card"/>
    <n v="106.08"/>
    <n v="6"/>
    <n v="17.68"/>
    <n v="-9.2799999999999994"/>
  </r>
  <r>
    <x v="848"/>
    <x v="246"/>
    <x v="3"/>
    <x v="1"/>
    <s v="Chairs"/>
    <s v="Office Star Flex Back Scooter Chair with Aluminum Finish Frame"/>
    <n v="242.14"/>
    <n v="3"/>
    <n v="80.713333333333324"/>
    <n v="12.11"/>
  </r>
  <r>
    <x v="848"/>
    <x v="246"/>
    <x v="3"/>
    <x v="0"/>
    <s v="Art"/>
    <s v="Newell Chalk Holder"/>
    <n v="12.39"/>
    <n v="3"/>
    <n v="4.13"/>
    <n v="5.7"/>
  </r>
  <r>
    <x v="848"/>
    <x v="246"/>
    <x v="3"/>
    <x v="1"/>
    <s v="Furnishings"/>
    <s v="Eldon Expressions Wood and Plastic Desk Accessories, Oak"/>
    <n v="19.96"/>
    <n v="2"/>
    <n v="9.98"/>
    <n v="5.59"/>
  </r>
  <r>
    <x v="848"/>
    <x v="246"/>
    <x v="3"/>
    <x v="0"/>
    <s v="Storage"/>
    <s v="SAFCO Boltless Steel Shelving"/>
    <n v="340.92"/>
    <n v="3"/>
    <n v="113.64"/>
    <n v="3.41"/>
  </r>
  <r>
    <x v="848"/>
    <x v="64"/>
    <x v="16"/>
    <x v="1"/>
    <s v="Furnishings"/>
    <s v="Seth Thomas 14&quot; Day/Date Wall Clock"/>
    <n v="45.57"/>
    <n v="2"/>
    <n v="22.785"/>
    <n v="9.68"/>
  </r>
  <r>
    <x v="848"/>
    <x v="64"/>
    <x v="16"/>
    <x v="0"/>
    <s v="Binders"/>
    <s v="GBC Personal VeloBind Strips"/>
    <n v="28.75"/>
    <n v="8"/>
    <n v="3.59375"/>
    <n v="-21.08"/>
  </r>
  <r>
    <x v="849"/>
    <x v="725"/>
    <x v="14"/>
    <x v="1"/>
    <s v="Furnishings"/>
    <s v="Eldon 200 Class Desk Accessories"/>
    <n v="31.4"/>
    <n v="5"/>
    <n v="6.2799999999999994"/>
    <n v="10.050000000000001"/>
  </r>
  <r>
    <x v="849"/>
    <x v="34"/>
    <x v="6"/>
    <x v="1"/>
    <s v="Furnishings"/>
    <s v="Eldon Expressions Wood and Plastic Desk Accessories, Oak"/>
    <n v="39.92"/>
    <n v="4"/>
    <n v="9.98"/>
    <n v="11.18"/>
  </r>
  <r>
    <x v="849"/>
    <x v="493"/>
    <x v="22"/>
    <x v="0"/>
    <s v="Paper"/>
    <s v="Xerox 1986"/>
    <n v="6.68"/>
    <n v="1"/>
    <n v="6.68"/>
    <n v="3.21"/>
  </r>
  <r>
    <x v="849"/>
    <x v="493"/>
    <x v="22"/>
    <x v="0"/>
    <s v="Art"/>
    <s v="Prang Drawing Pencil Set"/>
    <n v="8.34"/>
    <n v="3"/>
    <n v="2.78"/>
    <n v="2.25"/>
  </r>
  <r>
    <x v="849"/>
    <x v="493"/>
    <x v="22"/>
    <x v="1"/>
    <s v="Furnishings"/>
    <s v="Linden 12&quot; Wall Clock With Oak Frame"/>
    <n v="101.94"/>
    <n v="3"/>
    <n v="33.979999999999997"/>
    <n v="30.58"/>
  </r>
  <r>
    <x v="850"/>
    <x v="50"/>
    <x v="20"/>
    <x v="0"/>
    <s v="Paper"/>
    <s v="Snap-A-Way Black Print Carbonless Ruled Speed Letter, Triplicate"/>
    <n v="379.4"/>
    <n v="10"/>
    <n v="37.94"/>
    <n v="178.32"/>
  </r>
  <r>
    <x v="850"/>
    <x v="252"/>
    <x v="1"/>
    <x v="1"/>
    <s v="Furnishings"/>
    <s v="DAX Cubicle Frames - 8x10"/>
    <n v="16.16"/>
    <n v="7"/>
    <n v="2.3085714285714287"/>
    <n v="-12.12"/>
  </r>
  <r>
    <x v="850"/>
    <x v="252"/>
    <x v="1"/>
    <x v="0"/>
    <s v="Paper"/>
    <s v="Xerox 1929"/>
    <n v="54.82"/>
    <n v="3"/>
    <n v="18.273333333333333"/>
    <n v="17.82"/>
  </r>
  <r>
    <x v="850"/>
    <x v="314"/>
    <x v="22"/>
    <x v="0"/>
    <s v="Fasteners"/>
    <s v="Advantus SlideClip Paper Clips"/>
    <n v="17.05"/>
    <n v="5"/>
    <n v="3.41"/>
    <n v="8.18"/>
  </r>
  <r>
    <x v="851"/>
    <x v="197"/>
    <x v="3"/>
    <x v="2"/>
    <s v="Accessories"/>
    <s v="Micro Innovations USB RF Wireless Keyboard with Mouse"/>
    <n v="100"/>
    <n v="4"/>
    <n v="25"/>
    <n v="21"/>
  </r>
  <r>
    <x v="851"/>
    <x v="197"/>
    <x v="3"/>
    <x v="2"/>
    <s v="Accessories"/>
    <s v="LogitechÂ VX Revolution Cordless Laser Mouse for Notebooks (Black)"/>
    <n v="359.98"/>
    <n v="2"/>
    <n v="179.99"/>
    <n v="21.6"/>
  </r>
  <r>
    <x v="851"/>
    <x v="651"/>
    <x v="15"/>
    <x v="2"/>
    <s v="Phones"/>
    <s v="Apple iPhone 5C"/>
    <n v="239.98"/>
    <n v="3"/>
    <n v="79.993333333333325"/>
    <n v="18"/>
  </r>
  <r>
    <x v="851"/>
    <x v="331"/>
    <x v="3"/>
    <x v="2"/>
    <s v="Accessories"/>
    <s v="Razer Tiamat Over Ear 7.1 Surround Sound PC Gaming Headset"/>
    <n v="199.99"/>
    <n v="1"/>
    <n v="199.99"/>
    <n v="86"/>
  </r>
  <r>
    <x v="851"/>
    <x v="359"/>
    <x v="0"/>
    <x v="0"/>
    <s v="Paper"/>
    <s v="Eureka Recycled Copy Paper 8 1/2&quot; x 11&quot;, Ream"/>
    <n v="15.55"/>
    <n v="3"/>
    <n v="5.1833333333333336"/>
    <n v="5.44"/>
  </r>
  <r>
    <x v="851"/>
    <x v="341"/>
    <x v="3"/>
    <x v="2"/>
    <s v="Accessories"/>
    <s v="NETGEAR N750 Dual Band Wi-Fi Gigabit Router"/>
    <n v="450"/>
    <n v="5"/>
    <n v="90"/>
    <n v="162"/>
  </r>
  <r>
    <x v="852"/>
    <x v="65"/>
    <x v="16"/>
    <x v="2"/>
    <s v="Phones"/>
    <s v="Panasonic KX-TG9471B"/>
    <n v="783.96"/>
    <n v="5"/>
    <n v="156.792"/>
    <n v="78.400000000000006"/>
  </r>
  <r>
    <x v="853"/>
    <x v="617"/>
    <x v="20"/>
    <x v="1"/>
    <s v="Furnishings"/>
    <s v="Electrix 20W Halogen Replacement Bulb for Zoom-In Desk Lamp"/>
    <n v="40.200000000000003"/>
    <n v="3"/>
    <n v="13.4"/>
    <n v="19.3"/>
  </r>
  <r>
    <x v="853"/>
    <x v="244"/>
    <x v="3"/>
    <x v="0"/>
    <s v="Appliances"/>
    <s v="Staple holder"/>
    <n v="43.92"/>
    <n v="4"/>
    <n v="10.98"/>
    <n v="11.86"/>
  </r>
  <r>
    <x v="853"/>
    <x v="244"/>
    <x v="3"/>
    <x v="0"/>
    <s v="Binders"/>
    <s v="Acco Data Flex Cable Posts For Top &amp; Bottom Load Binders, 6&quot; Capacity"/>
    <n v="25.03"/>
    <n v="3"/>
    <n v="8.3433333333333337"/>
    <n v="7.82"/>
  </r>
  <r>
    <x v="853"/>
    <x v="346"/>
    <x v="6"/>
    <x v="1"/>
    <s v="Chairs"/>
    <s v="Global Executive Mid-Back Manager's Chair"/>
    <n v="290.98"/>
    <n v="1"/>
    <n v="290.98"/>
    <n v="75.650000000000006"/>
  </r>
  <r>
    <x v="853"/>
    <x v="205"/>
    <x v="3"/>
    <x v="0"/>
    <s v="Binders"/>
    <s v="Avery Legal 4-Ring Binder"/>
    <n v="67.14"/>
    <n v="4"/>
    <n v="16.785"/>
    <n v="25.18"/>
  </r>
  <r>
    <x v="853"/>
    <x v="346"/>
    <x v="20"/>
    <x v="1"/>
    <s v="Chairs"/>
    <s v="Metal Folding Chairs, Beige, 4/Carton"/>
    <n v="427.64"/>
    <n v="14"/>
    <n v="30.545714285714286"/>
    <n v="80.78"/>
  </r>
  <r>
    <x v="853"/>
    <x v="346"/>
    <x v="20"/>
    <x v="0"/>
    <s v="Fasteners"/>
    <s v="Advantus Push Pins, Aluminum Head"/>
    <n v="40.67"/>
    <n v="7"/>
    <n v="5.8100000000000005"/>
    <n v="12.61"/>
  </r>
  <r>
    <x v="853"/>
    <x v="346"/>
    <x v="20"/>
    <x v="0"/>
    <s v="Storage"/>
    <s v="Rogers Profile Extra Capacity Storage Tub"/>
    <n v="33.479999999999997"/>
    <n v="2"/>
    <n v="16.739999999999998"/>
    <n v="1.34"/>
  </r>
  <r>
    <x v="853"/>
    <x v="346"/>
    <x v="20"/>
    <x v="0"/>
    <s v="Binders"/>
    <s v="Prestige Round Ring Binders"/>
    <n v="9.73"/>
    <n v="2"/>
    <n v="4.8650000000000002"/>
    <n v="3.28"/>
  </r>
  <r>
    <x v="854"/>
    <x v="657"/>
    <x v="3"/>
    <x v="0"/>
    <s v="Storage"/>
    <s v="Personal Filing Tote with Lid, Black/Gray"/>
    <n v="93.06"/>
    <n v="6"/>
    <n v="15.51"/>
    <n v="26.06"/>
  </r>
  <r>
    <x v="854"/>
    <x v="657"/>
    <x v="3"/>
    <x v="2"/>
    <s v="Phones"/>
    <s v="Adtran 1202752G1"/>
    <n v="302.38"/>
    <n v="3"/>
    <n v="100.79333333333334"/>
    <n v="22.68"/>
  </r>
  <r>
    <x v="854"/>
    <x v="104"/>
    <x v="23"/>
    <x v="0"/>
    <s v="Paper"/>
    <s v="Xerox 223"/>
    <n v="32.4"/>
    <n v="5"/>
    <n v="6.4799999999999995"/>
    <n v="15.55"/>
  </r>
  <r>
    <x v="854"/>
    <x v="104"/>
    <x v="23"/>
    <x v="0"/>
    <s v="Storage"/>
    <s v="Tennsco Stur-D-Stor Boltless Shelving, 5 Shelves, 24&quot; Deep, Sand"/>
    <n v="1082.48"/>
    <n v="8"/>
    <n v="135.31"/>
    <n v="10.82"/>
  </r>
  <r>
    <x v="854"/>
    <x v="104"/>
    <x v="23"/>
    <x v="0"/>
    <s v="Paper"/>
    <s v="Xerox 1939"/>
    <n v="56.91"/>
    <n v="3"/>
    <n v="18.97"/>
    <n v="27.32"/>
  </r>
  <r>
    <x v="854"/>
    <x v="104"/>
    <x v="23"/>
    <x v="1"/>
    <s v="Furnishings"/>
    <s v="Floodlight Indoor Halogen Bulbs, 1 Bulb per Pack, 60 Watts"/>
    <n v="77.599999999999994"/>
    <n v="4"/>
    <n v="19.399999999999999"/>
    <n v="38.020000000000003"/>
  </r>
  <r>
    <x v="854"/>
    <x v="104"/>
    <x v="23"/>
    <x v="0"/>
    <s v="Binders"/>
    <s v="Avery Premier Heavy-Duty Binder with Round Locking Rings"/>
    <n v="14.28"/>
    <n v="1"/>
    <n v="14.28"/>
    <n v="6.57"/>
  </r>
  <r>
    <x v="854"/>
    <x v="756"/>
    <x v="3"/>
    <x v="0"/>
    <s v="Paper"/>
    <s v="Southworth Structures Collection"/>
    <n v="50.96"/>
    <n v="7"/>
    <n v="7.28"/>
    <n v="25.48"/>
  </r>
  <r>
    <x v="854"/>
    <x v="756"/>
    <x v="3"/>
    <x v="0"/>
    <s v="Binders"/>
    <s v="Square Ring Data Binders, Rigid 75 Pt. Covers, 11&quot; x 14-7/8&quot;"/>
    <n v="49.54"/>
    <n v="3"/>
    <n v="16.513333333333332"/>
    <n v="17.34"/>
  </r>
  <r>
    <x v="854"/>
    <x v="190"/>
    <x v="16"/>
    <x v="1"/>
    <s v="Furnishings"/>
    <s v="24-Hour Round Wall Clock"/>
    <n v="47.95"/>
    <n v="3"/>
    <n v="15.983333333333334"/>
    <n v="13.79"/>
  </r>
  <r>
    <x v="854"/>
    <x v="190"/>
    <x v="16"/>
    <x v="0"/>
    <s v="Binders"/>
    <s v="Large Capacity Hanging Post Binders"/>
    <n v="37.43"/>
    <n v="5"/>
    <n v="7.4859999999999998"/>
    <n v="-29.94"/>
  </r>
  <r>
    <x v="854"/>
    <x v="190"/>
    <x v="16"/>
    <x v="1"/>
    <s v="Furnishings"/>
    <s v="Eldon Radial Chair Mat for Low to Medium Pile Carpets"/>
    <n v="63.97"/>
    <n v="2"/>
    <n v="31.984999999999999"/>
    <n v="0"/>
  </r>
  <r>
    <x v="854"/>
    <x v="190"/>
    <x v="16"/>
    <x v="1"/>
    <s v="Furnishings"/>
    <s v="Howard Miller 13-1/2&quot; Diameter Rosebrook Wall Clock"/>
    <n v="165.05"/>
    <n v="3"/>
    <n v="55.016666666666673"/>
    <n v="41.26"/>
  </r>
  <r>
    <x v="854"/>
    <x v="436"/>
    <x v="25"/>
    <x v="0"/>
    <s v="Binders"/>
    <s v="XtraLife ClearVue Slant-D Ring Binder, White, 3&quot;"/>
    <n v="17.62"/>
    <n v="4"/>
    <n v="4.4050000000000002"/>
    <n v="-14.09"/>
  </r>
  <r>
    <x v="854"/>
    <x v="287"/>
    <x v="16"/>
    <x v="0"/>
    <s v="Binders"/>
    <s v="Canvas Sectional Post Binders"/>
    <n v="38.19"/>
    <n v="5"/>
    <n v="7.6379999999999999"/>
    <n v="-26.73"/>
  </r>
  <r>
    <x v="854"/>
    <x v="268"/>
    <x v="20"/>
    <x v="0"/>
    <s v="Art"/>
    <s v="BIC Brite Liner Highlighters"/>
    <n v="12.42"/>
    <n v="3"/>
    <n v="4.1399999999999997"/>
    <n v="5.22"/>
  </r>
  <r>
    <x v="854"/>
    <x v="668"/>
    <x v="20"/>
    <x v="1"/>
    <s v="Furnishings"/>
    <s v="Tenex Chairmat w/ Average Lip, 45&quot; x 53&quot;"/>
    <n v="756.8"/>
    <n v="5"/>
    <n v="151.35999999999999"/>
    <n v="75.680000000000007"/>
  </r>
  <r>
    <x v="855"/>
    <x v="140"/>
    <x v="23"/>
    <x v="0"/>
    <s v="Storage"/>
    <s v="Rogers Jumbo File, Granite"/>
    <n v="40.74"/>
    <n v="3"/>
    <n v="13.58"/>
    <n v="0.41"/>
  </r>
  <r>
    <x v="855"/>
    <x v="140"/>
    <x v="23"/>
    <x v="0"/>
    <s v="Appliances"/>
    <s v="Commercial WindTunnel Clean Air Upright Vacuum, Replacement Belts, Filtration Bags"/>
    <n v="11.67"/>
    <n v="3"/>
    <n v="3.89"/>
    <n v="3.03"/>
  </r>
  <r>
    <x v="855"/>
    <x v="682"/>
    <x v="14"/>
    <x v="1"/>
    <s v="Furnishings"/>
    <s v="Electrix 20W Halogen Replacement Bulb for Zoom-In Desk Lamp"/>
    <n v="67"/>
    <n v="5"/>
    <n v="13.4"/>
    <n v="32.159999999999997"/>
  </r>
  <r>
    <x v="855"/>
    <x v="564"/>
    <x v="3"/>
    <x v="0"/>
    <s v="Binders"/>
    <s v="XtraLife ClearVue Slant-D Ring Binder, White, 3&quot;"/>
    <n v="11.74"/>
    <n v="1"/>
    <n v="11.74"/>
    <n v="3.82"/>
  </r>
  <r>
    <x v="856"/>
    <x v="80"/>
    <x v="14"/>
    <x v="0"/>
    <s v="Art"/>
    <s v="Newell 312"/>
    <n v="11.68"/>
    <n v="2"/>
    <n v="5.84"/>
    <n v="3.5"/>
  </r>
  <r>
    <x v="856"/>
    <x v="150"/>
    <x v="20"/>
    <x v="0"/>
    <s v="Binders"/>
    <s v="GBC Personal VeloBind Strips"/>
    <n v="28.75"/>
    <n v="3"/>
    <n v="9.5833333333333339"/>
    <n v="10.06"/>
  </r>
  <r>
    <x v="856"/>
    <x v="150"/>
    <x v="20"/>
    <x v="0"/>
    <s v="Art"/>
    <s v="Boston KS Multi-Size Manual Pencil Sharpener"/>
    <n v="114.95"/>
    <n v="5"/>
    <n v="22.990000000000002"/>
    <n v="32.19"/>
  </r>
  <r>
    <x v="856"/>
    <x v="530"/>
    <x v="3"/>
    <x v="0"/>
    <s v="Fasteners"/>
    <s v="Assorted Color Push Pins"/>
    <n v="3.62"/>
    <n v="2"/>
    <n v="1.81"/>
    <n v="1.19"/>
  </r>
  <r>
    <x v="857"/>
    <x v="649"/>
    <x v="2"/>
    <x v="1"/>
    <s v="Chairs"/>
    <s v="Hon Olson Stacker Stools"/>
    <n v="492.84"/>
    <n v="5"/>
    <n v="98.567999999999998"/>
    <n v="-14.08"/>
  </r>
  <r>
    <x v="857"/>
    <x v="104"/>
    <x v="3"/>
    <x v="0"/>
    <s v="Storage"/>
    <s v="Dual Level, Single-Width Filing Carts"/>
    <n v="1085.42"/>
    <n v="7"/>
    <n v="155.06"/>
    <n v="282.20999999999998"/>
  </r>
  <r>
    <x v="857"/>
    <x v="251"/>
    <x v="16"/>
    <x v="0"/>
    <s v="Paper"/>
    <s v="Xerox 1898"/>
    <n v="32.06"/>
    <n v="6"/>
    <n v="5.3433333333333337"/>
    <n v="11.22"/>
  </r>
  <r>
    <x v="857"/>
    <x v="698"/>
    <x v="39"/>
    <x v="0"/>
    <s v="Supplies"/>
    <s v="Fiskars Softgrip Scissors"/>
    <n v="21.96"/>
    <n v="2"/>
    <n v="10.98"/>
    <n v="6.15"/>
  </r>
  <r>
    <x v="857"/>
    <x v="698"/>
    <x v="39"/>
    <x v="1"/>
    <s v="Chairs"/>
    <s v="Hon Mobius Operator's Chair"/>
    <n v="368.97"/>
    <n v="3"/>
    <n v="122.99000000000001"/>
    <n v="81.17"/>
  </r>
  <r>
    <x v="857"/>
    <x v="698"/>
    <x v="39"/>
    <x v="0"/>
    <s v="Art"/>
    <s v="Newell 31"/>
    <n v="12.39"/>
    <n v="3"/>
    <n v="4.13"/>
    <n v="3.47"/>
  </r>
  <r>
    <x v="857"/>
    <x v="698"/>
    <x v="39"/>
    <x v="0"/>
    <s v="Storage"/>
    <s v="Carina Mini System Audio Rack, Model AR050B"/>
    <n v="332.94"/>
    <n v="3"/>
    <n v="110.98"/>
    <n v="9.99"/>
  </r>
  <r>
    <x v="857"/>
    <x v="472"/>
    <x v="3"/>
    <x v="1"/>
    <s v="Chairs"/>
    <s v="Office Star - Professional Matrix Back Chair with 2-to-1 Synchro Tilt and Mesh Fabric Seat"/>
    <n v="1403.92"/>
    <n v="5"/>
    <n v="280.78399999999999"/>
    <n v="70.2"/>
  </r>
  <r>
    <x v="858"/>
    <x v="307"/>
    <x v="6"/>
    <x v="2"/>
    <s v="Phones"/>
    <s v="LF Elite 3D Dazzle Designer Hard Case Cover, Lf Stylus Pen and Wiper For Apple Iphone 5c Mini Lite"/>
    <n v="21.8"/>
    <n v="2"/>
    <n v="10.9"/>
    <n v="6.1"/>
  </r>
  <r>
    <x v="858"/>
    <x v="307"/>
    <x v="6"/>
    <x v="0"/>
    <s v="Envelopes"/>
    <s v="Airmail Envelopes"/>
    <n v="251.79"/>
    <n v="3"/>
    <n v="83.929999999999993"/>
    <n v="118.34"/>
  </r>
  <r>
    <x v="858"/>
    <x v="599"/>
    <x v="0"/>
    <x v="0"/>
    <s v="Storage"/>
    <s v="Tenex Personal Filing Tote With Secure Closure Lid, Black/Frost"/>
    <n v="111.67"/>
    <n v="9"/>
    <n v="12.407777777777778"/>
    <n v="6.98"/>
  </r>
  <r>
    <x v="858"/>
    <x v="21"/>
    <x v="1"/>
    <x v="2"/>
    <s v="Accessories"/>
    <s v="Maxell 4.7GB DVD-R"/>
    <n v="68.11"/>
    <n v="3"/>
    <n v="22.703333333333333"/>
    <n v="17.88"/>
  </r>
  <r>
    <x v="859"/>
    <x v="68"/>
    <x v="30"/>
    <x v="0"/>
    <s v="Art"/>
    <s v="Hunt PowerHouse Electric Pencil Sharpener, Blue"/>
    <n v="75.959999999999994"/>
    <n v="2"/>
    <n v="37.979999999999997"/>
    <n v="22.79"/>
  </r>
  <r>
    <x v="859"/>
    <x v="68"/>
    <x v="30"/>
    <x v="0"/>
    <s v="Binders"/>
    <s v="Avery Durable Plastic 1&quot; Binders"/>
    <n v="27.24"/>
    <n v="6"/>
    <n v="4.54"/>
    <n v="13.35"/>
  </r>
  <r>
    <x v="859"/>
    <x v="582"/>
    <x v="22"/>
    <x v="0"/>
    <s v="Art"/>
    <s v="Newell 332"/>
    <n v="8.82"/>
    <n v="3"/>
    <n v="2.94"/>
    <n v="2.38"/>
  </r>
  <r>
    <x v="859"/>
    <x v="766"/>
    <x v="3"/>
    <x v="1"/>
    <s v="Chairs"/>
    <s v="Global Deluxe High-Back Office Chair in Storm"/>
    <n v="217.58"/>
    <n v="2"/>
    <n v="108.79"/>
    <n v="-29.92"/>
  </r>
  <r>
    <x v="859"/>
    <x v="766"/>
    <x v="3"/>
    <x v="2"/>
    <s v="Accessories"/>
    <s v="Kensington K72356US Mouse-in-a-Box USB Desktop Mouse"/>
    <n v="82.95"/>
    <n v="5"/>
    <n v="16.59"/>
    <n v="29.03"/>
  </r>
  <r>
    <x v="859"/>
    <x v="766"/>
    <x v="3"/>
    <x v="0"/>
    <s v="Labels"/>
    <s v="Avery 50"/>
    <n v="87.71"/>
    <n v="7"/>
    <n v="12.53"/>
    <n v="41.22"/>
  </r>
  <r>
    <x v="859"/>
    <x v="766"/>
    <x v="3"/>
    <x v="0"/>
    <s v="Appliances"/>
    <s v="Honeywell Enviracaire Portable HEPA Air Cleaner for 16' x 20' Room"/>
    <n v="1101.48"/>
    <n v="4"/>
    <n v="275.37"/>
    <n v="429.58"/>
  </r>
  <r>
    <x v="859"/>
    <x v="358"/>
    <x v="5"/>
    <x v="0"/>
    <s v="Fasteners"/>
    <s v="Advantus Plastic Paper Clips"/>
    <n v="20"/>
    <n v="4"/>
    <n v="5"/>
    <n v="9.6"/>
  </r>
  <r>
    <x v="859"/>
    <x v="358"/>
    <x v="5"/>
    <x v="0"/>
    <s v="Art"/>
    <s v="Economy #2 Pencils"/>
    <n v="7.98"/>
    <n v="3"/>
    <n v="2.66"/>
    <n v="2.0699999999999998"/>
  </r>
  <r>
    <x v="859"/>
    <x v="358"/>
    <x v="5"/>
    <x v="1"/>
    <s v="Furnishings"/>
    <s v="Magna Visual Magnetic Picture Hangers"/>
    <n v="24.1"/>
    <n v="5"/>
    <n v="4.82"/>
    <n v="9.16"/>
  </r>
  <r>
    <x v="859"/>
    <x v="358"/>
    <x v="5"/>
    <x v="0"/>
    <s v="Art"/>
    <s v="Boston 16750 Black Compact Battery Pencil Sharpener"/>
    <n v="8.75"/>
    <n v="1"/>
    <n v="8.75"/>
    <n v="2.63"/>
  </r>
  <r>
    <x v="859"/>
    <x v="358"/>
    <x v="5"/>
    <x v="1"/>
    <s v="Tables"/>
    <s v="Global Adaptabilities Conference Tables"/>
    <n v="842.94"/>
    <n v="3"/>
    <n v="280.98"/>
    <n v="160.16"/>
  </r>
  <r>
    <x v="859"/>
    <x v="21"/>
    <x v="3"/>
    <x v="0"/>
    <s v="Fasteners"/>
    <s v="Stockwell Push Pins"/>
    <n v="15.26"/>
    <n v="7"/>
    <n v="2.1800000000000002"/>
    <n v="5.04"/>
  </r>
  <r>
    <x v="859"/>
    <x v="21"/>
    <x v="3"/>
    <x v="0"/>
    <s v="Appliances"/>
    <s v="Holmes 99% HEPA Air Purifier"/>
    <n v="43.32"/>
    <n v="2"/>
    <n v="21.66"/>
    <n v="14.3"/>
  </r>
  <r>
    <x v="859"/>
    <x v="21"/>
    <x v="3"/>
    <x v="0"/>
    <s v="Binders"/>
    <s v="Avery Durable Plastic 1&quot; Binders"/>
    <n v="43.58"/>
    <n v="12"/>
    <n v="3.6316666666666664"/>
    <n v="15.8"/>
  </r>
  <r>
    <x v="859"/>
    <x v="21"/>
    <x v="3"/>
    <x v="0"/>
    <s v="Paper"/>
    <s v="Xerox 1892"/>
    <n v="116.28"/>
    <n v="3"/>
    <n v="38.76"/>
    <n v="56.98"/>
  </r>
  <r>
    <x v="859"/>
    <x v="21"/>
    <x v="3"/>
    <x v="0"/>
    <s v="Binders"/>
    <s v="Fellowes Black Plastic Comb Bindings"/>
    <n v="9.3000000000000007"/>
    <n v="2"/>
    <n v="4.6500000000000004"/>
    <n v="3.02"/>
  </r>
  <r>
    <x v="859"/>
    <x v="21"/>
    <x v="3"/>
    <x v="0"/>
    <s v="Paper"/>
    <s v="Xerox 22"/>
    <n v="19.440000000000001"/>
    <n v="3"/>
    <n v="6.48"/>
    <n v="9.33"/>
  </r>
  <r>
    <x v="859"/>
    <x v="21"/>
    <x v="3"/>
    <x v="0"/>
    <s v="Paper"/>
    <s v="Multicolor Computer Printout Paper"/>
    <n v="314.55"/>
    <n v="3"/>
    <n v="104.85000000000001"/>
    <n v="150.97999999999999"/>
  </r>
  <r>
    <x v="859"/>
    <x v="225"/>
    <x v="0"/>
    <x v="0"/>
    <s v="Paper"/>
    <s v="Xerox 1978"/>
    <n v="9.25"/>
    <n v="2"/>
    <n v="4.625"/>
    <n v="3.35"/>
  </r>
  <r>
    <x v="859"/>
    <x v="262"/>
    <x v="11"/>
    <x v="0"/>
    <s v="Binders"/>
    <s v="Avery Reinforcements for Hole-Punch Pages"/>
    <n v="4.16"/>
    <n v="7"/>
    <n v="0.59428571428571431"/>
    <n v="-3.47"/>
  </r>
  <r>
    <x v="859"/>
    <x v="262"/>
    <x v="11"/>
    <x v="2"/>
    <s v="Machines"/>
    <s v="Okidata B401 Printer"/>
    <n v="179.99"/>
    <n v="3"/>
    <n v="59.99666666666667"/>
    <n v="-251.99"/>
  </r>
  <r>
    <x v="859"/>
    <x v="425"/>
    <x v="2"/>
    <x v="2"/>
    <s v="Accessories"/>
    <s v="NETGEAR N750 Dual Band Wi-Fi Gigabit Router"/>
    <n v="72"/>
    <n v="1"/>
    <n v="72"/>
    <n v="14.4"/>
  </r>
  <r>
    <x v="859"/>
    <x v="425"/>
    <x v="2"/>
    <x v="1"/>
    <s v="Chairs"/>
    <s v="Bevis Steel Folding Chairs"/>
    <n v="470.16"/>
    <n v="7"/>
    <n v="67.165714285714287"/>
    <n v="-13.43"/>
  </r>
  <r>
    <x v="860"/>
    <x v="554"/>
    <x v="5"/>
    <x v="0"/>
    <s v="Fasteners"/>
    <s v="OIC Colored Binder Clips, Assorted Sizes"/>
    <n v="10.74"/>
    <n v="3"/>
    <n v="3.58"/>
    <n v="5.26"/>
  </r>
  <r>
    <x v="860"/>
    <x v="756"/>
    <x v="22"/>
    <x v="1"/>
    <s v="Furnishings"/>
    <s v="Tenex &quot;The Solids&quot; Textured Chair Mats"/>
    <n v="209.88"/>
    <n v="3"/>
    <n v="69.959999999999994"/>
    <n v="35.68"/>
  </r>
  <r>
    <x v="860"/>
    <x v="384"/>
    <x v="3"/>
    <x v="1"/>
    <s v="Furnishings"/>
    <s v="Advantus Panel Wall Acrylic Frame"/>
    <n v="38.29"/>
    <n v="7"/>
    <n v="5.47"/>
    <n v="16.46"/>
  </r>
  <r>
    <x v="860"/>
    <x v="426"/>
    <x v="3"/>
    <x v="0"/>
    <s v="Art"/>
    <s v="Boston Heavy-Duty Trimline Electric Pencil Sharpeners"/>
    <n v="192.8"/>
    <n v="4"/>
    <n v="48.2"/>
    <n v="55.91"/>
  </r>
  <r>
    <x v="860"/>
    <x v="609"/>
    <x v="11"/>
    <x v="0"/>
    <s v="Supplies"/>
    <s v="Serrated Blade or Curved Handle Hand Letter Openers"/>
    <n v="17.579999999999998"/>
    <n v="7"/>
    <n v="2.5114285714285711"/>
    <n v="-4.18"/>
  </r>
  <r>
    <x v="860"/>
    <x v="609"/>
    <x v="11"/>
    <x v="1"/>
    <s v="Chairs"/>
    <s v="Office Star - Contemporary Task Swivel chair with Loop Arms, Charcoal"/>
    <n v="104.78"/>
    <n v="1"/>
    <n v="104.78"/>
    <n v="-14.41"/>
  </r>
  <r>
    <x v="860"/>
    <x v="609"/>
    <x v="11"/>
    <x v="0"/>
    <s v="Paper"/>
    <s v="Southworth 25% Cotton Premium Laser Paper and Envelopes"/>
    <n v="47.95"/>
    <n v="3"/>
    <n v="15.983333333333334"/>
    <n v="16.78"/>
  </r>
  <r>
    <x v="860"/>
    <x v="609"/>
    <x v="11"/>
    <x v="1"/>
    <s v="Chairs"/>
    <s v="Global Enterprise Series Seating High-Back Swivel/Tilt Chairs"/>
    <n v="650.35"/>
    <n v="3"/>
    <n v="216.78333333333333"/>
    <n v="-97.55"/>
  </r>
  <r>
    <x v="860"/>
    <x v="609"/>
    <x v="11"/>
    <x v="0"/>
    <s v="Labels"/>
    <s v="Dot Matrix Printer Tape Reel Labels, White, 5000/Box"/>
    <n v="629.17999999999995"/>
    <n v="8"/>
    <n v="78.647499999999994"/>
    <n v="228.08"/>
  </r>
  <r>
    <x v="860"/>
    <x v="609"/>
    <x v="11"/>
    <x v="0"/>
    <s v="Paper"/>
    <s v="Xerox 1887"/>
    <n v="15.18"/>
    <n v="1"/>
    <n v="15.18"/>
    <n v="5.31"/>
  </r>
  <r>
    <x v="860"/>
    <x v="591"/>
    <x v="16"/>
    <x v="1"/>
    <s v="Furnishings"/>
    <s v="Ultra Door Pull Handle"/>
    <n v="50.5"/>
    <n v="6"/>
    <n v="8.4166666666666661"/>
    <n v="8.2100000000000009"/>
  </r>
  <r>
    <x v="860"/>
    <x v="249"/>
    <x v="3"/>
    <x v="0"/>
    <s v="Binders"/>
    <s v="Tuff Stuff Recycled Round Ring Binders"/>
    <n v="7.71"/>
    <n v="2"/>
    <n v="3.855"/>
    <n v="2.8"/>
  </r>
  <r>
    <x v="860"/>
    <x v="249"/>
    <x v="3"/>
    <x v="0"/>
    <s v="Binders"/>
    <s v="Acco Economy Flexible Poly Round Ring Binder"/>
    <n v="4.18"/>
    <n v="1"/>
    <n v="4.18"/>
    <n v="1.31"/>
  </r>
  <r>
    <x v="860"/>
    <x v="249"/>
    <x v="3"/>
    <x v="0"/>
    <s v="Paper"/>
    <s v="Xerox 229"/>
    <n v="38.880000000000003"/>
    <n v="6"/>
    <n v="6.48"/>
    <n v="18.66"/>
  </r>
  <r>
    <x v="860"/>
    <x v="727"/>
    <x v="25"/>
    <x v="0"/>
    <s v="Storage"/>
    <s v="Eldon Portable Mobile Manager"/>
    <n v="45.25"/>
    <n v="2"/>
    <n v="22.625"/>
    <n v="3.96"/>
  </r>
  <r>
    <x v="860"/>
    <x v="727"/>
    <x v="25"/>
    <x v="1"/>
    <s v="Tables"/>
    <s v="BPI Conference Tables"/>
    <n v="876.3"/>
    <n v="10"/>
    <n v="87.63"/>
    <n v="-292.10000000000002"/>
  </r>
  <r>
    <x v="860"/>
    <x v="727"/>
    <x v="25"/>
    <x v="0"/>
    <s v="Supplies"/>
    <s v="Premier Electric Letter Opener"/>
    <n v="185.38"/>
    <n v="2"/>
    <n v="92.69"/>
    <n v="-34.76"/>
  </r>
  <r>
    <x v="860"/>
    <x v="204"/>
    <x v="3"/>
    <x v="2"/>
    <s v="Machines"/>
    <s v="Okidata B400 Printer"/>
    <n v="686.4"/>
    <n v="2"/>
    <n v="343.2"/>
    <n v="77.22"/>
  </r>
  <r>
    <x v="860"/>
    <x v="533"/>
    <x v="0"/>
    <x v="1"/>
    <s v="Furnishings"/>
    <s v="DAX Two-Tone Rosewood/Black Document Frame, Desktop, 5 x 7"/>
    <n v="11.38"/>
    <n v="3"/>
    <n v="3.7933333333333334"/>
    <n v="-5.69"/>
  </r>
  <r>
    <x v="860"/>
    <x v="533"/>
    <x v="0"/>
    <x v="1"/>
    <s v="Furnishings"/>
    <s v="Deflect-o EconoMat Studded, No Bevel Mat for Low Pile Carpeting"/>
    <n v="66.11"/>
    <n v="4"/>
    <n v="16.5275"/>
    <n v="-84.29"/>
  </r>
  <r>
    <x v="861"/>
    <x v="431"/>
    <x v="3"/>
    <x v="0"/>
    <s v="Binders"/>
    <s v="Cardinal Holdit Data Disk Pockets"/>
    <n v="29.12"/>
    <n v="5"/>
    <n v="5.8239999999999998"/>
    <n v="9.83"/>
  </r>
  <r>
    <x v="861"/>
    <x v="756"/>
    <x v="2"/>
    <x v="2"/>
    <s v="Phones"/>
    <s v="Anker Astro Mini 3000mAh Ultra-Compact Portable Charger"/>
    <n v="23.99"/>
    <n v="2"/>
    <n v="11.994999999999999"/>
    <n v="-15.99"/>
  </r>
  <r>
    <x v="861"/>
    <x v="287"/>
    <x v="0"/>
    <x v="1"/>
    <s v="Tables"/>
    <s v="Laminate Occasional Tables"/>
    <n v="863.13"/>
    <n v="8"/>
    <n v="107.89125"/>
    <n v="-160.30000000000001"/>
  </r>
  <r>
    <x v="861"/>
    <x v="287"/>
    <x v="0"/>
    <x v="0"/>
    <s v="Binders"/>
    <s v="Storex Dura Pro Binders"/>
    <n v="3.56"/>
    <n v="3"/>
    <n v="1.1866666666666668"/>
    <n v="-6.24"/>
  </r>
  <r>
    <x v="861"/>
    <x v="287"/>
    <x v="0"/>
    <x v="1"/>
    <s v="Bookcases"/>
    <s v="O'Sullivan Plantations 2-Door Library in Landvery Oak"/>
    <n v="956.66"/>
    <n v="7"/>
    <n v="136.66571428571427"/>
    <n v="-225.1"/>
  </r>
  <r>
    <x v="861"/>
    <x v="287"/>
    <x v="0"/>
    <x v="0"/>
    <s v="Binders"/>
    <s v="Premium Transparent Presentation Covers by GBC"/>
    <n v="12.59"/>
    <n v="3"/>
    <n v="4.1966666666666663"/>
    <n v="-20.14"/>
  </r>
  <r>
    <x v="861"/>
    <x v="287"/>
    <x v="0"/>
    <x v="2"/>
    <s v="Accessories"/>
    <s v="Logitech Wireless Headset H600 Over-The-Head Design"/>
    <n v="171.96"/>
    <n v="5"/>
    <n v="34.392000000000003"/>
    <n v="45.14"/>
  </r>
  <r>
    <x v="861"/>
    <x v="415"/>
    <x v="18"/>
    <x v="0"/>
    <s v="Binders"/>
    <s v="Premium Transparent Presentation Covers by GBC"/>
    <n v="104.9"/>
    <n v="5"/>
    <n v="20.98"/>
    <n v="50.35"/>
  </r>
  <r>
    <x v="861"/>
    <x v="415"/>
    <x v="18"/>
    <x v="0"/>
    <s v="Art"/>
    <s v="Prismacolor Color Pencil Set"/>
    <n v="39.68"/>
    <n v="2"/>
    <n v="19.84"/>
    <n v="16.27"/>
  </r>
  <r>
    <x v="861"/>
    <x v="415"/>
    <x v="18"/>
    <x v="0"/>
    <s v="Labels"/>
    <s v="Avery 503"/>
    <n v="51.75"/>
    <n v="5"/>
    <n v="10.35"/>
    <n v="24.84"/>
  </r>
  <r>
    <x v="861"/>
    <x v="343"/>
    <x v="3"/>
    <x v="0"/>
    <s v="Binders"/>
    <s v="GBC Twin Loop Wire Binding Elements"/>
    <n v="53.25"/>
    <n v="2"/>
    <n v="26.625"/>
    <n v="19.97"/>
  </r>
  <r>
    <x v="861"/>
    <x v="438"/>
    <x v="0"/>
    <x v="0"/>
    <s v="Labels"/>
    <s v="Avery 490"/>
    <n v="11.84"/>
    <n v="1"/>
    <n v="11.84"/>
    <n v="4.4400000000000004"/>
  </r>
  <r>
    <x v="861"/>
    <x v="377"/>
    <x v="22"/>
    <x v="2"/>
    <s v="Accessories"/>
    <s v="Cherry 142-key Programmable Keyboard"/>
    <n v="479.72"/>
    <n v="4"/>
    <n v="119.93"/>
    <n v="52.77"/>
  </r>
  <r>
    <x v="861"/>
    <x v="564"/>
    <x v="3"/>
    <x v="2"/>
    <s v="Accessories"/>
    <s v="KeyTronicÂ E03601U1 -Â KeyboardÂ - Beige"/>
    <n v="72"/>
    <n v="4"/>
    <n v="18"/>
    <n v="12.96"/>
  </r>
  <r>
    <x v="861"/>
    <x v="564"/>
    <x v="3"/>
    <x v="1"/>
    <s v="Chairs"/>
    <s v="Harbour Creations 67200 Series Stacking Chairs"/>
    <n v="113.89"/>
    <n v="2"/>
    <n v="56.945"/>
    <n v="9.9700000000000006"/>
  </r>
  <r>
    <x v="861"/>
    <x v="564"/>
    <x v="3"/>
    <x v="0"/>
    <s v="Envelopes"/>
    <s v="Strathmore #10 Envelopes, Ultimate White"/>
    <n v="158.13"/>
    <n v="3"/>
    <n v="52.71"/>
    <n v="77.48"/>
  </r>
  <r>
    <x v="861"/>
    <x v="395"/>
    <x v="6"/>
    <x v="1"/>
    <s v="Furnishings"/>
    <s v="3M Polarizing Task Lamp with Clamp Arm, Light Gray"/>
    <n v="273.95999999999998"/>
    <n v="2"/>
    <n v="136.97999999999999"/>
    <n v="71.23"/>
  </r>
  <r>
    <x v="861"/>
    <x v="395"/>
    <x v="6"/>
    <x v="2"/>
    <s v="Accessories"/>
    <s v="Microsoft Natural Ergonomic Keyboard 4000"/>
    <n v="89.97"/>
    <n v="3"/>
    <n v="29.99"/>
    <n v="18.89"/>
  </r>
  <r>
    <x v="861"/>
    <x v="395"/>
    <x v="6"/>
    <x v="1"/>
    <s v="Furnishings"/>
    <s v="Tenex Chairmat w/ Average Lip, 45&quot; x 53&quot;"/>
    <n v="756.8"/>
    <n v="5"/>
    <n v="151.35999999999999"/>
    <n v="75.680000000000007"/>
  </r>
  <r>
    <x v="862"/>
    <x v="471"/>
    <x v="3"/>
    <x v="1"/>
    <s v="Chairs"/>
    <s v="Global Task Chair, Black"/>
    <n v="81.42"/>
    <n v="2"/>
    <n v="40.71"/>
    <n v="-9.16"/>
  </r>
  <r>
    <x v="862"/>
    <x v="471"/>
    <x v="3"/>
    <x v="1"/>
    <s v="Furnishings"/>
    <s v="Eldon Cleatmat Plus Chair Mats for High Pile Carpets"/>
    <n v="238.56"/>
    <n v="3"/>
    <n v="79.52"/>
    <n v="26.24"/>
  </r>
  <r>
    <x v="862"/>
    <x v="254"/>
    <x v="16"/>
    <x v="1"/>
    <s v="Chairs"/>
    <s v="High-Back Leather Manager's Chair"/>
    <n v="207.98"/>
    <n v="2"/>
    <n v="103.99"/>
    <n v="-28.6"/>
  </r>
  <r>
    <x v="862"/>
    <x v="254"/>
    <x v="16"/>
    <x v="0"/>
    <s v="Paper"/>
    <s v="Embossed Ink Jet Note Cards"/>
    <n v="36.11"/>
    <n v="2"/>
    <n v="18.055"/>
    <n v="12.64"/>
  </r>
  <r>
    <x v="862"/>
    <x v="254"/>
    <x v="16"/>
    <x v="1"/>
    <s v="Furnishings"/>
    <s v="Executive Impressions 14&quot; Contract Wall Clock"/>
    <n v="35.57"/>
    <n v="2"/>
    <n v="17.785"/>
    <n v="5.78"/>
  </r>
  <r>
    <x v="862"/>
    <x v="254"/>
    <x v="16"/>
    <x v="0"/>
    <s v="Paper"/>
    <s v="Eaton Premium Continuous-Feed Paper, 25% Cotton, Letter Size, White, 1000 Shts/Box"/>
    <n v="88.77"/>
    <n v="2"/>
    <n v="44.384999999999998"/>
    <n v="31.07"/>
  </r>
  <r>
    <x v="862"/>
    <x v="576"/>
    <x v="3"/>
    <x v="0"/>
    <s v="Storage"/>
    <s v="Eldon Portable Mobile Manager"/>
    <n v="84.84"/>
    <n v="3"/>
    <n v="28.28"/>
    <n v="22.91"/>
  </r>
  <r>
    <x v="863"/>
    <x v="655"/>
    <x v="22"/>
    <x v="0"/>
    <s v="Binders"/>
    <s v="Wilson Jones International Size A4 Ring Binders"/>
    <n v="27.68"/>
    <n v="2"/>
    <n v="13.84"/>
    <n v="9.69"/>
  </r>
  <r>
    <x v="863"/>
    <x v="673"/>
    <x v="3"/>
    <x v="0"/>
    <s v="Binders"/>
    <s v="Fellowes Binding Cases"/>
    <n v="37.44"/>
    <n v="4"/>
    <n v="9.36"/>
    <n v="11.7"/>
  </r>
  <r>
    <x v="863"/>
    <x v="673"/>
    <x v="3"/>
    <x v="0"/>
    <s v="Binders"/>
    <s v="Ibico Plastic and Wire Spiral Binding Combs"/>
    <n v="26.98"/>
    <n v="4"/>
    <n v="6.7450000000000001"/>
    <n v="8.77"/>
  </r>
  <r>
    <x v="863"/>
    <x v="673"/>
    <x v="3"/>
    <x v="0"/>
    <s v="Supplies"/>
    <s v="Acme Preferred Stainless Steel Scissors"/>
    <n v="11.36"/>
    <n v="2"/>
    <n v="5.68"/>
    <n v="3.29"/>
  </r>
  <r>
    <x v="863"/>
    <x v="673"/>
    <x v="3"/>
    <x v="0"/>
    <s v="Labels"/>
    <s v="Avery 486"/>
    <n v="14.62"/>
    <n v="2"/>
    <n v="7.31"/>
    <n v="6.87"/>
  </r>
  <r>
    <x v="863"/>
    <x v="595"/>
    <x v="3"/>
    <x v="1"/>
    <s v="Furnishings"/>
    <s v="C-Line Magnetic Cubicle Keepers, Clear Polypropylene"/>
    <n v="14.82"/>
    <n v="3"/>
    <n v="4.9400000000000004"/>
    <n v="6.22"/>
  </r>
  <r>
    <x v="863"/>
    <x v="491"/>
    <x v="10"/>
    <x v="2"/>
    <s v="Accessories"/>
    <s v="Plantronics Audio 478 Stereo USB Headset"/>
    <n v="119.98"/>
    <n v="3"/>
    <n v="39.993333333333332"/>
    <n v="22.5"/>
  </r>
  <r>
    <x v="863"/>
    <x v="204"/>
    <x v="23"/>
    <x v="0"/>
    <s v="Fasteners"/>
    <s v="Rubber Band Ball"/>
    <n v="14.96"/>
    <n v="4"/>
    <n v="3.74"/>
    <n v="0.3"/>
  </r>
  <r>
    <x v="863"/>
    <x v="577"/>
    <x v="3"/>
    <x v="0"/>
    <s v="Paper"/>
    <s v="Wirebound Four 2-3/4 x 5 Forms per Page, 400 Sets per Book"/>
    <n v="12.9"/>
    <n v="2"/>
    <n v="6.45"/>
    <n v="6.32"/>
  </r>
  <r>
    <x v="863"/>
    <x v="415"/>
    <x v="46"/>
    <x v="1"/>
    <s v="Chairs"/>
    <s v="Global Troy Executive Leather Low-Back Tilter"/>
    <n v="1603.14"/>
    <n v="4"/>
    <n v="400.78500000000003"/>
    <n v="100.2"/>
  </r>
  <r>
    <x v="863"/>
    <x v="399"/>
    <x v="20"/>
    <x v="2"/>
    <s v="Phones"/>
    <s v="AT&amp;T SB67148 SynJ"/>
    <n v="263.95999999999998"/>
    <n v="4"/>
    <n v="65.989999999999995"/>
    <n v="71.27"/>
  </r>
  <r>
    <x v="863"/>
    <x v="399"/>
    <x v="20"/>
    <x v="2"/>
    <s v="Phones"/>
    <s v="Jabra Supreme Plus Driver EditionÂ Headset"/>
    <n v="359.97"/>
    <n v="3"/>
    <n v="119.99000000000001"/>
    <n v="100.79"/>
  </r>
  <r>
    <x v="863"/>
    <x v="399"/>
    <x v="20"/>
    <x v="0"/>
    <s v="Paper"/>
    <s v="Xerox 23"/>
    <n v="12.96"/>
    <n v="2"/>
    <n v="6.48"/>
    <n v="6.22"/>
  </r>
  <r>
    <x v="863"/>
    <x v="399"/>
    <x v="20"/>
    <x v="0"/>
    <s v="Storage"/>
    <s v="Eldon Base for stackable storage shelf, platinum"/>
    <n v="116.82"/>
    <n v="3"/>
    <n v="38.94"/>
    <n v="5.84"/>
  </r>
  <r>
    <x v="863"/>
    <x v="399"/>
    <x v="20"/>
    <x v="0"/>
    <s v="Binders"/>
    <s v="Ibico EB-19 Dual Function Manual Binding System"/>
    <n v="276.77999999999997"/>
    <n v="2"/>
    <n v="138.38999999999999"/>
    <n v="89.95"/>
  </r>
  <r>
    <x v="863"/>
    <x v="283"/>
    <x v="0"/>
    <x v="1"/>
    <s v="Furnishings"/>
    <s v="Executive Impressions 14&quot; Contract Wall Clock with Quartz Movement"/>
    <n v="44.46"/>
    <n v="5"/>
    <n v="8.8919999999999995"/>
    <n v="-17.78"/>
  </r>
  <r>
    <x v="863"/>
    <x v="283"/>
    <x v="0"/>
    <x v="0"/>
    <s v="Storage"/>
    <s v="Mini 13-1/2 Capacity Data Binder Rack, Pearl"/>
    <n v="314.08999999999997"/>
    <n v="3"/>
    <n v="104.69666666666666"/>
    <n v="19.63"/>
  </r>
  <r>
    <x v="863"/>
    <x v="44"/>
    <x v="3"/>
    <x v="2"/>
    <s v="Accessories"/>
    <s v="NETGEAR AC1750 Dual Band GigabitÂ Smart WiFi Router"/>
    <n v="479.97"/>
    <n v="3"/>
    <n v="159.99"/>
    <n v="163.19"/>
  </r>
  <r>
    <x v="863"/>
    <x v="437"/>
    <x v="3"/>
    <x v="0"/>
    <s v="Binders"/>
    <s v="GBC VeloBinder Manual Binding System"/>
    <n v="57.58"/>
    <n v="2"/>
    <n v="28.79"/>
    <n v="20.149999999999999"/>
  </r>
  <r>
    <x v="864"/>
    <x v="704"/>
    <x v="5"/>
    <x v="1"/>
    <s v="Bookcases"/>
    <s v="Bush Somerset Collection Bookcase"/>
    <n v="261.95999999999998"/>
    <n v="2"/>
    <n v="130.97999999999999"/>
    <n v="41.91"/>
  </r>
  <r>
    <x v="864"/>
    <x v="704"/>
    <x v="5"/>
    <x v="1"/>
    <s v="Chairs"/>
    <s v="Hon Deluxe Fabric Upholstered Stacking Chairs, Rounded Back"/>
    <n v="731.94"/>
    <n v="3"/>
    <n v="243.98000000000002"/>
    <n v="219.58"/>
  </r>
  <r>
    <x v="865"/>
    <x v="413"/>
    <x v="3"/>
    <x v="2"/>
    <s v="Accessories"/>
    <s v="Logitech Wireless Gaming Headset G930"/>
    <n v="479.97"/>
    <n v="3"/>
    <n v="159.99"/>
    <n v="177.59"/>
  </r>
  <r>
    <x v="866"/>
    <x v="593"/>
    <x v="3"/>
    <x v="0"/>
    <s v="Storage"/>
    <s v="File Shuttle I and Handi-File"/>
    <n v="155.82"/>
    <n v="7"/>
    <n v="22.259999999999998"/>
    <n v="42.07"/>
  </r>
  <r>
    <x v="866"/>
    <x v="593"/>
    <x v="3"/>
    <x v="0"/>
    <s v="Binders"/>
    <s v="Binding Machine Supplies"/>
    <n v="70.010000000000005"/>
    <n v="3"/>
    <n v="23.33666666666667"/>
    <n v="24.5"/>
  </r>
  <r>
    <x v="866"/>
    <x v="684"/>
    <x v="3"/>
    <x v="0"/>
    <s v="Binders"/>
    <s v="ACCOHIDE 3-Ring Binder, Blue, 1&quot;"/>
    <n v="13.22"/>
    <n v="4"/>
    <n v="3.3050000000000002"/>
    <n v="4.46"/>
  </r>
  <r>
    <x v="866"/>
    <x v="684"/>
    <x v="3"/>
    <x v="0"/>
    <s v="Paper"/>
    <s v="Xerox 1996"/>
    <n v="32.4"/>
    <n v="5"/>
    <n v="6.4799999999999995"/>
    <n v="15.55"/>
  </r>
  <r>
    <x v="866"/>
    <x v="587"/>
    <x v="4"/>
    <x v="0"/>
    <s v="Art"/>
    <s v="Newell 315"/>
    <n v="41.86"/>
    <n v="7"/>
    <n v="5.9799999999999995"/>
    <n v="10.47"/>
  </r>
  <r>
    <x v="866"/>
    <x v="192"/>
    <x v="10"/>
    <x v="0"/>
    <s v="Supplies"/>
    <s v="Staple remover"/>
    <n v="14.72"/>
    <n v="5"/>
    <n v="2.944"/>
    <n v="-3.31"/>
  </r>
  <r>
    <x v="866"/>
    <x v="192"/>
    <x v="10"/>
    <x v="0"/>
    <s v="Storage"/>
    <s v="Acco Perma 4000 Stacking Storage Drawers"/>
    <n v="38.979999999999997"/>
    <n v="3"/>
    <n v="12.993333333333332"/>
    <n v="-2.44"/>
  </r>
  <r>
    <x v="866"/>
    <x v="367"/>
    <x v="10"/>
    <x v="0"/>
    <s v="Labels"/>
    <s v="Avery File Folder Labels"/>
    <n v="9.2200000000000006"/>
    <n v="4"/>
    <n v="2.3050000000000002"/>
    <n v="3.34"/>
  </r>
  <r>
    <x v="866"/>
    <x v="367"/>
    <x v="10"/>
    <x v="2"/>
    <s v="Phones"/>
    <s v="Square Credit Card Reader"/>
    <n v="41.96"/>
    <n v="7"/>
    <n v="5.9942857142857147"/>
    <n v="-9.7899999999999991"/>
  </r>
  <r>
    <x v="866"/>
    <x v="367"/>
    <x v="10"/>
    <x v="0"/>
    <s v="Paper"/>
    <s v="Xerox 1882"/>
    <n v="89.57"/>
    <n v="2"/>
    <n v="44.784999999999997"/>
    <n v="32.47"/>
  </r>
  <r>
    <x v="866"/>
    <x v="367"/>
    <x v="10"/>
    <x v="0"/>
    <s v="Paper"/>
    <s v="Wirebound Message Books, Four 2 3/4&quot; x 5&quot; Forms per Page, 600 Sets per Book"/>
    <n v="22.25"/>
    <n v="3"/>
    <n v="7.416666666666667"/>
    <n v="7.51"/>
  </r>
  <r>
    <x v="866"/>
    <x v="367"/>
    <x v="10"/>
    <x v="0"/>
    <s v="Appliances"/>
    <s v="Eureka The Boss Plus 12-Amp Hard Box Upright Vacuum, Red"/>
    <n v="334.88"/>
    <n v="4"/>
    <n v="83.72"/>
    <n v="29.3"/>
  </r>
  <r>
    <x v="866"/>
    <x v="367"/>
    <x v="10"/>
    <x v="1"/>
    <s v="Furnishings"/>
    <s v="DAX Natural Wood-Tone Poster Frame"/>
    <n v="148.29"/>
    <n v="7"/>
    <n v="21.184285714285714"/>
    <n v="29.66"/>
  </r>
  <r>
    <x v="866"/>
    <x v="367"/>
    <x v="10"/>
    <x v="0"/>
    <s v="Paper"/>
    <s v="Xerox 1924"/>
    <n v="4.62"/>
    <n v="1"/>
    <n v="4.62"/>
    <n v="1.68"/>
  </r>
  <r>
    <x v="866"/>
    <x v="367"/>
    <x v="10"/>
    <x v="2"/>
    <s v="Accessories"/>
    <s v="Memorex 25GB 6X Branded Blu-Ray Recordable Disc, 30/Pack"/>
    <n v="178.92"/>
    <n v="7"/>
    <n v="25.56"/>
    <n v="-29.07"/>
  </r>
  <r>
    <x v="866"/>
    <x v="367"/>
    <x v="10"/>
    <x v="0"/>
    <s v="Binders"/>
    <s v="GBC Twin Loop Wire Binding Elements"/>
    <n v="69.89"/>
    <n v="7"/>
    <n v="9.9842857142857149"/>
    <n v="-46.59"/>
  </r>
  <r>
    <x v="866"/>
    <x v="282"/>
    <x v="0"/>
    <x v="2"/>
    <s v="Accessories"/>
    <s v="Kensington SlimBlade Notebook Wireless Mouse with Nano Receiver"/>
    <n v="279.94"/>
    <n v="7"/>
    <n v="39.991428571428571"/>
    <n v="48.99"/>
  </r>
  <r>
    <x v="866"/>
    <x v="666"/>
    <x v="24"/>
    <x v="1"/>
    <s v="Furnishings"/>
    <s v="3M Polarizing Light Filter Sleeves"/>
    <n v="37.299999999999997"/>
    <n v="2"/>
    <n v="18.649999999999999"/>
    <n v="17.16"/>
  </r>
  <r>
    <x v="866"/>
    <x v="666"/>
    <x v="24"/>
    <x v="0"/>
    <s v="Binders"/>
    <s v="Wilson Jones Ledger-Size, Piano-Hinge Binder, 2&quot;, Blue"/>
    <n v="81.96"/>
    <n v="2"/>
    <n v="40.98"/>
    <n v="39.340000000000003"/>
  </r>
  <r>
    <x v="866"/>
    <x v="562"/>
    <x v="20"/>
    <x v="0"/>
    <s v="Binders"/>
    <s v="Canvas Sectional Post Binders"/>
    <n v="20.37"/>
    <n v="1"/>
    <n v="20.37"/>
    <n v="7.38"/>
  </r>
  <r>
    <x v="866"/>
    <x v="562"/>
    <x v="20"/>
    <x v="0"/>
    <s v="Binders"/>
    <s v="Wilson Jones Century Plastic Molded Ring Binders"/>
    <n v="49.85"/>
    <n v="3"/>
    <n v="16.616666666666667"/>
    <n v="16.82"/>
  </r>
  <r>
    <x v="866"/>
    <x v="170"/>
    <x v="3"/>
    <x v="0"/>
    <s v="Paper"/>
    <s v="Embossed Ink Jet Note Cards"/>
    <n v="67.709999999999994"/>
    <n v="3"/>
    <n v="22.569999999999997"/>
    <n v="32.5"/>
  </r>
  <r>
    <x v="866"/>
    <x v="170"/>
    <x v="3"/>
    <x v="0"/>
    <s v="Appliances"/>
    <s v="Belkin F9S820V06 8 Outlet Surge"/>
    <n v="129.91999999999999"/>
    <n v="4"/>
    <n v="32.479999999999997"/>
    <n v="38.979999999999997"/>
  </r>
  <r>
    <x v="866"/>
    <x v="170"/>
    <x v="3"/>
    <x v="1"/>
    <s v="Furnishings"/>
    <s v="Howard Miller 11-1/2&quot; Diameter Ridgewood Wall Clock"/>
    <n v="467.46"/>
    <n v="9"/>
    <n v="51.94"/>
    <n v="191.66"/>
  </r>
  <r>
    <x v="866"/>
    <x v="170"/>
    <x v="3"/>
    <x v="0"/>
    <s v="Paper"/>
    <s v="Xerox 1933"/>
    <n v="61.4"/>
    <n v="5"/>
    <n v="12.28"/>
    <n v="28.86"/>
  </r>
  <r>
    <x v="866"/>
    <x v="170"/>
    <x v="3"/>
    <x v="0"/>
    <s v="Storage"/>
    <s v="Standard Rollaway File with Lock"/>
    <n v="720.76"/>
    <n v="4"/>
    <n v="180.19"/>
    <n v="187.4"/>
  </r>
  <r>
    <x v="866"/>
    <x v="170"/>
    <x v="3"/>
    <x v="0"/>
    <s v="Binders"/>
    <s v="Peel &amp; Stick Add-On Corner Pockets"/>
    <n v="5.18"/>
    <n v="3"/>
    <n v="1.7266666666666666"/>
    <n v="1.81"/>
  </r>
  <r>
    <x v="866"/>
    <x v="170"/>
    <x v="3"/>
    <x v="0"/>
    <s v="Art"/>
    <s v="Newell 338"/>
    <n v="14.7"/>
    <n v="5"/>
    <n v="2.94"/>
    <n v="3.97"/>
  </r>
  <r>
    <x v="866"/>
    <x v="151"/>
    <x v="3"/>
    <x v="1"/>
    <s v="Furnishings"/>
    <s v="Eldon Expressions Wood and Plastic Desk Accessories, Oak"/>
    <n v="9.98"/>
    <n v="1"/>
    <n v="9.98"/>
    <n v="2.79"/>
  </r>
  <r>
    <x v="866"/>
    <x v="644"/>
    <x v="3"/>
    <x v="0"/>
    <s v="Storage"/>
    <s v="Acco Perma 2700 Stacking Storage Drawers"/>
    <n v="29.74"/>
    <n v="1"/>
    <n v="29.74"/>
    <n v="4.46"/>
  </r>
  <r>
    <x v="866"/>
    <x v="9"/>
    <x v="10"/>
    <x v="0"/>
    <s v="Paper"/>
    <s v="Xerox 227"/>
    <n v="31.1"/>
    <n v="6"/>
    <n v="5.1833333333333336"/>
    <n v="10.89"/>
  </r>
  <r>
    <x v="866"/>
    <x v="48"/>
    <x v="39"/>
    <x v="2"/>
    <s v="Phones"/>
    <s v="Samsung Convoy 3"/>
    <n v="221.98"/>
    <n v="2"/>
    <n v="110.99"/>
    <n v="62.15"/>
  </r>
  <r>
    <x v="866"/>
    <x v="48"/>
    <x v="39"/>
    <x v="1"/>
    <s v="Bookcases"/>
    <s v="Sauder Facets Collection Library, Sky Alder Finish"/>
    <n v="341.96"/>
    <n v="2"/>
    <n v="170.98"/>
    <n v="54.71"/>
  </r>
  <r>
    <x v="866"/>
    <x v="72"/>
    <x v="20"/>
    <x v="0"/>
    <s v="Binders"/>
    <s v="Presstex Flexible Ring Binders"/>
    <n v="3.64"/>
    <n v="1"/>
    <n v="3.64"/>
    <n v="1.37"/>
  </r>
  <r>
    <x v="866"/>
    <x v="72"/>
    <x v="20"/>
    <x v="2"/>
    <s v="Phones"/>
    <s v="BlackBerry Q10"/>
    <n v="881.93"/>
    <n v="7"/>
    <n v="125.99"/>
    <n v="220.48"/>
  </r>
  <r>
    <x v="867"/>
    <x v="741"/>
    <x v="20"/>
    <x v="2"/>
    <s v="Accessories"/>
    <s v="Micropad Numeric Keypads"/>
    <n v="59.97"/>
    <n v="3"/>
    <n v="19.989999999999998"/>
    <n v="14.99"/>
  </r>
  <r>
    <x v="867"/>
    <x v="741"/>
    <x v="20"/>
    <x v="0"/>
    <s v="Storage"/>
    <s v="Safco Steel Mobile File Cart"/>
    <n v="83.36"/>
    <n v="1"/>
    <n v="83.36"/>
    <n v="20.84"/>
  </r>
  <r>
    <x v="867"/>
    <x v="653"/>
    <x v="1"/>
    <x v="2"/>
    <s v="Accessories"/>
    <s v="Belkin F8E887 USB Wired Ergonomic Keyboard"/>
    <n v="95.97"/>
    <n v="4"/>
    <n v="23.9925"/>
    <n v="1.2"/>
  </r>
  <r>
    <x v="867"/>
    <x v="653"/>
    <x v="1"/>
    <x v="1"/>
    <s v="Chairs"/>
    <s v="Global Chrome Stack Chair"/>
    <n v="47.99"/>
    <n v="2"/>
    <n v="23.995000000000001"/>
    <n v="-2.06"/>
  </r>
  <r>
    <x v="867"/>
    <x v="437"/>
    <x v="14"/>
    <x v="2"/>
    <s v="Phones"/>
    <s v="Digium D40 VoIP phone"/>
    <n v="257.98"/>
    <n v="2"/>
    <n v="128.99"/>
    <n v="74.81"/>
  </r>
  <r>
    <x v="867"/>
    <x v="328"/>
    <x v="3"/>
    <x v="1"/>
    <s v="Furnishings"/>
    <s v="Eldon Regeneration Recycled Desk Accessories, Smoke"/>
    <n v="6.96"/>
    <n v="4"/>
    <n v="1.74"/>
    <n v="2.23"/>
  </r>
  <r>
    <x v="867"/>
    <x v="162"/>
    <x v="16"/>
    <x v="0"/>
    <s v="Binders"/>
    <s v="Ibico Standard Transparent Covers"/>
    <n v="9.89"/>
    <n v="2"/>
    <n v="4.9450000000000003"/>
    <n v="-6.92"/>
  </r>
  <r>
    <x v="867"/>
    <x v="162"/>
    <x v="16"/>
    <x v="0"/>
    <s v="Appliances"/>
    <s v="Sanyo 2.5 Cubic Foot Mid-Size Office Refrigerators"/>
    <n v="671.54"/>
    <n v="3"/>
    <n v="223.84666666666666"/>
    <n v="50.37"/>
  </r>
  <r>
    <x v="867"/>
    <x v="615"/>
    <x v="20"/>
    <x v="0"/>
    <s v="Storage"/>
    <s v="Staple magnet"/>
    <n v="28.14"/>
    <n v="3"/>
    <n v="9.3800000000000008"/>
    <n v="7.88"/>
  </r>
  <r>
    <x v="867"/>
    <x v="615"/>
    <x v="20"/>
    <x v="2"/>
    <s v="Accessories"/>
    <s v="KeyTronicÂ E03601U1 -Â KeyboardÂ - Beige"/>
    <n v="36"/>
    <n v="2"/>
    <n v="18"/>
    <n v="6.48"/>
  </r>
  <r>
    <x v="867"/>
    <x v="615"/>
    <x v="20"/>
    <x v="0"/>
    <s v="Art"/>
    <s v="Boston School Pro Electric Pencil Sharpener, 1670"/>
    <n v="92.94"/>
    <n v="3"/>
    <n v="30.98"/>
    <n v="25.09"/>
  </r>
  <r>
    <x v="867"/>
    <x v="615"/>
    <x v="20"/>
    <x v="1"/>
    <s v="Chairs"/>
    <s v="Global Wood Trimmed Manager's Task Chair, Khaki"/>
    <n v="245.65"/>
    <n v="3"/>
    <n v="81.88333333333334"/>
    <n v="8.19"/>
  </r>
  <r>
    <x v="867"/>
    <x v="615"/>
    <x v="20"/>
    <x v="0"/>
    <s v="Binders"/>
    <s v="Deluxe Heavy-Duty Vinyl Round Ring Binder"/>
    <n v="55.01"/>
    <n v="3"/>
    <n v="18.336666666666666"/>
    <n v="17.190000000000001"/>
  </r>
  <r>
    <x v="867"/>
    <x v="615"/>
    <x v="20"/>
    <x v="0"/>
    <s v="Binders"/>
    <s v="XtraLife ClearVue Slant-D Ring Binder, White, 3&quot;"/>
    <n v="35.229999999999997"/>
    <n v="3"/>
    <n v="11.743333333333332"/>
    <n v="11.45"/>
  </r>
  <r>
    <x v="867"/>
    <x v="269"/>
    <x v="3"/>
    <x v="1"/>
    <s v="Furnishings"/>
    <s v="Magnifier Swing Arm Lamp"/>
    <n v="41.96"/>
    <n v="2"/>
    <n v="20.98"/>
    <n v="10.91"/>
  </r>
  <r>
    <x v="867"/>
    <x v="269"/>
    <x v="3"/>
    <x v="1"/>
    <s v="Chairs"/>
    <s v="Hon Every-Day Series Multi-Task Chairs"/>
    <n v="451.15"/>
    <n v="3"/>
    <n v="150.38333333333333"/>
    <n v="0"/>
  </r>
  <r>
    <x v="867"/>
    <x v="269"/>
    <x v="3"/>
    <x v="0"/>
    <s v="Binders"/>
    <s v="Avery Poly Binder Pockets"/>
    <n v="31.5"/>
    <n v="11"/>
    <n v="2.8636363636363638"/>
    <n v="11.03"/>
  </r>
  <r>
    <x v="867"/>
    <x v="756"/>
    <x v="18"/>
    <x v="1"/>
    <s v="Tables"/>
    <s v="Balt Solid Wood Round Tables"/>
    <n v="2678.94"/>
    <n v="6"/>
    <n v="446.49"/>
    <n v="241.1"/>
  </r>
  <r>
    <x v="867"/>
    <x v="774"/>
    <x v="1"/>
    <x v="0"/>
    <s v="Art"/>
    <s v="Newell 332"/>
    <n v="14.11"/>
    <n v="6"/>
    <n v="2.3516666666666666"/>
    <n v="1.23"/>
  </r>
  <r>
    <x v="868"/>
    <x v="102"/>
    <x v="12"/>
    <x v="0"/>
    <s v="Binders"/>
    <s v="Avery Durable Slant Ring Binders With Label Holder"/>
    <n v="6.27"/>
    <n v="5"/>
    <n v="1.254"/>
    <n v="-4.5999999999999996"/>
  </r>
  <r>
    <x v="868"/>
    <x v="102"/>
    <x v="12"/>
    <x v="0"/>
    <s v="Binders"/>
    <s v="Round Ring Binders"/>
    <n v="4.37"/>
    <n v="7"/>
    <n v="0.62428571428571433"/>
    <n v="-3.35"/>
  </r>
  <r>
    <x v="868"/>
    <x v="102"/>
    <x v="12"/>
    <x v="2"/>
    <s v="Accessories"/>
    <s v="Micropad Numeric Keypads"/>
    <n v="31.98"/>
    <n v="2"/>
    <n v="15.99"/>
    <n v="2"/>
  </r>
  <r>
    <x v="868"/>
    <x v="136"/>
    <x v="18"/>
    <x v="0"/>
    <s v="Envelopes"/>
    <s v="Tyvek  Top-Opening Peel &amp; Seel  Envelopes, Gray"/>
    <n v="287.52"/>
    <n v="8"/>
    <n v="35.94"/>
    <n v="129.38"/>
  </r>
  <r>
    <x v="868"/>
    <x v="136"/>
    <x v="18"/>
    <x v="0"/>
    <s v="Appliances"/>
    <s v="Belkin F9H710-06 7 Outlet SurgeMaster Surge Protector"/>
    <n v="37.68"/>
    <n v="2"/>
    <n v="18.84"/>
    <n v="10.55"/>
  </r>
  <r>
    <x v="868"/>
    <x v="136"/>
    <x v="18"/>
    <x v="0"/>
    <s v="Paper"/>
    <s v="Xerox 1896"/>
    <n v="19.98"/>
    <n v="2"/>
    <n v="9.99"/>
    <n v="8.99"/>
  </r>
  <r>
    <x v="868"/>
    <x v="136"/>
    <x v="18"/>
    <x v="0"/>
    <s v="Art"/>
    <s v="Newell 332"/>
    <n v="20.58"/>
    <n v="7"/>
    <n v="2.94"/>
    <n v="5.56"/>
  </r>
  <r>
    <x v="868"/>
    <x v="136"/>
    <x v="18"/>
    <x v="0"/>
    <s v="Binders"/>
    <s v="Cardinal Slant-D Ring Binders"/>
    <n v="17.38"/>
    <n v="2"/>
    <n v="8.69"/>
    <n v="8.69"/>
  </r>
  <r>
    <x v="868"/>
    <x v="530"/>
    <x v="10"/>
    <x v="1"/>
    <s v="Chairs"/>
    <s v="Global Leather and Oak Executive Chair, Black"/>
    <n v="1474.8"/>
    <n v="7"/>
    <n v="210.68571428571428"/>
    <n v="-21.07"/>
  </r>
  <r>
    <x v="868"/>
    <x v="530"/>
    <x v="10"/>
    <x v="0"/>
    <s v="Appliances"/>
    <s v="Holmes Replacement Filter for HEPA Air Cleaner, Very Large Room, HEPA Filter"/>
    <n v="110.1"/>
    <n v="2"/>
    <n v="55.05"/>
    <n v="33.03"/>
  </r>
  <r>
    <x v="868"/>
    <x v="530"/>
    <x v="10"/>
    <x v="0"/>
    <s v="Fasteners"/>
    <s v="OIC Bulk Pack Metal Binder Clips"/>
    <n v="16.75"/>
    <n v="6"/>
    <n v="2.7916666666666665"/>
    <n v="5.44"/>
  </r>
  <r>
    <x v="868"/>
    <x v="530"/>
    <x v="10"/>
    <x v="1"/>
    <s v="Chairs"/>
    <s v="Hon Deluxe Fabric Upholstered Stacking Chairs, Rounded Back"/>
    <n v="1537.07"/>
    <n v="9"/>
    <n v="170.78555555555556"/>
    <n v="0"/>
  </r>
  <r>
    <x v="868"/>
    <x v="530"/>
    <x v="10"/>
    <x v="1"/>
    <s v="Chairs"/>
    <s v="Hon 4070 Series Pagoda Round Back Stacking Chairs"/>
    <n v="449.37"/>
    <n v="2"/>
    <n v="224.685"/>
    <n v="-12.84"/>
  </r>
  <r>
    <x v="868"/>
    <x v="233"/>
    <x v="3"/>
    <x v="2"/>
    <s v="Phones"/>
    <s v="Panasonic KX TS3282W Corded phone"/>
    <n v="203.98"/>
    <n v="3"/>
    <n v="67.993333333333325"/>
    <n v="25.5"/>
  </r>
  <r>
    <x v="868"/>
    <x v="233"/>
    <x v="3"/>
    <x v="1"/>
    <s v="Tables"/>
    <s v="Global Adaptabilities Conference Tables"/>
    <n v="674.35"/>
    <n v="3"/>
    <n v="224.78333333333333"/>
    <n v="-8.43"/>
  </r>
  <r>
    <x v="868"/>
    <x v="153"/>
    <x v="1"/>
    <x v="1"/>
    <s v="Furnishings"/>
    <s v="DAX Charcoal/Nickel-Tone Document Frame, 5 x 7"/>
    <n v="22.75"/>
    <n v="6"/>
    <n v="3.7916666666666665"/>
    <n v="-8.5299999999999994"/>
  </r>
  <r>
    <x v="869"/>
    <x v="365"/>
    <x v="22"/>
    <x v="0"/>
    <s v="Art"/>
    <s v="Boston 16801 Nautilus Battery Pencil Sharpener"/>
    <n v="44.02"/>
    <n v="2"/>
    <n v="22.01"/>
    <n v="11.45"/>
  </r>
  <r>
    <x v="869"/>
    <x v="106"/>
    <x v="25"/>
    <x v="0"/>
    <s v="Supplies"/>
    <s v="Acme Forged Steel Scissors with Black Enamel Handles"/>
    <n v="52.14"/>
    <n v="7"/>
    <n v="7.4485714285714284"/>
    <n v="5.87"/>
  </r>
  <r>
    <x v="869"/>
    <x v="775"/>
    <x v="22"/>
    <x v="1"/>
    <s v="Furnishings"/>
    <s v="Eldon Image Series Desk Accessories, Burgundy"/>
    <n v="4.18"/>
    <n v="1"/>
    <n v="4.18"/>
    <n v="1.5"/>
  </r>
  <r>
    <x v="869"/>
    <x v="684"/>
    <x v="2"/>
    <x v="0"/>
    <s v="Paper"/>
    <s v="White Computer Printout Paper by Universal"/>
    <n v="217.06"/>
    <n v="7"/>
    <n v="31.008571428571429"/>
    <n v="78.680000000000007"/>
  </r>
  <r>
    <x v="869"/>
    <x v="162"/>
    <x v="1"/>
    <x v="0"/>
    <s v="Binders"/>
    <s v="XtraLife ClearVue Slant-D Ring Binders by Cardinal"/>
    <n v="3.14"/>
    <n v="2"/>
    <n v="1.57"/>
    <n v="-4.7"/>
  </r>
  <r>
    <x v="869"/>
    <x v="38"/>
    <x v="20"/>
    <x v="0"/>
    <s v="Storage"/>
    <s v="Tenex File Box, Personal Filing Tote with Lid, Black"/>
    <n v="77.55"/>
    <n v="5"/>
    <n v="15.51"/>
    <n v="20.16"/>
  </r>
  <r>
    <x v="869"/>
    <x v="38"/>
    <x v="20"/>
    <x v="0"/>
    <s v="Storage"/>
    <s v="Eldon Simplefile Box Office"/>
    <n v="24.88"/>
    <n v="2"/>
    <n v="12.44"/>
    <n v="6.97"/>
  </r>
  <r>
    <x v="869"/>
    <x v="38"/>
    <x v="20"/>
    <x v="0"/>
    <s v="Art"/>
    <s v="Boston Electric Pencil Sharpener, Model 1818, Charcoal Black"/>
    <n v="140.75"/>
    <n v="5"/>
    <n v="28.15"/>
    <n v="39.409999999999997"/>
  </r>
  <r>
    <x v="869"/>
    <x v="38"/>
    <x v="20"/>
    <x v="0"/>
    <s v="Storage"/>
    <s v="Portable Personal File Box"/>
    <n v="36.630000000000003"/>
    <n v="3"/>
    <n v="12.21"/>
    <n v="9.89"/>
  </r>
  <r>
    <x v="869"/>
    <x v="324"/>
    <x v="39"/>
    <x v="1"/>
    <s v="Furnishings"/>
    <s v="Master Giant Foot Doorstop, Safety Yellow"/>
    <n v="30.36"/>
    <n v="4"/>
    <n v="7.59"/>
    <n v="13.05"/>
  </r>
  <r>
    <x v="869"/>
    <x v="619"/>
    <x v="20"/>
    <x v="2"/>
    <s v="Phones"/>
    <s v="Xiaomi Mi3"/>
    <n v="2279.96"/>
    <n v="4"/>
    <n v="569.99"/>
    <n v="592.79"/>
  </r>
  <r>
    <x v="869"/>
    <x v="619"/>
    <x v="20"/>
    <x v="0"/>
    <s v="Labels"/>
    <s v="Avery 499"/>
    <n v="14.94"/>
    <n v="3"/>
    <n v="4.9799999999999995"/>
    <n v="6.87"/>
  </r>
  <r>
    <x v="869"/>
    <x v="675"/>
    <x v="22"/>
    <x v="1"/>
    <s v="Furnishings"/>
    <s v="DAX Solid Wood Frames"/>
    <n v="19.54"/>
    <n v="2"/>
    <n v="9.77"/>
    <n v="7.23"/>
  </r>
  <r>
    <x v="870"/>
    <x v="158"/>
    <x v="4"/>
    <x v="2"/>
    <s v="Accessories"/>
    <s v="Logitech diNovo Edge Keyboard"/>
    <n v="499.98"/>
    <n v="2"/>
    <n v="249.99"/>
    <n v="115"/>
  </r>
  <r>
    <x v="870"/>
    <x v="158"/>
    <x v="4"/>
    <x v="0"/>
    <s v="Paper"/>
    <s v="Xerox 4200 Series MultiUse Premium Copy Paper (20Lb. and 84 Bright)"/>
    <n v="5.28"/>
    <n v="1"/>
    <n v="5.28"/>
    <n v="2.38"/>
  </r>
  <r>
    <x v="870"/>
    <x v="158"/>
    <x v="4"/>
    <x v="0"/>
    <s v="Binders"/>
    <s v="ACCOHIDE 3-Ring Binder, Blue, 1&quot;"/>
    <n v="8.26"/>
    <n v="2"/>
    <n v="4.13"/>
    <n v="3.88"/>
  </r>
  <r>
    <x v="870"/>
    <x v="776"/>
    <x v="3"/>
    <x v="0"/>
    <s v="Labels"/>
    <s v="Avery 52"/>
    <n v="7.38"/>
    <n v="2"/>
    <n v="3.69"/>
    <n v="3.47"/>
  </r>
  <r>
    <x v="870"/>
    <x v="708"/>
    <x v="0"/>
    <x v="0"/>
    <s v="Binders"/>
    <s v="Binder Posts"/>
    <n v="2.2999999999999998"/>
    <n v="2"/>
    <n v="1.1499999999999999"/>
    <n v="-3.9"/>
  </r>
  <r>
    <x v="870"/>
    <x v="337"/>
    <x v="20"/>
    <x v="1"/>
    <s v="Chairs"/>
    <s v="Hon GuestStacker Chair"/>
    <n v="408.01"/>
    <n v="2"/>
    <n v="204.005"/>
    <n v="72.53"/>
  </r>
  <r>
    <x v="870"/>
    <x v="337"/>
    <x v="20"/>
    <x v="0"/>
    <s v="Storage"/>
    <s v="Tenex Personal Project File with Scoop Front Design, Black"/>
    <n v="40.44"/>
    <n v="3"/>
    <n v="13.479999999999999"/>
    <n v="10.51"/>
  </r>
  <r>
    <x v="870"/>
    <x v="632"/>
    <x v="2"/>
    <x v="1"/>
    <s v="Chairs"/>
    <s v="Global Ergonomic Managers Chair"/>
    <n v="380.06"/>
    <n v="3"/>
    <n v="126.68666666666667"/>
    <n v="-21.72"/>
  </r>
  <r>
    <x v="870"/>
    <x v="632"/>
    <x v="2"/>
    <x v="2"/>
    <s v="Copiers"/>
    <s v="Sharp AL-1530CS Digital Copier"/>
    <n v="1199.98"/>
    <n v="4"/>
    <n v="299.995"/>
    <n v="180"/>
  </r>
  <r>
    <x v="870"/>
    <x v="632"/>
    <x v="2"/>
    <x v="1"/>
    <s v="Furnishings"/>
    <s v="DAX Contemporary Wood Frame with Silver Metal Mat, Desktop, 11 x 14 Size"/>
    <n v="48.58"/>
    <n v="3"/>
    <n v="16.193333333333332"/>
    <n v="9.7200000000000006"/>
  </r>
  <r>
    <x v="870"/>
    <x v="560"/>
    <x v="3"/>
    <x v="0"/>
    <s v="Art"/>
    <s v="Newell 35"/>
    <n v="9.84"/>
    <n v="3"/>
    <n v="3.28"/>
    <n v="2.85"/>
  </r>
  <r>
    <x v="870"/>
    <x v="176"/>
    <x v="7"/>
    <x v="0"/>
    <s v="Paper"/>
    <s v="Tops Wirebound Message Log Books"/>
    <n v="16.45"/>
    <n v="5"/>
    <n v="3.29"/>
    <n v="7.57"/>
  </r>
  <r>
    <x v="870"/>
    <x v="176"/>
    <x v="7"/>
    <x v="1"/>
    <s v="Furnishings"/>
    <s v="Stacking Trays by OIC"/>
    <n v="19.920000000000002"/>
    <n v="4"/>
    <n v="4.9800000000000004"/>
    <n v="6.57"/>
  </r>
  <r>
    <x v="870"/>
    <x v="361"/>
    <x v="36"/>
    <x v="2"/>
    <s v="Phones"/>
    <s v="BlueLounge Milo Smartphone Stand, White/Metallic"/>
    <n v="89.97"/>
    <n v="3"/>
    <n v="29.99"/>
    <n v="25.19"/>
  </r>
  <r>
    <x v="870"/>
    <x v="0"/>
    <x v="20"/>
    <x v="2"/>
    <s v="Phones"/>
    <s v="SmartStand Mobile Device Holder, Assorted Colors"/>
    <n v="13.98"/>
    <n v="2"/>
    <n v="6.99"/>
    <n v="3.91"/>
  </r>
  <r>
    <x v="870"/>
    <x v="0"/>
    <x v="20"/>
    <x v="0"/>
    <s v="Art"/>
    <s v="Boston Home &amp; Office Model 2000 Electric Pencil Sharpeners"/>
    <n v="23.65"/>
    <n v="1"/>
    <n v="23.65"/>
    <n v="6.15"/>
  </r>
  <r>
    <x v="871"/>
    <x v="660"/>
    <x v="3"/>
    <x v="2"/>
    <s v="Accessories"/>
    <s v="ImationÂ 16GB Mini TravelDrive USB 2.0Â Flash Drive"/>
    <n v="99.39"/>
    <n v="3"/>
    <n v="33.130000000000003"/>
    <n v="40.75"/>
  </r>
  <r>
    <x v="871"/>
    <x v="614"/>
    <x v="3"/>
    <x v="0"/>
    <s v="Binders"/>
    <s v="Fellowes PB500 Electric Punch Plastic Comb Binding Machine with Manual Bind"/>
    <n v="1016.79"/>
    <n v="1"/>
    <n v="1016.79"/>
    <n v="381.3"/>
  </r>
  <r>
    <x v="871"/>
    <x v="614"/>
    <x v="3"/>
    <x v="0"/>
    <s v="Binders"/>
    <s v="Avery Self-Adhesive Photo Pockets for Polaroid Photos"/>
    <n v="38.14"/>
    <n v="7"/>
    <n v="5.4485714285714284"/>
    <n v="13.35"/>
  </r>
  <r>
    <x v="871"/>
    <x v="123"/>
    <x v="3"/>
    <x v="2"/>
    <s v="Phones"/>
    <s v="Polycom SoundPoint IP 450 VoIP phone"/>
    <n v="361.38"/>
    <n v="2"/>
    <n v="180.69"/>
    <n v="27.1"/>
  </r>
  <r>
    <x v="871"/>
    <x v="402"/>
    <x v="25"/>
    <x v="1"/>
    <s v="Tables"/>
    <s v="Hon Racetrack Conference Tables"/>
    <n v="630.02"/>
    <n v="4"/>
    <n v="157.505"/>
    <n v="-199.51"/>
  </r>
  <r>
    <x v="872"/>
    <x v="131"/>
    <x v="31"/>
    <x v="0"/>
    <s v="Envelopes"/>
    <s v="Staple envelope"/>
    <n v="28.4"/>
    <n v="5"/>
    <n v="5.68"/>
    <n v="13.35"/>
  </r>
  <r>
    <x v="872"/>
    <x v="24"/>
    <x v="3"/>
    <x v="0"/>
    <s v="Binders"/>
    <s v="Round Ring Binders"/>
    <n v="8.32"/>
    <n v="5"/>
    <n v="1.6640000000000001"/>
    <n v="2.81"/>
  </r>
  <r>
    <x v="873"/>
    <x v="389"/>
    <x v="31"/>
    <x v="0"/>
    <s v="Binders"/>
    <s v="Avery Non-Stick Binders"/>
    <n v="10.78"/>
    <n v="3"/>
    <n v="3.5933333333333333"/>
    <n v="3.37"/>
  </r>
  <r>
    <x v="873"/>
    <x v="497"/>
    <x v="0"/>
    <x v="2"/>
    <s v="Phones"/>
    <s v="Apple EarPods with Remote and Mic"/>
    <n v="67.180000000000007"/>
    <n v="3"/>
    <n v="22.393333333333334"/>
    <n v="6.72"/>
  </r>
  <r>
    <x v="873"/>
    <x v="497"/>
    <x v="0"/>
    <x v="0"/>
    <s v="Paper"/>
    <s v="TOPS Voice Message Log Book, Flash Format"/>
    <n v="15.23"/>
    <n v="4"/>
    <n v="3.8075000000000001"/>
    <n v="5.52"/>
  </r>
  <r>
    <x v="873"/>
    <x v="631"/>
    <x v="3"/>
    <x v="0"/>
    <s v="Supplies"/>
    <s v="Acme Tagit Stainless Steel Antibacterial Scissors"/>
    <n v="49.5"/>
    <n v="5"/>
    <n v="9.9"/>
    <n v="13.37"/>
  </r>
  <r>
    <x v="874"/>
    <x v="299"/>
    <x v="39"/>
    <x v="0"/>
    <s v="Storage"/>
    <s v="Tennsco Snap-Together Open Shelving Units, Starter Sets and Add-On Units"/>
    <n v="1117.92"/>
    <n v="4"/>
    <n v="279.48"/>
    <n v="55.9"/>
  </r>
  <r>
    <x v="874"/>
    <x v="188"/>
    <x v="0"/>
    <x v="0"/>
    <s v="Art"/>
    <s v="4009 Highlighters by Sanford"/>
    <n v="6.37"/>
    <n v="2"/>
    <n v="3.1850000000000001"/>
    <n v="1.03"/>
  </r>
  <r>
    <x v="874"/>
    <x v="188"/>
    <x v="0"/>
    <x v="0"/>
    <s v="Labels"/>
    <s v="Avery 4027 File Folder Labels for Dot Matrix Printers, 5000 Labels per Box, White"/>
    <n v="48.85"/>
    <n v="2"/>
    <n v="24.425000000000001"/>
    <n v="15.88"/>
  </r>
  <r>
    <x v="874"/>
    <x v="188"/>
    <x v="0"/>
    <x v="0"/>
    <s v="Paper"/>
    <s v="Xerox 1881"/>
    <n v="19.649999999999999"/>
    <n v="2"/>
    <n v="9.8249999999999993"/>
    <n v="6.63"/>
  </r>
  <r>
    <x v="874"/>
    <x v="188"/>
    <x v="0"/>
    <x v="1"/>
    <s v="Chairs"/>
    <s v="Global Value Steno Chair, Gray"/>
    <n v="255.11"/>
    <n v="6"/>
    <n v="42.518333333333338"/>
    <n v="-18.22"/>
  </r>
  <r>
    <x v="874"/>
    <x v="191"/>
    <x v="10"/>
    <x v="0"/>
    <s v="Appliances"/>
    <s v="Holmes 99% HEPA Air Purifier"/>
    <n v="103.97"/>
    <n v="6"/>
    <n v="17.328333333333333"/>
    <n v="16.89"/>
  </r>
  <r>
    <x v="874"/>
    <x v="492"/>
    <x v="3"/>
    <x v="2"/>
    <s v="Phones"/>
    <s v="Grandstream GXP2100 Mainstream Business Phone"/>
    <n v="61.19"/>
    <n v="1"/>
    <n v="61.19"/>
    <n v="6.12"/>
  </r>
  <r>
    <x v="874"/>
    <x v="492"/>
    <x v="3"/>
    <x v="0"/>
    <s v="Appliances"/>
    <s v="Fellowes Command Center 5-outlet power strip"/>
    <n v="67.84"/>
    <n v="1"/>
    <n v="67.84"/>
    <n v="18.32"/>
  </r>
  <r>
    <x v="874"/>
    <x v="63"/>
    <x v="14"/>
    <x v="1"/>
    <s v="Chairs"/>
    <s v="Novimex Swivel Fabric Task Chair"/>
    <n v="301.95999999999998"/>
    <n v="2"/>
    <n v="150.97999999999999"/>
    <n v="33.22"/>
  </r>
  <r>
    <x v="874"/>
    <x v="385"/>
    <x v="33"/>
    <x v="2"/>
    <s v="Accessories"/>
    <s v="LogitechÂ Z-906 Speaker sys - home theater - 5.1-CH"/>
    <n v="1319.96"/>
    <n v="4"/>
    <n v="329.99"/>
    <n v="527.98"/>
  </r>
  <r>
    <x v="874"/>
    <x v="190"/>
    <x v="3"/>
    <x v="2"/>
    <s v="Accessories"/>
    <s v="WD My Passport Ultra 2TB Portable External Hard Drive"/>
    <n v="595"/>
    <n v="5"/>
    <n v="119"/>
    <n v="95.2"/>
  </r>
  <r>
    <x v="874"/>
    <x v="737"/>
    <x v="3"/>
    <x v="0"/>
    <s v="Binders"/>
    <s v="Recycled Premium Regency Composition Covers"/>
    <n v="61.12"/>
    <n v="5"/>
    <n v="12.224"/>
    <n v="22.16"/>
  </r>
  <r>
    <x v="875"/>
    <x v="724"/>
    <x v="20"/>
    <x v="0"/>
    <s v="Binders"/>
    <s v="Avery Hanging File Binders"/>
    <n v="14.35"/>
    <n v="3"/>
    <n v="4.7833333333333332"/>
    <n v="4.66"/>
  </r>
  <r>
    <x v="875"/>
    <x v="724"/>
    <x v="20"/>
    <x v="0"/>
    <s v="Storage"/>
    <s v="Fellowes Neat Ideas Storage Cubes"/>
    <n v="64.959999999999994"/>
    <n v="2"/>
    <n v="32.479999999999997"/>
    <n v="2.6"/>
  </r>
  <r>
    <x v="875"/>
    <x v="724"/>
    <x v="20"/>
    <x v="0"/>
    <s v="Storage"/>
    <s v="Advantus Rolling Storage Box"/>
    <n v="68.599999999999994"/>
    <n v="4"/>
    <n v="17.149999999999999"/>
    <n v="18.52"/>
  </r>
  <r>
    <x v="875"/>
    <x v="281"/>
    <x v="0"/>
    <x v="0"/>
    <s v="Storage"/>
    <s v="Tennsco Lockers, Gray"/>
    <n v="100.7"/>
    <n v="6"/>
    <n v="16.783333333333335"/>
    <n v="-16.36"/>
  </r>
  <r>
    <x v="875"/>
    <x v="281"/>
    <x v="0"/>
    <x v="1"/>
    <s v="Furnishings"/>
    <s v="GE General Purpose, Extra Long Life, Showcase &amp; Floodlight Incandescent Bulbs"/>
    <n v="2.33"/>
    <n v="2"/>
    <n v="1.165"/>
    <n v="-0.76"/>
  </r>
  <r>
    <x v="875"/>
    <x v="281"/>
    <x v="0"/>
    <x v="0"/>
    <s v="Binders"/>
    <s v="GBC Standard Recycled Report Covers, Clear Plastic Sheets"/>
    <n v="10.78"/>
    <n v="5"/>
    <n v="2.1559999999999997"/>
    <n v="-17.25"/>
  </r>
  <r>
    <x v="875"/>
    <x v="281"/>
    <x v="0"/>
    <x v="0"/>
    <s v="Fasteners"/>
    <s v="Staples"/>
    <n v="58.37"/>
    <n v="12"/>
    <n v="4.8641666666666667"/>
    <n v="21.89"/>
  </r>
  <r>
    <x v="875"/>
    <x v="281"/>
    <x v="0"/>
    <x v="0"/>
    <s v="Envelopes"/>
    <s v="Recycled Interoffice Envelopes with Re-Use-A-Seal Closure, 10 x 13"/>
    <n v="40.97"/>
    <n v="3"/>
    <n v="13.656666666666666"/>
    <n v="13.83"/>
  </r>
  <r>
    <x v="875"/>
    <x v="281"/>
    <x v="0"/>
    <x v="2"/>
    <s v="Phones"/>
    <s v="invisibleSHIELD by ZAGG Smudge-Free Screen Protector"/>
    <n v="71.959999999999994"/>
    <n v="5"/>
    <n v="14.391999999999999"/>
    <n v="25.19"/>
  </r>
  <r>
    <x v="875"/>
    <x v="281"/>
    <x v="0"/>
    <x v="0"/>
    <s v="Paper"/>
    <s v="Xerox 1905"/>
    <n v="10.37"/>
    <n v="2"/>
    <n v="5.1849999999999996"/>
    <n v="3.63"/>
  </r>
  <r>
    <x v="875"/>
    <x v="281"/>
    <x v="0"/>
    <x v="0"/>
    <s v="Binders"/>
    <s v="Avery Hidden Tab Dividers for Binding Systems"/>
    <n v="1.19"/>
    <n v="2"/>
    <n v="0.59499999999999997"/>
    <n v="-2.0299999999999998"/>
  </r>
  <r>
    <x v="875"/>
    <x v="70"/>
    <x v="20"/>
    <x v="0"/>
    <s v="Art"/>
    <s v="Newell 340"/>
    <n v="17.28"/>
    <n v="6"/>
    <n v="2.8800000000000003"/>
    <n v="5.01"/>
  </r>
  <r>
    <x v="875"/>
    <x v="70"/>
    <x v="20"/>
    <x v="0"/>
    <s v="Binders"/>
    <s v="GBC Plastic Binding Combs"/>
    <n v="17.71"/>
    <n v="3"/>
    <n v="5.9033333333333333"/>
    <n v="6.42"/>
  </r>
  <r>
    <x v="875"/>
    <x v="676"/>
    <x v="18"/>
    <x v="0"/>
    <s v="Appliances"/>
    <s v="Acco 6 Outlet Guardian Premium Plus Surge Suppressor"/>
    <n v="54.96"/>
    <n v="3"/>
    <n v="18.32"/>
    <n v="15.94"/>
  </r>
  <r>
    <x v="875"/>
    <x v="235"/>
    <x v="25"/>
    <x v="0"/>
    <s v="Art"/>
    <s v="Deluxe Chalkboard Eraser Cleaner"/>
    <n v="18.48"/>
    <n v="2"/>
    <n v="9.24"/>
    <n v="6.01"/>
  </r>
  <r>
    <x v="875"/>
    <x v="11"/>
    <x v="20"/>
    <x v="0"/>
    <s v="Appliances"/>
    <s v="Disposable Triple-Filter Dust Bags"/>
    <n v="8.74"/>
    <n v="2"/>
    <n v="4.37"/>
    <n v="2.27"/>
  </r>
  <r>
    <x v="875"/>
    <x v="11"/>
    <x v="20"/>
    <x v="0"/>
    <s v="Paper"/>
    <s v="Recycled Desk Saver Line &quot;While You Were Out&quot; Book, 5 1/2&quot; X 4&quot;"/>
    <n v="44.75"/>
    <n v="5"/>
    <n v="8.9499999999999993"/>
    <n v="20.59"/>
  </r>
  <r>
    <x v="875"/>
    <x v="362"/>
    <x v="22"/>
    <x v="1"/>
    <s v="Furnishings"/>
    <s v="Tenex Chairmats For Use With Carpeted Floors"/>
    <n v="31.96"/>
    <n v="2"/>
    <n v="15.98"/>
    <n v="1.6"/>
  </r>
  <r>
    <x v="876"/>
    <x v="608"/>
    <x v="39"/>
    <x v="0"/>
    <s v="Labels"/>
    <s v="Avery 519"/>
    <n v="14.62"/>
    <n v="2"/>
    <n v="7.31"/>
    <n v="6.87"/>
  </r>
  <r>
    <x v="876"/>
    <x v="608"/>
    <x v="39"/>
    <x v="2"/>
    <s v="Phones"/>
    <s v="Avaya 5420 Digital phone"/>
    <n v="944.93"/>
    <n v="7"/>
    <n v="134.98999999999998"/>
    <n v="236.23"/>
  </r>
  <r>
    <x v="876"/>
    <x v="327"/>
    <x v="10"/>
    <x v="0"/>
    <s v="Fasteners"/>
    <s v="Advantus SlideClip Paper Clips"/>
    <n v="19.100000000000001"/>
    <n v="7"/>
    <n v="2.7285714285714286"/>
    <n v="6.68"/>
  </r>
  <r>
    <x v="876"/>
    <x v="327"/>
    <x v="10"/>
    <x v="0"/>
    <s v="Labels"/>
    <s v="Avery 512"/>
    <n v="18.5"/>
    <n v="8"/>
    <n v="2.3125"/>
    <n v="6.24"/>
  </r>
  <r>
    <x v="876"/>
    <x v="327"/>
    <x v="10"/>
    <x v="2"/>
    <s v="Accessories"/>
    <s v="Logitech Wireless Gaming Headset G930"/>
    <n v="255.98"/>
    <n v="2"/>
    <n v="127.99"/>
    <n v="54.4"/>
  </r>
  <r>
    <x v="876"/>
    <x v="327"/>
    <x v="10"/>
    <x v="1"/>
    <s v="Bookcases"/>
    <s v="Bush Westfield Collection Bookcases, Medium Cherry Finish"/>
    <n v="86.97"/>
    <n v="3"/>
    <n v="28.99"/>
    <n v="-48.7"/>
  </r>
  <r>
    <x v="876"/>
    <x v="156"/>
    <x v="10"/>
    <x v="0"/>
    <s v="Paper"/>
    <s v="Southworth 25% Cotton Granite Paper &amp; Envelopes"/>
    <n v="15.7"/>
    <n v="3"/>
    <n v="5.2333333333333334"/>
    <n v="5.0999999999999996"/>
  </r>
  <r>
    <x v="876"/>
    <x v="156"/>
    <x v="10"/>
    <x v="0"/>
    <s v="Binders"/>
    <s v="Acco 3-Hole Punch"/>
    <n v="2.63"/>
    <n v="2"/>
    <n v="1.3149999999999999"/>
    <n v="-1.93"/>
  </r>
  <r>
    <x v="876"/>
    <x v="156"/>
    <x v="10"/>
    <x v="0"/>
    <s v="Binders"/>
    <s v="Avery Recycled Flexi-View Covers for Binding Systems"/>
    <n v="14.43"/>
    <n v="3"/>
    <n v="4.8099999999999996"/>
    <n v="-10.58"/>
  </r>
  <r>
    <x v="876"/>
    <x v="17"/>
    <x v="0"/>
    <x v="1"/>
    <s v="Chairs"/>
    <s v="Global Wood Trimmed Manager's Task Chair, Khaki"/>
    <n v="318.43"/>
    <n v="5"/>
    <n v="63.686"/>
    <n v="-77.33"/>
  </r>
  <r>
    <x v="876"/>
    <x v="17"/>
    <x v="0"/>
    <x v="2"/>
    <s v="Phones"/>
    <s v="Samsung HM1900 Bluetooth Headset"/>
    <n v="122.92"/>
    <n v="7"/>
    <n v="17.559999999999999"/>
    <n v="46.1"/>
  </r>
  <r>
    <x v="876"/>
    <x v="17"/>
    <x v="0"/>
    <x v="1"/>
    <s v="Furnishings"/>
    <s v="Eldon Wave Desk Accessories"/>
    <n v="7.07"/>
    <n v="3"/>
    <n v="2.3566666666666669"/>
    <n v="-2.83"/>
  </r>
  <r>
    <x v="876"/>
    <x v="302"/>
    <x v="18"/>
    <x v="0"/>
    <s v="Paper"/>
    <s v="Ampad Poly Cover Wirebound Steno Book, 6&quot; x 9&quot; Assorted Colors, Gregg Ruled"/>
    <n v="9.08"/>
    <n v="2"/>
    <n v="4.54"/>
    <n v="4.09"/>
  </r>
  <r>
    <x v="876"/>
    <x v="302"/>
    <x v="18"/>
    <x v="0"/>
    <s v="Paper"/>
    <s v="Xerox 189"/>
    <n v="314.55"/>
    <n v="3"/>
    <n v="104.85000000000001"/>
    <n v="150.97999999999999"/>
  </r>
  <r>
    <x v="876"/>
    <x v="302"/>
    <x v="18"/>
    <x v="0"/>
    <s v="Binders"/>
    <s v="Pressboard Covers with Storage Hooks, 9 1/2&quot; x 11&quot;, Light Blue"/>
    <n v="4.91"/>
    <n v="1"/>
    <n v="4.91"/>
    <n v="2.31"/>
  </r>
  <r>
    <x v="876"/>
    <x v="15"/>
    <x v="0"/>
    <x v="2"/>
    <s v="Phones"/>
    <s v="Wireless Extenders zBoost YX545 SOHO Signal Booster"/>
    <n v="151.19"/>
    <n v="1"/>
    <n v="151.19"/>
    <n v="13.23"/>
  </r>
  <r>
    <x v="876"/>
    <x v="91"/>
    <x v="3"/>
    <x v="0"/>
    <s v="Appliances"/>
    <s v="Bravo II Megaboss 12-Amp Hard Body Upright, Replacement Belts, 2 Belts per Pack"/>
    <n v="39"/>
    <n v="12"/>
    <n v="3.25"/>
    <n v="11.31"/>
  </r>
  <r>
    <x v="876"/>
    <x v="373"/>
    <x v="7"/>
    <x v="0"/>
    <s v="Binders"/>
    <s v="Wilson Jones Elliptical Ring 3 1/2&quot; Capacity Binders, 800 sheets"/>
    <n v="128.4"/>
    <n v="3"/>
    <n v="42.800000000000004"/>
    <n v="62.92"/>
  </r>
  <r>
    <x v="876"/>
    <x v="410"/>
    <x v="16"/>
    <x v="1"/>
    <s v="Bookcases"/>
    <s v="O'Sullivan 2-Door Barrister Bookcase in Odessa Pine"/>
    <n v="289.57"/>
    <n v="2"/>
    <n v="144.785"/>
    <n v="10.86"/>
  </r>
  <r>
    <x v="876"/>
    <x v="410"/>
    <x v="16"/>
    <x v="0"/>
    <s v="Storage"/>
    <s v="Akro-Mils 12-Gallon Tote"/>
    <n v="39.72"/>
    <n v="5"/>
    <n v="7.944"/>
    <n v="4.47"/>
  </r>
  <r>
    <x v="876"/>
    <x v="410"/>
    <x v="16"/>
    <x v="2"/>
    <s v="Phones"/>
    <s v="Grandstream GXP2100 Mainstream Business Phone"/>
    <n v="244.77"/>
    <n v="4"/>
    <n v="61.192500000000003"/>
    <n v="24.48"/>
  </r>
  <r>
    <x v="876"/>
    <x v="688"/>
    <x v="3"/>
    <x v="2"/>
    <s v="Accessories"/>
    <s v="Sony Micro Vault Click 4 GB USB 2.0 Flash Drive"/>
    <n v="27.88"/>
    <n v="2"/>
    <n v="13.94"/>
    <n v="3.9"/>
  </r>
  <r>
    <x v="877"/>
    <x v="645"/>
    <x v="11"/>
    <x v="1"/>
    <s v="Chairs"/>
    <s v="Novimex Fabric Task Chair"/>
    <n v="195.14"/>
    <n v="4"/>
    <n v="48.784999999999997"/>
    <n v="-12.2"/>
  </r>
  <r>
    <x v="877"/>
    <x v="491"/>
    <x v="30"/>
    <x v="0"/>
    <s v="Paper"/>
    <s v="Xerox 1987"/>
    <n v="40.46"/>
    <n v="7"/>
    <n v="5.78"/>
    <n v="19.829999999999998"/>
  </r>
  <r>
    <x v="877"/>
    <x v="491"/>
    <x v="30"/>
    <x v="2"/>
    <s v="Phones"/>
    <s v="Logitech Mobile Speakerphone P710e -Â speaker phone"/>
    <n v="404.94"/>
    <n v="3"/>
    <n v="134.97999999999999"/>
    <n v="109.33"/>
  </r>
  <r>
    <x v="877"/>
    <x v="74"/>
    <x v="10"/>
    <x v="2"/>
    <s v="Machines"/>
    <s v="Texas Instrument TI-15 Fraction Calculator"/>
    <n v="30.35"/>
    <n v="7"/>
    <n v="4.3357142857142863"/>
    <n v="-24.28"/>
  </r>
  <r>
    <x v="877"/>
    <x v="74"/>
    <x v="10"/>
    <x v="1"/>
    <s v="Chairs"/>
    <s v="Global Value Steno Chair, Gray"/>
    <n v="127.55"/>
    <n v="3"/>
    <n v="42.516666666666666"/>
    <n v="-9.11"/>
  </r>
  <r>
    <x v="877"/>
    <x v="74"/>
    <x v="10"/>
    <x v="1"/>
    <s v="Furnishings"/>
    <s v="Computer Room Manger, 14&quot;"/>
    <n v="77.95"/>
    <n v="3"/>
    <n v="25.983333333333334"/>
    <n v="15.59"/>
  </r>
  <r>
    <x v="877"/>
    <x v="310"/>
    <x v="1"/>
    <x v="0"/>
    <s v="Paper"/>
    <s v="Xerox 1910"/>
    <n v="38.43"/>
    <n v="1"/>
    <n v="38.43"/>
    <n v="13.45"/>
  </r>
  <r>
    <x v="877"/>
    <x v="310"/>
    <x v="1"/>
    <x v="0"/>
    <s v="Storage"/>
    <s v="Tenex Personal Project File with Scoop Front Design, Black"/>
    <n v="21.57"/>
    <n v="2"/>
    <n v="10.785"/>
    <n v="1.62"/>
  </r>
  <r>
    <x v="877"/>
    <x v="310"/>
    <x v="1"/>
    <x v="2"/>
    <s v="Accessories"/>
    <s v="Lenovo 17-Key USB Numeric Keypad"/>
    <n v="81.58"/>
    <n v="3"/>
    <n v="27.193333333333332"/>
    <n v="2.04"/>
  </r>
  <r>
    <x v="877"/>
    <x v="30"/>
    <x v="20"/>
    <x v="0"/>
    <s v="Paper"/>
    <s v="Xerox 1975"/>
    <n v="12.96"/>
    <n v="2"/>
    <n v="6.48"/>
    <n v="6.35"/>
  </r>
  <r>
    <x v="877"/>
    <x v="488"/>
    <x v="20"/>
    <x v="1"/>
    <s v="Bookcases"/>
    <s v="Hon Metal Bookcases, Putty"/>
    <n v="113.57"/>
    <n v="2"/>
    <n v="56.784999999999997"/>
    <n v="12.78"/>
  </r>
  <r>
    <x v="877"/>
    <x v="495"/>
    <x v="3"/>
    <x v="0"/>
    <s v="Paper"/>
    <s v="Xerox 222"/>
    <n v="32.4"/>
    <n v="5"/>
    <n v="6.4799999999999995"/>
    <n v="15.55"/>
  </r>
  <r>
    <x v="878"/>
    <x v="735"/>
    <x v="20"/>
    <x v="1"/>
    <s v="Furnishings"/>
    <s v="Luxo Economy Swing Arm Lamp"/>
    <n v="39.880000000000003"/>
    <n v="2"/>
    <n v="19.940000000000001"/>
    <n v="11.17"/>
  </r>
  <r>
    <x v="878"/>
    <x v="735"/>
    <x v="20"/>
    <x v="0"/>
    <s v="Binders"/>
    <s v="Acco Pressboard Covers with Storage Hooks, 9 1/2&quot; x 11&quot;, Executive Red"/>
    <n v="12.19"/>
    <n v="4"/>
    <n v="3.0474999999999999"/>
    <n v="4.1100000000000003"/>
  </r>
  <r>
    <x v="878"/>
    <x v="735"/>
    <x v="20"/>
    <x v="0"/>
    <s v="Art"/>
    <s v="BIC Liqua Brite Liner"/>
    <n v="20.82"/>
    <n v="3"/>
    <n v="6.94"/>
    <n v="7.5"/>
  </r>
  <r>
    <x v="878"/>
    <x v="122"/>
    <x v="14"/>
    <x v="0"/>
    <s v="Binders"/>
    <s v="Ibico Standard Transparent Covers"/>
    <n v="49.44"/>
    <n v="3"/>
    <n v="16.48"/>
    <n v="24.23"/>
  </r>
  <r>
    <x v="878"/>
    <x v="617"/>
    <x v="0"/>
    <x v="0"/>
    <s v="Binders"/>
    <s v="Wilson Jones Impact Binders"/>
    <n v="6.22"/>
    <n v="6"/>
    <n v="1.0366666666666666"/>
    <n v="-9.6300000000000008"/>
  </r>
  <r>
    <x v="878"/>
    <x v="617"/>
    <x v="0"/>
    <x v="0"/>
    <s v="Art"/>
    <s v="Newell 348"/>
    <n v="23.62"/>
    <n v="9"/>
    <n v="2.6244444444444444"/>
    <n v="2.66"/>
  </r>
  <r>
    <x v="878"/>
    <x v="617"/>
    <x v="0"/>
    <x v="2"/>
    <s v="Accessories"/>
    <s v="KeyTronicÂ KT800P2 -Â KeyboardÂ - Black"/>
    <n v="24.03"/>
    <n v="2"/>
    <n v="12.015000000000001"/>
    <n v="-0.6"/>
  </r>
  <r>
    <x v="878"/>
    <x v="617"/>
    <x v="0"/>
    <x v="0"/>
    <s v="Labels"/>
    <s v="Avery 494"/>
    <n v="2.09"/>
    <n v="1"/>
    <n v="2.09"/>
    <n v="0.68"/>
  </r>
  <r>
    <x v="878"/>
    <x v="617"/>
    <x v="0"/>
    <x v="0"/>
    <s v="Binders"/>
    <s v="Accohide Poly Flexible Ring Binders"/>
    <n v="4.49"/>
    <n v="6"/>
    <n v="0.74833333333333341"/>
    <n v="-6.73"/>
  </r>
  <r>
    <x v="878"/>
    <x v="683"/>
    <x v="20"/>
    <x v="0"/>
    <s v="Binders"/>
    <s v="GBC Premium Transparent Covers with Diagonal Lined Pattern"/>
    <n v="134.27000000000001"/>
    <n v="8"/>
    <n v="16.783750000000001"/>
    <n v="47"/>
  </r>
  <r>
    <x v="879"/>
    <x v="465"/>
    <x v="2"/>
    <x v="0"/>
    <s v="Fasteners"/>
    <s v="Advantus Map Pennant Flags and Round Head Tacks"/>
    <n v="15.8"/>
    <n v="5"/>
    <n v="3.16"/>
    <n v="2.37"/>
  </r>
  <r>
    <x v="879"/>
    <x v="465"/>
    <x v="2"/>
    <x v="1"/>
    <s v="Furnishings"/>
    <s v="Nu-Dell Float Frame 11 x 14 1/2"/>
    <n v="14.37"/>
    <n v="2"/>
    <n v="7.1849999999999996"/>
    <n v="3.95"/>
  </r>
  <r>
    <x v="879"/>
    <x v="465"/>
    <x v="2"/>
    <x v="1"/>
    <s v="Furnishings"/>
    <s v="DAX Executive Solid Wood Document Frame, Desktop or Hang, Mahogany, 5 x 7"/>
    <n v="70.45"/>
    <n v="7"/>
    <n v="10.064285714285715"/>
    <n v="12.33"/>
  </r>
  <r>
    <x v="880"/>
    <x v="342"/>
    <x v="2"/>
    <x v="0"/>
    <s v="Fasteners"/>
    <s v="Stockwell Gold Paper Clips"/>
    <n v="4.42"/>
    <n v="3"/>
    <n v="1.4733333333333334"/>
    <n v="1.6"/>
  </r>
  <r>
    <x v="880"/>
    <x v="115"/>
    <x v="20"/>
    <x v="0"/>
    <s v="Binders"/>
    <s v="Acco PRESSTEX Data Binder with Storage Hooks, Light Blue, 9 1/2&quot; X 11&quot;"/>
    <n v="17.22"/>
    <n v="4"/>
    <n v="4.3049999999999997"/>
    <n v="6.03"/>
  </r>
  <r>
    <x v="880"/>
    <x v="115"/>
    <x v="20"/>
    <x v="0"/>
    <s v="Paper"/>
    <s v="Xerox 196"/>
    <n v="11.56"/>
    <n v="2"/>
    <n v="5.78"/>
    <n v="5.66"/>
  </r>
  <r>
    <x v="880"/>
    <x v="115"/>
    <x v="20"/>
    <x v="2"/>
    <s v="Accessories"/>
    <s v="SanDisk Ultra 32 GB MicroSDHC Class 10 Memory Card"/>
    <n v="88.4"/>
    <n v="4"/>
    <n v="22.1"/>
    <n v="11.49"/>
  </r>
  <r>
    <x v="880"/>
    <x v="115"/>
    <x v="20"/>
    <x v="0"/>
    <s v="Paper"/>
    <s v="Xerox 217"/>
    <n v="6.48"/>
    <n v="1"/>
    <n v="6.48"/>
    <n v="3.11"/>
  </r>
  <r>
    <x v="880"/>
    <x v="538"/>
    <x v="3"/>
    <x v="2"/>
    <s v="Phones"/>
    <s v="iKross Bluetooth Portable Keyboard + Cell Phone Stand Holder + Brush for Apple iPhone 5S 5C 5, 4S 4"/>
    <n v="33.520000000000003"/>
    <n v="2"/>
    <n v="16.760000000000002"/>
    <n v="3.35"/>
  </r>
  <r>
    <x v="880"/>
    <x v="538"/>
    <x v="3"/>
    <x v="1"/>
    <s v="Furnishings"/>
    <s v="DAX Value U-Channel Document Frames, Easel Back"/>
    <n v="9.94"/>
    <n v="2"/>
    <n v="4.97"/>
    <n v="3.08"/>
  </r>
  <r>
    <x v="880"/>
    <x v="777"/>
    <x v="0"/>
    <x v="0"/>
    <s v="Storage"/>
    <s v="Sterilite Officeware Hinged File Box"/>
    <n v="41.92"/>
    <n v="5"/>
    <n v="8.3840000000000003"/>
    <n v="3.67"/>
  </r>
  <r>
    <x v="880"/>
    <x v="777"/>
    <x v="0"/>
    <x v="2"/>
    <s v="Accessories"/>
    <s v="Logitech G19 Programmable Gaming Keyboard"/>
    <n v="297.58"/>
    <n v="3"/>
    <n v="99.193333333333328"/>
    <n v="-7.44"/>
  </r>
  <r>
    <x v="880"/>
    <x v="777"/>
    <x v="0"/>
    <x v="0"/>
    <s v="Fasteners"/>
    <s v="Colored Push Pins"/>
    <n v="4.34"/>
    <n v="3"/>
    <n v="1.4466666666666665"/>
    <n v="0.87"/>
  </r>
  <r>
    <x v="880"/>
    <x v="777"/>
    <x v="0"/>
    <x v="2"/>
    <s v="Accessories"/>
    <s v="Logitech G105 Gaming Keyboard"/>
    <n v="94.99"/>
    <n v="2"/>
    <n v="47.494999999999997"/>
    <n v="-2.37"/>
  </r>
  <r>
    <x v="880"/>
    <x v="777"/>
    <x v="0"/>
    <x v="0"/>
    <s v="Paper"/>
    <s v="Xerox 1925"/>
    <n v="74.349999999999994"/>
    <n v="3"/>
    <n v="24.783333333333331"/>
    <n v="23.24"/>
  </r>
  <r>
    <x v="880"/>
    <x v="777"/>
    <x v="0"/>
    <x v="0"/>
    <s v="Art"/>
    <s v="Dixon My First Ticonderoga Pencil, #2"/>
    <n v="14.04"/>
    <n v="3"/>
    <n v="4.68"/>
    <n v="1.58"/>
  </r>
  <r>
    <x v="880"/>
    <x v="778"/>
    <x v="11"/>
    <x v="0"/>
    <s v="Paper"/>
    <s v="IBM Multi-Purpose Copy Paper, 8 1/2 x 11&quot;, Case"/>
    <n v="24.78"/>
    <n v="1"/>
    <n v="24.78"/>
    <n v="7.75"/>
  </r>
  <r>
    <x v="880"/>
    <x v="208"/>
    <x v="0"/>
    <x v="2"/>
    <s v="Phones"/>
    <s v="AT&amp;T 1080 Phone"/>
    <n v="657.55"/>
    <n v="6"/>
    <n v="109.59166666666665"/>
    <n v="49.32"/>
  </r>
  <r>
    <x v="880"/>
    <x v="569"/>
    <x v="3"/>
    <x v="2"/>
    <s v="Accessories"/>
    <s v="Plantronics CS510 - Over-the-Head monaural Wireless Headset System"/>
    <n v="659.9"/>
    <n v="2"/>
    <n v="329.95"/>
    <n v="217.77"/>
  </r>
  <r>
    <x v="880"/>
    <x v="569"/>
    <x v="3"/>
    <x v="1"/>
    <s v="Chairs"/>
    <s v="Global Leather Executive Chair"/>
    <n v="1684.75"/>
    <n v="6"/>
    <n v="280.79166666666669"/>
    <n v="210.59"/>
  </r>
  <r>
    <x v="880"/>
    <x v="569"/>
    <x v="3"/>
    <x v="2"/>
    <s v="Accessories"/>
    <s v="Logitech G500s Laser Gaming Mouse with Adjustable Weight Tuning"/>
    <n v="559.91999999999996"/>
    <n v="8"/>
    <n v="69.989999999999995"/>
    <n v="190.37"/>
  </r>
  <r>
    <x v="880"/>
    <x v="482"/>
    <x v="22"/>
    <x v="0"/>
    <s v="Binders"/>
    <s v="Ibico Hi-Tech Manual Binding System"/>
    <n v="1219.96"/>
    <n v="5"/>
    <n v="243.99200000000002"/>
    <n v="381.24"/>
  </r>
  <r>
    <x v="880"/>
    <x v="174"/>
    <x v="36"/>
    <x v="1"/>
    <s v="Furnishings"/>
    <s v="Howard Miller 11-1/2&quot; Diameter Ridgewood Wall Clock"/>
    <n v="207.76"/>
    <n v="4"/>
    <n v="51.94"/>
    <n v="85.18"/>
  </r>
  <r>
    <x v="880"/>
    <x v="683"/>
    <x v="10"/>
    <x v="0"/>
    <s v="Envelopes"/>
    <s v="Brown Kraft Recycled Envelopes"/>
    <n v="40.75"/>
    <n v="3"/>
    <n v="13.583333333333334"/>
    <n v="15.28"/>
  </r>
  <r>
    <x v="880"/>
    <x v="683"/>
    <x v="10"/>
    <x v="2"/>
    <s v="Accessories"/>
    <s v="V7 USB Numeric Keypad"/>
    <n v="139.96"/>
    <n v="5"/>
    <n v="27.992000000000001"/>
    <n v="-22.74"/>
  </r>
  <r>
    <x v="880"/>
    <x v="748"/>
    <x v="22"/>
    <x v="0"/>
    <s v="Supplies"/>
    <s v="Elite 5&quot; Scissors"/>
    <n v="25.35"/>
    <n v="3"/>
    <n v="8.4500000000000011"/>
    <n v="7.61"/>
  </r>
  <r>
    <x v="880"/>
    <x v="528"/>
    <x v="22"/>
    <x v="1"/>
    <s v="Furnishings"/>
    <s v="Howard Miller Distant Time Traveler Alarm Clock"/>
    <n v="82.26"/>
    <n v="3"/>
    <n v="27.42"/>
    <n v="33.729999999999997"/>
  </r>
  <r>
    <x v="880"/>
    <x v="90"/>
    <x v="16"/>
    <x v="1"/>
    <s v="Bookcases"/>
    <s v="O'Sullivan Cherrywood Estates Traditional Bookcase"/>
    <n v="339.92"/>
    <n v="5"/>
    <n v="67.984000000000009"/>
    <n v="8.5"/>
  </r>
  <r>
    <x v="880"/>
    <x v="90"/>
    <x v="16"/>
    <x v="0"/>
    <s v="Paper"/>
    <s v="Tops Wirebound Message Log Books"/>
    <n v="10.53"/>
    <n v="4"/>
    <n v="2.6324999999999998"/>
    <n v="3.42"/>
  </r>
  <r>
    <x v="880"/>
    <x v="90"/>
    <x v="16"/>
    <x v="0"/>
    <s v="Appliances"/>
    <s v="Fellowes Advanced Computer Series Surge Protectors"/>
    <n v="42.38"/>
    <n v="2"/>
    <n v="21.19"/>
    <n v="4.24"/>
  </r>
  <r>
    <x v="881"/>
    <x v="631"/>
    <x v="16"/>
    <x v="0"/>
    <s v="Paper"/>
    <s v="Telephone Message Books with Fax/Mobile Section, 5 1/2&quot; x 3 3/16&quot;"/>
    <n v="5.08"/>
    <n v="1"/>
    <n v="5.08"/>
    <n v="1.65"/>
  </r>
  <r>
    <x v="881"/>
    <x v="455"/>
    <x v="23"/>
    <x v="0"/>
    <s v="Storage"/>
    <s v="Fellowes Strictly Business Drawer File, Letter/Legal Size"/>
    <n v="563.4"/>
    <n v="4"/>
    <n v="140.85"/>
    <n v="67.61"/>
  </r>
  <r>
    <x v="881"/>
    <x v="455"/>
    <x v="23"/>
    <x v="2"/>
    <s v="Machines"/>
    <s v="Konica Minolta magicolor 1690MF Multifunction Printer"/>
    <n v="319.92"/>
    <n v="8"/>
    <n v="39.99"/>
    <n v="118.37"/>
  </r>
  <r>
    <x v="881"/>
    <x v="287"/>
    <x v="13"/>
    <x v="2"/>
    <s v="Phones"/>
    <s v="OtterBox Defender Series Case - Samsung Galaxy S4"/>
    <n v="59.98"/>
    <n v="2"/>
    <n v="29.99"/>
    <n v="17.989999999999998"/>
  </r>
  <r>
    <x v="881"/>
    <x v="653"/>
    <x v="14"/>
    <x v="1"/>
    <s v="Tables"/>
    <s v="Chromcraft Round Conference Tables"/>
    <n v="1568.61"/>
    <n v="9"/>
    <n v="174.29"/>
    <n v="329.41"/>
  </r>
  <r>
    <x v="881"/>
    <x v="653"/>
    <x v="14"/>
    <x v="0"/>
    <s v="Binders"/>
    <s v="Wilson Jones International Size A4 Ring Binders"/>
    <n v="17.3"/>
    <n v="1"/>
    <n v="17.3"/>
    <n v="8.3000000000000007"/>
  </r>
  <r>
    <x v="881"/>
    <x v="653"/>
    <x v="14"/>
    <x v="2"/>
    <s v="Accessories"/>
    <s v="Memorex Mini Travel Drive 32 GB USB 2.0 Flash Drive"/>
    <n v="160"/>
    <n v="8"/>
    <n v="20"/>
    <n v="62.4"/>
  </r>
  <r>
    <x v="881"/>
    <x v="106"/>
    <x v="10"/>
    <x v="0"/>
    <s v="Binders"/>
    <s v="GBC Ibimaster 500 Manual ProClick Binding System"/>
    <n v="456.59"/>
    <n v="2"/>
    <n v="228.29499999999999"/>
    <n v="-304.39"/>
  </r>
  <r>
    <x v="881"/>
    <x v="106"/>
    <x v="10"/>
    <x v="2"/>
    <s v="Machines"/>
    <s v="Cubify CubeX 3D Printer Double Head Print"/>
    <n v="4499.99"/>
    <n v="5"/>
    <n v="899.99799999999993"/>
    <n v="-6599.98"/>
  </r>
  <r>
    <x v="881"/>
    <x v="106"/>
    <x v="10"/>
    <x v="2"/>
    <s v="Accessories"/>
    <s v="NETGEAR RangeMax WNR1000 Wireless Router"/>
    <n v="59.98"/>
    <n v="3"/>
    <n v="19.993333333333332"/>
    <n v="12"/>
  </r>
  <r>
    <x v="881"/>
    <x v="144"/>
    <x v="33"/>
    <x v="0"/>
    <s v="Storage"/>
    <s v="Sterilite Officeware Hinged File Box"/>
    <n v="73.36"/>
    <n v="7"/>
    <n v="10.48"/>
    <n v="19.809999999999999"/>
  </r>
  <r>
    <x v="881"/>
    <x v="294"/>
    <x v="3"/>
    <x v="1"/>
    <s v="Chairs"/>
    <s v="Padded Folding Chairs, Black, 4/Carton"/>
    <n v="194.35"/>
    <n v="3"/>
    <n v="64.783333333333331"/>
    <n v="19.440000000000001"/>
  </r>
  <r>
    <x v="882"/>
    <x v="231"/>
    <x v="33"/>
    <x v="0"/>
    <s v="Paper"/>
    <s v="Easy-staple paper"/>
    <n v="70.98"/>
    <n v="7"/>
    <n v="10.14"/>
    <n v="34.78"/>
  </r>
  <r>
    <x v="882"/>
    <x v="231"/>
    <x v="33"/>
    <x v="0"/>
    <s v="Binders"/>
    <s v="Surelock Post Binders"/>
    <n v="91.68"/>
    <n v="3"/>
    <n v="30.560000000000002"/>
    <n v="45.84"/>
  </r>
  <r>
    <x v="882"/>
    <x v="231"/>
    <x v="33"/>
    <x v="0"/>
    <s v="Binders"/>
    <s v="Wilson Jones DublLock D-Ring Binders"/>
    <n v="33.75"/>
    <n v="5"/>
    <n v="6.75"/>
    <n v="16.88"/>
  </r>
  <r>
    <x v="882"/>
    <x v="231"/>
    <x v="33"/>
    <x v="2"/>
    <s v="Machines"/>
    <s v="Hewlett-Packard Deskjet 3050a All-in-One Color Inkjet Printer"/>
    <n v="3040"/>
    <n v="8"/>
    <n v="380"/>
    <n v="1459.2"/>
  </r>
  <r>
    <x v="882"/>
    <x v="498"/>
    <x v="22"/>
    <x v="0"/>
    <s v="Binders"/>
    <s v="Newell 3-Hole Punched Plastic Slotted Magazine Holders for Binders"/>
    <n v="7.31"/>
    <n v="2"/>
    <n v="3.6549999999999998"/>
    <n v="2.56"/>
  </r>
  <r>
    <x v="882"/>
    <x v="189"/>
    <x v="2"/>
    <x v="2"/>
    <s v="Phones"/>
    <s v="Mitel MiVoice 5330e IP Phone"/>
    <n v="494.98"/>
    <n v="3"/>
    <n v="164.99333333333334"/>
    <n v="-115.5"/>
  </r>
  <r>
    <x v="882"/>
    <x v="205"/>
    <x v="16"/>
    <x v="0"/>
    <s v="Binders"/>
    <s v="Zipper Ring Binder Pockets"/>
    <n v="3.74"/>
    <n v="4"/>
    <n v="0.93500000000000005"/>
    <n v="-2.62"/>
  </r>
  <r>
    <x v="882"/>
    <x v="78"/>
    <x v="20"/>
    <x v="1"/>
    <s v="Tables"/>
    <s v="Bevis Oval Conference Table, Walnut"/>
    <n v="313.18"/>
    <n v="2"/>
    <n v="156.59"/>
    <n v="-120.05"/>
  </r>
  <r>
    <x v="882"/>
    <x v="208"/>
    <x v="0"/>
    <x v="0"/>
    <s v="Art"/>
    <s v="DIXON Ticonderoga Erasable Checking Pencils"/>
    <n v="17.86"/>
    <n v="4"/>
    <n v="4.4649999999999999"/>
    <n v="4.24"/>
  </r>
  <r>
    <x v="882"/>
    <x v="33"/>
    <x v="37"/>
    <x v="2"/>
    <s v="Accessories"/>
    <s v="Micropad Numeric Keypads"/>
    <n v="59.97"/>
    <n v="3"/>
    <n v="19.989999999999998"/>
    <n v="14.99"/>
  </r>
  <r>
    <x v="882"/>
    <x v="33"/>
    <x v="37"/>
    <x v="0"/>
    <s v="Paper"/>
    <s v="Xerox 1959"/>
    <n v="13.36"/>
    <n v="2"/>
    <n v="6.68"/>
    <n v="6.41"/>
  </r>
  <r>
    <x v="882"/>
    <x v="281"/>
    <x v="2"/>
    <x v="0"/>
    <s v="Binders"/>
    <s v="Binding Machine Supplies"/>
    <n v="78.760000000000005"/>
    <n v="9"/>
    <n v="8.7511111111111113"/>
    <n v="-57.76"/>
  </r>
  <r>
    <x v="882"/>
    <x v="389"/>
    <x v="3"/>
    <x v="1"/>
    <s v="Bookcases"/>
    <s v="DMI Eclipse Executive Suite Bookcases"/>
    <n v="3406.66"/>
    <n v="8"/>
    <n v="425.83249999999998"/>
    <n v="160.31"/>
  </r>
  <r>
    <x v="882"/>
    <x v="389"/>
    <x v="3"/>
    <x v="0"/>
    <s v="Art"/>
    <s v="Newell 31"/>
    <n v="37.17"/>
    <n v="9"/>
    <n v="4.13"/>
    <n v="10.41"/>
  </r>
  <r>
    <x v="882"/>
    <x v="389"/>
    <x v="3"/>
    <x v="0"/>
    <s v="Appliances"/>
    <s v="Belkin F9S820V06 8 Outlet Surge"/>
    <n v="64.959999999999994"/>
    <n v="2"/>
    <n v="32.479999999999997"/>
    <n v="19.489999999999998"/>
  </r>
  <r>
    <x v="882"/>
    <x v="389"/>
    <x v="3"/>
    <x v="1"/>
    <s v="Furnishings"/>
    <s v="GE 48&quot; Fluorescent Tube, Cool White Energy Saver, 34 Watts, 30/Box"/>
    <n v="595.38"/>
    <n v="6"/>
    <n v="99.23"/>
    <n v="297.69"/>
  </r>
  <r>
    <x v="883"/>
    <x v="480"/>
    <x v="1"/>
    <x v="0"/>
    <s v="Storage"/>
    <s v="SAFCO Commercial Wire Shelving, 72h"/>
    <n v="97.98"/>
    <n v="2"/>
    <n v="48.99"/>
    <n v="-24.5"/>
  </r>
  <r>
    <x v="883"/>
    <x v="480"/>
    <x v="1"/>
    <x v="2"/>
    <s v="Accessories"/>
    <s v="Memorex Micro Travel Drive 8 GB"/>
    <n v="62.4"/>
    <n v="6"/>
    <n v="10.4"/>
    <n v="19.5"/>
  </r>
  <r>
    <x v="883"/>
    <x v="583"/>
    <x v="12"/>
    <x v="2"/>
    <s v="Phones"/>
    <s v="Motorola Moto X"/>
    <n v="271.99"/>
    <n v="1"/>
    <n v="271.99"/>
    <n v="23.8"/>
  </r>
  <r>
    <x v="883"/>
    <x v="668"/>
    <x v="14"/>
    <x v="0"/>
    <s v="Appliances"/>
    <s v="Euro-Pro Shark Turbo Vacuum"/>
    <n v="167.29"/>
    <n v="6"/>
    <n v="27.881666666666664"/>
    <n v="29.74"/>
  </r>
  <r>
    <x v="883"/>
    <x v="274"/>
    <x v="42"/>
    <x v="2"/>
    <s v="Accessories"/>
    <s v="Verbatim 25 GB 6x Blu-ray Single Layer Recordable Disc, 3/Pack"/>
    <n v="34.950000000000003"/>
    <n v="5"/>
    <n v="6.99"/>
    <n v="15.38"/>
  </r>
  <r>
    <x v="883"/>
    <x v="274"/>
    <x v="42"/>
    <x v="0"/>
    <s v="Binders"/>
    <s v="Ibico Plastic Spiral Binding Combs"/>
    <n v="152"/>
    <n v="5"/>
    <n v="30.4"/>
    <n v="69.92"/>
  </r>
  <r>
    <x v="883"/>
    <x v="593"/>
    <x v="23"/>
    <x v="1"/>
    <s v="Furnishings"/>
    <s v="Ultra Door Pull Handle"/>
    <n v="31.56"/>
    <n v="3"/>
    <n v="10.52"/>
    <n v="10.41"/>
  </r>
  <r>
    <x v="883"/>
    <x v="221"/>
    <x v="16"/>
    <x v="2"/>
    <s v="Phones"/>
    <s v="Wi-Ex zBoost YX540 Cellular Phone Signal Booster"/>
    <n v="116.76"/>
    <n v="1"/>
    <n v="116.76"/>
    <n v="14.6"/>
  </r>
  <r>
    <x v="883"/>
    <x v="221"/>
    <x v="16"/>
    <x v="1"/>
    <s v="Tables"/>
    <s v="KI Adjustable-Height Table"/>
    <n v="331.02"/>
    <n v="7"/>
    <n v="47.288571428571423"/>
    <n v="-114.35"/>
  </r>
  <r>
    <x v="883"/>
    <x v="752"/>
    <x v="12"/>
    <x v="0"/>
    <s v="Storage"/>
    <s v="Eldon Simplefile Box Office"/>
    <n v="39.81"/>
    <n v="4"/>
    <n v="9.9525000000000006"/>
    <n v="3.98"/>
  </r>
  <r>
    <x v="883"/>
    <x v="92"/>
    <x v="23"/>
    <x v="0"/>
    <s v="Paper"/>
    <s v="Xerox 215"/>
    <n v="25.92"/>
    <n v="4"/>
    <n v="6.48"/>
    <n v="12.44"/>
  </r>
  <r>
    <x v="883"/>
    <x v="92"/>
    <x v="23"/>
    <x v="0"/>
    <s v="Art"/>
    <s v="Newell 324"/>
    <n v="34.65"/>
    <n v="3"/>
    <n v="11.549999999999999"/>
    <n v="9.6999999999999993"/>
  </r>
  <r>
    <x v="883"/>
    <x v="92"/>
    <x v="23"/>
    <x v="0"/>
    <s v="Paper"/>
    <s v="Xerox 1945"/>
    <n v="204.95"/>
    <n v="5"/>
    <n v="40.989999999999995"/>
    <n v="100.43"/>
  </r>
  <r>
    <x v="883"/>
    <x v="92"/>
    <x v="23"/>
    <x v="0"/>
    <s v="Binders"/>
    <s v="GBC Pre-Punched Binding Paper, Plastic, White, 8-1/2&quot; x 11&quot;"/>
    <n v="79.95"/>
    <n v="5"/>
    <n v="15.99"/>
    <n v="38.380000000000003"/>
  </r>
  <r>
    <x v="884"/>
    <x v="779"/>
    <x v="37"/>
    <x v="0"/>
    <s v="Binders"/>
    <s v="Avery Poly Binder Pockets"/>
    <n v="7.16"/>
    <n v="2"/>
    <n v="3.58"/>
    <n v="3.44"/>
  </r>
  <r>
    <x v="884"/>
    <x v="8"/>
    <x v="16"/>
    <x v="0"/>
    <s v="Binders"/>
    <s v="ACCOHIDE Binder by Acco"/>
    <n v="7.43"/>
    <n v="6"/>
    <n v="1.2383333333333333"/>
    <n v="-5.7"/>
  </r>
  <r>
    <x v="884"/>
    <x v="211"/>
    <x v="4"/>
    <x v="1"/>
    <s v="Chairs"/>
    <s v="Global Push Button Manager's Chair, Indigo"/>
    <n v="182.67"/>
    <n v="3"/>
    <n v="60.889999999999993"/>
    <n v="52.97"/>
  </r>
  <r>
    <x v="884"/>
    <x v="211"/>
    <x v="4"/>
    <x v="2"/>
    <s v="Accessories"/>
    <s v="Kingston Digital DataTraveler 32GB USB 2.0"/>
    <n v="101.7"/>
    <n v="6"/>
    <n v="16.95"/>
    <n v="6.1"/>
  </r>
  <r>
    <x v="884"/>
    <x v="211"/>
    <x v="4"/>
    <x v="0"/>
    <s v="Storage"/>
    <s v="Tennsco Single-Tier Lockers"/>
    <n v="1126.02"/>
    <n v="3"/>
    <n v="375.34"/>
    <n v="56.3"/>
  </r>
  <r>
    <x v="884"/>
    <x v="211"/>
    <x v="4"/>
    <x v="0"/>
    <s v="Storage"/>
    <s v="24 Capacity Maxi Data Binder Racks, Pearl"/>
    <n v="1263.3"/>
    <n v="6"/>
    <n v="210.54999999999998"/>
    <n v="315.83"/>
  </r>
  <r>
    <x v="884"/>
    <x v="171"/>
    <x v="2"/>
    <x v="2"/>
    <s v="Phones"/>
    <s v="Wireless Extenders zBoost YX545 SOHO Signal Booster"/>
    <n v="340.18"/>
    <n v="3"/>
    <n v="113.39333333333333"/>
    <n v="-73.709999999999994"/>
  </r>
  <r>
    <x v="884"/>
    <x v="171"/>
    <x v="2"/>
    <x v="0"/>
    <s v="Fasteners"/>
    <s v="Translucent Push Pins by OIC"/>
    <n v="12.67"/>
    <n v="8"/>
    <n v="1.58375"/>
    <n v="2.69"/>
  </r>
  <r>
    <x v="884"/>
    <x v="171"/>
    <x v="2"/>
    <x v="0"/>
    <s v="Binders"/>
    <s v="GBC Plasticlear Binding Covers"/>
    <n v="6.89"/>
    <n v="2"/>
    <n v="3.4449999999999998"/>
    <n v="-5.05"/>
  </r>
  <r>
    <x v="884"/>
    <x v="171"/>
    <x v="2"/>
    <x v="0"/>
    <s v="Storage"/>
    <s v="Tennsco Commercial Shelving"/>
    <n v="32.54"/>
    <n v="2"/>
    <n v="16.27"/>
    <n v="-7.73"/>
  </r>
  <r>
    <x v="884"/>
    <x v="171"/>
    <x v="2"/>
    <x v="1"/>
    <s v="Chairs"/>
    <s v="Situations Contoured Folding Chairs, 4/Set"/>
    <n v="347.8"/>
    <n v="7"/>
    <n v="49.68571428571429"/>
    <n v="-24.84"/>
  </r>
  <r>
    <x v="885"/>
    <x v="317"/>
    <x v="0"/>
    <x v="2"/>
    <s v="Accessories"/>
    <s v="Memorex Micro Travel Drive 32 GB"/>
    <n v="58.42"/>
    <n v="2"/>
    <n v="29.21"/>
    <n v="16.79"/>
  </r>
  <r>
    <x v="885"/>
    <x v="108"/>
    <x v="1"/>
    <x v="1"/>
    <s v="Furnishings"/>
    <s v="Tenex Chairmat w/ Average Lip, 45&quot; x 53&quot;"/>
    <n v="242.18"/>
    <n v="4"/>
    <n v="60.545000000000002"/>
    <n v="-302.72000000000003"/>
  </r>
  <r>
    <x v="886"/>
    <x v="622"/>
    <x v="25"/>
    <x v="2"/>
    <s v="Phones"/>
    <s v="AT&amp;T 17929 Lendline Telephone"/>
    <n v="36.19"/>
    <n v="1"/>
    <n v="36.19"/>
    <n v="2.71"/>
  </r>
  <r>
    <x v="886"/>
    <x v="206"/>
    <x v="14"/>
    <x v="0"/>
    <s v="Paper"/>
    <s v="REDIFORM Incoming/Outgoing Call Register, 11&quot; X 8 1/2&quot;, 100 Messages"/>
    <n v="33.36"/>
    <n v="4"/>
    <n v="8.34"/>
    <n v="16.68"/>
  </r>
  <r>
    <x v="886"/>
    <x v="206"/>
    <x v="14"/>
    <x v="0"/>
    <s v="Paper"/>
    <s v="Adams Phone Message Book, 200 Message Capacity, 8 1/16Â” x 11Â”"/>
    <n v="13.76"/>
    <n v="2"/>
    <n v="6.88"/>
    <n v="6.33"/>
  </r>
  <r>
    <x v="886"/>
    <x v="206"/>
    <x v="14"/>
    <x v="0"/>
    <s v="Storage"/>
    <s v="Sensible Storage WireTech Storage Systems"/>
    <n v="496.86"/>
    <n v="7"/>
    <n v="70.98"/>
    <n v="24.84"/>
  </r>
  <r>
    <x v="886"/>
    <x v="206"/>
    <x v="14"/>
    <x v="1"/>
    <s v="Chairs"/>
    <s v="High-Back Leather Manager's Chair"/>
    <n v="389.97"/>
    <n v="3"/>
    <n v="129.99"/>
    <n v="35.1"/>
  </r>
  <r>
    <x v="887"/>
    <x v="333"/>
    <x v="28"/>
    <x v="0"/>
    <s v="Paper"/>
    <s v="Universal Premium White Copier/Laser Paper (20Lb. and 87 Bright)"/>
    <n v="23.92"/>
    <n v="4"/>
    <n v="5.98"/>
    <n v="11.72"/>
  </r>
  <r>
    <x v="887"/>
    <x v="264"/>
    <x v="36"/>
    <x v="1"/>
    <s v="Chairs"/>
    <s v="Harbour Creations Steel Folding Chair"/>
    <n v="172.5"/>
    <n v="2"/>
    <n v="86.25"/>
    <n v="51.75"/>
  </r>
  <r>
    <x v="887"/>
    <x v="264"/>
    <x v="36"/>
    <x v="2"/>
    <s v="Phones"/>
    <s v="JBL Micro Wireless Portable Bluetooth Speaker"/>
    <n v="179.97"/>
    <n v="3"/>
    <n v="59.99"/>
    <n v="44.99"/>
  </r>
  <r>
    <x v="887"/>
    <x v="247"/>
    <x v="18"/>
    <x v="1"/>
    <s v="Furnishings"/>
    <s v="DAX Cubicle Frames - 8x10"/>
    <n v="17.309999999999999"/>
    <n v="3"/>
    <n v="5.77"/>
    <n v="5.19"/>
  </r>
  <r>
    <x v="887"/>
    <x v="156"/>
    <x v="15"/>
    <x v="0"/>
    <s v="Art"/>
    <s v="Newell 343"/>
    <n v="4.7"/>
    <n v="2"/>
    <n v="2.35"/>
    <n v="0.41"/>
  </r>
  <r>
    <x v="887"/>
    <x v="319"/>
    <x v="3"/>
    <x v="1"/>
    <s v="Furnishings"/>
    <s v="Westinghouse Clip-On Gooseneck Lamps"/>
    <n v="16.739999999999998"/>
    <n v="2"/>
    <n v="8.3699999999999992"/>
    <n v="4.3499999999999996"/>
  </r>
  <r>
    <x v="887"/>
    <x v="373"/>
    <x v="37"/>
    <x v="0"/>
    <s v="Binders"/>
    <s v="XtraLife ClearVue Slant-D Ring Binder, White, 3&quot;"/>
    <n v="88.08"/>
    <n v="6"/>
    <n v="14.68"/>
    <n v="40.520000000000003"/>
  </r>
  <r>
    <x v="887"/>
    <x v="373"/>
    <x v="37"/>
    <x v="1"/>
    <s v="Chairs"/>
    <s v="Hon Every-Day Series Multi-Task Chairs"/>
    <n v="751.92"/>
    <n v="4"/>
    <n v="187.98"/>
    <n v="150.38"/>
  </r>
  <r>
    <x v="887"/>
    <x v="30"/>
    <x v="25"/>
    <x v="2"/>
    <s v="Phones"/>
    <s v="Jabra Supreme Plus Driver EditionÂ Headset"/>
    <n v="863.93"/>
    <n v="9"/>
    <n v="95.99222222222221"/>
    <n v="86.39"/>
  </r>
  <r>
    <x v="887"/>
    <x v="522"/>
    <x v="0"/>
    <x v="1"/>
    <s v="Chairs"/>
    <s v="Situations Contoured Folding Chairs, 4/Set"/>
    <n v="248.43"/>
    <n v="5"/>
    <n v="49.686"/>
    <n v="-17.75"/>
  </r>
  <r>
    <x v="887"/>
    <x v="522"/>
    <x v="0"/>
    <x v="0"/>
    <s v="Appliances"/>
    <s v="Acco 6 Outlet Guardian Premium Surge Suppressor"/>
    <n v="11.65"/>
    <n v="4"/>
    <n v="2.9125000000000001"/>
    <n v="-30.87"/>
  </r>
  <r>
    <x v="887"/>
    <x v="522"/>
    <x v="0"/>
    <x v="1"/>
    <s v="Chairs"/>
    <s v="Global Push Button Manager's Chair, Indigo"/>
    <n v="85.25"/>
    <n v="2"/>
    <n v="42.625"/>
    <n v="-1.22"/>
  </r>
  <r>
    <x v="887"/>
    <x v="67"/>
    <x v="32"/>
    <x v="2"/>
    <s v="Phones"/>
    <s v="Jensen SMPS-640 -Â speaker phone"/>
    <n v="137.94"/>
    <n v="3"/>
    <n v="45.98"/>
    <n v="35.86"/>
  </r>
  <r>
    <x v="887"/>
    <x v="67"/>
    <x v="32"/>
    <x v="1"/>
    <s v="Furnishings"/>
    <s v="Executive Impressions 14&quot;"/>
    <n v="111.15"/>
    <n v="5"/>
    <n v="22.23"/>
    <n v="48.91"/>
  </r>
  <r>
    <x v="887"/>
    <x v="67"/>
    <x v="32"/>
    <x v="0"/>
    <s v="Appliances"/>
    <s v="Honeywell Enviracaire Portable HEPA Air Cleaner for 17' x 22' Room"/>
    <n v="901.95"/>
    <n v="3"/>
    <n v="300.65000000000003"/>
    <n v="297.64"/>
  </r>
  <r>
    <x v="887"/>
    <x v="67"/>
    <x v="32"/>
    <x v="1"/>
    <s v="Tables"/>
    <s v="Chromcraft Round Conference Tables"/>
    <n v="366.01"/>
    <n v="3"/>
    <n v="122.00333333333333"/>
    <n v="-47.06"/>
  </r>
  <r>
    <x v="887"/>
    <x v="104"/>
    <x v="6"/>
    <x v="0"/>
    <s v="Appliances"/>
    <s v="Honeywell Enviracaire Portable HEPA Air Cleaner for 17' x 22' Room"/>
    <n v="2104.5500000000002"/>
    <n v="7"/>
    <n v="300.65000000000003"/>
    <n v="694.5"/>
  </r>
  <r>
    <x v="887"/>
    <x v="104"/>
    <x v="6"/>
    <x v="0"/>
    <s v="Supplies"/>
    <s v="Acme Softgrip Scissors"/>
    <n v="40.700000000000003"/>
    <n v="5"/>
    <n v="8.14"/>
    <n v="11.8"/>
  </r>
  <r>
    <x v="887"/>
    <x v="162"/>
    <x v="3"/>
    <x v="1"/>
    <s v="Furnishings"/>
    <s v="Tenex Chairmats For Use With Carpeted Floors"/>
    <n v="31.96"/>
    <n v="2"/>
    <n v="15.98"/>
    <n v="1.6"/>
  </r>
  <r>
    <x v="887"/>
    <x v="162"/>
    <x v="3"/>
    <x v="0"/>
    <s v="Paper"/>
    <s v="Xerox 1886"/>
    <n v="47.9"/>
    <n v="1"/>
    <n v="47.9"/>
    <n v="22.99"/>
  </r>
  <r>
    <x v="887"/>
    <x v="162"/>
    <x v="3"/>
    <x v="0"/>
    <s v="Storage"/>
    <s v="Sauder Facets Collection Locker/File Cabinet, Sky Alder Finish"/>
    <n v="1112.94"/>
    <n v="3"/>
    <n v="370.98"/>
    <n v="222.59"/>
  </r>
  <r>
    <x v="887"/>
    <x v="162"/>
    <x v="3"/>
    <x v="0"/>
    <s v="Envelopes"/>
    <s v="#10- 4 1/8&quot; x 9 1/2&quot; Security-Tint Envelopes"/>
    <n v="22.92"/>
    <n v="3"/>
    <n v="7.6400000000000006"/>
    <n v="11.23"/>
  </r>
  <r>
    <x v="887"/>
    <x v="470"/>
    <x v="3"/>
    <x v="0"/>
    <s v="Art"/>
    <s v="Sanford Colorific Colored Pencils, 12/Box"/>
    <n v="23.04"/>
    <n v="8"/>
    <n v="2.88"/>
    <n v="6.91"/>
  </r>
  <r>
    <x v="888"/>
    <x v="575"/>
    <x v="3"/>
    <x v="0"/>
    <s v="Paper"/>
    <s v="Xerox 192"/>
    <n v="25.92"/>
    <n v="4"/>
    <n v="6.48"/>
    <n v="12.44"/>
  </r>
  <r>
    <x v="888"/>
    <x v="575"/>
    <x v="3"/>
    <x v="0"/>
    <s v="Paper"/>
    <s v="HP Office Recycled Paper (20Lb. and 87 Bright)"/>
    <n v="40.46"/>
    <n v="7"/>
    <n v="5.78"/>
    <n v="19.829999999999998"/>
  </r>
  <r>
    <x v="888"/>
    <x v="575"/>
    <x v="3"/>
    <x v="0"/>
    <s v="Storage"/>
    <s v="X-Rack File for Hanging Folders"/>
    <n v="33.869999999999997"/>
    <n v="3"/>
    <n v="11.29"/>
    <n v="8.81"/>
  </r>
  <r>
    <x v="888"/>
    <x v="435"/>
    <x v="3"/>
    <x v="0"/>
    <s v="Binders"/>
    <s v="GBC VeloBind Cover Sets"/>
    <n v="24.7"/>
    <n v="2"/>
    <n v="12.35"/>
    <n v="9.26"/>
  </r>
  <r>
    <x v="888"/>
    <x v="435"/>
    <x v="3"/>
    <x v="0"/>
    <s v="Appliances"/>
    <s v="Holmes Cool Mist Humidifier for the Whole House with 8-Gallon Output per Day, Extended Life Filter"/>
    <n v="59.7"/>
    <n v="3"/>
    <n v="19.900000000000002"/>
    <n v="26.87"/>
  </r>
  <r>
    <x v="888"/>
    <x v="435"/>
    <x v="3"/>
    <x v="1"/>
    <s v="Furnishings"/>
    <s v="Eldon Regeneration Recycled Desk Accessories, Black"/>
    <n v="14.52"/>
    <n v="3"/>
    <n v="4.84"/>
    <n v="5.66"/>
  </r>
  <r>
    <x v="888"/>
    <x v="435"/>
    <x v="3"/>
    <x v="0"/>
    <s v="Binders"/>
    <s v="Satellite Sectional Post Binders"/>
    <n v="104.18"/>
    <n v="3"/>
    <n v="34.726666666666667"/>
    <n v="33.86"/>
  </r>
  <r>
    <x v="888"/>
    <x v="35"/>
    <x v="43"/>
    <x v="0"/>
    <s v="Storage"/>
    <s v="Deluxe Rollaway Locking File with Drawer"/>
    <n v="2079.4"/>
    <n v="5"/>
    <n v="415.88"/>
    <n v="582.23"/>
  </r>
  <r>
    <x v="888"/>
    <x v="35"/>
    <x v="43"/>
    <x v="2"/>
    <s v="Phones"/>
    <s v="VTech DS6151"/>
    <n v="629.95000000000005"/>
    <n v="5"/>
    <n v="125.99000000000001"/>
    <n v="176.39"/>
  </r>
  <r>
    <x v="888"/>
    <x v="35"/>
    <x v="43"/>
    <x v="1"/>
    <s v="Furnishings"/>
    <s v="Eldon 500 Class Desk Accessories"/>
    <n v="72.42"/>
    <n v="6"/>
    <n v="12.07"/>
    <n v="23.9"/>
  </r>
  <r>
    <x v="888"/>
    <x v="509"/>
    <x v="20"/>
    <x v="0"/>
    <s v="Binders"/>
    <s v="Ibico EB-19 Dual Function Manual Binding System"/>
    <n v="415.18"/>
    <n v="3"/>
    <n v="138.39333333333335"/>
    <n v="134.93"/>
  </r>
  <r>
    <x v="888"/>
    <x v="509"/>
    <x v="20"/>
    <x v="0"/>
    <s v="Binders"/>
    <s v="XtraLife ClearVue Slant-D Ring Binder, White, 3&quot;"/>
    <n v="35.229999999999997"/>
    <n v="3"/>
    <n v="11.743333333333332"/>
    <n v="11.45"/>
  </r>
  <r>
    <x v="888"/>
    <x v="509"/>
    <x v="20"/>
    <x v="0"/>
    <s v="Paper"/>
    <s v="Green Bar Computer Printout Paper"/>
    <n v="54.96"/>
    <n v="1"/>
    <n v="54.96"/>
    <n v="26.93"/>
  </r>
  <r>
    <x v="888"/>
    <x v="464"/>
    <x v="26"/>
    <x v="2"/>
    <s v="Accessories"/>
    <s v="WD My Passport Ultra 1TB Portable External Hard Drive"/>
    <n v="165.6"/>
    <n v="3"/>
    <n v="55.199999999999996"/>
    <n v="-6.21"/>
  </r>
  <r>
    <x v="888"/>
    <x v="203"/>
    <x v="30"/>
    <x v="0"/>
    <s v="Binders"/>
    <s v="GBC White Gloss Covers, Plain Front"/>
    <n v="115.84"/>
    <n v="8"/>
    <n v="14.48"/>
    <n v="54.44"/>
  </r>
  <r>
    <x v="888"/>
    <x v="168"/>
    <x v="0"/>
    <x v="1"/>
    <s v="Bookcases"/>
    <s v="Sauder Camden County Collection Library"/>
    <n v="781.86"/>
    <n v="10"/>
    <n v="78.186000000000007"/>
    <n v="-137.97999999999999"/>
  </r>
  <r>
    <x v="888"/>
    <x v="168"/>
    <x v="0"/>
    <x v="0"/>
    <s v="Paper"/>
    <s v="Xerox 1962"/>
    <n v="30.82"/>
    <n v="9"/>
    <n v="3.4244444444444446"/>
    <n v="9.6300000000000008"/>
  </r>
  <r>
    <x v="889"/>
    <x v="709"/>
    <x v="20"/>
    <x v="0"/>
    <s v="Paper"/>
    <s v="Xerox 1964"/>
    <n v="182.72"/>
    <n v="8"/>
    <n v="22.84"/>
    <n v="84.05"/>
  </r>
  <r>
    <x v="889"/>
    <x v="709"/>
    <x v="20"/>
    <x v="1"/>
    <s v="Tables"/>
    <s v="Bevis Traditional Conference Table Top, Plinth Base"/>
    <n v="400.03"/>
    <n v="2"/>
    <n v="200.01499999999999"/>
    <n v="-153.35"/>
  </r>
  <r>
    <x v="889"/>
    <x v="709"/>
    <x v="20"/>
    <x v="0"/>
    <s v="Storage"/>
    <s v="Personal Folder Holder, Ebony"/>
    <n v="33.630000000000003"/>
    <n v="3"/>
    <n v="11.21"/>
    <n v="10.09"/>
  </r>
  <r>
    <x v="889"/>
    <x v="709"/>
    <x v="20"/>
    <x v="1"/>
    <s v="Chairs"/>
    <s v="Global Leather Highback Executive Chair with Pneumatic Height Adjustment, Black"/>
    <n v="542.65"/>
    <n v="3"/>
    <n v="180.88333333333333"/>
    <n v="102.5"/>
  </r>
  <r>
    <x v="889"/>
    <x v="709"/>
    <x v="20"/>
    <x v="0"/>
    <s v="Labels"/>
    <s v="Avery 520"/>
    <n v="6.3"/>
    <n v="2"/>
    <n v="3.15"/>
    <n v="3.02"/>
  </r>
  <r>
    <x v="889"/>
    <x v="740"/>
    <x v="2"/>
    <x v="0"/>
    <s v="Appliances"/>
    <s v="Honeywell Enviracaire Portable HEPA Air Cleaner for up to 10 x 16 Room"/>
    <n v="394.82"/>
    <n v="4"/>
    <n v="98.704999999999998"/>
    <n v="93.77"/>
  </r>
  <r>
    <x v="889"/>
    <x v="740"/>
    <x v="2"/>
    <x v="0"/>
    <s v="Binders"/>
    <s v="GBC Clear Cover, 8-1/2 x 11, unpunched, 25 covers per pack"/>
    <n v="18.190000000000001"/>
    <n v="4"/>
    <n v="4.5475000000000003"/>
    <n v="-14.55"/>
  </r>
  <r>
    <x v="889"/>
    <x v="685"/>
    <x v="3"/>
    <x v="2"/>
    <s v="Accessories"/>
    <s v="LogitechÂ Z-906 Speaker sys - home theater - 5.1-CH"/>
    <n v="1649.95"/>
    <n v="5"/>
    <n v="329.99"/>
    <n v="659.98"/>
  </r>
  <r>
    <x v="889"/>
    <x v="685"/>
    <x v="3"/>
    <x v="1"/>
    <s v="Furnishings"/>
    <s v="3M Polarizing Light Filter Sleeves"/>
    <n v="111.9"/>
    <n v="6"/>
    <n v="18.650000000000002"/>
    <n v="51.47"/>
  </r>
  <r>
    <x v="889"/>
    <x v="13"/>
    <x v="18"/>
    <x v="1"/>
    <s v="Tables"/>
    <s v="Hon 5100 Series Wood Tables"/>
    <n v="581.96"/>
    <n v="2"/>
    <n v="290.98"/>
    <n v="104.75"/>
  </r>
  <r>
    <x v="889"/>
    <x v="13"/>
    <x v="18"/>
    <x v="1"/>
    <s v="Chairs"/>
    <s v="Global Stack Chair with Arms, Black"/>
    <n v="29.98"/>
    <n v="1"/>
    <n v="29.98"/>
    <n v="8.09"/>
  </r>
  <r>
    <x v="889"/>
    <x v="95"/>
    <x v="3"/>
    <x v="0"/>
    <s v="Storage"/>
    <s v="Fellowes Staxonsteel Drawer Files"/>
    <n v="772.68"/>
    <n v="4"/>
    <n v="193.17"/>
    <n v="108.18"/>
  </r>
  <r>
    <x v="889"/>
    <x v="310"/>
    <x v="3"/>
    <x v="1"/>
    <s v="Tables"/>
    <s v="Hon 4060 Series Tables"/>
    <n v="268.7"/>
    <n v="3"/>
    <n v="89.566666666666663"/>
    <n v="6.72"/>
  </r>
  <r>
    <x v="889"/>
    <x v="310"/>
    <x v="3"/>
    <x v="0"/>
    <s v="Art"/>
    <s v="Rogers Handheld Barrel Pencil Sharpener"/>
    <n v="21.92"/>
    <n v="8"/>
    <n v="2.74"/>
    <n v="5.92"/>
  </r>
  <r>
    <x v="889"/>
    <x v="310"/>
    <x v="3"/>
    <x v="0"/>
    <s v="Storage"/>
    <s v="Acco Perma 4000 Stacking Storage Drawers"/>
    <n v="48.72"/>
    <n v="3"/>
    <n v="16.239999999999998"/>
    <n v="7.31"/>
  </r>
  <r>
    <x v="889"/>
    <x v="310"/>
    <x v="3"/>
    <x v="1"/>
    <s v="Bookcases"/>
    <s v="O'Sullivan Living Dimensions 2-Shelf Bookcases"/>
    <n v="205.67"/>
    <n v="2"/>
    <n v="102.83499999999999"/>
    <n v="-12.1"/>
  </r>
  <r>
    <x v="890"/>
    <x v="383"/>
    <x v="20"/>
    <x v="1"/>
    <s v="Furnishings"/>
    <s v="Eldon Delta Triangular Chair Mat, 52&quot; x 58&quot;, Clear"/>
    <n v="113.79"/>
    <n v="3"/>
    <n v="37.93"/>
    <n v="20.48"/>
  </r>
  <r>
    <x v="890"/>
    <x v="383"/>
    <x v="20"/>
    <x v="2"/>
    <s v="Accessories"/>
    <s v="Enermax Aurora Lite Keyboard"/>
    <n v="78.150000000000006"/>
    <n v="1"/>
    <n v="78.150000000000006"/>
    <n v="34.39"/>
  </r>
  <r>
    <x v="890"/>
    <x v="383"/>
    <x v="20"/>
    <x v="0"/>
    <s v="Binders"/>
    <s v="Peel &amp; Stick Add-On Corner Pockets"/>
    <n v="1.73"/>
    <n v="1"/>
    <n v="1.73"/>
    <n v="0.6"/>
  </r>
  <r>
    <x v="890"/>
    <x v="383"/>
    <x v="20"/>
    <x v="0"/>
    <s v="Paper"/>
    <s v="Easy-staple paper"/>
    <n v="40.56"/>
    <n v="4"/>
    <n v="10.14"/>
    <n v="19.87"/>
  </r>
  <r>
    <x v="890"/>
    <x v="383"/>
    <x v="20"/>
    <x v="0"/>
    <s v="Storage"/>
    <s v="Carina Media Storage Towers in Natural &amp; Black"/>
    <n v="182.94"/>
    <n v="3"/>
    <n v="60.98"/>
    <n v="3.66"/>
  </r>
  <r>
    <x v="890"/>
    <x v="383"/>
    <x v="20"/>
    <x v="0"/>
    <s v="Storage"/>
    <s v="Fellowes Econo/Stor Drawers"/>
    <n v="193.86"/>
    <n v="2"/>
    <n v="96.93"/>
    <n v="11.63"/>
  </r>
  <r>
    <x v="890"/>
    <x v="227"/>
    <x v="20"/>
    <x v="0"/>
    <s v="Storage"/>
    <s v="Belkin OmniView SE Rackmount Kit"/>
    <n v="212.88"/>
    <n v="6"/>
    <n v="35.479999999999997"/>
    <n v="0"/>
  </r>
  <r>
    <x v="890"/>
    <x v="272"/>
    <x v="20"/>
    <x v="0"/>
    <s v="Binders"/>
    <s v="GBC Instant Report Kit"/>
    <n v="15.53"/>
    <n v="3"/>
    <n v="5.1766666666666667"/>
    <n v="5.82"/>
  </r>
  <r>
    <x v="890"/>
    <x v="388"/>
    <x v="3"/>
    <x v="0"/>
    <s v="Paper"/>
    <s v="Xerox 1915"/>
    <n v="104.85"/>
    <n v="1"/>
    <n v="104.85"/>
    <n v="50.33"/>
  </r>
  <r>
    <x v="891"/>
    <x v="576"/>
    <x v="22"/>
    <x v="0"/>
    <s v="Binders"/>
    <s v="Fellowes PB200 Plastic Comb Binding Machine"/>
    <n v="407.98"/>
    <n v="3"/>
    <n v="135.99333333333334"/>
    <n v="132.59"/>
  </r>
  <r>
    <x v="891"/>
    <x v="780"/>
    <x v="21"/>
    <x v="2"/>
    <s v="Phones"/>
    <s v="Plantronics CordlessÂ Phone HeadsetÂ with In-line Volume - M214C"/>
    <n v="384.45"/>
    <n v="11"/>
    <n v="34.949999999999996"/>
    <n v="103.8"/>
  </r>
  <r>
    <x v="891"/>
    <x v="780"/>
    <x v="21"/>
    <x v="2"/>
    <s v="Phones"/>
    <s v="Anker Astro 15000mAh USB Portable Charger"/>
    <n v="149.97"/>
    <n v="3"/>
    <n v="49.99"/>
    <n v="6"/>
  </r>
  <r>
    <x v="891"/>
    <x v="780"/>
    <x v="21"/>
    <x v="1"/>
    <s v="Chairs"/>
    <s v="Hon Deluxe Fabric Upholstered Stacking Chairs, Rounded Back"/>
    <n v="1951.84"/>
    <n v="8"/>
    <n v="243.98"/>
    <n v="585.54999999999995"/>
  </r>
  <r>
    <x v="891"/>
    <x v="780"/>
    <x v="21"/>
    <x v="0"/>
    <s v="Binders"/>
    <s v="GBC Prestige Therm-A-Bind Covers"/>
    <n v="171.55"/>
    <n v="5"/>
    <n v="34.31"/>
    <n v="80.63"/>
  </r>
  <r>
    <x v="891"/>
    <x v="229"/>
    <x v="5"/>
    <x v="1"/>
    <s v="Furnishings"/>
    <s v="Howard Miller 16&quot; Diameter Gallery Wall Clock"/>
    <n v="191.82"/>
    <n v="3"/>
    <n v="63.94"/>
    <n v="74.81"/>
  </r>
  <r>
    <x v="891"/>
    <x v="229"/>
    <x v="20"/>
    <x v="0"/>
    <s v="Storage"/>
    <s v="Dual Level, Single-Width Filing Carts"/>
    <n v="465.18"/>
    <n v="3"/>
    <n v="155.06"/>
    <n v="120.95"/>
  </r>
  <r>
    <x v="891"/>
    <x v="166"/>
    <x v="32"/>
    <x v="1"/>
    <s v="Bookcases"/>
    <s v="O'Sullivan 5-Shelf Heavy-Duty Bookcases"/>
    <n v="81.94"/>
    <n v="1"/>
    <n v="81.94"/>
    <n v="20.49"/>
  </r>
  <r>
    <x v="891"/>
    <x v="529"/>
    <x v="44"/>
    <x v="0"/>
    <s v="Art"/>
    <s v="BIC Brite Liner Grip Highlighters, Assorted, 5/Pack"/>
    <n v="33.92"/>
    <n v="8"/>
    <n v="4.24"/>
    <n v="13.23"/>
  </r>
  <r>
    <x v="891"/>
    <x v="633"/>
    <x v="5"/>
    <x v="2"/>
    <s v="Phones"/>
    <s v="Samsung Galaxy S III - 16GB - pebble blue (T-Mobile)"/>
    <n v="699.98"/>
    <n v="2"/>
    <n v="349.99"/>
    <n v="195.99"/>
  </r>
  <r>
    <x v="891"/>
    <x v="633"/>
    <x v="5"/>
    <x v="0"/>
    <s v="Storage"/>
    <s v="Fellowes Bankers Box Staxonsteel Drawer File/Stacking System"/>
    <n v="584.82000000000005"/>
    <n v="9"/>
    <n v="64.98"/>
    <n v="70.180000000000007"/>
  </r>
  <r>
    <x v="891"/>
    <x v="211"/>
    <x v="1"/>
    <x v="0"/>
    <s v="Labels"/>
    <s v="Avery 483"/>
    <n v="11.95"/>
    <n v="3"/>
    <n v="3.9833333333333329"/>
    <n v="3.88"/>
  </r>
  <r>
    <x v="891"/>
    <x v="109"/>
    <x v="1"/>
    <x v="0"/>
    <s v="Art"/>
    <s v="Newell 311"/>
    <n v="3.54"/>
    <n v="2"/>
    <n v="1.77"/>
    <n v="0.31"/>
  </r>
  <r>
    <x v="891"/>
    <x v="736"/>
    <x v="7"/>
    <x v="1"/>
    <s v="Furnishings"/>
    <s v="Electrix 20W Halogen Replacement Bulb for Zoom-In Desk Lamp"/>
    <n v="13.4"/>
    <n v="1"/>
    <n v="13.4"/>
    <n v="6.43"/>
  </r>
  <r>
    <x v="891"/>
    <x v="736"/>
    <x v="7"/>
    <x v="0"/>
    <s v="Paper"/>
    <s v="Easy-staple paper"/>
    <n v="4.9800000000000004"/>
    <n v="1"/>
    <n v="4.9800000000000004"/>
    <n v="2.34"/>
  </r>
  <r>
    <x v="891"/>
    <x v="736"/>
    <x v="7"/>
    <x v="0"/>
    <s v="Envelopes"/>
    <s v="#10 White Business Envelopes,4 1/8 x 9 1/2"/>
    <n v="109.69"/>
    <n v="7"/>
    <n v="15.67"/>
    <n v="51.55"/>
  </r>
  <r>
    <x v="892"/>
    <x v="480"/>
    <x v="3"/>
    <x v="0"/>
    <s v="Paper"/>
    <s v="Xerox 216"/>
    <n v="19.440000000000001"/>
    <n v="3"/>
    <n v="6.48"/>
    <n v="9.33"/>
  </r>
  <r>
    <x v="892"/>
    <x v="217"/>
    <x v="22"/>
    <x v="2"/>
    <s v="Phones"/>
    <s v="Plantronics Calisto P620-M USB Wireless Speakerphone System"/>
    <n v="156.79"/>
    <n v="1"/>
    <n v="156.79"/>
    <n v="13.72"/>
  </r>
  <r>
    <x v="892"/>
    <x v="217"/>
    <x v="22"/>
    <x v="2"/>
    <s v="Phones"/>
    <s v="Google Nexus 5"/>
    <n v="431.98"/>
    <n v="3"/>
    <n v="143.99333333333334"/>
    <n v="27"/>
  </r>
  <r>
    <x v="892"/>
    <x v="217"/>
    <x v="22"/>
    <x v="0"/>
    <s v="Envelopes"/>
    <s v="Jet-Pak Recycled Peel 'N' Seal Padded Mailers"/>
    <n v="35.89"/>
    <n v="1"/>
    <n v="35.89"/>
    <n v="16.149999999999999"/>
  </r>
  <r>
    <x v="892"/>
    <x v="217"/>
    <x v="22"/>
    <x v="0"/>
    <s v="Binders"/>
    <s v="Ibico Plastic and Wire Spiral Binding Combs"/>
    <n v="47.21"/>
    <n v="7"/>
    <n v="6.7442857142857147"/>
    <n v="15.34"/>
  </r>
  <r>
    <x v="892"/>
    <x v="217"/>
    <x v="22"/>
    <x v="0"/>
    <s v="Paper"/>
    <s v="Xerox 1880"/>
    <n v="248.08"/>
    <n v="7"/>
    <n v="35.440000000000005"/>
    <n v="116.6"/>
  </r>
  <r>
    <x v="892"/>
    <x v="217"/>
    <x v="22"/>
    <x v="0"/>
    <s v="Paper"/>
    <s v="Snap-A-Way Black Print Carbonless Ruled Speed Letter, Triplicate"/>
    <n v="189.7"/>
    <n v="5"/>
    <n v="37.94"/>
    <n v="89.16"/>
  </r>
  <r>
    <x v="892"/>
    <x v="217"/>
    <x v="22"/>
    <x v="0"/>
    <s v="Binders"/>
    <s v="GBC Standard Therm-A-Bind Covers"/>
    <n v="59.81"/>
    <n v="3"/>
    <n v="19.936666666666667"/>
    <n v="19.440000000000001"/>
  </r>
  <r>
    <x v="892"/>
    <x v="679"/>
    <x v="20"/>
    <x v="0"/>
    <s v="Binders"/>
    <s v="Ibico EB-19 Dual Function Manual Binding System"/>
    <n v="968.74"/>
    <n v="7"/>
    <n v="138.39142857142858"/>
    <n v="314.83999999999997"/>
  </r>
  <r>
    <x v="892"/>
    <x v="679"/>
    <x v="20"/>
    <x v="0"/>
    <s v="Binders"/>
    <s v="Trimflex Flexible Post Binders"/>
    <n v="222.35"/>
    <n v="13"/>
    <n v="17.103846153846153"/>
    <n v="77.819999999999993"/>
  </r>
  <r>
    <x v="892"/>
    <x v="679"/>
    <x v="20"/>
    <x v="2"/>
    <s v="Copiers"/>
    <s v="Brother DCP1000 Digital 3 in 1 Multifunction Machine"/>
    <n v="479.98"/>
    <n v="2"/>
    <n v="239.99"/>
    <n v="90"/>
  </r>
  <r>
    <x v="892"/>
    <x v="64"/>
    <x v="3"/>
    <x v="2"/>
    <s v="Phones"/>
    <s v="Avaya 5410 Digital phone"/>
    <n v="271.95999999999998"/>
    <n v="5"/>
    <n v="54.391999999999996"/>
    <n v="27.2"/>
  </r>
  <r>
    <x v="892"/>
    <x v="64"/>
    <x v="3"/>
    <x v="0"/>
    <s v="Art"/>
    <s v="Blackstonian Pencils"/>
    <n v="18.690000000000001"/>
    <n v="7"/>
    <n v="2.6700000000000004"/>
    <n v="5.23"/>
  </r>
  <r>
    <x v="892"/>
    <x v="64"/>
    <x v="3"/>
    <x v="0"/>
    <s v="Paper"/>
    <s v="Xerox 1977"/>
    <n v="13.36"/>
    <n v="2"/>
    <n v="6.68"/>
    <n v="6.41"/>
  </r>
  <r>
    <x v="892"/>
    <x v="64"/>
    <x v="3"/>
    <x v="2"/>
    <s v="Phones"/>
    <s v="Cisco SPA301"/>
    <n v="249.58"/>
    <n v="2"/>
    <n v="124.79"/>
    <n v="31.2"/>
  </r>
  <r>
    <x v="892"/>
    <x v="64"/>
    <x v="3"/>
    <x v="0"/>
    <s v="Fasteners"/>
    <s v="Alliance Big Bands Rubber Bands, 12/Pack"/>
    <n v="13.86"/>
    <n v="7"/>
    <n v="1.98"/>
    <n v="0"/>
  </r>
  <r>
    <x v="892"/>
    <x v="64"/>
    <x v="3"/>
    <x v="0"/>
    <s v="Binders"/>
    <s v="Avery Durable Slant Ring Binders With Label Holder"/>
    <n v="13.38"/>
    <n v="4"/>
    <n v="3.3450000000000002"/>
    <n v="4.68"/>
  </r>
  <r>
    <x v="892"/>
    <x v="64"/>
    <x v="3"/>
    <x v="0"/>
    <s v="Binders"/>
    <s v="Ibico Recycled Linen-Style Covers"/>
    <n v="437.47"/>
    <n v="14"/>
    <n v="31.247857142857146"/>
    <n v="153.12"/>
  </r>
  <r>
    <x v="893"/>
    <x v="702"/>
    <x v="0"/>
    <x v="2"/>
    <s v="Phones"/>
    <s v="GE 30524EE4"/>
    <n v="1097.54"/>
    <n v="7"/>
    <n v="156.79142857142855"/>
    <n v="123.47"/>
  </r>
  <r>
    <x v="893"/>
    <x v="702"/>
    <x v="0"/>
    <x v="1"/>
    <s v="Furnishings"/>
    <s v="Electrix Architect's Clamp-On Swing Arm Lamp, Black"/>
    <n v="190.92"/>
    <n v="5"/>
    <n v="38.183999999999997"/>
    <n v="-147.96"/>
  </r>
  <r>
    <x v="893"/>
    <x v="87"/>
    <x v="28"/>
    <x v="2"/>
    <s v="Phones"/>
    <s v="Motorola HK250 Universal Bluetooth Headset"/>
    <n v="114.95"/>
    <n v="5"/>
    <n v="22.990000000000002"/>
    <n v="2.2999999999999998"/>
  </r>
  <r>
    <x v="893"/>
    <x v="425"/>
    <x v="10"/>
    <x v="0"/>
    <s v="Binders"/>
    <s v="Universal Recycled Hanging Pressboard Report Binders, Letter Size"/>
    <n v="12.96"/>
    <n v="7"/>
    <n v="1.8514285714285716"/>
    <n v="-9.5"/>
  </r>
  <r>
    <x v="893"/>
    <x v="386"/>
    <x v="3"/>
    <x v="0"/>
    <s v="Art"/>
    <s v="Newell 341"/>
    <n v="8.56"/>
    <n v="2"/>
    <n v="4.28"/>
    <n v="2.48"/>
  </r>
  <r>
    <x v="893"/>
    <x v="386"/>
    <x v="3"/>
    <x v="0"/>
    <s v="Paper"/>
    <s v="Xerox 204"/>
    <n v="45.36"/>
    <n v="7"/>
    <n v="6.4799999999999995"/>
    <n v="21.77"/>
  </r>
  <r>
    <x v="893"/>
    <x v="386"/>
    <x v="3"/>
    <x v="1"/>
    <s v="Tables"/>
    <s v="Hon 94000 Series Round Tables"/>
    <n v="1421.66"/>
    <n v="6"/>
    <n v="236.94333333333336"/>
    <n v="-195.48"/>
  </r>
  <r>
    <x v="893"/>
    <x v="440"/>
    <x v="3"/>
    <x v="0"/>
    <s v="Storage"/>
    <s v="SimpliFile Personal File, Black Granite, 15w x 6-15/16d x 11-1/4h"/>
    <n v="34.049999999999997"/>
    <n v="3"/>
    <n v="11.35"/>
    <n v="9.5299999999999994"/>
  </r>
  <r>
    <x v="893"/>
    <x v="440"/>
    <x v="3"/>
    <x v="0"/>
    <s v="Storage"/>
    <s v="Fellowes High-Stak Drawer Files"/>
    <n v="352.38"/>
    <n v="2"/>
    <n v="176.19"/>
    <n v="81.05"/>
  </r>
  <r>
    <x v="893"/>
    <x v="352"/>
    <x v="25"/>
    <x v="2"/>
    <s v="Phones"/>
    <s v="Cisco SPA301"/>
    <n v="249.58"/>
    <n v="2"/>
    <n v="124.79"/>
    <n v="31.2"/>
  </r>
  <r>
    <x v="893"/>
    <x v="352"/>
    <x v="25"/>
    <x v="2"/>
    <s v="Accessories"/>
    <s v="Maxell 4.7GB DVD-R"/>
    <n v="68.11"/>
    <n v="3"/>
    <n v="22.703333333333333"/>
    <n v="17.88"/>
  </r>
  <r>
    <x v="893"/>
    <x v="352"/>
    <x v="25"/>
    <x v="2"/>
    <s v="Accessories"/>
    <s v="ImationÂ 30456 USBÂ Flash DriveÂ 8GB"/>
    <n v="16.559999999999999"/>
    <n v="3"/>
    <n v="5.52"/>
    <n v="-2.48"/>
  </r>
  <r>
    <x v="893"/>
    <x v="640"/>
    <x v="10"/>
    <x v="0"/>
    <s v="Paper"/>
    <s v="Ampad Gold Fibre Wirebound Steno Books, 6&quot; x 9&quot;, Gregg Ruled"/>
    <n v="10.58"/>
    <n v="3"/>
    <n v="3.5266666666666668"/>
    <n v="3.44"/>
  </r>
  <r>
    <x v="893"/>
    <x v="316"/>
    <x v="21"/>
    <x v="1"/>
    <s v="Bookcases"/>
    <s v="Bush Westfield Collection Bookcases, Dark Cherry Finish"/>
    <n v="405.86"/>
    <n v="7"/>
    <n v="57.980000000000004"/>
    <n v="32.47"/>
  </r>
  <r>
    <x v="893"/>
    <x v="316"/>
    <x v="21"/>
    <x v="1"/>
    <s v="Chairs"/>
    <s v="Hon GuestStacker Chair"/>
    <n v="680.01"/>
    <n v="3"/>
    <n v="226.67"/>
    <n v="176.8"/>
  </r>
  <r>
    <x v="894"/>
    <x v="127"/>
    <x v="40"/>
    <x v="0"/>
    <s v="Art"/>
    <s v="Newell 318"/>
    <n v="19.46"/>
    <n v="7"/>
    <n v="2.7800000000000002"/>
    <n v="5.0599999999999996"/>
  </r>
  <r>
    <x v="894"/>
    <x v="127"/>
    <x v="40"/>
    <x v="0"/>
    <s v="Appliances"/>
    <s v="Acco Six-Outlet Power Strip, 4' Cord Length"/>
    <n v="60.34"/>
    <n v="7"/>
    <n v="8.620000000000001"/>
    <n v="15.69"/>
  </r>
  <r>
    <x v="894"/>
    <x v="667"/>
    <x v="32"/>
    <x v="0"/>
    <s v="Labels"/>
    <s v="Avery 517"/>
    <n v="3.69"/>
    <n v="1"/>
    <n v="3.69"/>
    <n v="1.73"/>
  </r>
  <r>
    <x v="894"/>
    <x v="667"/>
    <x v="32"/>
    <x v="0"/>
    <s v="Labels"/>
    <s v="Avery 477"/>
    <n v="122.12"/>
    <n v="4"/>
    <n v="30.53"/>
    <n v="56.18"/>
  </r>
  <r>
    <x v="894"/>
    <x v="169"/>
    <x v="0"/>
    <x v="0"/>
    <s v="Paper"/>
    <s v="Things To Do Today Pad"/>
    <n v="9.39"/>
    <n v="2"/>
    <n v="4.6950000000000003"/>
    <n v="3.29"/>
  </r>
  <r>
    <x v="894"/>
    <x v="169"/>
    <x v="0"/>
    <x v="0"/>
    <s v="Art"/>
    <s v="Hunt BOSTON Vista Battery-Operated Pencil Sharpener, Black"/>
    <n v="9.33"/>
    <n v="1"/>
    <n v="9.33"/>
    <n v="0.82"/>
  </r>
  <r>
    <x v="894"/>
    <x v="105"/>
    <x v="15"/>
    <x v="1"/>
    <s v="Tables"/>
    <s v="Hon 61000 Series Interactive Training Tables"/>
    <n v="79.97"/>
    <n v="3"/>
    <n v="26.656666666666666"/>
    <n v="-29.32"/>
  </r>
  <r>
    <x v="894"/>
    <x v="105"/>
    <x v="15"/>
    <x v="0"/>
    <s v="Binders"/>
    <s v="Acco Pressboard Covers with Storage Hooks, 14 7/8&quot; x 11&quot;, Light Blue"/>
    <n v="2.95"/>
    <n v="2"/>
    <n v="1.4750000000000001"/>
    <n v="-2.06"/>
  </r>
  <r>
    <x v="894"/>
    <x v="564"/>
    <x v="14"/>
    <x v="2"/>
    <s v="Phones"/>
    <s v="LF Elite 3D Dazzle Designer Hard Case Cover, Lf Stylus Pen and Wiper For Apple Iphone 5c Mini Lite"/>
    <n v="10.9"/>
    <n v="1"/>
    <n v="10.9"/>
    <n v="3.05"/>
  </r>
  <r>
    <x v="894"/>
    <x v="564"/>
    <x v="14"/>
    <x v="2"/>
    <s v="Accessories"/>
    <s v="Logitech Trackman Marble Mouse"/>
    <n v="59.98"/>
    <n v="2"/>
    <n v="29.99"/>
    <n v="25.19"/>
  </r>
  <r>
    <x v="894"/>
    <x v="564"/>
    <x v="14"/>
    <x v="0"/>
    <s v="Appliances"/>
    <s v="Holmes Replacement Filter for HEPA Air Cleaner, Very Large Room, HEPA Filter"/>
    <n v="61.93"/>
    <n v="1"/>
    <n v="61.93"/>
    <n v="23.4"/>
  </r>
  <r>
    <x v="894"/>
    <x v="185"/>
    <x v="15"/>
    <x v="2"/>
    <s v="Phones"/>
    <s v="ARKON Windshield Dashboard Air Vent Car Mount Holder"/>
    <n v="40.68"/>
    <n v="3"/>
    <n v="13.56"/>
    <n v="-9.15"/>
  </r>
  <r>
    <x v="894"/>
    <x v="274"/>
    <x v="1"/>
    <x v="0"/>
    <s v="Supplies"/>
    <s v="Acme Office Executive Series Stainless Steel Trimmers"/>
    <n v="20.57"/>
    <n v="3"/>
    <n v="6.8566666666666665"/>
    <n v="1.54"/>
  </r>
  <r>
    <x v="894"/>
    <x v="274"/>
    <x v="1"/>
    <x v="0"/>
    <s v="Appliances"/>
    <s v="Belkin 6 Outlet Metallic Surge Strip"/>
    <n v="4.3600000000000003"/>
    <n v="2"/>
    <n v="2.1800000000000002"/>
    <n v="-11.76"/>
  </r>
  <r>
    <x v="894"/>
    <x v="274"/>
    <x v="1"/>
    <x v="2"/>
    <s v="Accessories"/>
    <s v="Kingston Digital DataTraveler 8GB USB 2.0"/>
    <n v="19.04"/>
    <n v="4"/>
    <n v="4.76"/>
    <n v="-1.43"/>
  </r>
  <r>
    <x v="894"/>
    <x v="153"/>
    <x v="3"/>
    <x v="0"/>
    <s v="Binders"/>
    <s v="Wilson Jones Elliptical Ring 3 1/2&quot; Capacity Binders, 800 sheets"/>
    <n v="273.92"/>
    <n v="8"/>
    <n v="34.24"/>
    <n v="99.3"/>
  </r>
  <r>
    <x v="894"/>
    <x v="181"/>
    <x v="6"/>
    <x v="1"/>
    <s v="Tables"/>
    <s v="Iceberg OfficeWorks 42&quot; Round Tables"/>
    <n v="1056.8599999999999"/>
    <n v="7"/>
    <n v="150.97999999999999"/>
    <n v="158.53"/>
  </r>
  <r>
    <x v="895"/>
    <x v="564"/>
    <x v="3"/>
    <x v="1"/>
    <s v="Chairs"/>
    <s v="Global Leather Highback Executive Chair with Pneumatic Height Adjustment, Black"/>
    <n v="321.57"/>
    <n v="2"/>
    <n v="160.785"/>
    <n v="28.14"/>
  </r>
  <r>
    <x v="895"/>
    <x v="16"/>
    <x v="20"/>
    <x v="0"/>
    <s v="Storage"/>
    <s v="Fellowes Personal Hanging Folder Files, Navy"/>
    <n v="80.58"/>
    <n v="6"/>
    <n v="13.43"/>
    <n v="22.56"/>
  </r>
  <r>
    <x v="895"/>
    <x v="16"/>
    <x v="20"/>
    <x v="0"/>
    <s v="Envelopes"/>
    <s v="Tyvek Side-Opening Peel &amp; Seel Expanding Envelopes"/>
    <n v="361.92"/>
    <n v="4"/>
    <n v="90.48"/>
    <n v="162.86000000000001"/>
  </r>
  <r>
    <x v="895"/>
    <x v="358"/>
    <x v="22"/>
    <x v="0"/>
    <s v="Binders"/>
    <s v="GBC DocuBind P50 Personal Binding Machine"/>
    <n v="153.55000000000001"/>
    <n v="3"/>
    <n v="51.183333333333337"/>
    <n v="51.82"/>
  </r>
  <r>
    <x v="895"/>
    <x v="358"/>
    <x v="22"/>
    <x v="0"/>
    <s v="Appliances"/>
    <s v="Holmes HEPA Air Purifier"/>
    <n v="65.34"/>
    <n v="3"/>
    <n v="21.78"/>
    <n v="22.87"/>
  </r>
  <r>
    <x v="895"/>
    <x v="358"/>
    <x v="22"/>
    <x v="0"/>
    <s v="Paper"/>
    <s v="Xerox 1988"/>
    <n v="123.92"/>
    <n v="4"/>
    <n v="30.98"/>
    <n v="55.76"/>
  </r>
  <r>
    <x v="895"/>
    <x v="358"/>
    <x v="22"/>
    <x v="0"/>
    <s v="Appliances"/>
    <s v="Harmony HEPA Quiet Air Purifiers"/>
    <n v="35.1"/>
    <n v="3"/>
    <n v="11.700000000000001"/>
    <n v="12.29"/>
  </r>
  <r>
    <x v="895"/>
    <x v="358"/>
    <x v="22"/>
    <x v="2"/>
    <s v="Accessories"/>
    <s v="Kingston Digital DataTraveler 16GB USB 2.0"/>
    <n v="44.75"/>
    <n v="5"/>
    <n v="8.9499999999999993"/>
    <n v="8.5"/>
  </r>
  <r>
    <x v="895"/>
    <x v="294"/>
    <x v="18"/>
    <x v="1"/>
    <s v="Chairs"/>
    <s v="Global Commerce Series High-Back Swivel/Tilt Chairs"/>
    <n v="1424.9"/>
    <n v="5"/>
    <n v="284.98"/>
    <n v="356.23"/>
  </r>
  <r>
    <x v="895"/>
    <x v="694"/>
    <x v="3"/>
    <x v="0"/>
    <s v="Paper"/>
    <s v="Wirebound Message Books, Four 2 3/4 x 5 White Forms per Page"/>
    <n v="80.28"/>
    <n v="12"/>
    <n v="6.69"/>
    <n v="36.93"/>
  </r>
  <r>
    <x v="895"/>
    <x v="752"/>
    <x v="20"/>
    <x v="0"/>
    <s v="Paper"/>
    <s v="Wirebound Message Books, Four 2 3/4&quot; x 5&quot; Forms per Page, 600 Sets per Book"/>
    <n v="18.54"/>
    <n v="2"/>
    <n v="9.27"/>
    <n v="8.7100000000000009"/>
  </r>
  <r>
    <x v="895"/>
    <x v="752"/>
    <x v="20"/>
    <x v="0"/>
    <s v="Binders"/>
    <s v="Fellowes PB200 Plastic Comb Binding Machine"/>
    <n v="679.96"/>
    <n v="5"/>
    <n v="135.99200000000002"/>
    <n v="220.99"/>
  </r>
  <r>
    <x v="895"/>
    <x v="620"/>
    <x v="20"/>
    <x v="0"/>
    <s v="Paper"/>
    <s v="Adams Phone Message Book, Professional, 400 Message Capacity, 5 3/6Â” x 11Â”"/>
    <n v="62.82"/>
    <n v="9"/>
    <n v="6.98"/>
    <n v="29.53"/>
  </r>
  <r>
    <x v="895"/>
    <x v="421"/>
    <x v="20"/>
    <x v="0"/>
    <s v="Paper"/>
    <s v="Xerox 221"/>
    <n v="6.48"/>
    <n v="1"/>
    <n v="6.48"/>
    <n v="3.11"/>
  </r>
  <r>
    <x v="896"/>
    <x v="362"/>
    <x v="20"/>
    <x v="0"/>
    <s v="Fasteners"/>
    <s v="Advantus Push Pins"/>
    <n v="15.26"/>
    <n v="7"/>
    <n v="2.1800000000000002"/>
    <n v="6.26"/>
  </r>
  <r>
    <x v="896"/>
    <x v="362"/>
    <x v="20"/>
    <x v="2"/>
    <s v="Phones"/>
    <s v="AT&amp;T CL83451 4-Handset Telephone"/>
    <n v="1029.95"/>
    <n v="5"/>
    <n v="205.99"/>
    <n v="298.69"/>
  </r>
  <r>
    <x v="896"/>
    <x v="667"/>
    <x v="26"/>
    <x v="0"/>
    <s v="Storage"/>
    <s v="Tennsco Regal Shelving Units"/>
    <n v="243.38"/>
    <n v="3"/>
    <n v="81.126666666666665"/>
    <n v="-51.72"/>
  </r>
  <r>
    <x v="896"/>
    <x v="667"/>
    <x v="26"/>
    <x v="2"/>
    <s v="Accessories"/>
    <s v="ImationÂ 32GB Pocket Pro USB 3.0Â Flash DriveÂ - 32 GB - Black - 1 P ..."/>
    <n v="119.8"/>
    <n v="5"/>
    <n v="23.96"/>
    <n v="29.95"/>
  </r>
  <r>
    <x v="896"/>
    <x v="667"/>
    <x v="26"/>
    <x v="2"/>
    <s v="Phones"/>
    <s v="Jabra SPEAK 410"/>
    <n v="300.77"/>
    <n v="4"/>
    <n v="75.192499999999995"/>
    <n v="30.08"/>
  </r>
  <r>
    <x v="896"/>
    <x v="278"/>
    <x v="22"/>
    <x v="1"/>
    <s v="Furnishings"/>
    <s v="3M Hangers With Command Adhesive"/>
    <n v="14.8"/>
    <n v="4"/>
    <n v="3.7"/>
    <n v="6.07"/>
  </r>
  <r>
    <x v="896"/>
    <x v="278"/>
    <x v="22"/>
    <x v="2"/>
    <s v="Phones"/>
    <s v="AT&amp;T TR1909W"/>
    <n v="302.38"/>
    <n v="3"/>
    <n v="100.79333333333334"/>
    <n v="22.68"/>
  </r>
  <r>
    <x v="896"/>
    <x v="278"/>
    <x v="22"/>
    <x v="2"/>
    <s v="Accessories"/>
    <s v="First Data FD10 PIN Pad"/>
    <n v="316"/>
    <n v="4"/>
    <n v="79"/>
    <n v="31.6"/>
  </r>
  <r>
    <x v="896"/>
    <x v="336"/>
    <x v="16"/>
    <x v="0"/>
    <s v="Storage"/>
    <s v="Steel Personal Filing/Posting Tote"/>
    <n v="85.22"/>
    <n v="3"/>
    <n v="28.406666666666666"/>
    <n v="7.46"/>
  </r>
  <r>
    <x v="896"/>
    <x v="273"/>
    <x v="15"/>
    <x v="0"/>
    <s v="Art"/>
    <s v="Prang Drawing Pencil Set"/>
    <n v="6.67"/>
    <n v="3"/>
    <n v="2.2233333333333332"/>
    <n v="1.67"/>
  </r>
  <r>
    <x v="896"/>
    <x v="270"/>
    <x v="10"/>
    <x v="0"/>
    <s v="Storage"/>
    <s v="Acco Perma 4000 Stacking Storage Drawers"/>
    <n v="64.959999999999994"/>
    <n v="5"/>
    <n v="12.991999999999999"/>
    <n v="-4.0599999999999996"/>
  </r>
  <r>
    <x v="896"/>
    <x v="270"/>
    <x v="10"/>
    <x v="0"/>
    <s v="Supplies"/>
    <s v="Elite 5&quot; Scissors"/>
    <n v="13.52"/>
    <n v="2"/>
    <n v="6.76"/>
    <n v="1.69"/>
  </r>
  <r>
    <x v="896"/>
    <x v="270"/>
    <x v="10"/>
    <x v="1"/>
    <s v="Chairs"/>
    <s v="Office Star - Contemporary Task Swivel chair with Loop Arms, Charcoal"/>
    <n v="458.43"/>
    <n v="5"/>
    <n v="91.686000000000007"/>
    <n v="-137.53"/>
  </r>
  <r>
    <x v="896"/>
    <x v="270"/>
    <x v="10"/>
    <x v="0"/>
    <s v="Appliances"/>
    <s v="Belkin 325VA UPS Surge Protector, 6'"/>
    <n v="387.14"/>
    <n v="4"/>
    <n v="96.784999999999997"/>
    <n v="24.2"/>
  </r>
  <r>
    <x v="896"/>
    <x v="270"/>
    <x v="10"/>
    <x v="1"/>
    <s v="Tables"/>
    <s v="Lesro Round Back Collection Coffee Table, End Table"/>
    <n v="328.59"/>
    <n v="3"/>
    <n v="109.52999999999999"/>
    <n v="-147.87"/>
  </r>
  <r>
    <x v="896"/>
    <x v="35"/>
    <x v="11"/>
    <x v="1"/>
    <s v="Chairs"/>
    <s v="Global Fabric Manager's Chair, Dark Gray"/>
    <n v="403.92"/>
    <n v="5"/>
    <n v="80.784000000000006"/>
    <n v="25.25"/>
  </r>
  <r>
    <x v="896"/>
    <x v="494"/>
    <x v="3"/>
    <x v="0"/>
    <s v="Binders"/>
    <s v="Ibico Laser Imprintable Binding System Covers"/>
    <n v="209.6"/>
    <n v="5"/>
    <n v="41.92"/>
    <n v="68.12"/>
  </r>
  <r>
    <x v="896"/>
    <x v="494"/>
    <x v="3"/>
    <x v="0"/>
    <s v="Art"/>
    <s v="Boston 16765 Mini Stand Up Battery Pencil Sharpener"/>
    <n v="23.32"/>
    <n v="2"/>
    <n v="11.66"/>
    <n v="6.06"/>
  </r>
  <r>
    <x v="896"/>
    <x v="494"/>
    <x v="3"/>
    <x v="0"/>
    <s v="Paper"/>
    <s v="IBM Multi-Purpose Copy Paper, 8 1/2 x 11&quot;, Case"/>
    <n v="30.98"/>
    <n v="1"/>
    <n v="30.98"/>
    <n v="13.94"/>
  </r>
  <r>
    <x v="896"/>
    <x v="494"/>
    <x v="3"/>
    <x v="2"/>
    <s v="Accessories"/>
    <s v="Microsoft Natural Ergonomic Keyboard 4000"/>
    <n v="119.96"/>
    <n v="4"/>
    <n v="29.99"/>
    <n v="25.19"/>
  </r>
  <r>
    <x v="896"/>
    <x v="494"/>
    <x v="3"/>
    <x v="1"/>
    <s v="Chairs"/>
    <s v="Global Wood Trimmed Manager's Task Chair, Khaki"/>
    <n v="363.92"/>
    <n v="5"/>
    <n v="72.784000000000006"/>
    <n v="-31.84"/>
  </r>
  <r>
    <x v="896"/>
    <x v="494"/>
    <x v="3"/>
    <x v="0"/>
    <s v="Binders"/>
    <s v="Recycled Easel Ring Binders"/>
    <n v="35.81"/>
    <n v="3"/>
    <n v="11.936666666666667"/>
    <n v="11.19"/>
  </r>
  <r>
    <x v="896"/>
    <x v="494"/>
    <x v="3"/>
    <x v="0"/>
    <s v="Binders"/>
    <s v="GBC Recycled VeloBinder Covers"/>
    <n v="122.69"/>
    <n v="9"/>
    <n v="13.632222222222222"/>
    <n v="39.869999999999997"/>
  </r>
  <r>
    <x v="896"/>
    <x v="494"/>
    <x v="3"/>
    <x v="1"/>
    <s v="Tables"/>
    <s v="Hon Non-Folding Utility Tables"/>
    <n v="892.14"/>
    <n v="7"/>
    <n v="127.44857142857143"/>
    <n v="111.52"/>
  </r>
  <r>
    <x v="896"/>
    <x v="494"/>
    <x v="3"/>
    <x v="0"/>
    <s v="Storage"/>
    <s v="Rogers Profile Extra Capacity Storage Tub"/>
    <n v="50.22"/>
    <n v="3"/>
    <n v="16.739999999999998"/>
    <n v="2.0099999999999998"/>
  </r>
  <r>
    <x v="896"/>
    <x v="494"/>
    <x v="3"/>
    <x v="0"/>
    <s v="Appliances"/>
    <s v="Fellowes 8 Outlet Superior Workstation Surge Protector"/>
    <n v="83.42"/>
    <n v="2"/>
    <n v="41.71"/>
    <n v="24.19"/>
  </r>
  <r>
    <x v="896"/>
    <x v="494"/>
    <x v="3"/>
    <x v="0"/>
    <s v="Binders"/>
    <s v="Black Avery Memo-Size 3-Ring Binder, 5 1/2&quot; x 8 1/2&quot;"/>
    <n v="5.87"/>
    <n v="2"/>
    <n v="2.9350000000000001"/>
    <n v="2.13"/>
  </r>
  <r>
    <x v="896"/>
    <x v="571"/>
    <x v="10"/>
    <x v="0"/>
    <s v="Appliances"/>
    <s v="Belkin F5C206VTEL 6 Outlet Surge"/>
    <n v="73.540000000000006"/>
    <n v="4"/>
    <n v="18.385000000000002"/>
    <n v="9.19"/>
  </r>
  <r>
    <x v="897"/>
    <x v="140"/>
    <x v="10"/>
    <x v="0"/>
    <s v="Binders"/>
    <s v="Wilson Jones Century Plastic Molded Ring Binders"/>
    <n v="18.690000000000001"/>
    <n v="3"/>
    <n v="6.23"/>
    <n v="-14.33"/>
  </r>
  <r>
    <x v="897"/>
    <x v="140"/>
    <x v="10"/>
    <x v="2"/>
    <s v="Accessories"/>
    <s v="Logitech G602 Wireless Gaming Mouse"/>
    <n v="383.95"/>
    <n v="6"/>
    <n v="63.991666666666667"/>
    <n v="76.790000000000006"/>
  </r>
  <r>
    <x v="897"/>
    <x v="342"/>
    <x v="14"/>
    <x v="2"/>
    <s v="Phones"/>
    <s v="Jabra SPEAK 410"/>
    <n v="657.93"/>
    <n v="7"/>
    <n v="93.99"/>
    <n v="184.22"/>
  </r>
  <r>
    <x v="897"/>
    <x v="342"/>
    <x v="14"/>
    <x v="1"/>
    <s v="Furnishings"/>
    <s v="Westinghouse Clip-On Gooseneck Lamps"/>
    <n v="33.479999999999997"/>
    <n v="4"/>
    <n v="8.3699999999999992"/>
    <n v="8.6999999999999993"/>
  </r>
  <r>
    <x v="897"/>
    <x v="342"/>
    <x v="14"/>
    <x v="0"/>
    <s v="Art"/>
    <s v="Newell 333"/>
    <n v="13.9"/>
    <n v="5"/>
    <n v="2.7800000000000002"/>
    <n v="3.61"/>
  </r>
  <r>
    <x v="897"/>
    <x v="342"/>
    <x v="14"/>
    <x v="0"/>
    <s v="Storage"/>
    <s v="Fellowes Desktop Hanging File Manager"/>
    <n v="26.86"/>
    <n v="2"/>
    <n v="13.43"/>
    <n v="6.72"/>
  </r>
  <r>
    <x v="897"/>
    <x v="574"/>
    <x v="4"/>
    <x v="2"/>
    <s v="Accessories"/>
    <s v="Case Logic 2.4GHz Wireless Keyboard"/>
    <n v="249.95"/>
    <n v="5"/>
    <n v="49.989999999999995"/>
    <n v="20"/>
  </r>
  <r>
    <x v="897"/>
    <x v="574"/>
    <x v="4"/>
    <x v="0"/>
    <s v="Paper"/>
    <s v="Xerox 1907"/>
    <n v="49.12"/>
    <n v="4"/>
    <n v="12.28"/>
    <n v="23.09"/>
  </r>
  <r>
    <x v="897"/>
    <x v="503"/>
    <x v="3"/>
    <x v="1"/>
    <s v="Furnishings"/>
    <s v="Howard Miller 14-1/2&quot; Diameter Chrome Round Wall Clock"/>
    <n v="383.64"/>
    <n v="6"/>
    <n v="63.94"/>
    <n v="122.76"/>
  </r>
  <r>
    <x v="897"/>
    <x v="503"/>
    <x v="3"/>
    <x v="0"/>
    <s v="Appliances"/>
    <s v="Belkin F9H710-06 7 Outlet SurgeMaster Surge Protector"/>
    <n v="56.52"/>
    <n v="3"/>
    <n v="18.84"/>
    <n v="15.83"/>
  </r>
  <r>
    <x v="897"/>
    <x v="270"/>
    <x v="20"/>
    <x v="1"/>
    <s v="Furnishings"/>
    <s v="Eldon 500 Class Desk Accessories"/>
    <n v="60.35"/>
    <n v="5"/>
    <n v="12.07"/>
    <n v="19.920000000000002"/>
  </r>
  <r>
    <x v="897"/>
    <x v="270"/>
    <x v="20"/>
    <x v="0"/>
    <s v="Supplies"/>
    <s v="Fiskars Home &amp; Office Scissors"/>
    <n v="35.520000000000003"/>
    <n v="4"/>
    <n v="8.8800000000000008"/>
    <n v="9.9499999999999993"/>
  </r>
  <r>
    <x v="897"/>
    <x v="270"/>
    <x v="20"/>
    <x v="0"/>
    <s v="Art"/>
    <s v="Sanford Pocket Accent Highlighters"/>
    <n v="11.2"/>
    <n v="7"/>
    <n v="1.5999999999999999"/>
    <n v="4.82"/>
  </r>
  <r>
    <x v="898"/>
    <x v="484"/>
    <x v="39"/>
    <x v="2"/>
    <s v="Accessories"/>
    <s v="Memorex Mini Travel Drive 16 GB USB 2.0 Flash Drive"/>
    <n v="63.88"/>
    <n v="4"/>
    <n v="15.97"/>
    <n v="24.91"/>
  </r>
  <r>
    <x v="898"/>
    <x v="274"/>
    <x v="3"/>
    <x v="0"/>
    <s v="Binders"/>
    <s v="Acco Pressboard Covers with Storage Hooks, 14 7/8&quot; x 11&quot;, Dark Blue"/>
    <n v="6.1"/>
    <n v="2"/>
    <n v="3.05"/>
    <n v="2.21"/>
  </r>
  <r>
    <x v="898"/>
    <x v="274"/>
    <x v="3"/>
    <x v="1"/>
    <s v="Tables"/>
    <s v="Bretford CR4500 Series Slim Rectangular Table"/>
    <n v="1114.27"/>
    <n v="4"/>
    <n v="278.5675"/>
    <n v="41.79"/>
  </r>
  <r>
    <x v="898"/>
    <x v="29"/>
    <x v="3"/>
    <x v="0"/>
    <s v="Art"/>
    <s v="Crayola Colored Pencils"/>
    <n v="9.84"/>
    <n v="3"/>
    <n v="3.28"/>
    <n v="3.25"/>
  </r>
  <r>
    <x v="899"/>
    <x v="283"/>
    <x v="29"/>
    <x v="1"/>
    <s v="Furnishings"/>
    <s v="Executive Impressions 14&quot;"/>
    <n v="133.38"/>
    <n v="6"/>
    <n v="22.23"/>
    <n v="58.69"/>
  </r>
  <r>
    <x v="899"/>
    <x v="500"/>
    <x v="20"/>
    <x v="0"/>
    <s v="Paper"/>
    <s v="Strathmore Photo Frame Cards"/>
    <n v="14.62"/>
    <n v="2"/>
    <n v="7.31"/>
    <n v="6.73"/>
  </r>
  <r>
    <x v="899"/>
    <x v="500"/>
    <x v="20"/>
    <x v="0"/>
    <s v="Labels"/>
    <s v="Avery 474"/>
    <n v="5.76"/>
    <n v="2"/>
    <n v="2.88"/>
    <n v="2.82"/>
  </r>
  <r>
    <x v="899"/>
    <x v="500"/>
    <x v="20"/>
    <x v="0"/>
    <s v="Fasteners"/>
    <s v="OIC Colored Binder Clips, Assorted Sizes"/>
    <n v="21.48"/>
    <n v="6"/>
    <n v="3.58"/>
    <n v="10.53"/>
  </r>
  <r>
    <x v="899"/>
    <x v="500"/>
    <x v="20"/>
    <x v="1"/>
    <s v="Furnishings"/>
    <s v="GE 48&quot; Fluorescent Tube, Cool White Energy Saver, 34 Watts, 30/Box"/>
    <n v="396.92"/>
    <n v="4"/>
    <n v="99.23"/>
    <n v="198.46"/>
  </r>
  <r>
    <x v="899"/>
    <x v="500"/>
    <x v="20"/>
    <x v="0"/>
    <s v="Storage"/>
    <s v="Advantus Rolling Storage Box"/>
    <n v="17.149999999999999"/>
    <n v="1"/>
    <n v="17.149999999999999"/>
    <n v="4.63"/>
  </r>
  <r>
    <x v="899"/>
    <x v="500"/>
    <x v="20"/>
    <x v="0"/>
    <s v="Binders"/>
    <s v="Acco Recycled 2&quot; Capacity Laser Printer Hanging Data Binders"/>
    <n v="23.12"/>
    <n v="2"/>
    <n v="11.56"/>
    <n v="7.8"/>
  </r>
  <r>
    <x v="899"/>
    <x v="171"/>
    <x v="3"/>
    <x v="1"/>
    <s v="Chairs"/>
    <s v="Global Task Chair, Black"/>
    <n v="81.42"/>
    <n v="2"/>
    <n v="40.71"/>
    <n v="-9.16"/>
  </r>
  <r>
    <x v="899"/>
    <x v="171"/>
    <x v="3"/>
    <x v="0"/>
    <s v="Storage"/>
    <s v="Tenex Personal Project File with Scoop Front Design, Black"/>
    <n v="134.80000000000001"/>
    <n v="10"/>
    <n v="13.48"/>
    <n v="35.049999999999997"/>
  </r>
  <r>
    <x v="900"/>
    <x v="634"/>
    <x v="14"/>
    <x v="1"/>
    <s v="Tables"/>
    <s v="Chromcraft Bull-Nose Wood Oval Conference Tables &amp; Bases"/>
    <n v="1652.94"/>
    <n v="3"/>
    <n v="550.98"/>
    <n v="231.41"/>
  </r>
  <r>
    <x v="900"/>
    <x v="634"/>
    <x v="14"/>
    <x v="0"/>
    <s v="Storage"/>
    <s v="Recycled Data-Pak for Archival Bound Computer Printouts, 12-1/2 x 12-1/2 x 16"/>
    <n v="296.37"/>
    <n v="3"/>
    <n v="98.79"/>
    <n v="80.02"/>
  </r>
  <r>
    <x v="900"/>
    <x v="157"/>
    <x v="3"/>
    <x v="1"/>
    <s v="Furnishings"/>
    <s v="Eldon Expressions Wood Desk Accessories, Oak"/>
    <n v="14.76"/>
    <n v="2"/>
    <n v="7.38"/>
    <n v="4.28"/>
  </r>
  <r>
    <x v="900"/>
    <x v="109"/>
    <x v="11"/>
    <x v="1"/>
    <s v="Tables"/>
    <s v="Bretford Rectangular Conference Table Tops"/>
    <n v="564.20000000000005"/>
    <n v="3"/>
    <n v="188.06666666666669"/>
    <n v="-304.67"/>
  </r>
  <r>
    <x v="900"/>
    <x v="109"/>
    <x v="11"/>
    <x v="0"/>
    <s v="Appliances"/>
    <s v="Belkin 5 Outlet SurgeMaster Power Centers"/>
    <n v="87.17"/>
    <n v="2"/>
    <n v="43.585000000000001"/>
    <n v="8.7200000000000006"/>
  </r>
  <r>
    <x v="900"/>
    <x v="489"/>
    <x v="10"/>
    <x v="0"/>
    <s v="Binders"/>
    <s v="Avery Triangle Shaped Sheet Lifters, Black, 2/Pack"/>
    <n v="2.21"/>
    <n v="3"/>
    <n v="0.73666666666666669"/>
    <n v="-1.48"/>
  </r>
  <r>
    <x v="900"/>
    <x v="529"/>
    <x v="13"/>
    <x v="0"/>
    <s v="Paper"/>
    <s v="Xerox 1958"/>
    <n v="19.440000000000001"/>
    <n v="3"/>
    <n v="6.48"/>
    <n v="9.33"/>
  </r>
  <r>
    <x v="901"/>
    <x v="583"/>
    <x v="1"/>
    <x v="0"/>
    <s v="Binders"/>
    <s v="Cardinal Hold-It CD Pocket"/>
    <n v="4.79"/>
    <n v="3"/>
    <n v="1.5966666666666667"/>
    <n v="-7.9"/>
  </r>
  <r>
    <x v="901"/>
    <x v="435"/>
    <x v="20"/>
    <x v="0"/>
    <s v="Fasteners"/>
    <s v="Stockwell Gold Paper Clips"/>
    <n v="3.68"/>
    <n v="2"/>
    <n v="1.84"/>
    <n v="1.8"/>
  </r>
  <r>
    <x v="901"/>
    <x v="500"/>
    <x v="3"/>
    <x v="1"/>
    <s v="Chairs"/>
    <s v="Office Star - Contemporary Swivel Chair with Padded Adjustable Arms and Flex Back"/>
    <n v="563.91999999999996"/>
    <n v="5"/>
    <n v="112.78399999999999"/>
    <n v="7.05"/>
  </r>
  <r>
    <x v="901"/>
    <x v="394"/>
    <x v="25"/>
    <x v="0"/>
    <s v="Appliances"/>
    <s v="Acco 6 Outlet Guardian Premium Surge Suppressor"/>
    <n v="34.94"/>
    <n v="3"/>
    <n v="11.646666666666667"/>
    <n v="3.06"/>
  </r>
  <r>
    <x v="901"/>
    <x v="451"/>
    <x v="3"/>
    <x v="2"/>
    <s v="Accessories"/>
    <s v="ImationÂ USB 2.0 SwivelÂ Flash DriveÂ USBÂ flash driveÂ - 4 GB - Pink"/>
    <n v="21.21"/>
    <n v="7"/>
    <n v="3.0300000000000002"/>
    <n v="4.45"/>
  </r>
  <r>
    <x v="902"/>
    <x v="773"/>
    <x v="3"/>
    <x v="1"/>
    <s v="Tables"/>
    <s v="Bretford Â“Just In TimeÂ” Height-Adjustable Multi-Task Work Tables"/>
    <n v="2003.52"/>
    <n v="6"/>
    <n v="333.92"/>
    <n v="-325.57"/>
  </r>
  <r>
    <x v="902"/>
    <x v="528"/>
    <x v="22"/>
    <x v="0"/>
    <s v="Storage"/>
    <s v="Personal Filing Tote with Lid, Black/Gray"/>
    <n v="46.53"/>
    <n v="3"/>
    <n v="15.51"/>
    <n v="13.03"/>
  </r>
  <r>
    <x v="902"/>
    <x v="512"/>
    <x v="0"/>
    <x v="0"/>
    <s v="Paper"/>
    <s v="Xerox 214"/>
    <n v="51.84"/>
    <n v="10"/>
    <n v="5.1840000000000002"/>
    <n v="18.14"/>
  </r>
  <r>
    <x v="902"/>
    <x v="512"/>
    <x v="0"/>
    <x v="2"/>
    <s v="Accessories"/>
    <s v="WD My Passport Ultra 1TB Portable External Hard Drive"/>
    <n v="165.6"/>
    <n v="3"/>
    <n v="55.199999999999996"/>
    <n v="-6.21"/>
  </r>
  <r>
    <x v="902"/>
    <x v="270"/>
    <x v="31"/>
    <x v="0"/>
    <s v="Binders"/>
    <s v="Ibico Plastic and Wire Spiral Binding Combs"/>
    <n v="13.49"/>
    <n v="2"/>
    <n v="6.7450000000000001"/>
    <n v="4.38"/>
  </r>
  <r>
    <x v="902"/>
    <x v="270"/>
    <x v="31"/>
    <x v="0"/>
    <s v="Binders"/>
    <s v="GBC Laser Imprintable Binding System Covers, Desert Sand"/>
    <n v="11.42"/>
    <n v="1"/>
    <n v="11.42"/>
    <n v="3.85"/>
  </r>
  <r>
    <x v="902"/>
    <x v="579"/>
    <x v="14"/>
    <x v="0"/>
    <s v="Binders"/>
    <s v="GBC Ibimaster 500 Manual ProClick Binding System"/>
    <n v="9892.74"/>
    <n v="13"/>
    <n v="760.98"/>
    <n v="4946.37"/>
  </r>
  <r>
    <x v="903"/>
    <x v="611"/>
    <x v="16"/>
    <x v="0"/>
    <s v="Binders"/>
    <s v="GBC VeloBinder Electric Binding Machine"/>
    <n v="254.06"/>
    <n v="7"/>
    <n v="36.294285714285714"/>
    <n v="-169.37"/>
  </r>
  <r>
    <x v="903"/>
    <x v="611"/>
    <x v="16"/>
    <x v="0"/>
    <s v="Appliances"/>
    <s v="Acco 7-Outlet Masterpiece Power Center, Wihtout Fax/Phone Line Protection"/>
    <n v="194.53"/>
    <n v="2"/>
    <n v="97.265000000000001"/>
    <n v="24.32"/>
  </r>
  <r>
    <x v="903"/>
    <x v="611"/>
    <x v="16"/>
    <x v="0"/>
    <s v="Supplies"/>
    <s v="Premier Automatic Letter Opener"/>
    <n v="961.48"/>
    <n v="5"/>
    <n v="192.29599999999999"/>
    <n v="-204.31"/>
  </r>
  <r>
    <x v="903"/>
    <x v="514"/>
    <x v="28"/>
    <x v="1"/>
    <s v="Furnishings"/>
    <s v="Eldon 200 Class Desk Accessories"/>
    <n v="18.84"/>
    <n v="3"/>
    <n v="6.28"/>
    <n v="6.03"/>
  </r>
  <r>
    <x v="903"/>
    <x v="418"/>
    <x v="3"/>
    <x v="0"/>
    <s v="Paper"/>
    <s v="Eureka Recycled Copy Paper 8 1/2&quot; x 11&quot;, Ream"/>
    <n v="38.880000000000003"/>
    <n v="6"/>
    <n v="6.48"/>
    <n v="18.66"/>
  </r>
  <r>
    <x v="903"/>
    <x v="418"/>
    <x v="3"/>
    <x v="1"/>
    <s v="Furnishings"/>
    <s v="Seth Thomas 12&quot; Clock w/ Goldtone Case"/>
    <n v="183.84"/>
    <n v="8"/>
    <n v="22.98"/>
    <n v="62.51"/>
  </r>
  <r>
    <x v="903"/>
    <x v="418"/>
    <x v="3"/>
    <x v="0"/>
    <s v="Supplies"/>
    <s v="Premier Electric Letter Opener"/>
    <n v="579.29999999999995"/>
    <n v="5"/>
    <n v="115.85999999999999"/>
    <n v="28.97"/>
  </r>
  <r>
    <x v="903"/>
    <x v="488"/>
    <x v="20"/>
    <x v="0"/>
    <s v="Storage"/>
    <s v="Tennsco Double-Tier Lockers"/>
    <n v="900.08"/>
    <n v="4"/>
    <n v="225.02"/>
    <n v="117.01"/>
  </r>
  <r>
    <x v="903"/>
    <x v="271"/>
    <x v="23"/>
    <x v="0"/>
    <s v="Binders"/>
    <s v="GBC DocuBind TL300 Electric Binding System"/>
    <n v="1793.98"/>
    <n v="2"/>
    <n v="896.99"/>
    <n v="843.17"/>
  </r>
  <r>
    <x v="903"/>
    <x v="617"/>
    <x v="3"/>
    <x v="2"/>
    <s v="Accessories"/>
    <s v="SanDisk Cruzer 64 GB USB Flash Drive"/>
    <n v="72.64"/>
    <n v="2"/>
    <n v="36.32"/>
    <n v="21.79"/>
  </r>
  <r>
    <x v="903"/>
    <x v="617"/>
    <x v="3"/>
    <x v="2"/>
    <s v="Accessories"/>
    <s v="LogitechÂ P710e Mobile Speakerphone"/>
    <n v="772.47"/>
    <n v="3"/>
    <n v="257.49"/>
    <n v="146.77000000000001"/>
  </r>
  <r>
    <x v="903"/>
    <x v="617"/>
    <x v="3"/>
    <x v="1"/>
    <s v="Furnishings"/>
    <s v="Eldon Expressions Wood and Plastic Desk Accessories, Oak"/>
    <n v="39.92"/>
    <n v="4"/>
    <n v="9.98"/>
    <n v="11.18"/>
  </r>
  <r>
    <x v="903"/>
    <x v="303"/>
    <x v="11"/>
    <x v="0"/>
    <s v="Binders"/>
    <s v="Vinyl Sectional Post Binders"/>
    <n v="45.24"/>
    <n v="4"/>
    <n v="11.31"/>
    <n v="-30.16"/>
  </r>
  <r>
    <x v="903"/>
    <x v="303"/>
    <x v="11"/>
    <x v="0"/>
    <s v="Art"/>
    <s v="Newell 312"/>
    <n v="18.690000000000001"/>
    <n v="4"/>
    <n v="4.6725000000000003"/>
    <n v="2.34"/>
  </r>
  <r>
    <x v="903"/>
    <x v="303"/>
    <x v="11"/>
    <x v="0"/>
    <s v="Paper"/>
    <s v="Black Print Carbonless 8 1/2&quot; x 8 1/4&quot; Rapid Memo Book"/>
    <n v="11.65"/>
    <n v="2"/>
    <n v="5.8250000000000002"/>
    <n v="3.79"/>
  </r>
  <r>
    <x v="903"/>
    <x v="303"/>
    <x v="11"/>
    <x v="2"/>
    <s v="Accessories"/>
    <s v="Sony Micro Vault Click 8 GB USB 2.0 Flash Drive"/>
    <n v="112.78"/>
    <n v="3"/>
    <n v="37.593333333333334"/>
    <n v="-8.4600000000000009"/>
  </r>
  <r>
    <x v="903"/>
    <x v="303"/>
    <x v="11"/>
    <x v="1"/>
    <s v="Tables"/>
    <s v="Iceberg OfficeWorks 42&quot; Round Tables"/>
    <n v="377.45"/>
    <n v="5"/>
    <n v="75.489999999999995"/>
    <n v="-264.22000000000003"/>
  </r>
  <r>
    <x v="903"/>
    <x v="303"/>
    <x v="11"/>
    <x v="0"/>
    <s v="Labels"/>
    <s v="Avery White Multi-Purpose Labels"/>
    <n v="15.94"/>
    <n v="4"/>
    <n v="3.9849999999999999"/>
    <n v="5.18"/>
  </r>
  <r>
    <x v="903"/>
    <x v="303"/>
    <x v="11"/>
    <x v="2"/>
    <s v="Phones"/>
    <s v="Macally Suction Cup Mount"/>
    <n v="28.68"/>
    <n v="3"/>
    <n v="9.56"/>
    <n v="-7.17"/>
  </r>
  <r>
    <x v="903"/>
    <x v="672"/>
    <x v="40"/>
    <x v="1"/>
    <s v="Chairs"/>
    <s v="Hon Every-Day Series Multi-Task Chairs"/>
    <n v="563.94000000000005"/>
    <n v="3"/>
    <n v="187.98000000000002"/>
    <n v="112.79"/>
  </r>
  <r>
    <x v="903"/>
    <x v="135"/>
    <x v="3"/>
    <x v="2"/>
    <s v="Phones"/>
    <s v="I Need's 3d Hello Kitty Hybrid Silicone Case Cover for HTC One X 4g with 3d Hello Kitty Stylus Pen Green/pink"/>
    <n v="66.98"/>
    <n v="7"/>
    <n v="9.5685714285714294"/>
    <n v="6.7"/>
  </r>
  <r>
    <x v="904"/>
    <x v="442"/>
    <x v="12"/>
    <x v="1"/>
    <s v="Tables"/>
    <s v="SAFCO PlanMaster Boards, 60w x 37-1/2d, White Melamine"/>
    <n v="455.97"/>
    <n v="6"/>
    <n v="75.995000000000005"/>
    <n v="-218.87"/>
  </r>
  <r>
    <x v="904"/>
    <x v="442"/>
    <x v="12"/>
    <x v="0"/>
    <s v="Binders"/>
    <s v="Wilson Jones Clip &amp; Carry Folder Binder Tool for Ring Binders, Clear"/>
    <n v="10.44"/>
    <n v="6"/>
    <n v="1.74"/>
    <n v="-7.66"/>
  </r>
  <r>
    <x v="904"/>
    <x v="442"/>
    <x v="12"/>
    <x v="0"/>
    <s v="Binders"/>
    <s v="Cardinal Slant-D Ring Binder, Heavy Gauge Vinyl"/>
    <n v="5.21"/>
    <n v="2"/>
    <n v="2.605"/>
    <n v="-4.17"/>
  </r>
  <r>
    <x v="904"/>
    <x v="36"/>
    <x v="20"/>
    <x v="0"/>
    <s v="Binders"/>
    <s v="GBC Laser Imprintable Binding System Covers, Desert Sand"/>
    <n v="34.25"/>
    <n v="3"/>
    <n v="11.416666666666666"/>
    <n v="11.56"/>
  </r>
  <r>
    <x v="904"/>
    <x v="36"/>
    <x v="20"/>
    <x v="0"/>
    <s v="Art"/>
    <s v="Newell 326"/>
    <n v="3.52"/>
    <n v="2"/>
    <n v="1.76"/>
    <n v="1.02"/>
  </r>
  <r>
    <x v="904"/>
    <x v="455"/>
    <x v="1"/>
    <x v="0"/>
    <s v="Binders"/>
    <s v="Wilson Jones Easy Flow II Sheet Lifters"/>
    <n v="1.8"/>
    <n v="5"/>
    <n v="0.36"/>
    <n v="-2.88"/>
  </r>
  <r>
    <x v="904"/>
    <x v="68"/>
    <x v="2"/>
    <x v="1"/>
    <s v="Furnishings"/>
    <s v="Eldon &quot;L&quot; Workstation Diamond Chairmat"/>
    <n v="303.92"/>
    <n v="5"/>
    <n v="60.784000000000006"/>
    <n v="-30.39"/>
  </r>
  <r>
    <x v="905"/>
    <x v="723"/>
    <x v="29"/>
    <x v="2"/>
    <s v="Accessories"/>
    <s v="SanDisk Ultra 32 GB MicroSDHC Class 10 Memory Card"/>
    <n v="66.3"/>
    <n v="3"/>
    <n v="22.099999999999998"/>
    <n v="8.6199999999999992"/>
  </r>
  <r>
    <x v="905"/>
    <x v="314"/>
    <x v="29"/>
    <x v="1"/>
    <s v="Furnishings"/>
    <s v="C-Line Cubicle Keepers Polyproplyene Holder With Velcro Backings"/>
    <n v="18.920000000000002"/>
    <n v="4"/>
    <n v="4.7300000000000004"/>
    <n v="7.38"/>
  </r>
  <r>
    <x v="905"/>
    <x v="314"/>
    <x v="29"/>
    <x v="0"/>
    <s v="Binders"/>
    <s v="DXL Angle-View Binders with Locking Rings by Samsill"/>
    <n v="15.42"/>
    <n v="2"/>
    <n v="7.71"/>
    <n v="6.94"/>
  </r>
  <r>
    <x v="905"/>
    <x v="550"/>
    <x v="40"/>
    <x v="0"/>
    <s v="Paper"/>
    <s v="Strathmore Photo Mount Cards"/>
    <n v="33.9"/>
    <n v="5"/>
    <n v="6.7799999999999994"/>
    <n v="15.59"/>
  </r>
  <r>
    <x v="906"/>
    <x v="52"/>
    <x v="11"/>
    <x v="0"/>
    <s v="Binders"/>
    <s v="Avery 3 1/2&quot; Diskette Storage Pages, 10/Pack"/>
    <n v="31.32"/>
    <n v="10"/>
    <n v="3.1320000000000001"/>
    <n v="-25.06"/>
  </r>
  <r>
    <x v="906"/>
    <x v="52"/>
    <x v="11"/>
    <x v="1"/>
    <s v="Furnishings"/>
    <s v="3M Hangers With Command Adhesive"/>
    <n v="11.84"/>
    <n v="4"/>
    <n v="2.96"/>
    <n v="3.11"/>
  </r>
  <r>
    <x v="906"/>
    <x v="52"/>
    <x v="11"/>
    <x v="1"/>
    <s v="Furnishings"/>
    <s v="Seth Thomas 14&quot; Day/Date Wall Clock"/>
    <n v="22.78"/>
    <n v="1"/>
    <n v="22.78"/>
    <n v="4.84"/>
  </r>
  <r>
    <x v="906"/>
    <x v="164"/>
    <x v="20"/>
    <x v="0"/>
    <s v="Binders"/>
    <s v="GBC Pre-Punched Binding Paper, Plastic, White, 8-1/2&quot; x 11&quot;"/>
    <n v="25.58"/>
    <n v="2"/>
    <n v="12.79"/>
    <n v="8.9499999999999993"/>
  </r>
  <r>
    <x v="906"/>
    <x v="341"/>
    <x v="22"/>
    <x v="0"/>
    <s v="Binders"/>
    <s v="Wilson Jones International Size A4 Ring Binders"/>
    <n v="55.36"/>
    <n v="4"/>
    <n v="13.84"/>
    <n v="19.38"/>
  </r>
  <r>
    <x v="906"/>
    <x v="341"/>
    <x v="22"/>
    <x v="2"/>
    <s v="Machines"/>
    <s v="Texas Instrument TI-15 Fraction Calculator"/>
    <n v="11.56"/>
    <n v="1"/>
    <n v="11.56"/>
    <n v="3.76"/>
  </r>
  <r>
    <x v="906"/>
    <x v="416"/>
    <x v="3"/>
    <x v="1"/>
    <s v="Furnishings"/>
    <s v="Deflect-o DuraMat Antistatic Studded Beveled Mat for Medium Pile Carpeting"/>
    <n v="842.72"/>
    <n v="8"/>
    <n v="105.34"/>
    <n v="202.25"/>
  </r>
  <r>
    <x v="906"/>
    <x v="416"/>
    <x v="3"/>
    <x v="1"/>
    <s v="Furnishings"/>
    <s v="Magnifier Swing Arm Lamp"/>
    <n v="41.96"/>
    <n v="2"/>
    <n v="20.98"/>
    <n v="10.91"/>
  </r>
  <r>
    <x v="907"/>
    <x v="391"/>
    <x v="6"/>
    <x v="1"/>
    <s v="Furnishings"/>
    <s v="Electrix Architect's Clamp-On Swing Arm Lamp, Black"/>
    <n v="572.76"/>
    <n v="6"/>
    <n v="95.46"/>
    <n v="166.1"/>
  </r>
  <r>
    <x v="907"/>
    <x v="391"/>
    <x v="6"/>
    <x v="1"/>
    <s v="Furnishings"/>
    <s v="Electrix Architect's Clamp-On Swing Arm Lamp, Black"/>
    <n v="286.38"/>
    <n v="3"/>
    <n v="95.46"/>
    <n v="83.05"/>
  </r>
  <r>
    <x v="907"/>
    <x v="624"/>
    <x v="1"/>
    <x v="1"/>
    <s v="Bookcases"/>
    <s v="Bush Westfield Collection Bookcases, Fully Assembled"/>
    <n v="141.37"/>
    <n v="2"/>
    <n v="70.685000000000002"/>
    <n v="-14.14"/>
  </r>
  <r>
    <x v="907"/>
    <x v="212"/>
    <x v="14"/>
    <x v="0"/>
    <s v="Fasteners"/>
    <s v="Acco Clips to Go Binder Clips, 24 Clips in Two Sizes"/>
    <n v="24.85"/>
    <n v="7"/>
    <n v="3.5500000000000003"/>
    <n v="11.68"/>
  </r>
  <r>
    <x v="907"/>
    <x v="685"/>
    <x v="10"/>
    <x v="0"/>
    <s v="Binders"/>
    <s v="Universal Recycled Hanging Pressboard Report Binders, Letter Size"/>
    <n v="5.55"/>
    <n v="3"/>
    <n v="1.8499999999999999"/>
    <n v="-4.07"/>
  </r>
  <r>
    <x v="907"/>
    <x v="150"/>
    <x v="22"/>
    <x v="0"/>
    <s v="Art"/>
    <s v="Newell 317"/>
    <n v="8.82"/>
    <n v="3"/>
    <n v="2.94"/>
    <n v="2.56"/>
  </r>
  <r>
    <x v="907"/>
    <x v="150"/>
    <x v="22"/>
    <x v="0"/>
    <s v="Paper"/>
    <s v="Computer Printout Paper with Letter-Trim Perforations"/>
    <n v="37.94"/>
    <n v="2"/>
    <n v="18.97"/>
    <n v="18.21"/>
  </r>
  <r>
    <x v="907"/>
    <x v="150"/>
    <x v="22"/>
    <x v="0"/>
    <s v="Art"/>
    <s v="Sanford EarthWrite Recycled Pencils, Medium Soft, #2"/>
    <n v="4.2"/>
    <n v="2"/>
    <n v="2.1"/>
    <n v="1.18"/>
  </r>
  <r>
    <x v="907"/>
    <x v="150"/>
    <x v="22"/>
    <x v="0"/>
    <s v="Storage"/>
    <s v="SAFCO Boltless Steel Shelving"/>
    <n v="227.28"/>
    <n v="2"/>
    <n v="113.64"/>
    <n v="2.27"/>
  </r>
  <r>
    <x v="907"/>
    <x v="150"/>
    <x v="22"/>
    <x v="0"/>
    <s v="Paper"/>
    <s v="Xerox 1911"/>
    <n v="47.9"/>
    <n v="1"/>
    <n v="47.9"/>
    <n v="22.99"/>
  </r>
  <r>
    <x v="907"/>
    <x v="150"/>
    <x v="22"/>
    <x v="0"/>
    <s v="Envelopes"/>
    <s v="Staple envelope"/>
    <n v="61.96"/>
    <n v="2"/>
    <n v="30.98"/>
    <n v="30.36"/>
  </r>
  <r>
    <x v="907"/>
    <x v="150"/>
    <x v="22"/>
    <x v="0"/>
    <s v="Storage"/>
    <s v="Tennsco Snap-Together Open Shelving Units, Starter Sets and Add-On Units"/>
    <n v="1117.92"/>
    <n v="4"/>
    <n v="279.48"/>
    <n v="55.9"/>
  </r>
  <r>
    <x v="907"/>
    <x v="27"/>
    <x v="43"/>
    <x v="2"/>
    <s v="Copiers"/>
    <s v="Hewlett Packard 610 Color Digital Copier / Printer"/>
    <n v="1999.96"/>
    <n v="4"/>
    <n v="499.99"/>
    <n v="899.98"/>
  </r>
  <r>
    <x v="907"/>
    <x v="174"/>
    <x v="0"/>
    <x v="2"/>
    <s v="Phones"/>
    <s v="Wireless Extenders zBoost YX545 SOHO Signal Booster"/>
    <n v="453.58"/>
    <n v="3"/>
    <n v="151.19333333333333"/>
    <n v="39.69"/>
  </r>
  <r>
    <x v="907"/>
    <x v="174"/>
    <x v="0"/>
    <x v="0"/>
    <s v="Labels"/>
    <s v="Permanent Self-Adhesive File Folder Labels for Typewriters, 1 1/8 x 3 1/2, White"/>
    <n v="45.36"/>
    <n v="9"/>
    <n v="5.04"/>
    <n v="14.74"/>
  </r>
  <r>
    <x v="907"/>
    <x v="174"/>
    <x v="0"/>
    <x v="2"/>
    <s v="Phones"/>
    <s v="Cisco SPA 502G IP Phone"/>
    <n v="287.88"/>
    <n v="3"/>
    <n v="95.96"/>
    <n v="35.99"/>
  </r>
  <r>
    <x v="907"/>
    <x v="174"/>
    <x v="0"/>
    <x v="2"/>
    <s v="Phones"/>
    <s v="Cisco SPA112 2 Port Phone Adapter"/>
    <n v="131.88"/>
    <n v="3"/>
    <n v="43.96"/>
    <n v="14.84"/>
  </r>
  <r>
    <x v="907"/>
    <x v="174"/>
    <x v="0"/>
    <x v="1"/>
    <s v="Furnishings"/>
    <s v="GE General Purpose, Extra Long Life, Showcase &amp; Floodlight Incandescent Bulbs"/>
    <n v="2.33"/>
    <n v="2"/>
    <n v="1.165"/>
    <n v="-0.76"/>
  </r>
  <r>
    <x v="907"/>
    <x v="365"/>
    <x v="2"/>
    <x v="0"/>
    <s v="Paper"/>
    <s v="Xerox 1952"/>
    <n v="7.97"/>
    <n v="2"/>
    <n v="3.9849999999999999"/>
    <n v="2.69"/>
  </r>
  <r>
    <x v="907"/>
    <x v="365"/>
    <x v="2"/>
    <x v="2"/>
    <s v="Phones"/>
    <s v="LG G2"/>
    <n v="1499.97"/>
    <n v="5"/>
    <n v="299.99400000000003"/>
    <n v="-374.99"/>
  </r>
  <r>
    <x v="908"/>
    <x v="237"/>
    <x v="25"/>
    <x v="0"/>
    <s v="Binders"/>
    <s v="GBC Linen Binding Covers"/>
    <n v="27.88"/>
    <n v="3"/>
    <n v="9.293333333333333"/>
    <n v="-20.45"/>
  </r>
  <r>
    <x v="908"/>
    <x v="237"/>
    <x v="25"/>
    <x v="0"/>
    <s v="Storage"/>
    <s v="Tennsco Double-Tier Lockers"/>
    <n v="540.04999999999995"/>
    <n v="3"/>
    <n v="180.01666666666665"/>
    <n v="-47.25"/>
  </r>
  <r>
    <x v="908"/>
    <x v="237"/>
    <x v="25"/>
    <x v="2"/>
    <s v="Accessories"/>
    <s v="Microsoft Sculpt Comfort Mouse"/>
    <n v="255.68"/>
    <n v="8"/>
    <n v="31.96"/>
    <n v="76.7"/>
  </r>
  <r>
    <x v="908"/>
    <x v="625"/>
    <x v="22"/>
    <x v="0"/>
    <s v="Paper"/>
    <s v="Xerox 1898"/>
    <n v="33.4"/>
    <n v="5"/>
    <n v="6.68"/>
    <n v="16.03"/>
  </r>
  <r>
    <x v="908"/>
    <x v="401"/>
    <x v="20"/>
    <x v="1"/>
    <s v="Furnishings"/>
    <s v="Luxo Adjustable Task Clamp Lamp"/>
    <n v="799.56"/>
    <n v="9"/>
    <n v="88.839999999999989"/>
    <n v="207.89"/>
  </r>
  <r>
    <x v="908"/>
    <x v="203"/>
    <x v="20"/>
    <x v="2"/>
    <s v="Phones"/>
    <s v="Samsung Rugby III"/>
    <n v="197.97"/>
    <n v="3"/>
    <n v="65.989999999999995"/>
    <n v="53.45"/>
  </r>
  <r>
    <x v="908"/>
    <x v="573"/>
    <x v="3"/>
    <x v="1"/>
    <s v="Furnishings"/>
    <s v="Eldon 200 Class Desk Accessories, Smoke"/>
    <n v="43.96"/>
    <n v="7"/>
    <n v="6.28"/>
    <n v="18.46"/>
  </r>
  <r>
    <x v="908"/>
    <x v="573"/>
    <x v="3"/>
    <x v="0"/>
    <s v="Envelopes"/>
    <s v="Staple envelope"/>
    <n v="39.76"/>
    <n v="7"/>
    <n v="5.68"/>
    <n v="18.690000000000001"/>
  </r>
  <r>
    <x v="909"/>
    <x v="271"/>
    <x v="3"/>
    <x v="2"/>
    <s v="Phones"/>
    <s v="Samsung Galaxy Note 2"/>
    <n v="2575.94"/>
    <n v="7"/>
    <n v="367.99142857142857"/>
    <n v="257.58999999999997"/>
  </r>
  <r>
    <x v="909"/>
    <x v="271"/>
    <x v="3"/>
    <x v="0"/>
    <s v="Paper"/>
    <s v="Xerox 225"/>
    <n v="45.36"/>
    <n v="7"/>
    <n v="6.4799999999999995"/>
    <n v="21.77"/>
  </r>
  <r>
    <x v="909"/>
    <x v="271"/>
    <x v="3"/>
    <x v="2"/>
    <s v="Accessories"/>
    <s v="SanDisk Cruzer 64 GB USB Flash Drive"/>
    <n v="254.24"/>
    <n v="7"/>
    <n v="36.32"/>
    <n v="76.27"/>
  </r>
  <r>
    <x v="909"/>
    <x v="280"/>
    <x v="20"/>
    <x v="0"/>
    <s v="Binders"/>
    <s v="GBC Premium Transparent Covers with Diagonal Lined Pattern"/>
    <n v="33.57"/>
    <n v="2"/>
    <n v="16.785"/>
    <n v="11.75"/>
  </r>
  <r>
    <x v="909"/>
    <x v="531"/>
    <x v="38"/>
    <x v="1"/>
    <s v="Furnishings"/>
    <s v="Master Big Foot Doorstop, Beige"/>
    <n v="21.12"/>
    <n v="4"/>
    <n v="5.28"/>
    <n v="6.55"/>
  </r>
  <r>
    <x v="909"/>
    <x v="364"/>
    <x v="22"/>
    <x v="1"/>
    <s v="Chairs"/>
    <s v="Global Executive Mid-Back Manager's Chair"/>
    <n v="698.35"/>
    <n v="3"/>
    <n v="232.78333333333333"/>
    <n v="52.38"/>
  </r>
  <r>
    <x v="909"/>
    <x v="364"/>
    <x v="22"/>
    <x v="1"/>
    <s v="Tables"/>
    <s v="SAFCO PlanMaster Heigh-Adjustable Drafting Table Base, 43w x 30d x 30-37h, Black"/>
    <n v="1747.25"/>
    <n v="5"/>
    <n v="349.45"/>
    <n v="629.01"/>
  </r>
  <r>
    <x v="909"/>
    <x v="230"/>
    <x v="12"/>
    <x v="1"/>
    <s v="Tables"/>
    <s v="KI Conference Tables"/>
    <n v="35.450000000000003"/>
    <n v="1"/>
    <n v="35.450000000000003"/>
    <n v="-24.1"/>
  </r>
  <r>
    <x v="909"/>
    <x v="230"/>
    <x v="12"/>
    <x v="2"/>
    <s v="Machines"/>
    <s v="Panasonic KX MC6040 Color Laser Multifunction Printer"/>
    <n v="269.97000000000003"/>
    <n v="2"/>
    <n v="134.98500000000001"/>
    <n v="-386.96"/>
  </r>
  <r>
    <x v="909"/>
    <x v="230"/>
    <x v="12"/>
    <x v="2"/>
    <s v="Accessories"/>
    <s v="ImationÂ Clip USBÂ flash driveÂ - 8 GB"/>
    <n v="45.12"/>
    <n v="3"/>
    <n v="15.04"/>
    <n v="-7.9"/>
  </r>
  <r>
    <x v="909"/>
    <x v="230"/>
    <x v="12"/>
    <x v="2"/>
    <s v="Accessories"/>
    <s v="Hypercom P1300 Pinpad"/>
    <n v="100.8"/>
    <n v="2"/>
    <n v="50.4"/>
    <n v="21.42"/>
  </r>
  <r>
    <x v="909"/>
    <x v="230"/>
    <x v="12"/>
    <x v="1"/>
    <s v="Chairs"/>
    <s v="Global Stack Chair with Arms, Black"/>
    <n v="47.97"/>
    <n v="2"/>
    <n v="23.984999999999999"/>
    <n v="4.2"/>
  </r>
  <r>
    <x v="909"/>
    <x v="504"/>
    <x v="20"/>
    <x v="1"/>
    <s v="Tables"/>
    <s v="Bevis Oval Conference Table, Walnut"/>
    <n v="313.18"/>
    <n v="2"/>
    <n v="156.59"/>
    <n v="-120.05"/>
  </r>
  <r>
    <x v="909"/>
    <x v="504"/>
    <x v="20"/>
    <x v="1"/>
    <s v="Chairs"/>
    <s v="Hon 4070 Series Pagoda Round Back Stacking Chairs"/>
    <n v="866.65"/>
    <n v="3"/>
    <n v="288.88333333333333"/>
    <n v="173.33"/>
  </r>
  <r>
    <x v="909"/>
    <x v="603"/>
    <x v="13"/>
    <x v="0"/>
    <s v="Art"/>
    <s v="Newell 327"/>
    <n v="19.89"/>
    <n v="9"/>
    <n v="2.21"/>
    <n v="5.37"/>
  </r>
  <r>
    <x v="909"/>
    <x v="603"/>
    <x v="13"/>
    <x v="2"/>
    <s v="Accessories"/>
    <s v="Razer Tiamat Over Ear 7.1 Surround Sound PC Gaming Headset"/>
    <n v="399.98"/>
    <n v="2"/>
    <n v="199.99"/>
    <n v="171.99"/>
  </r>
  <r>
    <x v="909"/>
    <x v="603"/>
    <x v="13"/>
    <x v="1"/>
    <s v="Furnishings"/>
    <s v="Howard Miller 13-1/2&quot; Diameter Rosebrook Wall Clock"/>
    <n v="343.85"/>
    <n v="5"/>
    <n v="68.77000000000001"/>
    <n v="137.54"/>
  </r>
  <r>
    <x v="909"/>
    <x v="603"/>
    <x v="13"/>
    <x v="0"/>
    <s v="Paper"/>
    <s v="Xerox 1906"/>
    <n v="106.32"/>
    <n v="3"/>
    <n v="35.44"/>
    <n v="49.97"/>
  </r>
  <r>
    <x v="909"/>
    <x v="364"/>
    <x v="20"/>
    <x v="1"/>
    <s v="Chairs"/>
    <s v="Hon 4700 Series Mobuis Mid-Back Task Chairs with Adjustable Arms"/>
    <n v="2563.06"/>
    <n v="8"/>
    <n v="320.38249999999999"/>
    <n v="313.26"/>
  </r>
  <r>
    <x v="910"/>
    <x v="558"/>
    <x v="22"/>
    <x v="0"/>
    <s v="Paper"/>
    <s v="Strathmore Photo Mount Cards"/>
    <n v="33.9"/>
    <n v="5"/>
    <n v="6.7799999999999994"/>
    <n v="15.59"/>
  </r>
  <r>
    <x v="910"/>
    <x v="177"/>
    <x v="20"/>
    <x v="2"/>
    <s v="Accessories"/>
    <s v="Belkin F8E887 USB Wired Ergonomic Keyboard"/>
    <n v="89.97"/>
    <n v="3"/>
    <n v="29.99"/>
    <n v="18.89"/>
  </r>
  <r>
    <x v="910"/>
    <x v="562"/>
    <x v="26"/>
    <x v="0"/>
    <s v="Appliances"/>
    <s v="Harmony HEPA Quiet Air Purifiers"/>
    <n v="18.72"/>
    <n v="2"/>
    <n v="9.36"/>
    <n v="3.51"/>
  </r>
  <r>
    <x v="910"/>
    <x v="554"/>
    <x v="26"/>
    <x v="0"/>
    <s v="Art"/>
    <s v="SANFORD Major Accent Highlighters"/>
    <n v="11.33"/>
    <n v="2"/>
    <n v="5.665"/>
    <n v="2.5499999999999998"/>
  </r>
  <r>
    <x v="910"/>
    <x v="411"/>
    <x v="3"/>
    <x v="0"/>
    <s v="Supplies"/>
    <s v="Fiskars Home &amp; Office Scissors"/>
    <n v="17.760000000000002"/>
    <n v="2"/>
    <n v="8.8800000000000008"/>
    <n v="4.97"/>
  </r>
  <r>
    <x v="910"/>
    <x v="411"/>
    <x v="3"/>
    <x v="2"/>
    <s v="Phones"/>
    <s v="Mitel 5320 IP Phone VoIP phone"/>
    <n v="302.38"/>
    <n v="2"/>
    <n v="151.19"/>
    <n v="30.24"/>
  </r>
  <r>
    <x v="910"/>
    <x v="411"/>
    <x v="3"/>
    <x v="1"/>
    <s v="Chairs"/>
    <s v="Global Armless Task Chair, Royal Blue"/>
    <n v="146.35"/>
    <n v="3"/>
    <n v="48.783333333333331"/>
    <n v="-5.49"/>
  </r>
  <r>
    <x v="910"/>
    <x v="411"/>
    <x v="3"/>
    <x v="0"/>
    <s v="Appliances"/>
    <s v="Hoover Replacement Belts For Soft Guard &amp; Commercial Ltweight Upright Vacs, 2/Pk"/>
    <n v="7.9"/>
    <n v="2"/>
    <n v="3.95"/>
    <n v="2.0499999999999998"/>
  </r>
  <r>
    <x v="910"/>
    <x v="411"/>
    <x v="3"/>
    <x v="1"/>
    <s v="Tables"/>
    <s v="Bretford Rectangular Conference Table Tops"/>
    <n v="902.71"/>
    <n v="3"/>
    <n v="300.90333333333336"/>
    <n v="33.85"/>
  </r>
  <r>
    <x v="910"/>
    <x v="411"/>
    <x v="3"/>
    <x v="0"/>
    <s v="Art"/>
    <s v="Model L Table or Wall-Mount Pencil Sharpener"/>
    <n v="53.97"/>
    <n v="3"/>
    <n v="17.989999999999998"/>
    <n v="15.11"/>
  </r>
  <r>
    <x v="910"/>
    <x v="653"/>
    <x v="23"/>
    <x v="1"/>
    <s v="Chairs"/>
    <s v="Novimex Turbo Task Chair"/>
    <n v="212.94"/>
    <n v="3"/>
    <n v="70.98"/>
    <n v="25.55"/>
  </r>
  <r>
    <x v="910"/>
    <x v="653"/>
    <x v="23"/>
    <x v="0"/>
    <s v="Appliances"/>
    <s v="Fellowes Advanced Computer Series Surge Protectors"/>
    <n v="26.49"/>
    <n v="1"/>
    <n v="26.49"/>
    <n v="7.42"/>
  </r>
  <r>
    <x v="910"/>
    <x v="202"/>
    <x v="20"/>
    <x v="0"/>
    <s v="Binders"/>
    <s v="Round Ring Binders"/>
    <n v="4.99"/>
    <n v="3"/>
    <n v="1.6633333333333333"/>
    <n v="1.68"/>
  </r>
  <r>
    <x v="911"/>
    <x v="196"/>
    <x v="1"/>
    <x v="1"/>
    <s v="Chairs"/>
    <s v="Global Manager's Adjustable Task Chair, Storm"/>
    <n v="845.49"/>
    <n v="8"/>
    <n v="105.68625"/>
    <n v="-12.08"/>
  </r>
  <r>
    <x v="911"/>
    <x v="711"/>
    <x v="0"/>
    <x v="0"/>
    <s v="Paper"/>
    <s v="Xerox 214"/>
    <n v="10.37"/>
    <n v="2"/>
    <n v="5.1849999999999996"/>
    <n v="3.63"/>
  </r>
  <r>
    <x v="911"/>
    <x v="711"/>
    <x v="0"/>
    <x v="0"/>
    <s v="Paper"/>
    <s v="It's Hot Message Books with Stickers, 2 3/4&quot; x 5&quot;"/>
    <n v="23.68"/>
    <n v="4"/>
    <n v="5.92"/>
    <n v="7.4"/>
  </r>
  <r>
    <x v="911"/>
    <x v="363"/>
    <x v="10"/>
    <x v="2"/>
    <s v="Accessories"/>
    <s v="Micro Innovations USB RF Wireless Keyboard with Mouse"/>
    <n v="40"/>
    <n v="2"/>
    <n v="20"/>
    <n v="0.5"/>
  </r>
  <r>
    <x v="911"/>
    <x v="306"/>
    <x v="3"/>
    <x v="0"/>
    <s v="Labels"/>
    <s v="Avery File Folder Labels"/>
    <n v="20.16"/>
    <n v="7"/>
    <n v="2.88"/>
    <n v="9.8800000000000008"/>
  </r>
  <r>
    <x v="911"/>
    <x v="476"/>
    <x v="10"/>
    <x v="0"/>
    <s v="Fasteners"/>
    <s v="OIC Colored Binder Clips, Assorted Sizes"/>
    <n v="17.18"/>
    <n v="6"/>
    <n v="2.8633333333333333"/>
    <n v="6.23"/>
  </r>
  <r>
    <x v="911"/>
    <x v="677"/>
    <x v="5"/>
    <x v="0"/>
    <s v="Labels"/>
    <s v="Avery 479"/>
    <n v="2.61"/>
    <n v="1"/>
    <n v="2.61"/>
    <n v="1.2"/>
  </r>
  <r>
    <x v="912"/>
    <x v="47"/>
    <x v="21"/>
    <x v="1"/>
    <s v="Chairs"/>
    <s v="Global Leather &amp; Oak Executive Chair, Burgundy"/>
    <n v="754.45"/>
    <n v="5"/>
    <n v="150.89000000000001"/>
    <n v="60.36"/>
  </r>
  <r>
    <x v="912"/>
    <x v="75"/>
    <x v="1"/>
    <x v="0"/>
    <s v="Paper"/>
    <s v="White Computer Printout Paper by Universal"/>
    <n v="186.05"/>
    <n v="6"/>
    <n v="31.008333333333336"/>
    <n v="67.44"/>
  </r>
  <r>
    <x v="912"/>
    <x v="634"/>
    <x v="15"/>
    <x v="0"/>
    <s v="Binders"/>
    <s v="GBC Wire Binding Strips"/>
    <n v="38.090000000000003"/>
    <n v="4"/>
    <n v="9.5225000000000009"/>
    <n v="-27.93"/>
  </r>
  <r>
    <x v="912"/>
    <x v="634"/>
    <x v="15"/>
    <x v="0"/>
    <s v="Binders"/>
    <s v="Zipper Ring Binder Pockets"/>
    <n v="2.81"/>
    <n v="3"/>
    <n v="0.93666666666666665"/>
    <n v="-1.97"/>
  </r>
  <r>
    <x v="912"/>
    <x v="101"/>
    <x v="42"/>
    <x v="1"/>
    <s v="Furnishings"/>
    <s v="Executive Impressions 10&quot; Spectator Wall Clock"/>
    <n v="70.56"/>
    <n v="6"/>
    <n v="11.76"/>
    <n v="23.99"/>
  </r>
  <r>
    <x v="912"/>
    <x v="101"/>
    <x v="42"/>
    <x v="0"/>
    <s v="Appliances"/>
    <s v="Belkin 8 Outlet Surge Protector"/>
    <n v="81.96"/>
    <n v="2"/>
    <n v="40.98"/>
    <n v="22.95"/>
  </r>
  <r>
    <x v="912"/>
    <x v="766"/>
    <x v="3"/>
    <x v="0"/>
    <s v="Binders"/>
    <s v="Acco Translucent Poly Ring Binders"/>
    <n v="11.23"/>
    <n v="3"/>
    <n v="3.7433333333333336"/>
    <n v="3.93"/>
  </r>
  <r>
    <x v="912"/>
    <x v="318"/>
    <x v="11"/>
    <x v="0"/>
    <s v="Envelopes"/>
    <s v="Peel &amp; Seel Recycled Catalog Envelopes, Brown"/>
    <n v="27.79"/>
    <n v="3"/>
    <n v="9.2633333333333336"/>
    <n v="10.42"/>
  </r>
  <r>
    <x v="912"/>
    <x v="167"/>
    <x v="16"/>
    <x v="0"/>
    <s v="Paper"/>
    <s v="Xerox 1898"/>
    <n v="37.409999999999997"/>
    <n v="7"/>
    <n v="5.3442857142857134"/>
    <n v="13.09"/>
  </r>
  <r>
    <x v="912"/>
    <x v="167"/>
    <x v="16"/>
    <x v="0"/>
    <s v="Paper"/>
    <s v="Astroparche Fine Business Paper"/>
    <n v="25.34"/>
    <n v="6"/>
    <n v="4.2233333333333336"/>
    <n v="8.8699999999999992"/>
  </r>
  <r>
    <x v="912"/>
    <x v="251"/>
    <x v="3"/>
    <x v="0"/>
    <s v="Storage"/>
    <s v="Project Tote Personal File"/>
    <n v="14.03"/>
    <n v="1"/>
    <n v="14.03"/>
    <n v="4.07"/>
  </r>
  <r>
    <x v="912"/>
    <x v="251"/>
    <x v="3"/>
    <x v="0"/>
    <s v="Supplies"/>
    <s v="Fiskars Spring-Action Scissors"/>
    <n v="27.96"/>
    <n v="2"/>
    <n v="13.98"/>
    <n v="7.27"/>
  </r>
  <r>
    <x v="913"/>
    <x v="435"/>
    <x v="0"/>
    <x v="0"/>
    <s v="Binders"/>
    <s v="Avery Binding System Hidden Tab Executive Style Index Sets"/>
    <n v="6.92"/>
    <n v="6"/>
    <n v="1.1533333333333333"/>
    <n v="-10.39"/>
  </r>
  <r>
    <x v="913"/>
    <x v="240"/>
    <x v="10"/>
    <x v="0"/>
    <s v="Labels"/>
    <s v="Avery 487"/>
    <n v="5.9"/>
    <n v="2"/>
    <n v="2.95"/>
    <n v="1.99"/>
  </r>
  <r>
    <x v="913"/>
    <x v="240"/>
    <x v="10"/>
    <x v="0"/>
    <s v="Supplies"/>
    <s v="Acme Office Executive Series Stainless Steel Trimmers"/>
    <n v="13.71"/>
    <n v="2"/>
    <n v="6.8550000000000004"/>
    <n v="1.03"/>
  </r>
  <r>
    <x v="913"/>
    <x v="425"/>
    <x v="3"/>
    <x v="0"/>
    <s v="Storage"/>
    <s v="Iceberg Mobile Mega Data/Printer Cart"/>
    <n v="481.32"/>
    <n v="4"/>
    <n v="120.33"/>
    <n v="125.14"/>
  </r>
  <r>
    <x v="913"/>
    <x v="425"/>
    <x v="3"/>
    <x v="0"/>
    <s v="Binders"/>
    <s v="Cardinal Hold-It CD Pocket"/>
    <n v="6.38"/>
    <n v="1"/>
    <n v="6.38"/>
    <n v="2.15"/>
  </r>
  <r>
    <x v="913"/>
    <x v="12"/>
    <x v="2"/>
    <x v="1"/>
    <s v="Chairs"/>
    <s v="Hon Deluxe Fabric Upholstered Stacking Chairs, Rounded Back"/>
    <n v="170.79"/>
    <n v="1"/>
    <n v="170.79"/>
    <n v="0"/>
  </r>
  <r>
    <x v="913"/>
    <x v="781"/>
    <x v="2"/>
    <x v="0"/>
    <s v="Art"/>
    <s v="Newell 31"/>
    <n v="16.52"/>
    <n v="5"/>
    <n v="3.3039999999999998"/>
    <n v="1.65"/>
  </r>
  <r>
    <x v="913"/>
    <x v="216"/>
    <x v="16"/>
    <x v="0"/>
    <s v="Paper"/>
    <s v="Embossed Ink Jet Note Cards"/>
    <n v="72.22"/>
    <n v="4"/>
    <n v="18.055"/>
    <n v="25.28"/>
  </r>
  <r>
    <x v="914"/>
    <x v="254"/>
    <x v="17"/>
    <x v="0"/>
    <s v="Art"/>
    <s v="Crayola Anti Dust Chalk, 12/Pack"/>
    <n v="3.64"/>
    <n v="2"/>
    <n v="1.82"/>
    <n v="1.64"/>
  </r>
  <r>
    <x v="914"/>
    <x v="254"/>
    <x v="17"/>
    <x v="0"/>
    <s v="Binders"/>
    <s v="Lock-Up Easel 'Spel-Binder'"/>
    <n v="159.77000000000001"/>
    <n v="7"/>
    <n v="22.824285714285715"/>
    <n v="53.92"/>
  </r>
  <r>
    <x v="914"/>
    <x v="280"/>
    <x v="3"/>
    <x v="2"/>
    <s v="Phones"/>
    <s v="Adtran 1202752G1"/>
    <n v="302.38"/>
    <n v="3"/>
    <n v="100.79333333333334"/>
    <n v="22.68"/>
  </r>
  <r>
    <x v="914"/>
    <x v="287"/>
    <x v="16"/>
    <x v="0"/>
    <s v="Art"/>
    <s v="Newell 345"/>
    <n v="47.62"/>
    <n v="3"/>
    <n v="15.873333333333333"/>
    <n v="3.57"/>
  </r>
  <r>
    <x v="914"/>
    <x v="287"/>
    <x v="16"/>
    <x v="0"/>
    <s v="Paper"/>
    <s v="Things To Do Today Pad"/>
    <n v="23.48"/>
    <n v="5"/>
    <n v="4.6959999999999997"/>
    <n v="8.2200000000000006"/>
  </r>
  <r>
    <x v="914"/>
    <x v="652"/>
    <x v="3"/>
    <x v="0"/>
    <s v="Binders"/>
    <s v="GBC Pre-Punched Binding Paper, Plastic, White, 8-1/2&quot; x 11&quot;"/>
    <n v="38.380000000000003"/>
    <n v="3"/>
    <n v="12.793333333333335"/>
    <n v="13.43"/>
  </r>
  <r>
    <x v="914"/>
    <x v="257"/>
    <x v="10"/>
    <x v="0"/>
    <s v="Storage"/>
    <s v="Tennsco Industrial Shelving"/>
    <n v="156.51"/>
    <n v="4"/>
    <n v="39.127499999999998"/>
    <n v="-35.22"/>
  </r>
  <r>
    <x v="915"/>
    <x v="41"/>
    <x v="10"/>
    <x v="1"/>
    <s v="Furnishings"/>
    <s v="Linden 10&quot; Round Wall Clock, Black"/>
    <n v="48.9"/>
    <n v="4"/>
    <n v="12.225"/>
    <n v="8.56"/>
  </r>
  <r>
    <x v="915"/>
    <x v="236"/>
    <x v="3"/>
    <x v="1"/>
    <s v="Furnishings"/>
    <s v="Howard Miller 11-1/2&quot; Diameter Brentwood Wall Clock"/>
    <n v="474.43"/>
    <n v="11"/>
    <n v="43.13"/>
    <n v="199.26"/>
  </r>
  <r>
    <x v="915"/>
    <x v="285"/>
    <x v="21"/>
    <x v="0"/>
    <s v="Binders"/>
    <s v="Wilson Jones Easy Flow II Sheet Lifters"/>
    <n v="3.6"/>
    <n v="2"/>
    <n v="1.8"/>
    <n v="1.73"/>
  </r>
  <r>
    <x v="915"/>
    <x v="744"/>
    <x v="0"/>
    <x v="0"/>
    <s v="Storage"/>
    <s v="SAFCO Boltless Steel Shelving"/>
    <n v="454.56"/>
    <n v="5"/>
    <n v="90.912000000000006"/>
    <n v="-107.96"/>
  </r>
  <r>
    <x v="915"/>
    <x v="744"/>
    <x v="0"/>
    <x v="1"/>
    <s v="Furnishings"/>
    <s v="Tenex Carpeted, Granite-Look or Clear Contemporary Contour Shape Chair Mats"/>
    <n v="141.41999999999999"/>
    <n v="5"/>
    <n v="28.283999999999999"/>
    <n v="-187.38"/>
  </r>
  <r>
    <x v="915"/>
    <x v="744"/>
    <x v="0"/>
    <x v="1"/>
    <s v="Chairs"/>
    <s v="Office Star - Contemporary Task Swivel Chair"/>
    <n v="310.74"/>
    <n v="4"/>
    <n v="77.685000000000002"/>
    <n v="-26.64"/>
  </r>
  <r>
    <x v="915"/>
    <x v="744"/>
    <x v="0"/>
    <x v="0"/>
    <s v="Art"/>
    <s v="Fluorescent Highlighters by Dixon"/>
    <n v="12.74"/>
    <n v="4"/>
    <n v="3.1850000000000001"/>
    <n v="2.23"/>
  </r>
  <r>
    <x v="915"/>
    <x v="744"/>
    <x v="0"/>
    <x v="0"/>
    <s v="Binders"/>
    <s v="GBC Instant Report Kit"/>
    <n v="6.47"/>
    <n v="5"/>
    <n v="1.294"/>
    <n v="-9.7100000000000009"/>
  </r>
  <r>
    <x v="915"/>
    <x v="744"/>
    <x v="0"/>
    <x v="0"/>
    <s v="Binders"/>
    <s v="Pressboard Covers with Storage Hooks, 9 1/2&quot; x 11&quot;, Light Blue"/>
    <n v="13.75"/>
    <n v="14"/>
    <n v="0.9821428571428571"/>
    <n v="-22.68"/>
  </r>
  <r>
    <x v="915"/>
    <x v="744"/>
    <x v="0"/>
    <x v="0"/>
    <s v="Appliances"/>
    <s v="Fellowes Superior 10 Outlet Split Surge Protector"/>
    <n v="15.22"/>
    <n v="2"/>
    <n v="7.61"/>
    <n v="-38.82"/>
  </r>
  <r>
    <x v="916"/>
    <x v="322"/>
    <x v="25"/>
    <x v="2"/>
    <s v="Machines"/>
    <s v="Cisco CP-7937G Unified IP Conference Station Phone"/>
    <n v="695.7"/>
    <n v="2"/>
    <n v="347.85"/>
    <n v="-27.83"/>
  </r>
  <r>
    <x v="916"/>
    <x v="322"/>
    <x v="25"/>
    <x v="0"/>
    <s v="Binders"/>
    <s v="Avery 3 1/2&quot; Diskette Storage Pages, 10/Pack"/>
    <n v="15.66"/>
    <n v="5"/>
    <n v="3.1320000000000001"/>
    <n v="-12.53"/>
  </r>
  <r>
    <x v="916"/>
    <x v="322"/>
    <x v="25"/>
    <x v="0"/>
    <s v="Binders"/>
    <s v="Avery Recycled Flexi-View Covers for Binding Systems"/>
    <n v="28.85"/>
    <n v="6"/>
    <n v="4.8083333333333336"/>
    <n v="-21.16"/>
  </r>
  <r>
    <x v="916"/>
    <x v="603"/>
    <x v="0"/>
    <x v="0"/>
    <s v="Art"/>
    <s v="Newell 319"/>
    <n v="31.74"/>
    <n v="2"/>
    <n v="15.87"/>
    <n v="3.97"/>
  </r>
  <r>
    <x v="916"/>
    <x v="603"/>
    <x v="0"/>
    <x v="0"/>
    <s v="Appliances"/>
    <s v="Hoover Commercial SteamVac"/>
    <n v="5.43"/>
    <n v="2"/>
    <n v="2.7149999999999999"/>
    <n v="-13.58"/>
  </r>
  <r>
    <x v="916"/>
    <x v="603"/>
    <x v="0"/>
    <x v="1"/>
    <s v="Tables"/>
    <s v="Bevis Oval Conference Table, Walnut"/>
    <n v="913.43"/>
    <n v="5"/>
    <n v="182.68599999999998"/>
    <n v="-169.64"/>
  </r>
  <r>
    <x v="916"/>
    <x v="603"/>
    <x v="0"/>
    <x v="0"/>
    <s v="Storage"/>
    <s v="Dual Level, Single-Width Filing Carts"/>
    <n v="372.14"/>
    <n v="3"/>
    <n v="124.04666666666667"/>
    <n v="27.91"/>
  </r>
  <r>
    <x v="916"/>
    <x v="623"/>
    <x v="3"/>
    <x v="2"/>
    <s v="Accessories"/>
    <s v="Kensington K72356US Mouse-in-a-Box USB Desktop Mouse"/>
    <n v="16.59"/>
    <n v="1"/>
    <n v="16.59"/>
    <n v="5.81"/>
  </r>
  <r>
    <x v="917"/>
    <x v="16"/>
    <x v="3"/>
    <x v="0"/>
    <s v="Paper"/>
    <s v="Xerox 1905"/>
    <n v="38.880000000000003"/>
    <n v="6"/>
    <n v="6.48"/>
    <n v="18.66"/>
  </r>
  <r>
    <x v="917"/>
    <x v="616"/>
    <x v="3"/>
    <x v="0"/>
    <s v="Binders"/>
    <s v="GBC ProClick 150 Presentation Binding System"/>
    <n v="2022.27"/>
    <n v="8"/>
    <n v="252.78375"/>
    <n v="682.52"/>
  </r>
  <r>
    <x v="917"/>
    <x v="616"/>
    <x v="3"/>
    <x v="0"/>
    <s v="Art"/>
    <s v="Manco Dry-Lighter Erasable Highlighter"/>
    <n v="9.1199999999999992"/>
    <n v="3"/>
    <n v="3.0399999999999996"/>
    <n v="3.1"/>
  </r>
  <r>
    <x v="918"/>
    <x v="285"/>
    <x v="33"/>
    <x v="0"/>
    <s v="Binders"/>
    <s v="Wilson Jones Turn Tabs Binder Tool for Ring Binders"/>
    <n v="33.74"/>
    <n v="7"/>
    <n v="4.82"/>
    <n v="15.52"/>
  </r>
  <r>
    <x v="919"/>
    <x v="620"/>
    <x v="14"/>
    <x v="2"/>
    <s v="Machines"/>
    <s v="Lexmark MX611dhe Monochrome Laser Printer"/>
    <n v="3059.98"/>
    <n v="2"/>
    <n v="1529.99"/>
    <n v="680"/>
  </r>
  <r>
    <x v="919"/>
    <x v="669"/>
    <x v="16"/>
    <x v="0"/>
    <s v="Binders"/>
    <s v="Zipper Ring Binder Pockets"/>
    <n v="2.81"/>
    <n v="3"/>
    <n v="0.93666666666666665"/>
    <n v="-1.97"/>
  </r>
  <r>
    <x v="919"/>
    <x v="509"/>
    <x v="3"/>
    <x v="0"/>
    <s v="Storage"/>
    <s v="Eldon Fold 'N Roll Cart System"/>
    <n v="153.78"/>
    <n v="11"/>
    <n v="13.98"/>
    <n v="44.6"/>
  </r>
  <r>
    <x v="919"/>
    <x v="509"/>
    <x v="3"/>
    <x v="0"/>
    <s v="Storage"/>
    <s v="Tennsco Commercial Shelving"/>
    <n v="61.02"/>
    <n v="3"/>
    <n v="20.34"/>
    <n v="0.61"/>
  </r>
  <r>
    <x v="919"/>
    <x v="509"/>
    <x v="3"/>
    <x v="0"/>
    <s v="Supplies"/>
    <s v="Acme Galleria Hot Forged Steel Scissors with Colored Handles"/>
    <n v="110.11"/>
    <n v="7"/>
    <n v="15.73"/>
    <n v="31.93"/>
  </r>
  <r>
    <x v="919"/>
    <x v="509"/>
    <x v="3"/>
    <x v="0"/>
    <s v="Fasteners"/>
    <s v="Staples"/>
    <n v="7.89"/>
    <n v="1"/>
    <n v="7.89"/>
    <n v="3.55"/>
  </r>
  <r>
    <x v="920"/>
    <x v="332"/>
    <x v="22"/>
    <x v="1"/>
    <s v="Tables"/>
    <s v="Balt Solid Wood Round Tables"/>
    <n v="892.98"/>
    <n v="2"/>
    <n v="446.49"/>
    <n v="80.37"/>
  </r>
  <r>
    <x v="921"/>
    <x v="443"/>
    <x v="2"/>
    <x v="0"/>
    <s v="Binders"/>
    <s v="Ibico Hi-Tech Manual Binding System"/>
    <n v="274.49"/>
    <n v="3"/>
    <n v="91.49666666666667"/>
    <n v="-228.74"/>
  </r>
  <r>
    <x v="922"/>
    <x v="163"/>
    <x v="44"/>
    <x v="0"/>
    <s v="Paper"/>
    <s v="Xerox 195"/>
    <n v="40.08"/>
    <n v="6"/>
    <n v="6.68"/>
    <n v="19.239999999999998"/>
  </r>
  <r>
    <x v="922"/>
    <x v="163"/>
    <x v="44"/>
    <x v="1"/>
    <s v="Furnishings"/>
    <s v="Flat Face Poster Frame"/>
    <n v="37.68"/>
    <n v="2"/>
    <n v="18.84"/>
    <n v="15.83"/>
  </r>
  <r>
    <x v="922"/>
    <x v="637"/>
    <x v="3"/>
    <x v="0"/>
    <s v="Envelopes"/>
    <s v="Staple envelope"/>
    <n v="9.7799999999999994"/>
    <n v="1"/>
    <n v="9.7799999999999994"/>
    <n v="4.8899999999999997"/>
  </r>
  <r>
    <x v="922"/>
    <x v="639"/>
    <x v="0"/>
    <x v="0"/>
    <s v="Binders"/>
    <s v="GBC Ibimaster 500 Manual ProClick Binding System"/>
    <n v="760.98"/>
    <n v="5"/>
    <n v="152.196"/>
    <n v="-1141.47"/>
  </r>
  <r>
    <x v="923"/>
    <x v="552"/>
    <x v="24"/>
    <x v="0"/>
    <s v="Paper"/>
    <s v="Xerox 23"/>
    <n v="32.4"/>
    <n v="5"/>
    <n v="6.4799999999999995"/>
    <n v="15.55"/>
  </r>
  <r>
    <x v="923"/>
    <x v="552"/>
    <x v="24"/>
    <x v="0"/>
    <s v="Art"/>
    <s v="Hunt Boston Vacuum Mount KS Pencil Sharpener"/>
    <n v="209.94"/>
    <n v="6"/>
    <n v="34.99"/>
    <n v="54.58"/>
  </r>
  <r>
    <x v="923"/>
    <x v="552"/>
    <x v="24"/>
    <x v="0"/>
    <s v="Supplies"/>
    <s v="Martin Yale Chadless Opener Electric Letter Opener"/>
    <n v="4164.05"/>
    <n v="5"/>
    <n v="832.81000000000006"/>
    <n v="83.28"/>
  </r>
  <r>
    <x v="923"/>
    <x v="552"/>
    <x v="24"/>
    <x v="1"/>
    <s v="Bookcases"/>
    <s v="Hon Metal Bookcases, Black"/>
    <n v="212.94"/>
    <n v="3"/>
    <n v="70.98"/>
    <n v="53.24"/>
  </r>
  <r>
    <x v="924"/>
    <x v="751"/>
    <x v="25"/>
    <x v="0"/>
    <s v="Envelopes"/>
    <s v="Tyvek  Top-Opening Peel &amp; Seel Envelopes, Plain White"/>
    <n v="21.74"/>
    <n v="1"/>
    <n v="21.74"/>
    <n v="7.34"/>
  </r>
  <r>
    <x v="924"/>
    <x v="751"/>
    <x v="25"/>
    <x v="2"/>
    <s v="Phones"/>
    <s v="Sannysis Cute Owl Design Soft Skin Case Cover for Samsung Galaxy S4"/>
    <n v="7.92"/>
    <n v="5"/>
    <n v="1.5840000000000001"/>
    <n v="0.69"/>
  </r>
  <r>
    <x v="924"/>
    <x v="609"/>
    <x v="26"/>
    <x v="2"/>
    <s v="Accessories"/>
    <s v="ImationÂ 8GB Mini TravelDrive USB 2.0Â Flash Drive"/>
    <n v="169.06"/>
    <n v="7"/>
    <n v="24.151428571428571"/>
    <n v="-14.79"/>
  </r>
  <r>
    <x v="924"/>
    <x v="609"/>
    <x v="26"/>
    <x v="0"/>
    <s v="Storage"/>
    <s v="Mobile Personal File Cube"/>
    <n v="168.62"/>
    <n v="9"/>
    <n v="18.735555555555557"/>
    <n v="14.75"/>
  </r>
  <r>
    <x v="924"/>
    <x v="248"/>
    <x v="15"/>
    <x v="0"/>
    <s v="Envelopes"/>
    <s v="#10- 4 1/8&quot; x 9 1/2&quot; Security-Tint Envelopes"/>
    <n v="18.34"/>
    <n v="3"/>
    <n v="6.1133333333333333"/>
    <n v="6.65"/>
  </r>
  <r>
    <x v="924"/>
    <x v="248"/>
    <x v="15"/>
    <x v="0"/>
    <s v="Paper"/>
    <s v="Xerox 1931"/>
    <n v="36.29"/>
    <n v="7"/>
    <n v="5.1842857142857142"/>
    <n v="12.7"/>
  </r>
  <r>
    <x v="924"/>
    <x v="248"/>
    <x v="15"/>
    <x v="2"/>
    <s v="Phones"/>
    <s v="iHome FM Clock Radio with Lightning Dock"/>
    <n v="111.98"/>
    <n v="2"/>
    <n v="55.99"/>
    <n v="7"/>
  </r>
  <r>
    <x v="924"/>
    <x v="248"/>
    <x v="15"/>
    <x v="0"/>
    <s v="Binders"/>
    <s v="Ibico Presentation Index for Binding Systems"/>
    <n v="5.97"/>
    <n v="5"/>
    <n v="1.194"/>
    <n v="-4.58"/>
  </r>
  <r>
    <x v="924"/>
    <x v="248"/>
    <x v="15"/>
    <x v="0"/>
    <s v="Binders"/>
    <s v="Avery Durable Slant Ring Binders With Label Holder"/>
    <n v="2.5099999999999998"/>
    <n v="2"/>
    <n v="1.2549999999999999"/>
    <n v="-1.84"/>
  </r>
  <r>
    <x v="924"/>
    <x v="703"/>
    <x v="3"/>
    <x v="0"/>
    <s v="Paper"/>
    <s v="Xerox 19"/>
    <n v="154.9"/>
    <n v="5"/>
    <n v="30.98"/>
    <n v="69.709999999999994"/>
  </r>
  <r>
    <x v="924"/>
    <x v="57"/>
    <x v="18"/>
    <x v="0"/>
    <s v="Storage"/>
    <s v="Tenex Personal Project File with Scoop Front Design, Black"/>
    <n v="67.400000000000006"/>
    <n v="5"/>
    <n v="13.48"/>
    <n v="17.52"/>
  </r>
  <r>
    <x v="924"/>
    <x v="57"/>
    <x v="18"/>
    <x v="0"/>
    <s v="Fasteners"/>
    <s v="Bagged Rubber Bands"/>
    <n v="2.52"/>
    <n v="2"/>
    <n v="1.26"/>
    <n v="0.1"/>
  </r>
  <r>
    <x v="924"/>
    <x v="57"/>
    <x v="18"/>
    <x v="2"/>
    <s v="Phones"/>
    <s v="ARKON Windshield Dashboard Air Vent Car Mount Holder"/>
    <n v="67.8"/>
    <n v="4"/>
    <n v="16.95"/>
    <n v="1.36"/>
  </r>
  <r>
    <x v="924"/>
    <x v="57"/>
    <x v="18"/>
    <x v="0"/>
    <s v="Storage"/>
    <s v="Staple magnet"/>
    <n v="18.760000000000002"/>
    <n v="2"/>
    <n v="9.3800000000000008"/>
    <n v="5.25"/>
  </r>
  <r>
    <x v="924"/>
    <x v="57"/>
    <x v="18"/>
    <x v="2"/>
    <s v="Accessories"/>
    <s v="ImationÂ USB 2.0 SwivelÂ Flash DriveÂ USBÂ flash driveÂ - 4 GB - Pink"/>
    <n v="12.12"/>
    <n v="4"/>
    <n v="3.03"/>
    <n v="2.5499999999999998"/>
  </r>
  <r>
    <x v="924"/>
    <x v="57"/>
    <x v="18"/>
    <x v="0"/>
    <s v="Paper"/>
    <s v="Xerox 188"/>
    <n v="11.34"/>
    <n v="1"/>
    <n v="11.34"/>
    <n v="5.56"/>
  </r>
  <r>
    <x v="924"/>
    <x v="57"/>
    <x v="18"/>
    <x v="2"/>
    <s v="Accessories"/>
    <s v="Microsoft Sculpt Comfort Mouse"/>
    <n v="159.80000000000001"/>
    <n v="4"/>
    <n v="39.950000000000003"/>
    <n v="70.31"/>
  </r>
  <r>
    <x v="924"/>
    <x v="57"/>
    <x v="18"/>
    <x v="1"/>
    <s v="Furnishings"/>
    <s v="DAX Charcoal/Nickel-Tone Document Frame, 5 x 7"/>
    <n v="18.96"/>
    <n v="2"/>
    <n v="9.48"/>
    <n v="8.5299999999999994"/>
  </r>
  <r>
    <x v="925"/>
    <x v="758"/>
    <x v="2"/>
    <x v="0"/>
    <s v="Appliances"/>
    <s v="Belkin F9M820V08 8 Outlet Surge"/>
    <n v="34.380000000000003"/>
    <n v="1"/>
    <n v="34.380000000000003"/>
    <n v="3.87"/>
  </r>
  <r>
    <x v="925"/>
    <x v="758"/>
    <x v="2"/>
    <x v="0"/>
    <s v="Appliances"/>
    <s v="Honeywell Enviracaire Portable HEPA Air Cleaner for 17' x 22' Room"/>
    <n v="1924.16"/>
    <n v="8"/>
    <n v="240.52"/>
    <n v="312.68"/>
  </r>
  <r>
    <x v="925"/>
    <x v="42"/>
    <x v="32"/>
    <x v="0"/>
    <s v="Paper"/>
    <s v="Telephone Message Books with Fax/Mobile Section, 5 1/2&quot; x 3 3/16&quot;"/>
    <n v="12.7"/>
    <n v="2"/>
    <n v="6.35"/>
    <n v="5.84"/>
  </r>
  <r>
    <x v="925"/>
    <x v="722"/>
    <x v="3"/>
    <x v="0"/>
    <s v="Art"/>
    <s v="Newell 347"/>
    <n v="21.4"/>
    <n v="5"/>
    <n v="4.2799999999999994"/>
    <n v="6.21"/>
  </r>
  <r>
    <x v="925"/>
    <x v="560"/>
    <x v="0"/>
    <x v="0"/>
    <s v="Binders"/>
    <s v="Wilson Jones Ledger-Size, Piano-Hinge Binder, 2&quot;, Blue"/>
    <n v="32.78"/>
    <n v="4"/>
    <n v="8.1950000000000003"/>
    <n v="-52.45"/>
  </r>
  <r>
    <x v="925"/>
    <x v="560"/>
    <x v="0"/>
    <x v="2"/>
    <s v="Accessories"/>
    <s v="Logitech 910-002974 M325 Wireless Mouse for Web Scrolling"/>
    <n v="47.98"/>
    <n v="2"/>
    <n v="23.99"/>
    <n v="14.4"/>
  </r>
  <r>
    <x v="925"/>
    <x v="560"/>
    <x v="0"/>
    <x v="2"/>
    <s v="Accessories"/>
    <s v="Maxell 74 Minute CDR, 10/Pack"/>
    <n v="62.59"/>
    <n v="8"/>
    <n v="7.8237500000000004"/>
    <n v="13.3"/>
  </r>
  <r>
    <x v="925"/>
    <x v="560"/>
    <x v="0"/>
    <x v="0"/>
    <s v="Binders"/>
    <s v="Acco D-Ring Binder w/DublLock"/>
    <n v="4.28"/>
    <n v="1"/>
    <n v="4.28"/>
    <n v="-6.63"/>
  </r>
  <r>
    <x v="926"/>
    <x v="4"/>
    <x v="3"/>
    <x v="1"/>
    <s v="Furnishings"/>
    <s v="Eldon Expressions Wood and Plastic Desk Accessories, Cherry Wood"/>
    <n v="27.92"/>
    <n v="4"/>
    <n v="6.98"/>
    <n v="8.1"/>
  </r>
  <r>
    <x v="926"/>
    <x v="4"/>
    <x v="3"/>
    <x v="1"/>
    <s v="Tables"/>
    <s v="Lesro Sheffield Collection Coffee Table, End Table, Center Table, Corner Table"/>
    <n v="399.67"/>
    <n v="7"/>
    <n v="57.095714285714287"/>
    <n v="-14.99"/>
  </r>
  <r>
    <x v="926"/>
    <x v="539"/>
    <x v="14"/>
    <x v="0"/>
    <s v="Binders"/>
    <s v="GBC DocuBind P400 Electric Binding System"/>
    <n v="5443.96"/>
    <n v="4"/>
    <n v="1360.99"/>
    <n v="2504.2199999999998"/>
  </r>
  <r>
    <x v="926"/>
    <x v="539"/>
    <x v="14"/>
    <x v="1"/>
    <s v="Chairs"/>
    <s v="Office Star Flex Back Scooter Chair with Aluminum Finish Frame"/>
    <n v="302.67"/>
    <n v="3"/>
    <n v="100.89"/>
    <n v="72.64"/>
  </r>
  <r>
    <x v="926"/>
    <x v="539"/>
    <x v="14"/>
    <x v="0"/>
    <s v="Paper"/>
    <s v="TOPS Money Receipt Book, Consecutively Numbered in Red,"/>
    <n v="56.07"/>
    <n v="7"/>
    <n v="8.01"/>
    <n v="25.23"/>
  </r>
  <r>
    <x v="927"/>
    <x v="275"/>
    <x v="0"/>
    <x v="0"/>
    <s v="Labels"/>
    <s v="Avery 510"/>
    <n v="6"/>
    <n v="2"/>
    <n v="3"/>
    <n v="2.1"/>
  </r>
  <r>
    <x v="927"/>
    <x v="777"/>
    <x v="2"/>
    <x v="2"/>
    <s v="Phones"/>
    <s v="Wilson Electronics DB Pro Signal Booster"/>
    <n v="429.6"/>
    <n v="2"/>
    <n v="214.8"/>
    <n v="-93.08"/>
  </r>
  <r>
    <x v="927"/>
    <x v="777"/>
    <x v="2"/>
    <x v="1"/>
    <s v="Furnishings"/>
    <s v="12-1/2 Diameter Round Wall Clock"/>
    <n v="31.97"/>
    <n v="2"/>
    <n v="15.984999999999999"/>
    <n v="6.39"/>
  </r>
  <r>
    <x v="927"/>
    <x v="777"/>
    <x v="2"/>
    <x v="1"/>
    <s v="Chairs"/>
    <s v="Global Comet Stacking Arm Chair"/>
    <n v="887.27"/>
    <n v="3"/>
    <n v="295.75666666666666"/>
    <n v="-63.38"/>
  </r>
  <r>
    <x v="927"/>
    <x v="777"/>
    <x v="2"/>
    <x v="0"/>
    <s v="Paper"/>
    <s v="Strathmore Photo Mount Cards"/>
    <n v="21.7"/>
    <n v="4"/>
    <n v="5.4249999999999998"/>
    <n v="7.05"/>
  </r>
  <r>
    <x v="927"/>
    <x v="195"/>
    <x v="45"/>
    <x v="0"/>
    <s v="Paper"/>
    <s v="Xerox 191"/>
    <n v="79.92"/>
    <n v="4"/>
    <n v="19.98"/>
    <n v="37.56"/>
  </r>
  <r>
    <x v="927"/>
    <x v="195"/>
    <x v="45"/>
    <x v="0"/>
    <s v="Paper"/>
    <s v="Xerox 1881"/>
    <n v="12.28"/>
    <n v="1"/>
    <n v="12.28"/>
    <n v="5.77"/>
  </r>
  <r>
    <x v="927"/>
    <x v="195"/>
    <x v="45"/>
    <x v="0"/>
    <s v="Appliances"/>
    <s v="Avanti 4.4 Cu. Ft. Refrigerator"/>
    <n v="542.94000000000005"/>
    <n v="3"/>
    <n v="180.98000000000002"/>
    <n v="152.02000000000001"/>
  </r>
  <r>
    <x v="927"/>
    <x v="195"/>
    <x v="45"/>
    <x v="0"/>
    <s v="Envelopes"/>
    <s v="Poly String Tie Envelopes"/>
    <n v="2.04"/>
    <n v="1"/>
    <n v="2.04"/>
    <n v="0.96"/>
  </r>
  <r>
    <x v="928"/>
    <x v="755"/>
    <x v="20"/>
    <x v="1"/>
    <s v="Chairs"/>
    <s v="Global Deluxe Steno Chair"/>
    <n v="207.85"/>
    <n v="3"/>
    <n v="69.283333333333331"/>
    <n v="2.31"/>
  </r>
  <r>
    <x v="928"/>
    <x v="433"/>
    <x v="3"/>
    <x v="2"/>
    <s v="Phones"/>
    <s v="RCA Visys Integrated PBX 8-Line Router"/>
    <n v="160.78"/>
    <n v="3"/>
    <n v="53.593333333333334"/>
    <n v="10.050000000000001"/>
  </r>
  <r>
    <x v="928"/>
    <x v="51"/>
    <x v="3"/>
    <x v="0"/>
    <s v="Art"/>
    <s v="Staples in misc. colors"/>
    <n v="24.2"/>
    <n v="5"/>
    <n v="4.84"/>
    <n v="7.99"/>
  </r>
  <r>
    <x v="928"/>
    <x v="51"/>
    <x v="3"/>
    <x v="2"/>
    <s v="Phones"/>
    <s v="Panasonic KX-TG9541B DECT 6.0 Digital 2-Line Expandable Cordless Phone With Digital Answering System"/>
    <n v="359.98"/>
    <n v="3"/>
    <n v="119.99333333333334"/>
    <n v="130.49"/>
  </r>
  <r>
    <x v="928"/>
    <x v="467"/>
    <x v="37"/>
    <x v="0"/>
    <s v="Art"/>
    <s v="Newell 326"/>
    <n v="3.52"/>
    <n v="2"/>
    <n v="1.76"/>
    <n v="1.02"/>
  </r>
  <r>
    <x v="928"/>
    <x v="505"/>
    <x v="1"/>
    <x v="0"/>
    <s v="Labels"/>
    <s v="Avery File Folder Labels"/>
    <n v="11.52"/>
    <n v="5"/>
    <n v="2.3039999999999998"/>
    <n v="4.18"/>
  </r>
  <r>
    <x v="929"/>
    <x v="293"/>
    <x v="22"/>
    <x v="0"/>
    <s v="Storage"/>
    <s v="Carina Double Wide Media Storage Towers in Natural &amp; Black"/>
    <n v="242.94"/>
    <n v="3"/>
    <n v="80.98"/>
    <n v="9.7200000000000006"/>
  </r>
  <r>
    <x v="929"/>
    <x v="293"/>
    <x v="22"/>
    <x v="2"/>
    <s v="Accessories"/>
    <s v="LogitechÂ Illuminated - Keyboard"/>
    <n v="179.97"/>
    <n v="3"/>
    <n v="59.99"/>
    <n v="86.39"/>
  </r>
  <r>
    <x v="929"/>
    <x v="293"/>
    <x v="22"/>
    <x v="0"/>
    <s v="Binders"/>
    <s v="Wilson Jones Century Plastic Molded Ring Binders"/>
    <n v="99.7"/>
    <n v="6"/>
    <n v="16.616666666666667"/>
    <n v="33.65"/>
  </r>
  <r>
    <x v="929"/>
    <x v="293"/>
    <x v="22"/>
    <x v="0"/>
    <s v="Binders"/>
    <s v="Wilson Jones Leather-Like Binders with DublLock Round Rings"/>
    <n v="27.94"/>
    <n v="4"/>
    <n v="6.9850000000000003"/>
    <n v="9.43"/>
  </r>
  <r>
    <x v="929"/>
    <x v="293"/>
    <x v="22"/>
    <x v="1"/>
    <s v="Bookcases"/>
    <s v="O'Sullivan Cherrywood Estates Traditional Bookcase"/>
    <n v="84.98"/>
    <n v="1"/>
    <n v="84.98"/>
    <n v="18.7"/>
  </r>
  <r>
    <x v="929"/>
    <x v="293"/>
    <x v="22"/>
    <x v="0"/>
    <s v="Binders"/>
    <s v="Acco Translucent Poly Ring Binders"/>
    <n v="18.72"/>
    <n v="5"/>
    <n v="3.7439999999999998"/>
    <n v="6.55"/>
  </r>
  <r>
    <x v="929"/>
    <x v="577"/>
    <x v="25"/>
    <x v="0"/>
    <s v="Storage"/>
    <s v="Fellowes Mobile File Cart, Black"/>
    <n v="348.21"/>
    <n v="7"/>
    <n v="49.744285714285709"/>
    <n v="30.47"/>
  </r>
  <r>
    <x v="929"/>
    <x v="577"/>
    <x v="25"/>
    <x v="0"/>
    <s v="Binders"/>
    <s v="GBC Recycled VeloBinder Covers"/>
    <n v="35.78"/>
    <n v="7"/>
    <n v="5.1114285714285712"/>
    <n v="-28.63"/>
  </r>
  <r>
    <x v="929"/>
    <x v="772"/>
    <x v="14"/>
    <x v="0"/>
    <s v="Binders"/>
    <s v="Avery Durable Binders"/>
    <n v="14.4"/>
    <n v="5"/>
    <n v="2.88"/>
    <n v="7.06"/>
  </r>
  <r>
    <x v="929"/>
    <x v="772"/>
    <x v="14"/>
    <x v="2"/>
    <s v="Accessories"/>
    <s v="Logitech G19 Programmable Gaming Keyboard"/>
    <n v="619.95000000000005"/>
    <n v="5"/>
    <n v="123.99000000000001"/>
    <n v="111.59"/>
  </r>
  <r>
    <x v="929"/>
    <x v="772"/>
    <x v="14"/>
    <x v="0"/>
    <s v="Binders"/>
    <s v="Avery Flip-Chart Easel Binder, Black"/>
    <n v="89.52"/>
    <n v="4"/>
    <n v="22.38"/>
    <n v="42.07"/>
  </r>
  <r>
    <x v="929"/>
    <x v="772"/>
    <x v="14"/>
    <x v="2"/>
    <s v="Machines"/>
    <s v="I.R.I.S IRISCard Anywhere 5 Card Scanner"/>
    <n v="350.97"/>
    <n v="3"/>
    <n v="116.99000000000001"/>
    <n v="152.09"/>
  </r>
  <r>
    <x v="929"/>
    <x v="772"/>
    <x v="14"/>
    <x v="2"/>
    <s v="Phones"/>
    <s v="Ativa D5772 2-Line 5.8GHz Digital Expandable Corded/Cordless Phone System with Answering &amp; Caller ID/Call Waiting, Black/Silver"/>
    <n v="164.99"/>
    <n v="1"/>
    <n v="164.99"/>
    <n v="49.5"/>
  </r>
  <r>
    <x v="929"/>
    <x v="737"/>
    <x v="1"/>
    <x v="0"/>
    <s v="Envelopes"/>
    <s v="Airmail Envelopes"/>
    <n v="268.58"/>
    <n v="4"/>
    <n v="67.144999999999996"/>
    <n v="90.64"/>
  </r>
  <r>
    <x v="930"/>
    <x v="525"/>
    <x v="35"/>
    <x v="2"/>
    <s v="Copiers"/>
    <s v="Canon Image Class D660 Copier"/>
    <n v="2999.95"/>
    <n v="5"/>
    <n v="599.99"/>
    <n v="1379.98"/>
  </r>
  <r>
    <x v="930"/>
    <x v="525"/>
    <x v="35"/>
    <x v="0"/>
    <s v="Storage"/>
    <s v="Advantus Rolling Storage Box"/>
    <n v="51.45"/>
    <n v="3"/>
    <n v="17.150000000000002"/>
    <n v="13.89"/>
  </r>
  <r>
    <x v="930"/>
    <x v="525"/>
    <x v="35"/>
    <x v="0"/>
    <s v="Paper"/>
    <s v="Great White Multi-Use Recycled Paper (20Lb. and 84 Bright)"/>
    <n v="11.96"/>
    <n v="2"/>
    <n v="5.98"/>
    <n v="5.38"/>
  </r>
  <r>
    <x v="930"/>
    <x v="525"/>
    <x v="35"/>
    <x v="0"/>
    <s v="Storage"/>
    <s v="Tennsco Single-Tier Lockers"/>
    <n v="1126.02"/>
    <n v="3"/>
    <n v="375.34"/>
    <n v="56.3"/>
  </r>
  <r>
    <x v="930"/>
    <x v="150"/>
    <x v="1"/>
    <x v="0"/>
    <s v="Fasteners"/>
    <s v="Staples"/>
    <n v="15.12"/>
    <n v="5"/>
    <n v="3.024"/>
    <n v="4.91"/>
  </r>
  <r>
    <x v="930"/>
    <x v="150"/>
    <x v="1"/>
    <x v="0"/>
    <s v="Art"/>
    <s v="Newell 348"/>
    <n v="7.87"/>
    <n v="3"/>
    <n v="2.6233333333333335"/>
    <n v="0.89"/>
  </r>
  <r>
    <x v="931"/>
    <x v="91"/>
    <x v="14"/>
    <x v="1"/>
    <s v="Tables"/>
    <s v="Balt Solid Wood Rectangular Table"/>
    <n v="210.98"/>
    <n v="2"/>
    <n v="105.49"/>
    <n v="21.1"/>
  </r>
  <r>
    <x v="931"/>
    <x v="10"/>
    <x v="22"/>
    <x v="0"/>
    <s v="Binders"/>
    <s v="Pressboard Hanging Data Binders for Unburst Sheets"/>
    <n v="19.68"/>
    <n v="5"/>
    <n v="3.9359999999999999"/>
    <n v="6.89"/>
  </r>
  <r>
    <x v="931"/>
    <x v="10"/>
    <x v="22"/>
    <x v="0"/>
    <s v="Paper"/>
    <s v="Xerox 212"/>
    <n v="25.92"/>
    <n v="4"/>
    <n v="6.48"/>
    <n v="12.44"/>
  </r>
  <r>
    <x v="931"/>
    <x v="10"/>
    <x v="22"/>
    <x v="0"/>
    <s v="Paper"/>
    <s v="Xerox 192"/>
    <n v="6.48"/>
    <n v="1"/>
    <n v="6.48"/>
    <n v="3.11"/>
  </r>
  <r>
    <x v="931"/>
    <x v="10"/>
    <x v="22"/>
    <x v="2"/>
    <s v="Phones"/>
    <s v="Griffin GC17055 Auxiliary Audio Cable"/>
    <n v="86.35"/>
    <n v="6"/>
    <n v="14.391666666666666"/>
    <n v="8.64"/>
  </r>
  <r>
    <x v="931"/>
    <x v="187"/>
    <x v="12"/>
    <x v="2"/>
    <s v="Accessories"/>
    <s v="Logitech Wireless Anywhere Mouse MX for PC and Mac"/>
    <n v="95.98"/>
    <n v="2"/>
    <n v="47.99"/>
    <n v="12"/>
  </r>
  <r>
    <x v="931"/>
    <x v="187"/>
    <x v="12"/>
    <x v="0"/>
    <s v="Binders"/>
    <s v="Wilson Jones data.warehouse D-Ring Binders with DublLock"/>
    <n v="4.9400000000000004"/>
    <n v="2"/>
    <n v="2.4700000000000002"/>
    <n v="-3.62"/>
  </r>
  <r>
    <x v="932"/>
    <x v="633"/>
    <x v="4"/>
    <x v="0"/>
    <s v="Fasteners"/>
    <s v="Revere Boxed Rubber Bands by Revere"/>
    <n v="5.67"/>
    <n v="3"/>
    <n v="1.89"/>
    <n v="0.11"/>
  </r>
  <r>
    <x v="932"/>
    <x v="435"/>
    <x v="3"/>
    <x v="0"/>
    <s v="Appliances"/>
    <s v="Acco Six-Outlet Power Strip, 4' Cord Length"/>
    <n v="25.86"/>
    <n v="3"/>
    <n v="8.6199999999999992"/>
    <n v="6.72"/>
  </r>
  <r>
    <x v="932"/>
    <x v="435"/>
    <x v="3"/>
    <x v="0"/>
    <s v="Binders"/>
    <s v="Ibico EB-19 Dual Function Manual Binding System"/>
    <n v="276.77999999999997"/>
    <n v="2"/>
    <n v="138.38999999999999"/>
    <n v="89.95"/>
  </r>
  <r>
    <x v="932"/>
    <x v="435"/>
    <x v="3"/>
    <x v="2"/>
    <s v="Phones"/>
    <s v="Jensen SMPS-640 -Â speaker phone"/>
    <n v="110.35"/>
    <n v="3"/>
    <n v="36.783333333333331"/>
    <n v="8.2799999999999994"/>
  </r>
  <r>
    <x v="933"/>
    <x v="27"/>
    <x v="33"/>
    <x v="0"/>
    <s v="Art"/>
    <s v="Newell 311"/>
    <n v="15.47"/>
    <n v="7"/>
    <n v="2.21"/>
    <n v="4.18"/>
  </r>
  <r>
    <x v="933"/>
    <x v="27"/>
    <x v="33"/>
    <x v="0"/>
    <s v="Binders"/>
    <s v="Avery Poly Binder Pockets"/>
    <n v="7.16"/>
    <n v="2"/>
    <n v="3.58"/>
    <n v="3.44"/>
  </r>
  <r>
    <x v="933"/>
    <x v="704"/>
    <x v="0"/>
    <x v="0"/>
    <s v="Storage"/>
    <s v="SimpliFile Personal File, Black Granite, 15w x 6-15/16d x 11-1/4h"/>
    <n v="18.16"/>
    <n v="2"/>
    <n v="9.08"/>
    <n v="1.82"/>
  </r>
  <r>
    <x v="933"/>
    <x v="740"/>
    <x v="3"/>
    <x v="0"/>
    <s v="Fasteners"/>
    <s v="Binder Clips by OIC"/>
    <n v="11.84"/>
    <n v="8"/>
    <n v="1.48"/>
    <n v="5.68"/>
  </r>
  <r>
    <x v="933"/>
    <x v="32"/>
    <x v="4"/>
    <x v="1"/>
    <s v="Furnishings"/>
    <s v="Artistic Insta-Plaque"/>
    <n v="62.72"/>
    <n v="4"/>
    <n v="15.68"/>
    <n v="24.46"/>
  </r>
  <r>
    <x v="933"/>
    <x v="32"/>
    <x v="4"/>
    <x v="2"/>
    <s v="Phones"/>
    <s v="Samsung Galaxy Mega 6.3"/>
    <n v="2939.93"/>
    <n v="7"/>
    <n v="419.98999999999995"/>
    <n v="764.38"/>
  </r>
  <r>
    <x v="934"/>
    <x v="209"/>
    <x v="10"/>
    <x v="0"/>
    <s v="Art"/>
    <s v="Newell 312"/>
    <n v="14.02"/>
    <n v="3"/>
    <n v="4.6733333333333329"/>
    <n v="1.75"/>
  </r>
  <r>
    <x v="934"/>
    <x v="209"/>
    <x v="10"/>
    <x v="2"/>
    <s v="Accessories"/>
    <s v="Anker Ultrathin Bluetooth Wireless Keyboard Aluminum Cover with Stand"/>
    <n v="71.98"/>
    <n v="3"/>
    <n v="23.993333333333336"/>
    <n v="-9"/>
  </r>
  <r>
    <x v="934"/>
    <x v="209"/>
    <x v="10"/>
    <x v="2"/>
    <s v="Phones"/>
    <s v="JBL Micro Wireless Portable Bluetooth Speaker"/>
    <n v="107.98"/>
    <n v="3"/>
    <n v="35.993333333333332"/>
    <n v="-27"/>
  </r>
  <r>
    <x v="934"/>
    <x v="614"/>
    <x v="20"/>
    <x v="2"/>
    <s v="Phones"/>
    <s v="Jensen SMPS-640 -Â speaker phone"/>
    <n v="137.94"/>
    <n v="3"/>
    <n v="45.98"/>
    <n v="35.86"/>
  </r>
  <r>
    <x v="935"/>
    <x v="165"/>
    <x v="3"/>
    <x v="2"/>
    <s v="Accessories"/>
    <s v="Logitech G13 Programmable Gameboard with LCD Display"/>
    <n v="239.97"/>
    <n v="3"/>
    <n v="79.989999999999995"/>
    <n v="26.4"/>
  </r>
  <r>
    <x v="935"/>
    <x v="165"/>
    <x v="3"/>
    <x v="1"/>
    <s v="Furnishings"/>
    <s v="DAX Executive Solid Wood Document Frame, Desktop or Hang, Mahogany, 5 x 7"/>
    <n v="37.74"/>
    <n v="3"/>
    <n v="12.58"/>
    <n v="12.83"/>
  </r>
  <r>
    <x v="935"/>
    <x v="656"/>
    <x v="42"/>
    <x v="0"/>
    <s v="Paper"/>
    <s v="Xerox 1934"/>
    <n v="279.89999999999998"/>
    <n v="5"/>
    <n v="55.98"/>
    <n v="137.15"/>
  </r>
  <r>
    <x v="935"/>
    <x v="750"/>
    <x v="20"/>
    <x v="2"/>
    <s v="Accessories"/>
    <s v="Plantronics Audio 478 Stereo USB Headset"/>
    <n v="449.91"/>
    <n v="9"/>
    <n v="49.99"/>
    <n v="157.47"/>
  </r>
  <r>
    <x v="936"/>
    <x v="584"/>
    <x v="1"/>
    <x v="0"/>
    <s v="Binders"/>
    <s v="GBC Clear Cover, 8-1/2 x 11, unpunched, 25 covers per pack"/>
    <n v="12.13"/>
    <n v="4"/>
    <n v="3.0325000000000002"/>
    <n v="-20.62"/>
  </r>
  <r>
    <x v="936"/>
    <x v="339"/>
    <x v="3"/>
    <x v="0"/>
    <s v="Art"/>
    <s v="Newell 339"/>
    <n v="8.34"/>
    <n v="3"/>
    <n v="2.78"/>
    <n v="2.17"/>
  </r>
  <r>
    <x v="936"/>
    <x v="339"/>
    <x v="3"/>
    <x v="0"/>
    <s v="Supplies"/>
    <s v="Acme Office Executive Series Stainless Steel Trimmers"/>
    <n v="8.57"/>
    <n v="1"/>
    <n v="8.57"/>
    <n v="2.23"/>
  </r>
  <r>
    <x v="936"/>
    <x v="339"/>
    <x v="3"/>
    <x v="0"/>
    <s v="Binders"/>
    <s v="Clear Mylar Reinforcing Strips"/>
    <n v="119.62"/>
    <n v="8"/>
    <n v="14.952500000000001"/>
    <n v="40.369999999999997"/>
  </r>
  <r>
    <x v="936"/>
    <x v="122"/>
    <x v="20"/>
    <x v="0"/>
    <s v="Labels"/>
    <s v="Permanent Self-Adhesive File Folder Labels for Typewriters by Universal"/>
    <n v="5.22"/>
    <n v="2"/>
    <n v="2.61"/>
    <n v="2.4"/>
  </r>
  <r>
    <x v="936"/>
    <x v="741"/>
    <x v="2"/>
    <x v="0"/>
    <s v="Art"/>
    <s v="Premium Writing Pencils, Soft, #2 by Central Association for the Blind"/>
    <n v="4.7699999999999996"/>
    <n v="2"/>
    <n v="2.3849999999999998"/>
    <n v="0.48"/>
  </r>
  <r>
    <x v="936"/>
    <x v="51"/>
    <x v="30"/>
    <x v="0"/>
    <s v="Paper"/>
    <s v="Xerox 1997"/>
    <n v="12.96"/>
    <n v="2"/>
    <n v="6.48"/>
    <n v="6.22"/>
  </r>
  <r>
    <x v="936"/>
    <x v="51"/>
    <x v="30"/>
    <x v="0"/>
    <s v="Paper"/>
    <s v="Xerox 1887"/>
    <n v="94.85"/>
    <n v="5"/>
    <n v="18.97"/>
    <n v="45.53"/>
  </r>
  <r>
    <x v="936"/>
    <x v="51"/>
    <x v="30"/>
    <x v="0"/>
    <s v="Storage"/>
    <s v="Tenex Personal Project File with Scoop Front Design, Black"/>
    <n v="13.48"/>
    <n v="1"/>
    <n v="13.48"/>
    <n v="3.5"/>
  </r>
  <r>
    <x v="936"/>
    <x v="51"/>
    <x v="30"/>
    <x v="1"/>
    <s v="Furnishings"/>
    <s v="DAX Value U-Channel Document Frames, Easel Back"/>
    <n v="14.91"/>
    <n v="3"/>
    <n v="4.97"/>
    <n v="4.62"/>
  </r>
  <r>
    <x v="937"/>
    <x v="625"/>
    <x v="30"/>
    <x v="0"/>
    <s v="Binders"/>
    <s v="Cardinal EasyOpen D-Ring Binders"/>
    <n v="18.28"/>
    <n v="2"/>
    <n v="9.14"/>
    <n v="9.14"/>
  </r>
  <r>
    <x v="937"/>
    <x v="625"/>
    <x v="30"/>
    <x v="2"/>
    <s v="Phones"/>
    <s v="AT&amp;T 841000 Phone"/>
    <n v="207"/>
    <n v="3"/>
    <n v="69"/>
    <n v="51.75"/>
  </r>
  <r>
    <x v="937"/>
    <x v="625"/>
    <x v="30"/>
    <x v="0"/>
    <s v="Binders"/>
    <s v="GBC Instant Report Kit"/>
    <n v="32.35"/>
    <n v="5"/>
    <n v="6.4700000000000006"/>
    <n v="16.18"/>
  </r>
  <r>
    <x v="937"/>
    <x v="625"/>
    <x v="30"/>
    <x v="0"/>
    <s v="Binders"/>
    <s v="DXL Angle-View Binders with Locking Rings by Samsill"/>
    <n v="7.71"/>
    <n v="1"/>
    <n v="7.71"/>
    <n v="3.47"/>
  </r>
  <r>
    <x v="937"/>
    <x v="625"/>
    <x v="30"/>
    <x v="0"/>
    <s v="Art"/>
    <s v="Boston 19500 Mighty Mite Electric Pencil Sharpener"/>
    <n v="40.299999999999997"/>
    <n v="2"/>
    <n v="20.149999999999999"/>
    <n v="10.88"/>
  </r>
  <r>
    <x v="937"/>
    <x v="625"/>
    <x v="30"/>
    <x v="1"/>
    <s v="Furnishings"/>
    <s v="C-Line Magnetic Cubicle Keepers, Clear Polypropylene"/>
    <n v="34.58"/>
    <n v="7"/>
    <n v="4.9399999999999995"/>
    <n v="14.52"/>
  </r>
  <r>
    <x v="937"/>
    <x v="13"/>
    <x v="3"/>
    <x v="0"/>
    <s v="Storage"/>
    <s v="Space Solutions Commercial Steel Shelving"/>
    <n v="129.30000000000001"/>
    <n v="2"/>
    <n v="64.650000000000006"/>
    <n v="6.47"/>
  </r>
  <r>
    <x v="937"/>
    <x v="469"/>
    <x v="3"/>
    <x v="0"/>
    <s v="Art"/>
    <s v="Crayola Anti Dust Chalk, 12/Pack"/>
    <n v="12.74"/>
    <n v="7"/>
    <n v="1.82"/>
    <n v="5.73"/>
  </r>
  <r>
    <x v="937"/>
    <x v="469"/>
    <x v="3"/>
    <x v="0"/>
    <s v="Art"/>
    <s v="Newell 338"/>
    <n v="8.82"/>
    <n v="3"/>
    <n v="2.94"/>
    <n v="2.38"/>
  </r>
  <r>
    <x v="937"/>
    <x v="469"/>
    <x v="3"/>
    <x v="1"/>
    <s v="Chairs"/>
    <s v="Novimex Swivel Fabric Task Chair"/>
    <n v="120.78"/>
    <n v="1"/>
    <n v="120.78"/>
    <n v="-13.59"/>
  </r>
  <r>
    <x v="937"/>
    <x v="185"/>
    <x v="16"/>
    <x v="1"/>
    <s v="Chairs"/>
    <s v="Office Star - Contemporary Task Swivel chair with 2-way adjustable arms, Plum"/>
    <n v="419.14"/>
    <n v="4"/>
    <n v="104.785"/>
    <n v="-68.11"/>
  </r>
  <r>
    <x v="937"/>
    <x v="760"/>
    <x v="1"/>
    <x v="1"/>
    <s v="Tables"/>
    <s v="Balt Split Level Computer Training Table"/>
    <n v="69.38"/>
    <n v="1"/>
    <n v="69.38"/>
    <n v="-47.18"/>
  </r>
  <r>
    <x v="937"/>
    <x v="760"/>
    <x v="1"/>
    <x v="0"/>
    <s v="Supplies"/>
    <s v="Acme Tagit Stainless Steel Antibacterial Scissors"/>
    <n v="31.68"/>
    <n v="4"/>
    <n v="7.92"/>
    <n v="2.77"/>
  </r>
  <r>
    <x v="937"/>
    <x v="760"/>
    <x v="1"/>
    <x v="2"/>
    <s v="Phones"/>
    <s v="Samsung Galaxy S4"/>
    <n v="2003.17"/>
    <n v="4"/>
    <n v="500.79250000000002"/>
    <n v="250.4"/>
  </r>
  <r>
    <x v="937"/>
    <x v="760"/>
    <x v="1"/>
    <x v="0"/>
    <s v="Art"/>
    <s v="Quartet Omega Colored Chalk, 12/Pack"/>
    <n v="9.34"/>
    <n v="2"/>
    <n v="4.67"/>
    <n v="3.15"/>
  </r>
  <r>
    <x v="937"/>
    <x v="381"/>
    <x v="22"/>
    <x v="2"/>
    <s v="Phones"/>
    <s v="Mitel 5320 IP Phone VoIP phone"/>
    <n v="604.77"/>
    <n v="4"/>
    <n v="151.1925"/>
    <n v="60.48"/>
  </r>
  <r>
    <x v="938"/>
    <x v="360"/>
    <x v="10"/>
    <x v="2"/>
    <s v="Phones"/>
    <s v="Anker 36W 4-Port USB Wall Charger Travel Power Adapter for iPhone 5s 5c 5"/>
    <n v="59.97"/>
    <n v="5"/>
    <n v="11.994"/>
    <n v="-11.99"/>
  </r>
  <r>
    <x v="938"/>
    <x v="360"/>
    <x v="10"/>
    <x v="0"/>
    <s v="Paper"/>
    <s v="Xerox 1916"/>
    <n v="78.3"/>
    <n v="2"/>
    <n v="39.15"/>
    <n v="29.36"/>
  </r>
  <r>
    <x v="938"/>
    <x v="360"/>
    <x v="10"/>
    <x v="0"/>
    <s v="Fasteners"/>
    <s v="Staples"/>
    <n v="21.46"/>
    <n v="9"/>
    <n v="2.3844444444444446"/>
    <n v="6.97"/>
  </r>
  <r>
    <x v="938"/>
    <x v="154"/>
    <x v="3"/>
    <x v="1"/>
    <s v="Furnishings"/>
    <s v="Howard Miller 11-1/2&quot; Diameter Grantwood Wall Clock"/>
    <n v="86.26"/>
    <n v="2"/>
    <n v="43.13"/>
    <n v="29.33"/>
  </r>
  <r>
    <x v="938"/>
    <x v="154"/>
    <x v="3"/>
    <x v="0"/>
    <s v="Storage"/>
    <s v="Multi-Use Personal File Cart and Caster Set, Three Stacking Bins"/>
    <n v="139.04"/>
    <n v="4"/>
    <n v="34.76"/>
    <n v="38.93"/>
  </r>
  <r>
    <x v="938"/>
    <x v="154"/>
    <x v="3"/>
    <x v="0"/>
    <s v="Appliances"/>
    <s v="Harmony HEPA Quiet Air Purifiers"/>
    <n v="46.8"/>
    <n v="4"/>
    <n v="11.7"/>
    <n v="16.38"/>
  </r>
  <r>
    <x v="938"/>
    <x v="731"/>
    <x v="3"/>
    <x v="1"/>
    <s v="Furnishings"/>
    <s v="Eldon Antistatic Chair Mats for Low to Medium Pile Carpets"/>
    <n v="210.58"/>
    <n v="2"/>
    <n v="105.29"/>
    <n v="12.63"/>
  </r>
  <r>
    <x v="938"/>
    <x v="731"/>
    <x v="3"/>
    <x v="0"/>
    <s v="Binders"/>
    <s v="GBC Durable Plastic Covers"/>
    <n v="30.96"/>
    <n v="2"/>
    <n v="15.48"/>
    <n v="10.06"/>
  </r>
  <r>
    <x v="938"/>
    <x v="731"/>
    <x v="3"/>
    <x v="2"/>
    <s v="Machines"/>
    <s v="HP Officejet Pro 8600 e-All-In-One Printer, Copier, Scanner, Fax"/>
    <n v="239.98"/>
    <n v="2"/>
    <n v="119.99"/>
    <n v="39"/>
  </r>
  <r>
    <x v="939"/>
    <x v="550"/>
    <x v="10"/>
    <x v="0"/>
    <s v="Binders"/>
    <s v="Fellowes Black Plastic Comb Bindings"/>
    <n v="5.23"/>
    <n v="3"/>
    <n v="1.7433333333333334"/>
    <n v="-4.18"/>
  </r>
  <r>
    <x v="939"/>
    <x v="550"/>
    <x v="10"/>
    <x v="0"/>
    <s v="Storage"/>
    <s v="Hot File 7-Pocket, Floor Stand"/>
    <n v="285.55"/>
    <n v="2"/>
    <n v="142.77500000000001"/>
    <n v="35.69"/>
  </r>
  <r>
    <x v="939"/>
    <x v="59"/>
    <x v="16"/>
    <x v="0"/>
    <s v="Binders"/>
    <s v="GBC Instant Report Kit"/>
    <n v="3.88"/>
    <n v="2"/>
    <n v="1.94"/>
    <n v="-2.59"/>
  </r>
  <r>
    <x v="939"/>
    <x v="59"/>
    <x v="16"/>
    <x v="0"/>
    <s v="Paper"/>
    <s v="14-7/8 x 11 Blue Bar Computer Printout Paper"/>
    <n v="115.3"/>
    <n v="3"/>
    <n v="38.43333333333333"/>
    <n v="40.35"/>
  </r>
  <r>
    <x v="939"/>
    <x v="476"/>
    <x v="1"/>
    <x v="0"/>
    <s v="Paper"/>
    <s v="Xerox 2"/>
    <n v="5.18"/>
    <n v="1"/>
    <n v="5.18"/>
    <n v="1.81"/>
  </r>
  <r>
    <x v="939"/>
    <x v="476"/>
    <x v="1"/>
    <x v="0"/>
    <s v="Paper"/>
    <s v="Xerox 1893"/>
    <n v="65.58"/>
    <n v="2"/>
    <n v="32.79"/>
    <n v="23.77"/>
  </r>
  <r>
    <x v="939"/>
    <x v="476"/>
    <x v="1"/>
    <x v="1"/>
    <s v="Furnishings"/>
    <s v="Eldon Cleatmat Chair Mats for Medium Pile Carpets"/>
    <n v="22.2"/>
    <n v="1"/>
    <n v="22.2"/>
    <n v="-26.09"/>
  </r>
  <r>
    <x v="939"/>
    <x v="476"/>
    <x v="1"/>
    <x v="0"/>
    <s v="Paper"/>
    <s v="Xerox 189"/>
    <n v="419.4"/>
    <n v="5"/>
    <n v="83.88"/>
    <n v="146.79"/>
  </r>
  <r>
    <x v="940"/>
    <x v="705"/>
    <x v="20"/>
    <x v="0"/>
    <s v="Appliances"/>
    <s v="Belkin 6 Outlet Metallic Surge Strip"/>
    <n v="32.67"/>
    <n v="3"/>
    <n v="10.89"/>
    <n v="8.49"/>
  </r>
  <r>
    <x v="941"/>
    <x v="92"/>
    <x v="0"/>
    <x v="0"/>
    <s v="Binders"/>
    <s v="Ibico Hi-Tech Manual Binding System"/>
    <n v="243.99"/>
    <n v="4"/>
    <n v="60.997500000000002"/>
    <n v="-426.99"/>
  </r>
  <r>
    <x v="941"/>
    <x v="92"/>
    <x v="0"/>
    <x v="0"/>
    <s v="Art"/>
    <s v="Staples in misc. colors"/>
    <n v="7.12"/>
    <n v="5"/>
    <n v="1.4239999999999999"/>
    <n v="0.71"/>
  </r>
  <r>
    <x v="941"/>
    <x v="452"/>
    <x v="3"/>
    <x v="0"/>
    <s v="Appliances"/>
    <s v="Sanyo Counter Height Refrigerator with Crisper, 3.6 Cubic Foot, Stainless Steel/Black"/>
    <n v="1640.7"/>
    <n v="5"/>
    <n v="328.14"/>
    <n v="459.4"/>
  </r>
  <r>
    <x v="941"/>
    <x v="452"/>
    <x v="3"/>
    <x v="2"/>
    <s v="Phones"/>
    <s v="Geemarc AmpliPOWER60"/>
    <n v="371.2"/>
    <n v="5"/>
    <n v="74.239999999999995"/>
    <n v="41.76"/>
  </r>
  <r>
    <x v="942"/>
    <x v="20"/>
    <x v="6"/>
    <x v="1"/>
    <s v="Bookcases"/>
    <s v="Bush Andora Bookcase, Maple/Graphite Gray Finish"/>
    <n v="359.97"/>
    <n v="3"/>
    <n v="119.99000000000001"/>
    <n v="79.19"/>
  </r>
  <r>
    <x v="942"/>
    <x v="741"/>
    <x v="20"/>
    <x v="1"/>
    <s v="Bookcases"/>
    <s v="Atlantic Metals Mobile 5-Shelf Bookcases, Custom Colors"/>
    <n v="240.78"/>
    <n v="1"/>
    <n v="240.78"/>
    <n v="30.1"/>
  </r>
  <r>
    <x v="942"/>
    <x v="457"/>
    <x v="20"/>
    <x v="2"/>
    <s v="Phones"/>
    <s v="Grandstream GXP1160 VoIP phone"/>
    <n v="227.46"/>
    <n v="6"/>
    <n v="37.910000000000004"/>
    <n v="65.959999999999994"/>
  </r>
  <r>
    <x v="942"/>
    <x v="457"/>
    <x v="20"/>
    <x v="0"/>
    <s v="Binders"/>
    <s v="Acco Recycled 2&quot; Capacity Laser Printer Hanging Data Binders"/>
    <n v="46.24"/>
    <n v="4"/>
    <n v="11.56"/>
    <n v="15.61"/>
  </r>
  <r>
    <x v="942"/>
    <x v="659"/>
    <x v="3"/>
    <x v="0"/>
    <s v="Paper"/>
    <s v="Xerox 1947"/>
    <n v="29.9"/>
    <n v="5"/>
    <n v="5.9799999999999995"/>
    <n v="13.46"/>
  </r>
  <r>
    <x v="943"/>
    <x v="717"/>
    <x v="0"/>
    <x v="0"/>
    <s v="Binders"/>
    <s v="GBC ProClick 150 Presentation Binding System"/>
    <n v="252.78"/>
    <n v="4"/>
    <n v="63.195"/>
    <n v="-417.09"/>
  </r>
  <r>
    <x v="943"/>
    <x v="717"/>
    <x v="0"/>
    <x v="2"/>
    <s v="Accessories"/>
    <s v="Razer Kraken PRO Over Ear PC and Music Headset"/>
    <n v="127.98"/>
    <n v="2"/>
    <n v="63.99"/>
    <n v="16"/>
  </r>
  <r>
    <x v="943"/>
    <x v="717"/>
    <x v="0"/>
    <x v="1"/>
    <s v="Furnishings"/>
    <s v="Stacking Trays by OIC"/>
    <n v="3.98"/>
    <n v="2"/>
    <n v="1.99"/>
    <n v="-2.69"/>
  </r>
  <r>
    <x v="943"/>
    <x v="717"/>
    <x v="0"/>
    <x v="0"/>
    <s v="Appliances"/>
    <s v="Belkin F9S820V06 8 Outlet Surge"/>
    <n v="12.99"/>
    <n v="2"/>
    <n v="6.4950000000000001"/>
    <n v="-32.479999999999997"/>
  </r>
  <r>
    <x v="943"/>
    <x v="44"/>
    <x v="3"/>
    <x v="1"/>
    <s v="Furnishings"/>
    <s v="Master Big Foot Doorstop, Beige"/>
    <n v="21.12"/>
    <n v="4"/>
    <n v="5.28"/>
    <n v="6.55"/>
  </r>
  <r>
    <x v="943"/>
    <x v="242"/>
    <x v="3"/>
    <x v="0"/>
    <s v="Storage"/>
    <s v="Sensible Storage WireTech Storage Systems"/>
    <n v="354.9"/>
    <n v="5"/>
    <n v="70.97999999999999"/>
    <n v="17.75"/>
  </r>
  <r>
    <x v="944"/>
    <x v="109"/>
    <x v="3"/>
    <x v="1"/>
    <s v="Bookcases"/>
    <s v="Bush Andora Bookcase, Maple/Graphite Gray Finish"/>
    <n v="203.98"/>
    <n v="2"/>
    <n v="101.99"/>
    <n v="16.8"/>
  </r>
  <r>
    <x v="944"/>
    <x v="46"/>
    <x v="36"/>
    <x v="0"/>
    <s v="Paper"/>
    <s v="HP Office Recycled Paper (20Lb. and 87 Bright)"/>
    <n v="23.12"/>
    <n v="4"/>
    <n v="5.78"/>
    <n v="11.33"/>
  </r>
  <r>
    <x v="945"/>
    <x v="197"/>
    <x v="3"/>
    <x v="0"/>
    <s v="Binders"/>
    <s v="Acco Pressboard Covers with Storage Hooks, 14 7/8&quot; x 11&quot;, Dark Blue"/>
    <n v="21.34"/>
    <n v="7"/>
    <n v="3.0485714285714285"/>
    <n v="7.73"/>
  </r>
  <r>
    <x v="945"/>
    <x v="568"/>
    <x v="22"/>
    <x v="1"/>
    <s v="Chairs"/>
    <s v="Global Leather and Oak Executive Chair, Black"/>
    <n v="963.14"/>
    <n v="4"/>
    <n v="240.785"/>
    <n v="108.35"/>
  </r>
  <r>
    <x v="945"/>
    <x v="568"/>
    <x v="22"/>
    <x v="2"/>
    <s v="Phones"/>
    <s v="Logitech B530 USBÂ HeadsetÂ -Â headsetÂ - Full size, Binaural"/>
    <n v="88.78"/>
    <n v="3"/>
    <n v="29.593333333333334"/>
    <n v="7.77"/>
  </r>
  <r>
    <x v="945"/>
    <x v="351"/>
    <x v="20"/>
    <x v="0"/>
    <s v="Labels"/>
    <s v="Avery 473"/>
    <n v="20.7"/>
    <n v="2"/>
    <n v="10.35"/>
    <n v="9.94"/>
  </r>
  <r>
    <x v="945"/>
    <x v="226"/>
    <x v="10"/>
    <x v="1"/>
    <s v="Furnishings"/>
    <s v="Deflect-o RollaMat Studded, Beveled Mat for Medium Pile Carpeting"/>
    <n v="147.57"/>
    <n v="2"/>
    <n v="73.784999999999997"/>
    <n v="-3.69"/>
  </r>
  <r>
    <x v="946"/>
    <x v="681"/>
    <x v="22"/>
    <x v="0"/>
    <s v="Art"/>
    <s v="Newell 311"/>
    <n v="6.63"/>
    <n v="3"/>
    <n v="2.21"/>
    <n v="1.79"/>
  </r>
  <r>
    <x v="946"/>
    <x v="681"/>
    <x v="22"/>
    <x v="2"/>
    <s v="Accessories"/>
    <s v="Razer Tiamat Over Ear 7.1 Surround Sound PC Gaming Headset"/>
    <n v="799.96"/>
    <n v="4"/>
    <n v="199.99"/>
    <n v="343.98"/>
  </r>
  <r>
    <x v="946"/>
    <x v="681"/>
    <x v="22"/>
    <x v="1"/>
    <s v="Furnishings"/>
    <s v="Tenex Contemporary Contur Chairmats for Low and Medium Pile Carpet, Computer, 39&quot; x 49&quot;"/>
    <n v="107.53"/>
    <n v="1"/>
    <n v="107.53"/>
    <n v="21.51"/>
  </r>
  <r>
    <x v="946"/>
    <x v="149"/>
    <x v="36"/>
    <x v="0"/>
    <s v="Supplies"/>
    <s v="Acme Elite Stainless Steel Scissors"/>
    <n v="25.02"/>
    <n v="3"/>
    <n v="8.34"/>
    <n v="6.51"/>
  </r>
  <r>
    <x v="946"/>
    <x v="149"/>
    <x v="36"/>
    <x v="0"/>
    <s v="Art"/>
    <s v="Barrel Sharpener"/>
    <n v="10.71"/>
    <n v="3"/>
    <n v="3.5700000000000003"/>
    <n v="2.78"/>
  </r>
  <r>
    <x v="946"/>
    <x v="359"/>
    <x v="20"/>
    <x v="0"/>
    <s v="Paper"/>
    <s v="Xerox 1903"/>
    <n v="17.940000000000001"/>
    <n v="3"/>
    <n v="5.98"/>
    <n v="8.7899999999999991"/>
  </r>
  <r>
    <x v="946"/>
    <x v="294"/>
    <x v="28"/>
    <x v="0"/>
    <s v="Appliances"/>
    <s v="Holmes Replacement Filter for HEPA Air Cleaner, Medium Room"/>
    <n v="90.64"/>
    <n v="8"/>
    <n v="11.33"/>
    <n v="38.979999999999997"/>
  </r>
  <r>
    <x v="947"/>
    <x v="321"/>
    <x v="20"/>
    <x v="0"/>
    <s v="Paper"/>
    <s v="Xerox 1912"/>
    <n v="37.94"/>
    <n v="2"/>
    <n v="18.97"/>
    <n v="18.21"/>
  </r>
  <r>
    <x v="947"/>
    <x v="537"/>
    <x v="37"/>
    <x v="0"/>
    <s v="Storage"/>
    <s v="Fellowes Staxonsteel Drawer Files"/>
    <n v="579.51"/>
    <n v="3"/>
    <n v="193.17"/>
    <n v="81.13"/>
  </r>
  <r>
    <x v="947"/>
    <x v="537"/>
    <x v="37"/>
    <x v="2"/>
    <s v="Phones"/>
    <s v="Belkin SportFit Armband For iPhone 5s/5c, Fuchsia"/>
    <n v="14.99"/>
    <n v="1"/>
    <n v="14.99"/>
    <n v="7.35"/>
  </r>
  <r>
    <x v="947"/>
    <x v="55"/>
    <x v="1"/>
    <x v="0"/>
    <s v="Fasteners"/>
    <s v="Vinyl Coated Wire Paper Clips in Organizer Box, 800/Box"/>
    <n v="18.37"/>
    <n v="2"/>
    <n v="9.1850000000000005"/>
    <n v="6.2"/>
  </r>
  <r>
    <x v="947"/>
    <x v="55"/>
    <x v="1"/>
    <x v="1"/>
    <s v="Chairs"/>
    <s v="Global Deluxe High-Back Manager's Chair"/>
    <n v="600.55999999999995"/>
    <n v="3"/>
    <n v="200.18666666666664"/>
    <n v="-8.58"/>
  </r>
  <r>
    <x v="947"/>
    <x v="55"/>
    <x v="1"/>
    <x v="0"/>
    <s v="Storage"/>
    <s v="Tennsco Lockers, Gray"/>
    <n v="50.35"/>
    <n v="3"/>
    <n v="16.783333333333335"/>
    <n v="-8.18"/>
  </r>
  <r>
    <x v="947"/>
    <x v="55"/>
    <x v="1"/>
    <x v="0"/>
    <s v="Art"/>
    <s v="Newell 312"/>
    <n v="28.03"/>
    <n v="6"/>
    <n v="4.6716666666666669"/>
    <n v="3.5"/>
  </r>
  <r>
    <x v="947"/>
    <x v="55"/>
    <x v="1"/>
    <x v="1"/>
    <s v="Furnishings"/>
    <s v="Executive Impressions 13&quot; Clairmont Wall Clock"/>
    <n v="7.69"/>
    <n v="1"/>
    <n v="7.69"/>
    <n v="-3.65"/>
  </r>
  <r>
    <x v="948"/>
    <x v="488"/>
    <x v="1"/>
    <x v="1"/>
    <s v="Tables"/>
    <s v="Chromcraft 48&quot; x 96&quot; Racetrack Double Pedestal Table"/>
    <n v="480.96"/>
    <n v="3"/>
    <n v="160.32"/>
    <n v="-269.33999999999997"/>
  </r>
  <r>
    <x v="948"/>
    <x v="488"/>
    <x v="1"/>
    <x v="2"/>
    <s v="Phones"/>
    <s v="LG Exalt"/>
    <n v="124.79"/>
    <n v="1"/>
    <n v="124.79"/>
    <n v="10.92"/>
  </r>
  <r>
    <x v="948"/>
    <x v="172"/>
    <x v="8"/>
    <x v="2"/>
    <s v="Phones"/>
    <s v="KLD Oscar II Style Snap-on Ultra Thin Side Flip Synthetic Leather Cover Case for HTC One HTC M7"/>
    <n v="29.16"/>
    <n v="3"/>
    <n v="9.7200000000000006"/>
    <n v="8.4600000000000009"/>
  </r>
  <r>
    <x v="948"/>
    <x v="292"/>
    <x v="23"/>
    <x v="0"/>
    <s v="Paper"/>
    <s v="Adams Telephone Message Book W/Dividers/Space For Phone Numbers, 5 1/4&quot;X8 1/2&quot;, 300/Messages"/>
    <n v="11.76"/>
    <n v="2"/>
    <n v="5.88"/>
    <n v="5.76"/>
  </r>
  <r>
    <x v="948"/>
    <x v="292"/>
    <x v="23"/>
    <x v="0"/>
    <s v="Storage"/>
    <s v="Fellowes Bases and Tops For Staxonsteel/High-Stak Systems"/>
    <n v="166.45"/>
    <n v="5"/>
    <n v="33.29"/>
    <n v="39.950000000000003"/>
  </r>
  <r>
    <x v="948"/>
    <x v="601"/>
    <x v="0"/>
    <x v="1"/>
    <s v="Bookcases"/>
    <s v="Sauder Mission Library with Doors, Fruitwood Finish"/>
    <n v="89.07"/>
    <n v="1"/>
    <n v="89.07"/>
    <n v="-17.03"/>
  </r>
  <r>
    <x v="948"/>
    <x v="601"/>
    <x v="0"/>
    <x v="0"/>
    <s v="Art"/>
    <s v="Dixon Ticonderoga Core-Lock Colored Pencils, 48-Color Set"/>
    <n v="175.44"/>
    <n v="6"/>
    <n v="29.24"/>
    <n v="52.63"/>
  </r>
  <r>
    <x v="948"/>
    <x v="601"/>
    <x v="0"/>
    <x v="2"/>
    <s v="Phones"/>
    <s v="Jawbone MINI JAMBOX Wireless Bluetooth Speaker"/>
    <n v="438.34"/>
    <n v="4"/>
    <n v="109.58499999999999"/>
    <n v="-87.67"/>
  </r>
  <r>
    <x v="948"/>
    <x v="79"/>
    <x v="10"/>
    <x v="1"/>
    <s v="Tables"/>
    <s v="SAFCO PlanMaster Boards, 60w x 37-1/2d, White Melamine"/>
    <n v="455.97"/>
    <n v="5"/>
    <n v="91.194000000000003"/>
    <n v="-106.39"/>
  </r>
  <r>
    <x v="948"/>
    <x v="79"/>
    <x v="10"/>
    <x v="0"/>
    <s v="Binders"/>
    <s v="Acco Pressboard Covers with Storage Hooks, 14 7/8&quot; x 11&quot;, Executive Red"/>
    <n v="5.72"/>
    <n v="5"/>
    <n v="1.1439999999999999"/>
    <n v="-4.76"/>
  </r>
  <r>
    <x v="948"/>
    <x v="79"/>
    <x v="10"/>
    <x v="2"/>
    <s v="Phones"/>
    <s v="Vtech CS6719"/>
    <n v="57.59"/>
    <n v="1"/>
    <n v="57.59"/>
    <n v="-11.52"/>
  </r>
  <r>
    <x v="948"/>
    <x v="79"/>
    <x v="10"/>
    <x v="1"/>
    <s v="Furnishings"/>
    <s v="Flat Face Poster Frame"/>
    <n v="30.14"/>
    <n v="2"/>
    <n v="15.07"/>
    <n v="8.2899999999999991"/>
  </r>
  <r>
    <x v="948"/>
    <x v="79"/>
    <x v="10"/>
    <x v="1"/>
    <s v="Chairs"/>
    <s v="Global Commerce Series Low-Back Swivel/Tilt Chairs"/>
    <n v="899.43"/>
    <n v="5"/>
    <n v="179.886"/>
    <n v="-12.85"/>
  </r>
  <r>
    <x v="949"/>
    <x v="755"/>
    <x v="3"/>
    <x v="2"/>
    <s v="Phones"/>
    <s v="iHome FM Clock Radio with Lightning Dock"/>
    <n v="167.98"/>
    <n v="3"/>
    <n v="55.993333333333332"/>
    <n v="10.5"/>
  </r>
  <r>
    <x v="949"/>
    <x v="755"/>
    <x v="3"/>
    <x v="2"/>
    <s v="Accessories"/>
    <s v="Memorex Micro Travel Drive 32 GB"/>
    <n v="109.53"/>
    <n v="3"/>
    <n v="36.51"/>
    <n v="47.1"/>
  </r>
  <r>
    <x v="949"/>
    <x v="755"/>
    <x v="3"/>
    <x v="0"/>
    <s v="Labels"/>
    <s v="Avery 493"/>
    <n v="9.82"/>
    <n v="2"/>
    <n v="4.91"/>
    <n v="4.8099999999999996"/>
  </r>
  <r>
    <x v="950"/>
    <x v="62"/>
    <x v="4"/>
    <x v="0"/>
    <s v="Appliances"/>
    <s v="Kensington 7 Outlet MasterPiece Power Center"/>
    <n v="1245.8599999999999"/>
    <n v="7"/>
    <n v="177.98"/>
    <n v="361.3"/>
  </r>
  <r>
    <x v="950"/>
    <x v="297"/>
    <x v="22"/>
    <x v="0"/>
    <s v="Fasteners"/>
    <s v="Rubber Band Ball"/>
    <n v="11.22"/>
    <n v="3"/>
    <n v="3.74"/>
    <n v="0.22"/>
  </r>
  <r>
    <x v="950"/>
    <x v="341"/>
    <x v="3"/>
    <x v="0"/>
    <s v="Art"/>
    <s v="Newell 320"/>
    <n v="12.84"/>
    <n v="3"/>
    <n v="4.28"/>
    <n v="3.47"/>
  </r>
  <r>
    <x v="950"/>
    <x v="341"/>
    <x v="3"/>
    <x v="1"/>
    <s v="Furnishings"/>
    <s v="Tensor Computer Mounted Lamp"/>
    <n v="44.67"/>
    <n v="3"/>
    <n v="14.89"/>
    <n v="12.06"/>
  </r>
  <r>
    <x v="951"/>
    <x v="698"/>
    <x v="3"/>
    <x v="1"/>
    <s v="Furnishings"/>
    <s v="Executive Impressions 14&quot; Contract Wall Clock"/>
    <n v="22.23"/>
    <n v="1"/>
    <n v="22.23"/>
    <n v="7.34"/>
  </r>
  <r>
    <x v="951"/>
    <x v="698"/>
    <x v="3"/>
    <x v="2"/>
    <s v="Phones"/>
    <s v="Logitech Mobile Speakerphone P710e -Â speaker phone"/>
    <n v="215.97"/>
    <n v="2"/>
    <n v="107.985"/>
    <n v="18.899999999999999"/>
  </r>
  <r>
    <x v="951"/>
    <x v="425"/>
    <x v="39"/>
    <x v="0"/>
    <s v="Art"/>
    <s v="Newell 351"/>
    <n v="6.56"/>
    <n v="2"/>
    <n v="3.28"/>
    <n v="1.9"/>
  </r>
  <r>
    <x v="951"/>
    <x v="425"/>
    <x v="39"/>
    <x v="0"/>
    <s v="Appliances"/>
    <s v="Disposable Triple-Filter Dust Bags"/>
    <n v="13.11"/>
    <n v="3"/>
    <n v="4.37"/>
    <n v="3.41"/>
  </r>
  <r>
    <x v="951"/>
    <x v="244"/>
    <x v="26"/>
    <x v="0"/>
    <s v="Fasteners"/>
    <s v="Staples"/>
    <n v="9.43"/>
    <n v="3"/>
    <n v="3.1433333333333331"/>
    <n v="3.07"/>
  </r>
  <r>
    <x v="951"/>
    <x v="307"/>
    <x v="12"/>
    <x v="2"/>
    <s v="Phones"/>
    <s v="Toshiba IPT2010-SD IPÂ Telephone"/>
    <n v="333.58"/>
    <n v="3"/>
    <n v="111.19333333333333"/>
    <n v="25.02"/>
  </r>
  <r>
    <x v="951"/>
    <x v="307"/>
    <x v="12"/>
    <x v="2"/>
    <s v="Accessories"/>
    <s v="Microsoft Wireless Mobile Mouse 4000"/>
    <n v="31.99"/>
    <n v="1"/>
    <n v="31.99"/>
    <n v="4.8"/>
  </r>
  <r>
    <x v="951"/>
    <x v="307"/>
    <x v="12"/>
    <x v="0"/>
    <s v="Storage"/>
    <s v="Fellowes Bankers Box Stor/Drawer Steel Plus"/>
    <n v="51.17"/>
    <n v="2"/>
    <n v="25.585000000000001"/>
    <n v="-6.4"/>
  </r>
  <r>
    <x v="951"/>
    <x v="307"/>
    <x v="12"/>
    <x v="0"/>
    <s v="Envelopes"/>
    <s v="Letter or Legal Size Expandable Poly String Tie Envelopes"/>
    <n v="10.64"/>
    <n v="5"/>
    <n v="2.1280000000000001"/>
    <n v="3.86"/>
  </r>
  <r>
    <x v="951"/>
    <x v="307"/>
    <x v="12"/>
    <x v="1"/>
    <s v="Furnishings"/>
    <s v="Howard Miller 13&quot; Diameter Pewter Finish Round Wall Clock"/>
    <n v="68.7"/>
    <n v="2"/>
    <n v="34.35"/>
    <n v="16.32"/>
  </r>
  <r>
    <x v="951"/>
    <x v="307"/>
    <x v="12"/>
    <x v="1"/>
    <s v="Tables"/>
    <s v="KI Adjustable-Height Table"/>
    <n v="386.91"/>
    <n v="9"/>
    <n v="42.99"/>
    <n v="-185.72"/>
  </r>
  <r>
    <x v="952"/>
    <x v="610"/>
    <x v="0"/>
    <x v="2"/>
    <s v="Accessories"/>
    <s v="Microsoft Natural Keyboard Elite"/>
    <n v="47.9"/>
    <n v="1"/>
    <n v="47.9"/>
    <n v="-2.99"/>
  </r>
  <r>
    <x v="953"/>
    <x v="584"/>
    <x v="3"/>
    <x v="0"/>
    <s v="Paper"/>
    <s v="Ampad Phone Message Book, Recycled, 400 Message Capacity, 5 Â¾Â” x 11Â”"/>
    <n v="37.44"/>
    <n v="6"/>
    <n v="6.2399999999999993"/>
    <n v="16.850000000000001"/>
  </r>
  <r>
    <x v="953"/>
    <x v="689"/>
    <x v="22"/>
    <x v="0"/>
    <s v="Fasteners"/>
    <s v="Alliance Rubber Bands"/>
    <n v="8.4"/>
    <n v="5"/>
    <n v="1.6800000000000002"/>
    <n v="0.34"/>
  </r>
  <r>
    <x v="953"/>
    <x v="689"/>
    <x v="22"/>
    <x v="2"/>
    <s v="Phones"/>
    <s v="invisibleSHIELD by ZAGG Smudge-Free Screen Protector"/>
    <n v="71.959999999999994"/>
    <n v="5"/>
    <n v="14.391999999999999"/>
    <n v="25.19"/>
  </r>
  <r>
    <x v="954"/>
    <x v="710"/>
    <x v="2"/>
    <x v="0"/>
    <s v="Binders"/>
    <s v="ACCOHIDE 3-Ring Binder, Blue, 1&quot;"/>
    <n v="4.96"/>
    <n v="4"/>
    <n v="1.24"/>
    <n v="-3.8"/>
  </r>
  <r>
    <x v="954"/>
    <x v="442"/>
    <x v="2"/>
    <x v="0"/>
    <s v="Paper"/>
    <s v="Xerox 1988"/>
    <n v="123.92"/>
    <n v="5"/>
    <n v="24.783999999999999"/>
    <n v="38.729999999999997"/>
  </r>
  <r>
    <x v="954"/>
    <x v="442"/>
    <x v="2"/>
    <x v="2"/>
    <s v="Accessories"/>
    <s v="Plantronics CS510 - Over-the-Head monaural Wireless Headset System"/>
    <n v="1319.8"/>
    <n v="5"/>
    <n v="263.95999999999998"/>
    <n v="214.47"/>
  </r>
  <r>
    <x v="955"/>
    <x v="289"/>
    <x v="1"/>
    <x v="0"/>
    <s v="Binders"/>
    <s v="Avery Hidden Tab Dividers for Binding Systems"/>
    <n v="1.79"/>
    <n v="3"/>
    <n v="0.59666666666666668"/>
    <n v="-3.04"/>
  </r>
  <r>
    <x v="955"/>
    <x v="308"/>
    <x v="25"/>
    <x v="1"/>
    <s v="Chairs"/>
    <s v="Global High-Back Leather Tilter, Burgundy"/>
    <n v="196.78"/>
    <n v="2"/>
    <n v="98.39"/>
    <n v="-22.14"/>
  </r>
  <r>
    <x v="955"/>
    <x v="308"/>
    <x v="25"/>
    <x v="1"/>
    <s v="Bookcases"/>
    <s v="Bush Westfield Collection Bookcases, Medium Cherry Finish"/>
    <n v="231.92"/>
    <n v="5"/>
    <n v="46.384"/>
    <n v="5.8"/>
  </r>
  <r>
    <x v="956"/>
    <x v="214"/>
    <x v="3"/>
    <x v="0"/>
    <s v="Appliances"/>
    <s v="Kensington 6 Outlet Guardian Standard Surge Protector"/>
    <n v="81.92"/>
    <n v="4"/>
    <n v="20.48"/>
    <n v="22.12"/>
  </r>
  <r>
    <x v="956"/>
    <x v="214"/>
    <x v="3"/>
    <x v="2"/>
    <s v="Phones"/>
    <s v="Toshiba IPT2010-SD IPÂ Telephone"/>
    <n v="889.54"/>
    <n v="8"/>
    <n v="111.1925"/>
    <n v="66.72"/>
  </r>
  <r>
    <x v="956"/>
    <x v="214"/>
    <x v="3"/>
    <x v="1"/>
    <s v="Chairs"/>
    <s v="GuestStacker Chair with Chrome Finish Legs"/>
    <n v="892.22"/>
    <n v="3"/>
    <n v="297.40666666666669"/>
    <n v="89.22"/>
  </r>
  <r>
    <x v="956"/>
    <x v="214"/>
    <x v="3"/>
    <x v="0"/>
    <s v="Paper"/>
    <s v="Xerox 1908"/>
    <n v="223.92"/>
    <n v="4"/>
    <n v="55.98"/>
    <n v="109.72"/>
  </r>
  <r>
    <x v="956"/>
    <x v="214"/>
    <x v="3"/>
    <x v="0"/>
    <s v="Paper"/>
    <s v="Xerox 1924"/>
    <n v="23.12"/>
    <n v="4"/>
    <n v="5.78"/>
    <n v="11.33"/>
  </r>
  <r>
    <x v="956"/>
    <x v="383"/>
    <x v="3"/>
    <x v="0"/>
    <s v="Appliances"/>
    <s v="Tripp Lite TLP810NET Broadband Surge for Modem/Fax"/>
    <n v="356.79"/>
    <n v="7"/>
    <n v="50.970000000000006"/>
    <n v="99.9"/>
  </r>
  <r>
    <x v="956"/>
    <x v="56"/>
    <x v="3"/>
    <x v="1"/>
    <s v="Furnishings"/>
    <s v="Tenex B1-RE Series Chair Mats for Low Pile Carpets"/>
    <n v="91.96"/>
    <n v="2"/>
    <n v="45.98"/>
    <n v="15.63"/>
  </r>
  <r>
    <x v="956"/>
    <x v="56"/>
    <x v="3"/>
    <x v="2"/>
    <s v="Phones"/>
    <s v="Aastra 57i VoIP phone"/>
    <n v="258.58"/>
    <n v="2"/>
    <n v="129.29"/>
    <n v="19.39"/>
  </r>
  <r>
    <x v="956"/>
    <x v="56"/>
    <x v="3"/>
    <x v="0"/>
    <s v="Paper"/>
    <s v="It's Hot Message Books with Stickers, 2 3/4&quot; x 5&quot;"/>
    <n v="29.6"/>
    <n v="4"/>
    <n v="7.4"/>
    <n v="13.32"/>
  </r>
  <r>
    <x v="957"/>
    <x v="257"/>
    <x v="37"/>
    <x v="0"/>
    <s v="Binders"/>
    <s v="Pressboard Hanging Data Binders for Unburst Sheets"/>
    <n v="9.84"/>
    <n v="2"/>
    <n v="4.92"/>
    <n v="4.72"/>
  </r>
  <r>
    <x v="957"/>
    <x v="257"/>
    <x v="37"/>
    <x v="0"/>
    <s v="Paper"/>
    <s v="Southworth 100% RÃ©sumÃ© Paper, 24lb."/>
    <n v="7.78"/>
    <n v="1"/>
    <n v="7.78"/>
    <n v="3.5"/>
  </r>
  <r>
    <x v="958"/>
    <x v="660"/>
    <x v="0"/>
    <x v="0"/>
    <s v="Supplies"/>
    <s v="Staple remover"/>
    <n v="6.98"/>
    <n v="4"/>
    <n v="1.7450000000000001"/>
    <n v="-1.4"/>
  </r>
  <r>
    <x v="958"/>
    <x v="660"/>
    <x v="0"/>
    <x v="0"/>
    <s v="Binders"/>
    <s v="Wilson Jones Leather-Like Binders with DublLock Round Rings"/>
    <n v="12.22"/>
    <n v="7"/>
    <n v="1.7457142857142858"/>
    <n v="-20.170000000000002"/>
  </r>
  <r>
    <x v="958"/>
    <x v="706"/>
    <x v="3"/>
    <x v="2"/>
    <s v="Phones"/>
    <s v="Panasonic KX TS3282B Corded phone"/>
    <n v="196.78"/>
    <n v="3"/>
    <n v="65.593333333333334"/>
    <n v="14.76"/>
  </r>
  <r>
    <x v="958"/>
    <x v="706"/>
    <x v="3"/>
    <x v="2"/>
    <s v="Accessories"/>
    <s v="Logitech G13 Programmable Gameboard with LCD Display"/>
    <n v="479.94"/>
    <n v="6"/>
    <n v="79.989999999999995"/>
    <n v="52.79"/>
  </r>
  <r>
    <x v="958"/>
    <x v="159"/>
    <x v="7"/>
    <x v="0"/>
    <s v="Art"/>
    <s v="Newell 34"/>
    <n v="59.52"/>
    <n v="3"/>
    <n v="19.84"/>
    <n v="15.48"/>
  </r>
  <r>
    <x v="958"/>
    <x v="159"/>
    <x v="7"/>
    <x v="0"/>
    <s v="Envelopes"/>
    <s v="Staple envelope"/>
    <n v="57.96"/>
    <n v="7"/>
    <n v="8.2799999999999994"/>
    <n v="27.24"/>
  </r>
  <r>
    <x v="958"/>
    <x v="159"/>
    <x v="7"/>
    <x v="1"/>
    <s v="Bookcases"/>
    <s v="Bush Cubix Collection Bookcases, Fully Assembled"/>
    <n v="441.96"/>
    <n v="2"/>
    <n v="220.98"/>
    <n v="101.65"/>
  </r>
  <r>
    <x v="958"/>
    <x v="159"/>
    <x v="7"/>
    <x v="0"/>
    <s v="Paper"/>
    <s v="Easy-staple paper"/>
    <n v="68.040000000000006"/>
    <n v="6"/>
    <n v="11.340000000000002"/>
    <n v="33.340000000000003"/>
  </r>
  <r>
    <x v="958"/>
    <x v="409"/>
    <x v="10"/>
    <x v="0"/>
    <s v="Binders"/>
    <s v="GBC VeloBind Cover Sets"/>
    <n v="18.53"/>
    <n v="4"/>
    <n v="4.6325000000000003"/>
    <n v="-12.35"/>
  </r>
  <r>
    <x v="958"/>
    <x v="687"/>
    <x v="3"/>
    <x v="0"/>
    <s v="Binders"/>
    <s v="Catalog Binders with Expanding Posts"/>
    <n v="107.65"/>
    <n v="2"/>
    <n v="53.825000000000003"/>
    <n v="33.64"/>
  </r>
  <r>
    <x v="958"/>
    <x v="138"/>
    <x v="0"/>
    <x v="0"/>
    <s v="Binders"/>
    <s v="Acco Suede Grain Vinyl Round Ring Binder"/>
    <n v="0.56000000000000005"/>
    <n v="1"/>
    <n v="0.56000000000000005"/>
    <n v="-0.95"/>
  </r>
  <r>
    <x v="959"/>
    <x v="760"/>
    <x v="5"/>
    <x v="0"/>
    <s v="Appliances"/>
    <s v="Acco 6 Outlet Guardian Premium Surge Suppressor"/>
    <n v="72.8"/>
    <n v="5"/>
    <n v="14.559999999999999"/>
    <n v="19.66"/>
  </r>
  <r>
    <x v="959"/>
    <x v="238"/>
    <x v="0"/>
    <x v="0"/>
    <s v="Paper"/>
    <s v="Important Message Pads, 50 4-1/4 x 5-1/2 Forms per Pad"/>
    <n v="26.88"/>
    <n v="8"/>
    <n v="3.36"/>
    <n v="9.74"/>
  </r>
  <r>
    <x v="959"/>
    <x v="287"/>
    <x v="14"/>
    <x v="1"/>
    <s v="Chairs"/>
    <s v="Global Ergonomic Managers Chair"/>
    <n v="180.98"/>
    <n v="1"/>
    <n v="180.98"/>
    <n v="47.05"/>
  </r>
  <r>
    <x v="959"/>
    <x v="287"/>
    <x v="14"/>
    <x v="2"/>
    <s v="Accessories"/>
    <s v="Logitech Wireless Marathon Mouse M705"/>
    <n v="99.98"/>
    <n v="2"/>
    <n v="49.99"/>
    <n v="42.99"/>
  </r>
  <r>
    <x v="959"/>
    <x v="28"/>
    <x v="3"/>
    <x v="2"/>
    <s v="Accessories"/>
    <s v="Imation Bio 2GB USBÂ Flash Drive ImationÂ Corp"/>
    <n v="1049.44"/>
    <n v="8"/>
    <n v="131.18"/>
    <n v="440.76"/>
  </r>
  <r>
    <x v="959"/>
    <x v="28"/>
    <x v="3"/>
    <x v="1"/>
    <s v="Chairs"/>
    <s v="Novimex Turbo Task Chair"/>
    <n v="170.35"/>
    <n v="3"/>
    <n v="56.783333333333331"/>
    <n v="-17.04"/>
  </r>
  <r>
    <x v="959"/>
    <x v="478"/>
    <x v="3"/>
    <x v="1"/>
    <s v="Tables"/>
    <s v="Lesro Sheffield Collection Coffee Table, End Table, Center Table, Corner Table"/>
    <n v="399.67"/>
    <n v="7"/>
    <n v="57.095714285714287"/>
    <n v="-14.99"/>
  </r>
  <r>
    <x v="960"/>
    <x v="569"/>
    <x v="3"/>
    <x v="0"/>
    <s v="Art"/>
    <s v="American Pencil"/>
    <n v="9.32"/>
    <n v="4"/>
    <n v="2.33"/>
    <n v="2.7"/>
  </r>
  <r>
    <x v="960"/>
    <x v="569"/>
    <x v="3"/>
    <x v="0"/>
    <s v="Envelopes"/>
    <s v="White Envelopes, White Envelopes with Clear Poly Window"/>
    <n v="15.25"/>
    <n v="1"/>
    <n v="15.25"/>
    <n v="7.02"/>
  </r>
  <r>
    <x v="960"/>
    <x v="0"/>
    <x v="0"/>
    <x v="0"/>
    <s v="Paper"/>
    <s v="Xerox 1934"/>
    <n v="89.57"/>
    <n v="2"/>
    <n v="44.784999999999997"/>
    <n v="32.47"/>
  </r>
  <r>
    <x v="960"/>
    <x v="722"/>
    <x v="0"/>
    <x v="1"/>
    <s v="Furnishings"/>
    <s v="Howard Miller 13-3/4&quot; Diameter Brushed Chrome Round Wall Clock"/>
    <n v="103.5"/>
    <n v="5"/>
    <n v="20.7"/>
    <n v="-77.63"/>
  </r>
  <r>
    <x v="960"/>
    <x v="722"/>
    <x v="0"/>
    <x v="0"/>
    <s v="Labels"/>
    <s v="Avery 497"/>
    <n v="2.46"/>
    <n v="1"/>
    <n v="2.46"/>
    <n v="0.86"/>
  </r>
  <r>
    <x v="960"/>
    <x v="722"/>
    <x v="0"/>
    <x v="0"/>
    <s v="Storage"/>
    <s v="Crate-A-Files"/>
    <n v="8.7200000000000006"/>
    <n v="1"/>
    <n v="8.7200000000000006"/>
    <n v="0.65"/>
  </r>
  <r>
    <x v="961"/>
    <x v="500"/>
    <x v="21"/>
    <x v="0"/>
    <s v="Labels"/>
    <s v="Avery 515"/>
    <n v="25.06"/>
    <n v="2"/>
    <n v="12.53"/>
    <n v="11.78"/>
  </r>
  <r>
    <x v="961"/>
    <x v="427"/>
    <x v="28"/>
    <x v="0"/>
    <s v="Fasteners"/>
    <s v="Advantus Map Pennant Flags and Round Head Tacks"/>
    <n v="7.9"/>
    <n v="2"/>
    <n v="3.95"/>
    <n v="2.5299999999999998"/>
  </r>
  <r>
    <x v="961"/>
    <x v="427"/>
    <x v="28"/>
    <x v="0"/>
    <s v="Storage"/>
    <s v="Recycled Steel Personal File for Standard File Folders"/>
    <n v="221.16"/>
    <n v="4"/>
    <n v="55.29"/>
    <n v="57.5"/>
  </r>
  <r>
    <x v="961"/>
    <x v="427"/>
    <x v="28"/>
    <x v="0"/>
    <s v="Binders"/>
    <s v="GBC ProClick Punch Binding System"/>
    <n v="127.96"/>
    <n v="2"/>
    <n v="63.98"/>
    <n v="62.7"/>
  </r>
  <r>
    <x v="961"/>
    <x v="427"/>
    <x v="28"/>
    <x v="0"/>
    <s v="Binders"/>
    <s v="Avery Hole Reinforcements"/>
    <n v="18.690000000000001"/>
    <n v="3"/>
    <n v="6.23"/>
    <n v="9.16"/>
  </r>
  <r>
    <x v="961"/>
    <x v="595"/>
    <x v="29"/>
    <x v="0"/>
    <s v="Envelopes"/>
    <s v="Laser &amp; Ink Jet Business Envelopes"/>
    <n v="42.68"/>
    <n v="4"/>
    <n v="10.67"/>
    <n v="19.63"/>
  </r>
  <r>
    <x v="961"/>
    <x v="595"/>
    <x v="29"/>
    <x v="2"/>
    <s v="Accessories"/>
    <s v="Logitech G700s Rechargeable Gaming Mouse"/>
    <n v="299.97000000000003"/>
    <n v="3"/>
    <n v="99.990000000000009"/>
    <n v="125.99"/>
  </r>
  <r>
    <x v="961"/>
    <x v="595"/>
    <x v="29"/>
    <x v="0"/>
    <s v="Appliances"/>
    <s v="Kensington 7 Outlet MasterPiece HOMEOFFICE Power Control Center"/>
    <n v="262.24"/>
    <n v="2"/>
    <n v="131.12"/>
    <n v="78.67"/>
  </r>
  <r>
    <x v="961"/>
    <x v="595"/>
    <x v="29"/>
    <x v="0"/>
    <s v="Binders"/>
    <s v="Ibico Recycled Linen-Style Covers"/>
    <n v="234.36"/>
    <n v="6"/>
    <n v="39.06"/>
    <n v="112.49"/>
  </r>
  <r>
    <x v="962"/>
    <x v="782"/>
    <x v="20"/>
    <x v="0"/>
    <s v="Paper"/>
    <s v="Xerox 1883"/>
    <n v="26.38"/>
    <n v="1"/>
    <n v="26.38"/>
    <n v="12.13"/>
  </r>
  <r>
    <x v="962"/>
    <x v="782"/>
    <x v="20"/>
    <x v="1"/>
    <s v="Furnishings"/>
    <s v="Westinghouse Floor Lamp with Metal Mesh Shade, Black"/>
    <n v="71.97"/>
    <n v="3"/>
    <n v="23.99"/>
    <n v="16.55"/>
  </r>
  <r>
    <x v="962"/>
    <x v="151"/>
    <x v="3"/>
    <x v="0"/>
    <s v="Binders"/>
    <s v="Economy Binders"/>
    <n v="14.98"/>
    <n v="9"/>
    <n v="1.6644444444444444"/>
    <n v="5.43"/>
  </r>
  <r>
    <x v="962"/>
    <x v="562"/>
    <x v="3"/>
    <x v="0"/>
    <s v="Storage"/>
    <s v="File Shuttle II and Handi-File, Black"/>
    <n v="67.78"/>
    <n v="2"/>
    <n v="33.89"/>
    <n v="16.95"/>
  </r>
  <r>
    <x v="962"/>
    <x v="658"/>
    <x v="3"/>
    <x v="0"/>
    <s v="Art"/>
    <s v="Fluorescent Highlighters by Dixon"/>
    <n v="23.88"/>
    <n v="6"/>
    <n v="3.98"/>
    <n v="8.1199999999999992"/>
  </r>
  <r>
    <x v="962"/>
    <x v="658"/>
    <x v="3"/>
    <x v="0"/>
    <s v="Labels"/>
    <s v="Avery 49"/>
    <n v="11.52"/>
    <n v="4"/>
    <n v="2.88"/>
    <n v="5.64"/>
  </r>
  <r>
    <x v="962"/>
    <x v="658"/>
    <x v="3"/>
    <x v="0"/>
    <s v="Paper"/>
    <s v="Xerox 1893"/>
    <n v="286.93"/>
    <n v="7"/>
    <n v="40.99"/>
    <n v="140.6"/>
  </r>
  <r>
    <x v="962"/>
    <x v="658"/>
    <x v="3"/>
    <x v="2"/>
    <s v="Phones"/>
    <s v="Digium D40 VoIP phone"/>
    <n v="206.38"/>
    <n v="2"/>
    <n v="103.19"/>
    <n v="23.22"/>
  </r>
  <r>
    <x v="962"/>
    <x v="738"/>
    <x v="0"/>
    <x v="0"/>
    <s v="Labels"/>
    <s v="Avery 511"/>
    <n v="4.93"/>
    <n v="2"/>
    <n v="2.4649999999999999"/>
    <n v="1.72"/>
  </r>
  <r>
    <x v="962"/>
    <x v="738"/>
    <x v="0"/>
    <x v="0"/>
    <s v="Art"/>
    <s v="Newell 345"/>
    <n v="63.49"/>
    <n v="4"/>
    <n v="15.8725"/>
    <n v="4.76"/>
  </r>
  <r>
    <x v="963"/>
    <x v="588"/>
    <x v="36"/>
    <x v="2"/>
    <s v="Accessories"/>
    <s v="Logitech Desktop MK120 Mouse and keyboard Combo"/>
    <n v="49.08"/>
    <n v="3"/>
    <n v="16.36"/>
    <n v="4.91"/>
  </r>
  <r>
    <x v="963"/>
    <x v="489"/>
    <x v="20"/>
    <x v="0"/>
    <s v="Binders"/>
    <s v="3M Organizer Strips"/>
    <n v="25.92"/>
    <n v="6"/>
    <n v="4.32"/>
    <n v="9.07"/>
  </r>
  <r>
    <x v="963"/>
    <x v="489"/>
    <x v="20"/>
    <x v="0"/>
    <s v="Labels"/>
    <s v="Avery 4027 File Folder Labels for Dot Matrix Printers, 5000 Labels per Box, White"/>
    <n v="91.59"/>
    <n v="3"/>
    <n v="30.53"/>
    <n v="42.13"/>
  </r>
  <r>
    <x v="964"/>
    <x v="668"/>
    <x v="4"/>
    <x v="0"/>
    <s v="Appliances"/>
    <s v="Belkin 8 Outlet SurgeMaster II Gold Surge Protector with Phone Protection"/>
    <n v="647.84"/>
    <n v="8"/>
    <n v="80.98"/>
    <n v="168.44"/>
  </r>
  <r>
    <x v="964"/>
    <x v="668"/>
    <x v="4"/>
    <x v="0"/>
    <s v="Labels"/>
    <s v="Avery Address/Shipping Labels for Typewriters, 4&quot; x 2&quot;"/>
    <n v="20.7"/>
    <n v="2"/>
    <n v="10.35"/>
    <n v="9.94"/>
  </r>
  <r>
    <x v="964"/>
    <x v="545"/>
    <x v="3"/>
    <x v="0"/>
    <s v="Binders"/>
    <s v="Green Canvas Binder for 8-1/2&quot; x 14&quot; Sheets"/>
    <n v="171.2"/>
    <n v="5"/>
    <n v="34.239999999999995"/>
    <n v="64.2"/>
  </r>
  <r>
    <x v="964"/>
    <x v="545"/>
    <x v="3"/>
    <x v="0"/>
    <s v="Art"/>
    <s v="Newell 323"/>
    <n v="3.36"/>
    <n v="2"/>
    <n v="1.68"/>
    <n v="0.87"/>
  </r>
  <r>
    <x v="965"/>
    <x v="754"/>
    <x v="3"/>
    <x v="2"/>
    <s v="Accessories"/>
    <s v="Logitech Wireless Headset h800"/>
    <n v="199.98"/>
    <n v="2"/>
    <n v="99.99"/>
    <n v="69.989999999999995"/>
  </r>
  <r>
    <x v="965"/>
    <x v="366"/>
    <x v="3"/>
    <x v="2"/>
    <s v="Copiers"/>
    <s v="Hewlett Packard 310 Color Digital Copier"/>
    <n v="479.98"/>
    <n v="2"/>
    <n v="239.99"/>
    <n v="60"/>
  </r>
  <r>
    <x v="965"/>
    <x v="366"/>
    <x v="3"/>
    <x v="0"/>
    <s v="Binders"/>
    <s v="DXL Angle-View Binders with Locking Rings by Samsill"/>
    <n v="30.84"/>
    <n v="5"/>
    <n v="6.1680000000000001"/>
    <n v="9.64"/>
  </r>
  <r>
    <x v="966"/>
    <x v="772"/>
    <x v="2"/>
    <x v="0"/>
    <s v="Art"/>
    <s v="Newell 337"/>
    <n v="5.25"/>
    <n v="2"/>
    <n v="2.625"/>
    <n v="0.59"/>
  </r>
  <r>
    <x v="966"/>
    <x v="772"/>
    <x v="2"/>
    <x v="2"/>
    <s v="Phones"/>
    <s v="Cisco SPA525G2 IP Phone - Wireless"/>
    <n v="35.909999999999997"/>
    <n v="3"/>
    <n v="11.969999999999999"/>
    <n v="-8.3800000000000008"/>
  </r>
  <r>
    <x v="966"/>
    <x v="772"/>
    <x v="2"/>
    <x v="1"/>
    <s v="Furnishings"/>
    <s v="Westinghouse Clip-On Gooseneck Lamps"/>
    <n v="6.7"/>
    <n v="1"/>
    <n v="6.7"/>
    <n v="0.5"/>
  </r>
  <r>
    <x v="966"/>
    <x v="772"/>
    <x v="2"/>
    <x v="1"/>
    <s v="Furnishings"/>
    <s v="Howard Miller Distant Time Traveler Alarm Clock"/>
    <n v="43.87"/>
    <n v="2"/>
    <n v="21.934999999999999"/>
    <n v="11.52"/>
  </r>
  <r>
    <x v="966"/>
    <x v="185"/>
    <x v="2"/>
    <x v="2"/>
    <s v="Phones"/>
    <s v="Nokia Lumia 521 (T-Mobile)"/>
    <n v="53.98"/>
    <n v="3"/>
    <n v="17.993333333333332"/>
    <n v="-10.8"/>
  </r>
  <r>
    <x v="966"/>
    <x v="600"/>
    <x v="25"/>
    <x v="0"/>
    <s v="Appliances"/>
    <s v="Euro Pro Shark Stick Mini Vacuum"/>
    <n v="48.78"/>
    <n v="1"/>
    <n v="48.78"/>
    <n v="3.66"/>
  </r>
  <r>
    <x v="966"/>
    <x v="600"/>
    <x v="25"/>
    <x v="0"/>
    <s v="Binders"/>
    <s v="Heavy-Duty E-Z-D Binders"/>
    <n v="13.09"/>
    <n v="4"/>
    <n v="3.2725"/>
    <n v="-10.039999999999999"/>
  </r>
  <r>
    <x v="966"/>
    <x v="507"/>
    <x v="3"/>
    <x v="2"/>
    <s v="Accessories"/>
    <s v="MaxellÂ LTO Ultrium - 800 GB"/>
    <n v="111.96"/>
    <n v="4"/>
    <n v="27.99"/>
    <n v="21.27"/>
  </r>
  <r>
    <x v="966"/>
    <x v="496"/>
    <x v="0"/>
    <x v="1"/>
    <s v="Tables"/>
    <s v="Bevis Traditional Conference Table Top, Plinth Base"/>
    <n v="933.41"/>
    <n v="4"/>
    <n v="233.35249999999999"/>
    <n v="-173.35"/>
  </r>
  <r>
    <x v="967"/>
    <x v="655"/>
    <x v="14"/>
    <x v="0"/>
    <s v="Binders"/>
    <s v="GBC DocuBind TL200 Manual Binding Machine"/>
    <n v="895.92"/>
    <n v="4"/>
    <n v="223.98"/>
    <n v="421.08"/>
  </r>
  <r>
    <x v="967"/>
    <x v="167"/>
    <x v="2"/>
    <x v="2"/>
    <s v="Phones"/>
    <s v="Nortel Meridian M5316 Digital phone"/>
    <n v="776.85"/>
    <n v="5"/>
    <n v="155.37"/>
    <n v="-181.27"/>
  </r>
  <r>
    <x v="967"/>
    <x v="167"/>
    <x v="2"/>
    <x v="0"/>
    <s v="Binders"/>
    <s v="Avery Trapezoid Ring Binder, 3&quot; Capacity, Black, 1040 sheets"/>
    <n v="12.29"/>
    <n v="1"/>
    <n v="12.29"/>
    <n v="-8.61"/>
  </r>
  <r>
    <x v="967"/>
    <x v="167"/>
    <x v="2"/>
    <x v="1"/>
    <s v="Tables"/>
    <s v="KI Adjustable-Height Table"/>
    <n v="154.76"/>
    <n v="3"/>
    <n v="51.586666666666666"/>
    <n v="-46.43"/>
  </r>
  <r>
    <x v="967"/>
    <x v="167"/>
    <x v="2"/>
    <x v="0"/>
    <s v="Storage"/>
    <s v="Desktop 3-Pocket Hot File"/>
    <n v="43.28"/>
    <n v="1"/>
    <n v="43.28"/>
    <n v="3.25"/>
  </r>
  <r>
    <x v="967"/>
    <x v="298"/>
    <x v="32"/>
    <x v="2"/>
    <s v="Accessories"/>
    <s v="Memorex Mini Travel Drive 16 GB USB 2.0 Flash Drive"/>
    <n v="63.88"/>
    <n v="4"/>
    <n v="15.97"/>
    <n v="24.91"/>
  </r>
  <r>
    <x v="967"/>
    <x v="298"/>
    <x v="32"/>
    <x v="1"/>
    <s v="Furnishings"/>
    <s v="Executive Impressions 16-1/2&quot; Circular Wall Clock"/>
    <n v="26.72"/>
    <n v="1"/>
    <n v="26.72"/>
    <n v="11.76"/>
  </r>
  <r>
    <x v="968"/>
    <x v="127"/>
    <x v="32"/>
    <x v="2"/>
    <s v="Phones"/>
    <s v="PowerGen Dual USB Car Charger"/>
    <n v="69.930000000000007"/>
    <n v="7"/>
    <n v="9.99"/>
    <n v="32.17"/>
  </r>
  <r>
    <x v="968"/>
    <x v="544"/>
    <x v="3"/>
    <x v="0"/>
    <s v="Storage"/>
    <s v="Carina Double Wide Media Storage Towers in Natural &amp; Black"/>
    <n v="242.94"/>
    <n v="3"/>
    <n v="80.98"/>
    <n v="9.7200000000000006"/>
  </r>
  <r>
    <x v="968"/>
    <x v="41"/>
    <x v="13"/>
    <x v="0"/>
    <s v="Binders"/>
    <s v="Avery Non-Stick Binders"/>
    <n v="40.409999999999997"/>
    <n v="9"/>
    <n v="4.4899999999999993"/>
    <n v="18.59"/>
  </r>
  <r>
    <x v="969"/>
    <x v="432"/>
    <x v="3"/>
    <x v="0"/>
    <s v="Paper"/>
    <s v="Multicolor Computer Printout Paper"/>
    <n v="314.55"/>
    <n v="3"/>
    <n v="104.85000000000001"/>
    <n v="150.97999999999999"/>
  </r>
  <r>
    <x v="969"/>
    <x v="499"/>
    <x v="31"/>
    <x v="0"/>
    <s v="Storage"/>
    <s v="SimpliFile Personal File, Black Granite, 15w x 6-15/16d x 11-1/4h"/>
    <n v="90.8"/>
    <n v="8"/>
    <n v="11.35"/>
    <n v="25.42"/>
  </r>
  <r>
    <x v="969"/>
    <x v="499"/>
    <x v="31"/>
    <x v="2"/>
    <s v="Phones"/>
    <s v="OtterBox Commuter Series Case - iPhone 5 &amp; 5s"/>
    <n v="140.74"/>
    <n v="8"/>
    <n v="17.592500000000001"/>
    <n v="49.26"/>
  </r>
  <r>
    <x v="969"/>
    <x v="499"/>
    <x v="31"/>
    <x v="2"/>
    <s v="Accessories"/>
    <s v="Logitech Wireless Headset H600 Over-The-Head Design"/>
    <n v="214.95"/>
    <n v="5"/>
    <n v="42.989999999999995"/>
    <n v="88.13"/>
  </r>
  <r>
    <x v="969"/>
    <x v="499"/>
    <x v="31"/>
    <x v="0"/>
    <s v="Paper"/>
    <s v="Xerox 230"/>
    <n v="45.36"/>
    <n v="7"/>
    <n v="6.4799999999999995"/>
    <n v="21.77"/>
  </r>
  <r>
    <x v="969"/>
    <x v="499"/>
    <x v="31"/>
    <x v="0"/>
    <s v="Paper"/>
    <s v="Xerox 1885"/>
    <n v="288.24"/>
    <n v="6"/>
    <n v="48.04"/>
    <n v="138.36000000000001"/>
  </r>
  <r>
    <x v="969"/>
    <x v="145"/>
    <x v="26"/>
    <x v="0"/>
    <s v="Supplies"/>
    <s v="Martin Yale Chadless Opener Electric Letter Opener"/>
    <n v="1332.5"/>
    <n v="2"/>
    <n v="666.25"/>
    <n v="-299.81"/>
  </r>
  <r>
    <x v="969"/>
    <x v="720"/>
    <x v="1"/>
    <x v="0"/>
    <s v="Art"/>
    <s v="Col-Erase Pencils with Erasers"/>
    <n v="19.46"/>
    <n v="4"/>
    <n v="4.8650000000000002"/>
    <n v="2.19"/>
  </r>
  <r>
    <x v="969"/>
    <x v="720"/>
    <x v="1"/>
    <x v="2"/>
    <s v="Machines"/>
    <s v="HP Officejet Pro 8600 e-All-In-One Printer, Copier, Scanner, Fax"/>
    <n v="209.99"/>
    <n v="2"/>
    <n v="104.995"/>
    <n v="9"/>
  </r>
  <r>
    <x v="969"/>
    <x v="720"/>
    <x v="1"/>
    <x v="0"/>
    <s v="Art"/>
    <s v="Eberhard Faber 3 1/2&quot; Golf Pencils"/>
    <n v="29.76"/>
    <n v="5"/>
    <n v="5.952"/>
    <n v="1.86"/>
  </r>
  <r>
    <x v="969"/>
    <x v="720"/>
    <x v="1"/>
    <x v="1"/>
    <s v="Chairs"/>
    <s v="SAFCO Folding Chair Trolley"/>
    <n v="89.77"/>
    <n v="1"/>
    <n v="89.77"/>
    <n v="-2.56"/>
  </r>
  <r>
    <x v="969"/>
    <x v="720"/>
    <x v="1"/>
    <x v="2"/>
    <s v="Copiers"/>
    <s v="Hewlett Packard LaserJet 3310 Copier"/>
    <n v="959.98"/>
    <n v="2"/>
    <n v="479.99"/>
    <n v="335.99"/>
  </r>
  <r>
    <x v="969"/>
    <x v="720"/>
    <x v="1"/>
    <x v="0"/>
    <s v="Paper"/>
    <s v="Xerox 1993"/>
    <n v="15.55"/>
    <n v="3"/>
    <n v="5.1833333333333336"/>
    <n v="5.64"/>
  </r>
  <r>
    <x v="969"/>
    <x v="720"/>
    <x v="1"/>
    <x v="2"/>
    <s v="Phones"/>
    <s v="Plantronics MX500i Earset"/>
    <n v="34.36"/>
    <n v="1"/>
    <n v="34.36"/>
    <n v="-7.3"/>
  </r>
  <r>
    <x v="969"/>
    <x v="59"/>
    <x v="37"/>
    <x v="0"/>
    <s v="Binders"/>
    <s v="GBC VeloBind Cover Sets"/>
    <n v="30.88"/>
    <n v="2"/>
    <n v="15.44"/>
    <n v="15.44"/>
  </r>
  <r>
    <x v="969"/>
    <x v="59"/>
    <x v="37"/>
    <x v="0"/>
    <s v="Appliances"/>
    <s v="Hoover Commercial Lightweight Upright Vacuum with E-Z Empty Dirt Cup"/>
    <n v="465.16"/>
    <n v="2"/>
    <n v="232.58"/>
    <n v="120.94"/>
  </r>
  <r>
    <x v="969"/>
    <x v="59"/>
    <x v="37"/>
    <x v="0"/>
    <s v="Paper"/>
    <s v="Strathmore Photo Mount Cards"/>
    <n v="27.12"/>
    <n v="4"/>
    <n v="6.78"/>
    <n v="12.48"/>
  </r>
  <r>
    <x v="969"/>
    <x v="733"/>
    <x v="36"/>
    <x v="0"/>
    <s v="Binders"/>
    <s v="Avery Arch Ring Binders"/>
    <n v="174.3"/>
    <n v="3"/>
    <n v="58.1"/>
    <n v="81.92"/>
  </r>
  <r>
    <x v="969"/>
    <x v="711"/>
    <x v="20"/>
    <x v="2"/>
    <s v="Phones"/>
    <s v="Panasonic KX T7736-B Digital phone"/>
    <n v="299.89999999999998"/>
    <n v="2"/>
    <n v="149.94999999999999"/>
    <n v="74.98"/>
  </r>
  <r>
    <x v="969"/>
    <x v="136"/>
    <x v="1"/>
    <x v="2"/>
    <s v="Phones"/>
    <s v="PowerGen Dual USB Car Charger"/>
    <n v="7.99"/>
    <n v="1"/>
    <n v="7.99"/>
    <n v="2.6"/>
  </r>
  <r>
    <x v="970"/>
    <x v="396"/>
    <x v="1"/>
    <x v="2"/>
    <s v="Phones"/>
    <s v="Seidio BD2-HK3IPH5-BK DILEX Case and Holster Combo for Apple iPhone 5/5s - Black"/>
    <n v="49.62"/>
    <n v="2"/>
    <n v="24.81"/>
    <n v="4.96"/>
  </r>
  <r>
    <x v="971"/>
    <x v="139"/>
    <x v="22"/>
    <x v="0"/>
    <s v="Paper"/>
    <s v="Xerox 214"/>
    <n v="6.48"/>
    <n v="1"/>
    <n v="6.48"/>
    <n v="3.11"/>
  </r>
  <r>
    <x v="971"/>
    <x v="139"/>
    <x v="22"/>
    <x v="0"/>
    <s v="Storage"/>
    <s v="Safco Commercial Shelving"/>
    <n v="46.51"/>
    <n v="1"/>
    <n v="46.51"/>
    <n v="1.86"/>
  </r>
  <r>
    <x v="971"/>
    <x v="139"/>
    <x v="22"/>
    <x v="2"/>
    <s v="Phones"/>
    <s v="Mitel MiVoice 5330e IP Phone"/>
    <n v="659.98"/>
    <n v="3"/>
    <n v="219.99333333333334"/>
    <n v="49.5"/>
  </r>
  <r>
    <x v="971"/>
    <x v="342"/>
    <x v="10"/>
    <x v="2"/>
    <s v="Phones"/>
    <s v="Geemarc AmpliPOWER60"/>
    <n v="445.44"/>
    <n v="8"/>
    <n v="55.68"/>
    <n v="-81.66"/>
  </r>
  <r>
    <x v="971"/>
    <x v="530"/>
    <x v="10"/>
    <x v="2"/>
    <s v="Phones"/>
    <s v="OtterBox Defender Series Case - iPhone 5c"/>
    <n v="44.38"/>
    <n v="2"/>
    <n v="22.19"/>
    <n v="-7.4"/>
  </r>
  <r>
    <x v="971"/>
    <x v="530"/>
    <x v="10"/>
    <x v="1"/>
    <s v="Furnishings"/>
    <s v="Nu-Dell Oak Frame"/>
    <n v="51.26"/>
    <n v="6"/>
    <n v="8.543333333333333"/>
    <n v="7.69"/>
  </r>
  <r>
    <x v="971"/>
    <x v="530"/>
    <x v="10"/>
    <x v="0"/>
    <s v="Binders"/>
    <s v="Avery Binding System Hidden Tab Executive Style Index Sets"/>
    <n v="5.19"/>
    <n v="3"/>
    <n v="1.7300000000000002"/>
    <n v="-3.46"/>
  </r>
  <r>
    <x v="971"/>
    <x v="530"/>
    <x v="10"/>
    <x v="2"/>
    <s v="Accessories"/>
    <s v="Logitech G700s Rechargeable Gaming Mouse"/>
    <n v="159.97999999999999"/>
    <n v="2"/>
    <n v="79.989999999999995"/>
    <n v="44"/>
  </r>
  <r>
    <x v="971"/>
    <x v="530"/>
    <x v="10"/>
    <x v="0"/>
    <s v="Storage"/>
    <s v="File Shuttle II and Handi-File, Black"/>
    <n v="54.22"/>
    <n v="2"/>
    <n v="27.11"/>
    <n v="3.39"/>
  </r>
  <r>
    <x v="971"/>
    <x v="687"/>
    <x v="3"/>
    <x v="0"/>
    <s v="Storage"/>
    <s v="Dual Level, Single-Width Filing Carts"/>
    <n v="310.12"/>
    <n v="2"/>
    <n v="155.06"/>
    <n v="80.63"/>
  </r>
  <r>
    <x v="971"/>
    <x v="687"/>
    <x v="3"/>
    <x v="0"/>
    <s v="Binders"/>
    <s v="XtraLife ClearVue Slant-D Ring Binder, White, 3&quot;"/>
    <n v="70.459999999999994"/>
    <n v="6"/>
    <n v="11.743333333333332"/>
    <n v="22.9"/>
  </r>
  <r>
    <x v="971"/>
    <x v="687"/>
    <x v="3"/>
    <x v="0"/>
    <s v="Binders"/>
    <s v="Pressboard Hanging Data Binders for Unburst Sheets"/>
    <n v="19.68"/>
    <n v="5"/>
    <n v="3.9359999999999999"/>
    <n v="6.89"/>
  </r>
  <r>
    <x v="971"/>
    <x v="687"/>
    <x v="3"/>
    <x v="0"/>
    <s v="Appliances"/>
    <s v="Bionaire Personal Warm Mist Humidifier/Vaporizer"/>
    <n v="140.66999999999999"/>
    <n v="3"/>
    <n v="46.889999999999993"/>
    <n v="54.86"/>
  </r>
  <r>
    <x v="972"/>
    <x v="68"/>
    <x v="3"/>
    <x v="0"/>
    <s v="Binders"/>
    <s v="Heavy-Duty E-Z-D Binders"/>
    <n v="17.46"/>
    <n v="2"/>
    <n v="8.73"/>
    <n v="5.89"/>
  </r>
  <r>
    <x v="972"/>
    <x v="674"/>
    <x v="20"/>
    <x v="0"/>
    <s v="Labels"/>
    <s v="Avery 496"/>
    <n v="18.75"/>
    <n v="5"/>
    <n v="3.75"/>
    <n v="9"/>
  </r>
  <r>
    <x v="972"/>
    <x v="674"/>
    <x v="20"/>
    <x v="2"/>
    <s v="Phones"/>
    <s v="Cisco SPA525G2 IP Phone - Wireless"/>
    <n v="119.7"/>
    <n v="6"/>
    <n v="19.95"/>
    <n v="31.12"/>
  </r>
  <r>
    <x v="972"/>
    <x v="674"/>
    <x v="20"/>
    <x v="0"/>
    <s v="Binders"/>
    <s v="Acco Pressboard Covers with Storage Hooks, 9 1/2&quot; x 11&quot;, Executive Red"/>
    <n v="9.14"/>
    <n v="3"/>
    <n v="3.0466666666666669"/>
    <n v="3.09"/>
  </r>
  <r>
    <x v="972"/>
    <x v="674"/>
    <x v="20"/>
    <x v="2"/>
    <s v="Accessories"/>
    <s v="SanDisk Cruzer 32 GB USB Flash Drive"/>
    <n v="57.06"/>
    <n v="3"/>
    <n v="19.02"/>
    <n v="18.260000000000002"/>
  </r>
  <r>
    <x v="972"/>
    <x v="674"/>
    <x v="20"/>
    <x v="2"/>
    <s v="Accessories"/>
    <s v="Kingston Digital DataTraveler 16GB USB 2.0"/>
    <n v="71.599999999999994"/>
    <n v="8"/>
    <n v="8.9499999999999993"/>
    <n v="13.6"/>
  </r>
  <r>
    <x v="972"/>
    <x v="674"/>
    <x v="20"/>
    <x v="0"/>
    <s v="Storage"/>
    <s v="Neat Ideas Personal Hanging Folder Files, Black"/>
    <n v="107.44"/>
    <n v="8"/>
    <n v="13.43"/>
    <n v="27.93"/>
  </r>
  <r>
    <x v="972"/>
    <x v="674"/>
    <x v="20"/>
    <x v="0"/>
    <s v="Labels"/>
    <s v="Avery 486"/>
    <n v="7.31"/>
    <n v="1"/>
    <n v="7.31"/>
    <n v="3.44"/>
  </r>
  <r>
    <x v="972"/>
    <x v="674"/>
    <x v="20"/>
    <x v="0"/>
    <s v="Art"/>
    <s v="Lumber Crayons"/>
    <n v="59.1"/>
    <n v="6"/>
    <n v="9.85"/>
    <n v="22.46"/>
  </r>
  <r>
    <x v="972"/>
    <x v="674"/>
    <x v="20"/>
    <x v="0"/>
    <s v="Storage"/>
    <s v="Tenex File Box, Personal Filing Tote with Lid, Black"/>
    <n v="46.53"/>
    <n v="3"/>
    <n v="15.51"/>
    <n v="12.1"/>
  </r>
  <r>
    <x v="972"/>
    <x v="675"/>
    <x v="0"/>
    <x v="0"/>
    <s v="Binders"/>
    <s v="GBC Plasticlear Binding Covers"/>
    <n v="13.78"/>
    <n v="6"/>
    <n v="2.2966666666666664"/>
    <n v="-22.04"/>
  </r>
  <r>
    <x v="972"/>
    <x v="675"/>
    <x v="0"/>
    <x v="0"/>
    <s v="Paper"/>
    <s v="Xerox 1900"/>
    <n v="10.27"/>
    <n v="3"/>
    <n v="3.4233333333333333"/>
    <n v="3.21"/>
  </r>
  <r>
    <x v="972"/>
    <x v="326"/>
    <x v="15"/>
    <x v="0"/>
    <s v="Labels"/>
    <s v="Avery 474"/>
    <n v="4.6100000000000003"/>
    <n v="2"/>
    <n v="2.3050000000000002"/>
    <n v="1.67"/>
  </r>
  <r>
    <x v="973"/>
    <x v="778"/>
    <x v="0"/>
    <x v="0"/>
    <s v="Appliances"/>
    <s v="Hoover Portapower Portable Vacuum"/>
    <n v="2.69"/>
    <n v="3"/>
    <n v="0.89666666666666661"/>
    <n v="-7.39"/>
  </r>
  <r>
    <x v="973"/>
    <x v="778"/>
    <x v="0"/>
    <x v="2"/>
    <s v="Accessories"/>
    <s v="Verbatim 25 GB 6x Blu-ray Single Layer Recordable Disc, 10/Pack"/>
    <n v="27.82"/>
    <n v="3"/>
    <n v="9.2733333333333334"/>
    <n v="4.5199999999999996"/>
  </r>
  <r>
    <x v="973"/>
    <x v="778"/>
    <x v="0"/>
    <x v="1"/>
    <s v="Furnishings"/>
    <s v="Howard Miller 13-1/2&quot; Diameter Rosebrook Wall Clock"/>
    <n v="82.52"/>
    <n v="3"/>
    <n v="27.506666666666664"/>
    <n v="-41.26"/>
  </r>
  <r>
    <x v="973"/>
    <x v="778"/>
    <x v="0"/>
    <x v="0"/>
    <s v="Binders"/>
    <s v="Ibico Hi-Tech Manual Binding System"/>
    <n v="182.99"/>
    <n v="3"/>
    <n v="60.99666666666667"/>
    <n v="-320.24"/>
  </r>
  <r>
    <x v="973"/>
    <x v="647"/>
    <x v="0"/>
    <x v="0"/>
    <s v="Art"/>
    <s v="Peel-Off China Markers"/>
    <n v="23.83"/>
    <n v="3"/>
    <n v="7.9433333333333325"/>
    <n v="6.55"/>
  </r>
  <r>
    <x v="973"/>
    <x v="72"/>
    <x v="22"/>
    <x v="0"/>
    <s v="Art"/>
    <s v="Deluxe Chalkboard Eraser Cleaner"/>
    <n v="46.2"/>
    <n v="4"/>
    <n v="11.55"/>
    <n v="21.25"/>
  </r>
  <r>
    <x v="973"/>
    <x v="426"/>
    <x v="0"/>
    <x v="2"/>
    <s v="Phones"/>
    <s v="Pyle PMP37LED"/>
    <n v="537.54"/>
    <n v="7"/>
    <n v="76.791428571428568"/>
    <n v="47.04"/>
  </r>
  <r>
    <x v="973"/>
    <x v="455"/>
    <x v="3"/>
    <x v="0"/>
    <s v="Art"/>
    <s v="Prang Drawing Pencil Set"/>
    <n v="13.9"/>
    <n v="5"/>
    <n v="2.7800000000000002"/>
    <n v="3.75"/>
  </r>
  <r>
    <x v="973"/>
    <x v="455"/>
    <x v="3"/>
    <x v="0"/>
    <s v="Envelopes"/>
    <s v="Peel &amp; Seel Envelopes"/>
    <n v="19.399999999999999"/>
    <n v="5"/>
    <n v="3.88"/>
    <n v="9.31"/>
  </r>
  <r>
    <x v="973"/>
    <x v="527"/>
    <x v="3"/>
    <x v="0"/>
    <s v="Appliances"/>
    <s v="Fellowes Basic Home/Office Series Surge Protectors"/>
    <n v="90.86"/>
    <n v="7"/>
    <n v="12.98"/>
    <n v="26.35"/>
  </r>
  <r>
    <x v="974"/>
    <x v="651"/>
    <x v="20"/>
    <x v="0"/>
    <s v="Labels"/>
    <s v="Avery 506"/>
    <n v="28.91"/>
    <n v="7"/>
    <n v="4.13"/>
    <n v="13.3"/>
  </r>
  <r>
    <x v="974"/>
    <x v="11"/>
    <x v="3"/>
    <x v="0"/>
    <s v="Binders"/>
    <s v="ACCOHIDE 3-Ring Binder, Blue, 1&quot;"/>
    <n v="19.82"/>
    <n v="6"/>
    <n v="3.3033333333333332"/>
    <n v="6.69"/>
  </r>
  <r>
    <x v="974"/>
    <x v="11"/>
    <x v="3"/>
    <x v="2"/>
    <s v="Phones"/>
    <s v="Jawbone MINI JAMBOX Wireless Bluetooth Speaker"/>
    <n v="657.5"/>
    <n v="6"/>
    <n v="109.58333333333333"/>
    <n v="-131.5"/>
  </r>
  <r>
    <x v="974"/>
    <x v="11"/>
    <x v="3"/>
    <x v="2"/>
    <s v="Accessories"/>
    <s v="Logitech K350 2.4Ghz Wireless Keyboard"/>
    <n v="99.54"/>
    <n v="2"/>
    <n v="49.77"/>
    <n v="10.95"/>
  </r>
  <r>
    <x v="974"/>
    <x v="11"/>
    <x v="3"/>
    <x v="2"/>
    <s v="Accessories"/>
    <s v="Logitech Wireless Marathon Mouse M705"/>
    <n v="199.96"/>
    <n v="4"/>
    <n v="49.99"/>
    <n v="85.98"/>
  </r>
  <r>
    <x v="974"/>
    <x v="52"/>
    <x v="3"/>
    <x v="0"/>
    <s v="Binders"/>
    <s v="SpineVue Locking Slant-D Ring Binders by Cardinal"/>
    <n v="14.62"/>
    <n v="2"/>
    <n v="7.31"/>
    <n v="5.12"/>
  </r>
  <r>
    <x v="974"/>
    <x v="52"/>
    <x v="3"/>
    <x v="1"/>
    <s v="Tables"/>
    <s v="Chromcraft Round Conference Tables"/>
    <n v="697.16"/>
    <n v="5"/>
    <n v="139.43199999999999"/>
    <n v="8.7100000000000009"/>
  </r>
  <r>
    <x v="974"/>
    <x v="52"/>
    <x v="3"/>
    <x v="1"/>
    <s v="Furnishings"/>
    <s v="Advantus Employee of the Month Certificate Frame, 11 x 13-1/2"/>
    <n v="30.93"/>
    <n v="1"/>
    <n v="30.93"/>
    <n v="12.68"/>
  </r>
  <r>
    <x v="974"/>
    <x v="52"/>
    <x v="3"/>
    <x v="0"/>
    <s v="Binders"/>
    <s v="Pressboard Covers with Storage Hooks, 9 1/2&quot; x 11&quot;, Light Blue"/>
    <n v="27.5"/>
    <n v="7"/>
    <n v="3.9285714285714284"/>
    <n v="9.2799999999999994"/>
  </r>
  <r>
    <x v="974"/>
    <x v="434"/>
    <x v="3"/>
    <x v="0"/>
    <s v="Appliances"/>
    <s v="Belkin 5 Outlet SurgeMaster Power Centers"/>
    <n v="381.36"/>
    <n v="7"/>
    <n v="54.480000000000004"/>
    <n v="106.78"/>
  </r>
  <r>
    <x v="974"/>
    <x v="422"/>
    <x v="23"/>
    <x v="0"/>
    <s v="Art"/>
    <s v="Dixon Ticonderoga Pencils"/>
    <n v="8.94"/>
    <n v="3"/>
    <n v="2.98"/>
    <n v="2.41"/>
  </r>
  <r>
    <x v="975"/>
    <x v="47"/>
    <x v="18"/>
    <x v="1"/>
    <s v="Furnishings"/>
    <s v="GE General Purpose, Extra Long Life, Showcase &amp; Floodlight Incandescent Bulbs"/>
    <n v="2.91"/>
    <n v="1"/>
    <n v="2.91"/>
    <n v="1.37"/>
  </r>
  <r>
    <x v="975"/>
    <x v="698"/>
    <x v="22"/>
    <x v="2"/>
    <s v="Accessories"/>
    <s v="ImationÂ SecureÂ DriveÂ + Hardware Encrypted USBÂ flash driveÂ - 16 GB"/>
    <n v="265.93"/>
    <n v="7"/>
    <n v="37.99"/>
    <n v="63.82"/>
  </r>
  <r>
    <x v="975"/>
    <x v="310"/>
    <x v="37"/>
    <x v="2"/>
    <s v="Accessories"/>
    <s v="WD My Passport Ultra 2TB Portable External Hard Drive"/>
    <n v="238"/>
    <n v="2"/>
    <n v="119"/>
    <n v="38.08"/>
  </r>
  <r>
    <x v="975"/>
    <x v="310"/>
    <x v="37"/>
    <x v="0"/>
    <s v="Paper"/>
    <s v="Xerox 1988"/>
    <n v="61.96"/>
    <n v="2"/>
    <n v="30.98"/>
    <n v="27.88"/>
  </r>
  <r>
    <x v="975"/>
    <x v="173"/>
    <x v="0"/>
    <x v="0"/>
    <s v="Paper"/>
    <s v="Easy-staple paper"/>
    <n v="56.7"/>
    <n v="2"/>
    <n v="28.35"/>
    <n v="19.14"/>
  </r>
  <r>
    <x v="975"/>
    <x v="173"/>
    <x v="0"/>
    <x v="0"/>
    <s v="Paper"/>
    <s v="Xerox 1916"/>
    <n v="274.06"/>
    <n v="7"/>
    <n v="39.151428571428575"/>
    <n v="102.77"/>
  </r>
  <r>
    <x v="976"/>
    <x v="758"/>
    <x v="18"/>
    <x v="0"/>
    <s v="Paper"/>
    <s v="Eaton Premium Continuous-Feed Paper, 25% Cotton, Letter Size, White, 1000 Shts/Box"/>
    <n v="277.39999999999998"/>
    <n v="5"/>
    <n v="55.48"/>
    <n v="133.15"/>
  </r>
  <r>
    <x v="976"/>
    <x v="758"/>
    <x v="18"/>
    <x v="0"/>
    <s v="Paper"/>
    <s v="Xerox 196"/>
    <n v="5.78"/>
    <n v="1"/>
    <n v="5.78"/>
    <n v="2.83"/>
  </r>
  <r>
    <x v="976"/>
    <x v="68"/>
    <x v="39"/>
    <x v="1"/>
    <s v="Chairs"/>
    <s v="Global Leather and Oak Executive Chair, Black"/>
    <n v="1805.88"/>
    <n v="6"/>
    <n v="300.98"/>
    <n v="523.71"/>
  </r>
  <r>
    <x v="976"/>
    <x v="236"/>
    <x v="3"/>
    <x v="0"/>
    <s v="Storage"/>
    <s v="Adjustable Depth Letter/Legal Cart"/>
    <n v="725.84"/>
    <n v="4"/>
    <n v="181.46"/>
    <n v="210.49"/>
  </r>
  <r>
    <x v="976"/>
    <x v="236"/>
    <x v="3"/>
    <x v="0"/>
    <s v="Binders"/>
    <s v="Avery Durable Plastic 1&quot; Binders"/>
    <n v="10.9"/>
    <n v="3"/>
    <n v="3.6333333333333333"/>
    <n v="3.95"/>
  </r>
  <r>
    <x v="976"/>
    <x v="236"/>
    <x v="3"/>
    <x v="0"/>
    <s v="Binders"/>
    <s v="Pressboard Data Binders by Wilson Jones"/>
    <n v="8.5399999999999991"/>
    <n v="2"/>
    <n v="4.2699999999999996"/>
    <n v="2.88"/>
  </r>
  <r>
    <x v="976"/>
    <x v="203"/>
    <x v="16"/>
    <x v="0"/>
    <s v="Appliances"/>
    <s v="APC 7 Outlet Network SurgeArrest Surge Protector"/>
    <n v="64.38"/>
    <n v="1"/>
    <n v="64.38"/>
    <n v="8.0500000000000007"/>
  </r>
  <r>
    <x v="976"/>
    <x v="764"/>
    <x v="2"/>
    <x v="0"/>
    <s v="Envelopes"/>
    <s v="Colored Envelopes"/>
    <n v="8.86"/>
    <n v="3"/>
    <n v="2.9533333333333331"/>
    <n v="2.88"/>
  </r>
  <r>
    <x v="976"/>
    <x v="152"/>
    <x v="22"/>
    <x v="0"/>
    <s v="Binders"/>
    <s v="C-Line Peel &amp; Stick Add-On Filing Pockets, 8-3/4 x 5-1/8, 10/Pack"/>
    <n v="30.58"/>
    <n v="6"/>
    <n v="5.0966666666666667"/>
    <n v="10.32"/>
  </r>
  <r>
    <x v="976"/>
    <x v="152"/>
    <x v="22"/>
    <x v="0"/>
    <s v="Fasteners"/>
    <s v="Super Bands, 12/Pack"/>
    <n v="13.02"/>
    <n v="7"/>
    <n v="1.8599999999999999"/>
    <n v="0.39"/>
  </r>
  <r>
    <x v="976"/>
    <x v="152"/>
    <x v="22"/>
    <x v="1"/>
    <s v="Furnishings"/>
    <s v="Eldon Expressions Wood Desk Accessories, Oak"/>
    <n v="22.14"/>
    <n v="3"/>
    <n v="7.38"/>
    <n v="6.42"/>
  </r>
  <r>
    <x v="976"/>
    <x v="152"/>
    <x v="22"/>
    <x v="0"/>
    <s v="Storage"/>
    <s v="Fellowes Officeware Wire Shelving"/>
    <n v="359.32"/>
    <n v="4"/>
    <n v="89.83"/>
    <n v="7.19"/>
  </r>
  <r>
    <x v="977"/>
    <x v="734"/>
    <x v="3"/>
    <x v="1"/>
    <s v="Furnishings"/>
    <s v="DAX Natural Wood-Tone Poster Frame"/>
    <n v="211.84"/>
    <n v="8"/>
    <n v="26.48"/>
    <n v="76.260000000000005"/>
  </r>
  <r>
    <x v="977"/>
    <x v="461"/>
    <x v="0"/>
    <x v="0"/>
    <s v="Storage"/>
    <s v="Fellowes Officeware Wire Shelving"/>
    <n v="143.72999999999999"/>
    <n v="2"/>
    <n v="71.864999999999995"/>
    <n v="-32.340000000000003"/>
  </r>
  <r>
    <x v="977"/>
    <x v="574"/>
    <x v="20"/>
    <x v="0"/>
    <s v="Paper"/>
    <s v="Xerox 1980"/>
    <n v="25.68"/>
    <n v="6"/>
    <n v="4.28"/>
    <n v="11.56"/>
  </r>
  <r>
    <x v="977"/>
    <x v="126"/>
    <x v="20"/>
    <x v="0"/>
    <s v="Supplies"/>
    <s v="Premier Electric Letter Opener"/>
    <n v="347.58"/>
    <n v="3"/>
    <n v="115.86"/>
    <n v="17.38"/>
  </r>
  <r>
    <x v="977"/>
    <x v="694"/>
    <x v="22"/>
    <x v="0"/>
    <s v="Binders"/>
    <s v="Cardinal Slant-D Ring Binder, Heavy Gauge Vinyl"/>
    <n v="34.76"/>
    <n v="5"/>
    <n v="6.952"/>
    <n v="11.3"/>
  </r>
  <r>
    <x v="977"/>
    <x v="745"/>
    <x v="22"/>
    <x v="0"/>
    <s v="Storage"/>
    <s v="Acco Perma 4000 Stacking Storage Drawers"/>
    <n v="32.479999999999997"/>
    <n v="2"/>
    <n v="16.239999999999998"/>
    <n v="4.87"/>
  </r>
  <r>
    <x v="977"/>
    <x v="745"/>
    <x v="22"/>
    <x v="0"/>
    <s v="Paper"/>
    <s v="Xerox 1898"/>
    <n v="20.04"/>
    <n v="3"/>
    <n v="6.68"/>
    <n v="9.6199999999999992"/>
  </r>
  <r>
    <x v="977"/>
    <x v="745"/>
    <x v="22"/>
    <x v="2"/>
    <s v="Copiers"/>
    <s v="Canon imageCLASS 2200 Advanced Copier"/>
    <n v="13999.96"/>
    <n v="4"/>
    <n v="3499.99"/>
    <n v="6719.98"/>
  </r>
  <r>
    <x v="978"/>
    <x v="291"/>
    <x v="20"/>
    <x v="0"/>
    <s v="Paper"/>
    <s v="Xerox 1888"/>
    <n v="221.92"/>
    <n v="4"/>
    <n v="55.48"/>
    <n v="106.52"/>
  </r>
  <r>
    <x v="978"/>
    <x v="291"/>
    <x v="20"/>
    <x v="2"/>
    <s v="Accessories"/>
    <s v="Memorex Micro Travel Drive 8 GB"/>
    <n v="26"/>
    <n v="2"/>
    <n v="13"/>
    <n v="11.7"/>
  </r>
  <r>
    <x v="978"/>
    <x v="535"/>
    <x v="20"/>
    <x v="0"/>
    <s v="Envelopes"/>
    <s v="#10 White Business Envelopes,4 1/8 x 9 1/2"/>
    <n v="47.01"/>
    <n v="3"/>
    <n v="15.67"/>
    <n v="22.09"/>
  </r>
  <r>
    <x v="978"/>
    <x v="535"/>
    <x v="20"/>
    <x v="2"/>
    <s v="Phones"/>
    <s v="Samsung Galaxy S4 Mini"/>
    <n v="469.99"/>
    <n v="1"/>
    <n v="469.99"/>
    <n v="136.30000000000001"/>
  </r>
  <r>
    <x v="978"/>
    <x v="535"/>
    <x v="20"/>
    <x v="1"/>
    <s v="Chairs"/>
    <s v="Global Deluxe Steno Chair"/>
    <n v="207.85"/>
    <n v="3"/>
    <n v="69.283333333333331"/>
    <n v="2.31"/>
  </r>
  <r>
    <x v="978"/>
    <x v="20"/>
    <x v="20"/>
    <x v="1"/>
    <s v="Chairs"/>
    <s v="Global Airflow Leather Mesh Back Chair, Black"/>
    <n v="271.76"/>
    <n v="2"/>
    <n v="135.88"/>
    <n v="60.39"/>
  </r>
  <r>
    <x v="978"/>
    <x v="689"/>
    <x v="0"/>
    <x v="0"/>
    <s v="Storage"/>
    <s v="Iris Project Case"/>
    <n v="12.77"/>
    <n v="2"/>
    <n v="6.3849999999999998"/>
    <n v="0.96"/>
  </r>
  <r>
    <x v="979"/>
    <x v="405"/>
    <x v="0"/>
    <x v="2"/>
    <s v="Phones"/>
    <s v="Panasonic KX-TG9471B"/>
    <n v="470.38"/>
    <n v="3"/>
    <n v="156.79333333333332"/>
    <n v="47.04"/>
  </r>
  <r>
    <x v="979"/>
    <x v="107"/>
    <x v="3"/>
    <x v="0"/>
    <s v="Appliances"/>
    <s v="Acco Smartsocket Color-Coded Six-Outlet AC Adapter Model Surge Protectors"/>
    <n v="176.04"/>
    <n v="4"/>
    <n v="44.01"/>
    <n v="45.77"/>
  </r>
  <r>
    <x v="979"/>
    <x v="107"/>
    <x v="3"/>
    <x v="0"/>
    <s v="Art"/>
    <s v="Staples in misc. colors"/>
    <n v="16.02"/>
    <n v="9"/>
    <n v="1.78"/>
    <n v="4.49"/>
  </r>
  <r>
    <x v="979"/>
    <x v="107"/>
    <x v="3"/>
    <x v="0"/>
    <s v="Binders"/>
    <s v="Avery Arch Ring Binders"/>
    <n v="185.92"/>
    <n v="4"/>
    <n v="46.48"/>
    <n v="62.75"/>
  </r>
  <r>
    <x v="979"/>
    <x v="107"/>
    <x v="3"/>
    <x v="2"/>
    <s v="Phones"/>
    <s v="Clearsounds A400"/>
    <n v="211.17"/>
    <n v="4"/>
    <n v="52.792499999999997"/>
    <n v="15.84"/>
  </r>
  <r>
    <x v="979"/>
    <x v="107"/>
    <x v="3"/>
    <x v="2"/>
    <s v="Copiers"/>
    <s v="Hewlett Packard 310 Color Digital Copier"/>
    <n v="479.98"/>
    <n v="2"/>
    <n v="239.99"/>
    <n v="60"/>
  </r>
  <r>
    <x v="979"/>
    <x v="514"/>
    <x v="21"/>
    <x v="1"/>
    <s v="Chairs"/>
    <s v="Global Highback Leather Tilter in Burgundy"/>
    <n v="90.99"/>
    <n v="1"/>
    <n v="90.99"/>
    <n v="14.56"/>
  </r>
  <r>
    <x v="979"/>
    <x v="514"/>
    <x v="21"/>
    <x v="1"/>
    <s v="Chairs"/>
    <s v="Lifetime Advantage Folding Chairs, 4/Carton"/>
    <n v="1526.56"/>
    <n v="7"/>
    <n v="218.07999999999998"/>
    <n v="427.44"/>
  </r>
  <r>
    <x v="979"/>
    <x v="514"/>
    <x v="21"/>
    <x v="1"/>
    <s v="Chairs"/>
    <s v="Global High-Back Leather Tilter, Burgundy"/>
    <n v="368.97"/>
    <n v="3"/>
    <n v="122.99000000000001"/>
    <n v="40.590000000000003"/>
  </r>
  <r>
    <x v="979"/>
    <x v="257"/>
    <x v="0"/>
    <x v="0"/>
    <s v="Paper"/>
    <s v="Xerox 1953"/>
    <n v="6.85"/>
    <n v="2"/>
    <n v="3.4249999999999998"/>
    <n v="2.14"/>
  </r>
  <r>
    <x v="979"/>
    <x v="76"/>
    <x v="22"/>
    <x v="0"/>
    <s v="Art"/>
    <s v="Newell 309"/>
    <n v="23.1"/>
    <n v="2"/>
    <n v="11.55"/>
    <n v="6.93"/>
  </r>
  <r>
    <x v="979"/>
    <x v="154"/>
    <x v="20"/>
    <x v="0"/>
    <s v="Art"/>
    <s v="Newell 311"/>
    <n v="11.05"/>
    <n v="5"/>
    <n v="2.21"/>
    <n v="2.98"/>
  </r>
  <r>
    <x v="980"/>
    <x v="95"/>
    <x v="20"/>
    <x v="1"/>
    <s v="Bookcases"/>
    <s v="Sauder Forest Hills Library with Doors, Woodland Oak Finish"/>
    <n v="257.57"/>
    <n v="2"/>
    <n v="128.785"/>
    <n v="-28.98"/>
  </r>
  <r>
    <x v="980"/>
    <x v="95"/>
    <x v="20"/>
    <x v="2"/>
    <s v="Phones"/>
    <s v="Nokia Lumia 521 (T-Mobile)"/>
    <n v="119.96"/>
    <n v="4"/>
    <n v="29.99"/>
    <n v="33.590000000000003"/>
  </r>
  <r>
    <x v="980"/>
    <x v="713"/>
    <x v="22"/>
    <x v="0"/>
    <s v="Art"/>
    <s v="Boston 1827 Commercial Additional Cutter, Drive Gear &amp; Gear Rack for 1606"/>
    <n v="19.829999999999998"/>
    <n v="1"/>
    <n v="19.829999999999998"/>
    <n v="5.95"/>
  </r>
  <r>
    <x v="980"/>
    <x v="783"/>
    <x v="14"/>
    <x v="1"/>
    <s v="Furnishings"/>
    <s v="Career Cubicle Clock, 8 1/4&quot;, Black"/>
    <n v="60.84"/>
    <n v="3"/>
    <n v="20.28"/>
    <n v="23.12"/>
  </r>
  <r>
    <x v="980"/>
    <x v="726"/>
    <x v="6"/>
    <x v="2"/>
    <s v="Accessories"/>
    <s v="Memorex Froggy Flash Drive 8 GB"/>
    <n v="53.25"/>
    <n v="3"/>
    <n v="17.75"/>
    <n v="20.77"/>
  </r>
  <r>
    <x v="980"/>
    <x v="726"/>
    <x v="6"/>
    <x v="0"/>
    <s v="Fasteners"/>
    <s v="Staples"/>
    <n v="3.76"/>
    <n v="2"/>
    <n v="1.88"/>
    <n v="1.32"/>
  </r>
  <r>
    <x v="980"/>
    <x v="252"/>
    <x v="0"/>
    <x v="2"/>
    <s v="Accessories"/>
    <s v="Sony 64GB Class 10 Micro SDHC R40 Memory Card"/>
    <n v="143.96"/>
    <n v="5"/>
    <n v="28.792000000000002"/>
    <n v="1.8"/>
  </r>
  <r>
    <x v="980"/>
    <x v="252"/>
    <x v="0"/>
    <x v="2"/>
    <s v="Copiers"/>
    <s v="Canon PC1080F Personal Copier"/>
    <n v="2399.96"/>
    <n v="5"/>
    <n v="479.99200000000002"/>
    <n v="569.99"/>
  </r>
  <r>
    <x v="980"/>
    <x v="252"/>
    <x v="0"/>
    <x v="0"/>
    <s v="Paper"/>
    <s v="Xerox 1951"/>
    <n v="74.349999999999994"/>
    <n v="3"/>
    <n v="24.783333333333331"/>
    <n v="23.24"/>
  </r>
  <r>
    <x v="980"/>
    <x v="252"/>
    <x v="0"/>
    <x v="0"/>
    <s v="Appliances"/>
    <s v="Belkin 5 Outlet SurgeMaster Power Centers"/>
    <n v="87.17"/>
    <n v="8"/>
    <n v="10.89625"/>
    <n v="-226.64"/>
  </r>
  <r>
    <x v="980"/>
    <x v="252"/>
    <x v="0"/>
    <x v="0"/>
    <s v="Storage"/>
    <s v="Neat Ideas Personal Hanging Folder Files, Black"/>
    <n v="32.229999999999997"/>
    <n v="3"/>
    <n v="10.743333333333332"/>
    <n v="2.42"/>
  </r>
  <r>
    <x v="981"/>
    <x v="199"/>
    <x v="2"/>
    <x v="1"/>
    <s v="Furnishings"/>
    <s v="Eldon Expressions Punched Metal &amp; Wood Desk Accessories, Black &amp; Cherry"/>
    <n v="15.01"/>
    <n v="2"/>
    <n v="7.5049999999999999"/>
    <n v="1.5"/>
  </r>
  <r>
    <x v="981"/>
    <x v="648"/>
    <x v="3"/>
    <x v="0"/>
    <s v="Paper"/>
    <s v="Xerox 1982"/>
    <n v="45.68"/>
    <n v="2"/>
    <n v="22.84"/>
    <n v="21.01"/>
  </r>
  <r>
    <x v="981"/>
    <x v="648"/>
    <x v="3"/>
    <x v="0"/>
    <s v="Paper"/>
    <s v="Xerox 1913"/>
    <n v="110.96"/>
    <n v="2"/>
    <n v="55.48"/>
    <n v="53.26"/>
  </r>
  <r>
    <x v="981"/>
    <x v="648"/>
    <x v="3"/>
    <x v="0"/>
    <s v="Paper"/>
    <s v="Unpadded Memo Slips"/>
    <n v="11.94"/>
    <n v="3"/>
    <n v="3.98"/>
    <n v="5.97"/>
  </r>
  <r>
    <x v="981"/>
    <x v="641"/>
    <x v="6"/>
    <x v="0"/>
    <s v="Labels"/>
    <s v="Avery 05222 Permanent Self-Adhesive File Folder Labels for Typewriters, on Rolls, White, 250/Roll"/>
    <n v="8.26"/>
    <n v="2"/>
    <n v="4.13"/>
    <n v="3.8"/>
  </r>
  <r>
    <x v="981"/>
    <x v="641"/>
    <x v="6"/>
    <x v="0"/>
    <s v="Binders"/>
    <s v="GBC Instant Index System for Binding Systems"/>
    <n v="17.760000000000002"/>
    <n v="2"/>
    <n v="8.8800000000000008"/>
    <n v="8.8800000000000008"/>
  </r>
  <r>
    <x v="981"/>
    <x v="641"/>
    <x v="6"/>
    <x v="0"/>
    <s v="Storage"/>
    <s v="Carina Mini System Audio Rack, Model AR050B"/>
    <n v="332.94"/>
    <n v="3"/>
    <n v="110.98"/>
    <n v="9.99"/>
  </r>
  <r>
    <x v="981"/>
    <x v="641"/>
    <x v="6"/>
    <x v="1"/>
    <s v="Tables"/>
    <s v="BPI Conference Tables"/>
    <n v="292.10000000000002"/>
    <n v="2"/>
    <n v="146.05000000000001"/>
    <n v="58.42"/>
  </r>
  <r>
    <x v="981"/>
    <x v="641"/>
    <x v="6"/>
    <x v="2"/>
    <s v="Phones"/>
    <s v="Panasonic KX - TS880B Telephone"/>
    <n v="206.1"/>
    <n v="5"/>
    <n v="41.22"/>
    <n v="55.65"/>
  </r>
  <r>
    <x v="981"/>
    <x v="641"/>
    <x v="6"/>
    <x v="0"/>
    <s v="Paper"/>
    <s v="Ampad Gold Fibre Wirebound Steno Books, 6&quot; x 9&quot;, Gregg Ruled"/>
    <n v="17.64"/>
    <n v="4"/>
    <n v="4.41"/>
    <n v="8.11"/>
  </r>
  <r>
    <x v="981"/>
    <x v="740"/>
    <x v="0"/>
    <x v="1"/>
    <s v="Bookcases"/>
    <s v="Atlantic Metals Mobile 5-Shelf Bookcases, Custom Colors"/>
    <n v="1023.33"/>
    <n v="5"/>
    <n v="204.666"/>
    <n v="-30.1"/>
  </r>
  <r>
    <x v="981"/>
    <x v="740"/>
    <x v="0"/>
    <x v="1"/>
    <s v="Chairs"/>
    <s v="Global Deluxe High-Back Manager's Chair"/>
    <n v="600.55999999999995"/>
    <n v="3"/>
    <n v="200.18666666666664"/>
    <n v="-8.58"/>
  </r>
  <r>
    <x v="981"/>
    <x v="740"/>
    <x v="0"/>
    <x v="2"/>
    <s v="Accessories"/>
    <s v="Kensington SlimBlade Notebook Wireless Mouse with Nano Receiver"/>
    <n v="39.99"/>
    <n v="1"/>
    <n v="39.99"/>
    <n v="7"/>
  </r>
  <r>
    <x v="981"/>
    <x v="740"/>
    <x v="0"/>
    <x v="1"/>
    <s v="Chairs"/>
    <s v="Global Leather &amp; Oak Executive Chair, Burgundy"/>
    <n v="211.25"/>
    <n v="2"/>
    <n v="105.625"/>
    <n v="-66.39"/>
  </r>
  <r>
    <x v="982"/>
    <x v="38"/>
    <x v="16"/>
    <x v="0"/>
    <s v="Binders"/>
    <s v="Canvas Sectional Post Binders"/>
    <n v="68.739999999999995"/>
    <n v="9"/>
    <n v="7.6377777777777771"/>
    <n v="-48.12"/>
  </r>
  <r>
    <x v="982"/>
    <x v="526"/>
    <x v="3"/>
    <x v="0"/>
    <s v="Paper"/>
    <s v="Xerox 1975"/>
    <n v="12.96"/>
    <n v="2"/>
    <n v="6.48"/>
    <n v="6.35"/>
  </r>
  <r>
    <x v="982"/>
    <x v="526"/>
    <x v="3"/>
    <x v="1"/>
    <s v="Furnishings"/>
    <s v="DAX Black Cherry Wood-Tone Poster Frame"/>
    <n v="26.48"/>
    <n v="1"/>
    <n v="26.48"/>
    <n v="10.06"/>
  </r>
  <r>
    <x v="982"/>
    <x v="526"/>
    <x v="3"/>
    <x v="2"/>
    <s v="Machines"/>
    <s v="StarTech.com 10/100 VDSL2 Ethernet Extender Kit"/>
    <n v="532.72"/>
    <n v="2"/>
    <n v="266.36"/>
    <n v="53.27"/>
  </r>
  <r>
    <x v="982"/>
    <x v="526"/>
    <x v="3"/>
    <x v="0"/>
    <s v="Paper"/>
    <s v="Xerox 1968"/>
    <n v="26.72"/>
    <n v="4"/>
    <n v="6.68"/>
    <n v="12.83"/>
  </r>
  <r>
    <x v="982"/>
    <x v="526"/>
    <x v="3"/>
    <x v="0"/>
    <s v="Paper"/>
    <s v="Xerox 1977"/>
    <n v="20.04"/>
    <n v="3"/>
    <n v="6.68"/>
    <n v="9.6199999999999992"/>
  </r>
  <r>
    <x v="982"/>
    <x v="526"/>
    <x v="3"/>
    <x v="0"/>
    <s v="Storage"/>
    <s v="SAFCO Boltless Steel Shelving"/>
    <n v="795.48"/>
    <n v="7"/>
    <n v="113.64"/>
    <n v="7.95"/>
  </r>
  <r>
    <x v="982"/>
    <x v="526"/>
    <x v="3"/>
    <x v="1"/>
    <s v="Furnishings"/>
    <s v="Stackable Trays"/>
    <n v="21.56"/>
    <n v="7"/>
    <n v="3.0799999999999996"/>
    <n v="6.9"/>
  </r>
  <r>
    <x v="983"/>
    <x v="310"/>
    <x v="18"/>
    <x v="0"/>
    <s v="Storage"/>
    <s v="Adjustable Personal File Tote"/>
    <n v="81.400000000000006"/>
    <n v="5"/>
    <n v="16.28"/>
    <n v="21.16"/>
  </r>
  <r>
    <x v="984"/>
    <x v="784"/>
    <x v="39"/>
    <x v="0"/>
    <s v="Envelopes"/>
    <s v="Multimedia Mailers"/>
    <n v="325.86"/>
    <n v="2"/>
    <n v="162.93"/>
    <n v="149.9"/>
  </r>
  <r>
    <x v="984"/>
    <x v="652"/>
    <x v="2"/>
    <x v="0"/>
    <s v="Binders"/>
    <s v="Acco Pressboard Covers with Storage Hooks, 14 7/8&quot; x 11&quot;, Executive Red"/>
    <n v="5.72"/>
    <n v="5"/>
    <n v="1.1439999999999999"/>
    <n v="-4.76"/>
  </r>
  <r>
    <x v="984"/>
    <x v="5"/>
    <x v="4"/>
    <x v="0"/>
    <s v="Storage"/>
    <s v="Advantus 10-Drawer Portable Organizer, Chrome Metal Frame, Smoke Drawers"/>
    <n v="59.76"/>
    <n v="1"/>
    <n v="59.76"/>
    <n v="16.73"/>
  </r>
  <r>
    <x v="984"/>
    <x v="23"/>
    <x v="3"/>
    <x v="0"/>
    <s v="Art"/>
    <s v="Manco Dry-Lighter Erasable Highlighter"/>
    <n v="6.08"/>
    <n v="2"/>
    <n v="3.04"/>
    <n v="2.0699999999999998"/>
  </r>
  <r>
    <x v="984"/>
    <x v="23"/>
    <x v="3"/>
    <x v="2"/>
    <s v="Phones"/>
    <s v="AT&amp;T CL83451 4-Handset Telephone"/>
    <n v="164.79"/>
    <n v="1"/>
    <n v="164.79"/>
    <n v="18.54"/>
  </r>
  <r>
    <x v="984"/>
    <x v="513"/>
    <x v="3"/>
    <x v="1"/>
    <s v="Furnishings"/>
    <s v="Flat Face Poster Frame"/>
    <n v="94.2"/>
    <n v="5"/>
    <n v="18.84"/>
    <n v="39.56"/>
  </r>
  <r>
    <x v="985"/>
    <x v="171"/>
    <x v="0"/>
    <x v="1"/>
    <s v="Bookcases"/>
    <s v="Bush Mission Pointe Library"/>
    <n v="205.33"/>
    <n v="2"/>
    <n v="102.66500000000001"/>
    <n v="-36.24"/>
  </r>
  <r>
    <x v="985"/>
    <x v="626"/>
    <x v="20"/>
    <x v="1"/>
    <s v="Furnishings"/>
    <s v="Tensor Computer Mounted Lamp"/>
    <n v="29.78"/>
    <n v="2"/>
    <n v="14.89"/>
    <n v="8.0399999999999991"/>
  </r>
  <r>
    <x v="985"/>
    <x v="626"/>
    <x v="20"/>
    <x v="2"/>
    <s v="Phones"/>
    <s v="Polycom SoundPoint IP 450 VoIP phone"/>
    <n v="677.58"/>
    <n v="3"/>
    <n v="225.86"/>
    <n v="176.17"/>
  </r>
  <r>
    <x v="985"/>
    <x v="626"/>
    <x v="20"/>
    <x v="0"/>
    <s v="Paper"/>
    <s v="Rediform S.O.S. 1-Up Phone Message Bk, 4-1/4x3-1/16 Bk, 1 Form/Pg, 40 Messages/Bk, 3/Pk"/>
    <n v="75.040000000000006"/>
    <n v="8"/>
    <n v="9.3800000000000008"/>
    <n v="36.020000000000003"/>
  </r>
  <r>
    <x v="985"/>
    <x v="445"/>
    <x v="20"/>
    <x v="2"/>
    <s v="Phones"/>
    <s v="Spigen Samsung Galaxy S5 Case Wallet"/>
    <n v="84.95"/>
    <n v="5"/>
    <n v="16.990000000000002"/>
    <n v="22.09"/>
  </r>
  <r>
    <x v="985"/>
    <x v="474"/>
    <x v="5"/>
    <x v="1"/>
    <s v="Furnishings"/>
    <s v="Advantus Panel Wall Certificate Holder - 8.5x11"/>
    <n v="61"/>
    <n v="5"/>
    <n v="12.2"/>
    <n v="25.62"/>
  </r>
  <r>
    <x v="985"/>
    <x v="474"/>
    <x v="5"/>
    <x v="2"/>
    <s v="Phones"/>
    <s v="Vtech CS6719"/>
    <n v="671.93"/>
    <n v="7"/>
    <n v="95.99"/>
    <n v="188.14"/>
  </r>
  <r>
    <x v="985"/>
    <x v="709"/>
    <x v="1"/>
    <x v="0"/>
    <s v="Binders"/>
    <s v="SlimView Poly Binder, 3/8&quot;"/>
    <n v="13.47"/>
    <n v="13"/>
    <n v="1.0361538461538462"/>
    <n v="-22.9"/>
  </r>
  <r>
    <x v="985"/>
    <x v="458"/>
    <x v="4"/>
    <x v="0"/>
    <s v="Binders"/>
    <s v="Ibico Recycled Grain-Textured Covers"/>
    <n v="34.54"/>
    <n v="1"/>
    <n v="34.54"/>
    <n v="17.27"/>
  </r>
  <r>
    <x v="985"/>
    <x v="458"/>
    <x v="4"/>
    <x v="2"/>
    <s v="Copiers"/>
    <s v="Hewlett Packard LaserJet 3310 Copier"/>
    <n v="2999.95"/>
    <n v="5"/>
    <n v="599.99"/>
    <n v="1439.98"/>
  </r>
  <r>
    <x v="985"/>
    <x v="458"/>
    <x v="4"/>
    <x v="0"/>
    <s v="Binders"/>
    <s v="Avery Recycled Flexi-View Covers for Binding Systems"/>
    <n v="64.12"/>
    <n v="4"/>
    <n v="16.03"/>
    <n v="30.78"/>
  </r>
  <r>
    <x v="985"/>
    <x v="134"/>
    <x v="0"/>
    <x v="0"/>
    <s v="Appliances"/>
    <s v="Fellowes 8 Outlet Superior Workstation Surge Protector w/o Phone/Fax/Modem Protection"/>
    <n v="33.619999999999997"/>
    <n v="5"/>
    <n v="6.7239999999999993"/>
    <n v="-90.77"/>
  </r>
  <r>
    <x v="985"/>
    <x v="418"/>
    <x v="3"/>
    <x v="0"/>
    <s v="Supplies"/>
    <s v="Acme Tagit Stainless Steel Antibacterial Scissors"/>
    <n v="29.7"/>
    <n v="3"/>
    <n v="9.9"/>
    <n v="8.02"/>
  </r>
  <r>
    <x v="986"/>
    <x v="423"/>
    <x v="24"/>
    <x v="0"/>
    <s v="Storage"/>
    <s v="Hanging Personal Folder File"/>
    <n v="94.2"/>
    <n v="6"/>
    <n v="15.700000000000001"/>
    <n v="23.55"/>
  </r>
  <r>
    <x v="986"/>
    <x v="423"/>
    <x v="24"/>
    <x v="0"/>
    <s v="Envelopes"/>
    <s v="Staple envelope"/>
    <n v="28.4"/>
    <n v="5"/>
    <n v="5.68"/>
    <n v="13.35"/>
  </r>
  <r>
    <x v="986"/>
    <x v="389"/>
    <x v="3"/>
    <x v="0"/>
    <s v="Labels"/>
    <s v="Avery 498"/>
    <n v="5.78"/>
    <n v="2"/>
    <n v="2.89"/>
    <n v="2.72"/>
  </r>
  <r>
    <x v="986"/>
    <x v="389"/>
    <x v="3"/>
    <x v="0"/>
    <s v="Binders"/>
    <s v="Fellowes Binding Cases"/>
    <n v="121.68"/>
    <n v="13"/>
    <n v="9.3600000000000012"/>
    <n v="38.03"/>
  </r>
  <r>
    <x v="986"/>
    <x v="317"/>
    <x v="3"/>
    <x v="1"/>
    <s v="Bookcases"/>
    <s v="Safco Value Mate Steel Bookcase, Baked Enamel Finish on Steel, Black"/>
    <n v="482.66"/>
    <n v="8"/>
    <n v="60.332500000000003"/>
    <n v="85.18"/>
  </r>
  <r>
    <x v="986"/>
    <x v="317"/>
    <x v="3"/>
    <x v="2"/>
    <s v="Machines"/>
    <s v="Cubify CubeX 3D Printer Double Head Print"/>
    <n v="4799.9799999999996"/>
    <n v="2"/>
    <n v="2399.9899999999998"/>
    <n v="360"/>
  </r>
  <r>
    <x v="986"/>
    <x v="405"/>
    <x v="20"/>
    <x v="0"/>
    <s v="Paper"/>
    <s v="Wirebound Message Books, Four 2 3/4 x 5 Forms per Page, 200 Sets per Book"/>
    <n v="42.93"/>
    <n v="9"/>
    <n v="4.7699999999999996"/>
    <n v="19.32"/>
  </r>
  <r>
    <x v="986"/>
    <x v="45"/>
    <x v="16"/>
    <x v="2"/>
    <s v="Phones"/>
    <s v="Mediabridge Sport Armband iPhone 5s"/>
    <n v="23.98"/>
    <n v="3"/>
    <n v="7.9933333333333332"/>
    <n v="-5.69"/>
  </r>
  <r>
    <x v="986"/>
    <x v="45"/>
    <x v="16"/>
    <x v="0"/>
    <s v="Labels"/>
    <s v="Avery 494"/>
    <n v="6.26"/>
    <n v="3"/>
    <n v="2.0866666666666664"/>
    <n v="2.04"/>
  </r>
  <r>
    <x v="986"/>
    <x v="45"/>
    <x v="16"/>
    <x v="0"/>
    <s v="Appliances"/>
    <s v="Staple holder"/>
    <n v="20.81"/>
    <n v="3"/>
    <n v="6.9366666666666665"/>
    <n v="1.82"/>
  </r>
  <r>
    <x v="986"/>
    <x v="45"/>
    <x v="16"/>
    <x v="1"/>
    <s v="Chairs"/>
    <s v="Global Wood Trimmed Manager's Task Chair, Khaki"/>
    <n v="218.35"/>
    <n v="3"/>
    <n v="72.783333333333331"/>
    <n v="-19.11"/>
  </r>
  <r>
    <x v="986"/>
    <x v="169"/>
    <x v="9"/>
    <x v="1"/>
    <s v="Furnishings"/>
    <s v="Deflect-o DuraMat Lighweight, Studded, Beveled Mat for Low Pile Carpeting"/>
    <n v="127.95"/>
    <n v="3"/>
    <n v="42.65"/>
    <n v="21.75"/>
  </r>
  <r>
    <x v="987"/>
    <x v="509"/>
    <x v="3"/>
    <x v="1"/>
    <s v="Furnishings"/>
    <s v="Westinghouse Clip-On Gooseneck Lamps"/>
    <n v="25.11"/>
    <n v="3"/>
    <n v="8.3699999999999992"/>
    <n v="6.53"/>
  </r>
  <r>
    <x v="987"/>
    <x v="529"/>
    <x v="4"/>
    <x v="1"/>
    <s v="Tables"/>
    <s v="Bevis 44 x 96 Conference Tables"/>
    <n v="411.8"/>
    <n v="2"/>
    <n v="205.9"/>
    <n v="70.010000000000005"/>
  </r>
  <r>
    <x v="987"/>
    <x v="529"/>
    <x v="4"/>
    <x v="2"/>
    <s v="Accessories"/>
    <s v="NETGEAR N750 Dual Band Wi-Fi Gigabit Router"/>
    <n v="360"/>
    <n v="4"/>
    <n v="90"/>
    <n v="129.6"/>
  </r>
  <r>
    <x v="987"/>
    <x v="538"/>
    <x v="37"/>
    <x v="0"/>
    <s v="Art"/>
    <s v="Newell 318"/>
    <n v="11.12"/>
    <n v="4"/>
    <n v="2.78"/>
    <n v="2.89"/>
  </r>
  <r>
    <x v="987"/>
    <x v="596"/>
    <x v="33"/>
    <x v="0"/>
    <s v="Labels"/>
    <s v="Avery 499"/>
    <n v="14.94"/>
    <n v="3"/>
    <n v="4.9799999999999995"/>
    <n v="6.87"/>
  </r>
  <r>
    <x v="988"/>
    <x v="175"/>
    <x v="2"/>
    <x v="1"/>
    <s v="Furnishings"/>
    <s v="Staple-based wall hangings"/>
    <n v="25.47"/>
    <n v="4"/>
    <n v="6.3674999999999997"/>
    <n v="7.64"/>
  </r>
  <r>
    <x v="988"/>
    <x v="52"/>
    <x v="1"/>
    <x v="0"/>
    <s v="Art"/>
    <s v="Prang Colored Pencils"/>
    <n v="7.06"/>
    <n v="3"/>
    <n v="2.3533333333333331"/>
    <n v="2.21"/>
  </r>
  <r>
    <x v="989"/>
    <x v="481"/>
    <x v="1"/>
    <x v="2"/>
    <s v="Phones"/>
    <s v="Cisco SPA 502G IP Phone"/>
    <n v="383.84"/>
    <n v="4"/>
    <n v="95.96"/>
    <n v="47.98"/>
  </r>
  <r>
    <x v="989"/>
    <x v="293"/>
    <x v="20"/>
    <x v="2"/>
    <s v="Phones"/>
    <s v="Panasonic KX - TS880B Telephone"/>
    <n v="41.22"/>
    <n v="1"/>
    <n v="41.22"/>
    <n v="11.13"/>
  </r>
  <r>
    <x v="989"/>
    <x v="293"/>
    <x v="20"/>
    <x v="0"/>
    <s v="Supplies"/>
    <s v="Premier Automatic Letter Opener"/>
    <n v="240.37"/>
    <n v="1"/>
    <n v="240.37"/>
    <n v="7.21"/>
  </r>
  <r>
    <x v="989"/>
    <x v="293"/>
    <x v="20"/>
    <x v="2"/>
    <s v="Phones"/>
    <s v="LG Electronics Tone+ HBS-730 Bluetooth Headset"/>
    <n v="119.02"/>
    <n v="2"/>
    <n v="59.51"/>
    <n v="33.33"/>
  </r>
  <r>
    <x v="989"/>
    <x v="577"/>
    <x v="20"/>
    <x v="0"/>
    <s v="Envelopes"/>
    <s v="Brown Kraft Recycled Envelopes"/>
    <n v="16.98"/>
    <n v="1"/>
    <n v="16.98"/>
    <n v="8.49"/>
  </r>
  <r>
    <x v="989"/>
    <x v="398"/>
    <x v="20"/>
    <x v="0"/>
    <s v="Art"/>
    <s v="Newell 326"/>
    <n v="7.04"/>
    <n v="4"/>
    <n v="1.76"/>
    <n v="2.04"/>
  </r>
  <r>
    <x v="990"/>
    <x v="770"/>
    <x v="30"/>
    <x v="0"/>
    <s v="Paper"/>
    <s v="Easy-staple paper"/>
    <n v="106.32"/>
    <n v="3"/>
    <n v="35.44"/>
    <n v="49.97"/>
  </r>
  <r>
    <x v="990"/>
    <x v="345"/>
    <x v="15"/>
    <x v="0"/>
    <s v="Binders"/>
    <s v="3M Organizer Strips"/>
    <n v="8.1"/>
    <n v="5"/>
    <n v="1.6199999999999999"/>
    <n v="-5.94"/>
  </r>
  <r>
    <x v="991"/>
    <x v="431"/>
    <x v="16"/>
    <x v="1"/>
    <s v="Tables"/>
    <s v="Bush Advantage Collection Round Conference Table"/>
    <n v="233.86"/>
    <n v="2"/>
    <n v="116.93"/>
    <n v="-102.05"/>
  </r>
  <r>
    <x v="991"/>
    <x v="431"/>
    <x v="16"/>
    <x v="1"/>
    <s v="Tables"/>
    <s v="Bretford Rectangular Conference Table Tops"/>
    <n v="620.61"/>
    <n v="3"/>
    <n v="206.87"/>
    <n v="-248.25"/>
  </r>
  <r>
    <x v="991"/>
    <x v="431"/>
    <x v="16"/>
    <x v="0"/>
    <s v="Binders"/>
    <s v="GBC Instant Index System for Binding Systems"/>
    <n v="5.33"/>
    <n v="2"/>
    <n v="2.665"/>
    <n v="-3.55"/>
  </r>
  <r>
    <x v="991"/>
    <x v="431"/>
    <x v="16"/>
    <x v="1"/>
    <s v="Furnishings"/>
    <s v="Tenex Contemporary Contur Chairmats for Low and Medium Pile Carpet, Computer, 39&quot; x 49&quot;"/>
    <n v="258.07"/>
    <n v="3"/>
    <n v="86.023333333333326"/>
    <n v="0"/>
  </r>
  <r>
    <x v="991"/>
    <x v="431"/>
    <x v="16"/>
    <x v="2"/>
    <s v="Accessories"/>
    <s v="LogitechÂ P710e Mobile Speakerphone"/>
    <n v="617.98"/>
    <n v="3"/>
    <n v="205.99333333333334"/>
    <n v="-7.72"/>
  </r>
  <r>
    <x v="991"/>
    <x v="57"/>
    <x v="16"/>
    <x v="0"/>
    <s v="Art"/>
    <s v="50 Colored Long Pencils"/>
    <n v="16.260000000000002"/>
    <n v="2"/>
    <n v="8.1300000000000008"/>
    <n v="1.22"/>
  </r>
  <r>
    <x v="991"/>
    <x v="57"/>
    <x v="16"/>
    <x v="2"/>
    <s v="Phones"/>
    <s v="AT&amp;T 1080 Corded phone"/>
    <n v="219.18"/>
    <n v="2"/>
    <n v="109.59"/>
    <n v="19.18"/>
  </r>
  <r>
    <x v="992"/>
    <x v="491"/>
    <x v="4"/>
    <x v="1"/>
    <s v="Furnishings"/>
    <s v="Eldon Expressions Punched Metal &amp; Wood Desk Accessories, Black &amp; Cherry"/>
    <n v="56.28"/>
    <n v="6"/>
    <n v="9.3800000000000008"/>
    <n v="15.76"/>
  </r>
  <r>
    <x v="992"/>
    <x v="491"/>
    <x v="4"/>
    <x v="0"/>
    <s v="Binders"/>
    <s v="GBC DocuBind TL300 Electric Binding System"/>
    <n v="2690.97"/>
    <n v="3"/>
    <n v="896.9899999999999"/>
    <n v="1264.76"/>
  </r>
  <r>
    <x v="992"/>
    <x v="432"/>
    <x v="23"/>
    <x v="0"/>
    <s v="Storage"/>
    <s v="Tennsco 16-Compartment Lockers with Coat Rack"/>
    <n v="2591.56"/>
    <n v="4"/>
    <n v="647.89"/>
    <n v="621.97"/>
  </r>
  <r>
    <x v="992"/>
    <x v="432"/>
    <x v="23"/>
    <x v="0"/>
    <s v="Appliances"/>
    <s v="Black &amp; Decker Filter for Double Action Dustbuster Cordless Vac BLDV7210"/>
    <n v="41.95"/>
    <n v="5"/>
    <n v="8.39"/>
    <n v="10.49"/>
  </r>
  <r>
    <x v="992"/>
    <x v="303"/>
    <x v="3"/>
    <x v="0"/>
    <s v="Paper"/>
    <s v="Xerox 1891"/>
    <n v="244.55"/>
    <n v="5"/>
    <n v="48.910000000000004"/>
    <n v="114.94"/>
  </r>
  <r>
    <x v="992"/>
    <x v="303"/>
    <x v="3"/>
    <x v="0"/>
    <s v="Paper"/>
    <s v="Xerox 1942"/>
    <n v="195.76"/>
    <n v="4"/>
    <n v="48.94"/>
    <n v="97.88"/>
  </r>
  <r>
    <x v="992"/>
    <x v="62"/>
    <x v="14"/>
    <x v="1"/>
    <s v="Furnishings"/>
    <s v="3M Polarizing Task Lamp with Clamp Arm, Light Gray"/>
    <n v="273.95999999999998"/>
    <n v="2"/>
    <n v="136.97999999999999"/>
    <n v="71.23"/>
  </r>
  <r>
    <x v="992"/>
    <x v="62"/>
    <x v="14"/>
    <x v="1"/>
    <s v="Furnishings"/>
    <s v="Luxo Professional Combination Clamp-On Lamps"/>
    <n v="306.89999999999998"/>
    <n v="3"/>
    <n v="102.3"/>
    <n v="79.790000000000006"/>
  </r>
  <r>
    <x v="993"/>
    <x v="697"/>
    <x v="20"/>
    <x v="0"/>
    <s v="Labels"/>
    <s v="Color-Coded Legal Exhibit Labels"/>
    <n v="9.82"/>
    <n v="2"/>
    <n v="4.91"/>
    <n v="4.8099999999999996"/>
  </r>
  <r>
    <x v="993"/>
    <x v="697"/>
    <x v="20"/>
    <x v="0"/>
    <s v="Art"/>
    <s v="Bulldog Vacuum Base Pencil Sharpener"/>
    <n v="35.97"/>
    <n v="3"/>
    <n v="11.99"/>
    <n v="9.7100000000000009"/>
  </r>
  <r>
    <x v="993"/>
    <x v="697"/>
    <x v="20"/>
    <x v="0"/>
    <s v="Paper"/>
    <s v="Xerox 212"/>
    <n v="12.96"/>
    <n v="2"/>
    <n v="6.48"/>
    <n v="6.22"/>
  </r>
  <r>
    <x v="993"/>
    <x v="697"/>
    <x v="20"/>
    <x v="0"/>
    <s v="Paper"/>
    <s v="Computer Printout Paper with Letter-Trim Fine Perforations"/>
    <n v="191.6"/>
    <n v="4"/>
    <n v="47.9"/>
    <n v="91.97"/>
  </r>
  <r>
    <x v="993"/>
    <x v="697"/>
    <x v="20"/>
    <x v="0"/>
    <s v="Labels"/>
    <s v="Avery File Folder Labels"/>
    <n v="8.64"/>
    <n v="3"/>
    <n v="2.8800000000000003"/>
    <n v="4.2300000000000004"/>
  </r>
  <r>
    <x v="993"/>
    <x v="697"/>
    <x v="20"/>
    <x v="0"/>
    <s v="Storage"/>
    <s v="Office Impressions Heavy Duty Welded Shelving &amp; Multimedia Storage Drawers"/>
    <n v="501.81"/>
    <n v="3"/>
    <n v="167.27"/>
    <n v="0"/>
  </r>
  <r>
    <x v="993"/>
    <x v="52"/>
    <x v="16"/>
    <x v="0"/>
    <s v="Labels"/>
    <s v="Avery 48"/>
    <n v="15.12"/>
    <n v="3"/>
    <n v="5.04"/>
    <n v="4.91"/>
  </r>
  <r>
    <x v="993"/>
    <x v="52"/>
    <x v="16"/>
    <x v="0"/>
    <s v="Binders"/>
    <s v="Avery Arch Ring Binders"/>
    <n v="17.43"/>
    <n v="1"/>
    <n v="17.43"/>
    <n v="-13.36"/>
  </r>
  <r>
    <x v="993"/>
    <x v="52"/>
    <x v="16"/>
    <x v="0"/>
    <s v="Paper"/>
    <s v="Xerox 1915"/>
    <n v="251.64"/>
    <n v="3"/>
    <n v="83.88"/>
    <n v="88.07"/>
  </r>
  <r>
    <x v="993"/>
    <x v="318"/>
    <x v="14"/>
    <x v="0"/>
    <s v="Binders"/>
    <s v="GBC Recycled Regency Composition Covers"/>
    <n v="478.24"/>
    <n v="8"/>
    <n v="59.78"/>
    <n v="219.99"/>
  </r>
  <r>
    <x v="993"/>
    <x v="479"/>
    <x v="2"/>
    <x v="0"/>
    <s v="Binders"/>
    <s v="Tuf-Vin Binders"/>
    <n v="37.9"/>
    <n v="4"/>
    <n v="9.4749999999999996"/>
    <n v="-29.05"/>
  </r>
  <r>
    <x v="993"/>
    <x v="479"/>
    <x v="2"/>
    <x v="0"/>
    <s v="Paper"/>
    <s v="Xerox 1893"/>
    <n v="65.58"/>
    <n v="2"/>
    <n v="32.79"/>
    <n v="23.77"/>
  </r>
  <r>
    <x v="994"/>
    <x v="694"/>
    <x v="23"/>
    <x v="0"/>
    <s v="Paper"/>
    <s v="Wirebound Message Books, Two 4 1/4&quot; x 5&quot; Forms per Page"/>
    <n v="7.61"/>
    <n v="1"/>
    <n v="7.61"/>
    <n v="3.58"/>
  </r>
  <r>
    <x v="994"/>
    <x v="694"/>
    <x v="23"/>
    <x v="0"/>
    <s v="Fasteners"/>
    <s v="OIC Binder Clips"/>
    <n v="7.16"/>
    <n v="2"/>
    <n v="3.58"/>
    <n v="3.58"/>
  </r>
  <r>
    <x v="994"/>
    <x v="446"/>
    <x v="0"/>
    <x v="0"/>
    <s v="Paper"/>
    <s v="Xerox 1894"/>
    <n v="10.37"/>
    <n v="2"/>
    <n v="5.1849999999999996"/>
    <n v="3.63"/>
  </r>
  <r>
    <x v="994"/>
    <x v="446"/>
    <x v="0"/>
    <x v="2"/>
    <s v="Accessories"/>
    <s v="LogitechÂ MX Performance Wireless Mouse"/>
    <n v="95.74"/>
    <n v="3"/>
    <n v="31.91333333333333"/>
    <n v="20.34"/>
  </r>
  <r>
    <x v="994"/>
    <x v="785"/>
    <x v="16"/>
    <x v="1"/>
    <s v="Furnishings"/>
    <s v="Stackable Trays"/>
    <n v="12.32"/>
    <n v="5"/>
    <n v="2.464"/>
    <n v="1.85"/>
  </r>
  <r>
    <x v="994"/>
    <x v="785"/>
    <x v="16"/>
    <x v="0"/>
    <s v="Binders"/>
    <s v="Acco Pressboard Covers with Storage Hooks, 14 7/8&quot; x 11&quot;, Light Blue"/>
    <n v="4.42"/>
    <n v="3"/>
    <n v="1.4733333333333334"/>
    <n v="-3.09"/>
  </r>
  <r>
    <x v="994"/>
    <x v="524"/>
    <x v="37"/>
    <x v="2"/>
    <s v="Accessories"/>
    <s v="Logitech G700s Rechargeable Gaming Mouse"/>
    <n v="99.99"/>
    <n v="1"/>
    <n v="99.99"/>
    <n v="42"/>
  </r>
  <r>
    <x v="994"/>
    <x v="524"/>
    <x v="37"/>
    <x v="0"/>
    <s v="Storage"/>
    <s v="Recycled Steel Personal File for Hanging File Folders"/>
    <n v="286.14999999999998"/>
    <n v="5"/>
    <n v="57.23"/>
    <n v="71.540000000000006"/>
  </r>
  <r>
    <x v="994"/>
    <x v="206"/>
    <x v="2"/>
    <x v="0"/>
    <s v="Appliances"/>
    <s v="Tripp Lite Isotel 6 Outlet Surge Protector with Fax/Modem Protection"/>
    <n v="195.1"/>
    <n v="4"/>
    <n v="48.774999999999999"/>
    <n v="21.95"/>
  </r>
  <r>
    <x v="994"/>
    <x v="206"/>
    <x v="2"/>
    <x v="1"/>
    <s v="Furnishings"/>
    <s v="Linden 10&quot; Round Wall Clock, Black"/>
    <n v="36.67"/>
    <n v="3"/>
    <n v="12.223333333333334"/>
    <n v="6.42"/>
  </r>
  <r>
    <x v="995"/>
    <x v="399"/>
    <x v="3"/>
    <x v="2"/>
    <s v="Accessories"/>
    <s v="SanDisk Ultra 64 GB MicroSDHC Class 10 Memory Card"/>
    <n v="199.95"/>
    <n v="5"/>
    <n v="39.989999999999995"/>
    <n v="21.99"/>
  </r>
  <r>
    <x v="995"/>
    <x v="399"/>
    <x v="3"/>
    <x v="0"/>
    <s v="Art"/>
    <s v="Dixon Ticonderoga Erasable Colored Pencil Set, 12-Color"/>
    <n v="41.86"/>
    <n v="7"/>
    <n v="5.9799999999999995"/>
    <n v="14.23"/>
  </r>
  <r>
    <x v="995"/>
    <x v="90"/>
    <x v="0"/>
    <x v="0"/>
    <s v="Binders"/>
    <s v="Flexible Leather- Look Classic Collection Ring Binder"/>
    <n v="11.36"/>
    <n v="3"/>
    <n v="3.7866666666666666"/>
    <n v="-17.05"/>
  </r>
  <r>
    <x v="995"/>
    <x v="304"/>
    <x v="10"/>
    <x v="0"/>
    <s v="Storage"/>
    <s v="Sterilite Officeware Hinged File Box"/>
    <n v="16.77"/>
    <n v="2"/>
    <n v="8.3849999999999998"/>
    <n v="1.47"/>
  </r>
  <r>
    <x v="995"/>
    <x v="304"/>
    <x v="10"/>
    <x v="2"/>
    <s v="Accessories"/>
    <s v="Kingston Digital DataTraveler 32GB USB 2.0"/>
    <n v="27.12"/>
    <n v="2"/>
    <n v="13.56"/>
    <n v="-4.75"/>
  </r>
  <r>
    <x v="995"/>
    <x v="700"/>
    <x v="25"/>
    <x v="0"/>
    <s v="Art"/>
    <s v="Pencil and Crayon Sharpener"/>
    <n v="1.75"/>
    <n v="1"/>
    <n v="1.75"/>
    <n v="0.15"/>
  </r>
  <r>
    <x v="995"/>
    <x v="700"/>
    <x v="25"/>
    <x v="0"/>
    <s v="Art"/>
    <s v="Newell 321"/>
    <n v="20.99"/>
    <n v="8"/>
    <n v="2.6237499999999998"/>
    <n v="2.36"/>
  </r>
  <r>
    <x v="996"/>
    <x v="649"/>
    <x v="43"/>
    <x v="0"/>
    <s v="Binders"/>
    <s v="Storex Dura Pro Binders"/>
    <n v="29.7"/>
    <n v="5"/>
    <n v="5.9399999999999995"/>
    <n v="13.37"/>
  </r>
  <r>
    <x v="996"/>
    <x v="649"/>
    <x v="43"/>
    <x v="0"/>
    <s v="Paper"/>
    <s v="Xerox 1948"/>
    <n v="39.96"/>
    <n v="4"/>
    <n v="9.99"/>
    <n v="17.98"/>
  </r>
  <r>
    <x v="997"/>
    <x v="274"/>
    <x v="22"/>
    <x v="0"/>
    <s v="Paper"/>
    <s v="Xerox 4200 Series MultiUse Premium Copy Paper (20Lb. and 84 Bright)"/>
    <n v="5.28"/>
    <n v="1"/>
    <n v="5.28"/>
    <n v="2.38"/>
  </r>
  <r>
    <x v="997"/>
    <x v="274"/>
    <x v="22"/>
    <x v="0"/>
    <s v="Binders"/>
    <s v="GBC DocuBind TL200 Manual Binding Machine"/>
    <n v="895.92"/>
    <n v="5"/>
    <n v="179.184"/>
    <n v="302.37"/>
  </r>
  <r>
    <x v="997"/>
    <x v="598"/>
    <x v="3"/>
    <x v="1"/>
    <s v="Chairs"/>
    <s v="Global Wood Trimmed Manager's Task Chair, Khaki"/>
    <n v="436.7"/>
    <n v="6"/>
    <n v="72.783333333333331"/>
    <n v="-38.21"/>
  </r>
  <r>
    <x v="997"/>
    <x v="679"/>
    <x v="2"/>
    <x v="0"/>
    <s v="Fasteners"/>
    <s v="Translucent Push Pins by OIC"/>
    <n v="7.92"/>
    <n v="5"/>
    <n v="1.5840000000000001"/>
    <n v="1.68"/>
  </r>
  <r>
    <x v="998"/>
    <x v="513"/>
    <x v="10"/>
    <x v="0"/>
    <s v="Art"/>
    <s v="Zebra Zazzle Fluorescent Highlighters"/>
    <n v="14.59"/>
    <n v="3"/>
    <n v="4.8633333333333333"/>
    <n v="2.5499999999999998"/>
  </r>
  <r>
    <x v="998"/>
    <x v="513"/>
    <x v="10"/>
    <x v="0"/>
    <s v="Art"/>
    <s v="Sanford Prismacolor Professional Thick Lead Art Pencils, 36-Color Set"/>
    <n v="89.86"/>
    <n v="3"/>
    <n v="29.953333333333333"/>
    <n v="21.34"/>
  </r>
  <r>
    <x v="998"/>
    <x v="513"/>
    <x v="10"/>
    <x v="0"/>
    <s v="Paper"/>
    <s v="Xerox 196"/>
    <n v="13.87"/>
    <n v="3"/>
    <n v="4.6233333333333331"/>
    <n v="5.03"/>
  </r>
  <r>
    <x v="998"/>
    <x v="750"/>
    <x v="24"/>
    <x v="0"/>
    <s v="Binders"/>
    <s v="Acco 3-Hole Punch"/>
    <n v="8.76"/>
    <n v="2"/>
    <n v="4.38"/>
    <n v="4.2"/>
  </r>
  <r>
    <x v="998"/>
    <x v="349"/>
    <x v="20"/>
    <x v="0"/>
    <s v="Binders"/>
    <s v="Avery Non-Stick Binders"/>
    <n v="10.78"/>
    <n v="3"/>
    <n v="3.5933333333333333"/>
    <n v="3.5"/>
  </r>
  <r>
    <x v="998"/>
    <x v="349"/>
    <x v="20"/>
    <x v="1"/>
    <s v="Bookcases"/>
    <s v="Bush Westfield Collection Bookcases, Fully Assembled"/>
    <n v="242.35"/>
    <n v="3"/>
    <n v="80.783333333333331"/>
    <n v="9.09"/>
  </r>
  <r>
    <x v="998"/>
    <x v="360"/>
    <x v="25"/>
    <x v="1"/>
    <s v="Bookcases"/>
    <s v="Sauder Cornerstone Collection Library"/>
    <n v="198.27"/>
    <n v="8"/>
    <n v="24.783750000000001"/>
    <n v="-32.22"/>
  </r>
  <r>
    <x v="998"/>
    <x v="312"/>
    <x v="23"/>
    <x v="1"/>
    <s v="Furnishings"/>
    <s v="Tensor Computer Mounted Lamp"/>
    <n v="74.45"/>
    <n v="5"/>
    <n v="14.89"/>
    <n v="20.100000000000001"/>
  </r>
  <r>
    <x v="999"/>
    <x v="182"/>
    <x v="25"/>
    <x v="0"/>
    <s v="Paper"/>
    <s v="Xerox 1967"/>
    <n v="15.55"/>
    <n v="3"/>
    <n v="5.1833333333333336"/>
    <n v="5.44"/>
  </r>
  <r>
    <x v="999"/>
    <x v="489"/>
    <x v="6"/>
    <x v="0"/>
    <s v="Art"/>
    <s v="Faber Castell Col-Erase Pencils"/>
    <n v="4.8899999999999997"/>
    <n v="1"/>
    <n v="4.8899999999999997"/>
    <n v="2"/>
  </r>
  <r>
    <x v="999"/>
    <x v="512"/>
    <x v="17"/>
    <x v="1"/>
    <s v="Furnishings"/>
    <s v="Howard Miller 12&quot; Round Wall Clock"/>
    <n v="196.45"/>
    <n v="5"/>
    <n v="39.29"/>
    <n v="70.72"/>
  </r>
  <r>
    <x v="999"/>
    <x v="270"/>
    <x v="3"/>
    <x v="0"/>
    <s v="Paper"/>
    <s v="Xerox 1883"/>
    <n v="79.14"/>
    <n v="3"/>
    <n v="26.38"/>
    <n v="36.4"/>
  </r>
  <r>
    <x v="999"/>
    <x v="26"/>
    <x v="0"/>
    <x v="0"/>
    <s v="Paper"/>
    <s v="Xerox 207"/>
    <n v="20.74"/>
    <n v="4"/>
    <n v="5.1849999999999996"/>
    <n v="7.26"/>
  </r>
  <r>
    <x v="999"/>
    <x v="244"/>
    <x v="16"/>
    <x v="0"/>
    <s v="Binders"/>
    <s v="VariCap6 Expandable Binder"/>
    <n v="15.57"/>
    <n v="3"/>
    <n v="5.19"/>
    <n v="-11.94"/>
  </r>
  <r>
    <x v="1000"/>
    <x v="485"/>
    <x v="1"/>
    <x v="0"/>
    <s v="Art"/>
    <s v="Newell 325"/>
    <n v="16.52"/>
    <n v="5"/>
    <n v="3.3039999999999998"/>
    <n v="2.0699999999999998"/>
  </r>
  <r>
    <x v="1000"/>
    <x v="503"/>
    <x v="10"/>
    <x v="0"/>
    <s v="Binders"/>
    <s v="SpineVue Locking Slant-D Ring Binders by Cardinal"/>
    <n v="13.71"/>
    <n v="5"/>
    <n v="2.742"/>
    <n v="-10.050000000000001"/>
  </r>
  <r>
    <x v="1000"/>
    <x v="264"/>
    <x v="3"/>
    <x v="0"/>
    <s v="Storage"/>
    <s v="Belkin 19&quot; Vented Equipment Shelf, Black"/>
    <n v="205.92"/>
    <n v="4"/>
    <n v="51.48"/>
    <n v="2.06"/>
  </r>
  <r>
    <x v="1000"/>
    <x v="264"/>
    <x v="3"/>
    <x v="1"/>
    <s v="Bookcases"/>
    <s v="O'Sullivan Living Dimensions 2-Shelf Bookcases"/>
    <n v="102.83"/>
    <n v="1"/>
    <n v="102.83"/>
    <n v="-6.05"/>
  </r>
  <r>
    <x v="1000"/>
    <x v="615"/>
    <x v="33"/>
    <x v="0"/>
    <s v="Supplies"/>
    <s v="Compact Automatic Electric Letter Opener"/>
    <n v="477.24"/>
    <n v="4"/>
    <n v="119.31"/>
    <n v="9.5399999999999991"/>
  </r>
  <r>
    <x v="1000"/>
    <x v="615"/>
    <x v="33"/>
    <x v="2"/>
    <s v="Accessories"/>
    <s v="SanDisk Ultra 16 GB MicroSDHC Class 10 Memory Card"/>
    <n v="25.98"/>
    <n v="2"/>
    <n v="12.99"/>
    <n v="1.56"/>
  </r>
  <r>
    <x v="1000"/>
    <x v="11"/>
    <x v="0"/>
    <x v="0"/>
    <s v="Binders"/>
    <s v="Satellite Sectional Post Binders"/>
    <n v="26.05"/>
    <n v="3"/>
    <n v="8.6833333333333336"/>
    <n v="-44.28"/>
  </r>
  <r>
    <x v="1000"/>
    <x v="11"/>
    <x v="0"/>
    <x v="0"/>
    <s v="Binders"/>
    <s v="GBC White Gloss Covers, Plain Front"/>
    <n v="2.9"/>
    <n v="1"/>
    <n v="2.9"/>
    <n v="-4.78"/>
  </r>
  <r>
    <x v="1000"/>
    <x v="11"/>
    <x v="0"/>
    <x v="0"/>
    <s v="Storage"/>
    <s v="Tennsco Commercial Shelving"/>
    <n v="32.54"/>
    <n v="2"/>
    <n v="16.27"/>
    <n v="-7.73"/>
  </r>
  <r>
    <x v="1000"/>
    <x v="618"/>
    <x v="3"/>
    <x v="0"/>
    <s v="Appliances"/>
    <s v="Hoover Commercial SteamVac"/>
    <n v="40.74"/>
    <n v="3"/>
    <n v="13.58"/>
    <n v="12.22"/>
  </r>
  <r>
    <x v="1001"/>
    <x v="253"/>
    <x v="26"/>
    <x v="0"/>
    <s v="Binders"/>
    <s v="Insertable Tab Post Binder Dividers"/>
    <n v="12.03"/>
    <n v="5"/>
    <n v="2.4059999999999997"/>
    <n v="-9.2200000000000006"/>
  </r>
  <r>
    <x v="1001"/>
    <x v="253"/>
    <x v="26"/>
    <x v="2"/>
    <s v="Machines"/>
    <s v="Lexmark MX611dhe Monochrome Laser Printer"/>
    <n v="2549.9899999999998"/>
    <n v="5"/>
    <n v="509.99799999999993"/>
    <n v="-3399.98"/>
  </r>
  <r>
    <x v="1001"/>
    <x v="253"/>
    <x v="26"/>
    <x v="0"/>
    <s v="Binders"/>
    <s v="GBC VeloBinder Manual Binding System"/>
    <n v="21.59"/>
    <n v="2"/>
    <n v="10.795"/>
    <n v="-15.84"/>
  </r>
  <r>
    <x v="1001"/>
    <x v="253"/>
    <x v="26"/>
    <x v="0"/>
    <s v="Binders"/>
    <s v="Cardinal Holdit Business Card Pockets"/>
    <n v="8.9600000000000009"/>
    <n v="6"/>
    <n v="1.4933333333333334"/>
    <n v="-6.57"/>
  </r>
  <r>
    <x v="1001"/>
    <x v="253"/>
    <x v="26"/>
    <x v="0"/>
    <s v="Paper"/>
    <s v="Xerox 225"/>
    <n v="20.74"/>
    <n v="4"/>
    <n v="5.1849999999999996"/>
    <n v="7.26"/>
  </r>
  <r>
    <x v="1001"/>
    <x v="100"/>
    <x v="2"/>
    <x v="1"/>
    <s v="Furnishings"/>
    <s v="Eldon Executive Woodline II Desk Accessories, Mahogany"/>
    <n v="60.31"/>
    <n v="3"/>
    <n v="20.103333333333335"/>
    <n v="5.28"/>
  </r>
  <r>
    <x v="1001"/>
    <x v="255"/>
    <x v="3"/>
    <x v="0"/>
    <s v="Paper"/>
    <s v="Rediform S.O.S. 1-Up Phone Message Bk, 4-1/4x3-1/16 Bk, 1 Form/Pg, 40 Messages/Bk, 3/Pk"/>
    <n v="28.14"/>
    <n v="3"/>
    <n v="9.3800000000000008"/>
    <n v="13.51"/>
  </r>
  <r>
    <x v="1001"/>
    <x v="255"/>
    <x v="3"/>
    <x v="0"/>
    <s v="Labels"/>
    <s v="Avery 517"/>
    <n v="7.38"/>
    <n v="2"/>
    <n v="3.69"/>
    <n v="3.47"/>
  </r>
  <r>
    <x v="1001"/>
    <x v="255"/>
    <x v="3"/>
    <x v="0"/>
    <s v="Fasteners"/>
    <s v="Stockwell Push Pins"/>
    <n v="10.9"/>
    <n v="5"/>
    <n v="2.1800000000000002"/>
    <n v="3.6"/>
  </r>
  <r>
    <x v="1001"/>
    <x v="255"/>
    <x v="3"/>
    <x v="2"/>
    <s v="Accessories"/>
    <s v="Logitech Wireless Touch Keyboard K400"/>
    <n v="274.89"/>
    <n v="11"/>
    <n v="24.99"/>
    <n v="46.73"/>
  </r>
  <r>
    <x v="1001"/>
    <x v="255"/>
    <x v="3"/>
    <x v="0"/>
    <s v="Labels"/>
    <s v="Avery 474"/>
    <n v="23.04"/>
    <n v="8"/>
    <n v="2.88"/>
    <n v="11.29"/>
  </r>
  <r>
    <x v="1001"/>
    <x v="255"/>
    <x v="3"/>
    <x v="1"/>
    <s v="Chairs"/>
    <s v="Global Wood Trimmed Manager's Task Chair, Khaki"/>
    <n v="218.35"/>
    <n v="3"/>
    <n v="72.783333333333331"/>
    <n v="-19.11"/>
  </r>
  <r>
    <x v="1001"/>
    <x v="688"/>
    <x v="1"/>
    <x v="0"/>
    <s v="Storage"/>
    <s v="Carina Media Storage Towers in Natural &amp; Black"/>
    <n v="195.14"/>
    <n v="4"/>
    <n v="48.784999999999997"/>
    <n v="-43.91"/>
  </r>
  <r>
    <x v="1002"/>
    <x v="694"/>
    <x v="1"/>
    <x v="1"/>
    <s v="Furnishings"/>
    <s v="Eldon Cleatmat Chair Mats for Medium Pile Carpets"/>
    <n v="44.4"/>
    <n v="2"/>
    <n v="22.2"/>
    <n v="-52.17"/>
  </r>
  <r>
    <x v="1002"/>
    <x v="755"/>
    <x v="2"/>
    <x v="1"/>
    <s v="Furnishings"/>
    <s v="Computer Room Manger, 14&quot;"/>
    <n v="51.97"/>
    <n v="2"/>
    <n v="25.984999999999999"/>
    <n v="10.39"/>
  </r>
  <r>
    <x v="1002"/>
    <x v="755"/>
    <x v="2"/>
    <x v="0"/>
    <s v="Storage"/>
    <s v="Sortfiler Multipurpose Personal File Organizer, Black"/>
    <n v="51.34"/>
    <n v="3"/>
    <n v="17.113333333333333"/>
    <n v="5.78"/>
  </r>
  <r>
    <x v="1002"/>
    <x v="755"/>
    <x v="2"/>
    <x v="0"/>
    <s v="Storage"/>
    <s v="Deluxe Rollaway Locking File with Drawer"/>
    <n v="332.7"/>
    <n v="1"/>
    <n v="332.7"/>
    <n v="33.270000000000003"/>
  </r>
  <r>
    <x v="1002"/>
    <x v="755"/>
    <x v="2"/>
    <x v="1"/>
    <s v="Furnishings"/>
    <s v="Executive Impressions 12&quot; Wall Clock"/>
    <n v="42.41"/>
    <n v="3"/>
    <n v="14.136666666666665"/>
    <n v="9.5399999999999991"/>
  </r>
  <r>
    <x v="1002"/>
    <x v="605"/>
    <x v="1"/>
    <x v="1"/>
    <s v="Chairs"/>
    <s v="DMI Arturo Collection Mission-style Design Wood Chair"/>
    <n v="317.06"/>
    <n v="3"/>
    <n v="105.68666666666667"/>
    <n v="-18.12"/>
  </r>
  <r>
    <x v="1002"/>
    <x v="605"/>
    <x v="1"/>
    <x v="0"/>
    <s v="Art"/>
    <s v="Lumber Crayons"/>
    <n v="15.76"/>
    <n v="2"/>
    <n v="7.88"/>
    <n v="3.55"/>
  </r>
  <r>
    <x v="1002"/>
    <x v="605"/>
    <x v="1"/>
    <x v="1"/>
    <s v="Furnishings"/>
    <s v="Master Caster Door Stop, Large Neon Orange"/>
    <n v="14.56"/>
    <n v="5"/>
    <n v="2.9119999999999999"/>
    <n v="-6.19"/>
  </r>
  <r>
    <x v="1002"/>
    <x v="107"/>
    <x v="14"/>
    <x v="0"/>
    <s v="Binders"/>
    <s v="Premium Transparent Presentation Covers by GBC"/>
    <n v="146.86000000000001"/>
    <n v="7"/>
    <n v="20.98"/>
    <n v="70.489999999999995"/>
  </r>
  <r>
    <x v="1002"/>
    <x v="107"/>
    <x v="14"/>
    <x v="0"/>
    <s v="Binders"/>
    <s v="Cardinal EasyOpen D-Ring Binders"/>
    <n v="36.56"/>
    <n v="4"/>
    <n v="9.14"/>
    <n v="18.28"/>
  </r>
  <r>
    <x v="1002"/>
    <x v="671"/>
    <x v="10"/>
    <x v="0"/>
    <s v="Storage"/>
    <s v="Tennsco 6- and 18-Compartment Lockers"/>
    <n v="848.54"/>
    <n v="4"/>
    <n v="212.13499999999999"/>
    <n v="-21.21"/>
  </r>
  <r>
    <x v="1002"/>
    <x v="671"/>
    <x v="10"/>
    <x v="0"/>
    <s v="Binders"/>
    <s v="Wilson Jones Clip &amp; Carry Folder Binder Tool for Ring Binders, Clear"/>
    <n v="8.6999999999999993"/>
    <n v="5"/>
    <n v="1.7399999999999998"/>
    <n v="-6.38"/>
  </r>
  <r>
    <x v="1002"/>
    <x v="671"/>
    <x v="10"/>
    <x v="2"/>
    <s v="Phones"/>
    <s v="Avaya 5410 Digital phone"/>
    <n v="122.38"/>
    <n v="3"/>
    <n v="40.793333333333329"/>
    <n v="-24.48"/>
  </r>
  <r>
    <x v="1003"/>
    <x v="373"/>
    <x v="0"/>
    <x v="0"/>
    <s v="Appliances"/>
    <s v="Acco 7-Outlet Masterpiece Power Center, Wihtout Fax/Phone Line Protection"/>
    <n v="97.26"/>
    <n v="4"/>
    <n v="24.315000000000001"/>
    <n v="-243.16"/>
  </r>
  <r>
    <x v="1003"/>
    <x v="218"/>
    <x v="0"/>
    <x v="0"/>
    <s v="Binders"/>
    <s v="Avery Non-Stick Binders"/>
    <n v="2.69"/>
    <n v="3"/>
    <n v="0.89666666666666661"/>
    <n v="-4.71"/>
  </r>
  <r>
    <x v="1003"/>
    <x v="218"/>
    <x v="0"/>
    <x v="0"/>
    <s v="Binders"/>
    <s v="UniKeep View Case Binders"/>
    <n v="2.93"/>
    <n v="3"/>
    <n v="0.97666666666666668"/>
    <n v="-4.99"/>
  </r>
  <r>
    <x v="1003"/>
    <x v="677"/>
    <x v="22"/>
    <x v="2"/>
    <s v="Accessories"/>
    <s v="Verbatim Slim CD and DVD Storage Cases, 50/Pack"/>
    <n v="11.54"/>
    <n v="1"/>
    <n v="11.54"/>
    <n v="3.46"/>
  </r>
  <r>
    <x v="1003"/>
    <x v="677"/>
    <x v="22"/>
    <x v="1"/>
    <s v="Furnishings"/>
    <s v="Eldon Advantage Foldable Chair Mats for Low Pile Carpets"/>
    <n v="162.6"/>
    <n v="3"/>
    <n v="54.199999999999996"/>
    <n v="34.15"/>
  </r>
  <r>
    <x v="1003"/>
    <x v="744"/>
    <x v="36"/>
    <x v="1"/>
    <s v="Chairs"/>
    <s v="Global Fabric Manager's Chair, Dark Gray"/>
    <n v="908.82"/>
    <n v="9"/>
    <n v="100.98"/>
    <n v="227.21"/>
  </r>
  <r>
    <x v="1003"/>
    <x v="549"/>
    <x v="0"/>
    <x v="2"/>
    <s v="Accessories"/>
    <s v="LogitechÂ LS21 Speaker System - PC Multimedia - 2.1-CH - Wired"/>
    <n v="47.98"/>
    <n v="3"/>
    <n v="15.993333333333332"/>
    <n v="8.4"/>
  </r>
  <r>
    <x v="1003"/>
    <x v="549"/>
    <x v="0"/>
    <x v="0"/>
    <s v="Paper"/>
    <s v="Xerox 230"/>
    <n v="20.74"/>
    <n v="4"/>
    <n v="5.1849999999999996"/>
    <n v="7.26"/>
  </r>
  <r>
    <x v="1004"/>
    <x v="95"/>
    <x v="3"/>
    <x v="1"/>
    <s v="Furnishings"/>
    <s v="Eldon Stackable Tray, Side-Load, Legal, Smoke"/>
    <n v="18.28"/>
    <n v="2"/>
    <n v="9.14"/>
    <n v="6.22"/>
  </r>
  <r>
    <x v="1004"/>
    <x v="690"/>
    <x v="2"/>
    <x v="1"/>
    <s v="Furnishings"/>
    <s v="Tenex 46&quot; x 60&quot; Computer Anti-Static Chairmat, Rectangular Shaped"/>
    <n v="254.35"/>
    <n v="3"/>
    <n v="84.783333333333331"/>
    <n v="0"/>
  </r>
  <r>
    <x v="1004"/>
    <x v="664"/>
    <x v="4"/>
    <x v="0"/>
    <s v="Storage"/>
    <s v="Tennsco Double-Tier Lockers"/>
    <n v="675.06"/>
    <n v="3"/>
    <n v="225.01999999999998"/>
    <n v="87.76"/>
  </r>
  <r>
    <x v="1005"/>
    <x v="779"/>
    <x v="20"/>
    <x v="0"/>
    <s v="Appliances"/>
    <s v="Tripp Lite Isotel 6 Outlet Surge Protector with Fax/Modem Protection"/>
    <n v="121.94"/>
    <n v="2"/>
    <n v="60.97"/>
    <n v="35.36"/>
  </r>
  <r>
    <x v="1005"/>
    <x v="779"/>
    <x v="20"/>
    <x v="0"/>
    <s v="Supplies"/>
    <s v="Acme 10&quot; Easy Grip Assistive Scissors"/>
    <n v="122.71"/>
    <n v="7"/>
    <n v="17.529999999999998"/>
    <n v="36.81"/>
  </r>
  <r>
    <x v="1005"/>
    <x v="573"/>
    <x v="18"/>
    <x v="2"/>
    <s v="Accessories"/>
    <s v="TRENDnet 56K USB 2.0 Phone, Internet and Fax Modem"/>
    <n v="155.34"/>
    <n v="6"/>
    <n v="25.89"/>
    <n v="55.92"/>
  </r>
  <r>
    <x v="1005"/>
    <x v="210"/>
    <x v="20"/>
    <x v="0"/>
    <s v="Supplies"/>
    <s v="Fiskars Softgrip Scissors"/>
    <n v="54.9"/>
    <n v="5"/>
    <n v="10.98"/>
    <n v="15.37"/>
  </r>
  <r>
    <x v="1005"/>
    <x v="480"/>
    <x v="10"/>
    <x v="0"/>
    <s v="Binders"/>
    <s v="XtraLife ClearVue Slant-D Ring Binders by Cardinal"/>
    <n v="11.76"/>
    <n v="5"/>
    <n v="2.3519999999999999"/>
    <n v="-7.84"/>
  </r>
  <r>
    <x v="1005"/>
    <x v="480"/>
    <x v="10"/>
    <x v="0"/>
    <s v="Paper"/>
    <s v="Xerox 195"/>
    <n v="5.34"/>
    <n v="1"/>
    <n v="5.34"/>
    <n v="1.87"/>
  </r>
  <r>
    <x v="1005"/>
    <x v="705"/>
    <x v="3"/>
    <x v="1"/>
    <s v="Furnishings"/>
    <s v="DAX Two-Tone Rosewood/Black Document Frame, Desktop, 5 x 7"/>
    <n v="66.36"/>
    <n v="7"/>
    <n v="9.48"/>
    <n v="26.54"/>
  </r>
  <r>
    <x v="1005"/>
    <x v="705"/>
    <x v="3"/>
    <x v="0"/>
    <s v="Binders"/>
    <s v="GBC Durable Plastic Covers"/>
    <n v="92.88"/>
    <n v="6"/>
    <n v="15.479999999999999"/>
    <n v="30.19"/>
  </r>
  <r>
    <x v="1005"/>
    <x v="705"/>
    <x v="3"/>
    <x v="1"/>
    <s v="Furnishings"/>
    <s v="Eldon 500 Class Desk Accessories"/>
    <n v="24.14"/>
    <n v="2"/>
    <n v="12.07"/>
    <n v="7.97"/>
  </r>
  <r>
    <x v="1005"/>
    <x v="672"/>
    <x v="15"/>
    <x v="1"/>
    <s v="Bookcases"/>
    <s v="O'Sullivan 4-Shelf Bookcase in Odessa Pine"/>
    <n v="387.14"/>
    <n v="4"/>
    <n v="96.784999999999997"/>
    <n v="-14.52"/>
  </r>
  <r>
    <x v="1005"/>
    <x v="672"/>
    <x v="15"/>
    <x v="2"/>
    <s v="Accessories"/>
    <s v="Maxell 4.7GB DVD-R"/>
    <n v="45.41"/>
    <n v="2"/>
    <n v="22.704999999999998"/>
    <n v="11.92"/>
  </r>
  <r>
    <x v="1005"/>
    <x v="672"/>
    <x v="15"/>
    <x v="1"/>
    <s v="Furnishings"/>
    <s v="Tenex Chairmats For Use with Hard Floors"/>
    <n v="77.95"/>
    <n v="3"/>
    <n v="25.983333333333334"/>
    <n v="-11.69"/>
  </r>
  <r>
    <x v="1005"/>
    <x v="672"/>
    <x v="15"/>
    <x v="0"/>
    <s v="Labels"/>
    <s v="Avery 496"/>
    <n v="3"/>
    <n v="1"/>
    <n v="3"/>
    <n v="1.05"/>
  </r>
  <r>
    <x v="1005"/>
    <x v="703"/>
    <x v="26"/>
    <x v="0"/>
    <s v="Envelopes"/>
    <s v="Staple envelope"/>
    <n v="18.690000000000001"/>
    <n v="2"/>
    <n v="9.3450000000000006"/>
    <n v="7.01"/>
  </r>
  <r>
    <x v="1005"/>
    <x v="703"/>
    <x v="26"/>
    <x v="1"/>
    <s v="Furnishings"/>
    <s v="Eldon ImÃ ge Series Desk Accessories, Clear"/>
    <n v="11.66"/>
    <n v="3"/>
    <n v="3.8866666666666667"/>
    <n v="3.35"/>
  </r>
  <r>
    <x v="1006"/>
    <x v="105"/>
    <x v="2"/>
    <x v="0"/>
    <s v="Appliances"/>
    <s v="Acco Smartsocket Table Surge Protector, 6 Color-Coded Adapter Outlets"/>
    <n v="99.28"/>
    <n v="2"/>
    <n v="49.64"/>
    <n v="12.41"/>
  </r>
  <r>
    <x v="1006"/>
    <x v="105"/>
    <x v="2"/>
    <x v="0"/>
    <s v="Binders"/>
    <s v="Avery Reinforcements for Hole-Punch Pages"/>
    <n v="1.19"/>
    <n v="2"/>
    <n v="0.59499999999999997"/>
    <n v="-0.99"/>
  </r>
  <r>
    <x v="1006"/>
    <x v="105"/>
    <x v="2"/>
    <x v="0"/>
    <s v="Binders"/>
    <s v="GBC ProClick Spines for 32-Hole Punch"/>
    <n v="7.52"/>
    <n v="2"/>
    <n v="3.76"/>
    <n v="-5.76"/>
  </r>
  <r>
    <x v="1006"/>
    <x v="85"/>
    <x v="16"/>
    <x v="0"/>
    <s v="Storage"/>
    <s v="Sensible Storage WireTech Storage Systems"/>
    <n v="113.57"/>
    <n v="2"/>
    <n v="56.784999999999997"/>
    <n v="-21.29"/>
  </r>
  <r>
    <x v="1006"/>
    <x v="588"/>
    <x v="3"/>
    <x v="0"/>
    <s v="Fasteners"/>
    <s v="Colored Push Pins"/>
    <n v="1.81"/>
    <n v="1"/>
    <n v="1.81"/>
    <n v="0.65"/>
  </r>
  <r>
    <x v="1006"/>
    <x v="743"/>
    <x v="12"/>
    <x v="2"/>
    <s v="Phones"/>
    <s v="AT&amp;T 841000 Phone"/>
    <n v="552"/>
    <n v="10"/>
    <n v="55.2"/>
    <n v="34.5"/>
  </r>
  <r>
    <x v="1006"/>
    <x v="637"/>
    <x v="43"/>
    <x v="2"/>
    <s v="Accessories"/>
    <s v="V7 USB Numeric Keypad"/>
    <n v="69.98"/>
    <n v="2"/>
    <n v="34.99"/>
    <n v="4.9000000000000004"/>
  </r>
  <r>
    <x v="1006"/>
    <x v="721"/>
    <x v="1"/>
    <x v="0"/>
    <s v="Binders"/>
    <s v="Acco Data Flex Cable Posts For Top &amp; Bottom Load Binders, 6&quot; Capacity"/>
    <n v="10.43"/>
    <n v="5"/>
    <n v="2.0859999999999999"/>
    <n v="-18.25"/>
  </r>
  <r>
    <x v="1006"/>
    <x v="721"/>
    <x v="1"/>
    <x v="0"/>
    <s v="Storage"/>
    <s v="Safco Industrial Wire Shelving System"/>
    <n v="72.78"/>
    <n v="1"/>
    <n v="72.78"/>
    <n v="-18.2"/>
  </r>
  <r>
    <x v="1007"/>
    <x v="2"/>
    <x v="3"/>
    <x v="0"/>
    <s v="Binders"/>
    <s v="Cardinal Slant-D Ring Binder, Heavy Gauge Vinyl"/>
    <n v="13.9"/>
    <n v="2"/>
    <n v="6.95"/>
    <n v="4.5199999999999996"/>
  </r>
  <r>
    <x v="1007"/>
    <x v="672"/>
    <x v="15"/>
    <x v="0"/>
    <s v="Art"/>
    <s v="Newell 312"/>
    <n v="42.05"/>
    <n v="9"/>
    <n v="4.6722222222222216"/>
    <n v="5.26"/>
  </r>
  <r>
    <x v="1007"/>
    <x v="672"/>
    <x v="15"/>
    <x v="0"/>
    <s v="Art"/>
    <s v="Stanley Bostitch Contemporary Electric Pencil Sharpeners"/>
    <n v="67.92"/>
    <n v="5"/>
    <n v="13.584"/>
    <n v="6.79"/>
  </r>
  <r>
    <x v="1007"/>
    <x v="420"/>
    <x v="12"/>
    <x v="0"/>
    <s v="Art"/>
    <s v="Newell 318"/>
    <n v="8.9"/>
    <n v="4"/>
    <n v="2.2250000000000001"/>
    <n v="0.67"/>
  </r>
  <r>
    <x v="1007"/>
    <x v="172"/>
    <x v="3"/>
    <x v="0"/>
    <s v="Paper"/>
    <s v="Telephone Message Books with Fax/Mobile Section, 5 1/2&quot; x 3 3/16&quot;"/>
    <n v="19.05"/>
    <n v="3"/>
    <n v="6.3500000000000005"/>
    <n v="8.76"/>
  </r>
  <r>
    <x v="1007"/>
    <x v="172"/>
    <x v="3"/>
    <x v="0"/>
    <s v="Binders"/>
    <s v="Surelock Post Binders"/>
    <n v="73.34"/>
    <n v="3"/>
    <n v="24.446666666666669"/>
    <n v="27.5"/>
  </r>
  <r>
    <x v="1007"/>
    <x v="25"/>
    <x v="3"/>
    <x v="2"/>
    <s v="Accessories"/>
    <s v="Sony 64GB Class 10 Micro SDHC R40 Memory Card"/>
    <n v="107.97"/>
    <n v="3"/>
    <n v="35.99"/>
    <n v="22.67"/>
  </r>
  <r>
    <x v="1007"/>
    <x v="556"/>
    <x v="3"/>
    <x v="1"/>
    <s v="Bookcases"/>
    <s v="Bush Westfield Collection Bookcases, Medium Cherry Finish"/>
    <n v="344.98"/>
    <n v="7"/>
    <n v="49.282857142857146"/>
    <n v="28.41"/>
  </r>
  <r>
    <x v="1008"/>
    <x v="768"/>
    <x v="0"/>
    <x v="1"/>
    <s v="Furnishings"/>
    <s v="DAX Value U-Channel Document Frames, Easel Back"/>
    <n v="1.99"/>
    <n v="1"/>
    <n v="1.99"/>
    <n v="-1.44"/>
  </r>
  <r>
    <x v="1008"/>
    <x v="675"/>
    <x v="22"/>
    <x v="0"/>
    <s v="Paper"/>
    <s v="Strathmore Photo Mount Cards"/>
    <n v="20.34"/>
    <n v="3"/>
    <n v="6.78"/>
    <n v="9.36"/>
  </r>
  <r>
    <x v="1008"/>
    <x v="675"/>
    <x v="22"/>
    <x v="0"/>
    <s v="Labels"/>
    <s v="Avery 478"/>
    <n v="39.28"/>
    <n v="8"/>
    <n v="4.91"/>
    <n v="19.25"/>
  </r>
  <r>
    <x v="1009"/>
    <x v="755"/>
    <x v="0"/>
    <x v="0"/>
    <s v="Labels"/>
    <s v="Avery Address/Shipping Labels for Typewriters, 4&quot; x 2&quot;"/>
    <n v="33.119999999999997"/>
    <n v="4"/>
    <n v="8.2799999999999994"/>
    <n v="11.59"/>
  </r>
  <r>
    <x v="1009"/>
    <x v="755"/>
    <x v="0"/>
    <x v="1"/>
    <s v="Bookcases"/>
    <s v="Sauder Barrister Bookcases"/>
    <n v="220.27"/>
    <n v="4"/>
    <n v="55.067500000000003"/>
    <n v="-42.11"/>
  </r>
  <r>
    <x v="1009"/>
    <x v="358"/>
    <x v="3"/>
    <x v="0"/>
    <s v="Art"/>
    <s v="Boston School Pro Electric Pencil Sharpener, 1670"/>
    <n v="123.92"/>
    <n v="4"/>
    <n v="30.98"/>
    <n v="33.46"/>
  </r>
  <r>
    <x v="1009"/>
    <x v="358"/>
    <x v="3"/>
    <x v="0"/>
    <s v="Art"/>
    <s v="Newell Chalk Holder"/>
    <n v="12.39"/>
    <n v="3"/>
    <n v="4.13"/>
    <n v="5.7"/>
  </r>
  <r>
    <x v="1009"/>
    <x v="358"/>
    <x v="3"/>
    <x v="0"/>
    <s v="Art"/>
    <s v="Boston Home &amp; Office Model 2000 Electric Pencil Sharpeners"/>
    <n v="47.3"/>
    <n v="2"/>
    <n v="23.65"/>
    <n v="12.3"/>
  </r>
  <r>
    <x v="1009"/>
    <x v="700"/>
    <x v="22"/>
    <x v="1"/>
    <s v="Furnishings"/>
    <s v="Luxo Economy Swing Arm Lamp"/>
    <n v="139.58000000000001"/>
    <n v="7"/>
    <n v="19.940000000000001"/>
    <n v="39.08"/>
  </r>
  <r>
    <x v="1010"/>
    <x v="91"/>
    <x v="2"/>
    <x v="0"/>
    <s v="Storage"/>
    <s v="Sterilite Officeware Hinged File Box"/>
    <n v="8.3800000000000008"/>
    <n v="1"/>
    <n v="8.3800000000000008"/>
    <n v="0.73"/>
  </r>
  <r>
    <x v="1010"/>
    <x v="91"/>
    <x v="2"/>
    <x v="0"/>
    <s v="Art"/>
    <s v="Newell 341"/>
    <n v="6.85"/>
    <n v="2"/>
    <n v="3.4249999999999998"/>
    <n v="0.77"/>
  </r>
  <r>
    <x v="1010"/>
    <x v="304"/>
    <x v="25"/>
    <x v="0"/>
    <s v="Appliances"/>
    <s v="Harmony HEPA Quiet Air Purifiers"/>
    <n v="28.08"/>
    <n v="3"/>
    <n v="9.36"/>
    <n v="5.27"/>
  </r>
  <r>
    <x v="1010"/>
    <x v="219"/>
    <x v="16"/>
    <x v="2"/>
    <s v="Phones"/>
    <s v="Samsung Galaxy S4 Mini"/>
    <n v="751.98"/>
    <n v="2"/>
    <n v="375.99"/>
    <n v="84.6"/>
  </r>
  <r>
    <x v="1011"/>
    <x v="76"/>
    <x v="10"/>
    <x v="1"/>
    <s v="Tables"/>
    <s v="SAFCO PlanMaster Heigh-Adjustable Drafting Table Base, 43w x 30d x 30-37h, Black"/>
    <n v="1048.3499999999999"/>
    <n v="5"/>
    <n v="209.67"/>
    <n v="-69.89"/>
  </r>
  <r>
    <x v="1011"/>
    <x v="73"/>
    <x v="23"/>
    <x v="0"/>
    <s v="Labels"/>
    <s v="Color-Coded Legal Exhibit Labels"/>
    <n v="4.91"/>
    <n v="1"/>
    <n v="4.91"/>
    <n v="2.41"/>
  </r>
  <r>
    <x v="1012"/>
    <x v="729"/>
    <x v="20"/>
    <x v="0"/>
    <s v="Envelopes"/>
    <s v="#10-4 1/8&quot; x 9 1/2&quot; Premium Diagonal Seam Envelopes"/>
    <n v="62.96"/>
    <n v="4"/>
    <n v="15.74"/>
    <n v="28.33"/>
  </r>
  <r>
    <x v="1012"/>
    <x v="87"/>
    <x v="2"/>
    <x v="2"/>
    <s v="Phones"/>
    <s v="Polycom SoundPoint IP 450 VoIP phone"/>
    <n v="677.58"/>
    <n v="5"/>
    <n v="135.51600000000002"/>
    <n v="-158.1"/>
  </r>
  <r>
    <x v="1012"/>
    <x v="87"/>
    <x v="2"/>
    <x v="0"/>
    <s v="Binders"/>
    <s v="GBC VeloBind Cover Sets"/>
    <n v="13.9"/>
    <n v="3"/>
    <n v="4.6333333333333337"/>
    <n v="-9.26"/>
  </r>
  <r>
    <x v="1012"/>
    <x v="326"/>
    <x v="16"/>
    <x v="0"/>
    <s v="Labels"/>
    <s v="Avery 474"/>
    <n v="4.6100000000000003"/>
    <n v="2"/>
    <n v="2.3050000000000002"/>
    <n v="1.67"/>
  </r>
  <r>
    <x v="1012"/>
    <x v="326"/>
    <x v="16"/>
    <x v="0"/>
    <s v="Art"/>
    <s v="Staples in misc. colors"/>
    <n v="15.53"/>
    <n v="3"/>
    <n v="5.1766666666666667"/>
    <n v="4.8499999999999996"/>
  </r>
  <r>
    <x v="1012"/>
    <x v="326"/>
    <x v="16"/>
    <x v="0"/>
    <s v="Labels"/>
    <s v="Avery 499"/>
    <n v="11.95"/>
    <n v="3"/>
    <n v="3.9833333333333329"/>
    <n v="3.88"/>
  </r>
  <r>
    <x v="1012"/>
    <x v="531"/>
    <x v="16"/>
    <x v="1"/>
    <s v="Furnishings"/>
    <s v="3M Hangers With Command Adhesive"/>
    <n v="23.68"/>
    <n v="8"/>
    <n v="2.96"/>
    <n v="6.22"/>
  </r>
  <r>
    <x v="1012"/>
    <x v="531"/>
    <x v="16"/>
    <x v="2"/>
    <s v="Accessories"/>
    <s v="Maxell 4.7GB DVD+R 5/Pack"/>
    <n v="2.38"/>
    <n v="3"/>
    <n v="0.79333333333333333"/>
    <n v="0.74"/>
  </r>
  <r>
    <x v="1012"/>
    <x v="467"/>
    <x v="10"/>
    <x v="0"/>
    <s v="Paper"/>
    <s v="Xerox 222"/>
    <n v="10.37"/>
    <n v="2"/>
    <n v="5.1849999999999996"/>
    <n v="3.63"/>
  </r>
  <r>
    <x v="1012"/>
    <x v="685"/>
    <x v="37"/>
    <x v="0"/>
    <s v="Labels"/>
    <s v="Avery 5"/>
    <n v="5.76"/>
    <n v="2"/>
    <n v="2.88"/>
    <n v="2.82"/>
  </r>
  <r>
    <x v="1012"/>
    <x v="529"/>
    <x v="1"/>
    <x v="0"/>
    <s v="Binders"/>
    <s v="GBC Linen Binding Covers"/>
    <n v="43.37"/>
    <n v="7"/>
    <n v="6.1957142857142857"/>
    <n v="-69.400000000000006"/>
  </r>
  <r>
    <x v="1012"/>
    <x v="525"/>
    <x v="3"/>
    <x v="0"/>
    <s v="Paper"/>
    <s v="Xerox 1919"/>
    <n v="163.96"/>
    <n v="4"/>
    <n v="40.99"/>
    <n v="80.34"/>
  </r>
  <r>
    <x v="1012"/>
    <x v="351"/>
    <x v="3"/>
    <x v="1"/>
    <s v="Furnishings"/>
    <s v="Seth Thomas 16&quot; Steel Case Clock"/>
    <n v="64.959999999999994"/>
    <n v="2"/>
    <n v="32.479999999999997"/>
    <n v="21.44"/>
  </r>
  <r>
    <x v="1012"/>
    <x v="351"/>
    <x v="3"/>
    <x v="0"/>
    <s v="Envelopes"/>
    <s v="#10- 4 1/8&quot; x 9 1/2&quot; Security-Tint Envelopes"/>
    <n v="30.56"/>
    <n v="4"/>
    <n v="7.64"/>
    <n v="14.97"/>
  </r>
  <r>
    <x v="1012"/>
    <x v="400"/>
    <x v="3"/>
    <x v="0"/>
    <s v="Art"/>
    <s v="Faber Castell Col-Erase Pencils"/>
    <n v="9.7799999999999994"/>
    <n v="2"/>
    <n v="4.8899999999999997"/>
    <n v="4.01"/>
  </r>
  <r>
    <x v="1012"/>
    <x v="327"/>
    <x v="3"/>
    <x v="0"/>
    <s v="Binders"/>
    <s v="Fellowes Black Plastic Comb Bindings"/>
    <n v="23.24"/>
    <n v="5"/>
    <n v="4.6479999999999997"/>
    <n v="7.55"/>
  </r>
  <r>
    <x v="1012"/>
    <x v="772"/>
    <x v="16"/>
    <x v="0"/>
    <s v="Binders"/>
    <s v="Acco PRESSTEX Data Binder with Storage Hooks, Light Blue, 9 1/2&quot; X 11&quot;"/>
    <n v="4.84"/>
    <n v="3"/>
    <n v="1.6133333333333333"/>
    <n v="-3.55"/>
  </r>
  <r>
    <x v="1012"/>
    <x v="772"/>
    <x v="16"/>
    <x v="1"/>
    <s v="Furnishings"/>
    <s v="Tenex B1-RE Series Chair Mats for Low Pile Carpets"/>
    <n v="220.7"/>
    <n v="6"/>
    <n v="36.783333333333331"/>
    <n v="-8.2799999999999994"/>
  </r>
  <r>
    <x v="1013"/>
    <x v="694"/>
    <x v="13"/>
    <x v="2"/>
    <s v="Accessories"/>
    <s v="Maxell 74 Minute CDR, 10/Pack"/>
    <n v="48.9"/>
    <n v="5"/>
    <n v="9.7799999999999994"/>
    <n v="18.09"/>
  </r>
  <r>
    <x v="1013"/>
    <x v="740"/>
    <x v="16"/>
    <x v="0"/>
    <s v="Supplies"/>
    <s v="Kleencut Forged Office Shears by Acme United Corporation"/>
    <n v="3.33"/>
    <n v="2"/>
    <n v="1.665"/>
    <n v="0.42"/>
  </r>
  <r>
    <x v="1013"/>
    <x v="740"/>
    <x v="16"/>
    <x v="1"/>
    <s v="Tables"/>
    <s v="Bush Advantage Collection Racetrack Conference Table"/>
    <n v="933.26"/>
    <n v="4"/>
    <n v="233.315"/>
    <n v="-458.15"/>
  </r>
  <r>
    <x v="1013"/>
    <x v="740"/>
    <x v="16"/>
    <x v="1"/>
    <s v="Chairs"/>
    <s v="HON 5400 Series Task Chairs for Big and Tall"/>
    <n v="2803.92"/>
    <n v="5"/>
    <n v="560.78399999999999"/>
    <n v="0"/>
  </r>
  <r>
    <x v="1013"/>
    <x v="316"/>
    <x v="16"/>
    <x v="1"/>
    <s v="Bookcases"/>
    <s v="Bush Somerset Collection Bookcase"/>
    <n v="314.35000000000002"/>
    <n v="3"/>
    <n v="104.78333333333335"/>
    <n v="-15.72"/>
  </r>
  <r>
    <x v="1013"/>
    <x v="316"/>
    <x v="16"/>
    <x v="0"/>
    <s v="Labels"/>
    <s v="Avery 492"/>
    <n v="4.6100000000000003"/>
    <n v="2"/>
    <n v="2.3050000000000002"/>
    <n v="1.5"/>
  </r>
  <r>
    <x v="1014"/>
    <x v="360"/>
    <x v="23"/>
    <x v="1"/>
    <s v="Furnishings"/>
    <s v="Eldon Advantage Chair Mats for Low to Medium Pile Carpets"/>
    <n v="129.93"/>
    <n v="3"/>
    <n v="43.31"/>
    <n v="12.99"/>
  </r>
  <r>
    <x v="1014"/>
    <x v="551"/>
    <x v="3"/>
    <x v="2"/>
    <s v="Accessories"/>
    <s v="LogitechÂ MX Performance Wireless Mouse"/>
    <n v="159.56"/>
    <n v="4"/>
    <n v="39.89"/>
    <n v="59.04"/>
  </r>
  <r>
    <x v="1014"/>
    <x v="118"/>
    <x v="3"/>
    <x v="0"/>
    <s v="Paper"/>
    <s v="Adams &quot;While You Were Out&quot; Message Pads"/>
    <n v="15.7"/>
    <n v="5"/>
    <n v="3.1399999999999997"/>
    <n v="7.07"/>
  </r>
  <r>
    <x v="1014"/>
    <x v="118"/>
    <x v="3"/>
    <x v="0"/>
    <s v="Art"/>
    <s v="Newell 34"/>
    <n v="59.52"/>
    <n v="3"/>
    <n v="19.84"/>
    <n v="15.48"/>
  </r>
  <r>
    <x v="1014"/>
    <x v="118"/>
    <x v="3"/>
    <x v="0"/>
    <s v="Paper"/>
    <s v="Adams Phone Message Book, 200 Message Capacity, 8 1/16Â” x 11Â”"/>
    <n v="34.4"/>
    <n v="5"/>
    <n v="6.88"/>
    <n v="15.82"/>
  </r>
  <r>
    <x v="1015"/>
    <x v="504"/>
    <x v="3"/>
    <x v="0"/>
    <s v="Storage"/>
    <s v="Multi-Use Personal File Cart and Caster Set, Three Stacking Bins"/>
    <n v="69.52"/>
    <n v="2"/>
    <n v="34.76"/>
    <n v="19.47"/>
  </r>
  <r>
    <x v="1015"/>
    <x v="504"/>
    <x v="3"/>
    <x v="0"/>
    <s v="Storage"/>
    <s v="Fellowes Stor/Drawer Steel Plus Storage Drawers"/>
    <n v="763.44"/>
    <n v="8"/>
    <n v="95.43"/>
    <n v="45.81"/>
  </r>
  <r>
    <x v="1015"/>
    <x v="575"/>
    <x v="3"/>
    <x v="0"/>
    <s v="Paper"/>
    <s v="Xerox 2"/>
    <n v="25.92"/>
    <n v="4"/>
    <n v="6.48"/>
    <n v="12.44"/>
  </r>
  <r>
    <x v="1015"/>
    <x v="575"/>
    <x v="3"/>
    <x v="0"/>
    <s v="Art"/>
    <s v="Newell 350"/>
    <n v="22.96"/>
    <n v="7"/>
    <n v="3.2800000000000002"/>
    <n v="6.66"/>
  </r>
  <r>
    <x v="1015"/>
    <x v="731"/>
    <x v="2"/>
    <x v="1"/>
    <s v="Furnishings"/>
    <s v="Career Cubicle Clock, 8 1/4&quot;, Black"/>
    <n v="32.450000000000003"/>
    <n v="2"/>
    <n v="16.225000000000001"/>
    <n v="7.3"/>
  </r>
  <r>
    <x v="1015"/>
    <x v="731"/>
    <x v="2"/>
    <x v="0"/>
    <s v="Binders"/>
    <s v="Wilson Jones Legal Size Ring Binders"/>
    <n v="26.39"/>
    <n v="4"/>
    <n v="6.5975000000000001"/>
    <n v="-17.59"/>
  </r>
  <r>
    <x v="1015"/>
    <x v="731"/>
    <x v="2"/>
    <x v="1"/>
    <s v="Tables"/>
    <s v="Bevis 36 x 72 Conference Tables"/>
    <n v="373.47"/>
    <n v="5"/>
    <n v="74.694000000000003"/>
    <n v="-112.04"/>
  </r>
  <r>
    <x v="1015"/>
    <x v="731"/>
    <x v="2"/>
    <x v="0"/>
    <s v="Binders"/>
    <s v="Wilson Jones Elliptical Ring 3 1/2&quot; Capacity Binders, 800 sheets"/>
    <n v="64.2"/>
    <n v="5"/>
    <n v="12.84"/>
    <n v="-44.94"/>
  </r>
  <r>
    <x v="1015"/>
    <x v="731"/>
    <x v="2"/>
    <x v="0"/>
    <s v="Fasteners"/>
    <s v="Advantus Plastic Paper Clips"/>
    <n v="8"/>
    <n v="2"/>
    <n v="4"/>
    <n v="2.8"/>
  </r>
  <r>
    <x v="1016"/>
    <x v="754"/>
    <x v="3"/>
    <x v="2"/>
    <s v="Phones"/>
    <s v="Motorola L804"/>
    <n v="183.96"/>
    <n v="5"/>
    <n v="36.792000000000002"/>
    <n v="20.7"/>
  </r>
  <r>
    <x v="1016"/>
    <x v="754"/>
    <x v="3"/>
    <x v="0"/>
    <s v="Paper"/>
    <s v="Things To Do Today Pad"/>
    <n v="17.61"/>
    <n v="3"/>
    <n v="5.87"/>
    <n v="8.4499999999999993"/>
  </r>
  <r>
    <x v="1016"/>
    <x v="754"/>
    <x v="3"/>
    <x v="1"/>
    <s v="Tables"/>
    <s v="Bretford Rectangular Conference Table Tops"/>
    <n v="300.89999999999998"/>
    <n v="1"/>
    <n v="300.89999999999998"/>
    <n v="11.28"/>
  </r>
  <r>
    <x v="1016"/>
    <x v="575"/>
    <x v="6"/>
    <x v="0"/>
    <s v="Paper"/>
    <s v="Black Print Carbonless Snap-Off Rapid Letter, 8 1/2&quot; x 7&quot;"/>
    <n v="9.11"/>
    <n v="1"/>
    <n v="9.11"/>
    <n v="4.0999999999999996"/>
  </r>
  <r>
    <x v="1016"/>
    <x v="575"/>
    <x v="6"/>
    <x v="0"/>
    <s v="Storage"/>
    <s v="Letter Size Cart"/>
    <n v="571.44000000000005"/>
    <n v="4"/>
    <n v="142.86000000000001"/>
    <n v="165.72"/>
  </r>
  <r>
    <x v="1016"/>
    <x v="575"/>
    <x v="6"/>
    <x v="0"/>
    <s v="Paper"/>
    <s v="Xerox 23"/>
    <n v="32.4"/>
    <n v="5"/>
    <n v="6.4799999999999995"/>
    <n v="15.55"/>
  </r>
  <r>
    <x v="1016"/>
    <x v="575"/>
    <x v="6"/>
    <x v="0"/>
    <s v="Storage"/>
    <s v="Tenex Personal Self-Stacking Standard File Box, Black/Gray"/>
    <n v="16.91"/>
    <n v="1"/>
    <n v="16.91"/>
    <n v="4.57"/>
  </r>
  <r>
    <x v="1016"/>
    <x v="489"/>
    <x v="10"/>
    <x v="0"/>
    <s v="Binders"/>
    <s v="DXL Angle-View Binders with Locking Rings by Samsill"/>
    <n v="2.31"/>
    <n v="1"/>
    <n v="2.31"/>
    <n v="-1.93"/>
  </r>
  <r>
    <x v="1016"/>
    <x v="168"/>
    <x v="2"/>
    <x v="0"/>
    <s v="Binders"/>
    <s v="Black Avery Memo-Size 3-Ring Binder, 5 1/2&quot; x 8 1/2&quot;"/>
    <n v="2.2000000000000002"/>
    <n v="2"/>
    <n v="1.1000000000000001"/>
    <n v="-1.54"/>
  </r>
  <r>
    <x v="1016"/>
    <x v="168"/>
    <x v="2"/>
    <x v="0"/>
    <s v="Binders"/>
    <s v="Avery 3 1/2&quot; Diskette Storage Pages, 10/Pack"/>
    <n v="9.4"/>
    <n v="3"/>
    <n v="3.1333333333333333"/>
    <n v="-7.52"/>
  </r>
  <r>
    <x v="1016"/>
    <x v="393"/>
    <x v="3"/>
    <x v="0"/>
    <s v="Appliances"/>
    <s v="Acco 7-Outlet Masterpiece Power Center, Wihtout Fax/Phone Line Protection"/>
    <n v="243.16"/>
    <n v="2"/>
    <n v="121.58"/>
    <n v="72.95"/>
  </r>
  <r>
    <x v="1017"/>
    <x v="536"/>
    <x v="3"/>
    <x v="0"/>
    <s v="Envelopes"/>
    <s v="Peel &amp; Seel Recycled Catalog Envelopes, Brown"/>
    <n v="23.16"/>
    <n v="2"/>
    <n v="11.58"/>
    <n v="11.58"/>
  </r>
  <r>
    <x v="1017"/>
    <x v="384"/>
    <x v="26"/>
    <x v="0"/>
    <s v="Envelopes"/>
    <s v="Redi-Strip #10 Envelopes, 4 1/8 x 9 1/2"/>
    <n v="21.24"/>
    <n v="9"/>
    <n v="2.36"/>
    <n v="7.43"/>
  </r>
  <r>
    <x v="1017"/>
    <x v="384"/>
    <x v="26"/>
    <x v="0"/>
    <s v="Binders"/>
    <s v="Avery Durable Slant Ring Binders, No Labels"/>
    <n v="9.5500000000000007"/>
    <n v="8"/>
    <n v="1.1937500000000001"/>
    <n v="-7.32"/>
  </r>
  <r>
    <x v="1017"/>
    <x v="384"/>
    <x v="26"/>
    <x v="1"/>
    <s v="Bookcases"/>
    <s v="Bestar Classic Bookcase"/>
    <n v="89.99"/>
    <n v="3"/>
    <n v="29.996666666666666"/>
    <n v="-152.97999999999999"/>
  </r>
  <r>
    <x v="1017"/>
    <x v="598"/>
    <x v="4"/>
    <x v="0"/>
    <s v="Binders"/>
    <s v="Ibico Covers for Plastic or Wire Binding Elements"/>
    <n v="34.5"/>
    <n v="3"/>
    <n v="11.5"/>
    <n v="15.53"/>
  </r>
  <r>
    <x v="1017"/>
    <x v="170"/>
    <x v="20"/>
    <x v="0"/>
    <s v="Paper"/>
    <s v="Xerox 1923"/>
    <n v="6.68"/>
    <n v="1"/>
    <n v="6.68"/>
    <n v="3.21"/>
  </r>
  <r>
    <x v="1018"/>
    <x v="770"/>
    <x v="1"/>
    <x v="0"/>
    <s v="Art"/>
    <s v="Blackstonian Pencils"/>
    <n v="6.41"/>
    <n v="3"/>
    <n v="2.1366666666666667"/>
    <n v="0.64"/>
  </r>
  <r>
    <x v="1018"/>
    <x v="770"/>
    <x v="1"/>
    <x v="2"/>
    <s v="Accessories"/>
    <s v="ImationÂ Secure+ Hardware Encrypted USB 2.0Â Flash Drive; 16GB"/>
    <n v="408.74"/>
    <n v="7"/>
    <n v="58.39142857142857"/>
    <n v="76.64"/>
  </r>
  <r>
    <x v="1018"/>
    <x v="460"/>
    <x v="20"/>
    <x v="0"/>
    <s v="Labels"/>
    <s v="Avery 505"/>
    <n v="59.2"/>
    <n v="4"/>
    <n v="14.8"/>
    <n v="29.6"/>
  </r>
  <r>
    <x v="1018"/>
    <x v="333"/>
    <x v="6"/>
    <x v="0"/>
    <s v="Art"/>
    <s v="Dixon Ticonderoga Core-Lock Colored Pencils"/>
    <n v="54.66"/>
    <n v="6"/>
    <n v="9.11"/>
    <n v="18.04"/>
  </r>
  <r>
    <x v="1018"/>
    <x v="159"/>
    <x v="0"/>
    <x v="0"/>
    <s v="Binders"/>
    <s v="Avery Durable Poly Binders"/>
    <n v="11.06"/>
    <n v="10"/>
    <n v="1.1060000000000001"/>
    <n v="-18.8"/>
  </r>
  <r>
    <x v="1018"/>
    <x v="159"/>
    <x v="0"/>
    <x v="1"/>
    <s v="Bookcases"/>
    <s v="Sauder Mission Library with Doors, Fruitwood Finish"/>
    <n v="623.46"/>
    <n v="7"/>
    <n v="89.065714285714293"/>
    <n v="-119.19"/>
  </r>
  <r>
    <x v="1018"/>
    <x v="159"/>
    <x v="0"/>
    <x v="0"/>
    <s v="Storage"/>
    <s v="Fellowes Staxonsteel Drawer Files"/>
    <n v="772.68"/>
    <n v="5"/>
    <n v="154.536"/>
    <n v="-57.95"/>
  </r>
  <r>
    <x v="1018"/>
    <x v="2"/>
    <x v="25"/>
    <x v="0"/>
    <s v="Binders"/>
    <s v="Wilson Jones Century Plastic Molded Ring Binders"/>
    <n v="68.540000000000006"/>
    <n v="11"/>
    <n v="6.2309090909090914"/>
    <n v="-52.55"/>
  </r>
  <r>
    <x v="1018"/>
    <x v="2"/>
    <x v="25"/>
    <x v="2"/>
    <s v="Phones"/>
    <s v="GE 30524EE4"/>
    <n v="627.16999999999996"/>
    <n v="4"/>
    <n v="156.79249999999999"/>
    <n v="70.56"/>
  </r>
  <r>
    <x v="1018"/>
    <x v="2"/>
    <x v="25"/>
    <x v="0"/>
    <s v="Labels"/>
    <s v="Avery 4027 File Folder Labels for Dot Matrix Printers, 5000 Labels per Box, White"/>
    <n v="122.12"/>
    <n v="5"/>
    <n v="24.423999999999999"/>
    <n v="39.69"/>
  </r>
  <r>
    <x v="1018"/>
    <x v="603"/>
    <x v="3"/>
    <x v="0"/>
    <s v="Appliances"/>
    <s v="Eureka The Boss Cordless Rechargeable Stick Vac"/>
    <n v="152.94"/>
    <n v="3"/>
    <n v="50.98"/>
    <n v="41.29"/>
  </r>
  <r>
    <x v="1018"/>
    <x v="440"/>
    <x v="12"/>
    <x v="0"/>
    <s v="Paper"/>
    <s v="Xerox 1883"/>
    <n v="84.42"/>
    <n v="4"/>
    <n v="21.105"/>
    <n v="27.44"/>
  </r>
  <r>
    <x v="1018"/>
    <x v="467"/>
    <x v="1"/>
    <x v="2"/>
    <s v="Accessories"/>
    <s v="Kensington Orbit Wireless Mobile Trackball for PC and Mac"/>
    <n v="191.97"/>
    <n v="4"/>
    <n v="47.9925"/>
    <n v="28.8"/>
  </r>
  <r>
    <x v="1019"/>
    <x v="602"/>
    <x v="14"/>
    <x v="1"/>
    <s v="Chairs"/>
    <s v="Hon 4070 Series Pagoda Armless Upholstered Stacking Chairs"/>
    <n v="1458.65"/>
    <n v="5"/>
    <n v="291.73"/>
    <n v="423.01"/>
  </r>
  <r>
    <x v="1019"/>
    <x v="602"/>
    <x v="14"/>
    <x v="1"/>
    <s v="Chairs"/>
    <s v="SAFCO Optional Arm Kit for Workspace Cribbage Stacking Chair"/>
    <n v="26.64"/>
    <n v="1"/>
    <n v="26.64"/>
    <n v="7.46"/>
  </r>
  <r>
    <x v="1019"/>
    <x v="602"/>
    <x v="14"/>
    <x v="1"/>
    <s v="Chairs"/>
    <s v="Safco Contoured Stacking Chairs"/>
    <n v="476.8"/>
    <n v="2"/>
    <n v="238.4"/>
    <n v="119.2"/>
  </r>
  <r>
    <x v="1019"/>
    <x v="602"/>
    <x v="14"/>
    <x v="0"/>
    <s v="Appliances"/>
    <s v="Belkin Premiere Surge Master II 8-outlet surge protector"/>
    <n v="87.44"/>
    <n v="2"/>
    <n v="43.72"/>
    <n v="18.46"/>
  </r>
  <r>
    <x v="1019"/>
    <x v="692"/>
    <x v="3"/>
    <x v="2"/>
    <s v="Accessories"/>
    <s v="Logitech G600 MMO Gaming Mouse"/>
    <n v="79.989999999999995"/>
    <n v="1"/>
    <n v="79.989999999999995"/>
    <n v="28.8"/>
  </r>
  <r>
    <x v="1019"/>
    <x v="246"/>
    <x v="3"/>
    <x v="2"/>
    <s v="Phones"/>
    <s v="Blue Parrot B250XT Professional Grade Wireless BluetoothÂ HeadsetÂ with"/>
    <n v="419.94"/>
    <n v="7"/>
    <n v="59.991428571428571"/>
    <n v="52.49"/>
  </r>
  <r>
    <x v="1020"/>
    <x v="496"/>
    <x v="10"/>
    <x v="1"/>
    <s v="Chairs"/>
    <s v="Global Chrome Stack Chair"/>
    <n v="47.99"/>
    <n v="2"/>
    <n v="23.995000000000001"/>
    <n v="-2.06"/>
  </r>
  <r>
    <x v="1020"/>
    <x v="577"/>
    <x v="3"/>
    <x v="2"/>
    <s v="Copiers"/>
    <s v="Canon Imageclass D680 Copier / Fax"/>
    <n v="3359.95"/>
    <n v="6"/>
    <n v="559.99166666666667"/>
    <n v="1049.99"/>
  </r>
  <r>
    <x v="1020"/>
    <x v="351"/>
    <x v="2"/>
    <x v="1"/>
    <s v="Chairs"/>
    <s v="Global Armless Task Chair, Royal Blue"/>
    <n v="128.06"/>
    <n v="3"/>
    <n v="42.686666666666667"/>
    <n v="-23.78"/>
  </r>
  <r>
    <x v="1020"/>
    <x v="147"/>
    <x v="3"/>
    <x v="0"/>
    <s v="Appliances"/>
    <s v="Fellowes Mighty 8 Compact Surge Protector"/>
    <n v="81.08"/>
    <n v="4"/>
    <n v="20.27"/>
    <n v="22.7"/>
  </r>
  <r>
    <x v="1020"/>
    <x v="290"/>
    <x v="0"/>
    <x v="0"/>
    <s v="Paper"/>
    <s v="Xerox 1997"/>
    <n v="41.47"/>
    <n v="8"/>
    <n v="5.1837499999999999"/>
    <n v="14.52"/>
  </r>
  <r>
    <x v="1021"/>
    <x v="91"/>
    <x v="25"/>
    <x v="0"/>
    <s v="Envelopes"/>
    <s v="Tyvek  Top-Opening Peel &amp; Seel Envelopes, Plain White"/>
    <n v="65.23"/>
    <n v="3"/>
    <n v="21.743333333333336"/>
    <n v="22.02"/>
  </r>
  <r>
    <x v="1021"/>
    <x v="91"/>
    <x v="25"/>
    <x v="1"/>
    <s v="Chairs"/>
    <s v="Harbour Creations Steel Folding Chair"/>
    <n v="207"/>
    <n v="3"/>
    <n v="69"/>
    <n v="25.88"/>
  </r>
  <r>
    <x v="1021"/>
    <x v="162"/>
    <x v="22"/>
    <x v="0"/>
    <s v="Binders"/>
    <s v="GBC Velobind Prepunched Cover Sets, Regency Series"/>
    <n v="147.91999999999999"/>
    <n v="5"/>
    <n v="29.583999999999996"/>
    <n v="46.23"/>
  </r>
  <r>
    <x v="1021"/>
    <x v="162"/>
    <x v="22"/>
    <x v="0"/>
    <s v="Storage"/>
    <s v="Home/Office Personal File Carts"/>
    <n v="104.28"/>
    <n v="3"/>
    <n v="34.76"/>
    <n v="26.07"/>
  </r>
  <r>
    <x v="1021"/>
    <x v="162"/>
    <x v="22"/>
    <x v="1"/>
    <s v="Tables"/>
    <s v="Riverside Furniture Oval Coffee Table, Oval End Table, End Table with Drawer"/>
    <n v="286.85000000000002"/>
    <n v="1"/>
    <n v="286.85000000000002"/>
    <n v="63.11"/>
  </r>
  <r>
    <x v="1021"/>
    <x v="162"/>
    <x v="22"/>
    <x v="0"/>
    <s v="Storage"/>
    <s v="Rogers Profile Extra Capacity Storage Tub"/>
    <n v="66.959999999999994"/>
    <n v="4"/>
    <n v="16.739999999999998"/>
    <n v="2.68"/>
  </r>
  <r>
    <x v="1021"/>
    <x v="162"/>
    <x v="22"/>
    <x v="2"/>
    <s v="Accessories"/>
    <s v="Razer Kraken 7.1 Surround Sound Over Ear USB Gaming Headset"/>
    <n v="199.98"/>
    <n v="2"/>
    <n v="99.99"/>
    <n v="87.99"/>
  </r>
  <r>
    <x v="1022"/>
    <x v="269"/>
    <x v="22"/>
    <x v="0"/>
    <s v="Paper"/>
    <s v="Ampad Phone Message Book, Recycled, 400 Message Capacity, 5 Â¾Â” x 11Â”"/>
    <n v="37.44"/>
    <n v="6"/>
    <n v="6.2399999999999993"/>
    <n v="16.850000000000001"/>
  </r>
  <r>
    <x v="1022"/>
    <x v="269"/>
    <x v="22"/>
    <x v="0"/>
    <s v="Labels"/>
    <s v="Avery 50"/>
    <n v="37.590000000000003"/>
    <n v="3"/>
    <n v="12.530000000000001"/>
    <n v="17.670000000000002"/>
  </r>
  <r>
    <x v="1022"/>
    <x v="269"/>
    <x v="22"/>
    <x v="0"/>
    <s v="Binders"/>
    <s v="Acco Flexible ACCOHIDE Square Ring Data Binder, Dark Blue, 11 1/2&quot; X 14&quot; 7/8&quot;"/>
    <n v="26.03"/>
    <n v="2"/>
    <n v="13.015000000000001"/>
    <n v="9.44"/>
  </r>
  <r>
    <x v="1022"/>
    <x v="488"/>
    <x v="0"/>
    <x v="0"/>
    <s v="Art"/>
    <s v="Newell 348"/>
    <n v="5.25"/>
    <n v="2"/>
    <n v="2.625"/>
    <n v="0.59"/>
  </r>
  <r>
    <x v="1022"/>
    <x v="488"/>
    <x v="0"/>
    <x v="0"/>
    <s v="Storage"/>
    <s v="Safco Commercial Shelving"/>
    <n v="74.42"/>
    <n v="2"/>
    <n v="37.21"/>
    <n v="-14.88"/>
  </r>
  <r>
    <x v="1022"/>
    <x v="488"/>
    <x v="0"/>
    <x v="0"/>
    <s v="Paper"/>
    <s v="Xerox 1927"/>
    <n v="6.85"/>
    <n v="2"/>
    <n v="3.4249999999999998"/>
    <n v="2.14"/>
  </r>
  <r>
    <x v="1022"/>
    <x v="488"/>
    <x v="0"/>
    <x v="1"/>
    <s v="Furnishings"/>
    <s v="Telescoping Adjustable Floor Lamp"/>
    <n v="8"/>
    <n v="1"/>
    <n v="8"/>
    <n v="-7"/>
  </r>
  <r>
    <x v="1022"/>
    <x v="477"/>
    <x v="12"/>
    <x v="1"/>
    <s v="Bookcases"/>
    <s v="Bestar Classic Bookcase"/>
    <n v="209.98"/>
    <n v="7"/>
    <n v="29.997142857142855"/>
    <n v="-356.96"/>
  </r>
  <r>
    <x v="1022"/>
    <x v="456"/>
    <x v="20"/>
    <x v="0"/>
    <s v="Art"/>
    <s v="Panasonic KP-4ABK Battery-Operated Pencil Sharpener"/>
    <n v="43.92"/>
    <n v="3"/>
    <n v="14.64"/>
    <n v="12.74"/>
  </r>
  <r>
    <x v="1023"/>
    <x v="296"/>
    <x v="0"/>
    <x v="0"/>
    <s v="Storage"/>
    <s v="Fellowes Bankers Box Stor/Drawer Steel Plus"/>
    <n v="127.92"/>
    <n v="5"/>
    <n v="25.584"/>
    <n v="-15.99"/>
  </r>
  <r>
    <x v="1023"/>
    <x v="296"/>
    <x v="0"/>
    <x v="0"/>
    <s v="Binders"/>
    <s v="Wilson Jones Elliptical Ring 3 1/2&quot; Capacity Binders, 800 sheets"/>
    <n v="34.24"/>
    <n v="4"/>
    <n v="8.56"/>
    <n v="-53.07"/>
  </r>
  <r>
    <x v="1023"/>
    <x v="74"/>
    <x v="32"/>
    <x v="0"/>
    <s v="Paper"/>
    <s v="TOPS Carbonless Receipt Book, Four 2-3/4 x 7-1/4 Money Receipts per Page"/>
    <n v="87.6"/>
    <n v="5"/>
    <n v="17.52"/>
    <n v="42.05"/>
  </r>
  <r>
    <x v="1023"/>
    <x v="425"/>
    <x v="10"/>
    <x v="0"/>
    <s v="Art"/>
    <s v="Newell 347"/>
    <n v="10.27"/>
    <n v="3"/>
    <n v="3.4233333333333333"/>
    <n v="1.1599999999999999"/>
  </r>
  <r>
    <x v="1023"/>
    <x v="345"/>
    <x v="3"/>
    <x v="0"/>
    <s v="Supplies"/>
    <s v="Compact Automatic Electric Letter Opener"/>
    <n v="238.62"/>
    <n v="2"/>
    <n v="119.31"/>
    <n v="4.7699999999999996"/>
  </r>
  <r>
    <x v="1023"/>
    <x v="345"/>
    <x v="3"/>
    <x v="0"/>
    <s v="Appliances"/>
    <s v="Hoover Commercial Soft Guard Upright Vacuum And Disposable Filtration Bags"/>
    <n v="7.77"/>
    <n v="1"/>
    <n v="7.77"/>
    <n v="2.1"/>
  </r>
  <r>
    <x v="1023"/>
    <x v="345"/>
    <x v="3"/>
    <x v="1"/>
    <s v="Tables"/>
    <s v="Lesro Sheffield Collection Coffee Table, End Table, Center Table, Corner Table"/>
    <n v="285.48"/>
    <n v="5"/>
    <n v="57.096000000000004"/>
    <n v="-10.71"/>
  </r>
  <r>
    <x v="1023"/>
    <x v="345"/>
    <x v="3"/>
    <x v="0"/>
    <s v="Binders"/>
    <s v="DXL Angle-View Binders with Locking Rings, Black"/>
    <n v="19.170000000000002"/>
    <n v="4"/>
    <n v="4.7925000000000004"/>
    <n v="6.47"/>
  </r>
  <r>
    <x v="1023"/>
    <x v="657"/>
    <x v="10"/>
    <x v="0"/>
    <s v="Labels"/>
    <s v="Avery 501"/>
    <n v="5.9"/>
    <n v="2"/>
    <n v="2.95"/>
    <n v="1.99"/>
  </r>
  <r>
    <x v="1023"/>
    <x v="273"/>
    <x v="23"/>
    <x v="1"/>
    <s v="Furnishings"/>
    <s v="DAX Cubicle Frames, 8-1/2 x 11"/>
    <n v="42.85"/>
    <n v="5"/>
    <n v="8.57"/>
    <n v="15.43"/>
  </r>
  <r>
    <x v="1023"/>
    <x v="273"/>
    <x v="23"/>
    <x v="0"/>
    <s v="Labels"/>
    <s v="Smead Alpha-Z Color-Coded Second Alphabetical Labels and Starter Set"/>
    <n v="6.16"/>
    <n v="2"/>
    <n v="3.08"/>
    <n v="2.96"/>
  </r>
  <r>
    <x v="1023"/>
    <x v="273"/>
    <x v="23"/>
    <x v="0"/>
    <s v="Supplies"/>
    <s v="Acme Titanium Bonded Scissors"/>
    <n v="17"/>
    <n v="2"/>
    <n v="8.5"/>
    <n v="4.42"/>
  </r>
  <r>
    <x v="1023"/>
    <x v="273"/>
    <x v="23"/>
    <x v="2"/>
    <s v="Accessories"/>
    <s v="Maxell Pro 80 Minute CD-R, 10/Pack"/>
    <n v="87.4"/>
    <n v="5"/>
    <n v="17.48"/>
    <n v="34.96"/>
  </r>
  <r>
    <x v="1024"/>
    <x v="237"/>
    <x v="3"/>
    <x v="0"/>
    <s v="Labels"/>
    <s v="Self-Adhesive Address Labels for Typewriters by Universal"/>
    <n v="58.48"/>
    <n v="8"/>
    <n v="7.31"/>
    <n v="27.49"/>
  </r>
  <r>
    <x v="1024"/>
    <x v="291"/>
    <x v="18"/>
    <x v="0"/>
    <s v="Envelopes"/>
    <s v="Tyvek Side-Opening Peel &amp; Seel Expanding Envelopes"/>
    <n v="180.96"/>
    <n v="2"/>
    <n v="90.48"/>
    <n v="81.430000000000007"/>
  </r>
  <r>
    <x v="1024"/>
    <x v="291"/>
    <x v="18"/>
    <x v="0"/>
    <s v="Binders"/>
    <s v="Ibico Hi-Tech Manual Binding System"/>
    <n v="914.97"/>
    <n v="3"/>
    <n v="304.99"/>
    <n v="411.74"/>
  </r>
  <r>
    <x v="1024"/>
    <x v="291"/>
    <x v="18"/>
    <x v="2"/>
    <s v="Phones"/>
    <s v="Plantronics Calisto P620-M USB Wireless Speakerphone System"/>
    <n v="587.97"/>
    <n v="3"/>
    <n v="195.99"/>
    <n v="158.75"/>
  </r>
  <r>
    <x v="1024"/>
    <x v="291"/>
    <x v="18"/>
    <x v="0"/>
    <s v="Storage"/>
    <s v="Tennsco 6- and 18-Compartment Lockers"/>
    <n v="530.34"/>
    <n v="2"/>
    <n v="265.17"/>
    <n v="95.46"/>
  </r>
  <r>
    <x v="1024"/>
    <x v="291"/>
    <x v="18"/>
    <x v="0"/>
    <s v="Paper"/>
    <s v="Hammermill CopyPlus Copy Paper (20Lb. and 84 Bright)"/>
    <n v="14.94"/>
    <n v="3"/>
    <n v="4.9799999999999995"/>
    <n v="7.32"/>
  </r>
  <r>
    <x v="1024"/>
    <x v="249"/>
    <x v="7"/>
    <x v="0"/>
    <s v="Binders"/>
    <s v="GBC Twin Loop Wire Binding Elements"/>
    <n v="299.52"/>
    <n v="9"/>
    <n v="33.28"/>
    <n v="149.76"/>
  </r>
  <r>
    <x v="1024"/>
    <x v="136"/>
    <x v="15"/>
    <x v="0"/>
    <s v="Appliances"/>
    <s v="Fellowes Basic Home/Office Series Surge Protectors"/>
    <n v="20.77"/>
    <n v="2"/>
    <n v="10.385"/>
    <n v="2.34"/>
  </r>
  <r>
    <x v="1024"/>
    <x v="772"/>
    <x v="2"/>
    <x v="1"/>
    <s v="Chairs"/>
    <s v="Office Star - Mesh Screen back chair with Vinyl seat"/>
    <n v="458.43"/>
    <n v="5"/>
    <n v="91.686000000000007"/>
    <n v="-124.43"/>
  </r>
  <r>
    <x v="1025"/>
    <x v="137"/>
    <x v="3"/>
    <x v="1"/>
    <s v="Furnishings"/>
    <s v="Eldon Stackable Tray, Side-Load, Legal, Smoke"/>
    <n v="18.28"/>
    <n v="2"/>
    <n v="9.14"/>
    <n v="6.22"/>
  </r>
  <r>
    <x v="1025"/>
    <x v="137"/>
    <x v="3"/>
    <x v="2"/>
    <s v="Accessories"/>
    <s v="Razer Tiamat Over Ear 7.1 Surround Sound PC Gaming Headset"/>
    <n v="1399.93"/>
    <n v="7"/>
    <n v="199.99"/>
    <n v="601.97"/>
  </r>
  <r>
    <x v="1025"/>
    <x v="67"/>
    <x v="29"/>
    <x v="0"/>
    <s v="Envelopes"/>
    <s v="Fashion Color Clasp Envelopes"/>
    <n v="48.69"/>
    <n v="9"/>
    <n v="5.41"/>
    <n v="23.86"/>
  </r>
  <r>
    <x v="1025"/>
    <x v="596"/>
    <x v="20"/>
    <x v="2"/>
    <s v="Phones"/>
    <s v="Google Nexus 5"/>
    <n v="539.97"/>
    <n v="3"/>
    <n v="179.99"/>
    <n v="134.99"/>
  </r>
  <r>
    <x v="1025"/>
    <x v="596"/>
    <x v="20"/>
    <x v="0"/>
    <s v="Storage"/>
    <s v="X-Rack File for Hanging Folders"/>
    <n v="22.58"/>
    <n v="2"/>
    <n v="11.29"/>
    <n v="5.87"/>
  </r>
  <r>
    <x v="1025"/>
    <x v="127"/>
    <x v="22"/>
    <x v="0"/>
    <s v="Paper"/>
    <s v="Xerox 1917"/>
    <n v="440.19"/>
    <n v="9"/>
    <n v="48.91"/>
    <n v="206.89"/>
  </r>
  <r>
    <x v="1025"/>
    <x v="127"/>
    <x v="22"/>
    <x v="0"/>
    <s v="Supplies"/>
    <s v="Martin-Yale Premier Letter Opener"/>
    <n v="64.400000000000006"/>
    <n v="5"/>
    <n v="12.88"/>
    <n v="1.93"/>
  </r>
  <r>
    <x v="1025"/>
    <x v="217"/>
    <x v="0"/>
    <x v="1"/>
    <s v="Chairs"/>
    <s v="Global Commerce Series Low-Back Swivel/Tilt Chairs"/>
    <n v="899.43"/>
    <n v="5"/>
    <n v="179.886"/>
    <n v="-12.85"/>
  </r>
  <r>
    <x v="1025"/>
    <x v="217"/>
    <x v="0"/>
    <x v="0"/>
    <s v="Art"/>
    <s v="Newell 309"/>
    <n v="46.2"/>
    <n v="5"/>
    <n v="9.24"/>
    <n v="5.78"/>
  </r>
  <r>
    <x v="1025"/>
    <x v="217"/>
    <x v="0"/>
    <x v="0"/>
    <s v="Paper"/>
    <s v="Xerox 1936"/>
    <n v="47.95"/>
    <n v="3"/>
    <n v="15.983333333333334"/>
    <n v="16.18"/>
  </r>
  <r>
    <x v="1025"/>
    <x v="217"/>
    <x v="0"/>
    <x v="2"/>
    <s v="Phones"/>
    <s v="PayAnywhere Card Reader"/>
    <n v="7.99"/>
    <n v="1"/>
    <n v="7.99"/>
    <n v="0.7"/>
  </r>
  <r>
    <x v="1025"/>
    <x v="217"/>
    <x v="0"/>
    <x v="0"/>
    <s v="Paper"/>
    <s v="Xerox 1937"/>
    <n v="76.86"/>
    <n v="2"/>
    <n v="38.43"/>
    <n v="26.9"/>
  </r>
  <r>
    <x v="1025"/>
    <x v="8"/>
    <x v="36"/>
    <x v="0"/>
    <s v="Art"/>
    <s v="OIC #2 Pencils, Medium Soft"/>
    <n v="3.76"/>
    <n v="2"/>
    <n v="1.88"/>
    <n v="1.0900000000000001"/>
  </r>
  <r>
    <x v="1025"/>
    <x v="8"/>
    <x v="36"/>
    <x v="0"/>
    <s v="Art"/>
    <s v="Prang Colored Pencils"/>
    <n v="14.7"/>
    <n v="5"/>
    <n v="2.94"/>
    <n v="6.62"/>
  </r>
  <r>
    <x v="1025"/>
    <x v="8"/>
    <x v="36"/>
    <x v="0"/>
    <s v="Art"/>
    <s v="Eberhard Faber 3 1/2&quot; Golf Pencils"/>
    <n v="37.200000000000003"/>
    <n v="5"/>
    <n v="7.44"/>
    <n v="9.3000000000000007"/>
  </r>
  <r>
    <x v="1025"/>
    <x v="8"/>
    <x v="36"/>
    <x v="2"/>
    <s v="Accessories"/>
    <s v="Belkin F8E887 USB Wired Ergonomic Keyboard"/>
    <n v="89.97"/>
    <n v="3"/>
    <n v="29.99"/>
    <n v="18.89"/>
  </r>
  <r>
    <x v="1025"/>
    <x v="8"/>
    <x v="36"/>
    <x v="1"/>
    <s v="Chairs"/>
    <s v="Office Star - Contemporary Task Swivel chair with Loop Arms, Charcoal"/>
    <n v="261.95999999999998"/>
    <n v="2"/>
    <n v="130.97999999999999"/>
    <n v="23.58"/>
  </r>
  <r>
    <x v="1025"/>
    <x v="8"/>
    <x v="36"/>
    <x v="0"/>
    <s v="Labels"/>
    <s v="Avery 505"/>
    <n v="74"/>
    <n v="5"/>
    <n v="14.8"/>
    <n v="37"/>
  </r>
  <r>
    <x v="1025"/>
    <x v="0"/>
    <x v="10"/>
    <x v="0"/>
    <s v="Binders"/>
    <s v="Premium Transparent Presentation Covers, No Pattern/Clear, 8 1/2&quot; x 11&quot;"/>
    <n v="58.17"/>
    <n v="5"/>
    <n v="11.634"/>
    <n v="-46.54"/>
  </r>
  <r>
    <x v="1025"/>
    <x v="0"/>
    <x v="10"/>
    <x v="0"/>
    <s v="Labels"/>
    <s v="Avery 502"/>
    <n v="5.04"/>
    <n v="2"/>
    <n v="2.52"/>
    <n v="1.76"/>
  </r>
  <r>
    <x v="1025"/>
    <x v="0"/>
    <x v="10"/>
    <x v="0"/>
    <s v="Paper"/>
    <s v="Xerox 19"/>
    <n v="24.78"/>
    <n v="1"/>
    <n v="24.78"/>
    <n v="7.75"/>
  </r>
  <r>
    <x v="1026"/>
    <x v="409"/>
    <x v="12"/>
    <x v="2"/>
    <s v="Phones"/>
    <s v="Logitech B530 USBÂ HeadsetÂ -Â headsetÂ - Full size, Binaural"/>
    <n v="29.59"/>
    <n v="1"/>
    <n v="29.59"/>
    <n v="2.59"/>
  </r>
  <r>
    <x v="1026"/>
    <x v="409"/>
    <x v="12"/>
    <x v="0"/>
    <s v="Binders"/>
    <s v="Avery Durable Slant Ring Binders"/>
    <n v="4.75"/>
    <n v="2"/>
    <n v="2.375"/>
    <n v="-3.17"/>
  </r>
  <r>
    <x v="1026"/>
    <x v="409"/>
    <x v="12"/>
    <x v="0"/>
    <s v="Paper"/>
    <s v="Universal Ultra Bright White Copier/Laser Paper, 8 1/2&quot; x 11&quot;, Ream"/>
    <n v="15.55"/>
    <n v="3"/>
    <n v="5.1833333333333336"/>
    <n v="5.64"/>
  </r>
  <r>
    <x v="1026"/>
    <x v="80"/>
    <x v="22"/>
    <x v="1"/>
    <s v="Furnishings"/>
    <s v="24-Hour Round Wall Clock"/>
    <n v="39.96"/>
    <n v="2"/>
    <n v="19.98"/>
    <n v="17.18"/>
  </r>
  <r>
    <x v="1026"/>
    <x v="80"/>
    <x v="22"/>
    <x v="1"/>
    <s v="Chairs"/>
    <s v="SAFCO Optional Arm Kit for Workspace Cribbage Stacking Chair"/>
    <n v="42.62"/>
    <n v="2"/>
    <n v="21.31"/>
    <n v="4.26"/>
  </r>
  <r>
    <x v="1026"/>
    <x v="80"/>
    <x v="22"/>
    <x v="1"/>
    <s v="Chairs"/>
    <s v="SAFCO Arco Folding Chair"/>
    <n v="220.96"/>
    <n v="1"/>
    <n v="220.96"/>
    <n v="24.86"/>
  </r>
  <r>
    <x v="1026"/>
    <x v="448"/>
    <x v="1"/>
    <x v="0"/>
    <s v="Paper"/>
    <s v="Xerox 1880"/>
    <n v="56.7"/>
    <n v="2"/>
    <n v="28.35"/>
    <n v="19.14"/>
  </r>
  <r>
    <x v="1026"/>
    <x v="448"/>
    <x v="1"/>
    <x v="2"/>
    <s v="Phones"/>
    <s v="QVS USB Car Charger 2-Port 2.1Amp for iPod/iPhone/iPad/iPad 2/iPad 3"/>
    <n v="11.12"/>
    <n v="2"/>
    <n v="5.56"/>
    <n v="3.48"/>
  </r>
  <r>
    <x v="1027"/>
    <x v="522"/>
    <x v="10"/>
    <x v="0"/>
    <s v="Storage"/>
    <s v="SAFCO Commercial Wire Shelving, Black"/>
    <n v="221.02"/>
    <n v="2"/>
    <n v="110.51"/>
    <n v="-55.26"/>
  </r>
  <r>
    <x v="1028"/>
    <x v="248"/>
    <x v="2"/>
    <x v="2"/>
    <s v="Accessories"/>
    <s v="KeyTronicÂ KT800P2 -Â KeyboardÂ - Black"/>
    <n v="36.049999999999997"/>
    <n v="3"/>
    <n v="12.016666666666666"/>
    <n v="-0.9"/>
  </r>
  <r>
    <x v="1028"/>
    <x v="18"/>
    <x v="20"/>
    <x v="1"/>
    <s v="Furnishings"/>
    <s v="Master Caster Door Stop, Large Neon Orange"/>
    <n v="14.56"/>
    <n v="2"/>
    <n v="7.28"/>
    <n v="6.26"/>
  </r>
  <r>
    <x v="1028"/>
    <x v="18"/>
    <x v="20"/>
    <x v="0"/>
    <s v="Binders"/>
    <s v="Acco Pressboard Covers with Storage Hooks, 9 1/2&quot; x 11&quot;, Executive Red"/>
    <n v="3.05"/>
    <n v="1"/>
    <n v="3.05"/>
    <n v="1.03"/>
  </r>
  <r>
    <x v="1028"/>
    <x v="113"/>
    <x v="0"/>
    <x v="0"/>
    <s v="Binders"/>
    <s v="Acco Pressboard Covers with Storage Hooks, 14 7/8&quot; x 11&quot;, Light Blue"/>
    <n v="6.87"/>
    <n v="7"/>
    <n v="0.98142857142857143"/>
    <n v="-10.65"/>
  </r>
  <r>
    <x v="1028"/>
    <x v="113"/>
    <x v="0"/>
    <x v="0"/>
    <s v="Binders"/>
    <s v="Avery Framed View Binder, EZD Ring (Locking), Navy, 1 1/2&quot;"/>
    <n v="2"/>
    <n v="1"/>
    <n v="2"/>
    <n v="-3.29"/>
  </r>
  <r>
    <x v="1028"/>
    <x v="113"/>
    <x v="0"/>
    <x v="0"/>
    <s v="Storage"/>
    <s v="Plastic Stacking Crates &amp; Casters"/>
    <n v="8.93"/>
    <n v="2"/>
    <n v="4.4649999999999999"/>
    <n v="0.67"/>
  </r>
  <r>
    <x v="1028"/>
    <x v="735"/>
    <x v="4"/>
    <x v="0"/>
    <s v="Appliances"/>
    <s v="Acco Six-Outlet Power Strip, 4' Cord Length"/>
    <n v="17.239999999999998"/>
    <n v="2"/>
    <n v="8.6199999999999992"/>
    <n v="4.4800000000000004"/>
  </r>
  <r>
    <x v="1028"/>
    <x v="735"/>
    <x v="4"/>
    <x v="1"/>
    <s v="Bookcases"/>
    <s v="Hon 4-Shelf Metal Bookcases"/>
    <n v="302.94"/>
    <n v="3"/>
    <n v="100.98"/>
    <n v="75.739999999999995"/>
  </r>
  <r>
    <x v="1028"/>
    <x v="735"/>
    <x v="4"/>
    <x v="2"/>
    <s v="Phones"/>
    <s v="QVS USB Car Charger 2-Port 2.1Amp for iPod/iPhone/iPad/iPad 2/iPad 3"/>
    <n v="34.75"/>
    <n v="5"/>
    <n v="6.95"/>
    <n v="15.64"/>
  </r>
  <r>
    <x v="1028"/>
    <x v="735"/>
    <x v="4"/>
    <x v="0"/>
    <s v="Binders"/>
    <s v="Poly Designer Cover &amp; Back"/>
    <n v="113.94"/>
    <n v="6"/>
    <n v="18.989999999999998"/>
    <n v="54.69"/>
  </r>
  <r>
    <x v="1028"/>
    <x v="735"/>
    <x v="4"/>
    <x v="2"/>
    <s v="Phones"/>
    <s v="Apple EarPods with Remote and Mic"/>
    <n v="55.98"/>
    <n v="2"/>
    <n v="27.99"/>
    <n v="15.67"/>
  </r>
  <r>
    <x v="1028"/>
    <x v="579"/>
    <x v="11"/>
    <x v="2"/>
    <s v="Phones"/>
    <s v="Aastra 6757i CT Wireless VoIP phone"/>
    <n v="344.7"/>
    <n v="2"/>
    <n v="172.35"/>
    <n v="38.78"/>
  </r>
  <r>
    <x v="1028"/>
    <x v="367"/>
    <x v="24"/>
    <x v="0"/>
    <s v="Appliances"/>
    <s v="Avanti 1.7 Cu. Ft. Refrigerator"/>
    <n v="706.86"/>
    <n v="7"/>
    <n v="100.98"/>
    <n v="197.92"/>
  </r>
  <r>
    <x v="1028"/>
    <x v="367"/>
    <x v="24"/>
    <x v="2"/>
    <s v="Phones"/>
    <s v="Motorola HK250 Universal Bluetooth Headset"/>
    <n v="114.95"/>
    <n v="5"/>
    <n v="22.990000000000002"/>
    <n v="2.2999999999999998"/>
  </r>
  <r>
    <x v="1028"/>
    <x v="367"/>
    <x v="24"/>
    <x v="0"/>
    <s v="Binders"/>
    <s v="Universal Recycled Hanging Pressboard Report Binders, Letter Size"/>
    <n v="43.19"/>
    <n v="7"/>
    <n v="6.17"/>
    <n v="20.73"/>
  </r>
  <r>
    <x v="1028"/>
    <x v="688"/>
    <x v="1"/>
    <x v="1"/>
    <s v="Furnishings"/>
    <s v="Flat Face Poster Frame"/>
    <n v="22.61"/>
    <n v="3"/>
    <n v="7.5366666666666662"/>
    <n v="-10.17"/>
  </r>
  <r>
    <x v="1028"/>
    <x v="688"/>
    <x v="1"/>
    <x v="1"/>
    <s v="Furnishings"/>
    <s v="C-Line Cubicle Keepers Polyproplyene Holder With Velcro Backings"/>
    <n v="1.89"/>
    <n v="1"/>
    <n v="1.89"/>
    <n v="-0.99"/>
  </r>
  <r>
    <x v="1029"/>
    <x v="372"/>
    <x v="22"/>
    <x v="0"/>
    <s v="Appliances"/>
    <s v="Belkin Premiere Surge Master II 8-outlet surge protector"/>
    <n v="97.16"/>
    <n v="2"/>
    <n v="48.58"/>
    <n v="28.18"/>
  </r>
  <r>
    <x v="1029"/>
    <x v="138"/>
    <x v="20"/>
    <x v="0"/>
    <s v="Appliances"/>
    <s v="Bionaire Personal Warm Mist Humidifier/Vaporizer"/>
    <n v="281.33999999999997"/>
    <n v="6"/>
    <n v="46.889999999999993"/>
    <n v="109.72"/>
  </r>
  <r>
    <x v="1029"/>
    <x v="138"/>
    <x v="20"/>
    <x v="2"/>
    <s v="Phones"/>
    <s v="Nortel Meridian M3904 Professional Digital phone"/>
    <n v="307.98"/>
    <n v="2"/>
    <n v="153.99"/>
    <n v="89.31"/>
  </r>
  <r>
    <x v="1029"/>
    <x v="138"/>
    <x v="20"/>
    <x v="2"/>
    <s v="Accessories"/>
    <s v="Logitech Wireless Performance Mouse MX for PC and Mac"/>
    <n v="299.97000000000003"/>
    <n v="3"/>
    <n v="99.990000000000009"/>
    <n v="113.99"/>
  </r>
  <r>
    <x v="1029"/>
    <x v="59"/>
    <x v="4"/>
    <x v="2"/>
    <s v="Accessories"/>
    <s v="Kingston Digital DataTraveler 32GB USB 2.0"/>
    <n v="67.8"/>
    <n v="4"/>
    <n v="16.95"/>
    <n v="4.07"/>
  </r>
  <r>
    <x v="1029"/>
    <x v="59"/>
    <x v="4"/>
    <x v="2"/>
    <s v="Phones"/>
    <s v="Nokia Lumia 925"/>
    <n v="377.97"/>
    <n v="3"/>
    <n v="125.99000000000001"/>
    <n v="98.27"/>
  </r>
  <r>
    <x v="1029"/>
    <x v="59"/>
    <x v="4"/>
    <x v="1"/>
    <s v="Bookcases"/>
    <s v="O'Sullivan 2-Door Barrister Bookcase in Odessa Pine"/>
    <n v="1628.82"/>
    <n v="9"/>
    <n v="180.98"/>
    <n v="374.63"/>
  </r>
  <r>
    <x v="1029"/>
    <x v="59"/>
    <x v="4"/>
    <x v="0"/>
    <s v="Paper"/>
    <s v="Xerox 1945"/>
    <n v="286.93"/>
    <n v="7"/>
    <n v="40.99"/>
    <n v="140.6"/>
  </r>
  <r>
    <x v="1029"/>
    <x v="288"/>
    <x v="3"/>
    <x v="1"/>
    <s v="Chairs"/>
    <s v="Situations Contoured Folding Chairs, 4/Set"/>
    <n v="681.41"/>
    <n v="12"/>
    <n v="56.784166666666664"/>
    <n v="42.59"/>
  </r>
  <r>
    <x v="1029"/>
    <x v="288"/>
    <x v="3"/>
    <x v="0"/>
    <s v="Art"/>
    <s v="Newell 310"/>
    <n v="3.52"/>
    <n v="2"/>
    <n v="1.76"/>
    <n v="1.02"/>
  </r>
  <r>
    <x v="1029"/>
    <x v="288"/>
    <x v="3"/>
    <x v="0"/>
    <s v="Art"/>
    <s v="Newell 314"/>
    <n v="5.58"/>
    <n v="1"/>
    <n v="5.58"/>
    <n v="1.4"/>
  </r>
  <r>
    <x v="1029"/>
    <x v="288"/>
    <x v="3"/>
    <x v="2"/>
    <s v="Accessories"/>
    <s v="SanDisk Cruzer 64 GB USB Flash Drive"/>
    <n v="36.32"/>
    <n v="1"/>
    <n v="36.32"/>
    <n v="10.9"/>
  </r>
  <r>
    <x v="1029"/>
    <x v="405"/>
    <x v="4"/>
    <x v="0"/>
    <s v="Paper"/>
    <s v="Tops White Computer Printout Paper"/>
    <n v="195.64"/>
    <n v="4"/>
    <n v="48.91"/>
    <n v="91.95"/>
  </r>
  <r>
    <x v="1029"/>
    <x v="225"/>
    <x v="1"/>
    <x v="0"/>
    <s v="Paper"/>
    <s v="Things To Do Today Spiral Book"/>
    <n v="38.020000000000003"/>
    <n v="6"/>
    <n v="6.3366666666666669"/>
    <n v="13.78"/>
  </r>
  <r>
    <x v="1029"/>
    <x v="80"/>
    <x v="0"/>
    <x v="2"/>
    <s v="Phones"/>
    <s v="Jabra Supreme Plus Driver EditionÂ Headset"/>
    <n v="95.99"/>
    <n v="1"/>
    <n v="95.99"/>
    <n v="9.6"/>
  </r>
  <r>
    <x v="1029"/>
    <x v="80"/>
    <x v="0"/>
    <x v="0"/>
    <s v="Labels"/>
    <s v="Avery 491"/>
    <n v="13.22"/>
    <n v="4"/>
    <n v="3.3050000000000002"/>
    <n v="4.3"/>
  </r>
  <r>
    <x v="1029"/>
    <x v="512"/>
    <x v="15"/>
    <x v="1"/>
    <s v="Chairs"/>
    <s v="Office Star - Mesh Screen back chair with Vinyl seat"/>
    <n v="314.35000000000002"/>
    <n v="3"/>
    <n v="104.78333333333335"/>
    <n v="-35.36"/>
  </r>
  <r>
    <x v="1029"/>
    <x v="512"/>
    <x v="15"/>
    <x v="0"/>
    <s v="Paper"/>
    <s v="Xerox 1949"/>
    <n v="27.89"/>
    <n v="7"/>
    <n v="3.9842857142857144"/>
    <n v="10.11"/>
  </r>
  <r>
    <x v="1029"/>
    <x v="52"/>
    <x v="3"/>
    <x v="0"/>
    <s v="Binders"/>
    <s v="GBC Twin Loop Wire Binding Elements"/>
    <n v="133.12"/>
    <n v="5"/>
    <n v="26.624000000000002"/>
    <n v="49.92"/>
  </r>
  <r>
    <x v="1029"/>
    <x v="37"/>
    <x v="33"/>
    <x v="0"/>
    <s v="Binders"/>
    <s v="Wilson Jones Four-Pocket Poly Binders"/>
    <n v="26.16"/>
    <n v="4"/>
    <n v="6.54"/>
    <n v="12.82"/>
  </r>
  <r>
    <x v="1030"/>
    <x v="115"/>
    <x v="47"/>
    <x v="0"/>
    <s v="Art"/>
    <s v="Boston 1645 Deluxe Heavier-Duty Electric Pencil Sharpener"/>
    <n v="131.94"/>
    <n v="3"/>
    <n v="43.98"/>
    <n v="35.619999999999997"/>
  </r>
  <r>
    <x v="1030"/>
    <x v="115"/>
    <x v="47"/>
    <x v="0"/>
    <s v="Art"/>
    <s v="BIC Brite Liner Highlighters, Chisel Tip"/>
    <n v="25.92"/>
    <n v="4"/>
    <n v="6.48"/>
    <n v="8.2899999999999991"/>
  </r>
  <r>
    <x v="1030"/>
    <x v="115"/>
    <x v="47"/>
    <x v="0"/>
    <s v="Storage"/>
    <s v="Fellowes High-Stak Drawer Files"/>
    <n v="704.76"/>
    <n v="4"/>
    <n v="176.19"/>
    <n v="162.09"/>
  </r>
  <r>
    <x v="1030"/>
    <x v="115"/>
    <x v="47"/>
    <x v="0"/>
    <s v="Fasteners"/>
    <s v="Staples"/>
    <n v="7.41"/>
    <n v="3"/>
    <n v="2.4700000000000002"/>
    <n v="3.48"/>
  </r>
  <r>
    <x v="1030"/>
    <x v="115"/>
    <x v="47"/>
    <x v="0"/>
    <s v="Art"/>
    <s v="Binney &amp; Smith inkTank Desk Highlighter, Chisel Tip, Yellow, 12/Box"/>
    <n v="21.5"/>
    <n v="10"/>
    <n v="2.15"/>
    <n v="7.1"/>
  </r>
  <r>
    <x v="1030"/>
    <x v="684"/>
    <x v="3"/>
    <x v="1"/>
    <s v="Chairs"/>
    <s v="Global Geo Office Task Chair, Gray"/>
    <n v="518.27"/>
    <n v="8"/>
    <n v="64.783749999999998"/>
    <n v="-97.18"/>
  </r>
  <r>
    <x v="1030"/>
    <x v="684"/>
    <x v="3"/>
    <x v="1"/>
    <s v="Furnishings"/>
    <s v="G.E. Halogen Desk Lamp Bulbs"/>
    <n v="6.98"/>
    <n v="1"/>
    <n v="6.98"/>
    <n v="3.35"/>
  </r>
  <r>
    <x v="1030"/>
    <x v="684"/>
    <x v="3"/>
    <x v="2"/>
    <s v="Machines"/>
    <s v="Okidata B400 Printer"/>
    <n v="343.2"/>
    <n v="1"/>
    <n v="343.2"/>
    <n v="38.61"/>
  </r>
  <r>
    <x v="1030"/>
    <x v="444"/>
    <x v="14"/>
    <x v="0"/>
    <s v="Binders"/>
    <s v="Square Ring Data Binders, Rigid 75 Pt. Covers, 11&quot; x 14-7/8&quot;"/>
    <n v="41.28"/>
    <n v="2"/>
    <n v="20.64"/>
    <n v="19.809999999999999"/>
  </r>
  <r>
    <x v="1030"/>
    <x v="247"/>
    <x v="17"/>
    <x v="0"/>
    <s v="Binders"/>
    <s v="Wilson Jones Impact Binders"/>
    <n v="8.2899999999999991"/>
    <n v="2"/>
    <n v="4.1449999999999996"/>
    <n v="3"/>
  </r>
  <r>
    <x v="1030"/>
    <x v="247"/>
    <x v="17"/>
    <x v="2"/>
    <s v="Phones"/>
    <s v="Motorola L703CM"/>
    <n v="1123.1300000000001"/>
    <n v="9"/>
    <n v="124.79222222222224"/>
    <n v="70.2"/>
  </r>
  <r>
    <x v="1030"/>
    <x v="247"/>
    <x v="17"/>
    <x v="0"/>
    <s v="Appliances"/>
    <s v="Fellowes Basic Home/Office Series Surge Protectors"/>
    <n v="64.900000000000006"/>
    <n v="5"/>
    <n v="12.98"/>
    <n v="18.82"/>
  </r>
  <r>
    <x v="1031"/>
    <x v="130"/>
    <x v="20"/>
    <x v="1"/>
    <s v="Furnishings"/>
    <s v="Luxo Professional Magnifying Clamp-On Fluorescent Lamps"/>
    <n v="520.04999999999995"/>
    <n v="5"/>
    <n v="104.00999999999999"/>
    <n v="72.81"/>
  </r>
  <r>
    <x v="1031"/>
    <x v="130"/>
    <x v="20"/>
    <x v="0"/>
    <s v="Art"/>
    <s v="Bulldog Table or Wall-Mount Pencil Sharpener"/>
    <n v="17.97"/>
    <n v="3"/>
    <n v="5.9899999999999993"/>
    <n v="5.21"/>
  </r>
  <r>
    <x v="1032"/>
    <x v="224"/>
    <x v="1"/>
    <x v="1"/>
    <s v="Chairs"/>
    <s v="High-Back Leather Manager's Chair"/>
    <n v="181.99"/>
    <n v="2"/>
    <n v="90.995000000000005"/>
    <n v="-54.6"/>
  </r>
  <r>
    <x v="1032"/>
    <x v="224"/>
    <x v="1"/>
    <x v="0"/>
    <s v="Binders"/>
    <s v="Avery Durable Slant Ring Binders, No Labels"/>
    <n v="1.59"/>
    <n v="2"/>
    <n v="0.79500000000000004"/>
    <n v="-2.63"/>
  </r>
  <r>
    <x v="1032"/>
    <x v="224"/>
    <x v="1"/>
    <x v="0"/>
    <s v="Supplies"/>
    <s v="Acme Forged Steel Scissors with Black Enamel Handles"/>
    <n v="22.34"/>
    <n v="3"/>
    <n v="7.4466666666666663"/>
    <n v="2.5099999999999998"/>
  </r>
  <r>
    <x v="1032"/>
    <x v="281"/>
    <x v="3"/>
    <x v="2"/>
    <s v="Accessories"/>
    <s v="Maxell 74 Minute CDR, 10/Pack"/>
    <n v="68.459999999999994"/>
    <n v="7"/>
    <n v="9.7799999999999994"/>
    <n v="25.33"/>
  </r>
  <r>
    <x v="1032"/>
    <x v="556"/>
    <x v="3"/>
    <x v="0"/>
    <s v="Art"/>
    <s v="SANFORD Major Accent Highlighters"/>
    <n v="49.56"/>
    <n v="7"/>
    <n v="7.08"/>
    <n v="18.829999999999998"/>
  </r>
  <r>
    <x v="1032"/>
    <x v="58"/>
    <x v="3"/>
    <x v="0"/>
    <s v="Art"/>
    <s v="Newell 350"/>
    <n v="9.84"/>
    <n v="3"/>
    <n v="3.28"/>
    <n v="2.85"/>
  </r>
  <r>
    <x v="1032"/>
    <x v="58"/>
    <x v="3"/>
    <x v="0"/>
    <s v="Art"/>
    <s v="Newell 333"/>
    <n v="2.78"/>
    <n v="1"/>
    <n v="2.78"/>
    <n v="0.72"/>
  </r>
  <r>
    <x v="1033"/>
    <x v="6"/>
    <x v="3"/>
    <x v="1"/>
    <s v="Tables"/>
    <s v="Lesro Sheffield Collection Coffee Table, End Table, Center Table, Corner Table"/>
    <n v="171.29"/>
    <n v="3"/>
    <n v="57.096666666666664"/>
    <n v="-6.42"/>
  </r>
  <r>
    <x v="1033"/>
    <x v="318"/>
    <x v="0"/>
    <x v="0"/>
    <s v="Fasteners"/>
    <s v="OIC Thumb-Tacks"/>
    <n v="1.82"/>
    <n v="2"/>
    <n v="0.91"/>
    <n v="0.62"/>
  </r>
  <r>
    <x v="1033"/>
    <x v="318"/>
    <x v="0"/>
    <x v="0"/>
    <s v="Appliances"/>
    <s v="Acco 6 Outlet Guardian Premium Plus Surge Suppressor"/>
    <n v="18.32"/>
    <n v="5"/>
    <n v="3.6640000000000001"/>
    <n v="-46.72"/>
  </r>
  <r>
    <x v="1033"/>
    <x v="318"/>
    <x v="0"/>
    <x v="0"/>
    <s v="Storage"/>
    <s v="Tennsco Commercial Shelving"/>
    <n v="48.82"/>
    <n v="3"/>
    <n v="16.273333333333333"/>
    <n v="-11.59"/>
  </r>
  <r>
    <x v="1033"/>
    <x v="318"/>
    <x v="0"/>
    <x v="0"/>
    <s v="Binders"/>
    <s v="Storex Dura Pro Binders"/>
    <n v="1.19"/>
    <n v="1"/>
    <n v="1.19"/>
    <n v="-1.96"/>
  </r>
  <r>
    <x v="1034"/>
    <x v="772"/>
    <x v="4"/>
    <x v="0"/>
    <s v="Binders"/>
    <s v="Recycled Easel Ring Binders"/>
    <n v="29.84"/>
    <n v="2"/>
    <n v="14.92"/>
    <n v="13.43"/>
  </r>
  <r>
    <x v="1034"/>
    <x v="335"/>
    <x v="20"/>
    <x v="0"/>
    <s v="Binders"/>
    <s v="GBC DocuBind P100 Manual Binding Machine"/>
    <n v="663.92"/>
    <n v="5"/>
    <n v="132.78399999999999"/>
    <n v="207.48"/>
  </r>
  <r>
    <x v="1034"/>
    <x v="335"/>
    <x v="20"/>
    <x v="2"/>
    <s v="Accessories"/>
    <s v="ImationÂ 8gb Micro Traveldrive Usb 2.0Â Flash Drive"/>
    <n v="120"/>
    <n v="8"/>
    <n v="15"/>
    <n v="13.2"/>
  </r>
  <r>
    <x v="1034"/>
    <x v="335"/>
    <x v="20"/>
    <x v="0"/>
    <s v="Fasteners"/>
    <s v="Acco Hot Clips Clips to Go"/>
    <n v="3.29"/>
    <n v="1"/>
    <n v="3.29"/>
    <n v="1.48"/>
  </r>
  <r>
    <x v="1034"/>
    <x v="335"/>
    <x v="20"/>
    <x v="1"/>
    <s v="Furnishings"/>
    <s v="Eldon 200 Class Desk Accessories"/>
    <n v="18.84"/>
    <n v="3"/>
    <n v="6.28"/>
    <n v="6.03"/>
  </r>
  <r>
    <x v="1034"/>
    <x v="506"/>
    <x v="0"/>
    <x v="0"/>
    <s v="Storage"/>
    <s v="Iris 3-Drawer Stacking Bin, Black"/>
    <n v="50.14"/>
    <n v="3"/>
    <n v="16.713333333333335"/>
    <n v="-11.28"/>
  </r>
  <r>
    <x v="1035"/>
    <x v="566"/>
    <x v="5"/>
    <x v="0"/>
    <s v="Appliances"/>
    <s v="Belkin 8-Outlet Premiere SurgeMaster II Surge Protectors"/>
    <n v="208.44"/>
    <n v="3"/>
    <n v="69.48"/>
    <n v="62.53"/>
  </r>
  <r>
    <x v="1035"/>
    <x v="566"/>
    <x v="5"/>
    <x v="0"/>
    <s v="Supplies"/>
    <s v="Martin-Yale Premier Letter Opener"/>
    <n v="25.76"/>
    <n v="2"/>
    <n v="12.88"/>
    <n v="0.77"/>
  </r>
  <r>
    <x v="1035"/>
    <x v="240"/>
    <x v="6"/>
    <x v="2"/>
    <s v="Accessories"/>
    <s v="Verbatim Slim CD and DVD Storage Cases, 50/Pack"/>
    <n v="23.08"/>
    <n v="2"/>
    <n v="11.54"/>
    <n v="6.92"/>
  </r>
  <r>
    <x v="1035"/>
    <x v="101"/>
    <x v="3"/>
    <x v="0"/>
    <s v="Paper"/>
    <s v="Xerox 201"/>
    <n v="12.96"/>
    <n v="2"/>
    <n v="6.48"/>
    <n v="6.22"/>
  </r>
  <r>
    <x v="1036"/>
    <x v="233"/>
    <x v="5"/>
    <x v="0"/>
    <s v="Binders"/>
    <s v="Binding Machine Supplies"/>
    <n v="58.34"/>
    <n v="2"/>
    <n v="29.17"/>
    <n v="28"/>
  </r>
  <r>
    <x v="1036"/>
    <x v="233"/>
    <x v="5"/>
    <x v="2"/>
    <s v="Phones"/>
    <s v="Google Nexus 5"/>
    <n v="539.97"/>
    <n v="3"/>
    <n v="179.99"/>
    <n v="134.99"/>
  </r>
  <r>
    <x v="1036"/>
    <x v="281"/>
    <x v="15"/>
    <x v="0"/>
    <s v="Paper"/>
    <s v="Xerox 2"/>
    <n v="25.92"/>
    <n v="5"/>
    <n v="5.1840000000000002"/>
    <n v="9.07"/>
  </r>
  <r>
    <x v="1036"/>
    <x v="132"/>
    <x v="22"/>
    <x v="2"/>
    <s v="Accessories"/>
    <s v="Logitech Desktop MK120 Mouse and keyboard Combo"/>
    <n v="98.16"/>
    <n v="6"/>
    <n v="16.36"/>
    <n v="9.82"/>
  </r>
  <r>
    <x v="1036"/>
    <x v="132"/>
    <x v="22"/>
    <x v="0"/>
    <s v="Art"/>
    <s v="Staples in misc. colors"/>
    <n v="31.44"/>
    <n v="3"/>
    <n v="10.48"/>
    <n v="7.86"/>
  </r>
  <r>
    <x v="1036"/>
    <x v="229"/>
    <x v="34"/>
    <x v="1"/>
    <s v="Furnishings"/>
    <s v="Eldon 400 Class Desk Accessories, Black Carbon"/>
    <n v="35"/>
    <n v="4"/>
    <n v="8.75"/>
    <n v="14.7"/>
  </r>
  <r>
    <x v="1036"/>
    <x v="229"/>
    <x v="34"/>
    <x v="0"/>
    <s v="Storage"/>
    <s v="Fellowes Stor/Drawer Steel Plus Storage Drawers"/>
    <n v="477.15"/>
    <n v="5"/>
    <n v="95.429999999999993"/>
    <n v="28.63"/>
  </r>
  <r>
    <x v="1036"/>
    <x v="229"/>
    <x v="34"/>
    <x v="2"/>
    <s v="Phones"/>
    <s v="Nokia Lumia 925"/>
    <n v="302.38"/>
    <n v="3"/>
    <n v="100.79333333333334"/>
    <n v="22.68"/>
  </r>
  <r>
    <x v="1036"/>
    <x v="416"/>
    <x v="39"/>
    <x v="1"/>
    <s v="Furnishings"/>
    <s v="Electrix Architect's Clamp-On Swing Arm Lamp, Black"/>
    <n v="477.3"/>
    <n v="5"/>
    <n v="95.460000000000008"/>
    <n v="138.41999999999999"/>
  </r>
  <r>
    <x v="1036"/>
    <x v="620"/>
    <x v="25"/>
    <x v="2"/>
    <s v="Accessories"/>
    <s v="Sony 8GB Class 10 Micro SDHC R40 Memory Card"/>
    <n v="27.19"/>
    <n v="3"/>
    <n v="9.0633333333333344"/>
    <n v="0.34"/>
  </r>
  <r>
    <x v="1036"/>
    <x v="620"/>
    <x v="25"/>
    <x v="0"/>
    <s v="Binders"/>
    <s v="Fellowes Twister Kit, Gray/Clear, 3/pkg"/>
    <n v="12.06"/>
    <n v="5"/>
    <n v="2.4119999999999999"/>
    <n v="-10.050000000000001"/>
  </r>
  <r>
    <x v="1037"/>
    <x v="99"/>
    <x v="9"/>
    <x v="1"/>
    <s v="Chairs"/>
    <s v="Novimex Swivel Fabric Task Chair"/>
    <n v="301.95999999999998"/>
    <n v="2"/>
    <n v="150.97999999999999"/>
    <n v="33.22"/>
  </r>
  <r>
    <x v="1037"/>
    <x v="657"/>
    <x v="0"/>
    <x v="2"/>
    <s v="Phones"/>
    <s v="Spigen Samsung Galaxy S5 Case Wallet"/>
    <n v="54.37"/>
    <n v="4"/>
    <n v="13.592499999999999"/>
    <n v="4.08"/>
  </r>
  <r>
    <x v="1037"/>
    <x v="604"/>
    <x v="38"/>
    <x v="1"/>
    <s v="Furnishings"/>
    <s v="Advantus Employee of the Month Certificate Frame, 11 x 13-1/2"/>
    <n v="247.44"/>
    <n v="8"/>
    <n v="30.93"/>
    <n v="101.45"/>
  </r>
  <r>
    <x v="1037"/>
    <x v="495"/>
    <x v="1"/>
    <x v="1"/>
    <s v="Chairs"/>
    <s v="Global Task Chair, Black"/>
    <n v="106.87"/>
    <n v="3"/>
    <n v="35.623333333333335"/>
    <n v="-29.01"/>
  </r>
  <r>
    <x v="1037"/>
    <x v="495"/>
    <x v="1"/>
    <x v="0"/>
    <s v="Binders"/>
    <s v="Storex Dura Pro Binders"/>
    <n v="3.56"/>
    <n v="3"/>
    <n v="1.1866666666666668"/>
    <n v="-6.24"/>
  </r>
  <r>
    <x v="1037"/>
    <x v="507"/>
    <x v="12"/>
    <x v="2"/>
    <s v="Phones"/>
    <s v="Panasonic KX TS208W Corded phone"/>
    <n v="195.96"/>
    <n v="5"/>
    <n v="39.192"/>
    <n v="19.600000000000001"/>
  </r>
  <r>
    <x v="1037"/>
    <x v="507"/>
    <x v="12"/>
    <x v="0"/>
    <s v="Paper"/>
    <s v="Xerox 230"/>
    <n v="15.55"/>
    <n v="3"/>
    <n v="5.1833333333333336"/>
    <n v="5.44"/>
  </r>
  <r>
    <x v="1037"/>
    <x v="507"/>
    <x v="12"/>
    <x v="2"/>
    <s v="Accessories"/>
    <s v="LogitechÂ Gaming G510s - Keyboard"/>
    <n v="271.97000000000003"/>
    <n v="4"/>
    <n v="67.992500000000007"/>
    <n v="54.39"/>
  </r>
  <r>
    <x v="1037"/>
    <x v="548"/>
    <x v="36"/>
    <x v="1"/>
    <s v="Furnishings"/>
    <s v="DAX Wood Document Frame"/>
    <n v="27.46"/>
    <n v="2"/>
    <n v="13.73"/>
    <n v="9.89"/>
  </r>
  <r>
    <x v="1037"/>
    <x v="548"/>
    <x v="36"/>
    <x v="0"/>
    <s v="Appliances"/>
    <s v="Fellowes 8 Outlet Superior Workstation Surge Protector"/>
    <n v="125.13"/>
    <n v="3"/>
    <n v="41.71"/>
    <n v="36.29"/>
  </r>
  <r>
    <x v="1037"/>
    <x v="450"/>
    <x v="10"/>
    <x v="0"/>
    <s v="Paper"/>
    <s v="HP Office Recycled Paper (20Lb. and 87 Bright)"/>
    <n v="13.87"/>
    <n v="3"/>
    <n v="4.6233333333333331"/>
    <n v="5.03"/>
  </r>
  <r>
    <x v="1037"/>
    <x v="450"/>
    <x v="10"/>
    <x v="1"/>
    <s v="Bookcases"/>
    <s v="Bush Westfield Collection Bookcases, Medium Cherry Finish"/>
    <n v="115.96"/>
    <n v="4"/>
    <n v="28.99"/>
    <n v="-64.94"/>
  </r>
  <r>
    <x v="1038"/>
    <x v="606"/>
    <x v="0"/>
    <x v="0"/>
    <s v="Paper"/>
    <s v="Xerox 1930"/>
    <n v="25.92"/>
    <n v="5"/>
    <n v="5.1840000000000002"/>
    <n v="9.4"/>
  </r>
  <r>
    <x v="1038"/>
    <x v="606"/>
    <x v="0"/>
    <x v="0"/>
    <s v="Storage"/>
    <s v="File Shuttle I and Handi-File"/>
    <n v="53.42"/>
    <n v="3"/>
    <n v="17.806666666666668"/>
    <n v="4.67"/>
  </r>
  <r>
    <x v="1038"/>
    <x v="742"/>
    <x v="0"/>
    <x v="1"/>
    <s v="Furnishings"/>
    <s v="Eldon Executive Woodline II Cherry Finish Desk Accessories"/>
    <n v="65.42"/>
    <n v="4"/>
    <n v="16.355"/>
    <n v="-52.34"/>
  </r>
  <r>
    <x v="1038"/>
    <x v="618"/>
    <x v="40"/>
    <x v="0"/>
    <s v="Fasteners"/>
    <s v="Plymouth Boxed Rubber Bands by Plymouth"/>
    <n v="23.55"/>
    <n v="5"/>
    <n v="4.71"/>
    <n v="1.18"/>
  </r>
  <r>
    <x v="1038"/>
    <x v="505"/>
    <x v="18"/>
    <x v="0"/>
    <s v="Binders"/>
    <s v="Satellite Sectional Post Binders"/>
    <n v="43.41"/>
    <n v="1"/>
    <n v="43.41"/>
    <n v="19.97"/>
  </r>
  <r>
    <x v="1038"/>
    <x v="505"/>
    <x v="18"/>
    <x v="1"/>
    <s v="Furnishings"/>
    <s v="Eldon Wave Desk Accessories"/>
    <n v="6.24"/>
    <n v="3"/>
    <n v="2.08"/>
    <n v="2.62"/>
  </r>
  <r>
    <x v="1038"/>
    <x v="505"/>
    <x v="18"/>
    <x v="0"/>
    <s v="Appliances"/>
    <s v="Hoover Commercial Lightweight Upright Vacuum with E-Z Empty Dirt Cup"/>
    <n v="465.16"/>
    <n v="2"/>
    <n v="232.58"/>
    <n v="120.94"/>
  </r>
  <r>
    <x v="1038"/>
    <x v="505"/>
    <x v="18"/>
    <x v="0"/>
    <s v="Paper"/>
    <s v="Adams Telephone Message Book w/Frequently-Called Numbers Space, 400 Messages per Book"/>
    <n v="7.98"/>
    <n v="1"/>
    <n v="7.98"/>
    <n v="3.99"/>
  </r>
  <r>
    <x v="1039"/>
    <x v="664"/>
    <x v="8"/>
    <x v="1"/>
    <s v="Bookcases"/>
    <s v="Sauder Camden County Barrister Bookcase, Planked Cherry Finish"/>
    <n v="241.96"/>
    <n v="2"/>
    <n v="120.98"/>
    <n v="33.869999999999997"/>
  </r>
  <r>
    <x v="1039"/>
    <x v="664"/>
    <x v="8"/>
    <x v="0"/>
    <s v="Binders"/>
    <s v="Avery Binder Labels"/>
    <n v="3.89"/>
    <n v="1"/>
    <n v="3.89"/>
    <n v="1.87"/>
  </r>
  <r>
    <x v="1039"/>
    <x v="664"/>
    <x v="8"/>
    <x v="1"/>
    <s v="Furnishings"/>
    <s v="Acrylic Self-Standing Desk Frames"/>
    <n v="8.01"/>
    <n v="3"/>
    <n v="2.67"/>
    <n v="3.04"/>
  </r>
  <r>
    <x v="1039"/>
    <x v="588"/>
    <x v="11"/>
    <x v="2"/>
    <s v="Phones"/>
    <s v="LG G3"/>
    <n v="156.79"/>
    <n v="1"/>
    <n v="156.79"/>
    <n v="17.64"/>
  </r>
  <r>
    <x v="1039"/>
    <x v="588"/>
    <x v="11"/>
    <x v="2"/>
    <s v="Accessories"/>
    <s v="SanDisk Ultra 32 GB MicroSDHC Class 10 Memory Card"/>
    <n v="35.36"/>
    <n v="2"/>
    <n v="17.68"/>
    <n v="-3.09"/>
  </r>
  <r>
    <x v="1039"/>
    <x v="588"/>
    <x v="11"/>
    <x v="1"/>
    <s v="Furnishings"/>
    <s v="Tensor Brushed Steel Torchiere Floor Lamp"/>
    <n v="13.59"/>
    <n v="1"/>
    <n v="13.59"/>
    <n v="-0.34"/>
  </r>
  <r>
    <x v="1039"/>
    <x v="436"/>
    <x v="3"/>
    <x v="0"/>
    <s v="Paper"/>
    <s v="Rediform S.O.S. 1-Up Phone Message Bk, 4-1/4x3-1/16 Bk, 1 Form/Pg, 40 Messages/Bk, 3/Pk"/>
    <n v="37.520000000000003"/>
    <n v="4"/>
    <n v="9.3800000000000008"/>
    <n v="18.010000000000002"/>
  </r>
  <r>
    <x v="1039"/>
    <x v="73"/>
    <x v="0"/>
    <x v="1"/>
    <s v="Bookcases"/>
    <s v="Atlantic Metals Mobile 5-Shelf Bookcases, Custom Colors"/>
    <n v="204.67"/>
    <n v="1"/>
    <n v="204.67"/>
    <n v="-6.02"/>
  </r>
  <r>
    <x v="1039"/>
    <x v="75"/>
    <x v="3"/>
    <x v="0"/>
    <s v="Art"/>
    <s v="Dixon My First Ticonderoga Pencil, #2"/>
    <n v="35.1"/>
    <n v="6"/>
    <n v="5.8500000000000005"/>
    <n v="10.18"/>
  </r>
  <r>
    <x v="1040"/>
    <x v="323"/>
    <x v="10"/>
    <x v="0"/>
    <s v="Appliances"/>
    <s v="Eureka Sanitaire  Multi-Pro Heavy-Duty Upright, Disposable Bags"/>
    <n v="17.48"/>
    <n v="5"/>
    <n v="3.496"/>
    <n v="1.31"/>
  </r>
  <r>
    <x v="1040"/>
    <x v="681"/>
    <x v="10"/>
    <x v="0"/>
    <s v="Binders"/>
    <s v="Cardinal HOLDit! Binder Insert Strips,Extra Strips"/>
    <n v="3.8"/>
    <n v="2"/>
    <n v="1.9"/>
    <n v="-2.66"/>
  </r>
  <r>
    <x v="1040"/>
    <x v="681"/>
    <x v="10"/>
    <x v="0"/>
    <s v="Paper"/>
    <s v="Xerox 1924"/>
    <n v="27.74"/>
    <n v="6"/>
    <n v="4.6233333333333331"/>
    <n v="10.06"/>
  </r>
  <r>
    <x v="1040"/>
    <x v="681"/>
    <x v="10"/>
    <x v="2"/>
    <s v="Phones"/>
    <s v="Panasonic KX-TG6844B Expandable Digital Cordless Telephone"/>
    <n v="158.38"/>
    <n v="4"/>
    <n v="39.594999999999999"/>
    <n v="-34.31"/>
  </r>
  <r>
    <x v="1040"/>
    <x v="755"/>
    <x v="40"/>
    <x v="0"/>
    <s v="Binders"/>
    <s v="GBC Standard Recycled Report Covers, Clear Plastic Sheets"/>
    <n v="53.9"/>
    <n v="5"/>
    <n v="10.78"/>
    <n v="25.87"/>
  </r>
  <r>
    <x v="1040"/>
    <x v="220"/>
    <x v="2"/>
    <x v="0"/>
    <s v="Storage"/>
    <s v="Tennsco Stur-D-Stor Boltless Shelving, 5 Shelves, 24&quot; Deep, Sand"/>
    <n v="324.74"/>
    <n v="3"/>
    <n v="108.24666666666667"/>
    <n v="-77.13"/>
  </r>
  <r>
    <x v="1040"/>
    <x v="698"/>
    <x v="18"/>
    <x v="1"/>
    <s v="Chairs"/>
    <s v="Hon 4070 Series Pagoda Round Back Stacking Chairs"/>
    <n v="1925.88"/>
    <n v="6"/>
    <n v="320.98"/>
    <n v="539.25"/>
  </r>
  <r>
    <x v="1040"/>
    <x v="698"/>
    <x v="18"/>
    <x v="0"/>
    <s v="Appliances"/>
    <s v="Honeywell Enviracaire Portable HEPA Air Cleaner for 17' x 22' Room"/>
    <n v="2405.1999999999998"/>
    <n v="8"/>
    <n v="300.64999999999998"/>
    <n v="793.72"/>
  </r>
  <r>
    <x v="1040"/>
    <x v="698"/>
    <x v="18"/>
    <x v="2"/>
    <s v="Accessories"/>
    <s v="MaxellÂ LTO Ultrium - 800 GB"/>
    <n v="83.97"/>
    <n v="3"/>
    <n v="27.99"/>
    <n v="15.95"/>
  </r>
  <r>
    <x v="1040"/>
    <x v="698"/>
    <x v="18"/>
    <x v="2"/>
    <s v="Accessories"/>
    <s v="LogitechÂ MX Performance Wireless Mouse"/>
    <n v="39.89"/>
    <n v="1"/>
    <n v="39.89"/>
    <n v="14.76"/>
  </r>
  <r>
    <x v="1040"/>
    <x v="698"/>
    <x v="18"/>
    <x v="0"/>
    <s v="Binders"/>
    <s v="Cardinal Slant-D Ring Binders"/>
    <n v="17.38"/>
    <n v="2"/>
    <n v="8.69"/>
    <n v="8.69"/>
  </r>
  <r>
    <x v="1041"/>
    <x v="314"/>
    <x v="10"/>
    <x v="2"/>
    <s v="Phones"/>
    <s v="Cush Cases Heavy Duty Rugged Cover Case for Samsung Galaxy S5 - Purple"/>
    <n v="2.97"/>
    <n v="1"/>
    <n v="2.97"/>
    <n v="-0.64"/>
  </r>
  <r>
    <x v="1041"/>
    <x v="314"/>
    <x v="10"/>
    <x v="0"/>
    <s v="Storage"/>
    <s v="Advantus Rolling Storage Box"/>
    <n v="27.44"/>
    <n v="2"/>
    <n v="13.72"/>
    <n v="2.4"/>
  </r>
  <r>
    <x v="1041"/>
    <x v="445"/>
    <x v="12"/>
    <x v="0"/>
    <s v="Paper"/>
    <s v="Xerox 4200 Series MultiUse Premium Copy Paper (20Lb. and 84 Bright)"/>
    <n v="25.34"/>
    <n v="6"/>
    <n v="4.2233333333333336"/>
    <n v="7.92"/>
  </r>
  <r>
    <x v="1041"/>
    <x v="445"/>
    <x v="12"/>
    <x v="0"/>
    <s v="Envelopes"/>
    <s v="Manila Recycled Extra-Heavyweight Clasp Envelopes, 6&quot; x 9&quot;"/>
    <n v="43.92"/>
    <n v="5"/>
    <n v="8.7840000000000007"/>
    <n v="15.92"/>
  </r>
  <r>
    <x v="1041"/>
    <x v="178"/>
    <x v="25"/>
    <x v="0"/>
    <s v="Paper"/>
    <s v="Things To Do Today Spiral Book"/>
    <n v="25.34"/>
    <n v="4"/>
    <n v="6.335"/>
    <n v="9.19"/>
  </r>
  <r>
    <x v="1041"/>
    <x v="628"/>
    <x v="0"/>
    <x v="0"/>
    <s v="Paper"/>
    <s v="Xerox 1977"/>
    <n v="10.69"/>
    <n v="2"/>
    <n v="5.3449999999999998"/>
    <n v="3.74"/>
  </r>
  <r>
    <x v="1042"/>
    <x v="252"/>
    <x v="15"/>
    <x v="1"/>
    <s v="Furnishings"/>
    <s v="Eldon 200 Class Desk Accessories, Burgundy"/>
    <n v="35.17"/>
    <n v="7"/>
    <n v="5.0242857142857149"/>
    <n v="9.67"/>
  </r>
  <r>
    <x v="1042"/>
    <x v="186"/>
    <x v="22"/>
    <x v="2"/>
    <s v="Accessories"/>
    <s v="Plantronics Audio 995 Wireless Stereo Headset"/>
    <n v="1099.5"/>
    <n v="10"/>
    <n v="109.95"/>
    <n v="362.84"/>
  </r>
  <r>
    <x v="1042"/>
    <x v="531"/>
    <x v="3"/>
    <x v="2"/>
    <s v="Accessories"/>
    <s v="Kingston Digital DataTraveler 16GB USB 2.0"/>
    <n v="44.75"/>
    <n v="5"/>
    <n v="8.9499999999999993"/>
    <n v="8.5"/>
  </r>
  <r>
    <x v="1042"/>
    <x v="531"/>
    <x v="3"/>
    <x v="0"/>
    <s v="Paper"/>
    <s v="Xerox 1947"/>
    <n v="11.96"/>
    <n v="2"/>
    <n v="5.98"/>
    <n v="5.38"/>
  </r>
  <r>
    <x v="1042"/>
    <x v="531"/>
    <x v="3"/>
    <x v="0"/>
    <s v="Binders"/>
    <s v="UniKeep View Case Binders"/>
    <n v="3.91"/>
    <n v="1"/>
    <n v="3.91"/>
    <n v="1.27"/>
  </r>
  <r>
    <x v="1042"/>
    <x v="245"/>
    <x v="16"/>
    <x v="0"/>
    <s v="Binders"/>
    <s v="Wilson Jones Standard D-Ring Binders"/>
    <n v="4.55"/>
    <n v="3"/>
    <n v="1.5166666666666666"/>
    <n v="-3.49"/>
  </r>
  <r>
    <x v="1042"/>
    <x v="245"/>
    <x v="16"/>
    <x v="0"/>
    <s v="Appliances"/>
    <s v="Bravo II Megaboss 12-Amp Hard Body Upright, Replacement Belts, 2 Belts per Pack"/>
    <n v="5.2"/>
    <n v="2"/>
    <n v="2.6"/>
    <n v="0.59"/>
  </r>
  <r>
    <x v="1042"/>
    <x v="245"/>
    <x v="16"/>
    <x v="2"/>
    <s v="Accessories"/>
    <s v="LogitechÂ P710e Mobile Speakerphone"/>
    <n v="205.99"/>
    <n v="1"/>
    <n v="205.99"/>
    <n v="-2.57"/>
  </r>
  <r>
    <x v="1042"/>
    <x v="245"/>
    <x v="16"/>
    <x v="0"/>
    <s v="Paper"/>
    <s v="Xerox 206"/>
    <n v="15.55"/>
    <n v="3"/>
    <n v="5.1833333333333336"/>
    <n v="5.44"/>
  </r>
  <r>
    <x v="1042"/>
    <x v="245"/>
    <x v="16"/>
    <x v="2"/>
    <s v="Phones"/>
    <s v="VTech DS6151"/>
    <n v="503.96"/>
    <n v="5"/>
    <n v="100.792"/>
    <n v="50.4"/>
  </r>
  <r>
    <x v="1042"/>
    <x v="245"/>
    <x v="16"/>
    <x v="0"/>
    <s v="Appliances"/>
    <s v="Eureka Sanitaire  Multi-Pro Heavy-Duty Upright, Disposable Bags"/>
    <n v="24.47"/>
    <n v="7"/>
    <n v="3.4957142857142856"/>
    <n v="1.84"/>
  </r>
  <r>
    <x v="1042"/>
    <x v="245"/>
    <x v="16"/>
    <x v="1"/>
    <s v="Bookcases"/>
    <s v="Bush Mission Pointe Library"/>
    <n v="241.57"/>
    <n v="2"/>
    <n v="120.785"/>
    <n v="0"/>
  </r>
  <r>
    <x v="1042"/>
    <x v="245"/>
    <x v="16"/>
    <x v="2"/>
    <s v="Accessories"/>
    <s v="WD My Passport Ultra 1TB Portable External Hard Drive"/>
    <n v="110.4"/>
    <n v="2"/>
    <n v="55.2"/>
    <n v="-4.1399999999999997"/>
  </r>
  <r>
    <x v="1042"/>
    <x v="549"/>
    <x v="20"/>
    <x v="1"/>
    <s v="Tables"/>
    <s v="Chromcraft 48&quot; x 96&quot; Racetrack Double Pedestal Table"/>
    <n v="384.77"/>
    <n v="2"/>
    <n v="192.38499999999999"/>
    <n v="-115.43"/>
  </r>
  <r>
    <x v="1042"/>
    <x v="549"/>
    <x v="20"/>
    <x v="2"/>
    <s v="Machines"/>
    <s v="Hewlett-Packard 300S Scientific Calculator"/>
    <n v="78.66"/>
    <n v="6"/>
    <n v="13.11"/>
    <n v="36.18"/>
  </r>
  <r>
    <x v="1042"/>
    <x v="549"/>
    <x v="20"/>
    <x v="0"/>
    <s v="Paper"/>
    <s v="Xerox 188"/>
    <n v="45.36"/>
    <n v="4"/>
    <n v="11.34"/>
    <n v="22.23"/>
  </r>
  <r>
    <x v="1042"/>
    <x v="690"/>
    <x v="22"/>
    <x v="0"/>
    <s v="Storage"/>
    <s v="Eldon Gobal File Keepers"/>
    <n v="136.26"/>
    <n v="9"/>
    <n v="15.139999999999999"/>
    <n v="5.45"/>
  </r>
  <r>
    <x v="1043"/>
    <x v="754"/>
    <x v="25"/>
    <x v="1"/>
    <s v="Furnishings"/>
    <s v="Telescoping Adjustable Floor Lamp"/>
    <n v="31.98"/>
    <n v="2"/>
    <n v="15.99"/>
    <n v="2"/>
  </r>
  <r>
    <x v="1043"/>
    <x v="754"/>
    <x v="25"/>
    <x v="2"/>
    <s v="Phones"/>
    <s v="Innergie mMini Combo Duo USB Travel Charging Kit"/>
    <n v="71.98"/>
    <n v="2"/>
    <n v="35.99"/>
    <n v="25.19"/>
  </r>
  <r>
    <x v="1043"/>
    <x v="284"/>
    <x v="33"/>
    <x v="0"/>
    <s v="Paper"/>
    <s v="Ampad Phone Message Book, Recycled, 400 Message Capacity, 5 Â¾Â” x 11Â”"/>
    <n v="12.48"/>
    <n v="2"/>
    <n v="6.24"/>
    <n v="5.62"/>
  </r>
  <r>
    <x v="1043"/>
    <x v="189"/>
    <x v="28"/>
    <x v="0"/>
    <s v="Art"/>
    <s v="Newell 346"/>
    <n v="8.64"/>
    <n v="3"/>
    <n v="2.8800000000000003"/>
    <n v="2.5099999999999998"/>
  </r>
  <r>
    <x v="1043"/>
    <x v="783"/>
    <x v="0"/>
    <x v="0"/>
    <s v="Binders"/>
    <s v="Presstex Flexible Ring Binders"/>
    <n v="6.37"/>
    <n v="7"/>
    <n v="0.91"/>
    <n v="-9.56"/>
  </r>
  <r>
    <x v="1043"/>
    <x v="200"/>
    <x v="13"/>
    <x v="0"/>
    <s v="Binders"/>
    <s v="GBC VeloBind Cover Sets"/>
    <n v="108.08"/>
    <n v="7"/>
    <n v="15.44"/>
    <n v="54.04"/>
  </r>
  <r>
    <x v="1043"/>
    <x v="200"/>
    <x v="13"/>
    <x v="0"/>
    <s v="Binders"/>
    <s v="Insertable Tab Indexes For Data Binders"/>
    <n v="9.5399999999999991"/>
    <n v="3"/>
    <n v="3.1799999999999997"/>
    <n v="4.3899999999999997"/>
  </r>
  <r>
    <x v="1043"/>
    <x v="313"/>
    <x v="0"/>
    <x v="1"/>
    <s v="Furnishings"/>
    <s v="Nu-Dell Executive Frame"/>
    <n v="30.34"/>
    <n v="6"/>
    <n v="5.0566666666666666"/>
    <n v="-17.440000000000001"/>
  </r>
  <r>
    <x v="1044"/>
    <x v="579"/>
    <x v="0"/>
    <x v="2"/>
    <s v="Phones"/>
    <s v="LG G3"/>
    <n v="470.38"/>
    <n v="3"/>
    <n v="156.79333333333332"/>
    <n v="52.92"/>
  </r>
  <r>
    <x v="1044"/>
    <x v="270"/>
    <x v="16"/>
    <x v="0"/>
    <s v="Paper"/>
    <s v="Xerox 227"/>
    <n v="20.74"/>
    <n v="4"/>
    <n v="5.1849999999999996"/>
    <n v="7.26"/>
  </r>
  <r>
    <x v="1045"/>
    <x v="292"/>
    <x v="3"/>
    <x v="1"/>
    <s v="Furnishings"/>
    <s v="Eldon 300 Class Desk Accessories, Black"/>
    <n v="4.95"/>
    <n v="1"/>
    <n v="4.95"/>
    <n v="2.1800000000000002"/>
  </r>
  <r>
    <x v="1045"/>
    <x v="292"/>
    <x v="3"/>
    <x v="0"/>
    <s v="Storage"/>
    <s v="Sterilite Show Offs Storage Containers"/>
    <n v="26.4"/>
    <n v="5"/>
    <n v="5.2799999999999994"/>
    <n v="0"/>
  </r>
  <r>
    <x v="1046"/>
    <x v="112"/>
    <x v="0"/>
    <x v="0"/>
    <s v="Appliances"/>
    <s v="Eureka Disposable Bags for Sanitaire Vibra Groomer I Upright Vac"/>
    <n v="1.62"/>
    <n v="2"/>
    <n v="0.81"/>
    <n v="-4.47"/>
  </r>
  <r>
    <x v="1046"/>
    <x v="495"/>
    <x v="0"/>
    <x v="0"/>
    <s v="Supplies"/>
    <s v="Acme Tagit Stainless Steel Antibacterial Scissors"/>
    <n v="23.76"/>
    <n v="3"/>
    <n v="7.9200000000000008"/>
    <n v="2.08"/>
  </r>
  <r>
    <x v="1046"/>
    <x v="495"/>
    <x v="0"/>
    <x v="0"/>
    <s v="Paper"/>
    <s v="Easy-staple paper"/>
    <n v="85.06"/>
    <n v="3"/>
    <n v="28.353333333333335"/>
    <n v="28.71"/>
  </r>
  <r>
    <x v="1046"/>
    <x v="495"/>
    <x v="0"/>
    <x v="2"/>
    <s v="Phones"/>
    <s v="ClearOne Communications CHAT 70 OCÂ Speaker Phone"/>
    <n v="381.58"/>
    <n v="3"/>
    <n v="127.19333333333333"/>
    <n v="28.62"/>
  </r>
  <r>
    <x v="1046"/>
    <x v="395"/>
    <x v="37"/>
    <x v="0"/>
    <s v="Binders"/>
    <s v="Wilson Jones Impact Binders"/>
    <n v="10.36"/>
    <n v="2"/>
    <n v="5.18"/>
    <n v="5.08"/>
  </r>
  <r>
    <x v="1046"/>
    <x v="346"/>
    <x v="1"/>
    <x v="0"/>
    <s v="Binders"/>
    <s v="GBC Twin Loop Wire Binding Elements, 9/16&quot; Spine, Black"/>
    <n v="12.18"/>
    <n v="4"/>
    <n v="3.0449999999999999"/>
    <n v="-18.87"/>
  </r>
  <r>
    <x v="1046"/>
    <x v="473"/>
    <x v="3"/>
    <x v="1"/>
    <s v="Bookcases"/>
    <s v="Riverside Palais Royal Lawyers Bookcase, Royale Cherry Finish"/>
    <n v="1497.67"/>
    <n v="2"/>
    <n v="748.83500000000004"/>
    <n v="140.96"/>
  </r>
  <r>
    <x v="1046"/>
    <x v="473"/>
    <x v="3"/>
    <x v="2"/>
    <s v="Phones"/>
    <s v="Shocksock Galaxy S4 Armband"/>
    <n v="17.52"/>
    <n v="2"/>
    <n v="8.76"/>
    <n v="-3.5"/>
  </r>
  <r>
    <x v="1046"/>
    <x v="251"/>
    <x v="12"/>
    <x v="2"/>
    <s v="Accessories"/>
    <s v="Memorex Micro Travel Drive 16 GB"/>
    <n v="89.54"/>
    <n v="7"/>
    <n v="12.791428571428572"/>
    <n v="12.31"/>
  </r>
  <r>
    <x v="1046"/>
    <x v="251"/>
    <x v="12"/>
    <x v="0"/>
    <s v="Storage"/>
    <s v="Rogers Deluxe File Chest"/>
    <n v="35.17"/>
    <n v="2"/>
    <n v="17.585000000000001"/>
    <n v="-8.35"/>
  </r>
  <r>
    <x v="1046"/>
    <x v="251"/>
    <x v="12"/>
    <x v="0"/>
    <s v="Binders"/>
    <s v="GBC VeloBinder Electric Binding Machine"/>
    <n v="72.59"/>
    <n v="2"/>
    <n v="36.295000000000002"/>
    <n v="-48.39"/>
  </r>
  <r>
    <x v="1047"/>
    <x v="690"/>
    <x v="1"/>
    <x v="1"/>
    <s v="Furnishings"/>
    <s v="12-1/2 Diameter Round Wall Clock"/>
    <n v="23.98"/>
    <n v="3"/>
    <n v="7.9933333333333332"/>
    <n v="-14.39"/>
  </r>
  <r>
    <x v="1047"/>
    <x v="690"/>
    <x v="1"/>
    <x v="1"/>
    <s v="Tables"/>
    <s v="Chromcraft Bull-Nose Wood Round Conference Table Top, Wood Base"/>
    <n v="108.93"/>
    <n v="1"/>
    <n v="108.93"/>
    <n v="-71.89"/>
  </r>
  <r>
    <x v="1047"/>
    <x v="690"/>
    <x v="1"/>
    <x v="0"/>
    <s v="Paper"/>
    <s v="Adams Telephone Message Book W/Dividers/Space For Phone Numbers, 5 1/4&quot;X8 1/2&quot;, 200/Messages"/>
    <n v="36.35"/>
    <n v="8"/>
    <n v="4.5437500000000002"/>
    <n v="11.36"/>
  </r>
  <r>
    <x v="1047"/>
    <x v="479"/>
    <x v="0"/>
    <x v="0"/>
    <s v="Storage"/>
    <s v="Standard Rollaway File with Lock"/>
    <n v="720.76"/>
    <n v="5"/>
    <n v="144.15199999999999"/>
    <n v="54.06"/>
  </r>
  <r>
    <x v="1047"/>
    <x v="643"/>
    <x v="6"/>
    <x v="0"/>
    <s v="Paper"/>
    <s v="Easy-staple paper"/>
    <n v="49.12"/>
    <n v="4"/>
    <n v="12.28"/>
    <n v="23.09"/>
  </r>
  <r>
    <x v="1048"/>
    <x v="428"/>
    <x v="3"/>
    <x v="0"/>
    <s v="Labels"/>
    <s v="Alphabetical Labels for Top Tab Filing"/>
    <n v="29.6"/>
    <n v="2"/>
    <n v="14.8"/>
    <n v="14.8"/>
  </r>
  <r>
    <x v="1048"/>
    <x v="428"/>
    <x v="3"/>
    <x v="1"/>
    <s v="Bookcases"/>
    <s v="O'Sullivan Living Dimensions 2-Shelf Bookcases"/>
    <n v="514.16999999999996"/>
    <n v="5"/>
    <n v="102.83399999999999"/>
    <n v="-30.25"/>
  </r>
  <r>
    <x v="1048"/>
    <x v="428"/>
    <x v="3"/>
    <x v="2"/>
    <s v="Phones"/>
    <s v="iHome FM Clock Radio with Lightning Dock"/>
    <n v="279.95999999999998"/>
    <n v="5"/>
    <n v="55.991999999999997"/>
    <n v="17.5"/>
  </r>
  <r>
    <x v="1048"/>
    <x v="573"/>
    <x v="14"/>
    <x v="2"/>
    <s v="Accessories"/>
    <s v="ImationÂ 16GB Mini TravelDrive USB 2.0Â Flash Drive"/>
    <n v="132.52000000000001"/>
    <n v="4"/>
    <n v="33.130000000000003"/>
    <n v="54.33"/>
  </r>
  <r>
    <x v="1048"/>
    <x v="346"/>
    <x v="3"/>
    <x v="0"/>
    <s v="Art"/>
    <s v="Newell 351"/>
    <n v="16.399999999999999"/>
    <n v="5"/>
    <n v="3.28"/>
    <n v="4.76"/>
  </r>
  <r>
    <x v="1048"/>
    <x v="319"/>
    <x v="2"/>
    <x v="0"/>
    <s v="Paper"/>
    <s v="REDIFORM Incoming/Outgoing Call Register, 11&quot; X 8 1/2&quot;, 100 Messages"/>
    <n v="40.03"/>
    <n v="6"/>
    <n v="6.6716666666666669"/>
    <n v="15.01"/>
  </r>
  <r>
    <x v="1048"/>
    <x v="37"/>
    <x v="16"/>
    <x v="0"/>
    <s v="Storage"/>
    <s v="24 Capacity Maxi Data Binder Racks, Pearl"/>
    <n v="1347.52"/>
    <n v="8"/>
    <n v="168.44"/>
    <n v="84.22"/>
  </r>
  <r>
    <x v="1048"/>
    <x v="49"/>
    <x v="20"/>
    <x v="0"/>
    <s v="Art"/>
    <s v="Prang Dustless Chalk Sticks"/>
    <n v="8.4"/>
    <n v="5"/>
    <n v="1.6800000000000002"/>
    <n v="4.2"/>
  </r>
  <r>
    <x v="1048"/>
    <x v="649"/>
    <x v="22"/>
    <x v="2"/>
    <s v="Phones"/>
    <s v="Logitech B530 USBÂ HeadsetÂ -Â headsetÂ - Full size, Binaural"/>
    <n v="88.78"/>
    <n v="3"/>
    <n v="29.593333333333334"/>
    <n v="7.77"/>
  </r>
  <r>
    <x v="1048"/>
    <x v="649"/>
    <x v="22"/>
    <x v="0"/>
    <s v="Labels"/>
    <s v="Avery 512"/>
    <n v="11.56"/>
    <n v="4"/>
    <n v="2.89"/>
    <n v="5.43"/>
  </r>
  <r>
    <x v="1048"/>
    <x v="649"/>
    <x v="22"/>
    <x v="0"/>
    <s v="Storage"/>
    <s v="Personal File Boxes with Fold-Down Carry Handle"/>
    <n v="15.58"/>
    <n v="1"/>
    <n v="15.58"/>
    <n v="3.9"/>
  </r>
  <r>
    <x v="1048"/>
    <x v="434"/>
    <x v="3"/>
    <x v="0"/>
    <s v="Art"/>
    <s v="Sanford EarthWrite Recycled Pencils, Medium Soft, #2"/>
    <n v="14.7"/>
    <n v="7"/>
    <n v="2.1"/>
    <n v="4.12"/>
  </r>
  <r>
    <x v="1048"/>
    <x v="22"/>
    <x v="20"/>
    <x v="0"/>
    <s v="Fasteners"/>
    <s v="Plymouth Boxed Rubber Bands by Plymouth"/>
    <n v="14.13"/>
    <n v="3"/>
    <n v="4.71"/>
    <n v="0.71"/>
  </r>
  <r>
    <x v="1049"/>
    <x v="265"/>
    <x v="3"/>
    <x v="0"/>
    <s v="Paper"/>
    <s v="White Dual Perf Computer Printout Paper, 2700 Sheets, 1 Part, Heavyweight, 20 lbs., 14 7/8 x 11"/>
    <n v="122.97"/>
    <n v="3"/>
    <n v="40.99"/>
    <n v="60.26"/>
  </r>
  <r>
    <x v="1049"/>
    <x v="288"/>
    <x v="12"/>
    <x v="1"/>
    <s v="Chairs"/>
    <s v="Global Leather Executive Chair"/>
    <n v="280.79000000000002"/>
    <n v="1"/>
    <n v="280.79000000000002"/>
    <n v="35.1"/>
  </r>
  <r>
    <x v="1049"/>
    <x v="288"/>
    <x v="12"/>
    <x v="0"/>
    <s v="Storage"/>
    <s v="Sortfiler Multipurpose Personal File Organizer, Black"/>
    <n v="68.45"/>
    <n v="4"/>
    <n v="17.112500000000001"/>
    <n v="7.7"/>
  </r>
  <r>
    <x v="1049"/>
    <x v="288"/>
    <x v="12"/>
    <x v="0"/>
    <s v="Art"/>
    <s v="Boston 16801 Nautilus Battery Pencil Sharpener"/>
    <n v="88.04"/>
    <n v="5"/>
    <n v="17.608000000000001"/>
    <n v="6.6"/>
  </r>
  <r>
    <x v="1049"/>
    <x v="288"/>
    <x v="12"/>
    <x v="0"/>
    <s v="Art"/>
    <s v="Newell 319"/>
    <n v="15.87"/>
    <n v="1"/>
    <n v="15.87"/>
    <n v="1.98"/>
  </r>
  <r>
    <x v="1049"/>
    <x v="288"/>
    <x v="12"/>
    <x v="0"/>
    <s v="Storage"/>
    <s v="Fellowes Officeware Wire Shelving"/>
    <n v="215.59"/>
    <n v="3"/>
    <n v="71.86333333333333"/>
    <n v="-48.51"/>
  </r>
  <r>
    <x v="1049"/>
    <x v="61"/>
    <x v="33"/>
    <x v="0"/>
    <s v="Art"/>
    <s v="OIC #2 Pencils, Medium Soft"/>
    <n v="3.76"/>
    <n v="2"/>
    <n v="1.88"/>
    <n v="1.0900000000000001"/>
  </r>
  <r>
    <x v="1049"/>
    <x v="23"/>
    <x v="22"/>
    <x v="0"/>
    <s v="Paper"/>
    <s v="Xerox 1939"/>
    <n v="37.94"/>
    <n v="2"/>
    <n v="18.97"/>
    <n v="18.21"/>
  </r>
  <r>
    <x v="1049"/>
    <x v="23"/>
    <x v="22"/>
    <x v="0"/>
    <s v="Binders"/>
    <s v="Acco Pressboard Covers with Storage Hooks, 14 7/8&quot; x 11&quot;, Dark Blue"/>
    <n v="18.29"/>
    <n v="6"/>
    <n v="3.0483333333333333"/>
    <n v="6.63"/>
  </r>
  <r>
    <x v="1049"/>
    <x v="23"/>
    <x v="22"/>
    <x v="2"/>
    <s v="Machines"/>
    <s v="Cisco Desktop Collaboration Experience DX650 IP Video Phone"/>
    <n v="385.8"/>
    <n v="5"/>
    <n v="77.16"/>
    <n v="130.21"/>
  </r>
  <r>
    <x v="1049"/>
    <x v="23"/>
    <x v="22"/>
    <x v="0"/>
    <s v="Storage"/>
    <s v="Belkin 19&quot; Vented Equipment Shelf, Black"/>
    <n v="102.96"/>
    <n v="2"/>
    <n v="51.48"/>
    <n v="1.03"/>
  </r>
  <r>
    <x v="1049"/>
    <x v="23"/>
    <x v="22"/>
    <x v="1"/>
    <s v="Bookcases"/>
    <s v="O'Sullivan 3-Shelf Heavy-Duty Bookcases"/>
    <n v="174.42"/>
    <n v="3"/>
    <n v="58.139999999999993"/>
    <n v="41.86"/>
  </r>
  <r>
    <x v="1049"/>
    <x v="368"/>
    <x v="3"/>
    <x v="0"/>
    <s v="Appliances"/>
    <s v="Kensington 6 Outlet Guardian Standard Surge Protector"/>
    <n v="61.44"/>
    <n v="3"/>
    <n v="20.48"/>
    <n v="16.59"/>
  </r>
  <r>
    <x v="1049"/>
    <x v="456"/>
    <x v="25"/>
    <x v="0"/>
    <s v="Binders"/>
    <s v="Acco Pressboard Covers with Storage Hooks, 14 7/8&quot; x 11&quot;, Executive Red"/>
    <n v="4.57"/>
    <n v="4"/>
    <n v="1.1425000000000001"/>
    <n v="-3.81"/>
  </r>
  <r>
    <x v="1050"/>
    <x v="5"/>
    <x v="4"/>
    <x v="0"/>
    <s v="Binders"/>
    <s v="Ibico Plastic Spiral Binding Combs"/>
    <n v="91.2"/>
    <n v="3"/>
    <n v="30.400000000000002"/>
    <n v="41.95"/>
  </r>
  <r>
    <x v="1050"/>
    <x v="5"/>
    <x v="4"/>
    <x v="1"/>
    <s v="Tables"/>
    <s v="Iceberg OfficeWorks 42&quot; Round Tables"/>
    <n v="452.94"/>
    <n v="3"/>
    <n v="150.97999999999999"/>
    <n v="67.94"/>
  </r>
  <r>
    <x v="1050"/>
    <x v="242"/>
    <x v="20"/>
    <x v="0"/>
    <s v="Paper"/>
    <s v="TOPS Voice Message Log Book, Flash Format"/>
    <n v="19.04"/>
    <n v="4"/>
    <n v="4.76"/>
    <n v="9.33"/>
  </r>
  <r>
    <x v="1050"/>
    <x v="242"/>
    <x v="20"/>
    <x v="0"/>
    <s v="Binders"/>
    <s v="Angle-D Ring Binders"/>
    <n v="13.13"/>
    <n v="3"/>
    <n v="4.3766666666666669"/>
    <n v="4.2699999999999996"/>
  </r>
  <r>
    <x v="1050"/>
    <x v="242"/>
    <x v="20"/>
    <x v="0"/>
    <s v="Art"/>
    <s v="Boston 1730 StandUp Electric Pencil Sharpener"/>
    <n v="64.14"/>
    <n v="3"/>
    <n v="21.38"/>
    <n v="16.68"/>
  </r>
  <r>
    <x v="1050"/>
    <x v="242"/>
    <x v="20"/>
    <x v="1"/>
    <s v="Chairs"/>
    <s v="Safco Contoured Stacking Chairs"/>
    <n v="858.24"/>
    <n v="4"/>
    <n v="214.56"/>
    <n v="143.04"/>
  </r>
  <r>
    <x v="1050"/>
    <x v="164"/>
    <x v="16"/>
    <x v="1"/>
    <s v="Furnishings"/>
    <s v="Dana Swing-Arm Lamps"/>
    <n v="17.09"/>
    <n v="2"/>
    <n v="8.5449999999999999"/>
    <n v="1.07"/>
  </r>
  <r>
    <x v="1050"/>
    <x v="459"/>
    <x v="10"/>
    <x v="2"/>
    <s v="Accessories"/>
    <s v="Microsoft Sculpt Comfort Mouse"/>
    <n v="63.92"/>
    <n v="2"/>
    <n v="31.96"/>
    <n v="19.18"/>
  </r>
  <r>
    <x v="1050"/>
    <x v="417"/>
    <x v="22"/>
    <x v="2"/>
    <s v="Phones"/>
    <s v="OtterBox Defender Series Case - Samsung Galaxy S4"/>
    <n v="71.98"/>
    <n v="3"/>
    <n v="23.993333333333336"/>
    <n v="9"/>
  </r>
  <r>
    <x v="1050"/>
    <x v="417"/>
    <x v="22"/>
    <x v="0"/>
    <s v="Paper"/>
    <s v="Xerox 203"/>
    <n v="19.440000000000001"/>
    <n v="3"/>
    <n v="6.48"/>
    <n v="9.33"/>
  </r>
  <r>
    <x v="1050"/>
    <x v="350"/>
    <x v="1"/>
    <x v="1"/>
    <s v="Furnishings"/>
    <s v="Eldon Expressions Wood Desk Accessories, Oak"/>
    <n v="8.86"/>
    <n v="3"/>
    <n v="2.9533333333333331"/>
    <n v="-6.86"/>
  </r>
  <r>
    <x v="1051"/>
    <x v="26"/>
    <x v="1"/>
    <x v="0"/>
    <s v="Storage"/>
    <s v="Belkin 19&quot; Vented Equipment Shelf, Black"/>
    <n v="164.74"/>
    <n v="4"/>
    <n v="41.185000000000002"/>
    <n v="-39.119999999999997"/>
  </r>
  <r>
    <x v="1051"/>
    <x v="26"/>
    <x v="1"/>
    <x v="1"/>
    <s v="Chairs"/>
    <s v="Global Super Steno Chair"/>
    <n v="470.3"/>
    <n v="7"/>
    <n v="67.185714285714283"/>
    <n v="-87.34"/>
  </r>
  <r>
    <x v="1051"/>
    <x v="26"/>
    <x v="1"/>
    <x v="2"/>
    <s v="Phones"/>
    <s v="OtterBox Defender Series Case - Samsung Galaxy S4"/>
    <n v="47.98"/>
    <n v="2"/>
    <n v="23.99"/>
    <n v="6"/>
  </r>
  <r>
    <x v="1051"/>
    <x v="194"/>
    <x v="6"/>
    <x v="0"/>
    <s v="Art"/>
    <s v="Boston 1799 Powerhouse Electric Pencil Sharpener"/>
    <n v="181.86"/>
    <n v="7"/>
    <n v="25.98"/>
    <n v="50.92"/>
  </r>
  <r>
    <x v="1051"/>
    <x v="581"/>
    <x v="22"/>
    <x v="1"/>
    <s v="Chairs"/>
    <s v="Global Wood Trimmed Manager's Task Chair, Khaki"/>
    <n v="291.14"/>
    <n v="4"/>
    <n v="72.784999999999997"/>
    <n v="-25.47"/>
  </r>
  <r>
    <x v="1052"/>
    <x v="786"/>
    <x v="3"/>
    <x v="2"/>
    <s v="Phones"/>
    <s v="Anker 36W 4-Port USB Wall Charger Travel Power Adapter for iPhone 5s 5c 5"/>
    <n v="47.98"/>
    <n v="3"/>
    <n v="15.993333333333332"/>
    <n v="4.8"/>
  </r>
  <r>
    <x v="1052"/>
    <x v="210"/>
    <x v="1"/>
    <x v="0"/>
    <s v="Art"/>
    <s v="Newell 331"/>
    <n v="19.559999999999999"/>
    <n v="5"/>
    <n v="3.9119999999999999"/>
    <n v="1.71"/>
  </r>
  <r>
    <x v="1052"/>
    <x v="723"/>
    <x v="3"/>
    <x v="0"/>
    <s v="Art"/>
    <s v="Dixon Prang Watercolor Pencils, 10-Color Set with Brush"/>
    <n v="4.26"/>
    <n v="1"/>
    <n v="4.26"/>
    <n v="1.75"/>
  </r>
  <r>
    <x v="1052"/>
    <x v="222"/>
    <x v="28"/>
    <x v="0"/>
    <s v="Labels"/>
    <s v="Avery 490"/>
    <n v="44.4"/>
    <n v="3"/>
    <n v="14.799999999999999"/>
    <n v="22.2"/>
  </r>
  <r>
    <x v="1052"/>
    <x v="222"/>
    <x v="28"/>
    <x v="0"/>
    <s v="Storage"/>
    <s v="Tenex Personal Self-Stacking Standard File Box, Black/Gray"/>
    <n v="84.55"/>
    <n v="5"/>
    <n v="16.91"/>
    <n v="22.83"/>
  </r>
  <r>
    <x v="1052"/>
    <x v="222"/>
    <x v="28"/>
    <x v="0"/>
    <s v="Paper"/>
    <s v="Xerox 1992"/>
    <n v="17.940000000000001"/>
    <n v="3"/>
    <n v="5.98"/>
    <n v="8.7899999999999991"/>
  </r>
  <r>
    <x v="1052"/>
    <x v="94"/>
    <x v="3"/>
    <x v="2"/>
    <s v="Phones"/>
    <s v="Panasonic KX T7736-B Digital phone"/>
    <n v="119.96"/>
    <n v="1"/>
    <n v="119.96"/>
    <n v="7.5"/>
  </r>
  <r>
    <x v="1052"/>
    <x v="93"/>
    <x v="15"/>
    <x v="2"/>
    <s v="Phones"/>
    <s v="HTC One"/>
    <n v="239.98"/>
    <n v="3"/>
    <n v="79.993333333333325"/>
    <n v="27"/>
  </r>
  <r>
    <x v="1052"/>
    <x v="93"/>
    <x v="15"/>
    <x v="1"/>
    <s v="Furnishings"/>
    <s v="Staple-based wall hangings"/>
    <n v="31.17"/>
    <n v="4"/>
    <n v="7.7925000000000004"/>
    <n v="9.35"/>
  </r>
  <r>
    <x v="1052"/>
    <x v="93"/>
    <x v="15"/>
    <x v="1"/>
    <s v="Tables"/>
    <s v="Barricks 18&quot; x 48&quot; Non-Folding Utility Table with Bottom Storage Shelf"/>
    <n v="120.96"/>
    <n v="2"/>
    <n v="60.48"/>
    <n v="-28.22"/>
  </r>
  <r>
    <x v="1052"/>
    <x v="93"/>
    <x v="15"/>
    <x v="2"/>
    <s v="Phones"/>
    <s v="Samsung Galaxy S III - 16GB - pebble blue (T-Mobile)"/>
    <n v="2239.94"/>
    <n v="8"/>
    <n v="279.99250000000001"/>
    <n v="223.99"/>
  </r>
  <r>
    <x v="1052"/>
    <x v="93"/>
    <x v="15"/>
    <x v="0"/>
    <s v="Appliances"/>
    <s v="Staple holder"/>
    <n v="76.61"/>
    <n v="8"/>
    <n v="9.5762499999999999"/>
    <n v="6.7"/>
  </r>
  <r>
    <x v="1052"/>
    <x v="93"/>
    <x v="15"/>
    <x v="0"/>
    <s v="Storage"/>
    <s v="Hot File 7-Pocket, Floor Stand"/>
    <n v="142.78"/>
    <n v="1"/>
    <n v="142.78"/>
    <n v="17.850000000000001"/>
  </r>
  <r>
    <x v="1052"/>
    <x v="93"/>
    <x v="15"/>
    <x v="0"/>
    <s v="Paper"/>
    <s v="Xerox 1955"/>
    <n v="91.36"/>
    <n v="5"/>
    <n v="18.271999999999998"/>
    <n v="29.69"/>
  </r>
  <r>
    <x v="1052"/>
    <x v="364"/>
    <x v="25"/>
    <x v="1"/>
    <s v="Chairs"/>
    <s v="Global Executive Mid-Back Manager's Chair"/>
    <n v="698.35"/>
    <n v="3"/>
    <n v="232.78333333333333"/>
    <n v="52.38"/>
  </r>
  <r>
    <x v="1052"/>
    <x v="364"/>
    <x v="25"/>
    <x v="1"/>
    <s v="Bookcases"/>
    <s v="O'Sullivan 2-Shelf Heavy-Duty Bookcases"/>
    <n v="77.73"/>
    <n v="2"/>
    <n v="38.865000000000002"/>
    <n v="-3.89"/>
  </r>
  <r>
    <x v="1053"/>
    <x v="595"/>
    <x v="25"/>
    <x v="0"/>
    <s v="Art"/>
    <s v="Quartet Omega Colored Chalk, 12/Pack"/>
    <n v="14.02"/>
    <n v="3"/>
    <n v="4.6733333333333329"/>
    <n v="4.7300000000000004"/>
  </r>
  <r>
    <x v="1053"/>
    <x v="264"/>
    <x v="5"/>
    <x v="1"/>
    <s v="Chairs"/>
    <s v="Global Airflow Leather Mesh Back Chair, Black"/>
    <n v="301.95999999999998"/>
    <n v="2"/>
    <n v="150.97999999999999"/>
    <n v="90.59"/>
  </r>
  <r>
    <x v="1053"/>
    <x v="264"/>
    <x v="5"/>
    <x v="0"/>
    <s v="Appliances"/>
    <s v="Fellowes Smart Surge Ten-Outlet Protector, Platinum"/>
    <n v="180.66"/>
    <n v="3"/>
    <n v="60.22"/>
    <n v="50.58"/>
  </r>
  <r>
    <x v="1053"/>
    <x v="264"/>
    <x v="5"/>
    <x v="2"/>
    <s v="Phones"/>
    <s v="Pyle PMP37LED"/>
    <n v="191.98"/>
    <n v="2"/>
    <n v="95.99"/>
    <n v="51.83"/>
  </r>
  <r>
    <x v="1053"/>
    <x v="264"/>
    <x v="5"/>
    <x v="2"/>
    <s v="Phones"/>
    <s v="Clarity 53712"/>
    <n v="65.989999999999995"/>
    <n v="1"/>
    <n v="65.989999999999995"/>
    <n v="17.16"/>
  </r>
  <r>
    <x v="1053"/>
    <x v="350"/>
    <x v="3"/>
    <x v="1"/>
    <s v="Chairs"/>
    <s v="Hon Multipurpose Stacking Arm Chairs"/>
    <n v="1212.96"/>
    <n v="7"/>
    <n v="173.28"/>
    <n v="90.97"/>
  </r>
  <r>
    <x v="1053"/>
    <x v="350"/>
    <x v="3"/>
    <x v="0"/>
    <s v="Paper"/>
    <s v="Wirebound Message Books, Four 2 3/4&quot; x 5&quot; Forms per Page, 600 Sets per Book"/>
    <n v="18.54"/>
    <n v="2"/>
    <n v="9.27"/>
    <n v="8.7100000000000009"/>
  </r>
  <r>
    <x v="1053"/>
    <x v="314"/>
    <x v="31"/>
    <x v="0"/>
    <s v="Supplies"/>
    <s v="Acme Elite Stainless Steel Scissors"/>
    <n v="16.68"/>
    <n v="2"/>
    <n v="8.34"/>
    <n v="4.34"/>
  </r>
  <r>
    <x v="1053"/>
    <x v="314"/>
    <x v="31"/>
    <x v="0"/>
    <s v="Paper"/>
    <s v="Xerox 215"/>
    <n v="19.440000000000001"/>
    <n v="3"/>
    <n v="6.48"/>
    <n v="9.33"/>
  </r>
  <r>
    <x v="1053"/>
    <x v="314"/>
    <x v="31"/>
    <x v="0"/>
    <s v="Paper"/>
    <s v="Xerox 1885"/>
    <n v="192.16"/>
    <n v="4"/>
    <n v="48.04"/>
    <n v="92.24"/>
  </r>
  <r>
    <x v="1053"/>
    <x v="521"/>
    <x v="1"/>
    <x v="0"/>
    <s v="Binders"/>
    <s v="Storex DuraTech Recycled Plastic Frosted Binders"/>
    <n v="5.94"/>
    <n v="7"/>
    <n v="0.84857142857142864"/>
    <n v="-8.9"/>
  </r>
  <r>
    <x v="1053"/>
    <x v="349"/>
    <x v="10"/>
    <x v="2"/>
    <s v="Accessories"/>
    <s v="Logitech Wireless Performance Mouse MX for PC and Mac"/>
    <n v="479.95"/>
    <n v="6"/>
    <n v="79.99166666666666"/>
    <n v="107.99"/>
  </r>
  <r>
    <x v="1053"/>
    <x v="349"/>
    <x v="10"/>
    <x v="0"/>
    <s v="Art"/>
    <s v="Newell 330"/>
    <n v="23.92"/>
    <n v="5"/>
    <n v="4.7840000000000007"/>
    <n v="1.79"/>
  </r>
  <r>
    <x v="1054"/>
    <x v="375"/>
    <x v="3"/>
    <x v="0"/>
    <s v="Binders"/>
    <s v="Trimflex Flexible Post Binders"/>
    <n v="51.31"/>
    <n v="3"/>
    <n v="17.103333333333335"/>
    <n v="17.96"/>
  </r>
  <r>
    <x v="1054"/>
    <x v="413"/>
    <x v="22"/>
    <x v="1"/>
    <s v="Furnishings"/>
    <s v="Howard Miller 13-3/4&quot; Diameter Brushed Chrome Round Wall Clock"/>
    <n v="155.25"/>
    <n v="3"/>
    <n v="51.75"/>
    <n v="46.58"/>
  </r>
  <r>
    <x v="1054"/>
    <x v="413"/>
    <x v="22"/>
    <x v="0"/>
    <s v="Storage"/>
    <s v="Project Tote Personal File"/>
    <n v="14.03"/>
    <n v="1"/>
    <n v="14.03"/>
    <n v="4.07"/>
  </r>
  <r>
    <x v="1054"/>
    <x v="465"/>
    <x v="1"/>
    <x v="0"/>
    <s v="Paper"/>
    <s v="Rediform Wirebound &quot;Phone Memo&quot; Message Book, 11 x 5-3/4"/>
    <n v="12.22"/>
    <n v="2"/>
    <n v="6.11"/>
    <n v="4.43"/>
  </r>
  <r>
    <x v="1054"/>
    <x v="465"/>
    <x v="1"/>
    <x v="0"/>
    <s v="Binders"/>
    <s v="Avery Durable Binders"/>
    <n v="2.2999999999999998"/>
    <n v="4"/>
    <n v="0.57499999999999996"/>
    <n v="-3.57"/>
  </r>
  <r>
    <x v="1054"/>
    <x v="465"/>
    <x v="1"/>
    <x v="0"/>
    <s v="Binders"/>
    <s v="Fellowes Binding Cases"/>
    <n v="9.36"/>
    <n v="4"/>
    <n v="2.34"/>
    <n v="-16.38"/>
  </r>
  <r>
    <x v="1054"/>
    <x v="371"/>
    <x v="26"/>
    <x v="0"/>
    <s v="Storage"/>
    <s v="Carina Media Storage Towers in Natural &amp; Black"/>
    <n v="146.35"/>
    <n v="3"/>
    <n v="48.783333333333331"/>
    <n v="-32.93"/>
  </r>
  <r>
    <x v="1054"/>
    <x v="50"/>
    <x v="20"/>
    <x v="2"/>
    <s v="Machines"/>
    <s v="Hewlett-Packard Desktjet 6988DT Refurbished Printer"/>
    <n v="3404.5"/>
    <n v="5"/>
    <n v="680.9"/>
    <n v="1668.21"/>
  </r>
  <r>
    <x v="1054"/>
    <x v="50"/>
    <x v="20"/>
    <x v="2"/>
    <s v="Accessories"/>
    <s v="Kingston Digital DataTraveler 64GB USB 2.0"/>
    <n v="101.34"/>
    <n v="3"/>
    <n v="33.78"/>
    <n v="8.11"/>
  </r>
  <r>
    <x v="1055"/>
    <x v="583"/>
    <x v="3"/>
    <x v="1"/>
    <s v="Bookcases"/>
    <s v="Bush Andora Bookcase, Maple/Graphite Gray Finish"/>
    <n v="917.92"/>
    <n v="9"/>
    <n v="101.99111111111111"/>
    <n v="75.59"/>
  </r>
  <r>
    <x v="1055"/>
    <x v="583"/>
    <x v="3"/>
    <x v="0"/>
    <s v="Paper"/>
    <s v="Xerox 1930"/>
    <n v="38.880000000000003"/>
    <n v="6"/>
    <n v="6.48"/>
    <n v="19.05"/>
  </r>
  <r>
    <x v="1055"/>
    <x v="646"/>
    <x v="0"/>
    <x v="0"/>
    <s v="Paper"/>
    <s v="Xerox 1925"/>
    <n v="74.349999999999994"/>
    <n v="3"/>
    <n v="24.783333333333331"/>
    <n v="23.24"/>
  </r>
  <r>
    <x v="1056"/>
    <x v="444"/>
    <x v="20"/>
    <x v="0"/>
    <s v="Paper"/>
    <s v="Xerox 1943"/>
    <n v="97.82"/>
    <n v="2"/>
    <n v="48.91"/>
    <n v="45.98"/>
  </r>
  <r>
    <x v="1056"/>
    <x v="444"/>
    <x v="20"/>
    <x v="2"/>
    <s v="Accessories"/>
    <s v="Sony 16GB Class 10 Micro SDHC R40 Memory Card"/>
    <n v="103.12"/>
    <n v="8"/>
    <n v="12.89"/>
    <n v="10.31"/>
  </r>
  <r>
    <x v="1056"/>
    <x v="251"/>
    <x v="0"/>
    <x v="0"/>
    <s v="Supplies"/>
    <s v="Fiskars Spring-Action Scissors"/>
    <n v="11.18"/>
    <n v="1"/>
    <n v="11.18"/>
    <n v="0.84"/>
  </r>
  <r>
    <x v="1056"/>
    <x v="251"/>
    <x v="0"/>
    <x v="0"/>
    <s v="Storage"/>
    <s v="Safco Industrial Wire Shelving"/>
    <n v="153.58000000000001"/>
    <n v="2"/>
    <n v="76.790000000000006"/>
    <n v="-32.64"/>
  </r>
  <r>
    <x v="1056"/>
    <x v="456"/>
    <x v="0"/>
    <x v="0"/>
    <s v="Appliances"/>
    <s v="Holmes Visible Mist Ultrasonic Humidifier with 2.3-Gallon Output per Day, Replacement Filter"/>
    <n v="2.2599999999999998"/>
    <n v="1"/>
    <n v="2.2599999999999998"/>
    <n v="-5.21"/>
  </r>
  <r>
    <x v="1056"/>
    <x v="456"/>
    <x v="0"/>
    <x v="0"/>
    <s v="Appliances"/>
    <s v="Hoover Replacement Belt for Commercial Guardsman Heavy-Duty Upright Vacuum"/>
    <n v="0.44"/>
    <n v="1"/>
    <n v="0.44"/>
    <n v="-1.1100000000000001"/>
  </r>
  <r>
    <x v="1056"/>
    <x v="456"/>
    <x v="0"/>
    <x v="0"/>
    <s v="Paper"/>
    <s v="Xerox 1982"/>
    <n v="146.18"/>
    <n v="8"/>
    <n v="18.272500000000001"/>
    <n v="47.51"/>
  </r>
  <r>
    <x v="1056"/>
    <x v="121"/>
    <x v="10"/>
    <x v="1"/>
    <s v="Chairs"/>
    <s v="Global Ergonomic Managers Chair"/>
    <n v="760.12"/>
    <n v="6"/>
    <n v="126.68666666666667"/>
    <n v="-43.44"/>
  </r>
  <r>
    <x v="1056"/>
    <x v="121"/>
    <x v="10"/>
    <x v="1"/>
    <s v="Furnishings"/>
    <s v="Contemporary Wood/Metal Frame"/>
    <n v="38.78"/>
    <n v="3"/>
    <n v="12.926666666666668"/>
    <n v="7.27"/>
  </r>
  <r>
    <x v="1056"/>
    <x v="121"/>
    <x v="10"/>
    <x v="2"/>
    <s v="Accessories"/>
    <s v="Memorex 25GB 6X Branded Blu-Ray Recordable Disc, 15/Pack"/>
    <n v="122.33"/>
    <n v="9"/>
    <n v="13.592222222222222"/>
    <n v="1.53"/>
  </r>
  <r>
    <x v="1056"/>
    <x v="35"/>
    <x v="0"/>
    <x v="0"/>
    <s v="Binders"/>
    <s v="GBC Plasticlear Binding Covers"/>
    <n v="6.89"/>
    <n v="3"/>
    <n v="2.2966666666666664"/>
    <n v="-11.02"/>
  </r>
  <r>
    <x v="1056"/>
    <x v="35"/>
    <x v="0"/>
    <x v="1"/>
    <s v="Tables"/>
    <s v="Chromcraft Bull-Nose Wood Round Conference Table Top, Wood Base"/>
    <n v="457.49"/>
    <n v="3"/>
    <n v="152.49666666666667"/>
    <n v="-84.96"/>
  </r>
  <r>
    <x v="1056"/>
    <x v="763"/>
    <x v="20"/>
    <x v="0"/>
    <s v="Storage"/>
    <s v="Space Solutions Commercial Steel Shelving"/>
    <n v="129.30000000000001"/>
    <n v="2"/>
    <n v="64.650000000000006"/>
    <n v="6.47"/>
  </r>
  <r>
    <x v="1056"/>
    <x v="763"/>
    <x v="20"/>
    <x v="0"/>
    <s v="Binders"/>
    <s v="Wilson Jones Turn Tabs Binder Tool for Ring Binders"/>
    <n v="11.57"/>
    <n v="3"/>
    <n v="3.8566666666666669"/>
    <n v="3.76"/>
  </r>
  <r>
    <x v="1056"/>
    <x v="208"/>
    <x v="3"/>
    <x v="1"/>
    <s v="Furnishings"/>
    <s v="DAX Copper Panel Document Frame, 5 x 7 Size"/>
    <n v="50.32"/>
    <n v="4"/>
    <n v="12.58"/>
    <n v="21.13"/>
  </r>
  <r>
    <x v="1056"/>
    <x v="208"/>
    <x v="3"/>
    <x v="0"/>
    <s v="Paper"/>
    <s v="Xerox 1907"/>
    <n v="24.56"/>
    <n v="2"/>
    <n v="12.28"/>
    <n v="11.54"/>
  </r>
  <r>
    <x v="1057"/>
    <x v="546"/>
    <x v="23"/>
    <x v="2"/>
    <s v="Accessories"/>
    <s v="Razer Kraken PRO Over Ear PC and Music Headset"/>
    <n v="239.97"/>
    <n v="3"/>
    <n v="79.989999999999995"/>
    <n v="71.989999999999995"/>
  </r>
  <r>
    <x v="1057"/>
    <x v="546"/>
    <x v="23"/>
    <x v="0"/>
    <s v="Labels"/>
    <s v="Avery 508"/>
    <n v="9.82"/>
    <n v="2"/>
    <n v="4.91"/>
    <n v="4.8099999999999996"/>
  </r>
  <r>
    <x v="1057"/>
    <x v="617"/>
    <x v="20"/>
    <x v="2"/>
    <s v="Accessories"/>
    <s v="Anker Ultrathin Bluetooth Wireless Keyboard Aluminum Cover with Stand"/>
    <n v="149.94999999999999"/>
    <n v="5"/>
    <n v="29.99"/>
    <n v="15"/>
  </r>
  <r>
    <x v="1057"/>
    <x v="617"/>
    <x v="20"/>
    <x v="0"/>
    <s v="Binders"/>
    <s v="Acco D-Ring Binder w/DublLock"/>
    <n v="51.31"/>
    <n v="3"/>
    <n v="17.103333333333335"/>
    <n v="18.600000000000001"/>
  </r>
  <r>
    <x v="1057"/>
    <x v="43"/>
    <x v="10"/>
    <x v="0"/>
    <s v="Paper"/>
    <s v="Xerox 203"/>
    <n v="31.1"/>
    <n v="6"/>
    <n v="5.1833333333333336"/>
    <n v="10.89"/>
  </r>
  <r>
    <x v="1057"/>
    <x v="43"/>
    <x v="10"/>
    <x v="0"/>
    <s v="Art"/>
    <s v="Newell 35"/>
    <n v="5.25"/>
    <n v="2"/>
    <n v="2.625"/>
    <n v="0.59"/>
  </r>
  <r>
    <x v="1057"/>
    <x v="137"/>
    <x v="16"/>
    <x v="0"/>
    <s v="Storage"/>
    <s v="Plastic Stacking Crates &amp; Casters"/>
    <n v="4.46"/>
    <n v="1"/>
    <n v="4.46"/>
    <n v="0.33"/>
  </r>
  <r>
    <x v="1057"/>
    <x v="194"/>
    <x v="6"/>
    <x v="0"/>
    <s v="Paper"/>
    <s v="Xerox 230"/>
    <n v="32.4"/>
    <n v="5"/>
    <n v="6.4799999999999995"/>
    <n v="15.55"/>
  </r>
  <r>
    <x v="1057"/>
    <x v="194"/>
    <x v="6"/>
    <x v="2"/>
    <s v="Phones"/>
    <s v="BlackBerry Q10"/>
    <n v="503.96"/>
    <n v="4"/>
    <n v="125.99"/>
    <n v="125.99"/>
  </r>
  <r>
    <x v="1058"/>
    <x v="83"/>
    <x v="10"/>
    <x v="1"/>
    <s v="Furnishings"/>
    <s v="Stacking Tray, Side-Loading, Legal, Smoke"/>
    <n v="17.920000000000002"/>
    <n v="5"/>
    <n v="3.5840000000000005"/>
    <n v="2.46"/>
  </r>
  <r>
    <x v="1058"/>
    <x v="83"/>
    <x v="10"/>
    <x v="0"/>
    <s v="Binders"/>
    <s v="Deluxe Heavy-Duty Vinyl Round Ring Binder"/>
    <n v="41.26"/>
    <n v="6"/>
    <n v="6.876666666666666"/>
    <n v="-34.380000000000003"/>
  </r>
  <r>
    <x v="1058"/>
    <x v="469"/>
    <x v="48"/>
    <x v="0"/>
    <s v="Binders"/>
    <s v="Ibico Standard Transparent Covers"/>
    <n v="82.4"/>
    <n v="5"/>
    <n v="16.48"/>
    <n v="40.380000000000003"/>
  </r>
  <r>
    <x v="1058"/>
    <x v="469"/>
    <x v="48"/>
    <x v="0"/>
    <s v="Binders"/>
    <s v="Zipper Ring Binder Pockets"/>
    <n v="6.24"/>
    <n v="2"/>
    <n v="3.12"/>
    <n v="3.06"/>
  </r>
  <r>
    <x v="1058"/>
    <x v="469"/>
    <x v="48"/>
    <x v="0"/>
    <s v="Paper"/>
    <s v="Xerox 1908"/>
    <n v="447.84"/>
    <n v="8"/>
    <n v="55.98"/>
    <n v="219.44"/>
  </r>
  <r>
    <x v="1059"/>
    <x v="284"/>
    <x v="16"/>
    <x v="0"/>
    <s v="Envelopes"/>
    <s v="#10 White Business Envelopes,4 1/8 x 9 1/2"/>
    <n v="37.61"/>
    <n v="3"/>
    <n v="12.536666666666667"/>
    <n v="12.69"/>
  </r>
  <r>
    <x v="1059"/>
    <x v="485"/>
    <x v="2"/>
    <x v="0"/>
    <s v="Binders"/>
    <s v="GBC Plasticlear Binding Covers"/>
    <n v="10.33"/>
    <n v="3"/>
    <n v="3.4433333333333334"/>
    <n v="-7.58"/>
  </r>
  <r>
    <x v="1059"/>
    <x v="485"/>
    <x v="2"/>
    <x v="0"/>
    <s v="Binders"/>
    <s v="Wilson Jones Century Plastic Molded Ring Binders"/>
    <n v="31.16"/>
    <n v="5"/>
    <n v="6.2320000000000002"/>
    <n v="-23.89"/>
  </r>
  <r>
    <x v="1059"/>
    <x v="485"/>
    <x v="2"/>
    <x v="0"/>
    <s v="Storage"/>
    <s v="Plastic Stacking Crates &amp; Casters"/>
    <n v="8.93"/>
    <n v="2"/>
    <n v="4.4649999999999999"/>
    <n v="0.67"/>
  </r>
  <r>
    <x v="1059"/>
    <x v="519"/>
    <x v="1"/>
    <x v="0"/>
    <s v="Binders"/>
    <s v="Wilson Jones Standard D-Ring Binders"/>
    <n v="3.04"/>
    <n v="3"/>
    <n v="1.0133333333333334"/>
    <n v="-5.01"/>
  </r>
  <r>
    <x v="1059"/>
    <x v="81"/>
    <x v="14"/>
    <x v="1"/>
    <s v="Chairs"/>
    <s v="Hon Deluxe Fabric Upholstered Stacking Chairs, Rounded Back"/>
    <n v="487.96"/>
    <n v="2"/>
    <n v="243.98"/>
    <n v="146.38999999999999"/>
  </r>
  <r>
    <x v="1060"/>
    <x v="337"/>
    <x v="10"/>
    <x v="0"/>
    <s v="Paper"/>
    <s v="Southworth 25% Cotton Linen-Finish Paper &amp; Envelopes"/>
    <n v="21.74"/>
    <n v="3"/>
    <n v="7.2466666666666661"/>
    <n v="6.8"/>
  </r>
  <r>
    <x v="1060"/>
    <x v="740"/>
    <x v="3"/>
    <x v="0"/>
    <s v="Art"/>
    <s v="Bulldog Vacuum Base Pencil Sharpener"/>
    <n v="95.92"/>
    <n v="8"/>
    <n v="11.99"/>
    <n v="25.9"/>
  </r>
  <r>
    <x v="1060"/>
    <x v="62"/>
    <x v="3"/>
    <x v="0"/>
    <s v="Art"/>
    <s v="Boston Heavy-Duty Trimline Electric Pencil Sharpeners"/>
    <n v="385.6"/>
    <n v="8"/>
    <n v="48.2"/>
    <n v="111.82"/>
  </r>
  <r>
    <x v="1060"/>
    <x v="62"/>
    <x v="3"/>
    <x v="0"/>
    <s v="Art"/>
    <s v="4009 Highlighters by Sanford"/>
    <n v="35.82"/>
    <n v="9"/>
    <n v="3.98"/>
    <n v="11.82"/>
  </r>
  <r>
    <x v="1060"/>
    <x v="208"/>
    <x v="20"/>
    <x v="1"/>
    <s v="Furnishings"/>
    <s v="Deflect-o RollaMat Studded, Beveled Mat for Medium Pile Carpeting"/>
    <n v="276.69"/>
    <n v="3"/>
    <n v="92.23"/>
    <n v="49.8"/>
  </r>
  <r>
    <x v="1060"/>
    <x v="208"/>
    <x v="20"/>
    <x v="1"/>
    <s v="Chairs"/>
    <s v="Global Deluxe Office Fabric Chairs"/>
    <n v="172.76"/>
    <n v="2"/>
    <n v="86.38"/>
    <n v="32.630000000000003"/>
  </r>
  <r>
    <x v="1060"/>
    <x v="543"/>
    <x v="1"/>
    <x v="0"/>
    <s v="Binders"/>
    <s v="Ibico Hi-Tech Manual Binding System"/>
    <n v="182.99"/>
    <n v="3"/>
    <n v="60.99666666666667"/>
    <n v="-320.24"/>
  </r>
  <r>
    <x v="1060"/>
    <x v="543"/>
    <x v="1"/>
    <x v="0"/>
    <s v="Paper"/>
    <s v="Xerox 1971"/>
    <n v="10.27"/>
    <n v="3"/>
    <n v="3.4233333333333333"/>
    <n v="3.21"/>
  </r>
  <r>
    <x v="1060"/>
    <x v="73"/>
    <x v="3"/>
    <x v="0"/>
    <s v="Fasteners"/>
    <s v="Acco Banker's Clasps, 5 3/4&quot;-Long"/>
    <n v="2.88"/>
    <n v="1"/>
    <n v="2.88"/>
    <n v="1.35"/>
  </r>
  <r>
    <x v="1060"/>
    <x v="256"/>
    <x v="43"/>
    <x v="0"/>
    <s v="Binders"/>
    <s v="GBC Prestige Therm-A-Bind Covers"/>
    <n v="102.93"/>
    <n v="3"/>
    <n v="34.31"/>
    <n v="48.38"/>
  </r>
  <r>
    <x v="1061"/>
    <x v="770"/>
    <x v="11"/>
    <x v="0"/>
    <s v="Labels"/>
    <s v="Alphabetical Labels for Top Tab Filing"/>
    <n v="71.040000000000006"/>
    <n v="6"/>
    <n v="11.840000000000002"/>
    <n v="26.64"/>
  </r>
  <r>
    <x v="1061"/>
    <x v="770"/>
    <x v="11"/>
    <x v="0"/>
    <s v="Art"/>
    <s v="Eldon Spacemaker Box, Quick-Snap Lid, Clear"/>
    <n v="5.34"/>
    <n v="2"/>
    <n v="2.67"/>
    <n v="0.73"/>
  </r>
  <r>
    <x v="1061"/>
    <x v="770"/>
    <x v="11"/>
    <x v="0"/>
    <s v="Fasteners"/>
    <s v="Plymouth Boxed Rubber Bands by Plymouth"/>
    <n v="11.3"/>
    <n v="3"/>
    <n v="3.7666666666666671"/>
    <n v="-2.12"/>
  </r>
  <r>
    <x v="1061"/>
    <x v="481"/>
    <x v="22"/>
    <x v="1"/>
    <s v="Tables"/>
    <s v="Chromcraft Bull-Nose Wood Round Conference Table Top, Wood Base"/>
    <n v="871.4"/>
    <n v="4"/>
    <n v="217.85"/>
    <n v="148.13999999999999"/>
  </r>
  <r>
    <x v="1061"/>
    <x v="667"/>
    <x v="1"/>
    <x v="2"/>
    <s v="Phones"/>
    <s v="Geemarc AmpliPOWER60"/>
    <n v="148.47999999999999"/>
    <n v="2"/>
    <n v="74.239999999999995"/>
    <n v="16.7"/>
  </r>
  <r>
    <x v="1061"/>
    <x v="417"/>
    <x v="20"/>
    <x v="1"/>
    <s v="Bookcases"/>
    <s v="DMI Eclipse Executive Suite Bookcases"/>
    <n v="400.78"/>
    <n v="1"/>
    <n v="400.78"/>
    <n v="-5.01"/>
  </r>
  <r>
    <x v="1062"/>
    <x v="635"/>
    <x v="3"/>
    <x v="0"/>
    <s v="Storage"/>
    <s v="Eldon Shelf Savers Cubes and Bins"/>
    <n v="83.76"/>
    <n v="12"/>
    <n v="6.98"/>
    <n v="1.68"/>
  </r>
  <r>
    <x v="1062"/>
    <x v="128"/>
    <x v="14"/>
    <x v="0"/>
    <s v="Paper"/>
    <s v="Ampad Poly Cover Wirebound Steno Book, 6&quot; x 9&quot; Assorted Colors, Gregg Ruled"/>
    <n v="4.54"/>
    <n v="1"/>
    <n v="4.54"/>
    <n v="2.04"/>
  </r>
  <r>
    <x v="1062"/>
    <x v="128"/>
    <x v="14"/>
    <x v="0"/>
    <s v="Art"/>
    <s v="Fluorescent Highlighters by Dixon"/>
    <n v="15.92"/>
    <n v="4"/>
    <n v="3.98"/>
    <n v="5.41"/>
  </r>
  <r>
    <x v="1062"/>
    <x v="128"/>
    <x v="14"/>
    <x v="2"/>
    <s v="Phones"/>
    <s v="Nortel Networks T7316 E Nt8 B27"/>
    <n v="543.91999999999996"/>
    <n v="8"/>
    <n v="67.989999999999995"/>
    <n v="135.97999999999999"/>
  </r>
  <r>
    <x v="1062"/>
    <x v="674"/>
    <x v="18"/>
    <x v="1"/>
    <s v="Furnishings"/>
    <s v="Eldon Antistatic Chair Mats for Low to Medium Pile Carpets"/>
    <n v="526.45000000000005"/>
    <n v="5"/>
    <n v="105.29"/>
    <n v="31.59"/>
  </r>
  <r>
    <x v="1062"/>
    <x v="377"/>
    <x v="26"/>
    <x v="2"/>
    <s v="Accessories"/>
    <s v="Kensington Orbit Wireless Mobile Trackball for PC and Mac"/>
    <n v="431.93"/>
    <n v="9"/>
    <n v="47.992222222222225"/>
    <n v="64.790000000000006"/>
  </r>
  <r>
    <x v="1062"/>
    <x v="236"/>
    <x v="20"/>
    <x v="2"/>
    <s v="Phones"/>
    <s v="Mophie Juice Pack Helium for iPhone"/>
    <n v="239.97"/>
    <n v="3"/>
    <n v="79.989999999999995"/>
    <n v="67.19"/>
  </r>
  <r>
    <x v="1062"/>
    <x v="393"/>
    <x v="2"/>
    <x v="2"/>
    <s v="Phones"/>
    <s v="Bose SoundLink Bluetooth Speaker"/>
    <n v="358.2"/>
    <n v="3"/>
    <n v="119.39999999999999"/>
    <n v="41.79"/>
  </r>
  <r>
    <x v="1062"/>
    <x v="393"/>
    <x v="2"/>
    <x v="2"/>
    <s v="Phones"/>
    <s v="Plantronics Voyager Pro HD - Bluetooth Headset"/>
    <n v="545.91999999999996"/>
    <n v="14"/>
    <n v="38.994285714285709"/>
    <n v="72.790000000000006"/>
  </r>
  <r>
    <x v="1062"/>
    <x v="696"/>
    <x v="16"/>
    <x v="0"/>
    <s v="Labels"/>
    <s v="Avery 512"/>
    <n v="13.87"/>
    <n v="6"/>
    <n v="2.3116666666666665"/>
    <n v="4.68"/>
  </r>
  <r>
    <x v="1062"/>
    <x v="696"/>
    <x v="16"/>
    <x v="1"/>
    <s v="Chairs"/>
    <s v="Hon Comfortask Task/Swivel Chairs"/>
    <n v="273.55"/>
    <n v="3"/>
    <n v="91.183333333333337"/>
    <n v="-13.68"/>
  </r>
  <r>
    <x v="1062"/>
    <x v="445"/>
    <x v="20"/>
    <x v="0"/>
    <s v="Storage"/>
    <s v="Safco Industrial Wire Shelving System"/>
    <n v="272.94"/>
    <n v="3"/>
    <n v="90.98"/>
    <n v="0"/>
  </r>
  <r>
    <x v="1062"/>
    <x v="134"/>
    <x v="20"/>
    <x v="0"/>
    <s v="Binders"/>
    <s v="GBC ProClick Punch Binding System"/>
    <n v="102.37"/>
    <n v="2"/>
    <n v="51.185000000000002"/>
    <n v="37.11"/>
  </r>
  <r>
    <x v="1062"/>
    <x v="134"/>
    <x v="20"/>
    <x v="0"/>
    <s v="Supplies"/>
    <s v="Acme Preferred Stainless Steel Scissors"/>
    <n v="28.4"/>
    <n v="5"/>
    <n v="5.68"/>
    <n v="8.24"/>
  </r>
  <r>
    <x v="1062"/>
    <x v="134"/>
    <x v="20"/>
    <x v="0"/>
    <s v="Storage"/>
    <s v="Hot File 7-Pocket, Floor Stand"/>
    <n v="713.88"/>
    <n v="4"/>
    <n v="178.47"/>
    <n v="214.16"/>
  </r>
  <r>
    <x v="1062"/>
    <x v="134"/>
    <x v="20"/>
    <x v="0"/>
    <s v="Paper"/>
    <s v="Xerox 1991"/>
    <n v="68.52"/>
    <n v="3"/>
    <n v="22.84"/>
    <n v="31.52"/>
  </r>
  <r>
    <x v="1063"/>
    <x v="415"/>
    <x v="20"/>
    <x v="1"/>
    <s v="Chairs"/>
    <s v="Situations Contoured Folding Chairs, 4/Set"/>
    <n v="191.65"/>
    <n v="3"/>
    <n v="63.883333333333333"/>
    <n v="31.94"/>
  </r>
  <r>
    <x v="1063"/>
    <x v="217"/>
    <x v="40"/>
    <x v="0"/>
    <s v="Paper"/>
    <s v="Wirebound Message Books, Four 2 3/4 x 5 White Forms per Page"/>
    <n v="20.07"/>
    <n v="3"/>
    <n v="6.69"/>
    <n v="9.23"/>
  </r>
  <r>
    <x v="1063"/>
    <x v="203"/>
    <x v="22"/>
    <x v="0"/>
    <s v="Paper"/>
    <s v="Xerox 1997"/>
    <n v="19.440000000000001"/>
    <n v="3"/>
    <n v="6.48"/>
    <n v="9.33"/>
  </r>
  <r>
    <x v="1063"/>
    <x v="203"/>
    <x v="22"/>
    <x v="1"/>
    <s v="Furnishings"/>
    <s v="Executive Impressions Supervisor Wall Clock"/>
    <n v="126.3"/>
    <n v="3"/>
    <n v="42.1"/>
    <n v="40.42"/>
  </r>
  <r>
    <x v="1063"/>
    <x v="203"/>
    <x v="22"/>
    <x v="2"/>
    <s v="Accessories"/>
    <s v="LogitechÂ P710e Mobile Speakerphone"/>
    <n v="1287.45"/>
    <n v="5"/>
    <n v="257.49"/>
    <n v="244.62"/>
  </r>
  <r>
    <x v="1064"/>
    <x v="78"/>
    <x v="3"/>
    <x v="0"/>
    <s v="Storage"/>
    <s v="Tennsco 16-Compartment Lockers with Coat Rack"/>
    <n v="1295.78"/>
    <n v="2"/>
    <n v="647.89"/>
    <n v="310.99"/>
  </r>
  <r>
    <x v="1064"/>
    <x v="116"/>
    <x v="28"/>
    <x v="0"/>
    <s v="Appliances"/>
    <s v="Belkin 325VA UPS Surge Protector, 6'"/>
    <n v="362.94"/>
    <n v="3"/>
    <n v="120.98"/>
    <n v="90.74"/>
  </r>
  <r>
    <x v="1064"/>
    <x v="116"/>
    <x v="28"/>
    <x v="0"/>
    <s v="Binders"/>
    <s v="Avery Binding System Hidden Tab Executive Style Index Sets"/>
    <n v="11.54"/>
    <n v="2"/>
    <n v="5.77"/>
    <n v="5.77"/>
  </r>
  <r>
    <x v="1064"/>
    <x v="189"/>
    <x v="3"/>
    <x v="0"/>
    <s v="Binders"/>
    <s v="Satellite Sectional Post Binders"/>
    <n v="312.55"/>
    <n v="9"/>
    <n v="34.727777777777781"/>
    <n v="101.58"/>
  </r>
  <r>
    <x v="1064"/>
    <x v="452"/>
    <x v="0"/>
    <x v="0"/>
    <s v="Paper"/>
    <s v="Xerox 218"/>
    <n v="5.18"/>
    <n v="1"/>
    <n v="5.18"/>
    <n v="1.81"/>
  </r>
  <r>
    <x v="1064"/>
    <x v="494"/>
    <x v="3"/>
    <x v="0"/>
    <s v="Binders"/>
    <s v="GBC DocuBind TL200 Manual Binding Machine"/>
    <n v="895.92"/>
    <n v="5"/>
    <n v="179.184"/>
    <n v="302.37"/>
  </r>
  <r>
    <x v="1064"/>
    <x v="494"/>
    <x v="3"/>
    <x v="0"/>
    <s v="Storage"/>
    <s v="Trav-L-File Heavy-Duty Shuttle II, Black"/>
    <n v="130.71"/>
    <n v="3"/>
    <n v="43.57"/>
    <n v="39.21"/>
  </r>
  <r>
    <x v="1064"/>
    <x v="494"/>
    <x v="3"/>
    <x v="0"/>
    <s v="Art"/>
    <s v="Newell 328"/>
    <n v="11.68"/>
    <n v="2"/>
    <n v="5.84"/>
    <n v="3.04"/>
  </r>
  <r>
    <x v="1064"/>
    <x v="494"/>
    <x v="3"/>
    <x v="2"/>
    <s v="Accessories"/>
    <s v="Enermax Briskie RF Wireless Keyboard and Mouse Combo"/>
    <n v="62.31"/>
    <n v="3"/>
    <n v="20.77"/>
    <n v="22.43"/>
  </r>
  <r>
    <x v="1064"/>
    <x v="696"/>
    <x v="37"/>
    <x v="1"/>
    <s v="Bookcases"/>
    <s v="Hon Metal Bookcases, Putty"/>
    <n v="638.82000000000005"/>
    <n v="9"/>
    <n v="70.98"/>
    <n v="185.26"/>
  </r>
  <r>
    <x v="1064"/>
    <x v="696"/>
    <x v="37"/>
    <x v="0"/>
    <s v="Supplies"/>
    <s v="Acme Box Cutter Scissors"/>
    <n v="30.69"/>
    <n v="3"/>
    <n v="10.23"/>
    <n v="7.98"/>
  </r>
  <r>
    <x v="1064"/>
    <x v="696"/>
    <x v="37"/>
    <x v="1"/>
    <s v="Furnishings"/>
    <s v="DAX Executive Solid Wood Document Frame, Desktop or Hang, Mahogany, 5 x 7"/>
    <n v="25.16"/>
    <n v="2"/>
    <n v="12.58"/>
    <n v="8.5500000000000007"/>
  </r>
  <r>
    <x v="1064"/>
    <x v="297"/>
    <x v="0"/>
    <x v="0"/>
    <s v="Appliances"/>
    <s v="Belkin F9G930V10-GRY 9 Outlet Surge"/>
    <n v="21.39"/>
    <n v="2"/>
    <n v="10.695"/>
    <n v="-54.55"/>
  </r>
  <r>
    <x v="1064"/>
    <x v="297"/>
    <x v="0"/>
    <x v="1"/>
    <s v="Tables"/>
    <s v="Bevis Round Conference Table Top &amp; Single Column Base"/>
    <n v="307.31"/>
    <n v="3"/>
    <n v="102.43666666666667"/>
    <n v="-39.51"/>
  </r>
  <r>
    <x v="1064"/>
    <x v="297"/>
    <x v="0"/>
    <x v="1"/>
    <s v="Bookcases"/>
    <s v="O'Sullivan Plantations 2-Door Library in Landvery Oak"/>
    <n v="410"/>
    <n v="3"/>
    <n v="136.66666666666666"/>
    <n v="-96.47"/>
  </r>
  <r>
    <x v="1065"/>
    <x v="665"/>
    <x v="17"/>
    <x v="0"/>
    <s v="Binders"/>
    <s v="Tuf-Vin Binders"/>
    <n v="75.790000000000006"/>
    <n v="3"/>
    <n v="25.263333333333335"/>
    <n v="25.58"/>
  </r>
  <r>
    <x v="1065"/>
    <x v="320"/>
    <x v="20"/>
    <x v="1"/>
    <s v="Tables"/>
    <s v="Bretford CR4500 Series Slim Rectangular Table"/>
    <n v="1044.6300000000001"/>
    <n v="5"/>
    <n v="208.92600000000002"/>
    <n v="-295.98"/>
  </r>
  <r>
    <x v="1065"/>
    <x v="565"/>
    <x v="20"/>
    <x v="0"/>
    <s v="Storage"/>
    <s v="Steel Personal Filing/Posting Tote"/>
    <n v="248.57"/>
    <n v="7"/>
    <n v="35.51"/>
    <n v="67.11"/>
  </r>
  <r>
    <x v="1065"/>
    <x v="565"/>
    <x v="20"/>
    <x v="1"/>
    <s v="Furnishings"/>
    <s v="Executive Impressions 14&quot;"/>
    <n v="22.23"/>
    <n v="1"/>
    <n v="22.23"/>
    <n v="9.7799999999999994"/>
  </r>
  <r>
    <x v="1065"/>
    <x v="292"/>
    <x v="1"/>
    <x v="2"/>
    <s v="Phones"/>
    <s v="Samsung Galaxy S4"/>
    <n v="1001.58"/>
    <n v="2"/>
    <n v="500.79"/>
    <n v="125.2"/>
  </r>
  <r>
    <x v="1065"/>
    <x v="292"/>
    <x v="1"/>
    <x v="1"/>
    <s v="Chairs"/>
    <s v="Global Enterprise Series Seating High-Back Swivel/Tilt Chairs"/>
    <n v="569.05999999999995"/>
    <n v="3"/>
    <n v="189.68666666666664"/>
    <n v="-178.85"/>
  </r>
  <r>
    <x v="1065"/>
    <x v="292"/>
    <x v="1"/>
    <x v="1"/>
    <s v="Furnishings"/>
    <s v="Seth Thomas 13 1/2&quot; Wall Clock"/>
    <n v="14.22"/>
    <n v="2"/>
    <n v="7.11"/>
    <n v="-10.31"/>
  </r>
  <r>
    <x v="1065"/>
    <x v="762"/>
    <x v="15"/>
    <x v="1"/>
    <s v="Furnishings"/>
    <s v="Advantus Panel Wall Certificate Holder - 8.5x11"/>
    <n v="19.52"/>
    <n v="2"/>
    <n v="9.76"/>
    <n v="5.37"/>
  </r>
  <r>
    <x v="1065"/>
    <x v="405"/>
    <x v="3"/>
    <x v="1"/>
    <s v="Bookcases"/>
    <s v="Sauder Facets Collection Library, Sky Alder Finish"/>
    <n v="436"/>
    <n v="3"/>
    <n v="145.33333333333334"/>
    <n v="5.13"/>
  </r>
  <r>
    <x v="1065"/>
    <x v="426"/>
    <x v="3"/>
    <x v="0"/>
    <s v="Paper"/>
    <s v="Xerox 1919"/>
    <n v="204.95"/>
    <n v="5"/>
    <n v="40.989999999999995"/>
    <n v="100.43"/>
  </r>
  <r>
    <x v="1065"/>
    <x v="37"/>
    <x v="20"/>
    <x v="0"/>
    <s v="Storage"/>
    <s v="Dual Level, Single-Width Filing Carts"/>
    <n v="1085.42"/>
    <n v="7"/>
    <n v="155.06"/>
    <n v="282.20999999999998"/>
  </r>
  <r>
    <x v="1066"/>
    <x v="432"/>
    <x v="18"/>
    <x v="0"/>
    <s v="Storage"/>
    <s v="Carina Mini System Audio Rack, Model AR050B"/>
    <n v="443.92"/>
    <n v="4"/>
    <n v="110.98"/>
    <n v="13.32"/>
  </r>
  <r>
    <x v="1066"/>
    <x v="432"/>
    <x v="18"/>
    <x v="0"/>
    <s v="Binders"/>
    <s v="Fellowes PB200 Plastic Comb Binding Machine"/>
    <n v="169.99"/>
    <n v="1"/>
    <n v="169.99"/>
    <n v="78.2"/>
  </r>
  <r>
    <x v="1066"/>
    <x v="432"/>
    <x v="18"/>
    <x v="0"/>
    <s v="Paper"/>
    <s v="Xerox 226"/>
    <n v="25.92"/>
    <n v="4"/>
    <n v="6.48"/>
    <n v="12.44"/>
  </r>
  <r>
    <x v="1067"/>
    <x v="303"/>
    <x v="0"/>
    <x v="0"/>
    <s v="Paper"/>
    <s v="White Dual Perf Computer Printout Paper, 2700 Sheets, 1 Part, Heavyweight, 20 lbs., 14 7/8 x 11"/>
    <n v="163.96"/>
    <n v="5"/>
    <n v="32.792000000000002"/>
    <n v="59.44"/>
  </r>
  <r>
    <x v="1067"/>
    <x v="303"/>
    <x v="0"/>
    <x v="0"/>
    <s v="Binders"/>
    <s v="Wilson Jones Four-Pocket Poly Binders"/>
    <n v="5.23"/>
    <n v="4"/>
    <n v="1.3075000000000001"/>
    <n v="-8.11"/>
  </r>
  <r>
    <x v="1068"/>
    <x v="787"/>
    <x v="4"/>
    <x v="1"/>
    <s v="Furnishings"/>
    <s v="Westinghouse Floor Lamp with Metal Mesh Shade, Black"/>
    <n v="23.99"/>
    <n v="1"/>
    <n v="23.99"/>
    <n v="5.52"/>
  </r>
  <r>
    <x v="1068"/>
    <x v="787"/>
    <x v="4"/>
    <x v="2"/>
    <s v="Phones"/>
    <s v="Pyle PMP37LED"/>
    <n v="287.97000000000003"/>
    <n v="3"/>
    <n v="95.990000000000009"/>
    <n v="77.75"/>
  </r>
  <r>
    <x v="1068"/>
    <x v="598"/>
    <x v="25"/>
    <x v="0"/>
    <s v="Art"/>
    <s v="4009 Highlighters by Sanford"/>
    <n v="9.5500000000000007"/>
    <n v="3"/>
    <n v="3.1833333333333336"/>
    <n v="1.55"/>
  </r>
  <r>
    <x v="1068"/>
    <x v="122"/>
    <x v="0"/>
    <x v="2"/>
    <s v="Phones"/>
    <s v="netTALK DUO VoIP Telephone Service"/>
    <n v="167.97"/>
    <n v="4"/>
    <n v="41.9925"/>
    <n v="62.99"/>
  </r>
  <r>
    <x v="1068"/>
    <x v="136"/>
    <x v="0"/>
    <x v="0"/>
    <s v="Paper"/>
    <s v="Xerox 1891"/>
    <n v="273.89999999999998"/>
    <n v="7"/>
    <n v="39.128571428571426"/>
    <n v="92.44"/>
  </r>
  <r>
    <x v="1068"/>
    <x v="136"/>
    <x v="0"/>
    <x v="2"/>
    <s v="Machines"/>
    <s v="Hewlett-Packard Deskjet 5550 Printer"/>
    <n v="597.13"/>
    <n v="3"/>
    <n v="199.04333333333332"/>
    <n v="49.76"/>
  </r>
  <r>
    <x v="1068"/>
    <x v="103"/>
    <x v="31"/>
    <x v="1"/>
    <s v="Furnishings"/>
    <s v="Tenex Traditional Chairmats for Medium Pile Carpet, Standard Lip, 36&quot; x 48&quot;"/>
    <n v="545.85"/>
    <n v="9"/>
    <n v="60.650000000000006"/>
    <n v="114.63"/>
  </r>
  <r>
    <x v="1068"/>
    <x v="381"/>
    <x v="10"/>
    <x v="0"/>
    <s v="Paper"/>
    <s v="Message Book, Wirebound, Four 5 1/2&quot; X 4&quot; Forms/Pg., 200 Dupl. Sets/Book"/>
    <n v="32.9"/>
    <n v="4"/>
    <n v="8.2249999999999996"/>
    <n v="11.1"/>
  </r>
  <r>
    <x v="1068"/>
    <x v="381"/>
    <x v="10"/>
    <x v="1"/>
    <s v="Tables"/>
    <s v="Bevis Round Conference Table Top, X-Base"/>
    <n v="215.15"/>
    <n v="2"/>
    <n v="107.575"/>
    <n v="-103.99"/>
  </r>
  <r>
    <x v="1068"/>
    <x v="381"/>
    <x v="10"/>
    <x v="0"/>
    <s v="Paper"/>
    <s v="Wirebound Four 2-3/4 x 5 Forms per Page, 400 Sets per Book"/>
    <n v="30.96"/>
    <n v="6"/>
    <n v="5.16"/>
    <n v="11.22"/>
  </r>
  <r>
    <x v="1068"/>
    <x v="412"/>
    <x v="22"/>
    <x v="2"/>
    <s v="Accessories"/>
    <s v="Logitech 910-002974 M325 Wireless Mouse for Web Scrolling"/>
    <n v="59.98"/>
    <n v="2"/>
    <n v="29.99"/>
    <n v="26.39"/>
  </r>
  <r>
    <x v="1068"/>
    <x v="412"/>
    <x v="22"/>
    <x v="2"/>
    <s v="Machines"/>
    <s v="Okidata MB491 Multifunction Printer"/>
    <n v="2395.1999999999998"/>
    <n v="6"/>
    <n v="399.2"/>
    <n v="209.58"/>
  </r>
  <r>
    <x v="1068"/>
    <x v="412"/>
    <x v="22"/>
    <x v="2"/>
    <s v="Accessories"/>
    <s v="Plantronics Savi W720 Multi-Device Wireless Headset System"/>
    <n v="1687.8"/>
    <n v="4"/>
    <n v="421.95"/>
    <n v="742.63"/>
  </r>
  <r>
    <x v="1068"/>
    <x v="412"/>
    <x v="22"/>
    <x v="2"/>
    <s v="Phones"/>
    <s v="Square Credit Card Reader, 4 1/2&quot; x 4 1/2&quot; x 1&quot;, White"/>
    <n v="7.99"/>
    <n v="1"/>
    <n v="7.99"/>
    <n v="2.7"/>
  </r>
  <r>
    <x v="1068"/>
    <x v="365"/>
    <x v="32"/>
    <x v="2"/>
    <s v="Accessories"/>
    <s v="TRENDnet 56K USB 2.0 Phone, Internet and Fax Modem"/>
    <n v="258.89999999999998"/>
    <n v="10"/>
    <n v="25.889999999999997"/>
    <n v="93.2"/>
  </r>
  <r>
    <x v="1068"/>
    <x v="365"/>
    <x v="32"/>
    <x v="0"/>
    <s v="Paper"/>
    <s v="Xerox 1881"/>
    <n v="24.56"/>
    <n v="2"/>
    <n v="12.28"/>
    <n v="11.54"/>
  </r>
  <r>
    <x v="1068"/>
    <x v="337"/>
    <x v="3"/>
    <x v="1"/>
    <s v="Furnishings"/>
    <s v="Howard Miller 11-1/2&quot; Diameter Brentwood Wall Clock"/>
    <n v="129.38999999999999"/>
    <n v="3"/>
    <n v="43.129999999999995"/>
    <n v="54.34"/>
  </r>
  <r>
    <x v="1068"/>
    <x v="122"/>
    <x v="3"/>
    <x v="0"/>
    <s v="Storage"/>
    <s v="Rogers Deluxe File Chest"/>
    <n v="87.92"/>
    <n v="4"/>
    <n v="21.98"/>
    <n v="0.88"/>
  </r>
  <r>
    <x v="1068"/>
    <x v="627"/>
    <x v="25"/>
    <x v="2"/>
    <s v="Accessories"/>
    <s v="ImationÂ 8gb Micro Traveldrive Usb 2.0Â Flash Drive"/>
    <n v="24"/>
    <n v="2"/>
    <n v="12"/>
    <n v="-2.7"/>
  </r>
  <r>
    <x v="1068"/>
    <x v="578"/>
    <x v="38"/>
    <x v="1"/>
    <s v="Furnishings"/>
    <s v="Luxo Professional Combination Clamp-On Lamps"/>
    <n v="102.3"/>
    <n v="1"/>
    <n v="102.3"/>
    <n v="26.6"/>
  </r>
  <r>
    <x v="1069"/>
    <x v="637"/>
    <x v="0"/>
    <x v="1"/>
    <s v="Furnishings"/>
    <s v="Deflect-o RollaMat Studded, Beveled Mat for Medium Pile Carpeting"/>
    <n v="332.03"/>
    <n v="9"/>
    <n v="36.892222222222216"/>
    <n v="-348.63"/>
  </r>
  <r>
    <x v="1069"/>
    <x v="637"/>
    <x v="0"/>
    <x v="0"/>
    <s v="Binders"/>
    <s v="Cardinal HOLDit! Binder Insert Strips,Extra Strips"/>
    <n v="11.39"/>
    <n v="9"/>
    <n v="1.2655555555555555"/>
    <n v="-17.66"/>
  </r>
  <r>
    <x v="1069"/>
    <x v="637"/>
    <x v="0"/>
    <x v="0"/>
    <s v="Paper"/>
    <s v="Xerox 1975"/>
    <n v="15.55"/>
    <n v="3"/>
    <n v="5.1833333333333336"/>
    <n v="5.64"/>
  </r>
  <r>
    <x v="1069"/>
    <x v="637"/>
    <x v="0"/>
    <x v="0"/>
    <s v="Paper"/>
    <s v="Xerox 1966"/>
    <n v="31.1"/>
    <n v="6"/>
    <n v="5.1833333333333336"/>
    <n v="11.28"/>
  </r>
  <r>
    <x v="1069"/>
    <x v="637"/>
    <x v="0"/>
    <x v="0"/>
    <s v="Binders"/>
    <s v="Tuf-Vin Binders"/>
    <n v="6.32"/>
    <n v="1"/>
    <n v="6.32"/>
    <n v="-10.42"/>
  </r>
  <r>
    <x v="1069"/>
    <x v="105"/>
    <x v="40"/>
    <x v="2"/>
    <s v="Phones"/>
    <s v="Anker 36W 4-Port USB Wall Charger Travel Power Adapter for iPhone 5s 5c 5"/>
    <n v="79.959999999999994"/>
    <n v="4"/>
    <n v="19.989999999999998"/>
    <n v="22.39"/>
  </r>
  <r>
    <x v="1070"/>
    <x v="470"/>
    <x v="2"/>
    <x v="0"/>
    <s v="Binders"/>
    <s v="Pressboard Covers with Storage Hooks, 9 1/2&quot; x 11&quot;, Light Blue"/>
    <n v="2.95"/>
    <n v="2"/>
    <n v="1.4750000000000001"/>
    <n v="-2.2599999999999998"/>
  </r>
  <r>
    <x v="1070"/>
    <x v="470"/>
    <x v="2"/>
    <x v="0"/>
    <s v="Paper"/>
    <s v="Wirebound Message Books, 5-1/2 x 4 Forms, 2 or 4 Forms per Page"/>
    <n v="16.059999999999999"/>
    <n v="3"/>
    <n v="5.3533333333333326"/>
    <n v="5.82"/>
  </r>
  <r>
    <x v="1070"/>
    <x v="475"/>
    <x v="16"/>
    <x v="1"/>
    <s v="Chairs"/>
    <s v="Global Comet Stacking Armless Chair"/>
    <n v="239.24"/>
    <n v="1"/>
    <n v="239.24"/>
    <n v="23.92"/>
  </r>
  <r>
    <x v="1070"/>
    <x v="487"/>
    <x v="3"/>
    <x v="1"/>
    <s v="Chairs"/>
    <s v="Global Task Chair, Black"/>
    <n v="122.14"/>
    <n v="3"/>
    <n v="40.713333333333331"/>
    <n v="-13.74"/>
  </r>
  <r>
    <x v="1071"/>
    <x v="349"/>
    <x v="20"/>
    <x v="0"/>
    <s v="Binders"/>
    <s v="Wilson Jones Active Use Binders"/>
    <n v="17.47"/>
    <n v="3"/>
    <n v="5.8233333333333333"/>
    <n v="6.33"/>
  </r>
  <r>
    <x v="1071"/>
    <x v="634"/>
    <x v="43"/>
    <x v="2"/>
    <s v="Accessories"/>
    <s v="Hypercom P1300 Pinpad"/>
    <n v="252"/>
    <n v="4"/>
    <n v="63"/>
    <n v="93.24"/>
  </r>
  <r>
    <x v="1071"/>
    <x v="556"/>
    <x v="2"/>
    <x v="1"/>
    <s v="Bookcases"/>
    <s v="O'Sullivan 3-Shelf Heavy-Duty Bookcases"/>
    <n v="87.21"/>
    <n v="3"/>
    <n v="29.069999999999997"/>
    <n v="-45.35"/>
  </r>
  <r>
    <x v="1071"/>
    <x v="556"/>
    <x v="2"/>
    <x v="0"/>
    <s v="Paper"/>
    <s v="Xerox 216"/>
    <n v="15.55"/>
    <n v="3"/>
    <n v="5.1833333333333336"/>
    <n v="5.44"/>
  </r>
  <r>
    <x v="1071"/>
    <x v="556"/>
    <x v="2"/>
    <x v="2"/>
    <s v="Phones"/>
    <s v="Apple iPhone 5S"/>
    <n v="683.99"/>
    <n v="2"/>
    <n v="341.995"/>
    <n v="-114"/>
  </r>
  <r>
    <x v="1071"/>
    <x v="556"/>
    <x v="2"/>
    <x v="0"/>
    <s v="Storage"/>
    <s v="Plastic Stacking Crates &amp; Casters"/>
    <n v="13.39"/>
    <n v="3"/>
    <n v="4.4633333333333338"/>
    <n v="1"/>
  </r>
  <r>
    <x v="1071"/>
    <x v="556"/>
    <x v="2"/>
    <x v="2"/>
    <s v="Accessories"/>
    <s v="AmazonBasics 3-Button USB Wired Mouse"/>
    <n v="16.78"/>
    <n v="3"/>
    <n v="5.5933333333333337"/>
    <n v="4.82"/>
  </r>
  <r>
    <x v="1071"/>
    <x v="556"/>
    <x v="2"/>
    <x v="2"/>
    <s v="Accessories"/>
    <s v="Plantronics CS510 - Over-the-Head monaural Wireless Headset System"/>
    <n v="527.91999999999996"/>
    <n v="2"/>
    <n v="263.95999999999998"/>
    <n v="85.79"/>
  </r>
  <r>
    <x v="1071"/>
    <x v="372"/>
    <x v="3"/>
    <x v="0"/>
    <s v="Fasteners"/>
    <s v="Brites Rubber Bands, 1 1/2 oz. Box"/>
    <n v="5.94"/>
    <n v="3"/>
    <n v="1.9800000000000002"/>
    <n v="0.12"/>
  </r>
  <r>
    <x v="1072"/>
    <x v="210"/>
    <x v="32"/>
    <x v="0"/>
    <s v="Art"/>
    <s v="Binney &amp; Smith inkTank Erasable Desk Highlighter, Chisel Tip, Yellow, 12/Box"/>
    <n v="7.56"/>
    <n v="3"/>
    <n v="2.52"/>
    <n v="3.1"/>
  </r>
  <r>
    <x v="1072"/>
    <x v="210"/>
    <x v="32"/>
    <x v="0"/>
    <s v="Paper"/>
    <s v="Easy-staple paper"/>
    <n v="24.56"/>
    <n v="2"/>
    <n v="12.28"/>
    <n v="11.54"/>
  </r>
  <r>
    <x v="1072"/>
    <x v="210"/>
    <x v="32"/>
    <x v="0"/>
    <s v="Art"/>
    <s v="BIC Brite Liner Highlighters, Chisel Tip"/>
    <n v="12.96"/>
    <n v="2"/>
    <n v="6.48"/>
    <n v="4.1500000000000004"/>
  </r>
  <r>
    <x v="1072"/>
    <x v="381"/>
    <x v="3"/>
    <x v="1"/>
    <s v="Furnishings"/>
    <s v="Deflect-o SuperTray Unbreakable Stackable Tray, Letter, Black"/>
    <n v="145.9"/>
    <n v="5"/>
    <n v="29.18"/>
    <n v="62.74"/>
  </r>
  <r>
    <x v="1072"/>
    <x v="788"/>
    <x v="22"/>
    <x v="1"/>
    <s v="Furnishings"/>
    <s v="GE 48&quot; Fluorescent Tube, Cool White Energy Saver, 34 Watts, 30/Box"/>
    <n v="198.46"/>
    <n v="2"/>
    <n v="99.23"/>
    <n v="99.23"/>
  </r>
  <r>
    <x v="1072"/>
    <x v="788"/>
    <x v="22"/>
    <x v="0"/>
    <s v="Labels"/>
    <s v="Dot Matrix Printer Tape Reel Labels, White, 5000/Box"/>
    <n v="786.48"/>
    <n v="8"/>
    <n v="98.31"/>
    <n v="385.38"/>
  </r>
  <r>
    <x v="1072"/>
    <x v="788"/>
    <x v="22"/>
    <x v="0"/>
    <s v="Binders"/>
    <s v="GBC White Gloss Covers, Plain Front"/>
    <n v="23.17"/>
    <n v="2"/>
    <n v="11.585000000000001"/>
    <n v="7.82"/>
  </r>
  <r>
    <x v="1072"/>
    <x v="788"/>
    <x v="22"/>
    <x v="2"/>
    <s v="Accessories"/>
    <s v="Micro Innovations USB RF Wireless Keyboard with Mouse"/>
    <n v="50"/>
    <n v="2"/>
    <n v="25"/>
    <n v="10.5"/>
  </r>
  <r>
    <x v="1072"/>
    <x v="339"/>
    <x v="3"/>
    <x v="0"/>
    <s v="Labels"/>
    <s v="Avery 485"/>
    <n v="75.180000000000007"/>
    <n v="6"/>
    <n v="12.530000000000001"/>
    <n v="35.33"/>
  </r>
  <r>
    <x v="1072"/>
    <x v="58"/>
    <x v="22"/>
    <x v="1"/>
    <s v="Furnishings"/>
    <s v="Master Big Foot Doorstop, Beige"/>
    <n v="15.84"/>
    <n v="3"/>
    <n v="5.28"/>
    <n v="4.91"/>
  </r>
  <r>
    <x v="1072"/>
    <x v="58"/>
    <x v="22"/>
    <x v="0"/>
    <s v="Binders"/>
    <s v="GBC VeloBinder Manual Binding System"/>
    <n v="86.38"/>
    <n v="3"/>
    <n v="28.793333333333333"/>
    <n v="30.23"/>
  </r>
  <r>
    <x v="1072"/>
    <x v="58"/>
    <x v="22"/>
    <x v="0"/>
    <s v="Art"/>
    <s v="Zebra Zazzle Fluorescent Highlighters"/>
    <n v="18.239999999999998"/>
    <n v="3"/>
    <n v="6.0799999999999992"/>
    <n v="6.2"/>
  </r>
  <r>
    <x v="1072"/>
    <x v="58"/>
    <x v="22"/>
    <x v="0"/>
    <s v="Art"/>
    <s v="Crayola Colored Pencils"/>
    <n v="13.12"/>
    <n v="4"/>
    <n v="3.28"/>
    <n v="4.33"/>
  </r>
  <r>
    <x v="1072"/>
    <x v="736"/>
    <x v="7"/>
    <x v="1"/>
    <s v="Furnishings"/>
    <s v="36X48 HARDFLOOR CHAIRMAT"/>
    <n v="83.92"/>
    <n v="4"/>
    <n v="20.98"/>
    <n v="5.87"/>
  </r>
  <r>
    <x v="1072"/>
    <x v="736"/>
    <x v="7"/>
    <x v="2"/>
    <s v="Accessories"/>
    <s v="Maxell 4.7GB DVD-R"/>
    <n v="141.9"/>
    <n v="5"/>
    <n v="28.380000000000003"/>
    <n v="58.18"/>
  </r>
  <r>
    <x v="1072"/>
    <x v="736"/>
    <x v="7"/>
    <x v="1"/>
    <s v="Furnishings"/>
    <s v="Tensor Track Tree Floor Lamp"/>
    <n v="39.979999999999997"/>
    <n v="2"/>
    <n v="19.989999999999998"/>
    <n v="9.1999999999999993"/>
  </r>
  <r>
    <x v="1072"/>
    <x v="736"/>
    <x v="7"/>
    <x v="0"/>
    <s v="Art"/>
    <s v="Newell 325"/>
    <n v="28.91"/>
    <n v="7"/>
    <n v="4.13"/>
    <n v="8.67"/>
  </r>
  <r>
    <x v="1072"/>
    <x v="736"/>
    <x v="7"/>
    <x v="0"/>
    <s v="Art"/>
    <s v="Hunt Boston Vacuum Mount KS Pencil Sharpener"/>
    <n v="174.95"/>
    <n v="5"/>
    <n v="34.989999999999995"/>
    <n v="45.49"/>
  </r>
  <r>
    <x v="1072"/>
    <x v="376"/>
    <x v="22"/>
    <x v="0"/>
    <s v="Paper"/>
    <s v="Easy-staple paper"/>
    <n v="52.76"/>
    <n v="2"/>
    <n v="26.38"/>
    <n v="24.27"/>
  </r>
  <r>
    <x v="1073"/>
    <x v="210"/>
    <x v="11"/>
    <x v="0"/>
    <s v="Binders"/>
    <s v="Wilson Jones Easy Flow II Sheet Lifters"/>
    <n v="1.08"/>
    <n v="2"/>
    <n v="0.54"/>
    <n v="-0.79"/>
  </r>
  <r>
    <x v="1073"/>
    <x v="270"/>
    <x v="1"/>
    <x v="0"/>
    <s v="Art"/>
    <s v="Quartet Alpha White Chalk, 12/Pack"/>
    <n v="8.84"/>
    <n v="5"/>
    <n v="1.768"/>
    <n v="2.98"/>
  </r>
  <r>
    <x v="1073"/>
    <x v="270"/>
    <x v="1"/>
    <x v="0"/>
    <s v="Appliances"/>
    <s v="Belkin F9S820V06 8 Outlet Surge"/>
    <n v="58.46"/>
    <n v="9"/>
    <n v="6.4955555555555557"/>
    <n v="-146.16"/>
  </r>
  <r>
    <x v="1073"/>
    <x v="209"/>
    <x v="1"/>
    <x v="0"/>
    <s v="Storage"/>
    <s v="Recycled Steel Personal File for Hanging File Folders"/>
    <n v="228.92"/>
    <n v="5"/>
    <n v="45.783999999999999"/>
    <n v="14.31"/>
  </r>
  <r>
    <x v="1073"/>
    <x v="88"/>
    <x v="18"/>
    <x v="1"/>
    <s v="Furnishings"/>
    <s v="Eldon Antistatic Chair Mats for Low to Medium Pile Carpets"/>
    <n v="526.45000000000005"/>
    <n v="5"/>
    <n v="105.29"/>
    <n v="31.59"/>
  </r>
  <r>
    <x v="1073"/>
    <x v="509"/>
    <x v="37"/>
    <x v="0"/>
    <s v="Paper"/>
    <s v="Xerox 1914"/>
    <n v="274.8"/>
    <n v="5"/>
    <n v="54.96"/>
    <n v="134.65"/>
  </r>
  <r>
    <x v="1073"/>
    <x v="509"/>
    <x v="37"/>
    <x v="0"/>
    <s v="Storage"/>
    <s v="Tennsco Industrial Shelving"/>
    <n v="195.64"/>
    <n v="4"/>
    <n v="48.91"/>
    <n v="3.91"/>
  </r>
  <r>
    <x v="1073"/>
    <x v="509"/>
    <x v="37"/>
    <x v="2"/>
    <s v="Phones"/>
    <s v="Digium D40 VoIP phone"/>
    <n v="257.98"/>
    <n v="2"/>
    <n v="128.99"/>
    <n v="74.81"/>
  </r>
  <r>
    <x v="1073"/>
    <x v="509"/>
    <x v="37"/>
    <x v="0"/>
    <s v="Art"/>
    <s v="Prismacolor Color Pencil Set"/>
    <n v="119.04"/>
    <n v="6"/>
    <n v="19.84"/>
    <n v="48.81"/>
  </r>
  <r>
    <x v="1074"/>
    <x v="652"/>
    <x v="4"/>
    <x v="1"/>
    <s v="Furnishings"/>
    <s v="Eldon 200 Class Desk Accessories, Smoke"/>
    <n v="18.84"/>
    <n v="3"/>
    <n v="6.28"/>
    <n v="7.91"/>
  </r>
  <r>
    <x v="1074"/>
    <x v="215"/>
    <x v="1"/>
    <x v="0"/>
    <s v="Storage"/>
    <s v="Fellowes Mobile File Cart, Black"/>
    <n v="298.45999999999998"/>
    <n v="6"/>
    <n v="49.743333333333332"/>
    <n v="26.12"/>
  </r>
  <r>
    <x v="1074"/>
    <x v="97"/>
    <x v="4"/>
    <x v="0"/>
    <s v="Appliances"/>
    <s v="Belkin 7-Outlet SurgeMaster Home Series"/>
    <n v="41.91"/>
    <n v="3"/>
    <n v="13.969999999999999"/>
    <n v="10.9"/>
  </r>
  <r>
    <x v="1075"/>
    <x v="549"/>
    <x v="3"/>
    <x v="0"/>
    <s v="Labels"/>
    <s v="Avery 482"/>
    <n v="8.67"/>
    <n v="3"/>
    <n v="2.89"/>
    <n v="4.07"/>
  </r>
  <r>
    <x v="1075"/>
    <x v="448"/>
    <x v="20"/>
    <x v="2"/>
    <s v="Accessories"/>
    <s v="SanDisk Ultra 32 GB MicroSDHC Class 10 Memory Card"/>
    <n v="132.6"/>
    <n v="6"/>
    <n v="22.099999999999998"/>
    <n v="17.239999999999998"/>
  </r>
  <r>
    <x v="1075"/>
    <x v="262"/>
    <x v="30"/>
    <x v="0"/>
    <s v="Art"/>
    <s v="Staples in misc. colors"/>
    <n v="30.32"/>
    <n v="4"/>
    <n v="7.58"/>
    <n v="11.82"/>
  </r>
  <r>
    <x v="1075"/>
    <x v="119"/>
    <x v="3"/>
    <x v="2"/>
    <s v="Accessories"/>
    <s v="LogitechÂ P710e Mobile Speakerphone"/>
    <n v="1287.45"/>
    <n v="5"/>
    <n v="257.49"/>
    <n v="244.62"/>
  </r>
  <r>
    <x v="1075"/>
    <x v="119"/>
    <x v="3"/>
    <x v="0"/>
    <s v="Appliances"/>
    <s v="Fellowes 8 Outlet Superior Workstation Surge Protector w/o Phone/Fax/Modem Protection"/>
    <n v="168.1"/>
    <n v="5"/>
    <n v="33.619999999999997"/>
    <n v="43.71"/>
  </r>
  <r>
    <x v="1075"/>
    <x v="324"/>
    <x v="3"/>
    <x v="2"/>
    <s v="Phones"/>
    <s v="Belkin iPhone and iPad Lightning Cable"/>
    <n v="71.95"/>
    <n v="6"/>
    <n v="11.991666666666667"/>
    <n v="5.4"/>
  </r>
  <r>
    <x v="1075"/>
    <x v="324"/>
    <x v="3"/>
    <x v="0"/>
    <s v="Binders"/>
    <s v="Acco Four Pocket Poly Ring Binder with Label Holder, Smoke, 1&quot;"/>
    <n v="29.8"/>
    <n v="5"/>
    <n v="5.96"/>
    <n v="9.31"/>
  </r>
  <r>
    <x v="1076"/>
    <x v="178"/>
    <x v="10"/>
    <x v="0"/>
    <s v="Paper"/>
    <s v="Wirebound Message Books, Four 2 3/4 x 5 Forms per Page, 200 Sets per Book"/>
    <n v="3.82"/>
    <n v="1"/>
    <n v="3.82"/>
    <n v="1.19"/>
  </r>
  <r>
    <x v="1077"/>
    <x v="294"/>
    <x v="2"/>
    <x v="2"/>
    <s v="Phones"/>
    <s v="Cisco SPA508G"/>
    <n v="39.590000000000003"/>
    <n v="1"/>
    <n v="39.590000000000003"/>
    <n v="-7.26"/>
  </r>
  <r>
    <x v="1077"/>
    <x v="294"/>
    <x v="2"/>
    <x v="1"/>
    <s v="Furnishings"/>
    <s v="Nu-Dell Executive Frame"/>
    <n v="91.01"/>
    <n v="9"/>
    <n v="10.112222222222222"/>
    <n v="19.34"/>
  </r>
  <r>
    <x v="1077"/>
    <x v="390"/>
    <x v="42"/>
    <x v="0"/>
    <s v="Storage"/>
    <s v="Standard Rollaway File with Lock"/>
    <n v="360.38"/>
    <n v="2"/>
    <n v="180.19"/>
    <n v="93.7"/>
  </r>
  <r>
    <x v="1077"/>
    <x v="390"/>
    <x v="42"/>
    <x v="0"/>
    <s v="Paper"/>
    <s v="Strathmore Photo Mount Cards"/>
    <n v="13.56"/>
    <n v="2"/>
    <n v="6.78"/>
    <n v="6.24"/>
  </r>
  <r>
    <x v="1078"/>
    <x v="460"/>
    <x v="3"/>
    <x v="0"/>
    <s v="Binders"/>
    <s v="Acco Suede Grain Vinyl Round Ring Binder"/>
    <n v="4.45"/>
    <n v="2"/>
    <n v="2.2250000000000001"/>
    <n v="1.45"/>
  </r>
  <r>
    <x v="1078"/>
    <x v="460"/>
    <x v="3"/>
    <x v="1"/>
    <s v="Furnishings"/>
    <s v="Deflect-o RollaMat Studded, Beveled Mat for Medium Pile Carpeting"/>
    <n v="276.69"/>
    <n v="3"/>
    <n v="92.23"/>
    <n v="49.8"/>
  </r>
  <r>
    <x v="1078"/>
    <x v="460"/>
    <x v="3"/>
    <x v="0"/>
    <s v="Fasteners"/>
    <s v="OIC Binder Clips, Mini, 1/4&quot; Capacity, Black"/>
    <n v="4.96"/>
    <n v="4"/>
    <n v="1.24"/>
    <n v="2.33"/>
  </r>
  <r>
    <x v="1078"/>
    <x v="460"/>
    <x v="3"/>
    <x v="0"/>
    <s v="Art"/>
    <s v="BOSTON Model 1800 Electric Pencil Sharpeners, Putty/Woodgrain"/>
    <n v="71.92"/>
    <n v="4"/>
    <n v="17.98"/>
    <n v="20.86"/>
  </r>
  <r>
    <x v="1078"/>
    <x v="460"/>
    <x v="3"/>
    <x v="1"/>
    <s v="Furnishings"/>
    <s v="Eldon 200 Class Desk Accessories, Burgundy"/>
    <n v="18.84"/>
    <n v="3"/>
    <n v="6.28"/>
    <n v="7.91"/>
  </r>
  <r>
    <x v="1078"/>
    <x v="460"/>
    <x v="3"/>
    <x v="2"/>
    <s v="Accessories"/>
    <s v="Sony Micro Vault Click 8 GB USB 2.0 Flash Drive"/>
    <n v="140.97"/>
    <n v="3"/>
    <n v="46.99"/>
    <n v="19.739999999999998"/>
  </r>
  <r>
    <x v="1078"/>
    <x v="460"/>
    <x v="3"/>
    <x v="2"/>
    <s v="Phones"/>
    <s v="GE 30524EE4"/>
    <n v="470.38"/>
    <n v="3"/>
    <n v="156.79333333333332"/>
    <n v="52.92"/>
  </r>
  <r>
    <x v="1078"/>
    <x v="154"/>
    <x v="10"/>
    <x v="0"/>
    <s v="Paper"/>
    <s v="Xerox 1950"/>
    <n v="9.25"/>
    <n v="2"/>
    <n v="4.625"/>
    <n v="3.35"/>
  </r>
  <r>
    <x v="1078"/>
    <x v="154"/>
    <x v="10"/>
    <x v="2"/>
    <s v="Phones"/>
    <s v="Samsung Galaxy S III - 16GB - pebble blue (T-Mobile)"/>
    <n v="1889.95"/>
    <n v="9"/>
    <n v="209.99444444444444"/>
    <n v="-377.99"/>
  </r>
  <r>
    <x v="1078"/>
    <x v="154"/>
    <x v="10"/>
    <x v="0"/>
    <s v="Storage"/>
    <s v="Tenex File Box, Personal Filing Tote with Lid, Black"/>
    <n v="62.04"/>
    <n v="5"/>
    <n v="12.407999999999999"/>
    <n v="4.6500000000000004"/>
  </r>
  <r>
    <x v="1078"/>
    <x v="154"/>
    <x v="10"/>
    <x v="1"/>
    <s v="Furnishings"/>
    <s v="GE 48&quot; Fluorescent Tube, Cool White Energy Saver, 34 Watts, 30/Box"/>
    <n v="396.92"/>
    <n v="5"/>
    <n v="79.384"/>
    <n v="148.85"/>
  </r>
  <r>
    <x v="1078"/>
    <x v="154"/>
    <x v="10"/>
    <x v="0"/>
    <s v="Storage"/>
    <s v="SAFCO Mobile Desk Side File, Wire Frame"/>
    <n v="239.46"/>
    <n v="7"/>
    <n v="34.208571428571432"/>
    <n v="17.96"/>
  </r>
  <r>
    <x v="1078"/>
    <x v="154"/>
    <x v="10"/>
    <x v="0"/>
    <s v="Art"/>
    <s v="Crayola Colored Pencils"/>
    <n v="13.12"/>
    <n v="5"/>
    <n v="2.6239999999999997"/>
    <n v="2.13"/>
  </r>
  <r>
    <x v="1079"/>
    <x v="226"/>
    <x v="7"/>
    <x v="0"/>
    <s v="Binders"/>
    <s v="GBC Standard Plastic Binding Systems Combs"/>
    <n v="26.55"/>
    <n v="3"/>
    <n v="8.85"/>
    <n v="13.01"/>
  </r>
  <r>
    <x v="1079"/>
    <x v="226"/>
    <x v="7"/>
    <x v="1"/>
    <s v="Tables"/>
    <s v="Hon 2111 Invitation Series Straight Table"/>
    <n v="310.44"/>
    <n v="3"/>
    <n v="103.48"/>
    <n v="-48.78"/>
  </r>
  <r>
    <x v="1079"/>
    <x v="147"/>
    <x v="20"/>
    <x v="0"/>
    <s v="Art"/>
    <s v="Newell 349"/>
    <n v="6.56"/>
    <n v="2"/>
    <n v="3.28"/>
    <n v="1.9"/>
  </r>
  <r>
    <x v="1079"/>
    <x v="147"/>
    <x v="20"/>
    <x v="0"/>
    <s v="Labels"/>
    <s v="Avery 509"/>
    <n v="7.83"/>
    <n v="3"/>
    <n v="2.61"/>
    <n v="3.6"/>
  </r>
  <r>
    <x v="1079"/>
    <x v="147"/>
    <x v="20"/>
    <x v="2"/>
    <s v="Accessories"/>
    <s v="Sony 32GB Class 10 Micro SDHC R40 Memory Card"/>
    <n v="41.9"/>
    <n v="2"/>
    <n v="20.95"/>
    <n v="8.8000000000000007"/>
  </r>
  <r>
    <x v="1079"/>
    <x v="147"/>
    <x v="20"/>
    <x v="1"/>
    <s v="Chairs"/>
    <s v="Hon Mobius Operator's Chair"/>
    <n v="664.15"/>
    <n v="6"/>
    <n v="110.69166666666666"/>
    <n v="88.55"/>
  </r>
  <r>
    <x v="1079"/>
    <x v="147"/>
    <x v="20"/>
    <x v="0"/>
    <s v="Paper"/>
    <s v="Spiral Phone Message Books with Labels by Adams"/>
    <n v="8.9600000000000009"/>
    <n v="2"/>
    <n v="4.4800000000000004"/>
    <n v="4.3899999999999997"/>
  </r>
  <r>
    <x v="1079"/>
    <x v="332"/>
    <x v="6"/>
    <x v="0"/>
    <s v="Appliances"/>
    <s v="Belkin 8 Outlet SurgeMaster II Gold Surge Protector"/>
    <n v="179.94"/>
    <n v="3"/>
    <n v="59.98"/>
    <n v="50.38"/>
  </r>
  <r>
    <x v="1079"/>
    <x v="332"/>
    <x v="6"/>
    <x v="1"/>
    <s v="Tables"/>
    <s v="Hon 5100 Series Wood Tables"/>
    <n v="872.94"/>
    <n v="3"/>
    <n v="290.98"/>
    <n v="157.13"/>
  </r>
  <r>
    <x v="1079"/>
    <x v="332"/>
    <x v="6"/>
    <x v="0"/>
    <s v="Paper"/>
    <s v="Xerox 1999"/>
    <n v="12.96"/>
    <n v="2"/>
    <n v="6.48"/>
    <n v="6.22"/>
  </r>
  <r>
    <x v="1080"/>
    <x v="394"/>
    <x v="2"/>
    <x v="1"/>
    <s v="Chairs"/>
    <s v="Global Deluxe Stacking Chair, Gray"/>
    <n v="71.37"/>
    <n v="2"/>
    <n v="35.685000000000002"/>
    <n v="-1.02"/>
  </r>
  <r>
    <x v="1080"/>
    <x v="139"/>
    <x v="1"/>
    <x v="0"/>
    <s v="Art"/>
    <s v="Crayola Anti Dust Chalk, 12/Pack"/>
    <n v="2.91"/>
    <n v="2"/>
    <n v="1.4550000000000001"/>
    <n v="0.91"/>
  </r>
  <r>
    <x v="1080"/>
    <x v="40"/>
    <x v="25"/>
    <x v="1"/>
    <s v="Chairs"/>
    <s v="Global Fabric Manager's Chair, Dark Gray"/>
    <n v="242.35"/>
    <n v="3"/>
    <n v="80.783333333333331"/>
    <n v="15.15"/>
  </r>
  <r>
    <x v="1081"/>
    <x v="661"/>
    <x v="16"/>
    <x v="1"/>
    <s v="Furnishings"/>
    <s v="C-Line Magnetic Cubicle Keepers, Clear Polypropylene"/>
    <n v="7.9"/>
    <n v="2"/>
    <n v="3.95"/>
    <n v="2.17"/>
  </r>
  <r>
    <x v="1081"/>
    <x v="734"/>
    <x v="20"/>
    <x v="2"/>
    <s v="Phones"/>
    <s v="Avaya 5420 Digital phone"/>
    <n v="269.98"/>
    <n v="2"/>
    <n v="134.99"/>
    <n v="67.5"/>
  </r>
  <r>
    <x v="1081"/>
    <x v="734"/>
    <x v="20"/>
    <x v="0"/>
    <s v="Paper"/>
    <s v="Southworth 25% Cotton Premium Laser Paper and Envelopes"/>
    <n v="99.9"/>
    <n v="5"/>
    <n v="19.98"/>
    <n v="47.95"/>
  </r>
  <r>
    <x v="1081"/>
    <x v="734"/>
    <x v="20"/>
    <x v="1"/>
    <s v="Furnishings"/>
    <s v="DAX Solid Wood Frames"/>
    <n v="39.08"/>
    <n v="4"/>
    <n v="9.77"/>
    <n v="14.46"/>
  </r>
  <r>
    <x v="1081"/>
    <x v="314"/>
    <x v="3"/>
    <x v="2"/>
    <s v="Copiers"/>
    <s v="Brother DCP1000 Digital 3 in 1 Multifunction Machine"/>
    <n v="479.98"/>
    <n v="2"/>
    <n v="239.99"/>
    <n v="90"/>
  </r>
  <r>
    <x v="1081"/>
    <x v="202"/>
    <x v="3"/>
    <x v="0"/>
    <s v="Paper"/>
    <s v="Xerox 221"/>
    <n v="32.4"/>
    <n v="5"/>
    <n v="6.4799999999999995"/>
    <n v="15.55"/>
  </r>
  <r>
    <x v="1081"/>
    <x v="202"/>
    <x v="3"/>
    <x v="0"/>
    <s v="Envelopes"/>
    <s v="Peel &amp; Seel Recycled Catalog Envelopes, Brown"/>
    <n v="57.9"/>
    <n v="5"/>
    <n v="11.58"/>
    <n v="28.95"/>
  </r>
  <r>
    <x v="1081"/>
    <x v="202"/>
    <x v="3"/>
    <x v="0"/>
    <s v="Storage"/>
    <s v="Sterilite Show Offs Storage Containers"/>
    <n v="10.56"/>
    <n v="2"/>
    <n v="5.28"/>
    <n v="0"/>
  </r>
  <r>
    <x v="1081"/>
    <x v="202"/>
    <x v="3"/>
    <x v="1"/>
    <s v="Bookcases"/>
    <s v="Atlantic Metals Mobile 4-Shelf Bookcases, Custom Colors"/>
    <n v="1194.17"/>
    <n v="5"/>
    <n v="238.834"/>
    <n v="210.74"/>
  </r>
  <r>
    <x v="1082"/>
    <x v="505"/>
    <x v="12"/>
    <x v="1"/>
    <s v="Tables"/>
    <s v="Chromcraft 48&quot; x 96&quot; Racetrack Double Pedestal Table"/>
    <n v="801.6"/>
    <n v="5"/>
    <n v="160.32"/>
    <n v="-448.9"/>
  </r>
  <r>
    <x v="1082"/>
    <x v="505"/>
    <x v="12"/>
    <x v="1"/>
    <s v="Chairs"/>
    <s v="Global Fabric Manager's Chair, Dark Gray"/>
    <n v="161.57"/>
    <n v="2"/>
    <n v="80.784999999999997"/>
    <n v="10.1"/>
  </r>
  <r>
    <x v="1082"/>
    <x v="505"/>
    <x v="12"/>
    <x v="0"/>
    <s v="Paper"/>
    <s v="Riverleaf Stik-Withit Designer Note Cubes"/>
    <n v="16.100000000000001"/>
    <n v="2"/>
    <n v="8.0500000000000007"/>
    <n v="5.23"/>
  </r>
  <r>
    <x v="1082"/>
    <x v="505"/>
    <x v="12"/>
    <x v="0"/>
    <s v="Binders"/>
    <s v="Acco Expandable Hanging Binders"/>
    <n v="7.66"/>
    <n v="4"/>
    <n v="1.915"/>
    <n v="-6.12"/>
  </r>
  <r>
    <x v="1082"/>
    <x v="505"/>
    <x v="12"/>
    <x v="1"/>
    <s v="Chairs"/>
    <s v="High-Back Leather Manager's Chair"/>
    <n v="311.98"/>
    <n v="3"/>
    <n v="103.99333333333334"/>
    <n v="-42.9"/>
  </r>
  <r>
    <x v="1082"/>
    <x v="9"/>
    <x v="2"/>
    <x v="2"/>
    <s v="Copiers"/>
    <s v="Canon PC-428 Personal Copier"/>
    <n v="599.97"/>
    <n v="5"/>
    <n v="119.994"/>
    <n v="70"/>
  </r>
  <r>
    <x v="1082"/>
    <x v="9"/>
    <x v="2"/>
    <x v="1"/>
    <s v="Chairs"/>
    <s v="Situations Contoured Folding Chairs, 4/Set"/>
    <n v="198.74"/>
    <n v="4"/>
    <n v="49.685000000000002"/>
    <n v="-14.2"/>
  </r>
  <r>
    <x v="1082"/>
    <x v="9"/>
    <x v="2"/>
    <x v="0"/>
    <s v="Supplies"/>
    <s v="Acme Kleencut Forged Steel Scissors"/>
    <n v="9.18"/>
    <n v="2"/>
    <n v="4.59"/>
    <n v="1.1499999999999999"/>
  </r>
  <r>
    <x v="1083"/>
    <x v="246"/>
    <x v="1"/>
    <x v="0"/>
    <s v="Storage"/>
    <s v="Trav-L-File Heavy-Duty Shuttle II, Black"/>
    <n v="69.709999999999994"/>
    <n v="2"/>
    <n v="34.854999999999997"/>
    <n v="8.7100000000000009"/>
  </r>
  <r>
    <x v="1083"/>
    <x v="246"/>
    <x v="1"/>
    <x v="1"/>
    <s v="Furnishings"/>
    <s v="Contract Clock, 14&quot;, Brown"/>
    <n v="8.7899999999999991"/>
    <n v="1"/>
    <n v="8.7899999999999991"/>
    <n v="-5.71"/>
  </r>
  <r>
    <x v="1083"/>
    <x v="551"/>
    <x v="19"/>
    <x v="0"/>
    <s v="Labels"/>
    <s v="Avery 486"/>
    <n v="14.62"/>
    <n v="2"/>
    <n v="7.31"/>
    <n v="6.87"/>
  </r>
  <r>
    <x v="1083"/>
    <x v="551"/>
    <x v="19"/>
    <x v="0"/>
    <s v="Appliances"/>
    <s v="1.7 Cubic Foot Compact &quot;Cube&quot; Office Refrigerators"/>
    <n v="416.32"/>
    <n v="2"/>
    <n v="208.16"/>
    <n v="112.41"/>
  </r>
  <r>
    <x v="1083"/>
    <x v="551"/>
    <x v="19"/>
    <x v="0"/>
    <s v="Binders"/>
    <s v="Avery Printable Repositionable Plastic Tabs"/>
    <n v="43"/>
    <n v="5"/>
    <n v="8.6"/>
    <n v="20.21"/>
  </r>
  <r>
    <x v="1083"/>
    <x v="551"/>
    <x v="19"/>
    <x v="1"/>
    <s v="Chairs"/>
    <s v="Novimex Fabric Task Chair"/>
    <n v="182.94"/>
    <n v="3"/>
    <n v="60.98"/>
    <n v="27.44"/>
  </r>
  <r>
    <x v="1083"/>
    <x v="551"/>
    <x v="19"/>
    <x v="0"/>
    <s v="Binders"/>
    <s v="Cardinal Slant-D Ring Binders"/>
    <n v="60.83"/>
    <n v="7"/>
    <n v="8.69"/>
    <n v="30.42"/>
  </r>
  <r>
    <x v="1083"/>
    <x v="551"/>
    <x v="19"/>
    <x v="2"/>
    <s v="Accessories"/>
    <s v="Logitech G35 7.1-Channel Surround Sound Headset"/>
    <n v="389.97"/>
    <n v="3"/>
    <n v="129.99"/>
    <n v="132.59"/>
  </r>
  <r>
    <x v="1083"/>
    <x v="436"/>
    <x v="28"/>
    <x v="0"/>
    <s v="Binders"/>
    <s v="Ibico Ibimaster 300 Manual Binding System"/>
    <n v="735.98"/>
    <n v="2"/>
    <n v="367.99"/>
    <n v="331.19"/>
  </r>
  <r>
    <x v="1083"/>
    <x v="278"/>
    <x v="20"/>
    <x v="0"/>
    <s v="Paper"/>
    <s v="Xerox 1977"/>
    <n v="13.36"/>
    <n v="2"/>
    <n v="6.68"/>
    <n v="6.41"/>
  </r>
  <r>
    <x v="1083"/>
    <x v="278"/>
    <x v="20"/>
    <x v="1"/>
    <s v="Chairs"/>
    <s v="Office Star - Task Chair with Contemporary Loop Arms"/>
    <n v="163.76"/>
    <n v="2"/>
    <n v="81.88"/>
    <n v="25.47"/>
  </r>
  <r>
    <x v="1083"/>
    <x v="278"/>
    <x v="20"/>
    <x v="1"/>
    <s v="Furnishings"/>
    <s v="Tenex B1-RE Series Chair Mats for Low Pile Carpets"/>
    <n v="183.92"/>
    <n v="4"/>
    <n v="45.98"/>
    <n v="31.27"/>
  </r>
  <r>
    <x v="1084"/>
    <x v="581"/>
    <x v="23"/>
    <x v="0"/>
    <s v="Paper"/>
    <s v="Xerox 1993"/>
    <n v="6.48"/>
    <n v="1"/>
    <n v="6.48"/>
    <n v="3.18"/>
  </r>
  <r>
    <x v="1084"/>
    <x v="582"/>
    <x v="27"/>
    <x v="2"/>
    <s v="Phones"/>
    <s v="PayAnywhere Card Reader"/>
    <n v="71.930000000000007"/>
    <n v="9"/>
    <n v="7.9922222222222228"/>
    <n v="6.29"/>
  </r>
  <r>
    <x v="1084"/>
    <x v="582"/>
    <x v="27"/>
    <x v="0"/>
    <s v="Art"/>
    <s v="BOSTON Ranger #55 Pencil Sharpener, Black"/>
    <n v="25.99"/>
    <n v="1"/>
    <n v="25.99"/>
    <n v="7.54"/>
  </r>
  <r>
    <x v="1084"/>
    <x v="746"/>
    <x v="10"/>
    <x v="0"/>
    <s v="Binders"/>
    <s v="Vinyl Sectional Post Binders"/>
    <n v="33.93"/>
    <n v="3"/>
    <n v="11.31"/>
    <n v="-22.62"/>
  </r>
  <r>
    <x v="1084"/>
    <x v="746"/>
    <x v="10"/>
    <x v="0"/>
    <s v="Storage"/>
    <s v="Letter Size File"/>
    <n v="222.32"/>
    <n v="7"/>
    <n v="31.759999999999998"/>
    <n v="25.01"/>
  </r>
  <r>
    <x v="1084"/>
    <x v="746"/>
    <x v="10"/>
    <x v="2"/>
    <s v="Phones"/>
    <s v="Dexim XPower Skin Super-Thin Power Case for iPhone 5 - Black"/>
    <n v="210.56"/>
    <n v="6"/>
    <n v="35.093333333333334"/>
    <n v="-52.64"/>
  </r>
  <r>
    <x v="1084"/>
    <x v="481"/>
    <x v="6"/>
    <x v="0"/>
    <s v="Art"/>
    <s v="Berol Giant Pencil Sharpener"/>
    <n v="101.94"/>
    <n v="6"/>
    <n v="16.989999999999998"/>
    <n v="29.56"/>
  </r>
  <r>
    <x v="1084"/>
    <x v="481"/>
    <x v="6"/>
    <x v="2"/>
    <s v="Phones"/>
    <s v="Nortel Networks T7316 E Nt8 B27"/>
    <n v="271.95999999999998"/>
    <n v="4"/>
    <n v="67.989999999999995"/>
    <n v="67.989999999999995"/>
  </r>
  <r>
    <x v="1084"/>
    <x v="481"/>
    <x v="6"/>
    <x v="1"/>
    <s v="Furnishings"/>
    <s v="Regeneration Desk Collection"/>
    <n v="8.8000000000000007"/>
    <n v="5"/>
    <n v="1.7600000000000002"/>
    <n v="3.87"/>
  </r>
  <r>
    <x v="1084"/>
    <x v="481"/>
    <x v="6"/>
    <x v="0"/>
    <s v="Art"/>
    <s v="Newell 35"/>
    <n v="19.68"/>
    <n v="6"/>
    <n v="3.28"/>
    <n v="5.71"/>
  </r>
  <r>
    <x v="1084"/>
    <x v="481"/>
    <x v="6"/>
    <x v="1"/>
    <s v="Bookcases"/>
    <s v="Bush Westfield Collection Bookcases, Fully Assembled"/>
    <n v="302.94"/>
    <n v="3"/>
    <n v="100.98"/>
    <n v="69.680000000000007"/>
  </r>
  <r>
    <x v="1084"/>
    <x v="481"/>
    <x v="6"/>
    <x v="0"/>
    <s v="Binders"/>
    <s v="Cardinal Holdit Business Card Pockets"/>
    <n v="14.94"/>
    <n v="3"/>
    <n v="4.9799999999999995"/>
    <n v="7.17"/>
  </r>
  <r>
    <x v="1084"/>
    <x v="481"/>
    <x v="6"/>
    <x v="0"/>
    <s v="Supplies"/>
    <s v="Premier Electric Letter Opener"/>
    <n v="231.72"/>
    <n v="2"/>
    <n v="115.86"/>
    <n v="11.59"/>
  </r>
  <r>
    <x v="1084"/>
    <x v="661"/>
    <x v="3"/>
    <x v="0"/>
    <s v="Paper"/>
    <s v="Wirebound Message Forms, Four 2 3/4 x 5 Forms per Page, Pink Paper"/>
    <n v="16.34"/>
    <n v="2"/>
    <n v="8.17"/>
    <n v="7.68"/>
  </r>
  <r>
    <x v="1084"/>
    <x v="661"/>
    <x v="3"/>
    <x v="1"/>
    <s v="Chairs"/>
    <s v="Hon Olson Stacker Stools"/>
    <n v="225.3"/>
    <n v="2"/>
    <n v="112.65"/>
    <n v="22.53"/>
  </r>
  <r>
    <x v="1084"/>
    <x v="661"/>
    <x v="3"/>
    <x v="0"/>
    <s v="Binders"/>
    <s v="GBC Premium Transparent Covers with Diagonal Lined Pattern"/>
    <n v="50.35"/>
    <n v="3"/>
    <n v="16.783333333333335"/>
    <n v="17.62"/>
  </r>
  <r>
    <x v="1084"/>
    <x v="178"/>
    <x v="20"/>
    <x v="0"/>
    <s v="Appliances"/>
    <s v="Eureka Sanitaire  Multi-Pro Heavy-Duty Upright, Disposable Bags"/>
    <n v="17.48"/>
    <n v="4"/>
    <n v="4.37"/>
    <n v="4.54"/>
  </r>
  <r>
    <x v="1084"/>
    <x v="278"/>
    <x v="3"/>
    <x v="0"/>
    <s v="Art"/>
    <s v="Nontoxic Chalk"/>
    <n v="3.52"/>
    <n v="2"/>
    <n v="1.76"/>
    <n v="1.69"/>
  </r>
  <r>
    <x v="1084"/>
    <x v="278"/>
    <x v="3"/>
    <x v="2"/>
    <s v="Phones"/>
    <s v="Polycom SoundPoint IP 450 VoIP phone"/>
    <n v="1626.19"/>
    <n v="9"/>
    <n v="180.6877777777778"/>
    <n v="121.96"/>
  </r>
  <r>
    <x v="1084"/>
    <x v="344"/>
    <x v="0"/>
    <x v="1"/>
    <s v="Tables"/>
    <s v="Hon 61000 Series Interactive Training Tables"/>
    <n v="124.4"/>
    <n v="4"/>
    <n v="31.1"/>
    <n v="-21.33"/>
  </r>
  <r>
    <x v="1084"/>
    <x v="254"/>
    <x v="1"/>
    <x v="0"/>
    <s v="Binders"/>
    <s v="Avery Poly Binder Pockets"/>
    <n v="2.86"/>
    <n v="4"/>
    <n v="0.71499999999999997"/>
    <n v="-4.58"/>
  </r>
  <r>
    <x v="1084"/>
    <x v="254"/>
    <x v="1"/>
    <x v="0"/>
    <s v="Binders"/>
    <s v="Catalog Binders with Expanding Posts"/>
    <n v="94.19"/>
    <n v="7"/>
    <n v="13.455714285714285"/>
    <n v="-164.84"/>
  </r>
  <r>
    <x v="1084"/>
    <x v="397"/>
    <x v="1"/>
    <x v="0"/>
    <s v="Binders"/>
    <s v="Wilson Jones 1&quot; Hanging DublLock Ring Binders"/>
    <n v="2.11"/>
    <n v="2"/>
    <n v="1.0549999999999999"/>
    <n v="-3.38"/>
  </r>
  <r>
    <x v="1085"/>
    <x v="470"/>
    <x v="20"/>
    <x v="2"/>
    <s v="Phones"/>
    <s v="Square Credit Card Reader, 4 1/2&quot; x 4 1/2&quot; x 1&quot;, White"/>
    <n v="29.97"/>
    <n v="3"/>
    <n v="9.99"/>
    <n v="14.09"/>
  </r>
  <r>
    <x v="1085"/>
    <x v="34"/>
    <x v="1"/>
    <x v="1"/>
    <s v="Chairs"/>
    <s v="Hon Every-Day Series Multi-Task Chairs"/>
    <n v="526.34"/>
    <n v="4"/>
    <n v="131.58500000000001"/>
    <n v="-75.19"/>
  </r>
  <r>
    <x v="1086"/>
    <x v="85"/>
    <x v="20"/>
    <x v="0"/>
    <s v="Binders"/>
    <s v="Angle-D Ring Binders"/>
    <n v="13.13"/>
    <n v="3"/>
    <n v="4.3766666666666669"/>
    <n v="4.2699999999999996"/>
  </r>
  <r>
    <x v="1086"/>
    <x v="352"/>
    <x v="18"/>
    <x v="0"/>
    <s v="Art"/>
    <s v="Quartet Omega Colored Chalk, 12/Pack"/>
    <n v="11.68"/>
    <n v="2"/>
    <n v="5.84"/>
    <n v="5.49"/>
  </r>
  <r>
    <x v="1086"/>
    <x v="352"/>
    <x v="18"/>
    <x v="2"/>
    <s v="Accessories"/>
    <s v="Memorex 25GB 6X Branded Blu-Ray Recordable Disc, 30/Pack"/>
    <n v="159.75"/>
    <n v="5"/>
    <n v="31.95"/>
    <n v="11.18"/>
  </r>
  <r>
    <x v="1086"/>
    <x v="382"/>
    <x v="20"/>
    <x v="0"/>
    <s v="Labels"/>
    <s v="Avery Address/Shipping Labels for Typewriters, 4&quot; x 2&quot;"/>
    <n v="41.4"/>
    <n v="4"/>
    <n v="10.35"/>
    <n v="19.87"/>
  </r>
  <r>
    <x v="1086"/>
    <x v="39"/>
    <x v="20"/>
    <x v="0"/>
    <s v="Binders"/>
    <s v="Wilson Jones Â“SnapÂ” Scratch Pad Binder Tool for Ring Binders"/>
    <n v="13.92"/>
    <n v="3"/>
    <n v="4.6399999999999997"/>
    <n v="4.3499999999999996"/>
  </r>
  <r>
    <x v="1086"/>
    <x v="706"/>
    <x v="1"/>
    <x v="0"/>
    <s v="Paper"/>
    <s v="Xerox 1909"/>
    <n v="63.31"/>
    <n v="3"/>
    <n v="21.103333333333335"/>
    <n v="20.58"/>
  </r>
  <r>
    <x v="1086"/>
    <x v="675"/>
    <x v="21"/>
    <x v="2"/>
    <s v="Accessories"/>
    <s v="Logitech G600 MMO Gaming Mouse"/>
    <n v="399.95"/>
    <n v="5"/>
    <n v="79.989999999999995"/>
    <n v="143.97999999999999"/>
  </r>
  <r>
    <x v="1086"/>
    <x v="463"/>
    <x v="3"/>
    <x v="0"/>
    <s v="Binders"/>
    <s v="Cardinal HOLDit! Binder Insert Strips,Extra Strips"/>
    <n v="15.19"/>
    <n v="3"/>
    <n v="5.0633333333333335"/>
    <n v="5.51"/>
  </r>
  <r>
    <x v="1086"/>
    <x v="463"/>
    <x v="3"/>
    <x v="0"/>
    <s v="Paper"/>
    <s v="Weyerhaeuser First Choice Laser/Copy Paper (20Lb. and 88 Bright)"/>
    <n v="58.32"/>
    <n v="9"/>
    <n v="6.48"/>
    <n v="27.99"/>
  </r>
  <r>
    <x v="1086"/>
    <x v="86"/>
    <x v="1"/>
    <x v="0"/>
    <s v="Art"/>
    <s v="Hunt PowerHouse Electric Pencil Sharpener, Blue"/>
    <n v="121.54"/>
    <n v="4"/>
    <n v="30.385000000000002"/>
    <n v="15.19"/>
  </r>
  <r>
    <x v="1087"/>
    <x v="535"/>
    <x v="3"/>
    <x v="2"/>
    <s v="Copiers"/>
    <s v="Hewlett Packard LaserJet 3310 Copier"/>
    <n v="2399.96"/>
    <n v="5"/>
    <n v="479.99200000000002"/>
    <n v="839.99"/>
  </r>
  <r>
    <x v="1088"/>
    <x v="745"/>
    <x v="19"/>
    <x v="0"/>
    <s v="Labels"/>
    <s v="Avery 498"/>
    <n v="20.23"/>
    <n v="7"/>
    <n v="2.89"/>
    <n v="9.51"/>
  </r>
  <r>
    <x v="1088"/>
    <x v="118"/>
    <x v="2"/>
    <x v="0"/>
    <s v="Labels"/>
    <s v="Avery 491"/>
    <n v="3.3"/>
    <n v="1"/>
    <n v="3.3"/>
    <n v="1.07"/>
  </r>
  <r>
    <x v="1088"/>
    <x v="405"/>
    <x v="2"/>
    <x v="1"/>
    <s v="Furnishings"/>
    <s v="Eldon 200 Class Desk Accessories"/>
    <n v="20.100000000000001"/>
    <n v="4"/>
    <n v="5.0250000000000004"/>
    <n v="3.01"/>
  </r>
  <r>
    <x v="1088"/>
    <x v="405"/>
    <x v="2"/>
    <x v="0"/>
    <s v="Supplies"/>
    <s v="Acme Galleria Hot Forged Steel Scissors with Colored Handles"/>
    <n v="37.75"/>
    <n v="3"/>
    <n v="12.583333333333334"/>
    <n v="4.25"/>
  </r>
  <r>
    <x v="1088"/>
    <x v="405"/>
    <x v="2"/>
    <x v="1"/>
    <s v="Tables"/>
    <s v="Bush Cubix Conference Tables, Fully Assembled"/>
    <n v="138.59"/>
    <n v="1"/>
    <n v="138.59"/>
    <n v="-34.65"/>
  </r>
  <r>
    <x v="1088"/>
    <x v="405"/>
    <x v="2"/>
    <x v="0"/>
    <s v="Storage"/>
    <s v="Fellowes Bankers Box Staxonsteel Drawer File/Stacking System"/>
    <n v="259.92"/>
    <n v="5"/>
    <n v="51.984000000000002"/>
    <n v="-25.99"/>
  </r>
  <r>
    <x v="1088"/>
    <x v="405"/>
    <x v="2"/>
    <x v="0"/>
    <s v="Paper"/>
    <s v="Xerox 216"/>
    <n v="20.74"/>
    <n v="4"/>
    <n v="5.1849999999999996"/>
    <n v="7.26"/>
  </r>
  <r>
    <x v="1088"/>
    <x v="726"/>
    <x v="0"/>
    <x v="1"/>
    <s v="Tables"/>
    <s v="Safco Drafting Table"/>
    <n v="298.12"/>
    <n v="6"/>
    <n v="49.686666666666667"/>
    <n v="-4.26"/>
  </r>
  <r>
    <x v="1089"/>
    <x v="434"/>
    <x v="3"/>
    <x v="2"/>
    <s v="Accessories"/>
    <s v="LogitechÂ Z-906 Speaker sys - home theater - 5.1-CH"/>
    <n v="1649.95"/>
    <n v="5"/>
    <n v="329.99"/>
    <n v="659.98"/>
  </r>
  <r>
    <x v="1089"/>
    <x v="434"/>
    <x v="3"/>
    <x v="1"/>
    <s v="Chairs"/>
    <s v="Global Airflow Leather Mesh Back Chair, Black"/>
    <n v="362.35"/>
    <n v="3"/>
    <n v="120.78333333333335"/>
    <n v="45.29"/>
  </r>
  <r>
    <x v="1090"/>
    <x v="110"/>
    <x v="16"/>
    <x v="1"/>
    <s v="Furnishings"/>
    <s v="Eldon Delta Triangular Chair Mat, 52&quot; x 58&quot;, Clear"/>
    <n v="91.03"/>
    <n v="3"/>
    <n v="30.343333333333334"/>
    <n v="-2.2799999999999998"/>
  </r>
  <r>
    <x v="1090"/>
    <x v="784"/>
    <x v="20"/>
    <x v="1"/>
    <s v="Furnishings"/>
    <s v="Tensor Computer Mounted Lamp"/>
    <n v="14.89"/>
    <n v="1"/>
    <n v="14.89"/>
    <n v="4.0199999999999996"/>
  </r>
  <r>
    <x v="1090"/>
    <x v="784"/>
    <x v="20"/>
    <x v="2"/>
    <s v="Phones"/>
    <s v="Nortel Networks T7316 E Nt8 B27"/>
    <n v="543.91999999999996"/>
    <n v="8"/>
    <n v="67.989999999999995"/>
    <n v="135.97999999999999"/>
  </r>
  <r>
    <x v="1090"/>
    <x v="380"/>
    <x v="22"/>
    <x v="1"/>
    <s v="Furnishings"/>
    <s v="Staple-based wall hangings"/>
    <n v="23.88"/>
    <n v="3"/>
    <n v="7.96"/>
    <n v="10.51"/>
  </r>
  <r>
    <x v="1090"/>
    <x v="380"/>
    <x v="22"/>
    <x v="0"/>
    <s v="Paper"/>
    <s v="Message Book, Phone, Wirebound Standard Line Memo, 2 3/4&quot; X 5&quot;"/>
    <n v="26.2"/>
    <n v="4"/>
    <n v="6.55"/>
    <n v="12.05"/>
  </r>
  <r>
    <x v="1090"/>
    <x v="380"/>
    <x v="22"/>
    <x v="0"/>
    <s v="Paper"/>
    <s v="Xerox 227"/>
    <n v="12.96"/>
    <n v="2"/>
    <n v="6.48"/>
    <n v="6.22"/>
  </r>
  <r>
    <x v="1090"/>
    <x v="380"/>
    <x v="22"/>
    <x v="2"/>
    <s v="Accessories"/>
    <s v="Sony Micro Vault Click 8 GB USB 2.0 Flash Drive"/>
    <n v="234.95"/>
    <n v="5"/>
    <n v="46.989999999999995"/>
    <n v="32.89"/>
  </r>
  <r>
    <x v="1090"/>
    <x v="677"/>
    <x v="25"/>
    <x v="1"/>
    <s v="Chairs"/>
    <s v="Global Value Mid-Back Manager's Chair, Gray"/>
    <n v="194.85"/>
    <n v="4"/>
    <n v="48.712499999999999"/>
    <n v="12.18"/>
  </r>
  <r>
    <x v="1091"/>
    <x v="719"/>
    <x v="3"/>
    <x v="0"/>
    <s v="Binders"/>
    <s v="Zipper Ring Binder Pockets"/>
    <n v="9.98"/>
    <n v="4"/>
    <n v="2.4950000000000001"/>
    <n v="3.62"/>
  </r>
  <r>
    <x v="1091"/>
    <x v="719"/>
    <x v="3"/>
    <x v="0"/>
    <s v="Storage"/>
    <s v="Super Decoflex Portable Personal File"/>
    <n v="14.98"/>
    <n v="1"/>
    <n v="14.98"/>
    <n v="4.1900000000000004"/>
  </r>
  <r>
    <x v="1091"/>
    <x v="719"/>
    <x v="3"/>
    <x v="2"/>
    <s v="Phones"/>
    <s v="Wilson Electronics DB Pro Signal Booster"/>
    <n v="1145.5999999999999"/>
    <n v="4"/>
    <n v="286.39999999999998"/>
    <n v="100.24"/>
  </r>
  <r>
    <x v="1092"/>
    <x v="643"/>
    <x v="25"/>
    <x v="0"/>
    <s v="Appliances"/>
    <s v="Holmes HEPA Air Purifier"/>
    <n v="34.85"/>
    <n v="2"/>
    <n v="17.425000000000001"/>
    <n v="6.53"/>
  </r>
  <r>
    <x v="1092"/>
    <x v="643"/>
    <x v="25"/>
    <x v="2"/>
    <s v="Phones"/>
    <s v="Samsung Replacement EH64AVFWE Premium Headset"/>
    <n v="22"/>
    <n v="5"/>
    <n v="4.4000000000000004"/>
    <n v="1.38"/>
  </r>
  <r>
    <x v="1092"/>
    <x v="643"/>
    <x v="25"/>
    <x v="0"/>
    <s v="Art"/>
    <s v="Newell 322"/>
    <n v="4.37"/>
    <n v="3"/>
    <n v="1.4566666666666668"/>
    <n v="0.38"/>
  </r>
  <r>
    <x v="1092"/>
    <x v="60"/>
    <x v="22"/>
    <x v="2"/>
    <s v="Accessories"/>
    <s v="ImationÂ 8GB Mini TravelDrive USB 2.0Â Flash Drive"/>
    <n v="90.57"/>
    <n v="3"/>
    <n v="30.189999999999998"/>
    <n v="11.77"/>
  </r>
  <r>
    <x v="1092"/>
    <x v="174"/>
    <x v="0"/>
    <x v="0"/>
    <s v="Fasteners"/>
    <s v="Assorted Color Push Pins"/>
    <n v="2.9"/>
    <n v="2"/>
    <n v="1.45"/>
    <n v="0.47"/>
  </r>
  <r>
    <x v="1092"/>
    <x v="174"/>
    <x v="0"/>
    <x v="2"/>
    <s v="Phones"/>
    <s v="Cisco SPA301"/>
    <n v="124.79"/>
    <n v="1"/>
    <n v="124.79"/>
    <n v="15.6"/>
  </r>
  <r>
    <x v="1092"/>
    <x v="95"/>
    <x v="20"/>
    <x v="0"/>
    <s v="Art"/>
    <s v="Sanford Liquid Accent Highlighters"/>
    <n v="60.12"/>
    <n v="9"/>
    <n v="6.68"/>
    <n v="22.24"/>
  </r>
  <r>
    <x v="1092"/>
    <x v="334"/>
    <x v="39"/>
    <x v="0"/>
    <s v="Binders"/>
    <s v="GBC Poly Designer Binding Covers"/>
    <n v="33.479999999999997"/>
    <n v="2"/>
    <n v="16.739999999999998"/>
    <n v="16.41"/>
  </r>
  <r>
    <x v="1092"/>
    <x v="334"/>
    <x v="39"/>
    <x v="2"/>
    <s v="Phones"/>
    <s v="Nortel Meridian M3904 Professional Digital phone"/>
    <n v="461.97"/>
    <n v="3"/>
    <n v="153.99"/>
    <n v="133.97"/>
  </r>
  <r>
    <x v="1092"/>
    <x v="334"/>
    <x v="39"/>
    <x v="0"/>
    <s v="Appliances"/>
    <s v="Holmes Replacement Filter for HEPA Air Cleaner, Very Large Room, HEPA Filter"/>
    <n v="137.62"/>
    <n v="2"/>
    <n v="68.81"/>
    <n v="60.55"/>
  </r>
  <r>
    <x v="1092"/>
    <x v="334"/>
    <x v="39"/>
    <x v="1"/>
    <s v="Chairs"/>
    <s v="Office Star Flex Back Scooter Chair with Aluminum Finish Frame"/>
    <n v="302.67"/>
    <n v="3"/>
    <n v="100.89"/>
    <n v="72.64"/>
  </r>
  <r>
    <x v="1092"/>
    <x v="339"/>
    <x v="22"/>
    <x v="1"/>
    <s v="Bookcases"/>
    <s v="Bush Westfield Collection Bookcases, Medium Cherry Finish"/>
    <n v="115.96"/>
    <n v="2"/>
    <n v="57.98"/>
    <n v="25.51"/>
  </r>
  <r>
    <x v="1093"/>
    <x v="154"/>
    <x v="3"/>
    <x v="0"/>
    <s v="Storage"/>
    <s v="Economy Rollaway Files"/>
    <n v="330.4"/>
    <n v="2"/>
    <n v="165.2"/>
    <n v="85.9"/>
  </r>
  <r>
    <x v="1093"/>
    <x v="154"/>
    <x v="3"/>
    <x v="0"/>
    <s v="Labels"/>
    <s v="Avery 480"/>
    <n v="26.25"/>
    <n v="7"/>
    <n v="3.75"/>
    <n v="12.6"/>
  </r>
  <r>
    <x v="1093"/>
    <x v="529"/>
    <x v="10"/>
    <x v="0"/>
    <s v="Binders"/>
    <s v="GBC ProClick Punch Binding System"/>
    <n v="76.78"/>
    <n v="4"/>
    <n v="19.195"/>
    <n v="-53.74"/>
  </r>
  <r>
    <x v="1093"/>
    <x v="705"/>
    <x v="36"/>
    <x v="2"/>
    <s v="Phones"/>
    <s v="invisibleSHIELD by ZAGG Smudge-Free Screen Protector"/>
    <n v="89.95"/>
    <n v="5"/>
    <n v="17.990000000000002"/>
    <n v="43.18"/>
  </r>
  <r>
    <x v="1094"/>
    <x v="400"/>
    <x v="2"/>
    <x v="0"/>
    <s v="Paper"/>
    <s v="Xerox 1991"/>
    <n v="54.82"/>
    <n v="3"/>
    <n v="18.273333333333333"/>
    <n v="17.82"/>
  </r>
  <r>
    <x v="1094"/>
    <x v="469"/>
    <x v="16"/>
    <x v="2"/>
    <s v="Accessories"/>
    <s v="TRENDnet 56K USB 2.0 Phone, Internet and Fax Modem"/>
    <n v="41.42"/>
    <n v="2"/>
    <n v="20.71"/>
    <n v="8.2799999999999994"/>
  </r>
  <r>
    <x v="1094"/>
    <x v="682"/>
    <x v="1"/>
    <x v="2"/>
    <s v="Phones"/>
    <s v="Motorola L804"/>
    <n v="36.79"/>
    <n v="1"/>
    <n v="36.79"/>
    <n v="4.1399999999999997"/>
  </r>
  <r>
    <x v="1094"/>
    <x v="574"/>
    <x v="3"/>
    <x v="0"/>
    <s v="Storage"/>
    <s v="Eldon Portable Mobile Manager"/>
    <n v="56.56"/>
    <n v="2"/>
    <n v="28.28"/>
    <n v="15.27"/>
  </r>
  <r>
    <x v="1094"/>
    <x v="574"/>
    <x v="3"/>
    <x v="1"/>
    <s v="Furnishings"/>
    <s v="Master Big Foot Doorstop, Beige"/>
    <n v="36.96"/>
    <n v="7"/>
    <n v="5.28"/>
    <n v="11.46"/>
  </r>
  <r>
    <x v="1094"/>
    <x v="465"/>
    <x v="21"/>
    <x v="0"/>
    <s v="Binders"/>
    <s v="Acco 3-Hole Punch"/>
    <n v="17.52"/>
    <n v="4"/>
    <n v="4.38"/>
    <n v="8.41"/>
  </r>
  <r>
    <x v="1094"/>
    <x v="465"/>
    <x v="21"/>
    <x v="0"/>
    <s v="Appliances"/>
    <s v="3M Office Air Cleaner"/>
    <n v="155.88"/>
    <n v="6"/>
    <n v="25.98"/>
    <n v="54.56"/>
  </r>
  <r>
    <x v="1094"/>
    <x v="193"/>
    <x v="2"/>
    <x v="2"/>
    <s v="Phones"/>
    <s v="Polycom SoundPoint Pro SE-225 Corded phone"/>
    <n v="285.58"/>
    <n v="4"/>
    <n v="71.394999999999996"/>
    <n v="-57.12"/>
  </r>
  <r>
    <x v="1094"/>
    <x v="162"/>
    <x v="7"/>
    <x v="0"/>
    <s v="Paper"/>
    <s v="Avery Personal Creations Heavyweight Cards"/>
    <n v="11.54"/>
    <n v="1"/>
    <n v="11.54"/>
    <n v="5.54"/>
  </r>
  <r>
    <x v="1094"/>
    <x v="162"/>
    <x v="7"/>
    <x v="0"/>
    <s v="Binders"/>
    <s v="Fellowes PB200 Plastic Comb Binding Machine"/>
    <n v="849.95"/>
    <n v="5"/>
    <n v="169.99"/>
    <n v="390.98"/>
  </r>
  <r>
    <x v="1094"/>
    <x v="162"/>
    <x v="7"/>
    <x v="0"/>
    <s v="Binders"/>
    <s v="Black Avery Memo-Size 3-Ring Binder, 5 1/2&quot; x 8 1/2&quot;"/>
    <n v="11.01"/>
    <n v="3"/>
    <n v="3.67"/>
    <n v="5.39"/>
  </r>
  <r>
    <x v="1095"/>
    <x v="372"/>
    <x v="1"/>
    <x v="2"/>
    <s v="Phones"/>
    <s v="JBL Micro Wireless Portable Bluetooth Speaker"/>
    <n v="95.98"/>
    <n v="2"/>
    <n v="47.99"/>
    <n v="6"/>
  </r>
  <r>
    <x v="1095"/>
    <x v="420"/>
    <x v="25"/>
    <x v="2"/>
    <s v="Phones"/>
    <s v="Nortel Networks T7316 E Nt8 B27"/>
    <n v="271.95999999999998"/>
    <n v="5"/>
    <n v="54.391999999999996"/>
    <n v="17"/>
  </r>
  <r>
    <x v="1095"/>
    <x v="322"/>
    <x v="0"/>
    <x v="2"/>
    <s v="Machines"/>
    <s v="Bady BDG101FRU Card Printer"/>
    <n v="1439.98"/>
    <n v="3"/>
    <n v="479.99333333333334"/>
    <n v="-264"/>
  </r>
  <r>
    <x v="1095"/>
    <x v="322"/>
    <x v="0"/>
    <x v="0"/>
    <s v="Paper"/>
    <s v="Xerox 1998"/>
    <n v="36.29"/>
    <n v="7"/>
    <n v="5.1842857142857142"/>
    <n v="12.7"/>
  </r>
  <r>
    <x v="1095"/>
    <x v="252"/>
    <x v="3"/>
    <x v="0"/>
    <s v="Binders"/>
    <s v="GBC Prestige Therm-A-Bind Covers"/>
    <n v="54.9"/>
    <n v="2"/>
    <n v="27.45"/>
    <n v="18.53"/>
  </r>
  <r>
    <x v="1095"/>
    <x v="699"/>
    <x v="3"/>
    <x v="0"/>
    <s v="Storage"/>
    <s v="Fellowes Mobile File Cart, Black"/>
    <n v="186.54"/>
    <n v="3"/>
    <n v="62.18"/>
    <n v="50.37"/>
  </r>
  <r>
    <x v="1096"/>
    <x v="693"/>
    <x v="1"/>
    <x v="1"/>
    <s v="Bookcases"/>
    <s v="O'Sullivan Elevations Bookcase, Cherry Finish"/>
    <n v="183.37"/>
    <n v="2"/>
    <n v="91.685000000000002"/>
    <n v="-36.67"/>
  </r>
  <r>
    <x v="1096"/>
    <x v="664"/>
    <x v="3"/>
    <x v="0"/>
    <s v="Labels"/>
    <s v="Avery 473"/>
    <n v="51.75"/>
    <n v="5"/>
    <n v="10.35"/>
    <n v="24.84"/>
  </r>
  <r>
    <x v="1096"/>
    <x v="664"/>
    <x v="3"/>
    <x v="1"/>
    <s v="Furnishings"/>
    <s v="Deflect-o EconoMat Studded, No Bevel Mat for Low Pile Carpeting"/>
    <n v="123.96"/>
    <n v="3"/>
    <n v="41.32"/>
    <n v="11.16"/>
  </r>
  <r>
    <x v="1096"/>
    <x v="208"/>
    <x v="3"/>
    <x v="0"/>
    <s v="Storage"/>
    <s v="Fellowes Bases and Tops For Staxonsteel/High-Stak Systems"/>
    <n v="99.87"/>
    <n v="3"/>
    <n v="33.29"/>
    <n v="23.97"/>
  </r>
  <r>
    <x v="1096"/>
    <x v="579"/>
    <x v="1"/>
    <x v="2"/>
    <s v="Accessories"/>
    <s v="Kensington K72356US Mouse-in-a-Box USB Desktop Mouse"/>
    <n v="39.82"/>
    <n v="3"/>
    <n v="13.273333333333333"/>
    <n v="7.47"/>
  </r>
  <r>
    <x v="1096"/>
    <x v="759"/>
    <x v="22"/>
    <x v="0"/>
    <s v="Storage"/>
    <s v="Letter/Legal File Tote with Clear Snap-On Lid, Black Granite"/>
    <n v="16.059999999999999"/>
    <n v="1"/>
    <n v="16.059999999999999"/>
    <n v="4.18"/>
  </r>
  <r>
    <x v="1096"/>
    <x v="764"/>
    <x v="10"/>
    <x v="0"/>
    <s v="Labels"/>
    <s v="Avery 476"/>
    <n v="16.52"/>
    <n v="5"/>
    <n v="3.3039999999999998"/>
    <n v="5.37"/>
  </r>
  <r>
    <x v="1097"/>
    <x v="312"/>
    <x v="26"/>
    <x v="0"/>
    <s v="Paper"/>
    <s v="Hammermill CopyPlus Copy Paper (20Lb. and 84 Bright)"/>
    <n v="7.97"/>
    <n v="2"/>
    <n v="3.9849999999999999"/>
    <n v="2.89"/>
  </r>
  <r>
    <x v="1097"/>
    <x v="312"/>
    <x v="26"/>
    <x v="0"/>
    <s v="Envelopes"/>
    <s v="Manila Recycled Extra-Heavyweight Clasp Envelopes, 6&quot; x 9&quot;"/>
    <n v="8.7799999999999994"/>
    <n v="1"/>
    <n v="8.7799999999999994"/>
    <n v="3.18"/>
  </r>
  <r>
    <x v="1097"/>
    <x v="312"/>
    <x v="0"/>
    <x v="0"/>
    <s v="Binders"/>
    <s v="Avery Durable Poly Binders"/>
    <n v="3.32"/>
    <n v="3"/>
    <n v="1.1066666666666667"/>
    <n v="-5.64"/>
  </r>
  <r>
    <x v="1098"/>
    <x v="203"/>
    <x v="5"/>
    <x v="0"/>
    <s v="Paper"/>
    <s v="Adams Phone Message Book, 200 Message Capacity, 8 1/16Â” x 11Â”"/>
    <n v="13.76"/>
    <n v="2"/>
    <n v="6.88"/>
    <n v="6.33"/>
  </r>
  <r>
    <x v="1098"/>
    <x v="327"/>
    <x v="0"/>
    <x v="0"/>
    <s v="Storage"/>
    <s v="Tennsco Lockers, Sand"/>
    <n v="151.06"/>
    <n v="9"/>
    <n v="16.784444444444446"/>
    <n v="7.55"/>
  </r>
  <r>
    <x v="1098"/>
    <x v="99"/>
    <x v="18"/>
    <x v="0"/>
    <s v="Binders"/>
    <s v="Premium Transparent Presentation Covers by GBC"/>
    <n v="125.88"/>
    <n v="6"/>
    <n v="20.98"/>
    <n v="60.42"/>
  </r>
  <r>
    <x v="1098"/>
    <x v="99"/>
    <x v="18"/>
    <x v="2"/>
    <s v="Accessories"/>
    <s v="LogitechÂ MX Performance Wireless Mouse"/>
    <n v="79.78"/>
    <n v="2"/>
    <n v="39.89"/>
    <n v="29.52"/>
  </r>
  <r>
    <x v="1098"/>
    <x v="99"/>
    <x v="18"/>
    <x v="0"/>
    <s v="Labels"/>
    <s v="Avery 475"/>
    <n v="133.19999999999999"/>
    <n v="9"/>
    <n v="14.799999999999999"/>
    <n v="66.599999999999994"/>
  </r>
  <r>
    <x v="1099"/>
    <x v="9"/>
    <x v="8"/>
    <x v="1"/>
    <s v="Bookcases"/>
    <s v="O'Sullivan 2-Shelf Heavy-Duty Bookcases"/>
    <n v="145.74"/>
    <n v="3"/>
    <n v="48.580000000000005"/>
    <n v="23.32"/>
  </r>
  <r>
    <x v="1099"/>
    <x v="9"/>
    <x v="8"/>
    <x v="1"/>
    <s v="Furnishings"/>
    <s v="Longer-Life Soft White Bulbs"/>
    <n v="15.4"/>
    <n v="5"/>
    <n v="3.08"/>
    <n v="7.39"/>
  </r>
  <r>
    <x v="1099"/>
    <x v="735"/>
    <x v="0"/>
    <x v="0"/>
    <s v="Paper"/>
    <s v="14-7/8 x 11 Blue Bar Computer Printout Paper"/>
    <n v="115.3"/>
    <n v="3"/>
    <n v="38.43333333333333"/>
    <n v="40.35"/>
  </r>
  <r>
    <x v="1099"/>
    <x v="146"/>
    <x v="38"/>
    <x v="2"/>
    <s v="Phones"/>
    <s v="Ativa D5772 2-Line 5.8GHz Digital Expandable Corded/Cordless Phone System with Answering &amp; Caller ID/Call Waiting, Black/Silver"/>
    <n v="824.95"/>
    <n v="5"/>
    <n v="164.99"/>
    <n v="247.49"/>
  </r>
  <r>
    <x v="1099"/>
    <x v="146"/>
    <x v="38"/>
    <x v="0"/>
    <s v="Labels"/>
    <s v="Avery 481"/>
    <n v="24.64"/>
    <n v="8"/>
    <n v="3.08"/>
    <n v="11.83"/>
  </r>
  <r>
    <x v="1099"/>
    <x v="146"/>
    <x v="38"/>
    <x v="0"/>
    <s v="Art"/>
    <s v="Hunt PowerHouse Electric Pencil Sharpener, Blue"/>
    <n v="227.88"/>
    <n v="6"/>
    <n v="37.979999999999997"/>
    <n v="68.36"/>
  </r>
  <r>
    <x v="1099"/>
    <x v="489"/>
    <x v="20"/>
    <x v="0"/>
    <s v="Supplies"/>
    <s v="Acme 10&quot; Easy Grip Assistive Scissors"/>
    <n v="70.12"/>
    <n v="4"/>
    <n v="17.53"/>
    <n v="21.04"/>
  </r>
  <r>
    <x v="1100"/>
    <x v="667"/>
    <x v="25"/>
    <x v="2"/>
    <s v="Accessories"/>
    <s v="Logitech G700s Rechargeable Gaming Mouse"/>
    <n v="79.989999999999995"/>
    <n v="1"/>
    <n v="79.989999999999995"/>
    <n v="22"/>
  </r>
  <r>
    <x v="1100"/>
    <x v="677"/>
    <x v="20"/>
    <x v="0"/>
    <s v="Art"/>
    <s v="Quartet Omega Colored Chalk, 12/Pack"/>
    <n v="11.68"/>
    <n v="2"/>
    <n v="5.84"/>
    <n v="5.49"/>
  </r>
  <r>
    <x v="1100"/>
    <x v="677"/>
    <x v="20"/>
    <x v="0"/>
    <s v="Art"/>
    <s v="Staples in misc. colors"/>
    <n v="104.8"/>
    <n v="10"/>
    <n v="10.48"/>
    <n v="26.2"/>
  </r>
  <r>
    <x v="1100"/>
    <x v="144"/>
    <x v="3"/>
    <x v="2"/>
    <s v="Phones"/>
    <s v="GE DSL Phone Line Filter"/>
    <n v="159.96"/>
    <n v="5"/>
    <n v="31.992000000000001"/>
    <n v="18"/>
  </r>
  <r>
    <x v="1100"/>
    <x v="144"/>
    <x v="3"/>
    <x v="0"/>
    <s v="Binders"/>
    <s v="Avery Printable Repositionable Plastic Tabs"/>
    <n v="13.76"/>
    <n v="2"/>
    <n v="6.88"/>
    <n v="4.6399999999999997"/>
  </r>
  <r>
    <x v="1100"/>
    <x v="204"/>
    <x v="28"/>
    <x v="2"/>
    <s v="Accessories"/>
    <s v="Memorex Micro Travel Drive 16 GB"/>
    <n v="63.96"/>
    <n v="4"/>
    <n v="15.99"/>
    <n v="19.829999999999998"/>
  </r>
  <r>
    <x v="1100"/>
    <x v="550"/>
    <x v="3"/>
    <x v="0"/>
    <s v="Paper"/>
    <s v="Xerox 1891"/>
    <n v="244.55"/>
    <n v="5"/>
    <n v="48.910000000000004"/>
    <n v="114.94"/>
  </r>
  <r>
    <x v="1100"/>
    <x v="74"/>
    <x v="0"/>
    <x v="2"/>
    <s v="Accessories"/>
    <s v="Logitech K350 2.4Ghz Wireless Keyboard"/>
    <n v="119.45"/>
    <n v="3"/>
    <n v="39.81666666666667"/>
    <n v="-13.44"/>
  </r>
  <r>
    <x v="1100"/>
    <x v="74"/>
    <x v="0"/>
    <x v="0"/>
    <s v="Storage"/>
    <s v="Safco Industrial Shelving"/>
    <n v="118.16"/>
    <n v="2"/>
    <n v="59.08"/>
    <n v="-25.11"/>
  </r>
  <r>
    <x v="1100"/>
    <x v="506"/>
    <x v="3"/>
    <x v="2"/>
    <s v="Phones"/>
    <s v="Polycom VoiceStation 500 ConferenceÂ phone"/>
    <n v="707.88"/>
    <n v="3"/>
    <n v="235.96"/>
    <n v="44.24"/>
  </r>
  <r>
    <x v="1100"/>
    <x v="506"/>
    <x v="3"/>
    <x v="0"/>
    <s v="Binders"/>
    <s v="Cardinal Holdit Business Card Pockets"/>
    <n v="11.95"/>
    <n v="3"/>
    <n v="3.9833333333333329"/>
    <n v="4.18"/>
  </r>
  <r>
    <x v="1100"/>
    <x v="506"/>
    <x v="3"/>
    <x v="0"/>
    <s v="Binders"/>
    <s v="Mead 1st Gear 2&quot; Zipper Binder, Asst. Colors"/>
    <n v="31.13"/>
    <n v="3"/>
    <n v="10.376666666666667"/>
    <n v="11.67"/>
  </r>
  <r>
    <x v="1100"/>
    <x v="506"/>
    <x v="3"/>
    <x v="2"/>
    <s v="Accessories"/>
    <s v="Sony Micro Vault Click 4 GB USB 2.0 Flash Drive"/>
    <n v="55.76"/>
    <n v="4"/>
    <n v="13.94"/>
    <n v="7.81"/>
  </r>
  <r>
    <x v="1100"/>
    <x v="506"/>
    <x v="3"/>
    <x v="0"/>
    <s v="Paper"/>
    <s v="Xerox 1881"/>
    <n v="24.56"/>
    <n v="2"/>
    <n v="12.28"/>
    <n v="11.54"/>
  </r>
  <r>
    <x v="1100"/>
    <x v="506"/>
    <x v="3"/>
    <x v="1"/>
    <s v="Furnishings"/>
    <s v="Howard Miller 13-3/4&quot; Diameter Brushed Chrome Round Wall Clock"/>
    <n v="51.75"/>
    <n v="1"/>
    <n v="51.75"/>
    <n v="15.53"/>
  </r>
  <r>
    <x v="1100"/>
    <x v="506"/>
    <x v="3"/>
    <x v="1"/>
    <s v="Chairs"/>
    <s v="Global Enterprise Series Seating Low-Back Swivel/Tilt Chairs"/>
    <n v="207.18"/>
    <n v="1"/>
    <n v="207.18"/>
    <n v="25.9"/>
  </r>
  <r>
    <x v="1100"/>
    <x v="506"/>
    <x v="3"/>
    <x v="0"/>
    <s v="Appliances"/>
    <s v="3.6 Cubic Foot Counter Height Office Refrigerator"/>
    <n v="1473.1"/>
    <n v="5"/>
    <n v="294.62"/>
    <n v="412.47"/>
  </r>
  <r>
    <x v="1101"/>
    <x v="325"/>
    <x v="18"/>
    <x v="0"/>
    <s v="Envelopes"/>
    <s v="Staple envelope"/>
    <n v="70.08"/>
    <n v="6"/>
    <n v="11.68"/>
    <n v="35.04"/>
  </r>
  <r>
    <x v="1101"/>
    <x v="325"/>
    <x v="18"/>
    <x v="1"/>
    <s v="Furnishings"/>
    <s v="Tenex Traditional Chairmats for Medium Pile Carpet, Standard Lip, 36&quot; x 48&quot;"/>
    <n v="121.3"/>
    <n v="2"/>
    <n v="60.65"/>
    <n v="25.47"/>
  </r>
  <r>
    <x v="1101"/>
    <x v="325"/>
    <x v="18"/>
    <x v="2"/>
    <s v="Phones"/>
    <s v="Aastra 57i VoIP phone"/>
    <n v="1454.49"/>
    <n v="9"/>
    <n v="161.61000000000001"/>
    <n v="378.17"/>
  </r>
  <r>
    <x v="1101"/>
    <x v="571"/>
    <x v="18"/>
    <x v="0"/>
    <s v="Paper"/>
    <s v="Xerox 1906"/>
    <n v="177.2"/>
    <n v="5"/>
    <n v="35.44"/>
    <n v="83.28"/>
  </r>
  <r>
    <x v="1102"/>
    <x v="472"/>
    <x v="0"/>
    <x v="0"/>
    <s v="Paper"/>
    <s v="Wirebound Message Books, Four 2 3/4&quot; x 5&quot; Forms per Page, 600 Sets per Book"/>
    <n v="29.66"/>
    <n v="4"/>
    <n v="7.415"/>
    <n v="10.01"/>
  </r>
  <r>
    <x v="1102"/>
    <x v="472"/>
    <x v="0"/>
    <x v="0"/>
    <s v="Art"/>
    <s v="BIC Brite Liner Grip Highlighters"/>
    <n v="9.18"/>
    <n v="7"/>
    <n v="1.3114285714285714"/>
    <n v="2.87"/>
  </r>
  <r>
    <x v="1102"/>
    <x v="472"/>
    <x v="0"/>
    <x v="2"/>
    <s v="Phones"/>
    <s v="Pyle PMP37LED"/>
    <n v="153.58000000000001"/>
    <n v="2"/>
    <n v="76.790000000000006"/>
    <n v="13.44"/>
  </r>
  <r>
    <x v="1102"/>
    <x v="472"/>
    <x v="0"/>
    <x v="0"/>
    <s v="Binders"/>
    <s v="Fellowes Twister Kit, Gray/Clear, 3/pkg"/>
    <n v="12.86"/>
    <n v="8"/>
    <n v="1.6074999999999999"/>
    <n v="-22.51"/>
  </r>
  <r>
    <x v="1102"/>
    <x v="108"/>
    <x v="8"/>
    <x v="0"/>
    <s v="Binders"/>
    <s v="Satellite Sectional Post Binders"/>
    <n v="477.51"/>
    <n v="11"/>
    <n v="43.41"/>
    <n v="219.65"/>
  </r>
  <r>
    <x v="1102"/>
    <x v="694"/>
    <x v="20"/>
    <x v="0"/>
    <s v="Paper"/>
    <s v="Xerox 226"/>
    <n v="25.92"/>
    <n v="4"/>
    <n v="6.48"/>
    <n v="12.44"/>
  </r>
  <r>
    <x v="1103"/>
    <x v="356"/>
    <x v="16"/>
    <x v="0"/>
    <s v="Paper"/>
    <s v="Xerox 2000"/>
    <n v="20.74"/>
    <n v="4"/>
    <n v="5.1849999999999996"/>
    <n v="7.26"/>
  </r>
  <r>
    <x v="1103"/>
    <x v="176"/>
    <x v="3"/>
    <x v="0"/>
    <s v="Appliances"/>
    <s v="Avanti 4.4 Cu. Ft. Refrigerator"/>
    <n v="542.94000000000005"/>
    <n v="3"/>
    <n v="180.98000000000002"/>
    <n v="152.02000000000001"/>
  </r>
  <r>
    <x v="1103"/>
    <x v="176"/>
    <x v="3"/>
    <x v="1"/>
    <s v="Furnishings"/>
    <s v="DAX Wood Document Frame"/>
    <n v="54.92"/>
    <n v="4"/>
    <n v="13.73"/>
    <n v="19.77"/>
  </r>
  <r>
    <x v="1103"/>
    <x v="653"/>
    <x v="36"/>
    <x v="0"/>
    <s v="Art"/>
    <s v="Newell 312"/>
    <n v="17.52"/>
    <n v="3"/>
    <n v="5.84"/>
    <n v="5.26"/>
  </r>
  <r>
    <x v="1103"/>
    <x v="653"/>
    <x v="36"/>
    <x v="1"/>
    <s v="Chairs"/>
    <s v="Hon 4700 Series Mobuis Mid-Back Task Chairs with Adjustable Arms"/>
    <n v="1779.9"/>
    <n v="5"/>
    <n v="355.98"/>
    <n v="373.78"/>
  </r>
  <r>
    <x v="1103"/>
    <x v="653"/>
    <x v="36"/>
    <x v="0"/>
    <s v="Art"/>
    <s v="Boston 1645 Deluxe Heavier-Duty Electric Pencil Sharpener"/>
    <n v="219.9"/>
    <n v="5"/>
    <n v="43.980000000000004"/>
    <n v="59.37"/>
  </r>
  <r>
    <x v="1103"/>
    <x v="613"/>
    <x v="22"/>
    <x v="2"/>
    <s v="Copiers"/>
    <s v="Hewlett Packard 310 Color Digital Copier"/>
    <n v="299.99"/>
    <n v="1"/>
    <n v="299.99"/>
    <n v="90"/>
  </r>
  <r>
    <x v="1103"/>
    <x v="613"/>
    <x v="22"/>
    <x v="0"/>
    <s v="Paper"/>
    <s v="Xerox 1937"/>
    <n v="192.16"/>
    <n v="4"/>
    <n v="48.04"/>
    <n v="92.24"/>
  </r>
  <r>
    <x v="1103"/>
    <x v="613"/>
    <x v="22"/>
    <x v="2"/>
    <s v="Phones"/>
    <s v="Grandstream GXP1160 VoIP phone"/>
    <n v="242.62"/>
    <n v="8"/>
    <n v="30.327500000000001"/>
    <n v="27.3"/>
  </r>
  <r>
    <x v="1103"/>
    <x v="613"/>
    <x v="22"/>
    <x v="0"/>
    <s v="Storage"/>
    <s v="Personal File Boxes with Fold-Down Carry Handle"/>
    <n v="46.74"/>
    <n v="3"/>
    <n v="15.58"/>
    <n v="11.69"/>
  </r>
  <r>
    <x v="1103"/>
    <x v="613"/>
    <x v="22"/>
    <x v="2"/>
    <s v="Accessories"/>
    <s v="Perixx PERIBOARD-512B, Ergonomic Split Keyboard"/>
    <n v="174.95"/>
    <n v="5"/>
    <n v="34.989999999999995"/>
    <n v="12.25"/>
  </r>
  <r>
    <x v="1103"/>
    <x v="613"/>
    <x v="22"/>
    <x v="0"/>
    <s v="Binders"/>
    <s v="Avery Legal 4-Ring Binder"/>
    <n v="100.7"/>
    <n v="6"/>
    <n v="16.783333333333335"/>
    <n v="37.76"/>
  </r>
  <r>
    <x v="1104"/>
    <x v="144"/>
    <x v="3"/>
    <x v="0"/>
    <s v="Storage"/>
    <s v="Sterilite Officeware Hinged File Box"/>
    <n v="31.44"/>
    <n v="3"/>
    <n v="10.48"/>
    <n v="8.49"/>
  </r>
  <r>
    <x v="1104"/>
    <x v="144"/>
    <x v="3"/>
    <x v="0"/>
    <s v="Appliances"/>
    <s v="Staple holder"/>
    <n v="83.79"/>
    <n v="7"/>
    <n v="11.97"/>
    <n v="22.62"/>
  </r>
  <r>
    <x v="1104"/>
    <x v="144"/>
    <x v="3"/>
    <x v="0"/>
    <s v="Art"/>
    <s v="Newell 345"/>
    <n v="59.52"/>
    <n v="3"/>
    <n v="19.84"/>
    <n v="15.48"/>
  </r>
  <r>
    <x v="1104"/>
    <x v="144"/>
    <x v="3"/>
    <x v="0"/>
    <s v="Supplies"/>
    <s v="Staple remover"/>
    <n v="31.92"/>
    <n v="4"/>
    <n v="7.98"/>
    <n v="9.26"/>
  </r>
  <r>
    <x v="1104"/>
    <x v="435"/>
    <x v="2"/>
    <x v="0"/>
    <s v="Labels"/>
    <s v="Avery 486"/>
    <n v="17.54"/>
    <n v="3"/>
    <n v="5.8466666666666667"/>
    <n v="5.92"/>
  </r>
  <r>
    <x v="1104"/>
    <x v="521"/>
    <x v="3"/>
    <x v="0"/>
    <s v="Binders"/>
    <s v="GBC Prepunched Paper, 19-Hole, for Binding Systems, 24-lb"/>
    <n v="36.020000000000003"/>
    <n v="3"/>
    <n v="12.006666666666668"/>
    <n v="11.71"/>
  </r>
  <r>
    <x v="1104"/>
    <x v="284"/>
    <x v="15"/>
    <x v="0"/>
    <s v="Appliances"/>
    <s v="Belkin Premiere Surge Master II 8-outlet surge protector"/>
    <n v="272.05"/>
    <n v="7"/>
    <n v="38.864285714285714"/>
    <n v="30.61"/>
  </r>
  <r>
    <x v="1104"/>
    <x v="284"/>
    <x v="15"/>
    <x v="0"/>
    <s v="Binders"/>
    <s v="GBC DocuBind TL300 Electric Binding System"/>
    <n v="1614.58"/>
    <n v="6"/>
    <n v="269.09666666666664"/>
    <n v="-1237.8499999999999"/>
  </r>
  <r>
    <x v="1104"/>
    <x v="284"/>
    <x v="15"/>
    <x v="0"/>
    <s v="Fasteners"/>
    <s v="Staples"/>
    <n v="24.32"/>
    <n v="5"/>
    <n v="4.8639999999999999"/>
    <n v="9.1199999999999992"/>
  </r>
  <r>
    <x v="1104"/>
    <x v="284"/>
    <x v="15"/>
    <x v="2"/>
    <s v="Accessories"/>
    <s v="Maxell 4.7GB DVD-R 5/Pack"/>
    <n v="1.58"/>
    <n v="2"/>
    <n v="0.79"/>
    <n v="0.48"/>
  </r>
  <r>
    <x v="1104"/>
    <x v="284"/>
    <x v="15"/>
    <x v="1"/>
    <s v="Furnishings"/>
    <s v="Eldon Radial Chair Mat for Low to Medium Pile Carpets"/>
    <n v="31.98"/>
    <n v="1"/>
    <n v="31.98"/>
    <n v="0"/>
  </r>
  <r>
    <x v="1104"/>
    <x v="284"/>
    <x v="15"/>
    <x v="0"/>
    <s v="Envelopes"/>
    <s v="Colored Envelopes"/>
    <n v="14.76"/>
    <n v="5"/>
    <n v="2.952"/>
    <n v="4.8"/>
  </r>
  <r>
    <x v="1104"/>
    <x v="284"/>
    <x v="15"/>
    <x v="1"/>
    <s v="Chairs"/>
    <s v="Hon Olson Stacker Chairs"/>
    <n v="423.65"/>
    <n v="2"/>
    <n v="211.82499999999999"/>
    <n v="47.66"/>
  </r>
  <r>
    <x v="1105"/>
    <x v="377"/>
    <x v="3"/>
    <x v="0"/>
    <s v="Labels"/>
    <s v="Avery File Folder Labels"/>
    <n v="5.76"/>
    <n v="2"/>
    <n v="2.88"/>
    <n v="2.82"/>
  </r>
  <r>
    <x v="1105"/>
    <x v="377"/>
    <x v="3"/>
    <x v="0"/>
    <s v="Art"/>
    <s v="Newell 318"/>
    <n v="16.68"/>
    <n v="6"/>
    <n v="2.78"/>
    <n v="4.34"/>
  </r>
  <r>
    <x v="1105"/>
    <x v="744"/>
    <x v="3"/>
    <x v="1"/>
    <s v="Tables"/>
    <s v="Chromcraft Round Conference Tables"/>
    <n v="418.3"/>
    <n v="3"/>
    <n v="139.43333333333334"/>
    <n v="5.23"/>
  </r>
  <r>
    <x v="1106"/>
    <x v="229"/>
    <x v="23"/>
    <x v="0"/>
    <s v="Appliances"/>
    <s v="Fellowes Premier Superior Surge Suppressor, 10-Outlet, With Phone and Remote"/>
    <n v="97.84"/>
    <n v="2"/>
    <n v="48.92"/>
    <n v="25.44"/>
  </r>
  <r>
    <x v="1106"/>
    <x v="729"/>
    <x v="2"/>
    <x v="0"/>
    <s v="Storage"/>
    <s v="Tennsco Single-Tier Lockers"/>
    <n v="1801.63"/>
    <n v="6"/>
    <n v="300.2716666666667"/>
    <n v="-337.81"/>
  </r>
  <r>
    <x v="1106"/>
    <x v="731"/>
    <x v="28"/>
    <x v="0"/>
    <s v="Labels"/>
    <s v="Avery 495"/>
    <n v="50.4"/>
    <n v="8"/>
    <n v="6.3"/>
    <n v="23.18"/>
  </r>
  <r>
    <x v="1107"/>
    <x v="605"/>
    <x v="15"/>
    <x v="0"/>
    <s v="Binders"/>
    <s v="Recycled Easel Ring Binders"/>
    <n v="13.43"/>
    <n v="3"/>
    <n v="4.4766666666666666"/>
    <n v="-11.19"/>
  </r>
  <r>
    <x v="1107"/>
    <x v="605"/>
    <x v="15"/>
    <x v="0"/>
    <s v="Storage"/>
    <s v="Acco Perma 3000 Stacking Storage Drawers"/>
    <n v="67.14"/>
    <n v="4"/>
    <n v="16.785"/>
    <n v="-0.84"/>
  </r>
  <r>
    <x v="1108"/>
    <x v="150"/>
    <x v="20"/>
    <x v="0"/>
    <s v="Binders"/>
    <s v="GBC DocuBind TL200 Manual Binding Machine"/>
    <n v="895.92"/>
    <n v="5"/>
    <n v="179.184"/>
    <n v="302.37"/>
  </r>
  <r>
    <x v="1108"/>
    <x v="150"/>
    <x v="20"/>
    <x v="1"/>
    <s v="Chairs"/>
    <s v="Global Commerce Series Low-Back Swivel/Tilt Chairs"/>
    <n v="462.56"/>
    <n v="2"/>
    <n v="231.28"/>
    <n v="97.65"/>
  </r>
  <r>
    <x v="1108"/>
    <x v="303"/>
    <x v="5"/>
    <x v="0"/>
    <s v="Binders"/>
    <s v="GBC Prestige Therm-A-Bind Covers"/>
    <n v="102.93"/>
    <n v="3"/>
    <n v="34.31"/>
    <n v="48.38"/>
  </r>
  <r>
    <x v="1108"/>
    <x v="303"/>
    <x v="5"/>
    <x v="2"/>
    <s v="Accessories"/>
    <s v="Logitech Desktop MK120 Mouse and keyboard Combo"/>
    <n v="98.16"/>
    <n v="6"/>
    <n v="16.36"/>
    <n v="9.82"/>
  </r>
  <r>
    <x v="1108"/>
    <x v="341"/>
    <x v="0"/>
    <x v="0"/>
    <s v="Supplies"/>
    <s v="Acco Side-Punched Conventional Columnar Pads"/>
    <n v="5.55"/>
    <n v="2"/>
    <n v="2.7749999999999999"/>
    <n v="-1.04"/>
  </r>
  <r>
    <x v="1108"/>
    <x v="341"/>
    <x v="0"/>
    <x v="0"/>
    <s v="Art"/>
    <s v="Avery Fluorescent Highlighter Four-Color Set"/>
    <n v="8.02"/>
    <n v="3"/>
    <n v="2.6733333333333333"/>
    <n v="1"/>
  </r>
  <r>
    <x v="1108"/>
    <x v="341"/>
    <x v="0"/>
    <x v="1"/>
    <s v="Chairs"/>
    <s v="SAFCO Optional Arm Kit for Workspace Cribbage Stacking Chair"/>
    <n v="74.59"/>
    <n v="4"/>
    <n v="18.647500000000001"/>
    <n v="-2.13"/>
  </r>
  <r>
    <x v="1108"/>
    <x v="341"/>
    <x v="0"/>
    <x v="1"/>
    <s v="Furnishings"/>
    <s v="36X48 HARDFLOOR CHAIRMAT"/>
    <n v="16.78"/>
    <n v="2"/>
    <n v="8.39"/>
    <n v="-22.24"/>
  </r>
  <r>
    <x v="1108"/>
    <x v="341"/>
    <x v="0"/>
    <x v="0"/>
    <s v="Appliances"/>
    <s v="Belkin Premiere Surge Master II 8-outlet surge protector"/>
    <n v="38.86"/>
    <n v="4"/>
    <n v="9.7149999999999999"/>
    <n v="-99.1"/>
  </r>
  <r>
    <x v="1108"/>
    <x v="717"/>
    <x v="2"/>
    <x v="1"/>
    <s v="Chairs"/>
    <s v="HON 5400 Series Task Chairs for Big and Tall"/>
    <n v="4416.17"/>
    <n v="9"/>
    <n v="490.68555555555554"/>
    <n v="-630.88"/>
  </r>
  <r>
    <x v="1108"/>
    <x v="602"/>
    <x v="3"/>
    <x v="0"/>
    <s v="Envelopes"/>
    <s v="Staple envelope"/>
    <n v="23.36"/>
    <n v="2"/>
    <n v="11.68"/>
    <n v="11.68"/>
  </r>
  <r>
    <x v="1108"/>
    <x v="602"/>
    <x v="3"/>
    <x v="2"/>
    <s v="Phones"/>
    <s v="OtterBox Defender Series Case - Samsung Galaxy S4"/>
    <n v="71.98"/>
    <n v="3"/>
    <n v="23.993333333333336"/>
    <n v="9"/>
  </r>
  <r>
    <x v="1108"/>
    <x v="602"/>
    <x v="3"/>
    <x v="0"/>
    <s v="Paper"/>
    <s v="Xerox 1962"/>
    <n v="8.56"/>
    <n v="2"/>
    <n v="4.28"/>
    <n v="3.85"/>
  </r>
  <r>
    <x v="1108"/>
    <x v="602"/>
    <x v="3"/>
    <x v="0"/>
    <s v="Binders"/>
    <s v="Wilson Jones Clip &amp; Carry Folder Binder Tool for Ring Binders, Clear"/>
    <n v="13.92"/>
    <n v="3"/>
    <n v="4.6399999999999997"/>
    <n v="4.87"/>
  </r>
  <r>
    <x v="1108"/>
    <x v="602"/>
    <x v="3"/>
    <x v="0"/>
    <s v="Appliances"/>
    <s v="Sanyo 2.5 Cubic Foot Mid-Size Office Refrigerators"/>
    <n v="2518.29"/>
    <n v="9"/>
    <n v="279.81"/>
    <n v="654.76"/>
  </r>
  <r>
    <x v="1108"/>
    <x v="602"/>
    <x v="3"/>
    <x v="0"/>
    <s v="Storage"/>
    <s v="Standard Rollaway File with Lock"/>
    <n v="540.57000000000005"/>
    <n v="3"/>
    <n v="180.19000000000003"/>
    <n v="140.55000000000001"/>
  </r>
  <r>
    <x v="1108"/>
    <x v="602"/>
    <x v="3"/>
    <x v="0"/>
    <s v="Binders"/>
    <s v="GBC Recycled Grain Textured Covers"/>
    <n v="221.06"/>
    <n v="8"/>
    <n v="27.6325"/>
    <n v="77.37"/>
  </r>
  <r>
    <x v="1109"/>
    <x v="537"/>
    <x v="20"/>
    <x v="1"/>
    <s v="Furnishings"/>
    <s v="DAX Metal Frame, Desktop, Stepped-Edge"/>
    <n v="40.479999999999997"/>
    <n v="2"/>
    <n v="20.239999999999998"/>
    <n v="15.79"/>
  </r>
  <r>
    <x v="1109"/>
    <x v="537"/>
    <x v="20"/>
    <x v="1"/>
    <s v="Furnishings"/>
    <s v="DAX Value U-Channel Document Frames, Easel Back"/>
    <n v="9.94"/>
    <n v="2"/>
    <n v="4.97"/>
    <n v="3.08"/>
  </r>
  <r>
    <x v="1109"/>
    <x v="537"/>
    <x v="20"/>
    <x v="0"/>
    <s v="Binders"/>
    <s v="Recycled Easel Ring Binders"/>
    <n v="107.42"/>
    <n v="9"/>
    <n v="11.935555555555556"/>
    <n v="33.57"/>
  </r>
  <r>
    <x v="1109"/>
    <x v="537"/>
    <x v="20"/>
    <x v="2"/>
    <s v="Phones"/>
    <s v="Grandstream GXP1160 VoIP phone"/>
    <n v="37.909999999999997"/>
    <n v="1"/>
    <n v="37.909999999999997"/>
    <n v="10.99"/>
  </r>
  <r>
    <x v="1109"/>
    <x v="537"/>
    <x v="20"/>
    <x v="1"/>
    <s v="Furnishings"/>
    <s v="Seth Thomas 14&quot; Putty-Colored Wall Clock"/>
    <n v="88.02"/>
    <n v="3"/>
    <n v="29.34"/>
    <n v="27.29"/>
  </r>
  <r>
    <x v="1109"/>
    <x v="277"/>
    <x v="0"/>
    <x v="0"/>
    <s v="Storage"/>
    <s v="Safco Steel Mobile File Cart"/>
    <n v="200.06"/>
    <n v="3"/>
    <n v="66.686666666666667"/>
    <n v="12.5"/>
  </r>
  <r>
    <x v="1109"/>
    <x v="277"/>
    <x v="0"/>
    <x v="0"/>
    <s v="Binders"/>
    <s v="Acco D-Ring Binder w/DublLock"/>
    <n v="21.38"/>
    <n v="5"/>
    <n v="4.2759999999999998"/>
    <n v="-33.14"/>
  </r>
  <r>
    <x v="1109"/>
    <x v="277"/>
    <x v="0"/>
    <x v="0"/>
    <s v="Binders"/>
    <s v="Ibico Plastic and Wire Spiral Binding Combs"/>
    <n v="6.74"/>
    <n v="4"/>
    <n v="1.6850000000000001"/>
    <n v="-11.46"/>
  </r>
  <r>
    <x v="1109"/>
    <x v="155"/>
    <x v="22"/>
    <x v="0"/>
    <s v="Storage"/>
    <s v="Fellowes Super Stor/Drawer Files"/>
    <n v="323.10000000000002"/>
    <n v="2"/>
    <n v="161.55000000000001"/>
    <n v="61.39"/>
  </r>
  <r>
    <x v="1109"/>
    <x v="698"/>
    <x v="22"/>
    <x v="2"/>
    <s v="Accessories"/>
    <s v="Plantronics Savi W720 Multi-Device Wireless Headset System"/>
    <n v="843.9"/>
    <n v="2"/>
    <n v="421.95"/>
    <n v="371.32"/>
  </r>
  <r>
    <x v="1109"/>
    <x v="698"/>
    <x v="22"/>
    <x v="2"/>
    <s v="Accessories"/>
    <s v="Imation Bio 8GB USBÂ Flash Drive ImationÂ Corp"/>
    <n v="1496.16"/>
    <n v="9"/>
    <n v="166.24"/>
    <n v="224.42"/>
  </r>
  <r>
    <x v="1109"/>
    <x v="598"/>
    <x v="22"/>
    <x v="0"/>
    <s v="Binders"/>
    <s v="Fellowes PB300 Plastic Comb Binding Machine"/>
    <n v="2793.53"/>
    <n v="9"/>
    <n v="310.39222222222224"/>
    <n v="942.82"/>
  </r>
  <r>
    <x v="1109"/>
    <x v="598"/>
    <x v="22"/>
    <x v="0"/>
    <s v="Storage"/>
    <s v="Letter Size Cart"/>
    <n v="1000.02"/>
    <n v="7"/>
    <n v="142.85999999999999"/>
    <n v="290.01"/>
  </r>
  <r>
    <x v="1109"/>
    <x v="598"/>
    <x v="22"/>
    <x v="1"/>
    <s v="Furnishings"/>
    <s v="Contract Clock, 14&quot;, Brown"/>
    <n v="65.94"/>
    <n v="3"/>
    <n v="21.98"/>
    <n v="22.42"/>
  </r>
  <r>
    <x v="1109"/>
    <x v="137"/>
    <x v="10"/>
    <x v="0"/>
    <s v="Art"/>
    <s v="Newell 325"/>
    <n v="9.91"/>
    <n v="3"/>
    <n v="3.3033333333333332"/>
    <n v="1.24"/>
  </r>
  <r>
    <x v="1109"/>
    <x v="74"/>
    <x v="10"/>
    <x v="0"/>
    <s v="Binders"/>
    <s v="GBC Personal VeloBind Strips"/>
    <n v="10.78"/>
    <n v="3"/>
    <n v="3.5933333333333333"/>
    <n v="-7.91"/>
  </r>
  <r>
    <x v="1109"/>
    <x v="773"/>
    <x v="32"/>
    <x v="2"/>
    <s v="Accessories"/>
    <s v="Verbatim 25 GB 6x Blu-ray Single Layer Recordable Disc, 10/Pack"/>
    <n v="23.18"/>
    <n v="2"/>
    <n v="11.59"/>
    <n v="7.65"/>
  </r>
  <r>
    <x v="1110"/>
    <x v="403"/>
    <x v="32"/>
    <x v="0"/>
    <s v="Binders"/>
    <s v="Fellowes PB300 Plastic Comb Binding Machine"/>
    <n v="387.99"/>
    <n v="1"/>
    <n v="387.99"/>
    <n v="182.36"/>
  </r>
  <r>
    <x v="1110"/>
    <x v="256"/>
    <x v="1"/>
    <x v="0"/>
    <s v="Binders"/>
    <s v="Binder Posts"/>
    <n v="2.2999999999999998"/>
    <n v="2"/>
    <n v="1.1499999999999999"/>
    <n v="-3.9"/>
  </r>
  <r>
    <x v="1110"/>
    <x v="712"/>
    <x v="32"/>
    <x v="0"/>
    <s v="Paper"/>
    <s v="Xerox 200"/>
    <n v="19.440000000000001"/>
    <n v="3"/>
    <n v="6.48"/>
    <n v="9.33"/>
  </r>
  <r>
    <x v="1110"/>
    <x v="445"/>
    <x v="27"/>
    <x v="0"/>
    <s v="Binders"/>
    <s v="Wilson Jones Elliptical Ring 3 1/2&quot; Capacity Binders, 800 sheets"/>
    <n v="102.72"/>
    <n v="3"/>
    <n v="34.24"/>
    <n v="37.24"/>
  </r>
  <r>
    <x v="1111"/>
    <x v="344"/>
    <x v="3"/>
    <x v="0"/>
    <s v="Binders"/>
    <s v="GBC Recycled Regency Composition Covers"/>
    <n v="239.12"/>
    <n v="5"/>
    <n v="47.823999999999998"/>
    <n v="77.709999999999994"/>
  </r>
  <r>
    <x v="1111"/>
    <x v="654"/>
    <x v="32"/>
    <x v="0"/>
    <s v="Storage"/>
    <s v="Neat Ideas Personal Hanging Folder Files, Black"/>
    <n v="40.29"/>
    <n v="3"/>
    <n v="13.43"/>
    <n v="10.48"/>
  </r>
  <r>
    <x v="1111"/>
    <x v="382"/>
    <x v="3"/>
    <x v="0"/>
    <s v="Supplies"/>
    <s v="Acme Kleencut Forged Steel Scissors"/>
    <n v="17.22"/>
    <n v="3"/>
    <n v="5.7399999999999993"/>
    <n v="5.17"/>
  </r>
  <r>
    <x v="1111"/>
    <x v="382"/>
    <x v="3"/>
    <x v="0"/>
    <s v="Storage"/>
    <s v="Companion Letter/Legal File, Black"/>
    <n v="226.56"/>
    <n v="6"/>
    <n v="37.76"/>
    <n v="63.44"/>
  </r>
  <r>
    <x v="1111"/>
    <x v="382"/>
    <x v="3"/>
    <x v="2"/>
    <s v="Phones"/>
    <s v="Plantronics Encore H101 Dual EarpiecesÂ Headset"/>
    <n v="107.88"/>
    <n v="3"/>
    <n v="35.96"/>
    <n v="10.79"/>
  </r>
  <r>
    <x v="1111"/>
    <x v="73"/>
    <x v="3"/>
    <x v="0"/>
    <s v="Paper"/>
    <s v="Xerox 203"/>
    <n v="25.92"/>
    <n v="4"/>
    <n v="6.48"/>
    <n v="12.44"/>
  </r>
  <r>
    <x v="1111"/>
    <x v="722"/>
    <x v="25"/>
    <x v="2"/>
    <s v="Phones"/>
    <s v="Plantronics Encore H101 Dual EarpiecesÂ Headset"/>
    <n v="35.96"/>
    <n v="1"/>
    <n v="35.96"/>
    <n v="3.6"/>
  </r>
  <r>
    <x v="1112"/>
    <x v="40"/>
    <x v="29"/>
    <x v="1"/>
    <s v="Chairs"/>
    <s v="Hon Multipurpose Stacking Arm Chairs"/>
    <n v="866.4"/>
    <n v="4"/>
    <n v="216.6"/>
    <n v="225.26"/>
  </r>
  <r>
    <x v="1112"/>
    <x v="217"/>
    <x v="28"/>
    <x v="0"/>
    <s v="Fasteners"/>
    <s v="Advantus Plastic Paper Clips"/>
    <n v="35"/>
    <n v="7"/>
    <n v="5"/>
    <n v="16.8"/>
  </r>
  <r>
    <x v="1112"/>
    <x v="217"/>
    <x v="28"/>
    <x v="0"/>
    <s v="Supplies"/>
    <s v="Acme Forged Steel Scissors with Black Enamel Handles"/>
    <n v="37.24"/>
    <n v="4"/>
    <n v="9.31"/>
    <n v="10.8"/>
  </r>
  <r>
    <x v="1112"/>
    <x v="217"/>
    <x v="28"/>
    <x v="0"/>
    <s v="Envelopes"/>
    <s v="Security-Tint Envelopes"/>
    <n v="15.28"/>
    <n v="2"/>
    <n v="7.64"/>
    <n v="7.49"/>
  </r>
  <r>
    <x v="1112"/>
    <x v="378"/>
    <x v="3"/>
    <x v="0"/>
    <s v="Art"/>
    <s v="Newell 336"/>
    <n v="17.12"/>
    <n v="4"/>
    <n v="4.28"/>
    <n v="4.96"/>
  </r>
  <r>
    <x v="1112"/>
    <x v="378"/>
    <x v="3"/>
    <x v="2"/>
    <s v="Phones"/>
    <s v="Cisco 8x8 Inc. 6753i IP Business Phone System"/>
    <n v="431.97"/>
    <n v="4"/>
    <n v="107.99250000000001"/>
    <n v="37.799999999999997"/>
  </r>
  <r>
    <x v="1112"/>
    <x v="378"/>
    <x v="3"/>
    <x v="1"/>
    <s v="Furnishings"/>
    <s v="Tenex Chairmats For Use with Hard Floors"/>
    <n v="129.91999999999999"/>
    <n v="4"/>
    <n v="32.479999999999997"/>
    <n v="10.39"/>
  </r>
  <r>
    <x v="1112"/>
    <x v="378"/>
    <x v="3"/>
    <x v="1"/>
    <s v="Tables"/>
    <s v="Chromcraft Rectangular Conference Tables"/>
    <n v="568.73"/>
    <n v="3"/>
    <n v="189.57666666666668"/>
    <n v="28.44"/>
  </r>
  <r>
    <x v="1112"/>
    <x v="378"/>
    <x v="3"/>
    <x v="0"/>
    <s v="Binders"/>
    <s v="Acco Flexible ACCOHIDE Square Ring Data Binder, Dark Blue, 11 1/2&quot; X 14&quot; 7/8&quot;"/>
    <n v="117.14"/>
    <n v="9"/>
    <n v="13.015555555555556"/>
    <n v="42.46"/>
  </r>
  <r>
    <x v="1112"/>
    <x v="378"/>
    <x v="3"/>
    <x v="0"/>
    <s v="Appliances"/>
    <s v="Fellowes Command Center 5-outlet power strip"/>
    <n v="203.52"/>
    <n v="3"/>
    <n v="67.84"/>
    <n v="54.95"/>
  </r>
  <r>
    <x v="1112"/>
    <x v="378"/>
    <x v="3"/>
    <x v="0"/>
    <s v="Labels"/>
    <s v="Avery Address/Shipping Labels for Typewriters, 4&quot; x 2&quot;"/>
    <n v="51.75"/>
    <n v="5"/>
    <n v="10.35"/>
    <n v="24.84"/>
  </r>
  <r>
    <x v="1112"/>
    <x v="128"/>
    <x v="36"/>
    <x v="0"/>
    <s v="Paper"/>
    <s v="Xerox 1888"/>
    <n v="277.39999999999998"/>
    <n v="5"/>
    <n v="55.48"/>
    <n v="133.15"/>
  </r>
  <r>
    <x v="1112"/>
    <x v="128"/>
    <x v="36"/>
    <x v="1"/>
    <s v="Furnishings"/>
    <s v="DAX Executive Solid Wood Document Frame, Desktop or Hang, Mahogany, 5 x 7"/>
    <n v="25.16"/>
    <n v="2"/>
    <n v="12.58"/>
    <n v="8.5500000000000007"/>
  </r>
  <r>
    <x v="1112"/>
    <x v="128"/>
    <x v="36"/>
    <x v="1"/>
    <s v="Furnishings"/>
    <s v="Seth Thomas 12&quot; Clock w/ Goldtone Case"/>
    <n v="91.92"/>
    <n v="4"/>
    <n v="22.98"/>
    <n v="31.25"/>
  </r>
  <r>
    <x v="1112"/>
    <x v="729"/>
    <x v="12"/>
    <x v="0"/>
    <s v="Paper"/>
    <s v="Xerox 1941"/>
    <n v="83.88"/>
    <n v="1"/>
    <n v="83.88"/>
    <n v="29.36"/>
  </r>
  <r>
    <x v="1112"/>
    <x v="507"/>
    <x v="22"/>
    <x v="1"/>
    <s v="Chairs"/>
    <s v="Padded Folding Chairs, Black, 4/Carton"/>
    <n v="388.7"/>
    <n v="6"/>
    <n v="64.783333333333331"/>
    <n v="38.869999999999997"/>
  </r>
  <r>
    <x v="1112"/>
    <x v="507"/>
    <x v="22"/>
    <x v="0"/>
    <s v="Storage"/>
    <s v="Fellowes Stor/Drawer Steel Plus Storage Drawers"/>
    <n v="572.58000000000004"/>
    <n v="6"/>
    <n v="95.43"/>
    <n v="34.35"/>
  </r>
  <r>
    <x v="1112"/>
    <x v="507"/>
    <x v="22"/>
    <x v="2"/>
    <s v="Accessories"/>
    <s v="Kensington K72356US Mouse-in-a-Box USB Desktop Mouse"/>
    <n v="33.18"/>
    <n v="2"/>
    <n v="16.59"/>
    <n v="11.61"/>
  </r>
  <r>
    <x v="1112"/>
    <x v="500"/>
    <x v="20"/>
    <x v="0"/>
    <s v="Binders"/>
    <s v="Avery Metallic Poly Binders"/>
    <n v="32.090000000000003"/>
    <n v="7"/>
    <n v="4.5842857142857145"/>
    <n v="11.23"/>
  </r>
  <r>
    <x v="1112"/>
    <x v="500"/>
    <x v="20"/>
    <x v="0"/>
    <s v="Binders"/>
    <s v="GBC DocuBind TL300 Electric Binding System"/>
    <n v="4305.55"/>
    <n v="6"/>
    <n v="717.5916666666667"/>
    <n v="1453.12"/>
  </r>
  <r>
    <x v="1112"/>
    <x v="774"/>
    <x v="26"/>
    <x v="0"/>
    <s v="Storage"/>
    <s v="Recycled Data-Pak for Archival Bound Computer Printouts, 12-1/2 x 12-1/2 x 16"/>
    <n v="237.1"/>
    <n v="3"/>
    <n v="79.033333333333331"/>
    <n v="20.75"/>
  </r>
  <r>
    <x v="1112"/>
    <x v="774"/>
    <x v="26"/>
    <x v="1"/>
    <s v="Furnishings"/>
    <s v="DAX Charcoal/Nickel-Tone Document Frame, 5 x 7"/>
    <n v="22.75"/>
    <n v="3"/>
    <n v="7.583333333333333"/>
    <n v="7.11"/>
  </r>
  <r>
    <x v="1112"/>
    <x v="774"/>
    <x v="26"/>
    <x v="0"/>
    <s v="Paper"/>
    <s v="Southworth 25% Cotton Antique Laid Paper &amp; Envelopes"/>
    <n v="6.67"/>
    <n v="1"/>
    <n v="6.67"/>
    <n v="2.09"/>
  </r>
  <r>
    <x v="1113"/>
    <x v="784"/>
    <x v="3"/>
    <x v="1"/>
    <s v="Tables"/>
    <s v="Hon Racetrack Conference Tables"/>
    <n v="210.01"/>
    <n v="1"/>
    <n v="210.01"/>
    <n v="2.63"/>
  </r>
  <r>
    <x v="1113"/>
    <x v="222"/>
    <x v="2"/>
    <x v="1"/>
    <s v="Tables"/>
    <s v="Bevis Boat-Shaped Conference Table"/>
    <n v="314.52999999999997"/>
    <n v="2"/>
    <n v="157.26499999999999"/>
    <n v="-83.88"/>
  </r>
  <r>
    <x v="1114"/>
    <x v="487"/>
    <x v="16"/>
    <x v="2"/>
    <s v="Phones"/>
    <s v="Samsung Galaxy Mega 6.3"/>
    <n v="4367.8999999999996"/>
    <n v="13"/>
    <n v="335.99230769230769"/>
    <n v="327.58999999999997"/>
  </r>
  <r>
    <x v="1114"/>
    <x v="487"/>
    <x v="16"/>
    <x v="0"/>
    <s v="Paper"/>
    <s v="IBM Multi-Purpose Copy Paper, 8 1/2 x 11&quot;, Case"/>
    <n v="49.57"/>
    <n v="2"/>
    <n v="24.785"/>
    <n v="15.49"/>
  </r>
  <r>
    <x v="1114"/>
    <x v="487"/>
    <x v="16"/>
    <x v="0"/>
    <s v="Appliances"/>
    <s v="Fellowes 8 Outlet Superior Workstation Surge Protector w/o Phone/Fax/Modem Protection"/>
    <n v="161.38"/>
    <n v="6"/>
    <n v="26.896666666666665"/>
    <n v="12.1"/>
  </r>
  <r>
    <x v="1114"/>
    <x v="487"/>
    <x v="16"/>
    <x v="1"/>
    <s v="Furnishings"/>
    <s v="Eldon Regeneration Recycled Desk Accessories, Smoke"/>
    <n v="2.78"/>
    <n v="2"/>
    <n v="1.39"/>
    <n v="0.42"/>
  </r>
  <r>
    <x v="1114"/>
    <x v="487"/>
    <x v="16"/>
    <x v="0"/>
    <s v="Paper"/>
    <s v="Ampad Evidence Wirebond Steno Books, 6&quot; x 9&quot;"/>
    <n v="8.7200000000000006"/>
    <n v="5"/>
    <n v="1.7440000000000002"/>
    <n v="2.94"/>
  </r>
  <r>
    <x v="1115"/>
    <x v="611"/>
    <x v="20"/>
    <x v="0"/>
    <s v="Binders"/>
    <s v="DXL Angle-View Binders with Locking Rings by Samsill"/>
    <n v="24.67"/>
    <n v="4"/>
    <n v="6.1675000000000004"/>
    <n v="7.71"/>
  </r>
  <r>
    <x v="1115"/>
    <x v="611"/>
    <x v="20"/>
    <x v="0"/>
    <s v="Binders"/>
    <s v="Acco Translucent Poly Ring Binders"/>
    <n v="3.74"/>
    <n v="1"/>
    <n v="3.74"/>
    <n v="1.31"/>
  </r>
  <r>
    <x v="1115"/>
    <x v="406"/>
    <x v="10"/>
    <x v="0"/>
    <s v="Appliances"/>
    <s v="Avanti 1.7 Cu. Ft. Refrigerator"/>
    <n v="646.27"/>
    <n v="8"/>
    <n v="80.783749999999998"/>
    <n v="64.63"/>
  </r>
  <r>
    <x v="1115"/>
    <x v="406"/>
    <x v="10"/>
    <x v="0"/>
    <s v="Paper"/>
    <s v="Xerox 1966"/>
    <n v="10.37"/>
    <n v="2"/>
    <n v="5.1849999999999996"/>
    <n v="3.76"/>
  </r>
  <r>
    <x v="1116"/>
    <x v="41"/>
    <x v="25"/>
    <x v="0"/>
    <s v="Paper"/>
    <s v="Xerox 1910"/>
    <n v="192.16"/>
    <n v="5"/>
    <n v="38.432000000000002"/>
    <n v="67.260000000000005"/>
  </r>
  <r>
    <x v="1116"/>
    <x v="738"/>
    <x v="15"/>
    <x v="0"/>
    <s v="Art"/>
    <s v="Zebra Zazzle Fluorescent Highlighters"/>
    <n v="9.73"/>
    <n v="2"/>
    <n v="4.8650000000000002"/>
    <n v="1.7"/>
  </r>
  <r>
    <x v="1116"/>
    <x v="738"/>
    <x v="15"/>
    <x v="0"/>
    <s v="Paper"/>
    <s v="Xerox 199"/>
    <n v="3.42"/>
    <n v="1"/>
    <n v="3.42"/>
    <n v="1.07"/>
  </r>
  <r>
    <x v="1116"/>
    <x v="364"/>
    <x v="10"/>
    <x v="0"/>
    <s v="Storage"/>
    <s v="Letter/Legal File Tote with Clear Snap-On Lid, Black Granite"/>
    <n v="25.7"/>
    <n v="2"/>
    <n v="12.85"/>
    <n v="1.93"/>
  </r>
  <r>
    <x v="1116"/>
    <x v="9"/>
    <x v="2"/>
    <x v="1"/>
    <s v="Bookcases"/>
    <s v="Bush Somerset Collection Bookcase"/>
    <n v="130.97999999999999"/>
    <n v="2"/>
    <n v="65.489999999999995"/>
    <n v="-89.07"/>
  </r>
  <r>
    <x v="1117"/>
    <x v="528"/>
    <x v="4"/>
    <x v="2"/>
    <s v="Accessories"/>
    <s v="Sony 64GB Class 10 Micro SDHC R40 Memory Card"/>
    <n v="71.98"/>
    <n v="2"/>
    <n v="35.99"/>
    <n v="15.12"/>
  </r>
  <r>
    <x v="1117"/>
    <x v="0"/>
    <x v="1"/>
    <x v="1"/>
    <s v="Furnishings"/>
    <s v="Seth Thomas 16&quot; Steel Case Clock"/>
    <n v="64.959999999999994"/>
    <n v="5"/>
    <n v="12.991999999999999"/>
    <n v="-43.85"/>
  </r>
  <r>
    <x v="1117"/>
    <x v="631"/>
    <x v="14"/>
    <x v="0"/>
    <s v="Storage"/>
    <s v="Neat Ideas Personal Hanging Folder Files, Black"/>
    <n v="53.72"/>
    <n v="4"/>
    <n v="13.43"/>
    <n v="13.97"/>
  </r>
  <r>
    <x v="1118"/>
    <x v="444"/>
    <x v="32"/>
    <x v="1"/>
    <s v="Tables"/>
    <s v="Office Impressions End Table, 20-1/2&quot;H x 24&quot;W x 20&quot;D"/>
    <n v="1488.42"/>
    <n v="7"/>
    <n v="212.63142857142859"/>
    <n v="-297.68"/>
  </r>
  <r>
    <x v="1118"/>
    <x v="376"/>
    <x v="20"/>
    <x v="0"/>
    <s v="Storage"/>
    <s v="Iris Project Case"/>
    <n v="63.84"/>
    <n v="8"/>
    <n v="7.98"/>
    <n v="16.600000000000001"/>
  </r>
  <r>
    <x v="1118"/>
    <x v="376"/>
    <x v="20"/>
    <x v="2"/>
    <s v="Phones"/>
    <s v="GE 30522EE2"/>
    <n v="347.97"/>
    <n v="3"/>
    <n v="115.99000000000001"/>
    <n v="100.91"/>
  </r>
  <r>
    <x v="1118"/>
    <x v="376"/>
    <x v="20"/>
    <x v="0"/>
    <s v="Binders"/>
    <s v="DXL Angle-View Binders with Locking Rings by Samsill"/>
    <n v="37.01"/>
    <n v="6"/>
    <n v="6.168333333333333"/>
    <n v="11.57"/>
  </r>
  <r>
    <x v="1118"/>
    <x v="145"/>
    <x v="0"/>
    <x v="0"/>
    <s v="Art"/>
    <s v="Eberhard Faber 3 1/2&quot; Golf Pencils"/>
    <n v="5.95"/>
    <n v="1"/>
    <n v="5.95"/>
    <n v="0.37"/>
  </r>
  <r>
    <x v="1118"/>
    <x v="386"/>
    <x v="16"/>
    <x v="0"/>
    <s v="Envelopes"/>
    <s v="Convenience Packs of Business Envelopes"/>
    <n v="2.9"/>
    <n v="1"/>
    <n v="2.9"/>
    <n v="0.98"/>
  </r>
  <r>
    <x v="1118"/>
    <x v="696"/>
    <x v="3"/>
    <x v="1"/>
    <s v="Furnishings"/>
    <s v="GE 48&quot; Fluorescent Tube, Cool White Energy Saver, 34 Watts, 30/Box"/>
    <n v="198.46"/>
    <n v="2"/>
    <n v="99.23"/>
    <n v="99.23"/>
  </r>
  <r>
    <x v="1118"/>
    <x v="696"/>
    <x v="3"/>
    <x v="0"/>
    <s v="Appliances"/>
    <s v="APC 7 Outlet Network SurgeArrest Surge Protector"/>
    <n v="321.92"/>
    <n v="4"/>
    <n v="80.48"/>
    <n v="96.58"/>
  </r>
  <r>
    <x v="1118"/>
    <x v="696"/>
    <x v="3"/>
    <x v="2"/>
    <s v="Copiers"/>
    <s v="Sharp 1540cs Digital Laser Copier"/>
    <n v="879.98"/>
    <n v="2"/>
    <n v="439.99"/>
    <n v="329.99"/>
  </r>
  <r>
    <x v="1118"/>
    <x v="696"/>
    <x v="3"/>
    <x v="0"/>
    <s v="Supplies"/>
    <s v="Acme Preferred Stainless Steel Scissors"/>
    <n v="28.4"/>
    <n v="5"/>
    <n v="5.68"/>
    <n v="8.24"/>
  </r>
  <r>
    <x v="1118"/>
    <x v="696"/>
    <x v="3"/>
    <x v="1"/>
    <s v="Chairs"/>
    <s v="Bevis Steel Folding Chairs"/>
    <n v="230.28"/>
    <n v="3"/>
    <n v="76.760000000000005"/>
    <n v="23.03"/>
  </r>
  <r>
    <x v="1118"/>
    <x v="696"/>
    <x v="3"/>
    <x v="0"/>
    <s v="Paper"/>
    <s v="White Computer Printout Paper by Universal"/>
    <n v="116.28"/>
    <n v="3"/>
    <n v="38.76"/>
    <n v="56.98"/>
  </r>
  <r>
    <x v="1118"/>
    <x v="696"/>
    <x v="3"/>
    <x v="0"/>
    <s v="Binders"/>
    <s v="GBC DocuBind 300 Electric Binding Machine"/>
    <n v="841.57"/>
    <n v="2"/>
    <n v="420.78500000000003"/>
    <n v="294.55"/>
  </r>
  <r>
    <x v="1118"/>
    <x v="696"/>
    <x v="3"/>
    <x v="0"/>
    <s v="Storage"/>
    <s v="Sensible Storage WireTech Storage Systems"/>
    <n v="354.9"/>
    <n v="5"/>
    <n v="70.97999999999999"/>
    <n v="17.75"/>
  </r>
  <r>
    <x v="1118"/>
    <x v="613"/>
    <x v="15"/>
    <x v="0"/>
    <s v="Paper"/>
    <s v="Xerox 217"/>
    <n v="5.18"/>
    <n v="1"/>
    <n v="5.18"/>
    <n v="1.81"/>
  </r>
  <r>
    <x v="1118"/>
    <x v="43"/>
    <x v="16"/>
    <x v="0"/>
    <s v="Appliances"/>
    <s v="Hoover Portapower Portable Vacuum"/>
    <n v="14.34"/>
    <n v="4"/>
    <n v="3.585"/>
    <n v="0.9"/>
  </r>
  <r>
    <x v="1118"/>
    <x v="624"/>
    <x v="2"/>
    <x v="0"/>
    <s v="Paper"/>
    <s v="Xerox 1981"/>
    <n v="12.67"/>
    <n v="3"/>
    <n v="4.2233333333333336"/>
    <n v="3.96"/>
  </r>
  <r>
    <x v="1118"/>
    <x v="624"/>
    <x v="2"/>
    <x v="2"/>
    <s v="Accessories"/>
    <s v="Logitech Wireless Headset h800"/>
    <n v="1119.8900000000001"/>
    <n v="14"/>
    <n v="79.992142857142866"/>
    <n v="209.98"/>
  </r>
  <r>
    <x v="1118"/>
    <x v="582"/>
    <x v="12"/>
    <x v="1"/>
    <s v="Furnishings"/>
    <s v="Flat Face Poster Frame"/>
    <n v="120.58"/>
    <n v="8"/>
    <n v="15.0725"/>
    <n v="33.159999999999997"/>
  </r>
  <r>
    <x v="1119"/>
    <x v="61"/>
    <x v="22"/>
    <x v="2"/>
    <s v="Phones"/>
    <s v="Anker 24W Portable Micro USB Car Charger"/>
    <n v="35.17"/>
    <n v="4"/>
    <n v="8.7925000000000004"/>
    <n v="11.43"/>
  </r>
  <r>
    <x v="1119"/>
    <x v="61"/>
    <x v="22"/>
    <x v="1"/>
    <s v="Tables"/>
    <s v="Hon Practical Foundations 30 x 60 Training Table, Light Gray/Charcoal"/>
    <n v="1137.75"/>
    <n v="5"/>
    <n v="227.55"/>
    <n v="250.31"/>
  </r>
  <r>
    <x v="1119"/>
    <x v="61"/>
    <x v="22"/>
    <x v="0"/>
    <s v="Binders"/>
    <s v="GBC Standard Therm-A-Bind Covers"/>
    <n v="99.68"/>
    <n v="5"/>
    <n v="19.936"/>
    <n v="32.4"/>
  </r>
  <r>
    <x v="1119"/>
    <x v="61"/>
    <x v="22"/>
    <x v="0"/>
    <s v="Art"/>
    <s v="Newell 344"/>
    <n v="5.56"/>
    <n v="2"/>
    <n v="2.78"/>
    <n v="1.45"/>
  </r>
  <r>
    <x v="1119"/>
    <x v="573"/>
    <x v="1"/>
    <x v="0"/>
    <s v="Paper"/>
    <s v="Xerox 4200 Series MultiUse Premium Copy Paper (20Lb. and 84 Bright)"/>
    <n v="25.34"/>
    <n v="6"/>
    <n v="4.2233333333333336"/>
    <n v="7.92"/>
  </r>
  <r>
    <x v="1119"/>
    <x v="573"/>
    <x v="1"/>
    <x v="0"/>
    <s v="Paper"/>
    <s v="HP Office Paper (20Lb. and 87 Bright)"/>
    <n v="26.72"/>
    <n v="5"/>
    <n v="5.3439999999999994"/>
    <n v="9.35"/>
  </r>
  <r>
    <x v="1119"/>
    <x v="342"/>
    <x v="21"/>
    <x v="0"/>
    <s v="Supplies"/>
    <s v="Acme Stainless Steel Office Snips"/>
    <n v="21.81"/>
    <n v="3"/>
    <n v="7.27"/>
    <n v="5.89"/>
  </r>
  <r>
    <x v="1119"/>
    <x v="342"/>
    <x v="21"/>
    <x v="0"/>
    <s v="Appliances"/>
    <s v="Acco 6 Outlet Guardian Premium Plus Surge Suppressor"/>
    <n v="91.6"/>
    <n v="5"/>
    <n v="18.32"/>
    <n v="26.56"/>
  </r>
  <r>
    <x v="1120"/>
    <x v="552"/>
    <x v="1"/>
    <x v="0"/>
    <s v="Labels"/>
    <s v="Avery 505"/>
    <n v="47.36"/>
    <n v="4"/>
    <n v="11.84"/>
    <n v="17.760000000000002"/>
  </r>
  <r>
    <x v="1120"/>
    <x v="552"/>
    <x v="1"/>
    <x v="0"/>
    <s v="Storage"/>
    <s v="Advantus Rolling Storage Box"/>
    <n v="27.44"/>
    <n v="2"/>
    <n v="13.72"/>
    <n v="2.4"/>
  </r>
  <r>
    <x v="1120"/>
    <x v="552"/>
    <x v="1"/>
    <x v="0"/>
    <s v="Binders"/>
    <s v="Wilson Jones Easy Flow II Sheet Lifters"/>
    <n v="3.24"/>
    <n v="9"/>
    <n v="0.36000000000000004"/>
    <n v="-5.18"/>
  </r>
  <r>
    <x v="1120"/>
    <x v="548"/>
    <x v="2"/>
    <x v="0"/>
    <s v="Art"/>
    <s v="Newell 323"/>
    <n v="9.41"/>
    <n v="7"/>
    <n v="1.3442857142857143"/>
    <n v="0.71"/>
  </r>
  <r>
    <x v="1120"/>
    <x v="602"/>
    <x v="3"/>
    <x v="1"/>
    <s v="Furnishings"/>
    <s v="Electrix Fluorescent Magnifier Lamps &amp; Weighted Base"/>
    <n v="148.02000000000001"/>
    <n v="3"/>
    <n v="49.34"/>
    <n v="41.45"/>
  </r>
  <r>
    <x v="1121"/>
    <x v="467"/>
    <x v="12"/>
    <x v="0"/>
    <s v="Storage"/>
    <s v="Neat Ideas Personal Hanging Folder Files, Black"/>
    <n v="10.74"/>
    <n v="1"/>
    <n v="10.74"/>
    <n v="0.81"/>
  </r>
  <r>
    <x v="1121"/>
    <x v="467"/>
    <x v="12"/>
    <x v="0"/>
    <s v="Fasteners"/>
    <s v="OIC Bulk Pack Metal Binder Clips"/>
    <n v="8.3800000000000008"/>
    <n v="3"/>
    <n v="2.7933333333333334"/>
    <n v="2.72"/>
  </r>
  <r>
    <x v="1121"/>
    <x v="556"/>
    <x v="25"/>
    <x v="0"/>
    <s v="Paper"/>
    <s v="Xerox 1945"/>
    <n v="229.54"/>
    <n v="7"/>
    <n v="32.791428571428568"/>
    <n v="83.21"/>
  </r>
  <r>
    <x v="1121"/>
    <x v="63"/>
    <x v="18"/>
    <x v="0"/>
    <s v="Appliances"/>
    <s v="Tripp Lite Isotel 8 Ultra 8 Outlet Metal Surge"/>
    <n v="638.73"/>
    <n v="9"/>
    <n v="70.97"/>
    <n v="166.07"/>
  </r>
  <r>
    <x v="1121"/>
    <x v="299"/>
    <x v="3"/>
    <x v="0"/>
    <s v="Binders"/>
    <s v="Acco Suede Grain Vinyl Round Ring Binder"/>
    <n v="6.67"/>
    <n v="3"/>
    <n v="2.2233333333333332"/>
    <n v="2.17"/>
  </r>
  <r>
    <x v="1121"/>
    <x v="299"/>
    <x v="3"/>
    <x v="2"/>
    <s v="Phones"/>
    <s v="Aastra 6757i CT Wireless VoIP phone"/>
    <n v="689.41"/>
    <n v="4"/>
    <n v="172.35249999999999"/>
    <n v="77.56"/>
  </r>
  <r>
    <x v="1121"/>
    <x v="497"/>
    <x v="8"/>
    <x v="2"/>
    <s v="Accessories"/>
    <s v="Plantronics CS510 - Over-the-Head monaural Wireless Headset System"/>
    <n v="659.9"/>
    <n v="2"/>
    <n v="329.95"/>
    <n v="217.77"/>
  </r>
  <r>
    <x v="1121"/>
    <x v="620"/>
    <x v="22"/>
    <x v="1"/>
    <s v="Chairs"/>
    <s v="Hon 4700 Series Mobuis Mid-Back Task Chairs with Adjustable Arms"/>
    <n v="569.57000000000005"/>
    <n v="2"/>
    <n v="284.78500000000003"/>
    <n v="7.12"/>
  </r>
  <r>
    <x v="1121"/>
    <x v="620"/>
    <x v="22"/>
    <x v="0"/>
    <s v="Storage"/>
    <s v="Sortfiler Multipurpose Personal File Organizer, Black"/>
    <n v="149.72999999999999"/>
    <n v="7"/>
    <n v="21.389999999999997"/>
    <n v="43.42"/>
  </r>
  <r>
    <x v="1121"/>
    <x v="588"/>
    <x v="11"/>
    <x v="0"/>
    <s v="Supplies"/>
    <s v="Acme Kleen Earth Office Shears"/>
    <n v="6.21"/>
    <n v="2"/>
    <n v="3.105"/>
    <n v="0.7"/>
  </r>
  <r>
    <x v="1121"/>
    <x v="282"/>
    <x v="3"/>
    <x v="0"/>
    <s v="Storage"/>
    <s v="Space Solutions Commercial Steel Shelving"/>
    <n v="193.95"/>
    <n v="3"/>
    <n v="64.649999999999991"/>
    <n v="9.6999999999999993"/>
  </r>
  <r>
    <x v="1122"/>
    <x v="84"/>
    <x v="20"/>
    <x v="1"/>
    <s v="Furnishings"/>
    <s v="Seth Thomas 12&quot; Clock w/ Goldtone Case"/>
    <n v="114.9"/>
    <n v="5"/>
    <n v="22.98"/>
    <n v="39.07"/>
  </r>
  <r>
    <x v="1122"/>
    <x v="567"/>
    <x v="22"/>
    <x v="2"/>
    <s v="Accessories"/>
    <s v="LogitechÂ LS21 Speaker System - PC Multimedia - 2.1-CH - Wired"/>
    <n v="19.989999999999998"/>
    <n v="1"/>
    <n v="19.989999999999998"/>
    <n v="6.8"/>
  </r>
  <r>
    <x v="1122"/>
    <x v="567"/>
    <x v="22"/>
    <x v="0"/>
    <s v="Binders"/>
    <s v="Avery Metallic Poly Binders"/>
    <n v="22.92"/>
    <n v="5"/>
    <n v="4.5840000000000005"/>
    <n v="8.02"/>
  </r>
  <r>
    <x v="1122"/>
    <x v="79"/>
    <x v="22"/>
    <x v="0"/>
    <s v="Art"/>
    <s v="Staples in misc. colors"/>
    <n v="7.58"/>
    <n v="1"/>
    <n v="7.58"/>
    <n v="2.96"/>
  </r>
  <r>
    <x v="1122"/>
    <x v="273"/>
    <x v="14"/>
    <x v="1"/>
    <s v="Chairs"/>
    <s v="Harbour Creations 67200 Series Stacking Chairs"/>
    <n v="498.26"/>
    <n v="7"/>
    <n v="71.179999999999993"/>
    <n v="134.53"/>
  </r>
  <r>
    <x v="1122"/>
    <x v="602"/>
    <x v="22"/>
    <x v="0"/>
    <s v="Appliances"/>
    <s v="Honeywell Quietcare HEPA Air Cleaner"/>
    <n v="314.60000000000002"/>
    <n v="4"/>
    <n v="78.650000000000006"/>
    <n v="103.82"/>
  </r>
  <r>
    <x v="1122"/>
    <x v="602"/>
    <x v="22"/>
    <x v="1"/>
    <s v="Tables"/>
    <s v="KI Conference Tables"/>
    <n v="283.56"/>
    <n v="4"/>
    <n v="70.89"/>
    <n v="45.37"/>
  </r>
  <r>
    <x v="1123"/>
    <x v="112"/>
    <x v="10"/>
    <x v="1"/>
    <s v="Furnishings"/>
    <s v="Eldon 200 Class Desk Accessories, Burgundy"/>
    <n v="15.07"/>
    <n v="3"/>
    <n v="5.0233333333333334"/>
    <n v="4.1399999999999997"/>
  </r>
  <r>
    <x v="1123"/>
    <x v="734"/>
    <x v="14"/>
    <x v="2"/>
    <s v="Phones"/>
    <s v="Polycom CX600 IP Phone VoIP phone"/>
    <n v="1199.8"/>
    <n v="4"/>
    <n v="299.95"/>
    <n v="323.95"/>
  </r>
  <r>
    <x v="1123"/>
    <x v="734"/>
    <x v="14"/>
    <x v="2"/>
    <s v="Accessories"/>
    <s v="MaxellÂ iVDR EX 500GB Cartridge"/>
    <n v="1928.78"/>
    <n v="7"/>
    <n v="275.54000000000002"/>
    <n v="829.38"/>
  </r>
  <r>
    <x v="1123"/>
    <x v="734"/>
    <x v="14"/>
    <x v="0"/>
    <s v="Storage"/>
    <s v="Fellowes High-Stak Drawer Files"/>
    <n v="352.38"/>
    <n v="2"/>
    <n v="176.19"/>
    <n v="81.05"/>
  </r>
  <r>
    <x v="1123"/>
    <x v="670"/>
    <x v="2"/>
    <x v="0"/>
    <s v="Paper"/>
    <s v="RSVP Cards &amp; Envelopes, Blank White, 8-1/2&quot; X 11&quot;, 24 Cards/25 Envelopes/Set"/>
    <n v="12.19"/>
    <n v="3"/>
    <n v="4.0633333333333335"/>
    <n v="4.1100000000000003"/>
  </r>
  <r>
    <x v="1123"/>
    <x v="766"/>
    <x v="3"/>
    <x v="0"/>
    <s v="Art"/>
    <s v="Pencil and Crayon Sharpener"/>
    <n v="6.57"/>
    <n v="3"/>
    <n v="2.19"/>
    <n v="1.77"/>
  </r>
  <r>
    <x v="1123"/>
    <x v="689"/>
    <x v="20"/>
    <x v="0"/>
    <s v="Art"/>
    <s v="Newell 324"/>
    <n v="23.1"/>
    <n v="2"/>
    <n v="11.55"/>
    <n v="6.47"/>
  </r>
  <r>
    <x v="1123"/>
    <x v="689"/>
    <x v="20"/>
    <x v="1"/>
    <s v="Furnishings"/>
    <s v="DAX Cubicle Frames - 8x10"/>
    <n v="11.54"/>
    <n v="2"/>
    <n v="5.77"/>
    <n v="3.46"/>
  </r>
  <r>
    <x v="1123"/>
    <x v="689"/>
    <x v="20"/>
    <x v="1"/>
    <s v="Tables"/>
    <s v="Bush Advantage Collection Racetrack Conference Table"/>
    <n v="254.53"/>
    <n v="1"/>
    <n v="254.53"/>
    <n v="-93.33"/>
  </r>
  <r>
    <x v="1123"/>
    <x v="689"/>
    <x v="20"/>
    <x v="0"/>
    <s v="Appliances"/>
    <s v="Fellowes Basic Home/Office Series Surge Protectors"/>
    <n v="12.98"/>
    <n v="1"/>
    <n v="12.98"/>
    <n v="3.76"/>
  </r>
  <r>
    <x v="1123"/>
    <x v="689"/>
    <x v="20"/>
    <x v="0"/>
    <s v="Binders"/>
    <s v="ACCOHIDE 3-Ring Binder, Blue, 1&quot;"/>
    <n v="26.43"/>
    <n v="8"/>
    <n v="3.30375"/>
    <n v="8.92"/>
  </r>
  <r>
    <x v="1123"/>
    <x v="689"/>
    <x v="20"/>
    <x v="2"/>
    <s v="Phones"/>
    <s v="Cisco SPA508G"/>
    <n v="197.97"/>
    <n v="3"/>
    <n v="65.989999999999995"/>
    <n v="57.41"/>
  </r>
  <r>
    <x v="1123"/>
    <x v="689"/>
    <x v="20"/>
    <x v="0"/>
    <s v="Labels"/>
    <s v="Avery 518"/>
    <n v="18.899999999999999"/>
    <n v="6"/>
    <n v="3.15"/>
    <n v="9.07"/>
  </r>
  <r>
    <x v="1123"/>
    <x v="689"/>
    <x v="20"/>
    <x v="1"/>
    <s v="Chairs"/>
    <s v="Global Commerce Series High-Back Swivel/Tilt Chairs"/>
    <n v="1282.4100000000001"/>
    <n v="5"/>
    <n v="256.48200000000003"/>
    <n v="213.74"/>
  </r>
  <r>
    <x v="1123"/>
    <x v="689"/>
    <x v="20"/>
    <x v="0"/>
    <s v="Art"/>
    <s v="BIC Brite Liner Grip Highlighters"/>
    <n v="4.92"/>
    <n v="3"/>
    <n v="1.64"/>
    <n v="2.21"/>
  </r>
  <r>
    <x v="1123"/>
    <x v="689"/>
    <x v="20"/>
    <x v="2"/>
    <s v="Accessories"/>
    <s v="WD My Passport Ultra 2TB Portable External Hard Drive"/>
    <n v="238"/>
    <n v="2"/>
    <n v="119"/>
    <n v="38.08"/>
  </r>
  <r>
    <x v="1123"/>
    <x v="689"/>
    <x v="20"/>
    <x v="2"/>
    <s v="Accessories"/>
    <s v="Sony Micro Vault Click 16 GB USB 2.0 Flash Drive"/>
    <n v="167.97"/>
    <n v="3"/>
    <n v="55.99"/>
    <n v="40.31"/>
  </r>
  <r>
    <x v="1123"/>
    <x v="689"/>
    <x v="20"/>
    <x v="0"/>
    <s v="Paper"/>
    <s v="Xerox 1962"/>
    <n v="17.12"/>
    <n v="4"/>
    <n v="4.28"/>
    <n v="7.7"/>
  </r>
  <r>
    <x v="1123"/>
    <x v="630"/>
    <x v="3"/>
    <x v="0"/>
    <s v="Art"/>
    <s v="OIC #2 Pencils, Medium Soft"/>
    <n v="9.4"/>
    <n v="5"/>
    <n v="1.8800000000000001"/>
    <n v="2.73"/>
  </r>
  <r>
    <x v="1123"/>
    <x v="630"/>
    <x v="3"/>
    <x v="0"/>
    <s v="Labels"/>
    <s v="Avery 505"/>
    <n v="74"/>
    <n v="5"/>
    <n v="14.8"/>
    <n v="37"/>
  </r>
  <r>
    <x v="1123"/>
    <x v="630"/>
    <x v="3"/>
    <x v="2"/>
    <s v="Phones"/>
    <s v="Ooma Telo VoIP Home Phone System"/>
    <n v="201.58"/>
    <n v="2"/>
    <n v="100.79"/>
    <n v="12.6"/>
  </r>
  <r>
    <x v="1123"/>
    <x v="764"/>
    <x v="37"/>
    <x v="0"/>
    <s v="Storage"/>
    <s v="Crate-A-Files"/>
    <n v="10.9"/>
    <n v="1"/>
    <n v="10.9"/>
    <n v="2.83"/>
  </r>
  <r>
    <x v="1123"/>
    <x v="764"/>
    <x v="37"/>
    <x v="0"/>
    <s v="Paper"/>
    <s v="Xerox 191"/>
    <n v="79.92"/>
    <n v="4"/>
    <n v="19.98"/>
    <n v="37.56"/>
  </r>
  <r>
    <x v="1123"/>
    <x v="764"/>
    <x v="37"/>
    <x v="0"/>
    <s v="Paper"/>
    <s v="Xerox 1890"/>
    <n v="146.82"/>
    <n v="3"/>
    <n v="48.94"/>
    <n v="73.41"/>
  </r>
  <r>
    <x v="1123"/>
    <x v="65"/>
    <x v="1"/>
    <x v="0"/>
    <s v="Fasteners"/>
    <s v="Advantus Plastic Paper Clips"/>
    <n v="16"/>
    <n v="4"/>
    <n v="4"/>
    <n v="5.6"/>
  </r>
  <r>
    <x v="1123"/>
    <x v="65"/>
    <x v="1"/>
    <x v="0"/>
    <s v="Appliances"/>
    <s v="Belkin 7-Outlet SurgeMaster Home Series"/>
    <n v="5.59"/>
    <n v="2"/>
    <n v="2.7949999999999999"/>
    <n v="-15.09"/>
  </r>
  <r>
    <x v="1123"/>
    <x v="65"/>
    <x v="1"/>
    <x v="0"/>
    <s v="Storage"/>
    <s v="Belkin 19&quot; Center-Weighted Shelf, Gray"/>
    <n v="235.92"/>
    <n v="5"/>
    <n v="47.183999999999997"/>
    <n v="-44.24"/>
  </r>
  <r>
    <x v="1123"/>
    <x v="260"/>
    <x v="1"/>
    <x v="2"/>
    <s v="Accessories"/>
    <s v="Kingston Digital DataTraveler 32GB USB 2.0"/>
    <n v="40.68"/>
    <n v="3"/>
    <n v="13.56"/>
    <n v="-7.12"/>
  </r>
  <r>
    <x v="1123"/>
    <x v="219"/>
    <x v="3"/>
    <x v="0"/>
    <s v="Binders"/>
    <s v="Acco Translucent Poly Ring Binders"/>
    <n v="18.72"/>
    <n v="5"/>
    <n v="3.7439999999999998"/>
    <n v="6.55"/>
  </r>
  <r>
    <x v="1123"/>
    <x v="219"/>
    <x v="3"/>
    <x v="1"/>
    <s v="Tables"/>
    <s v="Hon 2111 Invitation Series Straight Table"/>
    <n v="236.53"/>
    <n v="2"/>
    <n v="118.265"/>
    <n v="-2.96"/>
  </r>
  <r>
    <x v="1123"/>
    <x v="720"/>
    <x v="22"/>
    <x v="1"/>
    <s v="Chairs"/>
    <s v="Global Leather Task Chair, Black"/>
    <n v="215.98"/>
    <n v="3"/>
    <n v="71.993333333333325"/>
    <n v="-2.7"/>
  </r>
  <r>
    <x v="1123"/>
    <x v="545"/>
    <x v="5"/>
    <x v="0"/>
    <s v="Binders"/>
    <s v="GBC DocuBind 300 Electric Binding Machine"/>
    <n v="1577.94"/>
    <n v="3"/>
    <n v="525.98"/>
    <n v="757.41"/>
  </r>
  <r>
    <x v="1123"/>
    <x v="399"/>
    <x v="26"/>
    <x v="0"/>
    <s v="Labels"/>
    <s v="Avery 519"/>
    <n v="11.7"/>
    <n v="2"/>
    <n v="5.85"/>
    <n v="3.95"/>
  </r>
  <r>
    <x v="1123"/>
    <x v="167"/>
    <x v="3"/>
    <x v="0"/>
    <s v="Appliances"/>
    <s v="Acco Six-Outlet Power Strip, 4' Cord Length"/>
    <n v="43.1"/>
    <n v="5"/>
    <n v="8.620000000000001"/>
    <n v="11.21"/>
  </r>
  <r>
    <x v="1123"/>
    <x v="167"/>
    <x v="3"/>
    <x v="1"/>
    <s v="Furnishings"/>
    <s v="Luxo Professional Combination Clamp-On Lamps"/>
    <n v="511.5"/>
    <n v="5"/>
    <n v="102.3"/>
    <n v="132.99"/>
  </r>
  <r>
    <x v="1123"/>
    <x v="167"/>
    <x v="3"/>
    <x v="0"/>
    <s v="Binders"/>
    <s v="GBC Velobind Prepunched Cover Sets, Regency Series"/>
    <n v="147.91999999999999"/>
    <n v="5"/>
    <n v="29.583999999999996"/>
    <n v="46.23"/>
  </r>
  <r>
    <x v="1124"/>
    <x v="287"/>
    <x v="1"/>
    <x v="0"/>
    <s v="Binders"/>
    <s v="Premier Elliptical Ring Binder, Black"/>
    <n v="42.62"/>
    <n v="7"/>
    <n v="6.0885714285714281"/>
    <n v="-68.19"/>
  </r>
  <r>
    <x v="1124"/>
    <x v="358"/>
    <x v="16"/>
    <x v="0"/>
    <s v="Envelopes"/>
    <s v="#10- 4 1/8&quot; x 9 1/2&quot; Security-Tint Envelopes"/>
    <n v="24.45"/>
    <n v="4"/>
    <n v="6.1124999999999998"/>
    <n v="8.86"/>
  </r>
  <r>
    <x v="1124"/>
    <x v="166"/>
    <x v="3"/>
    <x v="0"/>
    <s v="Art"/>
    <s v="Premium Writing Pencils, Soft, #2 by Central Association for the Blind"/>
    <n v="5.96"/>
    <n v="2"/>
    <n v="2.98"/>
    <n v="1.67"/>
  </r>
  <r>
    <x v="1124"/>
    <x v="90"/>
    <x v="3"/>
    <x v="0"/>
    <s v="Binders"/>
    <s v="Square Ring Data Binders, Rigid 75 Pt. Covers, 11&quot; x 14-7/8&quot;"/>
    <n v="82.56"/>
    <n v="5"/>
    <n v="16.512"/>
    <n v="28.9"/>
  </r>
  <r>
    <x v="1124"/>
    <x v="90"/>
    <x v="3"/>
    <x v="2"/>
    <s v="Accessories"/>
    <s v="Kensington Expert Mouse Optical USB Trackball for PC or Mac"/>
    <n v="284.97000000000003"/>
    <n v="3"/>
    <n v="94.990000000000009"/>
    <n v="85.49"/>
  </r>
  <r>
    <x v="1124"/>
    <x v="716"/>
    <x v="20"/>
    <x v="0"/>
    <s v="Paper"/>
    <s v="Xerox 189"/>
    <n v="419.4"/>
    <n v="4"/>
    <n v="104.85"/>
    <n v="201.31"/>
  </r>
  <r>
    <x v="1124"/>
    <x v="716"/>
    <x v="20"/>
    <x v="1"/>
    <s v="Chairs"/>
    <s v="Office Star Flex Back Scooter Chair with Aluminum Finish Frame"/>
    <n v="90.8"/>
    <n v="1"/>
    <n v="90.8"/>
    <n v="14.12"/>
  </r>
  <r>
    <x v="1124"/>
    <x v="716"/>
    <x v="20"/>
    <x v="1"/>
    <s v="Chairs"/>
    <s v="Global Low Back Tilter Chair"/>
    <n v="181.76"/>
    <n v="2"/>
    <n v="90.88"/>
    <n v="-8.08"/>
  </r>
  <r>
    <x v="1124"/>
    <x v="716"/>
    <x v="20"/>
    <x v="0"/>
    <s v="Art"/>
    <s v="Prang Drawing Pencil Set"/>
    <n v="5.56"/>
    <n v="2"/>
    <n v="2.78"/>
    <n v="2.2200000000000002"/>
  </r>
  <r>
    <x v="1124"/>
    <x v="519"/>
    <x v="3"/>
    <x v="1"/>
    <s v="Bookcases"/>
    <s v="Bush Heritage Pine Collection 5-Shelf Bookcase, Albany Pine Finish, *Special Order"/>
    <n v="239.67"/>
    <n v="2"/>
    <n v="119.83499999999999"/>
    <n v="14.1"/>
  </r>
  <r>
    <x v="1124"/>
    <x v="316"/>
    <x v="0"/>
    <x v="1"/>
    <s v="Furnishings"/>
    <s v="Eldon Advantage Foldable Chair Mats for Low Pile Carpets"/>
    <n v="108.4"/>
    <n v="5"/>
    <n v="21.68"/>
    <n v="-105.69"/>
  </r>
  <r>
    <x v="1124"/>
    <x v="168"/>
    <x v="1"/>
    <x v="0"/>
    <s v="Paper"/>
    <s v="&quot;While you Were Out&quot; Message Book, One Form per Page"/>
    <n v="8.9"/>
    <n v="3"/>
    <n v="2.9666666666666668"/>
    <n v="3.34"/>
  </r>
  <r>
    <x v="1124"/>
    <x v="168"/>
    <x v="1"/>
    <x v="2"/>
    <s v="Accessories"/>
    <s v="Hypercom P1300 Pinpad"/>
    <n v="100.8"/>
    <n v="2"/>
    <n v="50.4"/>
    <n v="21.42"/>
  </r>
  <r>
    <x v="1125"/>
    <x v="628"/>
    <x v="0"/>
    <x v="0"/>
    <s v="Art"/>
    <s v="Crayola Anti Dust Chalk, 12/Pack"/>
    <n v="10.19"/>
    <n v="7"/>
    <n v="1.4557142857142857"/>
    <n v="3.19"/>
  </r>
  <r>
    <x v="1125"/>
    <x v="628"/>
    <x v="0"/>
    <x v="0"/>
    <s v="Storage"/>
    <s v="Acco Perma 3000 Stacking Storage Drawers"/>
    <n v="16.78"/>
    <n v="1"/>
    <n v="16.78"/>
    <n v="-0.21"/>
  </r>
  <r>
    <x v="1125"/>
    <x v="628"/>
    <x v="0"/>
    <x v="0"/>
    <s v="Art"/>
    <s v="Sanford Colorific Eraseable Coloring Pencils, 12 Count"/>
    <n v="13.12"/>
    <n v="5"/>
    <n v="2.6239999999999997"/>
    <n v="3.77"/>
  </r>
  <r>
    <x v="1125"/>
    <x v="69"/>
    <x v="20"/>
    <x v="2"/>
    <s v="Accessories"/>
    <s v="Verbatim 25 GB 6x Blu-ray Single Layer Recordable Disc, 25/Pack"/>
    <n v="91.96"/>
    <n v="4"/>
    <n v="22.99"/>
    <n v="39.54"/>
  </r>
  <r>
    <x v="1125"/>
    <x v="129"/>
    <x v="3"/>
    <x v="1"/>
    <s v="Tables"/>
    <s v="Chromcraft Bull-Nose Wood Oval Conference Tables &amp; Bases"/>
    <n v="1322.35"/>
    <n v="3"/>
    <n v="440.7833333333333"/>
    <n v="-99.18"/>
  </r>
  <r>
    <x v="1125"/>
    <x v="716"/>
    <x v="3"/>
    <x v="0"/>
    <s v="Paper"/>
    <s v="Xerox 220"/>
    <n v="12.96"/>
    <n v="2"/>
    <n v="6.48"/>
    <n v="6.22"/>
  </r>
  <r>
    <x v="1125"/>
    <x v="716"/>
    <x v="3"/>
    <x v="2"/>
    <s v="Phones"/>
    <s v="invisibleSHIELD by ZAGG Smudge-Free Screen Protector"/>
    <n v="43.18"/>
    <n v="3"/>
    <n v="14.393333333333333"/>
    <n v="15.11"/>
  </r>
  <r>
    <x v="1125"/>
    <x v="698"/>
    <x v="1"/>
    <x v="1"/>
    <s v="Bookcases"/>
    <s v="Bush Birmingham Collection Bookcase, Dark Cherry"/>
    <n v="825.17"/>
    <n v="9"/>
    <n v="91.685555555555553"/>
    <n v="-117.88"/>
  </r>
  <r>
    <x v="1125"/>
    <x v="698"/>
    <x v="1"/>
    <x v="0"/>
    <s v="Paper"/>
    <s v="It's Hot Message Books with Stickers, 2 3/4&quot; x 5&quot;"/>
    <n v="17.760000000000002"/>
    <n v="3"/>
    <n v="5.9200000000000008"/>
    <n v="5.55"/>
  </r>
  <r>
    <x v="1125"/>
    <x v="698"/>
    <x v="1"/>
    <x v="0"/>
    <s v="Art"/>
    <s v="Sanford Colorific Colored Pencils, 12/Box"/>
    <n v="6.91"/>
    <n v="3"/>
    <n v="2.3033333333333332"/>
    <n v="0.86"/>
  </r>
  <r>
    <x v="1125"/>
    <x v="496"/>
    <x v="10"/>
    <x v="0"/>
    <s v="Art"/>
    <s v="DIXON Oriole Pencils"/>
    <n v="8.26"/>
    <n v="4"/>
    <n v="2.0649999999999999"/>
    <n v="0.62"/>
  </r>
  <r>
    <x v="1125"/>
    <x v="496"/>
    <x v="10"/>
    <x v="0"/>
    <s v="Binders"/>
    <s v="GBC Recycled VeloBinder Covers"/>
    <n v="25.56"/>
    <n v="5"/>
    <n v="5.1120000000000001"/>
    <n v="-20.45"/>
  </r>
  <r>
    <x v="1125"/>
    <x v="496"/>
    <x v="10"/>
    <x v="0"/>
    <s v="Binders"/>
    <s v="Wilson Jones Active Use Binders"/>
    <n v="4.37"/>
    <n v="2"/>
    <n v="2.1850000000000001"/>
    <n v="-3.06"/>
  </r>
  <r>
    <x v="1125"/>
    <x v="496"/>
    <x v="10"/>
    <x v="0"/>
    <s v="Paper"/>
    <s v="Telephone Message Books with Fax/Mobile Section, 4 1/4&quot; x 6&quot;"/>
    <n v="11.52"/>
    <n v="4"/>
    <n v="2.88"/>
    <n v="3.74"/>
  </r>
  <r>
    <x v="1125"/>
    <x v="565"/>
    <x v="3"/>
    <x v="0"/>
    <s v="Binders"/>
    <s v="Ibico Hi-Tech Manual Binding System"/>
    <n v="487.98"/>
    <n v="2"/>
    <n v="243.99"/>
    <n v="152.5"/>
  </r>
  <r>
    <x v="1125"/>
    <x v="565"/>
    <x v="3"/>
    <x v="2"/>
    <s v="Phones"/>
    <s v="QVS USB Car Charger 2-Port 2.1Amp for iPod/iPhone/iPad/iPad 2/iPad 3"/>
    <n v="5.56"/>
    <n v="1"/>
    <n v="5.56"/>
    <n v="1.74"/>
  </r>
  <r>
    <x v="1125"/>
    <x v="565"/>
    <x v="3"/>
    <x v="0"/>
    <s v="Storage"/>
    <s v="Trav-L-File Heavy-Duty Shuttle II, Black"/>
    <n v="217.85"/>
    <n v="5"/>
    <n v="43.57"/>
    <n v="65.36"/>
  </r>
  <r>
    <x v="1125"/>
    <x v="13"/>
    <x v="2"/>
    <x v="2"/>
    <s v="Accessories"/>
    <s v="Kingston Digital DataTraveler 8GB USB 2.0"/>
    <n v="19.04"/>
    <n v="4"/>
    <n v="4.76"/>
    <n v="-1.43"/>
  </r>
  <r>
    <x v="1125"/>
    <x v="495"/>
    <x v="3"/>
    <x v="0"/>
    <s v="Storage"/>
    <s v="Rogers Jumbo File, Granite"/>
    <n v="54.32"/>
    <n v="4"/>
    <n v="13.58"/>
    <n v="0.54"/>
  </r>
  <r>
    <x v="1125"/>
    <x v="500"/>
    <x v="3"/>
    <x v="0"/>
    <s v="Binders"/>
    <s v="Acco Suede Grain Vinyl Round Ring Binder"/>
    <n v="13.34"/>
    <n v="6"/>
    <n v="2.2233333333333332"/>
    <n v="4.34"/>
  </r>
  <r>
    <x v="1125"/>
    <x v="500"/>
    <x v="3"/>
    <x v="1"/>
    <s v="Tables"/>
    <s v="Bush Cubix Conference Tables, Fully Assembled"/>
    <n v="1478.27"/>
    <n v="8"/>
    <n v="184.78375"/>
    <n v="92.39"/>
  </r>
  <r>
    <x v="1125"/>
    <x v="98"/>
    <x v="38"/>
    <x v="0"/>
    <s v="Fasteners"/>
    <s v="Staples"/>
    <n v="14.82"/>
    <n v="6"/>
    <n v="2.4700000000000002"/>
    <n v="6.97"/>
  </r>
  <r>
    <x v="1125"/>
    <x v="67"/>
    <x v="3"/>
    <x v="0"/>
    <s v="Storage"/>
    <s v="24 Capacity Maxi Data Binder Racks, Pearl"/>
    <n v="421.1"/>
    <n v="2"/>
    <n v="210.55"/>
    <n v="105.28"/>
  </r>
  <r>
    <x v="1125"/>
    <x v="712"/>
    <x v="16"/>
    <x v="1"/>
    <s v="Chairs"/>
    <s v="Global Value Steno Chair, Gray"/>
    <n v="97.18"/>
    <n v="2"/>
    <n v="48.59"/>
    <n v="6.07"/>
  </r>
  <r>
    <x v="1125"/>
    <x v="712"/>
    <x v="16"/>
    <x v="0"/>
    <s v="Paper"/>
    <s v="Xerox 213"/>
    <n v="10.37"/>
    <n v="2"/>
    <n v="5.1849999999999996"/>
    <n v="3.63"/>
  </r>
  <r>
    <x v="1125"/>
    <x v="488"/>
    <x v="0"/>
    <x v="0"/>
    <s v="Art"/>
    <s v="Hunt PowerHouse Electric Pencil Sharpener, Blue"/>
    <n v="30.38"/>
    <n v="1"/>
    <n v="30.38"/>
    <n v="3.8"/>
  </r>
  <r>
    <x v="1125"/>
    <x v="755"/>
    <x v="3"/>
    <x v="0"/>
    <s v="Binders"/>
    <s v="Pressboard Hanging Data Binders for Unburst Sheets"/>
    <n v="11.81"/>
    <n v="3"/>
    <n v="3.936666666666667"/>
    <n v="4.13"/>
  </r>
  <r>
    <x v="1125"/>
    <x v="322"/>
    <x v="11"/>
    <x v="0"/>
    <s v="Binders"/>
    <s v="Avery Trapezoid Extra Heavy Duty 4&quot; Binders"/>
    <n v="88.07"/>
    <n v="7"/>
    <n v="12.581428571428571"/>
    <n v="-58.72"/>
  </r>
  <r>
    <x v="1126"/>
    <x v="431"/>
    <x v="22"/>
    <x v="0"/>
    <s v="Art"/>
    <s v="Newell 333"/>
    <n v="2.78"/>
    <n v="1"/>
    <n v="2.78"/>
    <n v="0.72"/>
  </r>
  <r>
    <x v="1126"/>
    <x v="53"/>
    <x v="16"/>
    <x v="0"/>
    <s v="Storage"/>
    <s v="Gould Plastics 18-Pocket Panel Bin, 34w x 5-1/4d x 20-1/2h"/>
    <n v="147.18"/>
    <n v="2"/>
    <n v="73.59"/>
    <n v="-29.44"/>
  </r>
  <r>
    <x v="1126"/>
    <x v="760"/>
    <x v="15"/>
    <x v="2"/>
    <s v="Accessories"/>
    <s v="MaxellÂ LTO Ultrium - 800 GB"/>
    <n v="89.57"/>
    <n v="4"/>
    <n v="22.392499999999998"/>
    <n v="-1.1200000000000001"/>
  </r>
  <r>
    <x v="1126"/>
    <x v="760"/>
    <x v="15"/>
    <x v="0"/>
    <s v="Art"/>
    <s v="Model L Table or Wall-Mount Pencil Sharpener"/>
    <n v="71.959999999999994"/>
    <n v="5"/>
    <n v="14.391999999999999"/>
    <n v="7.2"/>
  </r>
  <r>
    <x v="1126"/>
    <x v="760"/>
    <x v="15"/>
    <x v="0"/>
    <s v="Paper"/>
    <s v="Xerox 220"/>
    <n v="15.55"/>
    <n v="3"/>
    <n v="5.1833333333333336"/>
    <n v="5.44"/>
  </r>
  <r>
    <x v="1127"/>
    <x v="29"/>
    <x v="3"/>
    <x v="1"/>
    <s v="Furnishings"/>
    <s v="Tenex Chairmats For Use With Carpeted Floors"/>
    <n v="47.94"/>
    <n v="3"/>
    <n v="15.979999999999999"/>
    <n v="2.4"/>
  </r>
  <r>
    <x v="1127"/>
    <x v="131"/>
    <x v="11"/>
    <x v="0"/>
    <s v="Storage"/>
    <s v="Hanging Personal Folder File"/>
    <n v="37.68"/>
    <n v="3"/>
    <n v="12.56"/>
    <n v="2.36"/>
  </r>
  <r>
    <x v="1127"/>
    <x v="131"/>
    <x v="11"/>
    <x v="2"/>
    <s v="Accessories"/>
    <s v="Logitech Wireless Marathon Mouse M705"/>
    <n v="279.94"/>
    <n v="7"/>
    <n v="39.991428571428571"/>
    <n v="80.48"/>
  </r>
  <r>
    <x v="1127"/>
    <x v="386"/>
    <x v="20"/>
    <x v="0"/>
    <s v="Storage"/>
    <s v="Advantus 10-Drawer Portable Organizer, Chrome Metal Frame, Smoke Drawers"/>
    <n v="478.08"/>
    <n v="8"/>
    <n v="59.76"/>
    <n v="133.86000000000001"/>
  </r>
  <r>
    <x v="1127"/>
    <x v="155"/>
    <x v="1"/>
    <x v="0"/>
    <s v="Paper"/>
    <s v="Easy-staple paper"/>
    <n v="73.010000000000005"/>
    <n v="9"/>
    <n v="8.112222222222222"/>
    <n v="26.47"/>
  </r>
  <r>
    <x v="1127"/>
    <x v="629"/>
    <x v="24"/>
    <x v="0"/>
    <s v="Binders"/>
    <s v="GBC DocuBind 300 Electric Binding Machine"/>
    <n v="1577.94"/>
    <n v="3"/>
    <n v="525.98"/>
    <n v="757.41"/>
  </r>
  <r>
    <x v="1127"/>
    <x v="222"/>
    <x v="12"/>
    <x v="0"/>
    <s v="Binders"/>
    <s v="Wilson Jones Leather-Like Binders with DublLock Round Rings"/>
    <n v="7.86"/>
    <n v="3"/>
    <n v="2.62"/>
    <n v="-6.02"/>
  </r>
  <r>
    <x v="1127"/>
    <x v="92"/>
    <x v="2"/>
    <x v="0"/>
    <s v="Labels"/>
    <s v="Avery 519"/>
    <n v="29.24"/>
    <n v="5"/>
    <n v="5.8479999999999999"/>
    <n v="9.8699999999999992"/>
  </r>
  <r>
    <x v="1127"/>
    <x v="92"/>
    <x v="2"/>
    <x v="0"/>
    <s v="Paper"/>
    <s v="Eureka Recycled Copy Paper 8 1/2&quot; x 11&quot;, Ream"/>
    <n v="15.55"/>
    <n v="3"/>
    <n v="5.1833333333333336"/>
    <n v="5.44"/>
  </r>
  <r>
    <x v="1127"/>
    <x v="92"/>
    <x v="2"/>
    <x v="0"/>
    <s v="Envelopes"/>
    <s v="Poly String Tie Envelopes"/>
    <n v="4.9000000000000004"/>
    <n v="3"/>
    <n v="1.6333333333333335"/>
    <n v="1.65"/>
  </r>
  <r>
    <x v="1127"/>
    <x v="643"/>
    <x v="21"/>
    <x v="2"/>
    <s v="Accessories"/>
    <s v="Rosewill 107 Normal Keys USB Wired Standard Keyboard"/>
    <n v="13.48"/>
    <n v="1"/>
    <n v="13.48"/>
    <n v="1.89"/>
  </r>
  <r>
    <x v="1127"/>
    <x v="176"/>
    <x v="27"/>
    <x v="1"/>
    <s v="Furnishings"/>
    <s v="DAX Copper Panel Document Frame, 5 x 7 Size"/>
    <n v="25.16"/>
    <n v="2"/>
    <n v="12.58"/>
    <n v="10.57"/>
  </r>
  <r>
    <x v="1127"/>
    <x v="176"/>
    <x v="27"/>
    <x v="2"/>
    <s v="Phones"/>
    <s v="Motorla HX550 Universal Bluetooth Headset"/>
    <n v="126.56"/>
    <n v="4"/>
    <n v="31.64"/>
    <n v="47.46"/>
  </r>
  <r>
    <x v="1127"/>
    <x v="156"/>
    <x v="3"/>
    <x v="1"/>
    <s v="Furnishings"/>
    <s v="C-Line Magnetic Cubicle Keepers, Clear Polypropylene"/>
    <n v="19.760000000000002"/>
    <n v="4"/>
    <n v="4.9400000000000004"/>
    <n v="8.3000000000000007"/>
  </r>
  <r>
    <x v="1127"/>
    <x v="120"/>
    <x v="24"/>
    <x v="2"/>
    <s v="Accessories"/>
    <s v="Maxell 4.7GB DVD-R"/>
    <n v="113.52"/>
    <n v="4"/>
    <n v="28.38"/>
    <n v="46.54"/>
  </r>
  <r>
    <x v="1127"/>
    <x v="120"/>
    <x v="24"/>
    <x v="1"/>
    <s v="Furnishings"/>
    <s v="DataProducts Ampli Magnifier Task Lamp, Black,"/>
    <n v="135.30000000000001"/>
    <n v="5"/>
    <n v="27.060000000000002"/>
    <n v="37.880000000000003"/>
  </r>
  <r>
    <x v="1127"/>
    <x v="409"/>
    <x v="3"/>
    <x v="1"/>
    <s v="Chairs"/>
    <s v="Global Low Back Tilter Chair"/>
    <n v="161.57"/>
    <n v="2"/>
    <n v="80.784999999999997"/>
    <n v="-28.27"/>
  </r>
  <r>
    <x v="1127"/>
    <x v="441"/>
    <x v="15"/>
    <x v="0"/>
    <s v="Appliances"/>
    <s v="Eureka The Boss Cordless Rechargeable Stick Vac"/>
    <n v="81.569999999999993"/>
    <n v="2"/>
    <n v="40.784999999999997"/>
    <n v="7.14"/>
  </r>
  <r>
    <x v="1127"/>
    <x v="766"/>
    <x v="22"/>
    <x v="1"/>
    <s v="Furnishings"/>
    <s v="DAX Two-Tone Silver Metal Document Frame"/>
    <n v="80.959999999999994"/>
    <n v="4"/>
    <n v="20.239999999999998"/>
    <n v="34.81"/>
  </r>
  <r>
    <x v="1127"/>
    <x v="766"/>
    <x v="22"/>
    <x v="2"/>
    <s v="Phones"/>
    <s v="Konftel 250 ConferenceÂ phoneÂ - Charcoal black"/>
    <n v="455.71"/>
    <n v="2"/>
    <n v="227.85499999999999"/>
    <n v="34.18"/>
  </r>
  <r>
    <x v="1127"/>
    <x v="766"/>
    <x v="22"/>
    <x v="0"/>
    <s v="Art"/>
    <s v="Boston 1799 Powerhouse Electric Pencil Sharpener"/>
    <n v="25.98"/>
    <n v="1"/>
    <n v="25.98"/>
    <n v="7.27"/>
  </r>
  <r>
    <x v="1127"/>
    <x v="158"/>
    <x v="43"/>
    <x v="0"/>
    <s v="Paper"/>
    <s v="Avoid Verbal Orders Carbonless Minifold Book"/>
    <n v="16.899999999999999"/>
    <n v="5"/>
    <n v="3.38"/>
    <n v="7.77"/>
  </r>
  <r>
    <x v="1127"/>
    <x v="158"/>
    <x v="43"/>
    <x v="0"/>
    <s v="Paper"/>
    <s v="Xerox 191"/>
    <n v="39.96"/>
    <n v="2"/>
    <n v="19.98"/>
    <n v="18.78"/>
  </r>
  <r>
    <x v="1128"/>
    <x v="147"/>
    <x v="1"/>
    <x v="1"/>
    <s v="Tables"/>
    <s v="BoxOffice By Design Rectangular and Half-Moon Meeting Room Tables"/>
    <n v="765.63"/>
    <n v="7"/>
    <n v="109.37571428571428"/>
    <n v="-566.55999999999995"/>
  </r>
  <r>
    <x v="1128"/>
    <x v="632"/>
    <x v="2"/>
    <x v="2"/>
    <s v="Phones"/>
    <s v="Aastra 6757i CT Wireless VoIP phone"/>
    <n v="258.52999999999997"/>
    <n v="2"/>
    <n v="129.26499999999999"/>
    <n v="-47.4"/>
  </r>
  <r>
    <x v="1128"/>
    <x v="159"/>
    <x v="10"/>
    <x v="2"/>
    <s v="Accessories"/>
    <s v="ImationÂ SwivelÂ Flash DriveÂ USBÂ flash driveÂ - 8 GB"/>
    <n v="9.1"/>
    <n v="1"/>
    <n v="9.1"/>
    <n v="1.71"/>
  </r>
  <r>
    <x v="1128"/>
    <x v="138"/>
    <x v="10"/>
    <x v="2"/>
    <s v="Accessories"/>
    <s v="Memorex Micro Travel Drive 32 GB"/>
    <n v="116.83"/>
    <n v="4"/>
    <n v="29.2075"/>
    <n v="33.590000000000003"/>
  </r>
  <r>
    <x v="1128"/>
    <x v="592"/>
    <x v="0"/>
    <x v="2"/>
    <s v="Accessories"/>
    <s v="Memorex Froggy Flash Drive 8 GB"/>
    <n v="85.2"/>
    <n v="6"/>
    <n v="14.200000000000001"/>
    <n v="20.239999999999998"/>
  </r>
  <r>
    <x v="1128"/>
    <x v="45"/>
    <x v="0"/>
    <x v="0"/>
    <s v="Binders"/>
    <s v="Premier Elliptical Ring Binder, Black"/>
    <n v="42.62"/>
    <n v="7"/>
    <n v="6.0885714285714281"/>
    <n v="-68.19"/>
  </r>
  <r>
    <x v="1128"/>
    <x v="45"/>
    <x v="0"/>
    <x v="2"/>
    <s v="Copiers"/>
    <s v="Canon PC-428 Personal Copier"/>
    <n v="319.98"/>
    <n v="2"/>
    <n v="159.99"/>
    <n v="107.99"/>
  </r>
  <r>
    <x v="1128"/>
    <x v="45"/>
    <x v="0"/>
    <x v="0"/>
    <s v="Fasteners"/>
    <s v="Vinyl Coated Wire Paper Clips in Organizer Box, 800/Box"/>
    <n v="45.92"/>
    <n v="5"/>
    <n v="9.1840000000000011"/>
    <n v="15.5"/>
  </r>
  <r>
    <x v="1128"/>
    <x v="45"/>
    <x v="0"/>
    <x v="1"/>
    <s v="Furnishings"/>
    <s v="DAX Black Cherry Wood-Tone Poster Frame"/>
    <n v="21.18"/>
    <n v="2"/>
    <n v="10.59"/>
    <n v="-11.65"/>
  </r>
  <r>
    <x v="1128"/>
    <x v="45"/>
    <x v="0"/>
    <x v="0"/>
    <s v="Paper"/>
    <s v="Xerox 205"/>
    <n v="20.74"/>
    <n v="4"/>
    <n v="5.1849999999999996"/>
    <n v="7.26"/>
  </r>
  <r>
    <x v="1128"/>
    <x v="45"/>
    <x v="0"/>
    <x v="1"/>
    <s v="Chairs"/>
    <s v="Global Armless Task Chair, Royal Blue"/>
    <n v="213.43"/>
    <n v="5"/>
    <n v="42.686"/>
    <n v="-39.64"/>
  </r>
  <r>
    <x v="1128"/>
    <x v="658"/>
    <x v="16"/>
    <x v="0"/>
    <s v="Storage"/>
    <s v="Decoflex Hanging Personal Folder File, Blue"/>
    <n v="61.68"/>
    <n v="5"/>
    <n v="12.336"/>
    <n v="5.4"/>
  </r>
  <r>
    <x v="1128"/>
    <x v="658"/>
    <x v="16"/>
    <x v="2"/>
    <s v="Phones"/>
    <s v="Samsung Rugby III"/>
    <n v="158.38"/>
    <n v="3"/>
    <n v="52.793333333333329"/>
    <n v="13.86"/>
  </r>
  <r>
    <x v="1128"/>
    <x v="673"/>
    <x v="20"/>
    <x v="0"/>
    <s v="Storage"/>
    <s v="Adjustable Personal File Tote"/>
    <n v="65.12"/>
    <n v="4"/>
    <n v="16.28"/>
    <n v="16.93"/>
  </r>
  <r>
    <x v="1129"/>
    <x v="386"/>
    <x v="2"/>
    <x v="1"/>
    <s v="Chairs"/>
    <s v="Global Low Back Tilter Chair"/>
    <n v="141.37"/>
    <n v="2"/>
    <n v="70.685000000000002"/>
    <n v="-48.47"/>
  </r>
  <r>
    <x v="1129"/>
    <x v="386"/>
    <x v="2"/>
    <x v="0"/>
    <s v="Binders"/>
    <s v="Wilson Jones Standard D-Ring Binders"/>
    <n v="3.04"/>
    <n v="2"/>
    <n v="1.52"/>
    <n v="-2.33"/>
  </r>
  <r>
    <x v="1129"/>
    <x v="386"/>
    <x v="2"/>
    <x v="0"/>
    <s v="Binders"/>
    <s v="GBC Prepunched Paper, 19-Hole, for Binding Systems, 24-lb"/>
    <n v="4.5"/>
    <n v="1"/>
    <n v="4.5"/>
    <n v="-3.6"/>
  </r>
  <r>
    <x v="1129"/>
    <x v="386"/>
    <x v="2"/>
    <x v="0"/>
    <s v="Art"/>
    <s v="Quartet Omega Colored Chalk, 12/Pack"/>
    <n v="4.67"/>
    <n v="1"/>
    <n v="4.67"/>
    <n v="1.58"/>
  </r>
  <r>
    <x v="1129"/>
    <x v="386"/>
    <x v="2"/>
    <x v="2"/>
    <s v="Accessories"/>
    <s v="Microsoft Sculpt Comfort Mouse"/>
    <n v="95.88"/>
    <n v="3"/>
    <n v="31.959999999999997"/>
    <n v="28.76"/>
  </r>
  <r>
    <x v="1129"/>
    <x v="386"/>
    <x v="2"/>
    <x v="1"/>
    <s v="Furnishings"/>
    <s v="Eldon Expressions Punched Metal &amp; Wood Desk Accessories, Pewter &amp; Cherry"/>
    <n v="17.02"/>
    <n v="2"/>
    <n v="8.51"/>
    <n v="1.7"/>
  </r>
  <r>
    <x v="1129"/>
    <x v="386"/>
    <x v="2"/>
    <x v="2"/>
    <s v="Accessories"/>
    <s v="Plantronics S12 Corded Telephone Headset System"/>
    <n v="258.7"/>
    <n v="3"/>
    <n v="86.233333333333334"/>
    <n v="64.67"/>
  </r>
  <r>
    <x v="1129"/>
    <x v="386"/>
    <x v="2"/>
    <x v="2"/>
    <s v="Phones"/>
    <s v="Samsung Galaxy Note 2"/>
    <n v="1931.96"/>
    <n v="7"/>
    <n v="275.9942857142857"/>
    <n v="-386.39"/>
  </r>
  <r>
    <x v="1129"/>
    <x v="191"/>
    <x v="9"/>
    <x v="0"/>
    <s v="Storage"/>
    <s v="Fellowes Officeware Wire Shelving"/>
    <n v="628.80999999999995"/>
    <n v="7"/>
    <n v="89.83"/>
    <n v="12.58"/>
  </r>
  <r>
    <x v="1129"/>
    <x v="191"/>
    <x v="9"/>
    <x v="0"/>
    <s v="Storage"/>
    <s v="X-Rack File for Hanging Folders"/>
    <n v="56.45"/>
    <n v="5"/>
    <n v="11.290000000000001"/>
    <n v="14.68"/>
  </r>
  <r>
    <x v="1129"/>
    <x v="703"/>
    <x v="15"/>
    <x v="0"/>
    <s v="Supplies"/>
    <s v="Staple remover"/>
    <n v="8.83"/>
    <n v="3"/>
    <n v="2.9433333333333334"/>
    <n v="-1.99"/>
  </r>
  <r>
    <x v="1129"/>
    <x v="703"/>
    <x v="15"/>
    <x v="0"/>
    <s v="Paper"/>
    <s v="Xerox 1888"/>
    <n v="177.54"/>
    <n v="4"/>
    <n v="44.384999999999998"/>
    <n v="62.14"/>
  </r>
  <r>
    <x v="1129"/>
    <x v="703"/>
    <x v="15"/>
    <x v="0"/>
    <s v="Storage"/>
    <s v="Fellowes Super Stor/Drawer Files"/>
    <n v="258.48"/>
    <n v="2"/>
    <n v="129.24"/>
    <n v="-3.23"/>
  </r>
  <r>
    <x v="1129"/>
    <x v="703"/>
    <x v="15"/>
    <x v="1"/>
    <s v="Furnishings"/>
    <s v="Eldon Wave Desk Accessories"/>
    <n v="14.14"/>
    <n v="3"/>
    <n v="4.7133333333333338"/>
    <n v="4.24"/>
  </r>
  <r>
    <x v="1129"/>
    <x v="733"/>
    <x v="14"/>
    <x v="0"/>
    <s v="Envelopes"/>
    <s v="#10- 4 1/8&quot; x 9 1/2&quot; Recycled Envelopes"/>
    <n v="17.48"/>
    <n v="2"/>
    <n v="8.74"/>
    <n v="8.2200000000000006"/>
  </r>
  <r>
    <x v="1129"/>
    <x v="170"/>
    <x v="12"/>
    <x v="0"/>
    <s v="Paper"/>
    <s v="Unpadded Memo Slips"/>
    <n v="6.37"/>
    <n v="2"/>
    <n v="3.1850000000000001"/>
    <n v="2.39"/>
  </r>
  <r>
    <x v="1129"/>
    <x v="31"/>
    <x v="3"/>
    <x v="0"/>
    <s v="Art"/>
    <s v="Newell 35"/>
    <n v="6.56"/>
    <n v="2"/>
    <n v="3.28"/>
    <n v="1.9"/>
  </r>
  <r>
    <x v="1129"/>
    <x v="31"/>
    <x v="3"/>
    <x v="1"/>
    <s v="Chairs"/>
    <s v="Novimex Fabric Task Chair"/>
    <n v="243.92"/>
    <n v="5"/>
    <n v="48.783999999999999"/>
    <n v="-15.25"/>
  </r>
  <r>
    <x v="1129"/>
    <x v="31"/>
    <x v="3"/>
    <x v="0"/>
    <s v="Paper"/>
    <s v="Astroparche Fine Business Paper"/>
    <n v="47.52"/>
    <n v="9"/>
    <n v="5.28"/>
    <n v="22.81"/>
  </r>
  <r>
    <x v="1129"/>
    <x v="435"/>
    <x v="3"/>
    <x v="0"/>
    <s v="Storage"/>
    <s v="Fellowes Bases and Tops For Staxonsteel/High-Stak Systems"/>
    <n v="99.87"/>
    <n v="3"/>
    <n v="33.29"/>
    <n v="23.97"/>
  </r>
  <r>
    <x v="1129"/>
    <x v="271"/>
    <x v="0"/>
    <x v="0"/>
    <s v="Labels"/>
    <s v="Avery 511"/>
    <n v="9.86"/>
    <n v="4"/>
    <n v="2.4649999999999999"/>
    <n v="3.45"/>
  </r>
  <r>
    <x v="1129"/>
    <x v="391"/>
    <x v="10"/>
    <x v="0"/>
    <s v="Art"/>
    <s v="BIC Brite Liner Highlighters, Chisel Tip"/>
    <n v="25.92"/>
    <n v="5"/>
    <n v="5.1840000000000002"/>
    <n v="3.89"/>
  </r>
  <r>
    <x v="1129"/>
    <x v="391"/>
    <x v="10"/>
    <x v="1"/>
    <s v="Furnishings"/>
    <s v="Deflect-o EconoMat Studded, No Bevel Mat for Low Pile Carpeting"/>
    <n v="66.11"/>
    <n v="2"/>
    <n v="33.055"/>
    <n v="-9.09"/>
  </r>
  <r>
    <x v="1129"/>
    <x v="91"/>
    <x v="3"/>
    <x v="2"/>
    <s v="Accessories"/>
    <s v="Microsoft Wireless Mobile Mouse 4000"/>
    <n v="159.96"/>
    <n v="4"/>
    <n v="39.99"/>
    <n v="51.19"/>
  </r>
  <r>
    <x v="1129"/>
    <x v="105"/>
    <x v="11"/>
    <x v="0"/>
    <s v="Paper"/>
    <s v="Xerox 1930"/>
    <n v="31.1"/>
    <n v="6"/>
    <n v="5.1833333333333336"/>
    <n v="11.28"/>
  </r>
  <r>
    <x v="1129"/>
    <x v="105"/>
    <x v="11"/>
    <x v="0"/>
    <s v="Appliances"/>
    <s v="Belkin 7-Outlet SurgeMaster Home Series"/>
    <n v="11.18"/>
    <n v="1"/>
    <n v="11.18"/>
    <n v="0.84"/>
  </r>
  <r>
    <x v="1129"/>
    <x v="448"/>
    <x v="10"/>
    <x v="0"/>
    <s v="Labels"/>
    <s v="Avery 501"/>
    <n v="17.71"/>
    <n v="6"/>
    <n v="2.9516666666666667"/>
    <n v="5.98"/>
  </r>
  <r>
    <x v="1129"/>
    <x v="448"/>
    <x v="10"/>
    <x v="0"/>
    <s v="Binders"/>
    <s v="3M Organizer Strips"/>
    <n v="4.8600000000000003"/>
    <n v="3"/>
    <n v="1.62"/>
    <n v="-3.56"/>
  </r>
  <r>
    <x v="1129"/>
    <x v="448"/>
    <x v="10"/>
    <x v="0"/>
    <s v="Binders"/>
    <s v="Acco Data Flex Cable Posts For Top &amp; Bottom Load Binders, 6&quot; Capacity"/>
    <n v="6.26"/>
    <n v="2"/>
    <n v="3.13"/>
    <n v="-5.22"/>
  </r>
  <r>
    <x v="1130"/>
    <x v="49"/>
    <x v="1"/>
    <x v="2"/>
    <s v="Phones"/>
    <s v="Panasonic Kx-TS550"/>
    <n v="147.16999999999999"/>
    <n v="4"/>
    <n v="36.792499999999997"/>
    <n v="16.559999999999999"/>
  </r>
  <r>
    <x v="1130"/>
    <x v="136"/>
    <x v="3"/>
    <x v="1"/>
    <s v="Chairs"/>
    <s v="DMI Arturo Collection Mission-style Design Wood Chair"/>
    <n v="362.35"/>
    <n v="3"/>
    <n v="120.78333333333335"/>
    <n v="27.18"/>
  </r>
  <r>
    <x v="1130"/>
    <x v="136"/>
    <x v="3"/>
    <x v="0"/>
    <s v="Binders"/>
    <s v="Avery Non-Stick Binders"/>
    <n v="7.18"/>
    <n v="2"/>
    <n v="3.59"/>
    <n v="2.25"/>
  </r>
  <r>
    <x v="1130"/>
    <x v="758"/>
    <x v="24"/>
    <x v="0"/>
    <s v="Binders"/>
    <s v="3M Organizer Strips"/>
    <n v="16.2"/>
    <n v="3"/>
    <n v="5.3999999999999995"/>
    <n v="7.78"/>
  </r>
  <r>
    <x v="1130"/>
    <x v="758"/>
    <x v="24"/>
    <x v="0"/>
    <s v="Appliances"/>
    <s v="Holmes Replacement Filter for HEPA Air Cleaner, Medium Room"/>
    <n v="33.99"/>
    <n v="3"/>
    <n v="11.33"/>
    <n v="14.62"/>
  </r>
  <r>
    <x v="1130"/>
    <x v="758"/>
    <x v="24"/>
    <x v="2"/>
    <s v="Accessories"/>
    <s v="Logitech G105 Gaming Keyboard"/>
    <n v="296.85000000000002"/>
    <n v="5"/>
    <n v="59.370000000000005"/>
    <n v="53.43"/>
  </r>
  <r>
    <x v="1130"/>
    <x v="758"/>
    <x v="24"/>
    <x v="2"/>
    <s v="Accessories"/>
    <s v="ImationÂ Clip USBÂ flash driveÂ - 8 GB"/>
    <n v="112.8"/>
    <n v="6"/>
    <n v="18.8"/>
    <n v="6.77"/>
  </r>
  <r>
    <x v="1130"/>
    <x v="758"/>
    <x v="24"/>
    <x v="0"/>
    <s v="Binders"/>
    <s v="Newell 3-Hole Punched Plastic Slotted Magazine Holders for Binders"/>
    <n v="13.71"/>
    <n v="3"/>
    <n v="4.57"/>
    <n v="6.58"/>
  </r>
  <r>
    <x v="1130"/>
    <x v="758"/>
    <x v="24"/>
    <x v="0"/>
    <s v="Paper"/>
    <s v="Xerox 1970"/>
    <n v="24.9"/>
    <n v="5"/>
    <n v="4.9799999999999995"/>
    <n v="11.7"/>
  </r>
  <r>
    <x v="1130"/>
    <x v="758"/>
    <x v="24"/>
    <x v="0"/>
    <s v="Storage"/>
    <s v="Fellowes Stor/Drawer Steel Plus Storage Drawers"/>
    <n v="286.29000000000002"/>
    <n v="3"/>
    <n v="95.43"/>
    <n v="17.18"/>
  </r>
  <r>
    <x v="1130"/>
    <x v="758"/>
    <x v="24"/>
    <x v="0"/>
    <s v="Appliances"/>
    <s v="Acco 6 Outlet Guardian Standard Surge Suppressor"/>
    <n v="24.18"/>
    <n v="2"/>
    <n v="12.09"/>
    <n v="7.25"/>
  </r>
  <r>
    <x v="1130"/>
    <x v="659"/>
    <x v="1"/>
    <x v="0"/>
    <s v="Binders"/>
    <s v="Fellowes PB500 Electric Punch Plastic Comb Binding Machine with Manual Bind"/>
    <n v="762.59"/>
    <n v="3"/>
    <n v="254.19666666666669"/>
    <n v="-1143.8900000000001"/>
  </r>
  <r>
    <x v="1130"/>
    <x v="489"/>
    <x v="20"/>
    <x v="0"/>
    <s v="Paper"/>
    <s v="Rediform S.O.S. 1-Up Phone Message Bk, 4-1/4x3-1/16 Bk, 1 Form/Pg, 40 Messages/Bk, 3/Pk"/>
    <n v="18.760000000000002"/>
    <n v="2"/>
    <n v="9.3800000000000008"/>
    <n v="9"/>
  </r>
  <r>
    <x v="1130"/>
    <x v="592"/>
    <x v="32"/>
    <x v="0"/>
    <s v="Art"/>
    <s v="Eberhard Faber 3 1/2&quot; Golf Pencils"/>
    <n v="14.88"/>
    <n v="2"/>
    <n v="7.44"/>
    <n v="3.72"/>
  </r>
  <r>
    <x v="1130"/>
    <x v="484"/>
    <x v="10"/>
    <x v="0"/>
    <s v="Paper"/>
    <s v="Xerox 1906"/>
    <n v="85.06"/>
    <n v="3"/>
    <n v="28.353333333333335"/>
    <n v="28.71"/>
  </r>
  <r>
    <x v="1130"/>
    <x v="228"/>
    <x v="4"/>
    <x v="0"/>
    <s v="Binders"/>
    <s v="Wilson Jones Suede Grain Vinyl Binders"/>
    <n v="2.78"/>
    <n v="1"/>
    <n v="2.78"/>
    <n v="1.36"/>
  </r>
  <r>
    <x v="1130"/>
    <x v="276"/>
    <x v="10"/>
    <x v="2"/>
    <s v="Accessories"/>
    <s v="Memorex Mini Travel Drive 8 GB USB 2.0 Flash Drive"/>
    <n v="37.06"/>
    <n v="4"/>
    <n v="9.2650000000000006"/>
    <n v="8.8000000000000007"/>
  </r>
  <r>
    <x v="1130"/>
    <x v="276"/>
    <x v="10"/>
    <x v="2"/>
    <s v="Phones"/>
    <s v="Cisco IP Phone 7961G-GE VoIP phone"/>
    <n v="259.89999999999998"/>
    <n v="2"/>
    <n v="129.94999999999999"/>
    <n v="-56.31"/>
  </r>
  <r>
    <x v="1131"/>
    <x v="361"/>
    <x v="16"/>
    <x v="1"/>
    <s v="Furnishings"/>
    <s v="Howard Miller 11-1/2&quot; Diameter Grantwood Wall Clock"/>
    <n v="34.5"/>
    <n v="1"/>
    <n v="34.5"/>
    <n v="6.04"/>
  </r>
  <r>
    <x v="1131"/>
    <x v="474"/>
    <x v="4"/>
    <x v="0"/>
    <s v="Paper"/>
    <s v="Xerox 1935"/>
    <n v="184.66"/>
    <n v="7"/>
    <n v="26.38"/>
    <n v="84.94"/>
  </r>
  <r>
    <x v="1131"/>
    <x v="432"/>
    <x v="3"/>
    <x v="0"/>
    <s v="Paper"/>
    <s v="Xerox 1996"/>
    <n v="12.96"/>
    <n v="2"/>
    <n v="6.48"/>
    <n v="6.22"/>
  </r>
  <r>
    <x v="1131"/>
    <x v="432"/>
    <x v="3"/>
    <x v="0"/>
    <s v="Envelopes"/>
    <s v="#10 Self-Seal White Envelopes"/>
    <n v="22.18"/>
    <n v="2"/>
    <n v="11.09"/>
    <n v="10.87"/>
  </r>
  <r>
    <x v="1131"/>
    <x v="432"/>
    <x v="3"/>
    <x v="1"/>
    <s v="Chairs"/>
    <s v="Hon Pagoda Stacking Chairs"/>
    <n v="2054.27"/>
    <n v="8"/>
    <n v="256.78375"/>
    <n v="256.77999999999997"/>
  </r>
  <r>
    <x v="1131"/>
    <x v="454"/>
    <x v="1"/>
    <x v="0"/>
    <s v="Fasteners"/>
    <s v="Acco Hot Clips Clips to Go"/>
    <n v="10.53"/>
    <n v="4"/>
    <n v="2.6324999999999998"/>
    <n v="3.29"/>
  </r>
  <r>
    <x v="1131"/>
    <x v="454"/>
    <x v="1"/>
    <x v="0"/>
    <s v="Paper"/>
    <s v="Xerox 1927"/>
    <n v="20.54"/>
    <n v="6"/>
    <n v="3.4233333333333333"/>
    <n v="6.42"/>
  </r>
  <r>
    <x v="1131"/>
    <x v="92"/>
    <x v="3"/>
    <x v="1"/>
    <s v="Furnishings"/>
    <s v="6&quot; Cubicle Wall Clock, Black"/>
    <n v="32.36"/>
    <n v="4"/>
    <n v="8.09"/>
    <n v="11.65"/>
  </r>
  <r>
    <x v="1131"/>
    <x v="92"/>
    <x v="3"/>
    <x v="0"/>
    <s v="Appliances"/>
    <s v="Kensington 4 Outlet MasterPiece Compact Power Control Center"/>
    <n v="406.6"/>
    <n v="5"/>
    <n v="81.320000000000007"/>
    <n v="113.85"/>
  </r>
  <r>
    <x v="1131"/>
    <x v="259"/>
    <x v="22"/>
    <x v="1"/>
    <s v="Chairs"/>
    <s v="Office Star - Contemporary Task Swivel Chair"/>
    <n v="177.57"/>
    <n v="2"/>
    <n v="88.784999999999997"/>
    <n v="8.8800000000000008"/>
  </r>
  <r>
    <x v="1131"/>
    <x v="259"/>
    <x v="22"/>
    <x v="0"/>
    <s v="Paper"/>
    <s v="Xerox 225"/>
    <n v="19.440000000000001"/>
    <n v="3"/>
    <n v="6.48"/>
    <n v="9.33"/>
  </r>
  <r>
    <x v="1131"/>
    <x v="259"/>
    <x v="22"/>
    <x v="0"/>
    <s v="Paper"/>
    <s v="Xerox 1894"/>
    <n v="71.28"/>
    <n v="11"/>
    <n v="6.48"/>
    <n v="34.21"/>
  </r>
  <r>
    <x v="1131"/>
    <x v="259"/>
    <x v="22"/>
    <x v="0"/>
    <s v="Binders"/>
    <s v="Ibico Ibimaster 300 Manual Binding System"/>
    <n v="1471.96"/>
    <n v="5"/>
    <n v="294.392"/>
    <n v="459.99"/>
  </r>
  <r>
    <x v="1131"/>
    <x v="259"/>
    <x v="22"/>
    <x v="2"/>
    <s v="Phones"/>
    <s v="iOttie XL Car Mount"/>
    <n v="79.959999999999994"/>
    <n v="5"/>
    <n v="15.991999999999999"/>
    <n v="-17.989999999999998"/>
  </r>
  <r>
    <x v="1131"/>
    <x v="204"/>
    <x v="0"/>
    <x v="0"/>
    <s v="Paper"/>
    <s v="Xerox 1953"/>
    <n v="10.27"/>
    <n v="3"/>
    <n v="3.4233333333333333"/>
    <n v="3.21"/>
  </r>
  <r>
    <x v="1131"/>
    <x v="204"/>
    <x v="0"/>
    <x v="1"/>
    <s v="Tables"/>
    <s v="Bevis Round Conference Table Top &amp; Single Column Base"/>
    <n v="512.19000000000005"/>
    <n v="5"/>
    <n v="102.43800000000002"/>
    <n v="-65.849999999999994"/>
  </r>
  <r>
    <x v="1131"/>
    <x v="204"/>
    <x v="0"/>
    <x v="0"/>
    <s v="Appliances"/>
    <s v="Commercial WindTunnel Clean Air Upright Vacuum, Replacement Belts, Filtration Bags"/>
    <n v="1.56"/>
    <n v="2"/>
    <n v="0.78"/>
    <n v="-4.2"/>
  </r>
  <r>
    <x v="1131"/>
    <x v="484"/>
    <x v="3"/>
    <x v="2"/>
    <s v="Phones"/>
    <s v="OtterBox Defender Series Case - Samsung Galaxy S4"/>
    <n v="143.94999999999999"/>
    <n v="6"/>
    <n v="23.991666666666664"/>
    <n v="17.989999999999998"/>
  </r>
  <r>
    <x v="1131"/>
    <x v="484"/>
    <x v="3"/>
    <x v="0"/>
    <s v="Paper"/>
    <s v="Xerox 192"/>
    <n v="19.440000000000001"/>
    <n v="3"/>
    <n v="6.48"/>
    <n v="9.33"/>
  </r>
  <r>
    <x v="1131"/>
    <x v="92"/>
    <x v="6"/>
    <x v="0"/>
    <s v="Appliances"/>
    <s v="Hoover Commercial SteamVac"/>
    <n v="67.900000000000006"/>
    <n v="5"/>
    <n v="13.580000000000002"/>
    <n v="20.37"/>
  </r>
  <r>
    <x v="1131"/>
    <x v="228"/>
    <x v="5"/>
    <x v="0"/>
    <s v="Appliances"/>
    <s v="Fellowes Premier Superior Surge Suppressor, 10-Outlet, With Phone and Remote"/>
    <n v="195.68"/>
    <n v="4"/>
    <n v="48.92"/>
    <n v="50.88"/>
  </r>
  <r>
    <x v="1131"/>
    <x v="228"/>
    <x v="5"/>
    <x v="0"/>
    <s v="Fasteners"/>
    <s v="Acco Clips to Go Binder Clips, 24 Clips in Two Sizes"/>
    <n v="14.2"/>
    <n v="4"/>
    <n v="3.55"/>
    <n v="6.67"/>
  </r>
  <r>
    <x v="1132"/>
    <x v="401"/>
    <x v="3"/>
    <x v="1"/>
    <s v="Furnishings"/>
    <s v="Eldon Image Series Desk Accessories, Burgundy"/>
    <n v="8.36"/>
    <n v="2"/>
    <n v="4.18"/>
    <n v="3.01"/>
  </r>
  <r>
    <x v="1132"/>
    <x v="540"/>
    <x v="36"/>
    <x v="0"/>
    <s v="Paper"/>
    <s v="Adams Telephone Message Book w/Frequently-Called Numbers Space, 400 Messages per Book"/>
    <n v="39.9"/>
    <n v="5"/>
    <n v="7.9799999999999995"/>
    <n v="19.95"/>
  </r>
  <r>
    <x v="1132"/>
    <x v="540"/>
    <x v="36"/>
    <x v="0"/>
    <s v="Appliances"/>
    <s v="Fellowes Basic Home/Office Series Surge Protectors"/>
    <n v="90.86"/>
    <n v="7"/>
    <n v="12.98"/>
    <n v="26.35"/>
  </r>
  <r>
    <x v="1132"/>
    <x v="540"/>
    <x v="36"/>
    <x v="0"/>
    <s v="Paper"/>
    <s v="Xerox 1939"/>
    <n v="94.85"/>
    <n v="5"/>
    <n v="18.97"/>
    <n v="45.53"/>
  </r>
  <r>
    <x v="1132"/>
    <x v="351"/>
    <x v="43"/>
    <x v="0"/>
    <s v="Paper"/>
    <s v="Xerox 209"/>
    <n v="45.36"/>
    <n v="7"/>
    <n v="6.4799999999999995"/>
    <n v="21.77"/>
  </r>
  <r>
    <x v="1132"/>
    <x v="351"/>
    <x v="43"/>
    <x v="0"/>
    <s v="Binders"/>
    <s v="Aluminum Screw Posts"/>
    <n v="45.78"/>
    <n v="3"/>
    <n v="15.26"/>
    <n v="22.89"/>
  </r>
  <r>
    <x v="1132"/>
    <x v="522"/>
    <x v="3"/>
    <x v="0"/>
    <s v="Paper"/>
    <s v="Eaton Premium Continuous-Feed Paper, 25% Cotton, Letter Size, White, 1000 Shts/Box"/>
    <n v="166.44"/>
    <n v="3"/>
    <n v="55.48"/>
    <n v="79.89"/>
  </r>
  <r>
    <x v="1133"/>
    <x v="25"/>
    <x v="25"/>
    <x v="0"/>
    <s v="Art"/>
    <s v="Fluorescent Highlighters by Dixon"/>
    <n v="15.92"/>
    <n v="5"/>
    <n v="3.1840000000000002"/>
    <n v="2.79"/>
  </r>
  <r>
    <x v="1134"/>
    <x v="463"/>
    <x v="14"/>
    <x v="0"/>
    <s v="Paper"/>
    <s v="Telephone Message Books with Fax/Mobile Section, 5 1/2&quot; x 3 3/16&quot;"/>
    <n v="19.05"/>
    <n v="3"/>
    <n v="6.3500000000000005"/>
    <n v="8.76"/>
  </r>
  <r>
    <x v="1134"/>
    <x v="235"/>
    <x v="23"/>
    <x v="0"/>
    <s v="Art"/>
    <s v="Boston Home &amp; Office Model 2000 Electric Pencil Sharpeners"/>
    <n v="70.95"/>
    <n v="3"/>
    <n v="23.650000000000002"/>
    <n v="18.45"/>
  </r>
  <r>
    <x v="1134"/>
    <x v="733"/>
    <x v="3"/>
    <x v="0"/>
    <s v="Labels"/>
    <s v="Avery 48"/>
    <n v="56.7"/>
    <n v="9"/>
    <n v="6.3000000000000007"/>
    <n v="26.08"/>
  </r>
  <r>
    <x v="1134"/>
    <x v="255"/>
    <x v="2"/>
    <x v="0"/>
    <s v="Binders"/>
    <s v="GBC Instant Report Kit"/>
    <n v="3.88"/>
    <n v="2"/>
    <n v="1.94"/>
    <n v="-2.59"/>
  </r>
  <r>
    <x v="1134"/>
    <x v="255"/>
    <x v="2"/>
    <x v="2"/>
    <s v="Machines"/>
    <s v="Ricoh - Ink Collector Unit for GX3000 Series Printers"/>
    <n v="12.59"/>
    <n v="1"/>
    <n v="12.59"/>
    <n v="-18.04"/>
  </r>
  <r>
    <x v="1134"/>
    <x v="255"/>
    <x v="2"/>
    <x v="1"/>
    <s v="Chairs"/>
    <s v="Office Star - Ergonomically Designed Knee Chair"/>
    <n v="113.37"/>
    <n v="2"/>
    <n v="56.685000000000002"/>
    <n v="-29.15"/>
  </r>
  <r>
    <x v="1134"/>
    <x v="255"/>
    <x v="2"/>
    <x v="0"/>
    <s v="Binders"/>
    <s v="Aluminum Screw Posts"/>
    <n v="18.309999999999999"/>
    <n v="4"/>
    <n v="4.5774999999999997"/>
    <n v="-12.21"/>
  </r>
  <r>
    <x v="1134"/>
    <x v="255"/>
    <x v="2"/>
    <x v="1"/>
    <s v="Furnishings"/>
    <s v="Tensor Track Tree Floor Lamp"/>
    <n v="127.94"/>
    <n v="8"/>
    <n v="15.9925"/>
    <n v="4.8"/>
  </r>
  <r>
    <x v="1134"/>
    <x v="255"/>
    <x v="2"/>
    <x v="2"/>
    <s v="Machines"/>
    <s v="Lexmark MarkNet N8150 Wireless Print Server"/>
    <n v="241.17"/>
    <n v="2"/>
    <n v="120.58499999999999"/>
    <n v="-168.82"/>
  </r>
  <r>
    <x v="1134"/>
    <x v="159"/>
    <x v="25"/>
    <x v="0"/>
    <s v="Appliances"/>
    <s v="3.6 Cubic Foot Counter Height Office Refrigerator"/>
    <n v="942.78"/>
    <n v="4"/>
    <n v="235.69499999999999"/>
    <n v="94.28"/>
  </r>
  <r>
    <x v="1134"/>
    <x v="159"/>
    <x v="25"/>
    <x v="0"/>
    <s v="Paper"/>
    <s v="Xerox 1988"/>
    <n v="74.349999999999994"/>
    <n v="3"/>
    <n v="24.783333333333331"/>
    <n v="23.24"/>
  </r>
  <r>
    <x v="1134"/>
    <x v="680"/>
    <x v="20"/>
    <x v="2"/>
    <s v="Phones"/>
    <s v="Wilson SignalBoost 841262 DB PRO Amplifier Kit"/>
    <n v="1079.8499999999999"/>
    <n v="3"/>
    <n v="359.95"/>
    <n v="323.95999999999998"/>
  </r>
  <r>
    <x v="1134"/>
    <x v="680"/>
    <x v="20"/>
    <x v="0"/>
    <s v="Storage"/>
    <s v="Sensible Storage WireTech Storage Systems"/>
    <n v="70.98"/>
    <n v="1"/>
    <n v="70.98"/>
    <n v="3.55"/>
  </r>
  <r>
    <x v="1134"/>
    <x v="680"/>
    <x v="20"/>
    <x v="0"/>
    <s v="Art"/>
    <s v="Bulldog Table or Wall-Mount Pencil Sharpener"/>
    <n v="29.95"/>
    <n v="5"/>
    <n v="5.99"/>
    <n v="8.69"/>
  </r>
  <r>
    <x v="1134"/>
    <x v="680"/>
    <x v="20"/>
    <x v="1"/>
    <s v="Chairs"/>
    <s v="Office Star - Contemporary Task Swivel chair with Loop Arms, Charcoal"/>
    <n v="589.41"/>
    <n v="5"/>
    <n v="117.88199999999999"/>
    <n v="-6.55"/>
  </r>
  <r>
    <x v="1134"/>
    <x v="742"/>
    <x v="20"/>
    <x v="0"/>
    <s v="Paper"/>
    <s v="Xerox 1980"/>
    <n v="8.56"/>
    <n v="2"/>
    <n v="4.28"/>
    <n v="3.85"/>
  </r>
  <r>
    <x v="1134"/>
    <x v="742"/>
    <x v="20"/>
    <x v="0"/>
    <s v="Paper"/>
    <s v="Xerox 1987"/>
    <n v="11.56"/>
    <n v="2"/>
    <n v="5.78"/>
    <n v="5.66"/>
  </r>
  <r>
    <x v="1134"/>
    <x v="563"/>
    <x v="10"/>
    <x v="2"/>
    <s v="Accessories"/>
    <s v="Logitech Wireless Gaming Headset G930"/>
    <n v="895.94"/>
    <n v="7"/>
    <n v="127.99142857142859"/>
    <n v="190.39"/>
  </r>
  <r>
    <x v="1135"/>
    <x v="653"/>
    <x v="0"/>
    <x v="0"/>
    <s v="Paper"/>
    <s v="Xerox 1897"/>
    <n v="31.87"/>
    <n v="8"/>
    <n v="3.9837500000000001"/>
    <n v="11.55"/>
  </r>
  <r>
    <x v="1135"/>
    <x v="690"/>
    <x v="20"/>
    <x v="1"/>
    <s v="Furnishings"/>
    <s v="Master Caster Door Stop, Brown"/>
    <n v="35.56"/>
    <n v="7"/>
    <n v="5.08"/>
    <n v="12.09"/>
  </r>
  <r>
    <x v="1135"/>
    <x v="56"/>
    <x v="1"/>
    <x v="2"/>
    <s v="Phones"/>
    <s v="Avaya 5420 Digital phone"/>
    <n v="323.98"/>
    <n v="3"/>
    <n v="107.99333333333334"/>
    <n v="20.25"/>
  </r>
  <r>
    <x v="1135"/>
    <x v="319"/>
    <x v="32"/>
    <x v="2"/>
    <s v="Phones"/>
    <s v="GE DSL Phone Line Filter"/>
    <n v="39.99"/>
    <n v="1"/>
    <n v="39.99"/>
    <n v="11.6"/>
  </r>
  <r>
    <x v="1135"/>
    <x v="319"/>
    <x v="32"/>
    <x v="0"/>
    <s v="Art"/>
    <s v="Avery Hi-Liter EverBold Pen Style Fluorescent Highlighters, 4/Pack"/>
    <n v="16.28"/>
    <n v="2"/>
    <n v="8.14"/>
    <n v="6.51"/>
  </r>
  <r>
    <x v="1135"/>
    <x v="319"/>
    <x v="32"/>
    <x v="1"/>
    <s v="Bookcases"/>
    <s v="Atlantic Metals Mobile 3-Shelf Bookcases, Custom Colors"/>
    <n v="782.94"/>
    <n v="3"/>
    <n v="260.98"/>
    <n v="203.56"/>
  </r>
  <r>
    <x v="1135"/>
    <x v="319"/>
    <x v="32"/>
    <x v="0"/>
    <s v="Binders"/>
    <s v="Wilson Jones Heavy-Duty Casebound Ring Binders with Metal Hinges"/>
    <n v="242.48"/>
    <n v="7"/>
    <n v="34.64"/>
    <n v="116.39"/>
  </r>
  <r>
    <x v="1135"/>
    <x v="414"/>
    <x v="3"/>
    <x v="0"/>
    <s v="Binders"/>
    <s v="GBC DocuBind 200 Manual Binding Machine"/>
    <n v="2357.4899999999998"/>
    <n v="7"/>
    <n v="336.78428571428566"/>
    <n v="884.06"/>
  </r>
  <r>
    <x v="1135"/>
    <x v="414"/>
    <x v="3"/>
    <x v="2"/>
    <s v="Phones"/>
    <s v="Panasonic KX-TG6844B Expandable Digital Cordless Telephone"/>
    <n v="369.54"/>
    <n v="7"/>
    <n v="52.791428571428575"/>
    <n v="32.340000000000003"/>
  </r>
  <r>
    <x v="1135"/>
    <x v="414"/>
    <x v="3"/>
    <x v="1"/>
    <s v="Chairs"/>
    <s v="Global Deluxe Steno Chair"/>
    <n v="184.75"/>
    <n v="3"/>
    <n v="61.583333333333336"/>
    <n v="-20.78"/>
  </r>
  <r>
    <x v="1135"/>
    <x v="513"/>
    <x v="15"/>
    <x v="0"/>
    <s v="Paper"/>
    <s v="Xerox 1893"/>
    <n v="163.96"/>
    <n v="5"/>
    <n v="32.792000000000002"/>
    <n v="59.44"/>
  </r>
  <r>
    <x v="1135"/>
    <x v="247"/>
    <x v="3"/>
    <x v="1"/>
    <s v="Chairs"/>
    <s v="Leather Task Chair, Black"/>
    <n v="218.35"/>
    <n v="3"/>
    <n v="72.783333333333331"/>
    <n v="0"/>
  </r>
  <r>
    <x v="1135"/>
    <x v="247"/>
    <x v="3"/>
    <x v="1"/>
    <s v="Furnishings"/>
    <s v="Tenex 46&quot; x 60&quot; Computer Anti-Static Chairmat, Rectangular Shaped"/>
    <n v="529.9"/>
    <n v="5"/>
    <n v="105.97999999999999"/>
    <n v="105.98"/>
  </r>
  <r>
    <x v="1135"/>
    <x v="247"/>
    <x v="3"/>
    <x v="0"/>
    <s v="Art"/>
    <s v="Peel-Off China Markers"/>
    <n v="99.3"/>
    <n v="10"/>
    <n v="9.93"/>
    <n v="41.71"/>
  </r>
  <r>
    <x v="1135"/>
    <x v="247"/>
    <x v="3"/>
    <x v="0"/>
    <s v="Appliances"/>
    <s v="Belkin 5 Outlet SurgeMaster Power Centers"/>
    <n v="108.96"/>
    <n v="2"/>
    <n v="54.48"/>
    <n v="30.51"/>
  </r>
  <r>
    <x v="1135"/>
    <x v="247"/>
    <x v="3"/>
    <x v="0"/>
    <s v="Binders"/>
    <s v="Cardinal Poly Pocket Divider Pockets for Ring Binders"/>
    <n v="2.69"/>
    <n v="1"/>
    <n v="2.69"/>
    <n v="0.84"/>
  </r>
  <r>
    <x v="1135"/>
    <x v="789"/>
    <x v="23"/>
    <x v="1"/>
    <s v="Furnishings"/>
    <s v="DAX Two-Tone Rosewood/Black Document Frame, Desktop, 5 x 7"/>
    <n v="47.4"/>
    <n v="5"/>
    <n v="9.48"/>
    <n v="18.96"/>
  </r>
  <r>
    <x v="1135"/>
    <x v="789"/>
    <x v="23"/>
    <x v="1"/>
    <s v="Chairs"/>
    <s v="SAFCO Folding Chair Trolley"/>
    <n v="512.96"/>
    <n v="4"/>
    <n v="128.24"/>
    <n v="143.63"/>
  </r>
  <r>
    <x v="1135"/>
    <x v="789"/>
    <x v="23"/>
    <x v="2"/>
    <s v="Phones"/>
    <s v="Plantronics 81402"/>
    <n v="395.94"/>
    <n v="6"/>
    <n v="65.989999999999995"/>
    <n v="102.94"/>
  </r>
  <r>
    <x v="1135"/>
    <x v="789"/>
    <x v="23"/>
    <x v="0"/>
    <s v="Storage"/>
    <s v="Contico 72&quot;H Heavy-Duty Storage System"/>
    <n v="81.96"/>
    <n v="2"/>
    <n v="40.98"/>
    <n v="0"/>
  </r>
  <r>
    <x v="1135"/>
    <x v="309"/>
    <x v="0"/>
    <x v="0"/>
    <s v="Art"/>
    <s v="Prismacolor Color Pencil Set"/>
    <n v="31.74"/>
    <n v="2"/>
    <n v="15.87"/>
    <n v="8.33"/>
  </r>
  <r>
    <x v="1135"/>
    <x v="344"/>
    <x v="22"/>
    <x v="0"/>
    <s v="Art"/>
    <s v="BIC Brite Liner Highlighters"/>
    <n v="12.42"/>
    <n v="3"/>
    <n v="4.1399999999999997"/>
    <n v="5.22"/>
  </r>
  <r>
    <x v="1135"/>
    <x v="222"/>
    <x v="37"/>
    <x v="0"/>
    <s v="Storage"/>
    <s v="Eldon ProFile File 'N Store Portable File Tub Letter/Legal Size Black"/>
    <n v="38.619999999999997"/>
    <n v="2"/>
    <n v="19.309999999999999"/>
    <n v="10.81"/>
  </r>
  <r>
    <x v="1135"/>
    <x v="222"/>
    <x v="37"/>
    <x v="2"/>
    <s v="Accessories"/>
    <s v="Micro Innovations Wireless Classic Keyboard with Mouse"/>
    <n v="59.98"/>
    <n v="2"/>
    <n v="29.99"/>
    <n v="10.8"/>
  </r>
  <r>
    <x v="1135"/>
    <x v="712"/>
    <x v="27"/>
    <x v="0"/>
    <s v="Binders"/>
    <s v="Avery Trapezoid Ring Binder, 3&quot; Capacity, Black, 1040 sheets"/>
    <n v="295.06"/>
    <n v="9"/>
    <n v="32.784444444444446"/>
    <n v="106.96"/>
  </r>
  <r>
    <x v="1135"/>
    <x v="431"/>
    <x v="3"/>
    <x v="1"/>
    <s v="Tables"/>
    <s v="Bretford Rectangular Conference Table Tops"/>
    <n v="300.89999999999998"/>
    <n v="1"/>
    <n v="300.89999999999998"/>
    <n v="11.28"/>
  </r>
  <r>
    <x v="1136"/>
    <x v="323"/>
    <x v="3"/>
    <x v="0"/>
    <s v="Paper"/>
    <s v="Ampad Gold Fibre Wirebound Steno Books, 6&quot; x 9&quot;, Gregg Ruled"/>
    <n v="8.82"/>
    <n v="2"/>
    <n v="4.41"/>
    <n v="4.0599999999999996"/>
  </r>
  <r>
    <x v="1136"/>
    <x v="323"/>
    <x v="3"/>
    <x v="0"/>
    <s v="Art"/>
    <s v="Newell 330"/>
    <n v="5.98"/>
    <n v="1"/>
    <n v="5.98"/>
    <n v="1.55"/>
  </r>
  <r>
    <x v="1136"/>
    <x v="705"/>
    <x v="0"/>
    <x v="0"/>
    <s v="Envelopes"/>
    <s v="Manila Recycled Extra-Heavyweight Clasp Envelopes, 6&quot; x 9&quot;"/>
    <n v="17.57"/>
    <n v="2"/>
    <n v="8.7850000000000001"/>
    <n v="6.37"/>
  </r>
  <r>
    <x v="1136"/>
    <x v="705"/>
    <x v="0"/>
    <x v="2"/>
    <s v="Phones"/>
    <s v="ClearSounds CSC500 Amplified Spirit Phone Corded phone"/>
    <n v="55.99"/>
    <n v="1"/>
    <n v="55.99"/>
    <n v="5.6"/>
  </r>
  <r>
    <x v="1136"/>
    <x v="692"/>
    <x v="2"/>
    <x v="0"/>
    <s v="Paper"/>
    <s v="Xerox 231"/>
    <n v="20.74"/>
    <n v="4"/>
    <n v="5.1849999999999996"/>
    <n v="7.26"/>
  </r>
  <r>
    <x v="1136"/>
    <x v="423"/>
    <x v="2"/>
    <x v="2"/>
    <s v="Accessories"/>
    <s v="Logitech Trackman Marble Mouse"/>
    <n v="71.98"/>
    <n v="3"/>
    <n v="23.993333333333336"/>
    <n v="19.79"/>
  </r>
  <r>
    <x v="1136"/>
    <x v="423"/>
    <x v="2"/>
    <x v="1"/>
    <s v="Furnishings"/>
    <s v="Eldon Expressions Punched Metal &amp; Wood Desk Accessories, Black &amp; Cherry"/>
    <n v="22.51"/>
    <n v="3"/>
    <n v="7.5033333333333339"/>
    <n v="2.25"/>
  </r>
  <r>
    <x v="1136"/>
    <x v="423"/>
    <x v="2"/>
    <x v="0"/>
    <s v="Binders"/>
    <s v="Binder Posts"/>
    <n v="3.44"/>
    <n v="2"/>
    <n v="1.72"/>
    <n v="-2.76"/>
  </r>
  <r>
    <x v="1136"/>
    <x v="423"/>
    <x v="2"/>
    <x v="0"/>
    <s v="Binders"/>
    <s v="GBC DocuBind TL300 Electric Binding System"/>
    <n v="538.19000000000005"/>
    <n v="2"/>
    <n v="269.09500000000003"/>
    <n v="-412.62"/>
  </r>
  <r>
    <x v="1136"/>
    <x v="423"/>
    <x v="2"/>
    <x v="2"/>
    <s v="Accessories"/>
    <s v="Logitech 910-002974 M325 Wireless Mouse for Web Scrolling"/>
    <n v="47.98"/>
    <n v="2"/>
    <n v="23.99"/>
    <n v="14.4"/>
  </r>
  <r>
    <x v="1136"/>
    <x v="216"/>
    <x v="2"/>
    <x v="0"/>
    <s v="Paper"/>
    <s v="Xerox 1927"/>
    <n v="20.54"/>
    <n v="6"/>
    <n v="3.4233333333333333"/>
    <n v="6.42"/>
  </r>
  <r>
    <x v="1136"/>
    <x v="563"/>
    <x v="3"/>
    <x v="0"/>
    <s v="Fasteners"/>
    <s v="OIC Colored Binder Clips, Assorted Sizes"/>
    <n v="17.899999999999999"/>
    <n v="5"/>
    <n v="3.5799999999999996"/>
    <n v="8.77"/>
  </r>
  <r>
    <x v="1136"/>
    <x v="750"/>
    <x v="5"/>
    <x v="2"/>
    <s v="Accessories"/>
    <s v="KeyTronicÂ E03601U1 -Â KeyboardÂ - Beige"/>
    <n v="18"/>
    <n v="1"/>
    <n v="18"/>
    <n v="3.24"/>
  </r>
  <r>
    <x v="1137"/>
    <x v="717"/>
    <x v="22"/>
    <x v="0"/>
    <s v="Paper"/>
    <s v="Xerox 1984"/>
    <n v="12.96"/>
    <n v="2"/>
    <n v="6.48"/>
    <n v="6.35"/>
  </r>
  <r>
    <x v="1137"/>
    <x v="690"/>
    <x v="4"/>
    <x v="1"/>
    <s v="Chairs"/>
    <s v="Global Ergonomic Managers Chair"/>
    <n v="723.92"/>
    <n v="4"/>
    <n v="180.98"/>
    <n v="188.22"/>
  </r>
  <r>
    <x v="1137"/>
    <x v="690"/>
    <x v="4"/>
    <x v="0"/>
    <s v="Paper"/>
    <s v="Easy-staple paper"/>
    <n v="106.32"/>
    <n v="3"/>
    <n v="35.44"/>
    <n v="49.97"/>
  </r>
  <r>
    <x v="1137"/>
    <x v="464"/>
    <x v="27"/>
    <x v="0"/>
    <s v="Binders"/>
    <s v="Avery Non-Stick Binders"/>
    <n v="10.78"/>
    <n v="3"/>
    <n v="3.5933333333333333"/>
    <n v="3.5"/>
  </r>
  <r>
    <x v="1137"/>
    <x v="464"/>
    <x v="27"/>
    <x v="0"/>
    <s v="Binders"/>
    <s v="Acco Pressboard Covers with Storage Hooks, 14 7/8&quot; x 11&quot;, Light Blue"/>
    <n v="11.78"/>
    <n v="3"/>
    <n v="3.9266666666666663"/>
    <n v="4.2699999999999996"/>
  </r>
  <r>
    <x v="1137"/>
    <x v="464"/>
    <x v="27"/>
    <x v="0"/>
    <s v="Paper"/>
    <s v="Green Bar Computer Printout Paper"/>
    <n v="164.88"/>
    <n v="3"/>
    <n v="54.96"/>
    <n v="80.790000000000006"/>
  </r>
  <r>
    <x v="1137"/>
    <x v="464"/>
    <x v="27"/>
    <x v="1"/>
    <s v="Bookcases"/>
    <s v="Global Adaptabilites Bookcase, Cherry/Storm Gray Finish"/>
    <n v="1292.94"/>
    <n v="3"/>
    <n v="430.98"/>
    <n v="77.58"/>
  </r>
  <r>
    <x v="1137"/>
    <x v="464"/>
    <x v="27"/>
    <x v="0"/>
    <s v="Binders"/>
    <s v="GBC Pre-Punched Binding Paper, Plastic, White, 8-1/2&quot; x 11&quot;"/>
    <n v="25.58"/>
    <n v="2"/>
    <n v="12.79"/>
    <n v="8.9499999999999993"/>
  </r>
  <r>
    <x v="1137"/>
    <x v="464"/>
    <x v="27"/>
    <x v="0"/>
    <s v="Storage"/>
    <s v="Mini 13-1/2 Capacity Data Binder Rack, Pearl"/>
    <n v="261.74"/>
    <n v="2"/>
    <n v="130.87"/>
    <n v="65.44"/>
  </r>
  <r>
    <x v="1137"/>
    <x v="464"/>
    <x v="27"/>
    <x v="0"/>
    <s v="Labels"/>
    <s v="Avery 514"/>
    <n v="14.4"/>
    <n v="5"/>
    <n v="2.88"/>
    <n v="7.06"/>
  </r>
  <r>
    <x v="1137"/>
    <x v="694"/>
    <x v="0"/>
    <x v="0"/>
    <s v="Art"/>
    <s v="Newell Chalk Holder"/>
    <n v="9.91"/>
    <n v="3"/>
    <n v="3.3033333333333332"/>
    <n v="3.22"/>
  </r>
  <r>
    <x v="1137"/>
    <x v="694"/>
    <x v="0"/>
    <x v="1"/>
    <s v="Chairs"/>
    <s v="Global Wood Trimmed Manager's Task Chair, Khaki"/>
    <n v="318.43"/>
    <n v="5"/>
    <n v="63.686"/>
    <n v="-77.33"/>
  </r>
  <r>
    <x v="1137"/>
    <x v="694"/>
    <x v="0"/>
    <x v="0"/>
    <s v="Binders"/>
    <s v="Wilson Jones Â“SnapÂ” Scratch Pad Binder Tool for Ring Binders"/>
    <n v="5.8"/>
    <n v="5"/>
    <n v="1.1599999999999999"/>
    <n v="-10.15"/>
  </r>
  <r>
    <x v="1137"/>
    <x v="694"/>
    <x v="0"/>
    <x v="2"/>
    <s v="Phones"/>
    <s v="Polycom VoiceStation 500 ConferenceÂ phone"/>
    <n v="1415.76"/>
    <n v="6"/>
    <n v="235.96"/>
    <n v="88.49"/>
  </r>
  <r>
    <x v="1137"/>
    <x v="333"/>
    <x v="23"/>
    <x v="2"/>
    <s v="Machines"/>
    <s v="Lexmark 20R1285 X6650 Wireless All-in-One Printer"/>
    <n v="480"/>
    <n v="4"/>
    <n v="120"/>
    <n v="225.6"/>
  </r>
  <r>
    <x v="1137"/>
    <x v="333"/>
    <x v="23"/>
    <x v="0"/>
    <s v="Storage"/>
    <s v="SimpliFile Personal File, Black Granite, 15w x 6-15/16d x 11-1/4h"/>
    <n v="34.049999999999997"/>
    <n v="3"/>
    <n v="11.35"/>
    <n v="9.5299999999999994"/>
  </r>
  <r>
    <x v="1137"/>
    <x v="59"/>
    <x v="34"/>
    <x v="2"/>
    <s v="Accessories"/>
    <s v="Logitech Trackman Marble Mouse"/>
    <n v="89.97"/>
    <n v="3"/>
    <n v="29.99"/>
    <n v="37.79"/>
  </r>
  <r>
    <x v="1138"/>
    <x v="562"/>
    <x v="3"/>
    <x v="0"/>
    <s v="Art"/>
    <s v="Newell 343"/>
    <n v="8.82"/>
    <n v="3"/>
    <n v="2.94"/>
    <n v="2.38"/>
  </r>
  <r>
    <x v="1138"/>
    <x v="562"/>
    <x v="3"/>
    <x v="0"/>
    <s v="Envelopes"/>
    <s v="Convenience Packs of Business Envelopes"/>
    <n v="10.86"/>
    <n v="3"/>
    <n v="3.6199999999999997"/>
    <n v="5.0999999999999996"/>
  </r>
  <r>
    <x v="1138"/>
    <x v="562"/>
    <x v="3"/>
    <x v="0"/>
    <s v="Paper"/>
    <s v="Xerox 1911"/>
    <n v="143.69999999999999"/>
    <n v="3"/>
    <n v="47.9"/>
    <n v="68.98"/>
  </r>
  <r>
    <x v="1138"/>
    <x v="45"/>
    <x v="21"/>
    <x v="0"/>
    <s v="Paper"/>
    <s v="Adams Telephone Message Book W/Dividers/Space For Phone Numbers, 5 1/4&quot;X8 1/2&quot;, 200/Messages"/>
    <n v="22.72"/>
    <n v="4"/>
    <n v="5.68"/>
    <n v="10.220000000000001"/>
  </r>
  <r>
    <x v="1138"/>
    <x v="284"/>
    <x v="0"/>
    <x v="0"/>
    <s v="Art"/>
    <s v="Newell 314"/>
    <n v="8.93"/>
    <n v="2"/>
    <n v="4.4649999999999999"/>
    <n v="0.56000000000000005"/>
  </r>
  <r>
    <x v="1138"/>
    <x v="284"/>
    <x v="0"/>
    <x v="0"/>
    <s v="Storage"/>
    <s v="Acco Perma 2700 Stacking Storage Drawers"/>
    <n v="47.58"/>
    <n v="2"/>
    <n v="23.79"/>
    <n v="-2.97"/>
  </r>
  <r>
    <x v="1138"/>
    <x v="22"/>
    <x v="20"/>
    <x v="0"/>
    <s v="Paper"/>
    <s v="Xerox 203"/>
    <n v="19.440000000000001"/>
    <n v="3"/>
    <n v="6.48"/>
    <n v="9.33"/>
  </r>
  <r>
    <x v="1138"/>
    <x v="22"/>
    <x v="20"/>
    <x v="1"/>
    <s v="Furnishings"/>
    <s v="Ultra Door Push Plate"/>
    <n v="9.82"/>
    <n v="2"/>
    <n v="4.91"/>
    <n v="3.24"/>
  </r>
  <r>
    <x v="1138"/>
    <x v="51"/>
    <x v="40"/>
    <x v="0"/>
    <s v="Paper"/>
    <s v="Adams Telephone Message Book w/Frequently-Called Numbers Space, 400 Messages per Book"/>
    <n v="15.96"/>
    <n v="2"/>
    <n v="7.98"/>
    <n v="7.98"/>
  </r>
  <r>
    <x v="1138"/>
    <x v="578"/>
    <x v="31"/>
    <x v="0"/>
    <s v="Binders"/>
    <s v="Wilson Jones Easy Flow II Sheet Lifters"/>
    <n v="10.08"/>
    <n v="7"/>
    <n v="1.44"/>
    <n v="3.53"/>
  </r>
  <r>
    <x v="1138"/>
    <x v="578"/>
    <x v="31"/>
    <x v="2"/>
    <s v="Accessories"/>
    <s v="Kingston Digital DataTraveler 64GB USB 2.0"/>
    <n v="101.34"/>
    <n v="3"/>
    <n v="33.78"/>
    <n v="8.11"/>
  </r>
  <r>
    <x v="1138"/>
    <x v="531"/>
    <x v="4"/>
    <x v="2"/>
    <s v="Phones"/>
    <s v="I Need's 3d Hello Kitty Hybrid Silicone Case Cover for HTC One X 4g with 3d Hello Kitty Stylus Pen Green/pink"/>
    <n v="95.68"/>
    <n v="8"/>
    <n v="11.96"/>
    <n v="26.79"/>
  </r>
  <r>
    <x v="1138"/>
    <x v="531"/>
    <x v="4"/>
    <x v="0"/>
    <s v="Paper"/>
    <s v="Post-it Â“Important MessageÂ” Note Pad, Neon Colors, 50 Sheets/Pad"/>
    <n v="50.96"/>
    <n v="7"/>
    <n v="7.28"/>
    <n v="24.46"/>
  </r>
  <r>
    <x v="1138"/>
    <x v="531"/>
    <x v="4"/>
    <x v="0"/>
    <s v="Art"/>
    <s v="Hunt PowerHouse Electric Pencil Sharpener, Blue"/>
    <n v="113.94"/>
    <n v="3"/>
    <n v="37.979999999999997"/>
    <n v="34.18"/>
  </r>
  <r>
    <x v="1138"/>
    <x v="531"/>
    <x v="4"/>
    <x v="0"/>
    <s v="Paper"/>
    <s v="Xerox 1997"/>
    <n v="25.92"/>
    <n v="4"/>
    <n v="6.48"/>
    <n v="12.44"/>
  </r>
  <r>
    <x v="1138"/>
    <x v="531"/>
    <x v="4"/>
    <x v="1"/>
    <s v="Furnishings"/>
    <s v="Master Caster Door Stop, Gray"/>
    <n v="20.32"/>
    <n v="4"/>
    <n v="5.08"/>
    <n v="6.91"/>
  </r>
  <r>
    <x v="1138"/>
    <x v="531"/>
    <x v="4"/>
    <x v="2"/>
    <s v="Phones"/>
    <s v="AT&amp;T CL83451 4-Handset Telephone"/>
    <n v="411.98"/>
    <n v="2"/>
    <n v="205.99"/>
    <n v="119.47"/>
  </r>
  <r>
    <x v="1138"/>
    <x v="531"/>
    <x v="4"/>
    <x v="0"/>
    <s v="Supplies"/>
    <s v="Fiskars 8&quot; Scissors, 2/Pack"/>
    <n v="34.479999999999997"/>
    <n v="2"/>
    <n v="17.239999999999998"/>
    <n v="10"/>
  </r>
  <r>
    <x v="1138"/>
    <x v="531"/>
    <x v="4"/>
    <x v="0"/>
    <s v="Paper"/>
    <s v="Xerox 1917"/>
    <n v="244.55"/>
    <n v="5"/>
    <n v="48.910000000000004"/>
    <n v="114.94"/>
  </r>
  <r>
    <x v="1138"/>
    <x v="205"/>
    <x v="0"/>
    <x v="0"/>
    <s v="Envelopes"/>
    <s v="Jet-Pak Recycled Peel 'N' Seal Padded Mailers"/>
    <n v="114.85"/>
    <n v="4"/>
    <n v="28.712499999999999"/>
    <n v="35.89"/>
  </r>
  <r>
    <x v="1139"/>
    <x v="442"/>
    <x v="16"/>
    <x v="0"/>
    <s v="Storage"/>
    <s v="Advantus 10-Drawer Portable Organizer, Chrome Metal Frame, Smoke Drawers"/>
    <n v="95.62"/>
    <n v="2"/>
    <n v="47.81"/>
    <n v="9.56"/>
  </r>
  <r>
    <x v="1139"/>
    <x v="691"/>
    <x v="11"/>
    <x v="2"/>
    <s v="Phones"/>
    <s v="Mophie Juice Pack Helium for iPhone"/>
    <n v="191.98"/>
    <n v="3"/>
    <n v="63.993333333333332"/>
    <n v="19.2"/>
  </r>
  <r>
    <x v="1139"/>
    <x v="691"/>
    <x v="11"/>
    <x v="0"/>
    <s v="Art"/>
    <s v="Peel-Off China Markers"/>
    <n v="23.83"/>
    <n v="3"/>
    <n v="7.9433333333333325"/>
    <n v="6.55"/>
  </r>
  <r>
    <x v="1139"/>
    <x v="691"/>
    <x v="11"/>
    <x v="1"/>
    <s v="Furnishings"/>
    <s v="Howard Miller 14-1/2&quot; Diameter Chrome Round Wall Clock"/>
    <n v="409.22"/>
    <n v="8"/>
    <n v="51.152500000000003"/>
    <n v="61.38"/>
  </r>
  <r>
    <x v="1139"/>
    <x v="691"/>
    <x v="11"/>
    <x v="1"/>
    <s v="Bookcases"/>
    <s v="O'Sullivan 4-Shelf Bookcase in Odessa Pine"/>
    <n v="72.59"/>
    <n v="2"/>
    <n v="36.295000000000002"/>
    <n v="-128.24"/>
  </r>
  <r>
    <x v="1139"/>
    <x v="401"/>
    <x v="20"/>
    <x v="0"/>
    <s v="Paper"/>
    <s v="Xerox 228"/>
    <n v="32.4"/>
    <n v="5"/>
    <n v="6.4799999999999995"/>
    <n v="15.55"/>
  </r>
  <r>
    <x v="1139"/>
    <x v="679"/>
    <x v="3"/>
    <x v="2"/>
    <s v="Accessories"/>
    <s v="Microsoft Natural Ergonomic Keyboard 4000"/>
    <n v="149.94999999999999"/>
    <n v="5"/>
    <n v="29.99"/>
    <n v="31.49"/>
  </r>
  <r>
    <x v="1139"/>
    <x v="679"/>
    <x v="3"/>
    <x v="0"/>
    <s v="Art"/>
    <s v="Boston 16765 Mini Stand Up Battery Pencil Sharpener"/>
    <n v="23.32"/>
    <n v="2"/>
    <n v="11.66"/>
    <n v="6.06"/>
  </r>
  <r>
    <x v="1139"/>
    <x v="679"/>
    <x v="3"/>
    <x v="0"/>
    <s v="Art"/>
    <s v="Newell 33"/>
    <n v="16.739999999999998"/>
    <n v="3"/>
    <n v="5.5799999999999992"/>
    <n v="4.8499999999999996"/>
  </r>
  <r>
    <x v="1139"/>
    <x v="425"/>
    <x v="4"/>
    <x v="0"/>
    <s v="Art"/>
    <s v="SANFORD Major Accent Highlighters"/>
    <n v="35.4"/>
    <n v="5"/>
    <n v="7.08"/>
    <n v="13.45"/>
  </r>
  <r>
    <x v="1139"/>
    <x v="579"/>
    <x v="12"/>
    <x v="0"/>
    <s v="Storage"/>
    <s v="Akro Stacking Bins"/>
    <n v="12.62"/>
    <n v="2"/>
    <n v="6.31"/>
    <n v="-2.52"/>
  </r>
  <r>
    <x v="1139"/>
    <x v="579"/>
    <x v="12"/>
    <x v="2"/>
    <s v="Accessories"/>
    <s v="Sony Micro Vault Click 16 GB USB 2.0 Flash Drive"/>
    <n v="89.58"/>
    <n v="2"/>
    <n v="44.79"/>
    <n v="4.4800000000000004"/>
  </r>
  <r>
    <x v="1139"/>
    <x v="579"/>
    <x v="12"/>
    <x v="2"/>
    <s v="Phones"/>
    <s v="Polycom VoiceStation 500 ConferenceÂ phone"/>
    <n v="471.92"/>
    <n v="2"/>
    <n v="235.96"/>
    <n v="29.5"/>
  </r>
  <r>
    <x v="1139"/>
    <x v="579"/>
    <x v="12"/>
    <x v="0"/>
    <s v="Binders"/>
    <s v="Plastic Binding Combs"/>
    <n v="18.18"/>
    <n v="4"/>
    <n v="4.5449999999999999"/>
    <n v="-13.94"/>
  </r>
  <r>
    <x v="1139"/>
    <x v="215"/>
    <x v="2"/>
    <x v="0"/>
    <s v="Binders"/>
    <s v="Acco PRESSTEX Data Binder with Storage Hooks, Dark Blue, 9 1/2&quot; X 11&quot;"/>
    <n v="4.84"/>
    <n v="3"/>
    <n v="1.6133333333333333"/>
    <n v="-3.39"/>
  </r>
  <r>
    <x v="1140"/>
    <x v="9"/>
    <x v="20"/>
    <x v="1"/>
    <s v="Chairs"/>
    <s v="Hon Valutask Swivel Chairs"/>
    <n v="272.64999999999998"/>
    <n v="3"/>
    <n v="90.883333333333326"/>
    <n v="18.18"/>
  </r>
  <r>
    <x v="1140"/>
    <x v="9"/>
    <x v="20"/>
    <x v="2"/>
    <s v="Accessories"/>
    <s v="LogitechÂ Wireless Boombox Speaker - portable - wireless, wired"/>
    <n v="212.8"/>
    <n v="2"/>
    <n v="106.4"/>
    <n v="95.76"/>
  </r>
  <r>
    <x v="1140"/>
    <x v="9"/>
    <x v="20"/>
    <x v="0"/>
    <s v="Paper"/>
    <s v="TOPS &quot;Important Message&quot; Pads, Canary, 4-1/4 x 5-1/2, 50 Sheets per Pad"/>
    <n v="38.520000000000003"/>
    <n v="9"/>
    <n v="4.28"/>
    <n v="18.100000000000001"/>
  </r>
  <r>
    <x v="1140"/>
    <x v="9"/>
    <x v="20"/>
    <x v="2"/>
    <s v="Accessories"/>
    <s v="SanDisk Cruzer 64 GB USB Flash Drive"/>
    <n v="72.64"/>
    <n v="2"/>
    <n v="36.32"/>
    <n v="21.79"/>
  </r>
  <r>
    <x v="1140"/>
    <x v="9"/>
    <x v="20"/>
    <x v="0"/>
    <s v="Storage"/>
    <s v="SimpliFile Personal File, Black Granite, 15w x 6-15/16d x 11-1/4h"/>
    <n v="45.4"/>
    <n v="4"/>
    <n v="11.35"/>
    <n v="12.71"/>
  </r>
  <r>
    <x v="1140"/>
    <x v="9"/>
    <x v="20"/>
    <x v="0"/>
    <s v="Paper"/>
    <s v="Adams Phone Message Book, 200 Message Capacity, 8 1/16Â” x 11Â”"/>
    <n v="13.76"/>
    <n v="2"/>
    <n v="6.88"/>
    <n v="6.33"/>
  </r>
  <r>
    <x v="1140"/>
    <x v="9"/>
    <x v="20"/>
    <x v="1"/>
    <s v="Chairs"/>
    <s v="Global Leather Task Chair, Black"/>
    <n v="80.989999999999995"/>
    <n v="1"/>
    <n v="80.989999999999995"/>
    <n v="8.1"/>
  </r>
  <r>
    <x v="1140"/>
    <x v="9"/>
    <x v="20"/>
    <x v="0"/>
    <s v="Binders"/>
    <s v="Pressboard Covers with Storage Hooks, 9 1/2&quot; x 11&quot;, Light Blue"/>
    <n v="11.78"/>
    <n v="3"/>
    <n v="3.9266666666666663"/>
    <n v="3.98"/>
  </r>
  <r>
    <x v="1140"/>
    <x v="9"/>
    <x v="20"/>
    <x v="0"/>
    <s v="Fasteners"/>
    <s v="Advantus Push Pins"/>
    <n v="4.3600000000000003"/>
    <n v="2"/>
    <n v="2.1800000000000002"/>
    <n v="1.79"/>
  </r>
  <r>
    <x v="1140"/>
    <x v="9"/>
    <x v="20"/>
    <x v="1"/>
    <s v="Chairs"/>
    <s v="Hon 4070 Series Pagoda Armless Upholstered Stacking Chairs"/>
    <n v="2888.13"/>
    <n v="11"/>
    <n v="262.55727272727273"/>
    <n v="609.72"/>
  </r>
  <r>
    <x v="1140"/>
    <x v="9"/>
    <x v="20"/>
    <x v="2"/>
    <s v="Phones"/>
    <s v="Apple iPhone 5"/>
    <n v="1299.6600000000001"/>
    <n v="2"/>
    <n v="649.83000000000004"/>
    <n v="350.91"/>
  </r>
  <r>
    <x v="1140"/>
    <x v="9"/>
    <x v="20"/>
    <x v="1"/>
    <s v="Chairs"/>
    <s v="Global Troy Executive Leather Low-Back Tilter"/>
    <n v="2254.41"/>
    <n v="5"/>
    <n v="450.88199999999995"/>
    <n v="375.74"/>
  </r>
  <r>
    <x v="1140"/>
    <x v="9"/>
    <x v="20"/>
    <x v="2"/>
    <s v="Phones"/>
    <s v="Plantronics CordlessÂ Phone HeadsetÂ with In-line Volume - M214C"/>
    <n v="104.85"/>
    <n v="3"/>
    <n v="34.949999999999996"/>
    <n v="28.31"/>
  </r>
  <r>
    <x v="1140"/>
    <x v="9"/>
    <x v="20"/>
    <x v="2"/>
    <s v="Accessories"/>
    <s v="LogitechÂ LS21 Speaker System - PC Multimedia - 2.1-CH - Wired"/>
    <n v="59.97"/>
    <n v="3"/>
    <n v="19.989999999999998"/>
    <n v="20.39"/>
  </r>
  <r>
    <x v="1141"/>
    <x v="356"/>
    <x v="28"/>
    <x v="0"/>
    <s v="Binders"/>
    <s v="Avery Durable Binders"/>
    <n v="20.16"/>
    <n v="7"/>
    <n v="2.88"/>
    <n v="9.8800000000000008"/>
  </r>
  <r>
    <x v="1141"/>
    <x v="73"/>
    <x v="4"/>
    <x v="0"/>
    <s v="Appliances"/>
    <s v="APC 7 Outlet Network SurgeArrest Surge Protector"/>
    <n v="80.48"/>
    <n v="1"/>
    <n v="80.48"/>
    <n v="24.14"/>
  </r>
  <r>
    <x v="1141"/>
    <x v="185"/>
    <x v="2"/>
    <x v="0"/>
    <s v="Binders"/>
    <s v="Insertable Tab Indexes For Data Binders"/>
    <n v="1.91"/>
    <n v="2"/>
    <n v="0.95499999999999996"/>
    <n v="-1.53"/>
  </r>
  <r>
    <x v="1141"/>
    <x v="650"/>
    <x v="22"/>
    <x v="2"/>
    <s v="Accessories"/>
    <s v="Sony 64GB Class 10 Micro SDHC R40 Memory Card"/>
    <n v="71.98"/>
    <n v="2"/>
    <n v="35.99"/>
    <n v="15.12"/>
  </r>
  <r>
    <x v="1141"/>
    <x v="650"/>
    <x v="22"/>
    <x v="2"/>
    <s v="Accessories"/>
    <s v="Logitech M510 Wireless Mouse"/>
    <n v="79.98"/>
    <n v="2"/>
    <n v="39.99"/>
    <n v="26.39"/>
  </r>
  <r>
    <x v="1141"/>
    <x v="275"/>
    <x v="16"/>
    <x v="0"/>
    <s v="Binders"/>
    <s v="Avery Trapezoid Ring Binder, 3&quot; Capacity, Black, 1040 sheets"/>
    <n v="12.29"/>
    <n v="1"/>
    <n v="12.29"/>
    <n v="-8.61"/>
  </r>
  <r>
    <x v="1141"/>
    <x v="688"/>
    <x v="3"/>
    <x v="0"/>
    <s v="Storage"/>
    <s v="Tenex Personal Filing Tote With Secure Closure Lid, Black/Frost"/>
    <n v="15.51"/>
    <n v="1"/>
    <n v="15.51"/>
    <n v="3.88"/>
  </r>
  <r>
    <x v="1141"/>
    <x v="440"/>
    <x v="3"/>
    <x v="0"/>
    <s v="Paper"/>
    <s v="Adams Telephone Message Book w/Frequently-Called Numbers Space, 400 Messages per Book"/>
    <n v="55.86"/>
    <n v="7"/>
    <n v="7.9799999999999995"/>
    <n v="27.93"/>
  </r>
  <r>
    <x v="1142"/>
    <x v="458"/>
    <x v="21"/>
    <x v="0"/>
    <s v="Paper"/>
    <s v="Xerox 1940"/>
    <n v="219.84"/>
    <n v="4"/>
    <n v="54.96"/>
    <n v="107.72"/>
  </r>
  <r>
    <x v="1142"/>
    <x v="458"/>
    <x v="21"/>
    <x v="2"/>
    <s v="Accessories"/>
    <s v="Logitech Desktop MK120 Mouse and keyboard Combo"/>
    <n v="98.16"/>
    <n v="6"/>
    <n v="16.36"/>
    <n v="9.82"/>
  </r>
  <r>
    <x v="1142"/>
    <x v="458"/>
    <x v="21"/>
    <x v="0"/>
    <s v="Binders"/>
    <s v="ACCOHIDE Binder by Acco"/>
    <n v="33.04"/>
    <n v="8"/>
    <n v="4.13"/>
    <n v="15.53"/>
  </r>
  <r>
    <x v="1142"/>
    <x v="458"/>
    <x v="21"/>
    <x v="2"/>
    <s v="Phones"/>
    <s v="AT&amp;T CL82213"/>
    <n v="86.97"/>
    <n v="3"/>
    <n v="28.99"/>
    <n v="25.22"/>
  </r>
  <r>
    <x v="1142"/>
    <x v="409"/>
    <x v="2"/>
    <x v="0"/>
    <s v="Binders"/>
    <s v="Clear Mylar Reinforcing Strips"/>
    <n v="5.61"/>
    <n v="1"/>
    <n v="5.61"/>
    <n v="-4.3"/>
  </r>
  <r>
    <x v="1142"/>
    <x v="409"/>
    <x v="2"/>
    <x v="0"/>
    <s v="Supplies"/>
    <s v="Martin Yale Chadless Opener Electric Letter Opener"/>
    <n v="4663.74"/>
    <n v="7"/>
    <n v="666.24857142857138"/>
    <n v="-1049.3399999999999"/>
  </r>
  <r>
    <x v="1142"/>
    <x v="409"/>
    <x v="2"/>
    <x v="2"/>
    <s v="Accessories"/>
    <s v="Logitech Wireless Marathon Mouse M705"/>
    <n v="79.98"/>
    <n v="2"/>
    <n v="39.99"/>
    <n v="23"/>
  </r>
  <r>
    <x v="1142"/>
    <x v="200"/>
    <x v="14"/>
    <x v="1"/>
    <s v="Bookcases"/>
    <s v="O'Sullivan 4-Shelf Bookcase in Odessa Pine"/>
    <n v="241.96"/>
    <n v="2"/>
    <n v="120.98"/>
    <n v="41.13"/>
  </r>
  <r>
    <x v="1142"/>
    <x v="200"/>
    <x v="14"/>
    <x v="0"/>
    <s v="Labels"/>
    <s v="Avery 511"/>
    <n v="27.72"/>
    <n v="9"/>
    <n v="3.08"/>
    <n v="13.31"/>
  </r>
  <r>
    <x v="1142"/>
    <x v="562"/>
    <x v="0"/>
    <x v="0"/>
    <s v="Envelopes"/>
    <s v="Staple envelope"/>
    <n v="13.39"/>
    <n v="3"/>
    <n v="4.4633333333333338"/>
    <n v="5.0199999999999996"/>
  </r>
  <r>
    <x v="1142"/>
    <x v="562"/>
    <x v="0"/>
    <x v="0"/>
    <s v="Binders"/>
    <s v="Insertable Tab Post Binder Dividers"/>
    <n v="11.23"/>
    <n v="7"/>
    <n v="1.6042857142857143"/>
    <n v="-18.53"/>
  </r>
  <r>
    <x v="1142"/>
    <x v="264"/>
    <x v="13"/>
    <x v="0"/>
    <s v="Binders"/>
    <s v="Ibico EB-19 Dual Function Manual Binding System"/>
    <n v="691.96"/>
    <n v="4"/>
    <n v="172.99"/>
    <n v="318.3"/>
  </r>
  <r>
    <x v="1142"/>
    <x v="264"/>
    <x v="13"/>
    <x v="2"/>
    <s v="Accessories"/>
    <s v="Verbatim 25 GB 6x Blu-ray Single Layer Recordable Disc, 3/Pack"/>
    <n v="34.950000000000003"/>
    <n v="5"/>
    <n v="6.99"/>
    <n v="15.38"/>
  </r>
  <r>
    <x v="1142"/>
    <x v="17"/>
    <x v="31"/>
    <x v="0"/>
    <s v="Paper"/>
    <s v="Southworth 25% Cotton Linen-Finish Paper &amp; Envelopes"/>
    <n v="27.18"/>
    <n v="3"/>
    <n v="9.06"/>
    <n v="12.23"/>
  </r>
  <r>
    <x v="1142"/>
    <x v="103"/>
    <x v="7"/>
    <x v="2"/>
    <s v="Phones"/>
    <s v="GE 30524EE4"/>
    <n v="391.98"/>
    <n v="2"/>
    <n v="195.99"/>
    <n v="113.67"/>
  </r>
  <r>
    <x v="1142"/>
    <x v="588"/>
    <x v="38"/>
    <x v="0"/>
    <s v="Storage"/>
    <s v="Tenex Personal Project File with Scoop Front Design, Black"/>
    <n v="67.400000000000006"/>
    <n v="5"/>
    <n v="13.48"/>
    <n v="17.52"/>
  </r>
  <r>
    <x v="1142"/>
    <x v="678"/>
    <x v="20"/>
    <x v="0"/>
    <s v="Binders"/>
    <s v="GBC Poly Designer Binding Covers"/>
    <n v="40.18"/>
    <n v="3"/>
    <n v="13.393333333333333"/>
    <n v="14.56"/>
  </r>
  <r>
    <x v="1142"/>
    <x v="510"/>
    <x v="4"/>
    <x v="0"/>
    <s v="Paper"/>
    <s v="Xerox 219"/>
    <n v="12.96"/>
    <n v="2"/>
    <n v="6.48"/>
    <n v="6.22"/>
  </r>
  <r>
    <x v="1142"/>
    <x v="510"/>
    <x v="4"/>
    <x v="0"/>
    <s v="Art"/>
    <s v="Stride Job 150 Highlighters, Chisel Tip, Assorted Colors"/>
    <n v="17.940000000000001"/>
    <n v="3"/>
    <n v="5.98"/>
    <n v="6.46"/>
  </r>
  <r>
    <x v="1142"/>
    <x v="328"/>
    <x v="3"/>
    <x v="0"/>
    <s v="Supplies"/>
    <s v="Fiskars Softgrip Scissors"/>
    <n v="21.96"/>
    <n v="2"/>
    <n v="10.98"/>
    <n v="6.15"/>
  </r>
  <r>
    <x v="1142"/>
    <x v="391"/>
    <x v="20"/>
    <x v="2"/>
    <s v="Accessories"/>
    <s v="WD My Passport Ultra 2TB Portable External Hard Drive"/>
    <n v="1071"/>
    <n v="9"/>
    <n v="119"/>
    <n v="171.36"/>
  </r>
  <r>
    <x v="1142"/>
    <x v="391"/>
    <x v="20"/>
    <x v="1"/>
    <s v="Furnishings"/>
    <s v="Eldon 500 Class Desk Accessories"/>
    <n v="12.07"/>
    <n v="1"/>
    <n v="12.07"/>
    <n v="3.98"/>
  </r>
  <r>
    <x v="1143"/>
    <x v="738"/>
    <x v="22"/>
    <x v="0"/>
    <s v="Appliances"/>
    <s v="Belkin 8 Outlet SurgeMaster II Gold Surge Protector"/>
    <n v="119.96"/>
    <n v="2"/>
    <n v="59.98"/>
    <n v="33.590000000000003"/>
  </r>
  <r>
    <x v="1143"/>
    <x v="738"/>
    <x v="22"/>
    <x v="0"/>
    <s v="Storage"/>
    <s v="Sterilite Officeware Hinged File Box"/>
    <n v="31.44"/>
    <n v="3"/>
    <n v="10.48"/>
    <n v="8.49"/>
  </r>
  <r>
    <x v="1143"/>
    <x v="738"/>
    <x v="22"/>
    <x v="0"/>
    <s v="Binders"/>
    <s v="Avery Printable Repositionable Plastic Tabs"/>
    <n v="6.88"/>
    <n v="1"/>
    <n v="6.88"/>
    <n v="2.3199999999999998"/>
  </r>
  <r>
    <x v="1143"/>
    <x v="196"/>
    <x v="26"/>
    <x v="1"/>
    <s v="Furnishings"/>
    <s v="Aluminum Document Frame"/>
    <n v="29.33"/>
    <n v="3"/>
    <n v="9.7766666666666655"/>
    <n v="3.67"/>
  </r>
  <r>
    <x v="1143"/>
    <x v="649"/>
    <x v="39"/>
    <x v="2"/>
    <s v="Accessories"/>
    <s v="ImationÂ Secure+ Hardware Encrypted USB 2.0Â Flash Drive; 16GB"/>
    <n v="291.95999999999998"/>
    <n v="4"/>
    <n v="72.989999999999995"/>
    <n v="102.19"/>
  </r>
  <r>
    <x v="1143"/>
    <x v="61"/>
    <x v="26"/>
    <x v="0"/>
    <s v="Envelopes"/>
    <s v="Wausau Papers Astrobrights Colored Envelopes"/>
    <n v="14.35"/>
    <n v="3"/>
    <n v="4.7833333333333332"/>
    <n v="5.2"/>
  </r>
  <r>
    <x v="1143"/>
    <x v="358"/>
    <x v="26"/>
    <x v="1"/>
    <s v="Bookcases"/>
    <s v="Atlantic Metals Mobile 5-Shelf Bookcases, Custom Colors"/>
    <n v="180.59"/>
    <n v="2"/>
    <n v="90.295000000000002"/>
    <n v="-240.78"/>
  </r>
  <r>
    <x v="1143"/>
    <x v="358"/>
    <x v="26"/>
    <x v="2"/>
    <s v="Accessories"/>
    <s v="Belkin F8E887 USB Wired Ergonomic Keyboard"/>
    <n v="47.98"/>
    <n v="2"/>
    <n v="23.99"/>
    <n v="0.6"/>
  </r>
  <r>
    <x v="1143"/>
    <x v="206"/>
    <x v="3"/>
    <x v="0"/>
    <s v="Binders"/>
    <s v="Acco PRESSTEX Data Binder with Storage Hooks, Light Blue, 9 1/2&quot; X 11&quot;"/>
    <n v="25.82"/>
    <n v="6"/>
    <n v="4.3033333333333337"/>
    <n v="9.0399999999999991"/>
  </r>
  <r>
    <x v="1143"/>
    <x v="206"/>
    <x v="3"/>
    <x v="0"/>
    <s v="Appliances"/>
    <s v="APC 7 Outlet Network SurgeArrest Surge Protector"/>
    <n v="160.96"/>
    <n v="2"/>
    <n v="80.48"/>
    <n v="48.29"/>
  </r>
  <r>
    <x v="1143"/>
    <x v="737"/>
    <x v="16"/>
    <x v="0"/>
    <s v="Paper"/>
    <s v="Xerox 1941"/>
    <n v="251.64"/>
    <n v="3"/>
    <n v="83.88"/>
    <n v="88.07"/>
  </r>
  <r>
    <x v="1143"/>
    <x v="641"/>
    <x v="1"/>
    <x v="0"/>
    <s v="Appliances"/>
    <s v="Euro Pro Shark Stick Mini Vacuum"/>
    <n v="73.180000000000007"/>
    <n v="6"/>
    <n v="12.196666666666667"/>
    <n v="-197.58"/>
  </r>
  <r>
    <x v="1143"/>
    <x v="641"/>
    <x v="1"/>
    <x v="0"/>
    <s v="Paper"/>
    <s v="Xerox 217"/>
    <n v="20.74"/>
    <n v="4"/>
    <n v="5.1849999999999996"/>
    <n v="7.26"/>
  </r>
  <r>
    <x v="1143"/>
    <x v="641"/>
    <x v="1"/>
    <x v="2"/>
    <s v="Phones"/>
    <s v="OtterBox Commuter Series Case - Samsung Galaxy S4"/>
    <n v="39.979999999999997"/>
    <n v="2"/>
    <n v="19.989999999999998"/>
    <n v="-9"/>
  </r>
  <r>
    <x v="1143"/>
    <x v="712"/>
    <x v="13"/>
    <x v="2"/>
    <s v="Accessories"/>
    <s v="Microsoft Wireless Mobile Mouse 4000"/>
    <n v="199.95"/>
    <n v="5"/>
    <n v="39.989999999999995"/>
    <n v="63.98"/>
  </r>
  <r>
    <x v="1143"/>
    <x v="712"/>
    <x v="13"/>
    <x v="0"/>
    <s v="Paper"/>
    <s v="Xerox 225"/>
    <n v="12.96"/>
    <n v="2"/>
    <n v="6.48"/>
    <n v="6.22"/>
  </r>
  <r>
    <x v="1143"/>
    <x v="257"/>
    <x v="3"/>
    <x v="0"/>
    <s v="Paper"/>
    <s v="Xerox 1909"/>
    <n v="211.04"/>
    <n v="8"/>
    <n v="26.38"/>
    <n v="97.08"/>
  </r>
  <r>
    <x v="1143"/>
    <x v="257"/>
    <x v="3"/>
    <x v="1"/>
    <s v="Chairs"/>
    <s v="GuestStacker Chair with Chrome Finish Legs"/>
    <n v="594.82000000000005"/>
    <n v="2"/>
    <n v="297.41000000000003"/>
    <n v="59.48"/>
  </r>
  <r>
    <x v="1143"/>
    <x v="257"/>
    <x v="3"/>
    <x v="0"/>
    <s v="Binders"/>
    <s v="Ibico Plastic Spiral Binding Combs"/>
    <n v="72.959999999999994"/>
    <n v="3"/>
    <n v="24.319999999999997"/>
    <n v="23.71"/>
  </r>
  <r>
    <x v="1143"/>
    <x v="223"/>
    <x v="0"/>
    <x v="0"/>
    <s v="Paper"/>
    <s v="Xerox 1899"/>
    <n v="9.25"/>
    <n v="2"/>
    <n v="4.625"/>
    <n v="3.35"/>
  </r>
  <r>
    <x v="1144"/>
    <x v="12"/>
    <x v="16"/>
    <x v="2"/>
    <s v="Accessories"/>
    <s v="Verbatim 25 GB 6x Blu-ray Single Layer Recordable Disc, 1/Pack"/>
    <n v="17.88"/>
    <n v="3"/>
    <n v="5.96"/>
    <n v="2.46"/>
  </r>
  <r>
    <x v="1144"/>
    <x v="12"/>
    <x v="16"/>
    <x v="0"/>
    <s v="Labels"/>
    <s v="Dot Matrix Printer Tape Reel Labels, White, 5000/Box"/>
    <n v="235.94"/>
    <n v="3"/>
    <n v="78.646666666666661"/>
    <n v="85.53"/>
  </r>
  <r>
    <x v="1144"/>
    <x v="708"/>
    <x v="10"/>
    <x v="1"/>
    <s v="Furnishings"/>
    <s v="Howard Miller 13&quot; Diameter Pewter Finish Round Wall Clock"/>
    <n v="103.06"/>
    <n v="3"/>
    <n v="34.353333333333332"/>
    <n v="24.48"/>
  </r>
  <r>
    <x v="1144"/>
    <x v="119"/>
    <x v="28"/>
    <x v="2"/>
    <s v="Accessories"/>
    <s v="KeyTronicÂ E03601U1 -Â KeyboardÂ - Beige"/>
    <n v="72"/>
    <n v="4"/>
    <n v="18"/>
    <n v="12.96"/>
  </r>
  <r>
    <x v="1144"/>
    <x v="119"/>
    <x v="28"/>
    <x v="2"/>
    <s v="Accessories"/>
    <s v="Imation Bio 2GB USBÂ Flash Drive ImationÂ Corp"/>
    <n v="655.9"/>
    <n v="5"/>
    <n v="131.18"/>
    <n v="275.48"/>
  </r>
  <r>
    <x v="1144"/>
    <x v="119"/>
    <x v="28"/>
    <x v="1"/>
    <s v="Chairs"/>
    <s v="Global Airflow Leather Mesh Back Chair, Black"/>
    <n v="603.91999999999996"/>
    <n v="4"/>
    <n v="150.97999999999999"/>
    <n v="181.18"/>
  </r>
  <r>
    <x v="1144"/>
    <x v="772"/>
    <x v="10"/>
    <x v="2"/>
    <s v="Phones"/>
    <s v="Apple iPhone 5"/>
    <n v="1169.69"/>
    <n v="3"/>
    <n v="389.8966666666667"/>
    <n v="-253.43"/>
  </r>
  <r>
    <x v="1144"/>
    <x v="643"/>
    <x v="4"/>
    <x v="0"/>
    <s v="Storage"/>
    <s v="Fellowes Desktop Hanging File Manager"/>
    <n v="40.29"/>
    <n v="3"/>
    <n v="13.43"/>
    <n v="10.07"/>
  </r>
  <r>
    <x v="1144"/>
    <x v="643"/>
    <x v="4"/>
    <x v="0"/>
    <s v="Binders"/>
    <s v="Avery Durable Poly Binders"/>
    <n v="38.71"/>
    <n v="7"/>
    <n v="5.53"/>
    <n v="17.809999999999999"/>
  </r>
  <r>
    <x v="1144"/>
    <x v="244"/>
    <x v="32"/>
    <x v="2"/>
    <s v="Phones"/>
    <s v="Panasonic KX-TG9471B"/>
    <n v="391.98"/>
    <n v="2"/>
    <n v="195.99"/>
    <n v="109.75"/>
  </r>
  <r>
    <x v="1144"/>
    <x v="244"/>
    <x v="32"/>
    <x v="2"/>
    <s v="Phones"/>
    <s v="Wi-Ex zBoost YX540 Cellular Phone Signal Booster"/>
    <n v="437.85"/>
    <n v="3"/>
    <n v="145.95000000000002"/>
    <n v="131.36000000000001"/>
  </r>
  <r>
    <x v="1144"/>
    <x v="410"/>
    <x v="3"/>
    <x v="2"/>
    <s v="Phones"/>
    <s v="Wilson Electronics DB Pro Signal Booster"/>
    <n v="859.2"/>
    <n v="3"/>
    <n v="286.40000000000003"/>
    <n v="75.180000000000007"/>
  </r>
  <r>
    <x v="1144"/>
    <x v="410"/>
    <x v="3"/>
    <x v="2"/>
    <s v="Machines"/>
    <s v="Socket Bluetooth Cordless Hand Scanner (CHS)"/>
    <n v="506.28"/>
    <n v="3"/>
    <n v="168.76"/>
    <n v="177.2"/>
  </r>
  <r>
    <x v="1144"/>
    <x v="367"/>
    <x v="16"/>
    <x v="2"/>
    <s v="Phones"/>
    <s v="Vtech CS6719"/>
    <n v="383.96"/>
    <n v="5"/>
    <n v="76.792000000000002"/>
    <n v="38.4"/>
  </r>
  <r>
    <x v="1144"/>
    <x v="367"/>
    <x v="16"/>
    <x v="0"/>
    <s v="Binders"/>
    <s v="Wilson Jones International Size A4 Ring Binders"/>
    <n v="15.57"/>
    <n v="3"/>
    <n v="5.19"/>
    <n v="-11.42"/>
  </r>
  <r>
    <x v="1144"/>
    <x v="300"/>
    <x v="22"/>
    <x v="1"/>
    <s v="Furnishings"/>
    <s v="12-1/2 Diameter Round Wall Clock"/>
    <n v="199.8"/>
    <n v="10"/>
    <n v="19.98"/>
    <n v="71.930000000000007"/>
  </r>
  <r>
    <x v="1144"/>
    <x v="432"/>
    <x v="4"/>
    <x v="0"/>
    <s v="Storage"/>
    <s v="Tenex Personal Filing Tote With Secure Closure Lid, Black/Frost"/>
    <n v="15.51"/>
    <n v="1"/>
    <n v="15.51"/>
    <n v="3.88"/>
  </r>
  <r>
    <x v="1144"/>
    <x v="432"/>
    <x v="4"/>
    <x v="2"/>
    <s v="Phones"/>
    <s v="Plantronics Encore H101 Dual EarpiecesÂ Headset"/>
    <n v="89.9"/>
    <n v="2"/>
    <n v="44.95"/>
    <n v="25.17"/>
  </r>
  <r>
    <x v="1144"/>
    <x v="432"/>
    <x v="4"/>
    <x v="0"/>
    <s v="Art"/>
    <s v="Barrel Sharpener"/>
    <n v="14.28"/>
    <n v="4"/>
    <n v="3.57"/>
    <n v="3.71"/>
  </r>
  <r>
    <x v="1144"/>
    <x v="432"/>
    <x v="4"/>
    <x v="0"/>
    <s v="Art"/>
    <s v="BIC Brite Liner Grip Highlighters, Assorted, 5/Pack"/>
    <n v="12.72"/>
    <n v="3"/>
    <n v="4.24"/>
    <n v="4.96"/>
  </r>
  <r>
    <x v="1144"/>
    <x v="432"/>
    <x v="4"/>
    <x v="0"/>
    <s v="Labels"/>
    <s v="Self-Adhesive Removable Labels"/>
    <n v="15.75"/>
    <n v="5"/>
    <n v="3.15"/>
    <n v="7.56"/>
  </r>
  <r>
    <x v="1144"/>
    <x v="644"/>
    <x v="1"/>
    <x v="1"/>
    <s v="Chairs"/>
    <s v="GuestStacker Chair with Chrome Finish Legs"/>
    <n v="520.46"/>
    <n v="2"/>
    <n v="260.23"/>
    <n v="-14.87"/>
  </r>
  <r>
    <x v="1144"/>
    <x v="644"/>
    <x v="1"/>
    <x v="0"/>
    <s v="Paper"/>
    <s v="Wirebound Voice Message Log Book"/>
    <n v="11.42"/>
    <n v="3"/>
    <n v="3.8066666666666666"/>
    <n v="3.71"/>
  </r>
  <r>
    <x v="1144"/>
    <x v="646"/>
    <x v="3"/>
    <x v="0"/>
    <s v="Paper"/>
    <s v="Array Memo Cubes"/>
    <n v="31.08"/>
    <n v="6"/>
    <n v="5.18"/>
    <n v="15.23"/>
  </r>
  <r>
    <x v="1144"/>
    <x v="646"/>
    <x v="3"/>
    <x v="0"/>
    <s v="Supplies"/>
    <s v="Acme Value Line Scissors"/>
    <n v="7.3"/>
    <n v="2"/>
    <n v="3.65"/>
    <n v="2.19"/>
  </r>
  <r>
    <x v="1145"/>
    <x v="682"/>
    <x v="20"/>
    <x v="0"/>
    <s v="Labels"/>
    <s v="Avery Address/Shipping Labels for Typewriters, 4&quot; x 2&quot;"/>
    <n v="20.7"/>
    <n v="2"/>
    <n v="10.35"/>
    <n v="9.94"/>
  </r>
  <r>
    <x v="1145"/>
    <x v="682"/>
    <x v="20"/>
    <x v="1"/>
    <s v="Chairs"/>
    <s v="Global Ergonomic Managers Chair"/>
    <n v="488.65"/>
    <n v="3"/>
    <n v="162.88333333333333"/>
    <n v="86.87"/>
  </r>
  <r>
    <x v="1145"/>
    <x v="682"/>
    <x v="20"/>
    <x v="0"/>
    <s v="Art"/>
    <s v="Newell 333"/>
    <n v="5.56"/>
    <n v="2"/>
    <n v="2.78"/>
    <n v="1.45"/>
  </r>
  <r>
    <x v="1145"/>
    <x v="682"/>
    <x v="20"/>
    <x v="1"/>
    <s v="Furnishings"/>
    <s v="Eldon Wave Desk Accessories"/>
    <n v="47.12"/>
    <n v="8"/>
    <n v="5.89"/>
    <n v="20.73"/>
  </r>
  <r>
    <x v="1145"/>
    <x v="189"/>
    <x v="28"/>
    <x v="0"/>
    <s v="Binders"/>
    <s v="ACCOHIDE Binder by Acco"/>
    <n v="8.26"/>
    <n v="2"/>
    <n v="4.13"/>
    <n v="3.88"/>
  </r>
  <r>
    <x v="1145"/>
    <x v="189"/>
    <x v="28"/>
    <x v="1"/>
    <s v="Chairs"/>
    <s v="Global Leather Task Chair, Black"/>
    <n v="269.97000000000003"/>
    <n v="3"/>
    <n v="89.990000000000009"/>
    <n v="51.29"/>
  </r>
  <r>
    <x v="1145"/>
    <x v="745"/>
    <x v="10"/>
    <x v="2"/>
    <s v="Accessories"/>
    <s v="Logitech 910-002974 M325 Wireless Mouse for Web Scrolling"/>
    <n v="119.96"/>
    <n v="5"/>
    <n v="23.991999999999997"/>
    <n v="35.99"/>
  </r>
  <r>
    <x v="1145"/>
    <x v="745"/>
    <x v="10"/>
    <x v="0"/>
    <s v="Art"/>
    <s v="Newell 311"/>
    <n v="10.61"/>
    <n v="6"/>
    <n v="1.7683333333333333"/>
    <n v="0.93"/>
  </r>
  <r>
    <x v="1145"/>
    <x v="465"/>
    <x v="35"/>
    <x v="0"/>
    <s v="Storage"/>
    <s v="Iris Project Case"/>
    <n v="39.9"/>
    <n v="5"/>
    <n v="7.9799999999999995"/>
    <n v="10.37"/>
  </r>
  <r>
    <x v="1145"/>
    <x v="316"/>
    <x v="6"/>
    <x v="0"/>
    <s v="Storage"/>
    <s v="Steel Personal Filing/Posting Tote"/>
    <n v="177.55"/>
    <n v="5"/>
    <n v="35.510000000000005"/>
    <n v="47.94"/>
  </r>
  <r>
    <x v="1145"/>
    <x v="512"/>
    <x v="2"/>
    <x v="0"/>
    <s v="Binders"/>
    <s v="Avery Metallic Poly Binders"/>
    <n v="8.6"/>
    <n v="5"/>
    <n v="1.72"/>
    <n v="-6.3"/>
  </r>
  <r>
    <x v="1145"/>
    <x v="512"/>
    <x v="2"/>
    <x v="0"/>
    <s v="Supplies"/>
    <s v="Compact Automatic Electric Letter Opener"/>
    <n v="190.9"/>
    <n v="2"/>
    <n v="95.45"/>
    <n v="-42.95"/>
  </r>
  <r>
    <x v="1145"/>
    <x v="27"/>
    <x v="10"/>
    <x v="0"/>
    <s v="Envelopes"/>
    <s v="Security-Tint Envelopes"/>
    <n v="24.45"/>
    <n v="4"/>
    <n v="6.1124999999999998"/>
    <n v="8.86"/>
  </r>
  <r>
    <x v="1146"/>
    <x v="694"/>
    <x v="16"/>
    <x v="1"/>
    <s v="Chairs"/>
    <s v="Office Star - Contemporary Task Swivel chair with Loop Arms, Charcoal"/>
    <n v="419.14"/>
    <n v="4"/>
    <n v="104.785"/>
    <n v="-57.63"/>
  </r>
  <r>
    <x v="1146"/>
    <x v="141"/>
    <x v="3"/>
    <x v="0"/>
    <s v="Envelopes"/>
    <s v="Staple envelope"/>
    <n v="71.88"/>
    <n v="6"/>
    <n v="11.979999999999999"/>
    <n v="33.06"/>
  </r>
  <r>
    <x v="1146"/>
    <x v="141"/>
    <x v="3"/>
    <x v="1"/>
    <s v="Furnishings"/>
    <s v="Stackable Trays"/>
    <n v="9.24"/>
    <n v="3"/>
    <n v="3.08"/>
    <n v="2.96"/>
  </r>
  <r>
    <x v="1146"/>
    <x v="141"/>
    <x v="3"/>
    <x v="0"/>
    <s v="Paper"/>
    <s v="Xerox 1895"/>
    <n v="35.880000000000003"/>
    <n v="6"/>
    <n v="5.98"/>
    <n v="16.149999999999999"/>
  </r>
  <r>
    <x v="1146"/>
    <x v="141"/>
    <x v="3"/>
    <x v="0"/>
    <s v="Binders"/>
    <s v="Wilson Jones Hanging View Binder, White, 1&quot;"/>
    <n v="17.04"/>
    <n v="3"/>
    <n v="5.68"/>
    <n v="5.54"/>
  </r>
  <r>
    <x v="1146"/>
    <x v="141"/>
    <x v="3"/>
    <x v="0"/>
    <s v="Binders"/>
    <s v="Fellowes PB300 Plastic Comb Binding Machine"/>
    <n v="931.18"/>
    <n v="3"/>
    <n v="310.39333333333332"/>
    <n v="314.27"/>
  </r>
  <r>
    <x v="1146"/>
    <x v="421"/>
    <x v="11"/>
    <x v="0"/>
    <s v="Art"/>
    <s v="Prang Drawing Pencil Set"/>
    <n v="2.2200000000000002"/>
    <n v="1"/>
    <n v="2.2200000000000002"/>
    <n v="0.56000000000000005"/>
  </r>
  <r>
    <x v="1147"/>
    <x v="773"/>
    <x v="0"/>
    <x v="0"/>
    <s v="Supplies"/>
    <s v="Staple remover"/>
    <n v="1.74"/>
    <n v="1"/>
    <n v="1.74"/>
    <n v="-0.35"/>
  </r>
  <r>
    <x v="1147"/>
    <x v="293"/>
    <x v="26"/>
    <x v="1"/>
    <s v="Furnishings"/>
    <s v="Dana Halogen Swing-Arm Architect Lamp"/>
    <n v="32.78"/>
    <n v="1"/>
    <n v="32.78"/>
    <n v="3.28"/>
  </r>
  <r>
    <x v="1147"/>
    <x v="293"/>
    <x v="26"/>
    <x v="0"/>
    <s v="Storage"/>
    <s v="Gould Plastics 18-Pocket Panel Bin, 34w x 5-1/4d x 20-1/2h"/>
    <n v="147.18"/>
    <n v="2"/>
    <n v="73.59"/>
    <n v="-29.44"/>
  </r>
  <r>
    <x v="1147"/>
    <x v="293"/>
    <x v="26"/>
    <x v="2"/>
    <s v="Accessories"/>
    <s v="Lenovo 17-Key USB Numeric Keypad"/>
    <n v="54.38"/>
    <n v="2"/>
    <n v="27.19"/>
    <n v="1.36"/>
  </r>
  <r>
    <x v="1147"/>
    <x v="293"/>
    <x v="26"/>
    <x v="0"/>
    <s v="Binders"/>
    <s v="GBC DocuBind P50 Personal Binding Machine"/>
    <n v="76.78"/>
    <n v="4"/>
    <n v="19.195"/>
    <n v="-58.86"/>
  </r>
  <r>
    <x v="1147"/>
    <x v="293"/>
    <x v="26"/>
    <x v="0"/>
    <s v="Paper"/>
    <s v="Xerox 1992"/>
    <n v="14.35"/>
    <n v="3"/>
    <n v="4.7833333333333332"/>
    <n v="5.2"/>
  </r>
  <r>
    <x v="1147"/>
    <x v="293"/>
    <x v="26"/>
    <x v="0"/>
    <s v="Appliances"/>
    <s v="Kensington 7 Outlet MasterPiece HOMEOFFICE Power Control Center"/>
    <n v="209.79"/>
    <n v="2"/>
    <n v="104.895"/>
    <n v="26.22"/>
  </r>
  <r>
    <x v="1147"/>
    <x v="664"/>
    <x v="3"/>
    <x v="1"/>
    <s v="Furnishings"/>
    <s v="Longer-Life Soft White Bulbs"/>
    <n v="9.24"/>
    <n v="3"/>
    <n v="3.08"/>
    <n v="4.4400000000000004"/>
  </r>
  <r>
    <x v="1147"/>
    <x v="569"/>
    <x v="16"/>
    <x v="0"/>
    <s v="Paper"/>
    <s v="Xerox 220"/>
    <n v="10.37"/>
    <n v="2"/>
    <n v="5.1849999999999996"/>
    <n v="3.63"/>
  </r>
  <r>
    <x v="1147"/>
    <x v="472"/>
    <x v="2"/>
    <x v="0"/>
    <s v="Binders"/>
    <s v="GBC Standard Plastic Binding Systems Combs"/>
    <n v="2.66"/>
    <n v="1"/>
    <n v="2.66"/>
    <n v="-1.86"/>
  </r>
  <r>
    <x v="1148"/>
    <x v="326"/>
    <x v="0"/>
    <x v="0"/>
    <s v="Labels"/>
    <s v="Avery 499"/>
    <n v="7.97"/>
    <n v="2"/>
    <n v="3.9849999999999999"/>
    <n v="2.59"/>
  </r>
  <r>
    <x v="1148"/>
    <x v="326"/>
    <x v="0"/>
    <x v="0"/>
    <s v="Envelopes"/>
    <s v="#10- 4 1/8&quot; x 9 1/2&quot; Recycled Envelopes"/>
    <n v="27.97"/>
    <n v="4"/>
    <n v="6.9924999999999997"/>
    <n v="9.44"/>
  </r>
  <r>
    <x v="1148"/>
    <x v="326"/>
    <x v="0"/>
    <x v="2"/>
    <s v="Machines"/>
    <s v="Wasp CCD Handheld Bar Code Reader"/>
    <n v="336.51"/>
    <n v="3"/>
    <n v="112.17"/>
    <n v="44.87"/>
  </r>
  <r>
    <x v="1148"/>
    <x v="473"/>
    <x v="10"/>
    <x v="1"/>
    <s v="Chairs"/>
    <s v="Global Wood Trimmed Manager's Task Chair, Khaki"/>
    <n v="63.69"/>
    <n v="1"/>
    <n v="63.69"/>
    <n v="-15.47"/>
  </r>
  <r>
    <x v="1148"/>
    <x v="473"/>
    <x v="10"/>
    <x v="2"/>
    <s v="Accessories"/>
    <s v="Logitech G700s Rechargeable Gaming Mouse"/>
    <n v="239.98"/>
    <n v="3"/>
    <n v="79.993333333333325"/>
    <n v="65.989999999999995"/>
  </r>
  <r>
    <x v="1148"/>
    <x v="473"/>
    <x v="10"/>
    <x v="1"/>
    <s v="Tables"/>
    <s v="Riverside Furniture Stanwyck Manor Table Series"/>
    <n v="344.22"/>
    <n v="2"/>
    <n v="172.11"/>
    <n v="-189.32"/>
  </r>
  <r>
    <x v="1148"/>
    <x v="473"/>
    <x v="10"/>
    <x v="0"/>
    <s v="Paper"/>
    <s v="Xerox 227"/>
    <n v="15.55"/>
    <n v="3"/>
    <n v="5.1833333333333336"/>
    <n v="5.44"/>
  </r>
  <r>
    <x v="1148"/>
    <x v="473"/>
    <x v="10"/>
    <x v="1"/>
    <s v="Furnishings"/>
    <s v="G.E. Longer-Life Indoor Recessed Floodlight Bulbs"/>
    <n v="21.25"/>
    <n v="4"/>
    <n v="5.3125"/>
    <n v="7.44"/>
  </r>
  <r>
    <x v="1148"/>
    <x v="473"/>
    <x v="10"/>
    <x v="0"/>
    <s v="Paper"/>
    <s v="Xerox 1928"/>
    <n v="8.4499999999999993"/>
    <n v="2"/>
    <n v="4.2249999999999996"/>
    <n v="2.64"/>
  </r>
  <r>
    <x v="1148"/>
    <x v="117"/>
    <x v="15"/>
    <x v="0"/>
    <s v="Storage"/>
    <s v="Carina Media Storage Towers in Natural &amp; Black"/>
    <n v="243.92"/>
    <n v="5"/>
    <n v="48.783999999999999"/>
    <n v="-54.88"/>
  </r>
  <r>
    <x v="1148"/>
    <x v="409"/>
    <x v="20"/>
    <x v="0"/>
    <s v="Envelopes"/>
    <s v="Staple envelope"/>
    <n v="23.34"/>
    <n v="3"/>
    <n v="7.78"/>
    <n v="10.97"/>
  </r>
  <r>
    <x v="1148"/>
    <x v="409"/>
    <x v="20"/>
    <x v="0"/>
    <s v="Paper"/>
    <s v="Speediset Carbonless Redi-Letter 7&quot; x 8 1/2&quot;"/>
    <n v="51.55"/>
    <n v="5"/>
    <n v="10.309999999999999"/>
    <n v="24.23"/>
  </r>
  <r>
    <x v="1148"/>
    <x v="190"/>
    <x v="3"/>
    <x v="0"/>
    <s v="Fasteners"/>
    <s v="Advantus Plastic Paper Clips"/>
    <n v="35"/>
    <n v="7"/>
    <n v="5"/>
    <n v="16.8"/>
  </r>
  <r>
    <x v="1148"/>
    <x v="190"/>
    <x v="3"/>
    <x v="1"/>
    <s v="Chairs"/>
    <s v="Leather Task Chair, Black"/>
    <n v="72.78"/>
    <n v="1"/>
    <n v="72.78"/>
    <n v="0"/>
  </r>
  <r>
    <x v="1148"/>
    <x v="190"/>
    <x v="3"/>
    <x v="0"/>
    <s v="Appliances"/>
    <s v="Fellowes Premier Superior Surge Suppressor, 10-Outlet, With Phone and Remote"/>
    <n v="97.84"/>
    <n v="2"/>
    <n v="48.92"/>
    <n v="25.44"/>
  </r>
  <r>
    <x v="1148"/>
    <x v="190"/>
    <x v="3"/>
    <x v="1"/>
    <s v="Furnishings"/>
    <s v="Howard Miller 13-3/4&quot; Diameter Brushed Chrome Round Wall Clock"/>
    <n v="51.75"/>
    <n v="1"/>
    <n v="51.75"/>
    <n v="15.53"/>
  </r>
  <r>
    <x v="1148"/>
    <x v="190"/>
    <x v="3"/>
    <x v="0"/>
    <s v="Binders"/>
    <s v="Binding Machine Supplies"/>
    <n v="46.67"/>
    <n v="2"/>
    <n v="23.335000000000001"/>
    <n v="16.34"/>
  </r>
  <r>
    <x v="1148"/>
    <x v="311"/>
    <x v="10"/>
    <x v="0"/>
    <s v="Storage"/>
    <s v="Fellowes Bankers Box Stor/Drawer Steel Plus"/>
    <n v="51.17"/>
    <n v="2"/>
    <n v="25.585000000000001"/>
    <n v="-6.4"/>
  </r>
  <r>
    <x v="1148"/>
    <x v="256"/>
    <x v="3"/>
    <x v="0"/>
    <s v="Art"/>
    <s v="Newell 334"/>
    <n v="99.2"/>
    <n v="5"/>
    <n v="19.84"/>
    <n v="25.79"/>
  </r>
  <r>
    <x v="1148"/>
    <x v="470"/>
    <x v="20"/>
    <x v="0"/>
    <s v="Envelopes"/>
    <s v="Letter or Legal Size Expandable Poly String Tie Envelopes"/>
    <n v="7.98"/>
    <n v="3"/>
    <n v="2.66"/>
    <n v="3.91"/>
  </r>
  <r>
    <x v="1148"/>
    <x v="519"/>
    <x v="3"/>
    <x v="0"/>
    <s v="Supplies"/>
    <s v="Acme Hot Forged Carbon Steel Scissors with Nickel-Plated Handles, 3 7/8&quot; Cut, 8&quot;L"/>
    <n v="97.3"/>
    <n v="7"/>
    <n v="13.9"/>
    <n v="28.22"/>
  </r>
  <r>
    <x v="1149"/>
    <x v="568"/>
    <x v="22"/>
    <x v="0"/>
    <s v="Paper"/>
    <s v="Adams Telephone Message Book W/Dividers/Space For Phone Numbers, 5 1/4&quot;X8 1/2&quot;, 300/Messages"/>
    <n v="11.76"/>
    <n v="2"/>
    <n v="5.88"/>
    <n v="5.76"/>
  </r>
  <r>
    <x v="1149"/>
    <x v="568"/>
    <x v="22"/>
    <x v="0"/>
    <s v="Paper"/>
    <s v="Xerox 1882"/>
    <n v="167.94"/>
    <n v="3"/>
    <n v="55.98"/>
    <n v="82.29"/>
  </r>
  <r>
    <x v="1149"/>
    <x v="568"/>
    <x v="22"/>
    <x v="0"/>
    <s v="Appliances"/>
    <s v="Commercial WindTunnel Clean Air Upright Vacuum, Replacement Belts, Filtration Bags"/>
    <n v="3.89"/>
    <n v="1"/>
    <n v="3.89"/>
    <n v="1.01"/>
  </r>
  <r>
    <x v="1149"/>
    <x v="204"/>
    <x v="36"/>
    <x v="0"/>
    <s v="Paper"/>
    <s v="Green Bar Computer Printout Paper"/>
    <n v="164.88"/>
    <n v="3"/>
    <n v="54.96"/>
    <n v="80.790000000000006"/>
  </r>
  <r>
    <x v="1149"/>
    <x v="214"/>
    <x v="3"/>
    <x v="2"/>
    <s v="Accessories"/>
    <s v="Razer Kraken PRO Over Ear PC and Music Headset"/>
    <n v="159.97999999999999"/>
    <n v="2"/>
    <n v="79.989999999999995"/>
    <n v="47.99"/>
  </r>
  <r>
    <x v="1149"/>
    <x v="302"/>
    <x v="2"/>
    <x v="0"/>
    <s v="Labels"/>
    <s v="Self-Adhesive Address Labels for Typewriters with Dispenser Box"/>
    <n v="20.66"/>
    <n v="7"/>
    <n v="2.9514285714285715"/>
    <n v="6.97"/>
  </r>
  <r>
    <x v="1149"/>
    <x v="90"/>
    <x v="0"/>
    <x v="0"/>
    <s v="Binders"/>
    <s v="GBC Instant Report Kit"/>
    <n v="11.65"/>
    <n v="9"/>
    <n v="1.2944444444444445"/>
    <n v="-17.47"/>
  </r>
  <r>
    <x v="1150"/>
    <x v="484"/>
    <x v="0"/>
    <x v="0"/>
    <s v="Art"/>
    <s v="Design Ebony Sketching Pencil"/>
    <n v="6.67"/>
    <n v="6"/>
    <n v="1.1116666666666666"/>
    <n v="0.5"/>
  </r>
  <r>
    <x v="1150"/>
    <x v="227"/>
    <x v="22"/>
    <x v="0"/>
    <s v="Paper"/>
    <s v="Personal Creations Ink Jet Cards and Labels"/>
    <n v="91.84"/>
    <n v="8"/>
    <n v="11.48"/>
    <n v="45"/>
  </r>
  <r>
    <x v="1150"/>
    <x v="227"/>
    <x v="22"/>
    <x v="0"/>
    <s v="Binders"/>
    <s v="GBC White Gloss Covers, Plain Front"/>
    <n v="81.09"/>
    <n v="7"/>
    <n v="11.584285714285715"/>
    <n v="27.37"/>
  </r>
  <r>
    <x v="1150"/>
    <x v="227"/>
    <x v="22"/>
    <x v="0"/>
    <s v="Paper"/>
    <s v="Xerox 222"/>
    <n v="19.440000000000001"/>
    <n v="3"/>
    <n v="6.48"/>
    <n v="9.33"/>
  </r>
  <r>
    <x v="1150"/>
    <x v="227"/>
    <x v="22"/>
    <x v="1"/>
    <s v="Chairs"/>
    <s v="Hon Every-Day Series Multi-Task Chairs"/>
    <n v="451.15"/>
    <n v="3"/>
    <n v="150.38333333333333"/>
    <n v="0"/>
  </r>
  <r>
    <x v="1150"/>
    <x v="777"/>
    <x v="3"/>
    <x v="0"/>
    <s v="Binders"/>
    <s v="Wilson Jones Easy Flow II Sheet Lifters"/>
    <n v="1.44"/>
    <n v="1"/>
    <n v="1.44"/>
    <n v="0.5"/>
  </r>
  <r>
    <x v="1150"/>
    <x v="777"/>
    <x v="3"/>
    <x v="0"/>
    <s v="Binders"/>
    <s v="Storex Dura Pro Binders"/>
    <n v="61.78"/>
    <n v="13"/>
    <n v="4.7523076923076921"/>
    <n v="20.85"/>
  </r>
  <r>
    <x v="1150"/>
    <x v="777"/>
    <x v="3"/>
    <x v="0"/>
    <s v="Appliances"/>
    <s v="Belkin 325VA UPS Surge Protector, 6'"/>
    <n v="241.96"/>
    <n v="2"/>
    <n v="120.98"/>
    <n v="60.49"/>
  </r>
  <r>
    <x v="1150"/>
    <x v="777"/>
    <x v="3"/>
    <x v="1"/>
    <s v="Chairs"/>
    <s v="Metal Folding Chairs, Beige, 4/Carton"/>
    <n v="108.61"/>
    <n v="4"/>
    <n v="27.1525"/>
    <n v="9.5"/>
  </r>
  <r>
    <x v="1150"/>
    <x v="619"/>
    <x v="20"/>
    <x v="2"/>
    <s v="Machines"/>
    <s v="Fellowes Powershred HS-440 4-Sheet High Security Shredder"/>
    <n v="1704.89"/>
    <n v="11"/>
    <n v="154.99"/>
    <n v="767.2"/>
  </r>
  <r>
    <x v="1150"/>
    <x v="610"/>
    <x v="40"/>
    <x v="0"/>
    <s v="Paper"/>
    <s v="Xerox 1915"/>
    <n v="104.85"/>
    <n v="1"/>
    <n v="104.85"/>
    <n v="50.33"/>
  </r>
  <r>
    <x v="1150"/>
    <x v="451"/>
    <x v="3"/>
    <x v="2"/>
    <s v="Accessories"/>
    <s v="Sony 32GB Class 10 Micro SDHC R40 Memory Card"/>
    <n v="104.75"/>
    <n v="5"/>
    <n v="20.95"/>
    <n v="22"/>
  </r>
  <r>
    <x v="1151"/>
    <x v="334"/>
    <x v="14"/>
    <x v="0"/>
    <s v="Binders"/>
    <s v="GBC Durable Plastic Covers"/>
    <n v="58.05"/>
    <n v="3"/>
    <n v="19.349999999999998"/>
    <n v="26.7"/>
  </r>
  <r>
    <x v="1151"/>
    <x v="334"/>
    <x v="14"/>
    <x v="1"/>
    <s v="Furnishings"/>
    <s v="Nu-Dell Leatherette Frames"/>
    <n v="157.74"/>
    <n v="11"/>
    <n v="14.340000000000002"/>
    <n v="56.79"/>
  </r>
  <r>
    <x v="1151"/>
    <x v="334"/>
    <x v="14"/>
    <x v="0"/>
    <s v="Art"/>
    <s v="Avery Hi-Liter EverBold Pen Style Fluorescent Highlighters, 4/Pack"/>
    <n v="56.98"/>
    <n v="7"/>
    <n v="8.1399999999999988"/>
    <n v="22.79"/>
  </r>
  <r>
    <x v="1151"/>
    <x v="334"/>
    <x v="14"/>
    <x v="0"/>
    <s v="Binders"/>
    <s v="Avery Durable Binders"/>
    <n v="2.88"/>
    <n v="1"/>
    <n v="2.88"/>
    <n v="1.41"/>
  </r>
  <r>
    <x v="1151"/>
    <x v="652"/>
    <x v="20"/>
    <x v="0"/>
    <s v="Paper"/>
    <s v="Xerox 1907"/>
    <n v="49.12"/>
    <n v="4"/>
    <n v="12.28"/>
    <n v="23.09"/>
  </r>
  <r>
    <x v="1151"/>
    <x v="274"/>
    <x v="20"/>
    <x v="2"/>
    <s v="Phones"/>
    <s v="Plantronics 81402"/>
    <n v="65.989999999999995"/>
    <n v="1"/>
    <n v="65.989999999999995"/>
    <n v="17.16"/>
  </r>
  <r>
    <x v="1151"/>
    <x v="215"/>
    <x v="22"/>
    <x v="0"/>
    <s v="Fasteners"/>
    <s v="Staples"/>
    <n v="8.94"/>
    <n v="3"/>
    <n v="2.98"/>
    <n v="4.1100000000000003"/>
  </r>
  <r>
    <x v="1151"/>
    <x v="215"/>
    <x v="22"/>
    <x v="2"/>
    <s v="Phones"/>
    <s v="i.Sound Portable Power - 8000 mAh"/>
    <n v="84.78"/>
    <n v="2"/>
    <n v="42.39"/>
    <n v="-20.14"/>
  </r>
  <r>
    <x v="1151"/>
    <x v="298"/>
    <x v="3"/>
    <x v="0"/>
    <s v="Binders"/>
    <s v="Performers Binder/Pad Holder, Black"/>
    <n v="112.12"/>
    <n v="5"/>
    <n v="22.423999999999999"/>
    <n v="42.05"/>
  </r>
  <r>
    <x v="1151"/>
    <x v="298"/>
    <x v="3"/>
    <x v="0"/>
    <s v="Storage"/>
    <s v="Tennsco Double-Tier Lockers"/>
    <n v="1575.14"/>
    <n v="7"/>
    <n v="225.02"/>
    <n v="204.77"/>
  </r>
  <r>
    <x v="1151"/>
    <x v="222"/>
    <x v="15"/>
    <x v="1"/>
    <s v="Furnishings"/>
    <s v="Eldon Expressions Wood Desk Accessories, Oak"/>
    <n v="11.81"/>
    <n v="2"/>
    <n v="5.9050000000000002"/>
    <n v="1.33"/>
  </r>
  <r>
    <x v="1151"/>
    <x v="222"/>
    <x v="15"/>
    <x v="1"/>
    <s v="Furnishings"/>
    <s v="Eldon 500 Class Desk Accessories"/>
    <n v="9.66"/>
    <n v="1"/>
    <n v="9.66"/>
    <n v="1.57"/>
  </r>
  <r>
    <x v="1151"/>
    <x v="222"/>
    <x v="15"/>
    <x v="0"/>
    <s v="Paper"/>
    <s v="Xerox 1996"/>
    <n v="20.74"/>
    <n v="4"/>
    <n v="5.1849999999999996"/>
    <n v="7.26"/>
  </r>
  <r>
    <x v="1151"/>
    <x v="222"/>
    <x v="15"/>
    <x v="0"/>
    <s v="Binders"/>
    <s v="Ibico Plastic Spiral Binding Combs"/>
    <n v="27.36"/>
    <n v="3"/>
    <n v="9.1199999999999992"/>
    <n v="-21.89"/>
  </r>
  <r>
    <x v="1151"/>
    <x v="222"/>
    <x v="15"/>
    <x v="1"/>
    <s v="Tables"/>
    <s v="Chromcraft Bull-Nose Wood Oval Conference Tables &amp; Bases"/>
    <n v="2314.12"/>
    <n v="7"/>
    <n v="330.58857142857141"/>
    <n v="-1002.78"/>
  </r>
  <r>
    <x v="1151"/>
    <x v="222"/>
    <x v="15"/>
    <x v="0"/>
    <s v="Binders"/>
    <s v="Lock-Up Easel 'Spel-Binder'"/>
    <n v="34.24"/>
    <n v="4"/>
    <n v="8.56"/>
    <n v="-26.25"/>
  </r>
  <r>
    <x v="1151"/>
    <x v="222"/>
    <x v="15"/>
    <x v="1"/>
    <s v="Furnishings"/>
    <s v="Eldon Image Series Desk Accessories, Ebony"/>
    <n v="19.760000000000002"/>
    <n v="2"/>
    <n v="9.8800000000000008"/>
    <n v="5.93"/>
  </r>
  <r>
    <x v="1151"/>
    <x v="638"/>
    <x v="33"/>
    <x v="1"/>
    <s v="Furnishings"/>
    <s v="Master Caster Door Stop, Gray"/>
    <n v="10.16"/>
    <n v="2"/>
    <n v="5.08"/>
    <n v="3.45"/>
  </r>
  <r>
    <x v="1151"/>
    <x v="636"/>
    <x v="11"/>
    <x v="1"/>
    <s v="Bookcases"/>
    <s v="O'Sullivan 4-Shelf Bookcase in Odessa Pine"/>
    <n v="217.76"/>
    <n v="6"/>
    <n v="36.293333333333329"/>
    <n v="-384.72"/>
  </r>
  <r>
    <x v="1151"/>
    <x v="636"/>
    <x v="11"/>
    <x v="0"/>
    <s v="Supplies"/>
    <s v="Acme Softgrip Scissors"/>
    <n v="39.07"/>
    <n v="6"/>
    <n v="6.5116666666666667"/>
    <n v="4.4000000000000004"/>
  </r>
  <r>
    <x v="1151"/>
    <x v="636"/>
    <x v="11"/>
    <x v="0"/>
    <s v="Binders"/>
    <s v="GBC Standard Recycled Report Covers, Clear Plastic Sheets"/>
    <n v="22.64"/>
    <n v="7"/>
    <n v="3.2342857142857144"/>
    <n v="-16.600000000000001"/>
  </r>
  <r>
    <x v="1151"/>
    <x v="636"/>
    <x v="11"/>
    <x v="0"/>
    <s v="Art"/>
    <s v="Berol Giant Pencil Sharpener"/>
    <n v="95.14"/>
    <n v="7"/>
    <n v="13.591428571428571"/>
    <n v="10.7"/>
  </r>
  <r>
    <x v="1151"/>
    <x v="626"/>
    <x v="3"/>
    <x v="1"/>
    <s v="Furnishings"/>
    <s v="Dax Clear Box Frame"/>
    <n v="17.46"/>
    <n v="2"/>
    <n v="8.73"/>
    <n v="5.94"/>
  </r>
  <r>
    <x v="1151"/>
    <x v="626"/>
    <x v="3"/>
    <x v="2"/>
    <s v="Machines"/>
    <s v="Ricoh - Ink Collector Unit for GX3000 Series Printers"/>
    <n v="369.16"/>
    <n v="11"/>
    <n v="33.56"/>
    <n v="32.299999999999997"/>
  </r>
  <r>
    <x v="1151"/>
    <x v="571"/>
    <x v="0"/>
    <x v="0"/>
    <s v="Appliances"/>
    <s v="Fellowes Superior 10 Outlet Split Surge Protector"/>
    <n v="15.22"/>
    <n v="2"/>
    <n v="7.61"/>
    <n v="-38.82"/>
  </r>
  <r>
    <x v="1151"/>
    <x v="571"/>
    <x v="0"/>
    <x v="0"/>
    <s v="Appliances"/>
    <s v="Acco 6 Outlet Guardian Premium Plus Surge Suppressor"/>
    <n v="21.98"/>
    <n v="6"/>
    <n v="3.6633333333333336"/>
    <n v="-56.06"/>
  </r>
  <r>
    <x v="1152"/>
    <x v="482"/>
    <x v="28"/>
    <x v="0"/>
    <s v="Binders"/>
    <s v="GBC DocuBind TL300 Electric Binding System"/>
    <n v="1793.98"/>
    <n v="2"/>
    <n v="896.99"/>
    <n v="843.17"/>
  </r>
  <r>
    <x v="1152"/>
    <x v="19"/>
    <x v="20"/>
    <x v="0"/>
    <s v="Storage"/>
    <s v="X-Rack File for Hanging Folders"/>
    <n v="22.58"/>
    <n v="2"/>
    <n v="11.29"/>
    <n v="5.87"/>
  </r>
  <r>
    <x v="1152"/>
    <x v="322"/>
    <x v="3"/>
    <x v="1"/>
    <s v="Tables"/>
    <s v="Lesro Sheffield Collection Coffee Table, End Table, Center Table, Corner Table"/>
    <n v="171.29"/>
    <n v="3"/>
    <n v="57.096666666666664"/>
    <n v="-6.42"/>
  </r>
  <r>
    <x v="1152"/>
    <x v="487"/>
    <x v="16"/>
    <x v="0"/>
    <s v="Paper"/>
    <s v="Xerox 208"/>
    <n v="15.55"/>
    <n v="3"/>
    <n v="5.1833333333333336"/>
    <n v="5.44"/>
  </r>
  <r>
    <x v="1152"/>
    <x v="487"/>
    <x v="16"/>
    <x v="0"/>
    <s v="Appliances"/>
    <s v="Hoover Portapower Portable Vacuum"/>
    <n v="17.920000000000002"/>
    <n v="5"/>
    <n v="3.5840000000000005"/>
    <n v="1.1200000000000001"/>
  </r>
  <r>
    <x v="1152"/>
    <x v="684"/>
    <x v="20"/>
    <x v="1"/>
    <s v="Furnishings"/>
    <s v="Magnifier Swing Arm Lamp"/>
    <n v="83.92"/>
    <n v="4"/>
    <n v="20.98"/>
    <n v="21.82"/>
  </r>
  <r>
    <x v="1152"/>
    <x v="684"/>
    <x v="20"/>
    <x v="0"/>
    <s v="Art"/>
    <s v="Quartet Alpha White Chalk, 12/Pack"/>
    <n v="6.63"/>
    <n v="3"/>
    <n v="2.21"/>
    <n v="3.12"/>
  </r>
  <r>
    <x v="1152"/>
    <x v="684"/>
    <x v="20"/>
    <x v="2"/>
    <s v="Accessories"/>
    <s v="Logitech G19 Programmable Gaming Keyboard"/>
    <n v="371.97"/>
    <n v="3"/>
    <n v="123.99000000000001"/>
    <n v="66.95"/>
  </r>
  <r>
    <x v="1152"/>
    <x v="230"/>
    <x v="0"/>
    <x v="0"/>
    <s v="Art"/>
    <s v="Colorific Watercolor Pencils"/>
    <n v="20.64"/>
    <n v="5"/>
    <n v="4.1280000000000001"/>
    <n v="2.3199999999999998"/>
  </r>
  <r>
    <x v="1153"/>
    <x v="152"/>
    <x v="36"/>
    <x v="1"/>
    <s v="Furnishings"/>
    <s v="24-Hour Round Wall Clock"/>
    <n v="19.98"/>
    <n v="1"/>
    <n v="19.98"/>
    <n v="8.59"/>
  </r>
  <r>
    <x v="1154"/>
    <x v="1"/>
    <x v="20"/>
    <x v="2"/>
    <s v="Phones"/>
    <s v="Motorola HK250 Universal Bluetooth Headset"/>
    <n v="160.93"/>
    <n v="7"/>
    <n v="22.990000000000002"/>
    <n v="3.22"/>
  </r>
  <r>
    <x v="1154"/>
    <x v="1"/>
    <x v="20"/>
    <x v="0"/>
    <s v="Binders"/>
    <s v="Tuf-Vin Binders"/>
    <n v="75.790000000000006"/>
    <n v="3"/>
    <n v="25.263333333333335"/>
    <n v="25.58"/>
  </r>
  <r>
    <x v="1154"/>
    <x v="109"/>
    <x v="3"/>
    <x v="0"/>
    <s v="Binders"/>
    <s v="Avery Framed View Binder, EZD Ring (Locking), Navy, 1 1/2&quot;"/>
    <n v="39.92"/>
    <n v="5"/>
    <n v="7.984"/>
    <n v="13.47"/>
  </r>
  <r>
    <x v="1154"/>
    <x v="109"/>
    <x v="3"/>
    <x v="0"/>
    <s v="Paper"/>
    <s v="Xerox 1951"/>
    <n v="61.96"/>
    <n v="2"/>
    <n v="30.98"/>
    <n v="27.88"/>
  </r>
  <r>
    <x v="1154"/>
    <x v="109"/>
    <x v="3"/>
    <x v="0"/>
    <s v="Binders"/>
    <s v="Avery Hole Reinforcements"/>
    <n v="19.940000000000001"/>
    <n v="4"/>
    <n v="4.9850000000000003"/>
    <n v="7.23"/>
  </r>
  <r>
    <x v="1154"/>
    <x v="477"/>
    <x v="20"/>
    <x v="2"/>
    <s v="Phones"/>
    <s v="Samsung HM1900 Bluetooth Headset"/>
    <n v="87.8"/>
    <n v="4"/>
    <n v="21.95"/>
    <n v="43.9"/>
  </r>
  <r>
    <x v="1154"/>
    <x v="477"/>
    <x v="20"/>
    <x v="1"/>
    <s v="Chairs"/>
    <s v="Global High-Back Leather Tilter, Burgundy"/>
    <n v="221.38"/>
    <n v="2"/>
    <n v="110.69"/>
    <n v="2.46"/>
  </r>
  <r>
    <x v="1154"/>
    <x v="477"/>
    <x v="20"/>
    <x v="2"/>
    <s v="Machines"/>
    <s v="3D Systems Cube Printer, 2nd Generation, Magenta"/>
    <n v="5199.96"/>
    <n v="4"/>
    <n v="1299.99"/>
    <n v="1351.99"/>
  </r>
  <r>
    <x v="1154"/>
    <x v="237"/>
    <x v="26"/>
    <x v="2"/>
    <s v="Accessories"/>
    <s v="LogitechÂ MX Performance Wireless Mouse"/>
    <n v="63.82"/>
    <n v="2"/>
    <n v="31.91"/>
    <n v="13.56"/>
  </r>
  <r>
    <x v="1154"/>
    <x v="480"/>
    <x v="3"/>
    <x v="1"/>
    <s v="Chairs"/>
    <s v="Global Deluxe High-Back Office Chair in Storm"/>
    <n v="435.17"/>
    <n v="4"/>
    <n v="108.7925"/>
    <n v="-59.84"/>
  </r>
  <r>
    <x v="1154"/>
    <x v="480"/>
    <x v="3"/>
    <x v="0"/>
    <s v="Fasteners"/>
    <s v="Staples"/>
    <n v="14.9"/>
    <n v="5"/>
    <n v="2.98"/>
    <n v="6.85"/>
  </r>
  <r>
    <x v="1154"/>
    <x v="480"/>
    <x v="3"/>
    <x v="0"/>
    <s v="Appliances"/>
    <s v="Hoover Replacement Belts For Soft Guard &amp; Commercial Ltweight Upright Vacs, 2/Pk"/>
    <n v="15.8"/>
    <n v="4"/>
    <n v="3.95"/>
    <n v="4.1100000000000003"/>
  </r>
  <r>
    <x v="1154"/>
    <x v="480"/>
    <x v="3"/>
    <x v="1"/>
    <s v="Furnishings"/>
    <s v="DAX Clear Channel Poster Frame"/>
    <n v="72.900000000000006"/>
    <n v="5"/>
    <n v="14.580000000000002"/>
    <n v="26.97"/>
  </r>
  <r>
    <x v="1154"/>
    <x v="480"/>
    <x v="3"/>
    <x v="1"/>
    <s v="Tables"/>
    <s v="KI Adjustable-Height Table"/>
    <n v="206.35"/>
    <n v="3"/>
    <n v="68.783333333333331"/>
    <n v="5.16"/>
  </r>
  <r>
    <x v="1154"/>
    <x v="480"/>
    <x v="3"/>
    <x v="2"/>
    <s v="Phones"/>
    <s v="Square Credit Card Reader, 4 1/2&quot; x 4 1/2&quot; x 1&quot;, White"/>
    <n v="7.99"/>
    <n v="1"/>
    <n v="7.99"/>
    <n v="2.7"/>
  </r>
  <r>
    <x v="1155"/>
    <x v="327"/>
    <x v="34"/>
    <x v="1"/>
    <s v="Furnishings"/>
    <s v="36X48 HARDFLOOR CHAIRMAT"/>
    <n v="41.96"/>
    <n v="2"/>
    <n v="20.98"/>
    <n v="2.94"/>
  </r>
  <r>
    <x v="1155"/>
    <x v="327"/>
    <x v="34"/>
    <x v="0"/>
    <s v="Appliances"/>
    <s v="Conquest 14 Commercial Heavy-Duty Upright Vacuum, Collection System, Accessory Kit"/>
    <n v="227.84"/>
    <n v="4"/>
    <n v="56.96"/>
    <n v="66.069999999999993"/>
  </r>
  <r>
    <x v="1155"/>
    <x v="327"/>
    <x v="34"/>
    <x v="0"/>
    <s v="Paper"/>
    <s v="Computer Printout Paper with Letter-Trim Perforations"/>
    <n v="37.94"/>
    <n v="2"/>
    <n v="18.97"/>
    <n v="18.21"/>
  </r>
  <r>
    <x v="1155"/>
    <x v="601"/>
    <x v="20"/>
    <x v="2"/>
    <s v="Accessories"/>
    <s v="Logitech G430 Surround Sound Gaming Headset with Dolby 7.1 Technology"/>
    <n v="319.95999999999998"/>
    <n v="4"/>
    <n v="79.989999999999995"/>
    <n v="115.19"/>
  </r>
  <r>
    <x v="1155"/>
    <x v="601"/>
    <x v="20"/>
    <x v="0"/>
    <s v="Paper"/>
    <s v="Adams Telephone Message Book W/Dividers/Space For Phone Numbers, 5 1/4&quot;X8 1/2&quot;, 200/Messages"/>
    <n v="17.04"/>
    <n v="3"/>
    <n v="5.68"/>
    <n v="7.67"/>
  </r>
  <r>
    <x v="1155"/>
    <x v="601"/>
    <x v="20"/>
    <x v="0"/>
    <s v="Storage"/>
    <s v="Space Solutions HD Industrial Steel Shelving."/>
    <n v="344.91"/>
    <n v="3"/>
    <n v="114.97000000000001"/>
    <n v="10.35"/>
  </r>
  <r>
    <x v="1155"/>
    <x v="22"/>
    <x v="20"/>
    <x v="0"/>
    <s v="Paper"/>
    <s v="Xerox 1893"/>
    <n v="40.99"/>
    <n v="1"/>
    <n v="40.99"/>
    <n v="20.09"/>
  </r>
  <r>
    <x v="1155"/>
    <x v="21"/>
    <x v="23"/>
    <x v="0"/>
    <s v="Paper"/>
    <s v="Xerox 1886"/>
    <n v="143.69999999999999"/>
    <n v="3"/>
    <n v="47.9"/>
    <n v="68.98"/>
  </r>
  <r>
    <x v="1155"/>
    <x v="21"/>
    <x v="23"/>
    <x v="0"/>
    <s v="Paper"/>
    <s v="Xerox 217"/>
    <n v="6.48"/>
    <n v="1"/>
    <n v="6.48"/>
    <n v="3.11"/>
  </r>
  <r>
    <x v="1155"/>
    <x v="294"/>
    <x v="1"/>
    <x v="0"/>
    <s v="Storage"/>
    <s v="Adjustable Depth Letter/Legal Cart"/>
    <n v="290.33999999999997"/>
    <n v="2"/>
    <n v="145.16999999999999"/>
    <n v="32.659999999999997"/>
  </r>
  <r>
    <x v="1155"/>
    <x v="294"/>
    <x v="1"/>
    <x v="0"/>
    <s v="Art"/>
    <s v="Staples in misc. colors"/>
    <n v="19.149999999999999"/>
    <n v="2"/>
    <n v="9.5749999999999993"/>
    <n v="1.2"/>
  </r>
  <r>
    <x v="1155"/>
    <x v="63"/>
    <x v="12"/>
    <x v="0"/>
    <s v="Art"/>
    <s v="Avery Hi-Liter Smear-Safe Highlighters"/>
    <n v="9.34"/>
    <n v="2"/>
    <n v="4.67"/>
    <n v="1.87"/>
  </r>
  <r>
    <x v="1156"/>
    <x v="587"/>
    <x v="3"/>
    <x v="1"/>
    <s v="Bookcases"/>
    <s v="O'Sullivan Manor Hill 2-Door Library in Brianna Oak"/>
    <n v="307.67"/>
    <n v="2"/>
    <n v="153.83500000000001"/>
    <n v="-14.48"/>
  </r>
  <r>
    <x v="1156"/>
    <x v="110"/>
    <x v="3"/>
    <x v="2"/>
    <s v="Accessories"/>
    <s v="Logitech G19 Programmable Gaming Keyboard"/>
    <n v="1115.9100000000001"/>
    <n v="9"/>
    <n v="123.99000000000001"/>
    <n v="200.86"/>
  </r>
  <r>
    <x v="1156"/>
    <x v="110"/>
    <x v="3"/>
    <x v="2"/>
    <s v="Phones"/>
    <s v="Motorola HK250 Universal Bluetooth Headset"/>
    <n v="128.74"/>
    <n v="7"/>
    <n v="18.391428571428573"/>
    <n v="-28.97"/>
  </r>
  <r>
    <x v="1156"/>
    <x v="110"/>
    <x v="3"/>
    <x v="2"/>
    <s v="Phones"/>
    <s v="Square Credit Card Reader, 4 1/2&quot; x 4 1/2&quot; x 1&quot;, White"/>
    <n v="79.92"/>
    <n v="10"/>
    <n v="7.992"/>
    <n v="26.97"/>
  </r>
  <r>
    <x v="1156"/>
    <x v="222"/>
    <x v="25"/>
    <x v="0"/>
    <s v="Storage"/>
    <s v="Adjustable Depth Letter/Legal Cart"/>
    <n v="580.66999999999996"/>
    <n v="4"/>
    <n v="145.16749999999999"/>
    <n v="65.33"/>
  </r>
  <r>
    <x v="1156"/>
    <x v="222"/>
    <x v="25"/>
    <x v="0"/>
    <s v="Fasteners"/>
    <s v="Staples"/>
    <n v="18.940000000000001"/>
    <n v="3"/>
    <n v="6.3133333333333335"/>
    <n v="5.92"/>
  </r>
  <r>
    <x v="1156"/>
    <x v="222"/>
    <x v="25"/>
    <x v="2"/>
    <s v="Phones"/>
    <s v="Toshiba IPT2010-SD IPÂ Telephone"/>
    <n v="222.38"/>
    <n v="2"/>
    <n v="111.19"/>
    <n v="16.68"/>
  </r>
  <r>
    <x v="1156"/>
    <x v="222"/>
    <x v="25"/>
    <x v="0"/>
    <s v="Binders"/>
    <s v="Performers Binder/Pad Holder, Black"/>
    <n v="50.45"/>
    <n v="6"/>
    <n v="8.4083333333333332"/>
    <n v="-33.64"/>
  </r>
  <r>
    <x v="1156"/>
    <x v="222"/>
    <x v="25"/>
    <x v="1"/>
    <s v="Tables"/>
    <s v="KI Adjustable-Height Table"/>
    <n v="154.76"/>
    <n v="3"/>
    <n v="51.586666666666666"/>
    <n v="-36.11"/>
  </r>
  <r>
    <x v="1156"/>
    <x v="519"/>
    <x v="0"/>
    <x v="0"/>
    <s v="Binders"/>
    <s v="Storex DuraTech Recycled Plastic Frosted Binders"/>
    <n v="4.24"/>
    <n v="5"/>
    <n v="0.84800000000000009"/>
    <n v="-6.36"/>
  </r>
  <r>
    <x v="1156"/>
    <x v="622"/>
    <x v="14"/>
    <x v="0"/>
    <s v="Storage"/>
    <s v="SAFCO Mobile Desk Side File, Wire Frame"/>
    <n v="85.52"/>
    <n v="2"/>
    <n v="42.76"/>
    <n v="22.24"/>
  </r>
  <r>
    <x v="1157"/>
    <x v="10"/>
    <x v="3"/>
    <x v="2"/>
    <s v="Phones"/>
    <s v="Digium D40 VoIP phone"/>
    <n v="103.19"/>
    <n v="1"/>
    <n v="103.19"/>
    <n v="11.61"/>
  </r>
  <r>
    <x v="1157"/>
    <x v="10"/>
    <x v="3"/>
    <x v="2"/>
    <s v="Accessories"/>
    <s v="KeyTronicÂ E03601U1 -Â KeyboardÂ - Beige"/>
    <n v="36"/>
    <n v="2"/>
    <n v="18"/>
    <n v="6.48"/>
  </r>
  <r>
    <x v="1157"/>
    <x v="10"/>
    <x v="3"/>
    <x v="2"/>
    <s v="Accessories"/>
    <s v="LogitechÂ Illuminated - Keyboard"/>
    <n v="239.96"/>
    <n v="4"/>
    <n v="59.99"/>
    <n v="115.18"/>
  </r>
  <r>
    <x v="1157"/>
    <x v="10"/>
    <x v="3"/>
    <x v="0"/>
    <s v="Storage"/>
    <s v="Tennsco Commercial Shelving"/>
    <n v="40.68"/>
    <n v="2"/>
    <n v="20.34"/>
    <n v="0.41"/>
  </r>
  <r>
    <x v="1157"/>
    <x v="455"/>
    <x v="43"/>
    <x v="0"/>
    <s v="Storage"/>
    <s v="SAFCO Mobile Desk Side File, Wire Frame"/>
    <n v="42.76"/>
    <n v="1"/>
    <n v="42.76"/>
    <n v="11.12"/>
  </r>
  <r>
    <x v="1157"/>
    <x v="95"/>
    <x v="20"/>
    <x v="1"/>
    <s v="Chairs"/>
    <s v="Office Star - Ergonomically Designed Knee Chair"/>
    <n v="145.76"/>
    <n v="2"/>
    <n v="72.88"/>
    <n v="3.24"/>
  </r>
  <r>
    <x v="1158"/>
    <x v="438"/>
    <x v="25"/>
    <x v="0"/>
    <s v="Paper"/>
    <s v="Avoid Verbal Orders Carbonless Minifold Book"/>
    <n v="10.82"/>
    <n v="4"/>
    <n v="2.7050000000000001"/>
    <n v="3.52"/>
  </r>
  <r>
    <x v="1158"/>
    <x v="38"/>
    <x v="1"/>
    <x v="1"/>
    <s v="Tables"/>
    <s v="Bevis Oval Conference Table, Walnut"/>
    <n v="652.45000000000005"/>
    <n v="5"/>
    <n v="130.49"/>
    <n v="-430.62"/>
  </r>
  <r>
    <x v="1158"/>
    <x v="38"/>
    <x v="1"/>
    <x v="1"/>
    <s v="Tables"/>
    <s v="Hon 61000 Series Interactive Training Tables"/>
    <n v="66.650000000000006"/>
    <n v="3"/>
    <n v="22.216666666666669"/>
    <n v="-42.65"/>
  </r>
  <r>
    <x v="1158"/>
    <x v="552"/>
    <x v="10"/>
    <x v="1"/>
    <s v="Furnishings"/>
    <s v="Nu-Dell Leatherette Frames"/>
    <n v="45.89"/>
    <n v="4"/>
    <n v="11.4725"/>
    <n v="9.18"/>
  </r>
  <r>
    <x v="1158"/>
    <x v="173"/>
    <x v="20"/>
    <x v="0"/>
    <s v="Binders"/>
    <s v="Pressboard Data Binders by Wilson Jones"/>
    <n v="12.82"/>
    <n v="3"/>
    <n v="4.2733333333333334"/>
    <n v="4.33"/>
  </r>
  <r>
    <x v="1158"/>
    <x v="173"/>
    <x v="20"/>
    <x v="1"/>
    <s v="Bookcases"/>
    <s v="O'Sullivan Elevations Bookcase, Cherry Finish"/>
    <n v="314.35000000000002"/>
    <n v="3"/>
    <n v="104.78333333333335"/>
    <n v="-15.72"/>
  </r>
  <r>
    <x v="1158"/>
    <x v="173"/>
    <x v="20"/>
    <x v="0"/>
    <s v="Paper"/>
    <s v="TOPS 4 x 6 Fluorescent Color Memo Sheets, 500 Sheets per Pack"/>
    <n v="18.98"/>
    <n v="2"/>
    <n v="9.49"/>
    <n v="8.92"/>
  </r>
  <r>
    <x v="1158"/>
    <x v="173"/>
    <x v="20"/>
    <x v="0"/>
    <s v="Binders"/>
    <s v="Durable Pressboard Binders"/>
    <n v="18.239999999999998"/>
    <n v="6"/>
    <n v="3.0399999999999996"/>
    <n v="6.16"/>
  </r>
  <r>
    <x v="1158"/>
    <x v="337"/>
    <x v="0"/>
    <x v="0"/>
    <s v="Art"/>
    <s v="Bulldog Vacuum Base Pencil Sharpener"/>
    <n v="67.14"/>
    <n v="7"/>
    <n v="9.5914285714285707"/>
    <n v="5.88"/>
  </r>
  <r>
    <x v="1158"/>
    <x v="337"/>
    <x v="0"/>
    <x v="1"/>
    <s v="Chairs"/>
    <s v="Hon Every-Day Chair Series Swivel Task Chairs"/>
    <n v="254.06"/>
    <n v="3"/>
    <n v="84.686666666666667"/>
    <n v="-32.659999999999997"/>
  </r>
  <r>
    <x v="1158"/>
    <x v="21"/>
    <x v="3"/>
    <x v="0"/>
    <s v="Paper"/>
    <s v="Wirebound Message Books, 2 7/8&quot; x 5&quot;, 3 Forms per Page"/>
    <n v="35.200000000000003"/>
    <n v="5"/>
    <n v="7.0400000000000009"/>
    <n v="16.54"/>
  </r>
  <r>
    <x v="1159"/>
    <x v="308"/>
    <x v="1"/>
    <x v="1"/>
    <s v="Chairs"/>
    <s v="Hon Comfortask Task/Swivel Chairs"/>
    <n v="239.36"/>
    <n v="3"/>
    <n v="79.786666666666676"/>
    <n v="-47.87"/>
  </r>
  <r>
    <x v="1160"/>
    <x v="188"/>
    <x v="1"/>
    <x v="1"/>
    <s v="Chairs"/>
    <s v="Global Stack Chair without Arms, Black"/>
    <n v="254.6"/>
    <n v="14"/>
    <n v="18.185714285714287"/>
    <n v="-18.190000000000001"/>
  </r>
  <r>
    <x v="1160"/>
    <x v="88"/>
    <x v="25"/>
    <x v="0"/>
    <s v="Paper"/>
    <s v="Xerox 1989"/>
    <n v="7.97"/>
    <n v="2"/>
    <n v="3.9849999999999999"/>
    <n v="2.69"/>
  </r>
  <r>
    <x v="1160"/>
    <x v="783"/>
    <x v="31"/>
    <x v="2"/>
    <s v="Accessories"/>
    <s v="WD My Passport Ultra 2TB Portable External Hard Drive"/>
    <n v="595"/>
    <n v="5"/>
    <n v="119"/>
    <n v="95.2"/>
  </r>
  <r>
    <x v="1160"/>
    <x v="783"/>
    <x v="31"/>
    <x v="0"/>
    <s v="Binders"/>
    <s v="GBC Twin Loop Wire Binding Elements"/>
    <n v="79.87"/>
    <n v="3"/>
    <n v="26.623333333333335"/>
    <n v="29.95"/>
  </r>
  <r>
    <x v="1160"/>
    <x v="646"/>
    <x v="3"/>
    <x v="2"/>
    <s v="Accessories"/>
    <s v="Maxell 4.7GB DVD-R 5/Pack"/>
    <n v="0.99"/>
    <n v="1"/>
    <n v="0.99"/>
    <n v="0.44"/>
  </r>
  <r>
    <x v="1160"/>
    <x v="646"/>
    <x v="3"/>
    <x v="0"/>
    <s v="Binders"/>
    <s v="Canvas Sectional Post Binders"/>
    <n v="101.84"/>
    <n v="5"/>
    <n v="20.368000000000002"/>
    <n v="36.92"/>
  </r>
  <r>
    <x v="1160"/>
    <x v="758"/>
    <x v="3"/>
    <x v="2"/>
    <s v="Accessories"/>
    <s v="SanDisk Cruzer 64 GB USB Flash Drive"/>
    <n v="435.84"/>
    <n v="12"/>
    <n v="36.32"/>
    <n v="130.75"/>
  </r>
  <r>
    <x v="1160"/>
    <x v="758"/>
    <x v="3"/>
    <x v="0"/>
    <s v="Art"/>
    <s v="Newell 343"/>
    <n v="5.88"/>
    <n v="2"/>
    <n v="2.94"/>
    <n v="1.59"/>
  </r>
  <r>
    <x v="1160"/>
    <x v="569"/>
    <x v="0"/>
    <x v="2"/>
    <s v="Accessories"/>
    <s v="Logitech Wireless Touch Keyboard K400"/>
    <n v="39.979999999999997"/>
    <n v="2"/>
    <n v="19.989999999999998"/>
    <n v="-1.5"/>
  </r>
  <r>
    <x v="1160"/>
    <x v="608"/>
    <x v="23"/>
    <x v="2"/>
    <s v="Accessories"/>
    <s v="ImationÂ 8gb Micro Traveldrive Usb 2.0Â Flash Drive"/>
    <n v="45"/>
    <n v="3"/>
    <n v="15"/>
    <n v="4.95"/>
  </r>
  <r>
    <x v="1160"/>
    <x v="608"/>
    <x v="23"/>
    <x v="0"/>
    <s v="Fasteners"/>
    <s v="OIC Colored Binder Clips, Assorted Sizes"/>
    <n v="17.899999999999999"/>
    <n v="5"/>
    <n v="3.5799999999999996"/>
    <n v="8.77"/>
  </r>
  <r>
    <x v="1160"/>
    <x v="608"/>
    <x v="23"/>
    <x v="1"/>
    <s v="Furnishings"/>
    <s v="DAX Two-Tone Silver Metal Document Frame"/>
    <n v="40.479999999999997"/>
    <n v="2"/>
    <n v="20.239999999999998"/>
    <n v="17.41"/>
  </r>
  <r>
    <x v="1160"/>
    <x v="608"/>
    <x v="23"/>
    <x v="1"/>
    <s v="Bookcases"/>
    <s v="Global Adaptabilites Bookcase, Cherry/Storm Gray Finish"/>
    <n v="2154.9"/>
    <n v="5"/>
    <n v="430.98"/>
    <n v="129.29"/>
  </r>
  <r>
    <x v="1160"/>
    <x v="342"/>
    <x v="0"/>
    <x v="2"/>
    <s v="Phones"/>
    <s v="Clarity 53712"/>
    <n v="369.54"/>
    <n v="7"/>
    <n v="52.791428571428575"/>
    <n v="27.72"/>
  </r>
  <r>
    <x v="1160"/>
    <x v="342"/>
    <x v="0"/>
    <x v="0"/>
    <s v="Paper"/>
    <s v="Xerox 1993"/>
    <n v="10.37"/>
    <n v="2"/>
    <n v="5.1849999999999996"/>
    <n v="3.76"/>
  </r>
  <r>
    <x v="1160"/>
    <x v="342"/>
    <x v="0"/>
    <x v="2"/>
    <s v="Accessories"/>
    <s v="Plantronics CS510 - Over-the-Head monaural Wireless Headset System"/>
    <n v="791.88"/>
    <n v="3"/>
    <n v="263.95999999999998"/>
    <n v="128.68"/>
  </r>
  <r>
    <x v="1160"/>
    <x v="40"/>
    <x v="48"/>
    <x v="1"/>
    <s v="Tables"/>
    <s v="Chromcraft 48&quot; x 96&quot; Racetrack Double Pedestal Table"/>
    <n v="673.34"/>
    <n v="3"/>
    <n v="224.44666666666669"/>
    <n v="-76.95"/>
  </r>
  <r>
    <x v="1160"/>
    <x v="103"/>
    <x v="20"/>
    <x v="0"/>
    <s v="Paper"/>
    <s v="Xerox 1952"/>
    <n v="9.9600000000000009"/>
    <n v="2"/>
    <n v="4.9800000000000004"/>
    <n v="4.68"/>
  </r>
  <r>
    <x v="1161"/>
    <x v="597"/>
    <x v="2"/>
    <x v="0"/>
    <s v="Paper"/>
    <s v="Post-it Â“Important MessageÂ” Note Pad, Neon Colors, 50 Sheets/Pad"/>
    <n v="11.65"/>
    <n v="2"/>
    <n v="5.8250000000000002"/>
    <n v="4.08"/>
  </r>
  <r>
    <x v="1161"/>
    <x v="597"/>
    <x v="2"/>
    <x v="0"/>
    <s v="Paper"/>
    <s v="Adams Write n' Stick Phone Message Book, 11&quot; X 5 1/4&quot;, 200 Messages"/>
    <n v="18.18"/>
    <n v="4"/>
    <n v="4.5449999999999999"/>
    <n v="5.91"/>
  </r>
  <r>
    <x v="1161"/>
    <x v="597"/>
    <x v="2"/>
    <x v="0"/>
    <s v="Storage"/>
    <s v="Eldon Simplefile Box Office"/>
    <n v="59.71"/>
    <n v="6"/>
    <n v="9.9516666666666662"/>
    <n v="5.97"/>
  </r>
  <r>
    <x v="1161"/>
    <x v="597"/>
    <x v="2"/>
    <x v="0"/>
    <s v="Labels"/>
    <s v="Avery 489"/>
    <n v="24.84"/>
    <n v="3"/>
    <n v="8.2799999999999994"/>
    <n v="8.69"/>
  </r>
  <r>
    <x v="1161"/>
    <x v="353"/>
    <x v="20"/>
    <x v="0"/>
    <s v="Appliances"/>
    <s v="Avanti 4.4 Cu. Ft. Refrigerator"/>
    <n v="904.9"/>
    <n v="5"/>
    <n v="180.98"/>
    <n v="253.37"/>
  </r>
  <r>
    <x v="1161"/>
    <x v="350"/>
    <x v="1"/>
    <x v="0"/>
    <s v="Paper"/>
    <s v="Easy-staple paper"/>
    <n v="63.31"/>
    <n v="3"/>
    <n v="21.103333333333335"/>
    <n v="20.58"/>
  </r>
  <r>
    <x v="1161"/>
    <x v="350"/>
    <x v="1"/>
    <x v="0"/>
    <s v="Binders"/>
    <s v="GBC VeloBinder Electric Binding Machine"/>
    <n v="96.78"/>
    <n v="4"/>
    <n v="24.195"/>
    <n v="-145.18"/>
  </r>
  <r>
    <x v="1161"/>
    <x v="350"/>
    <x v="1"/>
    <x v="1"/>
    <s v="Furnishings"/>
    <s v="Dax Clear Box Frame"/>
    <n v="10.48"/>
    <n v="3"/>
    <n v="3.4933333333333336"/>
    <n v="-6.81"/>
  </r>
  <r>
    <x v="1161"/>
    <x v="638"/>
    <x v="3"/>
    <x v="2"/>
    <s v="Accessories"/>
    <s v="Logitech Media Keyboard K200"/>
    <n v="209.94"/>
    <n v="6"/>
    <n v="34.99"/>
    <n v="39.89"/>
  </r>
  <r>
    <x v="1161"/>
    <x v="638"/>
    <x v="3"/>
    <x v="2"/>
    <s v="Phones"/>
    <s v="Anker Astro Mini 3000mAh Ultra-Compact Portable Charger"/>
    <n v="31.98"/>
    <n v="2"/>
    <n v="15.99"/>
    <n v="-8"/>
  </r>
  <r>
    <x v="1161"/>
    <x v="638"/>
    <x v="3"/>
    <x v="0"/>
    <s v="Binders"/>
    <s v="Fellowes PB500 Electric Punch Plastic Comb Binding Machine with Manual Bind"/>
    <n v="5083.96"/>
    <n v="5"/>
    <n v="1016.792"/>
    <n v="1906.49"/>
  </r>
  <r>
    <x v="1161"/>
    <x v="545"/>
    <x v="5"/>
    <x v="0"/>
    <s v="Storage"/>
    <s v="Trav-L-File Heavy-Duty Shuttle II, Black"/>
    <n v="348.56"/>
    <n v="8"/>
    <n v="43.57"/>
    <n v="104.57"/>
  </r>
  <r>
    <x v="1161"/>
    <x v="289"/>
    <x v="8"/>
    <x v="0"/>
    <s v="Labels"/>
    <s v="Avery 52"/>
    <n v="11.07"/>
    <n v="3"/>
    <n v="3.69"/>
    <n v="5.2"/>
  </r>
  <r>
    <x v="1161"/>
    <x v="289"/>
    <x v="8"/>
    <x v="1"/>
    <s v="Tables"/>
    <s v="Bretford Rectangular Conference Table Tops"/>
    <n v="1504.52"/>
    <n v="4"/>
    <n v="376.13"/>
    <n v="346.04"/>
  </r>
  <r>
    <x v="1161"/>
    <x v="289"/>
    <x v="8"/>
    <x v="0"/>
    <s v="Paper"/>
    <s v="Xerox 231"/>
    <n v="25.92"/>
    <n v="4"/>
    <n v="6.48"/>
    <n v="12.44"/>
  </r>
  <r>
    <x v="1162"/>
    <x v="749"/>
    <x v="36"/>
    <x v="0"/>
    <s v="Binders"/>
    <s v="Acco PRESSTEX Data Binder with Storage Hooks, Dark Blue, 14 7/8&quot; X 11&quot;"/>
    <n v="37.659999999999997"/>
    <n v="7"/>
    <n v="5.38"/>
    <n v="18.45"/>
  </r>
  <r>
    <x v="1162"/>
    <x v="677"/>
    <x v="3"/>
    <x v="1"/>
    <s v="Furnishings"/>
    <s v="C-Line Cubicle Keepers Polyproplyene Holder With Velcro Backings"/>
    <n v="9.4600000000000009"/>
    <n v="2"/>
    <n v="4.7300000000000004"/>
    <n v="3.69"/>
  </r>
  <r>
    <x v="1162"/>
    <x v="408"/>
    <x v="1"/>
    <x v="0"/>
    <s v="Binders"/>
    <s v="GBC Twin Loop Wire Binding Elements, 9/16&quot; Spine, Black"/>
    <n v="27.4"/>
    <n v="9"/>
    <n v="3.0444444444444443"/>
    <n v="-42.46"/>
  </r>
  <r>
    <x v="1162"/>
    <x v="408"/>
    <x v="1"/>
    <x v="0"/>
    <s v="Binders"/>
    <s v="Catalog Binders with Expanding Posts"/>
    <n v="13.46"/>
    <n v="1"/>
    <n v="13.46"/>
    <n v="-23.55"/>
  </r>
  <r>
    <x v="1162"/>
    <x v="328"/>
    <x v="3"/>
    <x v="2"/>
    <s v="Accessories"/>
    <s v="Verbatim 25 GB 6x Blu-ray Single Layer Recordable Disc, 10/Pack"/>
    <n v="46.36"/>
    <n v="4"/>
    <n v="11.59"/>
    <n v="15.3"/>
  </r>
  <r>
    <x v="1163"/>
    <x v="215"/>
    <x v="3"/>
    <x v="0"/>
    <s v="Art"/>
    <s v="Panasonic KP-310 Heavy-Duty Electric Pencil Sharpener"/>
    <n v="87.92"/>
    <n v="4"/>
    <n v="21.98"/>
    <n v="26.38"/>
  </r>
  <r>
    <x v="1163"/>
    <x v="138"/>
    <x v="3"/>
    <x v="1"/>
    <s v="Tables"/>
    <s v="Bush Advantage Collection Round Conference Table"/>
    <n v="510.24"/>
    <n v="3"/>
    <n v="170.08"/>
    <n v="6.38"/>
  </r>
  <r>
    <x v="1163"/>
    <x v="138"/>
    <x v="3"/>
    <x v="0"/>
    <s v="Paper"/>
    <s v="Xerox 1919"/>
    <n v="204.95"/>
    <n v="5"/>
    <n v="40.989999999999995"/>
    <n v="100.43"/>
  </r>
  <r>
    <x v="1163"/>
    <x v="332"/>
    <x v="37"/>
    <x v="0"/>
    <s v="Labels"/>
    <s v="Permanent Self-Adhesive File Folder Labels for Typewriters by Universal"/>
    <n v="13.05"/>
    <n v="5"/>
    <n v="2.6100000000000003"/>
    <n v="6"/>
  </r>
  <r>
    <x v="1163"/>
    <x v="729"/>
    <x v="3"/>
    <x v="0"/>
    <s v="Labels"/>
    <s v="Avery 4027 File Folder Labels for Dot Matrix Printers, 5000 Labels per Box, White"/>
    <n v="152.65"/>
    <n v="5"/>
    <n v="30.53"/>
    <n v="70.22"/>
  </r>
  <r>
    <x v="1163"/>
    <x v="729"/>
    <x v="3"/>
    <x v="1"/>
    <s v="Furnishings"/>
    <s v="Executive Impressions 14&quot; Two-Color Numerals Wall Clock"/>
    <n v="22.72"/>
    <n v="1"/>
    <n v="22.72"/>
    <n v="9.32"/>
  </r>
  <r>
    <x v="1163"/>
    <x v="387"/>
    <x v="3"/>
    <x v="0"/>
    <s v="Labels"/>
    <s v="Avery 478"/>
    <n v="14.73"/>
    <n v="3"/>
    <n v="4.91"/>
    <n v="7.22"/>
  </r>
  <r>
    <x v="1163"/>
    <x v="642"/>
    <x v="27"/>
    <x v="0"/>
    <s v="Art"/>
    <s v="Avery Hi-Liter Smear-Safe Highlighters"/>
    <n v="11.68"/>
    <n v="2"/>
    <n v="5.84"/>
    <n v="4.2"/>
  </r>
  <r>
    <x v="1164"/>
    <x v="686"/>
    <x v="5"/>
    <x v="0"/>
    <s v="Binders"/>
    <s v="Large Capacity Hanging Post Binders"/>
    <n v="124.75"/>
    <n v="5"/>
    <n v="24.95"/>
    <n v="57.39"/>
  </r>
  <r>
    <x v="1164"/>
    <x v="706"/>
    <x v="20"/>
    <x v="1"/>
    <s v="Furnishings"/>
    <s v="Executive Impressions Supervisor Wall Clock"/>
    <n v="547.29999999999995"/>
    <n v="13"/>
    <n v="42.099999999999994"/>
    <n v="175.14"/>
  </r>
  <r>
    <x v="1164"/>
    <x v="8"/>
    <x v="12"/>
    <x v="0"/>
    <s v="Paper"/>
    <s v="Green Bar Computer Printout Paper"/>
    <n v="307.77999999999997"/>
    <n v="7"/>
    <n v="43.968571428571423"/>
    <n v="111.57"/>
  </r>
  <r>
    <x v="1164"/>
    <x v="292"/>
    <x v="12"/>
    <x v="2"/>
    <s v="Machines"/>
    <s v="Swingline SM12-08 MicroCut Jam Free Shredder"/>
    <n v="599.99"/>
    <n v="5"/>
    <n v="119.998"/>
    <n v="-479.99"/>
  </r>
  <r>
    <x v="1164"/>
    <x v="379"/>
    <x v="15"/>
    <x v="2"/>
    <s v="Accessories"/>
    <s v="Memorex Mini Travel Drive 8 GB USB 2.0 Flash Drive"/>
    <n v="18.53"/>
    <n v="2"/>
    <n v="9.2650000000000006"/>
    <n v="4.4000000000000004"/>
  </r>
  <r>
    <x v="1164"/>
    <x v="379"/>
    <x v="15"/>
    <x v="1"/>
    <s v="Tables"/>
    <s v="Balt Solid Wood Round Tables"/>
    <n v="1875.26"/>
    <n v="7"/>
    <n v="267.89428571428573"/>
    <n v="-968.88"/>
  </r>
  <r>
    <x v="1165"/>
    <x v="531"/>
    <x v="43"/>
    <x v="0"/>
    <s v="Storage"/>
    <s v="2300 Heavy-Duty Transfer File Systems by Perma"/>
    <n v="49.96"/>
    <n v="2"/>
    <n v="24.98"/>
    <n v="9.49"/>
  </r>
  <r>
    <x v="1165"/>
    <x v="531"/>
    <x v="43"/>
    <x v="0"/>
    <s v="Paper"/>
    <s v="Xerox 1958"/>
    <n v="12.96"/>
    <n v="2"/>
    <n v="6.48"/>
    <n v="6.22"/>
  </r>
  <r>
    <x v="1165"/>
    <x v="404"/>
    <x v="3"/>
    <x v="0"/>
    <s v="Art"/>
    <s v="Economy #2 Pencils"/>
    <n v="10.64"/>
    <n v="4"/>
    <n v="2.66"/>
    <n v="2.77"/>
  </r>
  <r>
    <x v="1165"/>
    <x v="45"/>
    <x v="3"/>
    <x v="2"/>
    <s v="Phones"/>
    <s v="Panasonic KX-TG6844B Expandable Digital Cordless Telephone"/>
    <n v="52.79"/>
    <n v="1"/>
    <n v="52.79"/>
    <n v="4.62"/>
  </r>
  <r>
    <x v="1166"/>
    <x v="338"/>
    <x v="0"/>
    <x v="0"/>
    <s v="Paper"/>
    <s v="Easy-staple paper"/>
    <n v="29.47"/>
    <n v="3"/>
    <n v="9.8233333333333324"/>
    <n v="9.9499999999999993"/>
  </r>
  <r>
    <x v="1166"/>
    <x v="634"/>
    <x v="32"/>
    <x v="1"/>
    <s v="Furnishings"/>
    <s v="Westinghouse Mesh Shade Clip-On Gooseneck Lamp, Black"/>
    <n v="56.56"/>
    <n v="4"/>
    <n v="14.14"/>
    <n v="14.71"/>
  </r>
  <r>
    <x v="1166"/>
    <x v="634"/>
    <x v="32"/>
    <x v="0"/>
    <s v="Storage"/>
    <s v="Crate-A-Files"/>
    <n v="32.700000000000003"/>
    <n v="3"/>
    <n v="10.9"/>
    <n v="8.5"/>
  </r>
  <r>
    <x v="1166"/>
    <x v="312"/>
    <x v="2"/>
    <x v="0"/>
    <s v="Art"/>
    <s v="Boston 16801 Nautilus Battery Pencil Sharpener"/>
    <n v="123.26"/>
    <n v="7"/>
    <n v="17.60857142857143"/>
    <n v="9.24"/>
  </r>
  <r>
    <x v="1166"/>
    <x v="312"/>
    <x v="2"/>
    <x v="0"/>
    <s v="Paper"/>
    <s v="It's Hot Message Books with Stickers, 2 3/4&quot; x 5&quot;"/>
    <n v="23.68"/>
    <n v="4"/>
    <n v="5.92"/>
    <n v="7.4"/>
  </r>
  <r>
    <x v="1166"/>
    <x v="312"/>
    <x v="2"/>
    <x v="2"/>
    <s v="Phones"/>
    <s v="Digium D40 VoIP phone"/>
    <n v="309.58"/>
    <n v="4"/>
    <n v="77.394999999999996"/>
    <n v="-56.76"/>
  </r>
  <r>
    <x v="1166"/>
    <x v="247"/>
    <x v="0"/>
    <x v="2"/>
    <s v="Phones"/>
    <s v="QVS USB Car Charger 2-Port 2.1Amp for iPod/iPhone/iPad/iPad 2/iPad 3"/>
    <n v="16.68"/>
    <n v="3"/>
    <n v="5.56"/>
    <n v="5.21"/>
  </r>
  <r>
    <x v="1166"/>
    <x v="128"/>
    <x v="25"/>
    <x v="0"/>
    <s v="Binders"/>
    <s v="GBC DocuBind P400 Electric Binding System"/>
    <n v="1633.19"/>
    <n v="4"/>
    <n v="408.29750000000001"/>
    <n v="-1306.55"/>
  </r>
  <r>
    <x v="1166"/>
    <x v="370"/>
    <x v="3"/>
    <x v="0"/>
    <s v="Envelopes"/>
    <s v="Ampad #10 Peel &amp; Seel Holiday Envelopes"/>
    <n v="8.9600000000000009"/>
    <n v="2"/>
    <n v="4.4800000000000004"/>
    <n v="4.3"/>
  </r>
  <r>
    <x v="1166"/>
    <x v="370"/>
    <x v="3"/>
    <x v="0"/>
    <s v="Labels"/>
    <s v="Avery 518"/>
    <n v="31.5"/>
    <n v="10"/>
    <n v="3.15"/>
    <n v="15.12"/>
  </r>
  <r>
    <x v="1166"/>
    <x v="370"/>
    <x v="3"/>
    <x v="1"/>
    <s v="Furnishings"/>
    <s v="Linden 10&quot; Round Wall Clock, Black"/>
    <n v="30.56"/>
    <n v="2"/>
    <n v="15.28"/>
    <n v="10.39"/>
  </r>
  <r>
    <x v="1166"/>
    <x v="370"/>
    <x v="3"/>
    <x v="1"/>
    <s v="Tables"/>
    <s v="Anderson Hickey Conga Table Tops &amp; Accessories"/>
    <n v="24.37"/>
    <n v="2"/>
    <n v="12.185"/>
    <n v="-3.35"/>
  </r>
  <r>
    <x v="1166"/>
    <x v="541"/>
    <x v="1"/>
    <x v="1"/>
    <s v="Tables"/>
    <s v="Lesro Round Back Collection Coffee Table, End Table"/>
    <n v="91.28"/>
    <n v="1"/>
    <n v="91.28"/>
    <n v="-67.540000000000006"/>
  </r>
  <r>
    <x v="1166"/>
    <x v="103"/>
    <x v="0"/>
    <x v="0"/>
    <s v="Binders"/>
    <s v="SlimView Poly Binder, 3/8&quot;"/>
    <n v="2.0699999999999998"/>
    <n v="2"/>
    <n v="1.0349999999999999"/>
    <n v="-3.52"/>
  </r>
  <r>
    <x v="1166"/>
    <x v="103"/>
    <x v="0"/>
    <x v="1"/>
    <s v="Bookcases"/>
    <s v="Rush Hierlooms Collection Rich Wood Bookcases"/>
    <n v="328.4"/>
    <n v="3"/>
    <n v="109.46666666666665"/>
    <n v="-91.76"/>
  </r>
  <r>
    <x v="1166"/>
    <x v="55"/>
    <x v="3"/>
    <x v="0"/>
    <s v="Binders"/>
    <s v="JM Magazine Binder"/>
    <n v="39.619999999999997"/>
    <n v="3"/>
    <n v="13.206666666666665"/>
    <n v="13.87"/>
  </r>
  <r>
    <x v="1167"/>
    <x v="290"/>
    <x v="10"/>
    <x v="1"/>
    <s v="Tables"/>
    <s v="Chromcraft Rectangular Conference Tables"/>
    <n v="284.36"/>
    <n v="2"/>
    <n v="142.18"/>
    <n v="-75.83"/>
  </r>
  <r>
    <x v="1167"/>
    <x v="290"/>
    <x v="10"/>
    <x v="0"/>
    <s v="Storage"/>
    <s v="Deluxe Rollaway Locking File with Drawer"/>
    <n v="665.41"/>
    <n v="2"/>
    <n v="332.70499999999998"/>
    <n v="66.540000000000006"/>
  </r>
  <r>
    <x v="1167"/>
    <x v="466"/>
    <x v="13"/>
    <x v="0"/>
    <s v="Art"/>
    <s v="Eldon Spacemaker Box, Quick-Snap Lid, Clear"/>
    <n v="13.36"/>
    <n v="4"/>
    <n v="3.34"/>
    <n v="4.1399999999999997"/>
  </r>
  <r>
    <x v="1167"/>
    <x v="466"/>
    <x v="13"/>
    <x v="0"/>
    <s v="Paper"/>
    <s v="Xerox 1884"/>
    <n v="39.96"/>
    <n v="2"/>
    <n v="19.98"/>
    <n v="18.78"/>
  </r>
  <r>
    <x v="1167"/>
    <x v="466"/>
    <x v="13"/>
    <x v="0"/>
    <s v="Binders"/>
    <s v="Binding Machine Supplies"/>
    <n v="145.85"/>
    <n v="5"/>
    <n v="29.169999999999998"/>
    <n v="70.010000000000005"/>
  </r>
  <r>
    <x v="1167"/>
    <x v="780"/>
    <x v="3"/>
    <x v="0"/>
    <s v="Labels"/>
    <s v="Avery 510"/>
    <n v="3.75"/>
    <n v="1"/>
    <n v="3.75"/>
    <n v="1.8"/>
  </r>
  <r>
    <x v="1167"/>
    <x v="780"/>
    <x v="3"/>
    <x v="0"/>
    <s v="Binders"/>
    <s v="Wilson Jones Four-Pocket Poly Binders"/>
    <n v="20.93"/>
    <n v="4"/>
    <n v="5.2324999999999999"/>
    <n v="7.59"/>
  </r>
  <r>
    <x v="1167"/>
    <x v="338"/>
    <x v="2"/>
    <x v="0"/>
    <s v="Paper"/>
    <s v="Xerox 1887"/>
    <n v="45.53"/>
    <n v="3"/>
    <n v="15.176666666666668"/>
    <n v="15.93"/>
  </r>
  <r>
    <x v="1167"/>
    <x v="81"/>
    <x v="20"/>
    <x v="0"/>
    <s v="Labels"/>
    <s v="Avery 478"/>
    <n v="24.55"/>
    <n v="5"/>
    <n v="4.91"/>
    <n v="12.03"/>
  </r>
  <r>
    <x v="1167"/>
    <x v="397"/>
    <x v="16"/>
    <x v="0"/>
    <s v="Storage"/>
    <s v="Woodgrain Magazine Files by Perma"/>
    <n v="4.7699999999999996"/>
    <n v="2"/>
    <n v="2.3849999999999998"/>
    <n v="-0.77"/>
  </r>
  <r>
    <x v="1167"/>
    <x v="397"/>
    <x v="16"/>
    <x v="0"/>
    <s v="Paper"/>
    <s v="REDIFORM Incoming/Outgoing Call Register, 11&quot; X 8 1/2&quot;, 100 Messages"/>
    <n v="6.67"/>
    <n v="1"/>
    <n v="6.67"/>
    <n v="2.5"/>
  </r>
  <r>
    <x v="1167"/>
    <x v="397"/>
    <x v="16"/>
    <x v="0"/>
    <s v="Art"/>
    <s v="Prang Drawing Pencil Set"/>
    <n v="4.45"/>
    <n v="2"/>
    <n v="2.2250000000000001"/>
    <n v="1.1100000000000001"/>
  </r>
  <r>
    <x v="1167"/>
    <x v="397"/>
    <x v="16"/>
    <x v="1"/>
    <s v="Furnishings"/>
    <s v="DAX Wood Document Frame."/>
    <n v="43.94"/>
    <n v="4"/>
    <n v="10.984999999999999"/>
    <n v="6.04"/>
  </r>
  <r>
    <x v="1167"/>
    <x v="168"/>
    <x v="25"/>
    <x v="2"/>
    <s v="Phones"/>
    <s v="PayAnywhere Card Reader"/>
    <n v="15.98"/>
    <n v="2"/>
    <n v="7.99"/>
    <n v="1.4"/>
  </r>
  <r>
    <x v="1167"/>
    <x v="168"/>
    <x v="25"/>
    <x v="0"/>
    <s v="Paper"/>
    <s v="Great White Multi-Use Recycled Paper (20Lb. and 84 Bright)"/>
    <n v="14.35"/>
    <n v="3"/>
    <n v="4.7833333333333332"/>
    <n v="4.49"/>
  </r>
  <r>
    <x v="1168"/>
    <x v="790"/>
    <x v="16"/>
    <x v="1"/>
    <s v="Chairs"/>
    <s v="Global Commerce Series High-Back Swivel/Tilt Chairs"/>
    <n v="683.95"/>
    <n v="3"/>
    <n v="227.98333333333335"/>
    <n v="42.75"/>
  </r>
  <r>
    <x v="1168"/>
    <x v="790"/>
    <x v="16"/>
    <x v="1"/>
    <s v="Furnishings"/>
    <s v="Eldon Expressions Desk Accessory, Wood Photo Frame, Mahogany"/>
    <n v="45.7"/>
    <n v="3"/>
    <n v="15.233333333333334"/>
    <n v="5.14"/>
  </r>
  <r>
    <x v="1168"/>
    <x v="421"/>
    <x v="39"/>
    <x v="2"/>
    <s v="Phones"/>
    <s v="Polycom VVX 310 VoIP phone"/>
    <n v="1439.92"/>
    <n v="8"/>
    <n v="179.99"/>
    <n v="374.38"/>
  </r>
  <r>
    <x v="1168"/>
    <x v="421"/>
    <x v="39"/>
    <x v="1"/>
    <s v="Tables"/>
    <s v="Bevis Boat-Shaped Conference Table"/>
    <n v="262.11"/>
    <n v="1"/>
    <n v="262.11"/>
    <n v="62.91"/>
  </r>
  <r>
    <x v="1168"/>
    <x v="105"/>
    <x v="11"/>
    <x v="0"/>
    <s v="Paper"/>
    <s v="Xerox 218"/>
    <n v="5.18"/>
    <n v="1"/>
    <n v="5.18"/>
    <n v="1.81"/>
  </r>
  <r>
    <x v="1168"/>
    <x v="105"/>
    <x v="11"/>
    <x v="1"/>
    <s v="Chairs"/>
    <s v="Global Comet Stacking Armless Chair"/>
    <n v="478.48"/>
    <n v="2"/>
    <n v="239.24"/>
    <n v="47.85"/>
  </r>
  <r>
    <x v="1168"/>
    <x v="105"/>
    <x v="11"/>
    <x v="2"/>
    <s v="Accessories"/>
    <s v="Memorex Froggy Flash Drive 8 GB"/>
    <n v="28.4"/>
    <n v="2"/>
    <n v="14.2"/>
    <n v="6.75"/>
  </r>
  <r>
    <x v="1168"/>
    <x v="548"/>
    <x v="18"/>
    <x v="0"/>
    <s v="Storage"/>
    <s v="SAFCO Boltless Steel Shelving"/>
    <n v="909.12"/>
    <n v="8"/>
    <n v="113.64"/>
    <n v="9.09"/>
  </r>
  <r>
    <x v="1168"/>
    <x v="646"/>
    <x v="16"/>
    <x v="0"/>
    <s v="Art"/>
    <s v="Newell 33"/>
    <n v="17.86"/>
    <n v="4"/>
    <n v="4.4649999999999999"/>
    <n v="2.0099999999999998"/>
  </r>
  <r>
    <x v="1168"/>
    <x v="530"/>
    <x v="1"/>
    <x v="0"/>
    <s v="Appliances"/>
    <s v="Belkin 8 Outlet SurgeMaster II Gold Surge Protector"/>
    <n v="23.99"/>
    <n v="2"/>
    <n v="11.994999999999999"/>
    <n v="-62.38"/>
  </r>
  <r>
    <x v="1168"/>
    <x v="11"/>
    <x v="12"/>
    <x v="0"/>
    <s v="Binders"/>
    <s v="Lock-Up Easel 'Spel-Binder'"/>
    <n v="8.56"/>
    <n v="1"/>
    <n v="8.56"/>
    <n v="-6.56"/>
  </r>
  <r>
    <x v="1168"/>
    <x v="658"/>
    <x v="10"/>
    <x v="0"/>
    <s v="Appliances"/>
    <s v="Avanti 1.7 Cu. Ft. Refrigerator"/>
    <n v="161.57"/>
    <n v="2"/>
    <n v="80.784999999999997"/>
    <n v="16.16"/>
  </r>
  <r>
    <x v="1168"/>
    <x v="658"/>
    <x v="10"/>
    <x v="0"/>
    <s v="Paper"/>
    <s v="RSVP Cards &amp; Envelopes, Blank White, 8-1/2&quot; X 11&quot;, 24 Cards/25 Envelopes/Set"/>
    <n v="4.0599999999999996"/>
    <n v="1"/>
    <n v="4.0599999999999996"/>
    <n v="1.37"/>
  </r>
  <r>
    <x v="1168"/>
    <x v="658"/>
    <x v="10"/>
    <x v="0"/>
    <s v="Binders"/>
    <s v="SlimView Poly Binder, 3/8&quot;"/>
    <n v="6.22"/>
    <n v="4"/>
    <n v="1.5549999999999999"/>
    <n v="-4.97"/>
  </r>
  <r>
    <x v="1168"/>
    <x v="773"/>
    <x v="2"/>
    <x v="2"/>
    <s v="Phones"/>
    <s v="Mitel MiVoice 5330e IP Phone"/>
    <n v="329.99"/>
    <n v="2"/>
    <n v="164.995"/>
    <n v="-77"/>
  </r>
  <r>
    <x v="1168"/>
    <x v="773"/>
    <x v="2"/>
    <x v="0"/>
    <s v="Storage"/>
    <s v="Acco Perma 2700 Stacking Storage Drawers"/>
    <n v="71.38"/>
    <n v="3"/>
    <n v="23.793333333333333"/>
    <n v="-4.46"/>
  </r>
  <r>
    <x v="1168"/>
    <x v="403"/>
    <x v="21"/>
    <x v="0"/>
    <s v="Binders"/>
    <s v="GBC Instant Report Kit"/>
    <n v="38.82"/>
    <n v="6"/>
    <n v="6.47"/>
    <n v="19.41"/>
  </r>
  <r>
    <x v="1168"/>
    <x v="403"/>
    <x v="21"/>
    <x v="0"/>
    <s v="Binders"/>
    <s v="Acco 3-Hole Punch"/>
    <n v="21.9"/>
    <n v="5"/>
    <n v="4.38"/>
    <n v="10.51"/>
  </r>
  <r>
    <x v="1169"/>
    <x v="398"/>
    <x v="20"/>
    <x v="2"/>
    <s v="Copiers"/>
    <s v="Canon imageCLASS 2200 Advanced Copier"/>
    <n v="11199.97"/>
    <n v="4"/>
    <n v="2799.9924999999998"/>
    <n v="3919.99"/>
  </r>
  <r>
    <x v="1169"/>
    <x v="398"/>
    <x v="20"/>
    <x v="2"/>
    <s v="Phones"/>
    <s v="Polycom CX600 IP Phone VoIP phone"/>
    <n v="2399.6"/>
    <n v="8"/>
    <n v="299.95"/>
    <n v="647.89"/>
  </r>
  <r>
    <x v="1169"/>
    <x v="398"/>
    <x v="20"/>
    <x v="0"/>
    <s v="Envelopes"/>
    <s v="Globe Weis Peel &amp; Seel First Class Envelopes"/>
    <n v="63.9"/>
    <n v="5"/>
    <n v="12.78"/>
    <n v="28.76"/>
  </r>
  <r>
    <x v="1169"/>
    <x v="398"/>
    <x v="20"/>
    <x v="2"/>
    <s v="Phones"/>
    <s v="i.Sound Portable Power - 8000 mAh"/>
    <n v="52.99"/>
    <n v="1"/>
    <n v="52.99"/>
    <n v="0.53"/>
  </r>
  <r>
    <x v="1169"/>
    <x v="17"/>
    <x v="11"/>
    <x v="1"/>
    <s v="Tables"/>
    <s v="KI Conference Tables"/>
    <n v="177.23"/>
    <n v="5"/>
    <n v="35.445999999999998"/>
    <n v="-120.51"/>
  </r>
  <r>
    <x v="1169"/>
    <x v="280"/>
    <x v="39"/>
    <x v="0"/>
    <s v="Storage"/>
    <s v="Fellowes Recycled Storage Drawers"/>
    <n v="333.09"/>
    <n v="3"/>
    <n v="111.02999999999999"/>
    <n v="23.32"/>
  </r>
  <r>
    <x v="1169"/>
    <x v="280"/>
    <x v="39"/>
    <x v="1"/>
    <s v="Tables"/>
    <s v="Bevis 36 x 72 Conference Tables"/>
    <n v="248.98"/>
    <n v="2"/>
    <n v="124.49"/>
    <n v="54.78"/>
  </r>
  <r>
    <x v="1169"/>
    <x v="152"/>
    <x v="39"/>
    <x v="0"/>
    <s v="Art"/>
    <s v="Dixon Ticonderoga Core-Lock Colored Pencils"/>
    <n v="36.44"/>
    <n v="4"/>
    <n v="9.11"/>
    <n v="12.03"/>
  </r>
  <r>
    <x v="1169"/>
    <x v="276"/>
    <x v="26"/>
    <x v="0"/>
    <s v="Binders"/>
    <s v="Storex Flexible Poly Binders with Double Pockets"/>
    <n v="3.17"/>
    <n v="4"/>
    <n v="0.79249999999999998"/>
    <n v="-2.5299999999999998"/>
  </r>
  <r>
    <x v="1169"/>
    <x v="276"/>
    <x v="26"/>
    <x v="1"/>
    <s v="Chairs"/>
    <s v="Office Star - Ergonomic Mid Back Chair with 2-Way Adjustable Arms"/>
    <n v="579.14"/>
    <n v="4"/>
    <n v="144.785"/>
    <n v="-28.96"/>
  </r>
  <r>
    <x v="1169"/>
    <x v="44"/>
    <x v="2"/>
    <x v="2"/>
    <s v="Phones"/>
    <s v="LF Elite 3D Dazzle Designer Hard Case Cover, Lf Stylus Pen and Wiper For Apple Iphone 5c Mini Lite"/>
    <n v="32.700000000000003"/>
    <n v="5"/>
    <n v="6.5400000000000009"/>
    <n v="-6.54"/>
  </r>
  <r>
    <x v="1169"/>
    <x v="44"/>
    <x v="2"/>
    <x v="0"/>
    <s v="Envelopes"/>
    <s v="#6 3/4 Gummed Flap White Envelopes"/>
    <n v="31.68"/>
    <n v="4"/>
    <n v="7.92"/>
    <n v="11.09"/>
  </r>
  <r>
    <x v="1170"/>
    <x v="791"/>
    <x v="16"/>
    <x v="2"/>
    <s v="Phones"/>
    <s v="Wilson SignalBoost 841262 DB PRO Amplifier Kit"/>
    <n v="863.88"/>
    <n v="3"/>
    <n v="287.95999999999998"/>
    <n v="107.99"/>
  </r>
  <r>
    <x v="1170"/>
    <x v="520"/>
    <x v="20"/>
    <x v="0"/>
    <s v="Paper"/>
    <s v="Xerox 1969"/>
    <n v="11.56"/>
    <n v="2"/>
    <n v="5.78"/>
    <n v="5.66"/>
  </r>
  <r>
    <x v="1170"/>
    <x v="520"/>
    <x v="20"/>
    <x v="0"/>
    <s v="Paper"/>
    <s v="Xerox 4200 Series MultiUse Premium Copy Paper (20Lb. and 84 Bright)"/>
    <n v="26.4"/>
    <n v="5"/>
    <n v="5.2799999999999994"/>
    <n v="11.88"/>
  </r>
  <r>
    <x v="1170"/>
    <x v="520"/>
    <x v="20"/>
    <x v="1"/>
    <s v="Furnishings"/>
    <s v="Eldon 200 Class Desk Accessories, Smoke"/>
    <n v="69.08"/>
    <n v="11"/>
    <n v="6.28"/>
    <n v="29.01"/>
  </r>
  <r>
    <x v="1170"/>
    <x v="520"/>
    <x v="20"/>
    <x v="2"/>
    <s v="Phones"/>
    <s v="I Need's 3d Hello Kitty Hybrid Silicone Case Cover for HTC One X 4g with 3d Hello Kitty Stylus Pen Green/pink"/>
    <n v="35.880000000000003"/>
    <n v="3"/>
    <n v="11.96"/>
    <n v="10.050000000000001"/>
  </r>
  <r>
    <x v="1170"/>
    <x v="406"/>
    <x v="0"/>
    <x v="0"/>
    <s v="Binders"/>
    <s v="Storex Dura Pro Binders"/>
    <n v="3.56"/>
    <n v="3"/>
    <n v="1.1866666666666668"/>
    <n v="-6.24"/>
  </r>
  <r>
    <x v="1170"/>
    <x v="406"/>
    <x v="0"/>
    <x v="2"/>
    <s v="Phones"/>
    <s v="Jabra SPEAK 410 Multidevice Speakerphone"/>
    <n v="823.96"/>
    <n v="5"/>
    <n v="164.792"/>
    <n v="51.5"/>
  </r>
  <r>
    <x v="1170"/>
    <x v="406"/>
    <x v="0"/>
    <x v="0"/>
    <s v="Art"/>
    <s v="Newell 320"/>
    <n v="10.27"/>
    <n v="3"/>
    <n v="3.4233333333333333"/>
    <n v="0.9"/>
  </r>
  <r>
    <x v="1170"/>
    <x v="516"/>
    <x v="0"/>
    <x v="0"/>
    <s v="Binders"/>
    <s v="Acco Flexible ACCOHIDE Square Ring Data Binder, Dark Blue, 11 1/2&quot; X 14&quot; 7/8&quot;"/>
    <n v="9.76"/>
    <n v="3"/>
    <n v="3.2533333333333334"/>
    <n v="-15.13"/>
  </r>
  <r>
    <x v="1170"/>
    <x v="516"/>
    <x v="0"/>
    <x v="0"/>
    <s v="Storage"/>
    <s v="Advantus Rolling Storage Box"/>
    <n v="13.72"/>
    <n v="1"/>
    <n v="13.72"/>
    <n v="1.2"/>
  </r>
  <r>
    <x v="1170"/>
    <x v="516"/>
    <x v="0"/>
    <x v="2"/>
    <s v="Accessories"/>
    <s v="WD My Passport Ultra 1TB Portable External Hard Drive"/>
    <n v="55.2"/>
    <n v="1"/>
    <n v="55.2"/>
    <n v="-2.0699999999999998"/>
  </r>
  <r>
    <x v="1170"/>
    <x v="516"/>
    <x v="0"/>
    <x v="0"/>
    <s v="Storage"/>
    <s v="Carina 42&quot;Hx23 3/4&quot;W Media Storage Unit"/>
    <n v="259.14"/>
    <n v="4"/>
    <n v="64.784999999999997"/>
    <n v="-58.31"/>
  </r>
  <r>
    <x v="1170"/>
    <x v="512"/>
    <x v="43"/>
    <x v="1"/>
    <s v="Tables"/>
    <s v="KI Adjustable-Height Table"/>
    <n v="240.74"/>
    <n v="4"/>
    <n v="60.185000000000002"/>
    <n v="-13.76"/>
  </r>
  <r>
    <x v="1170"/>
    <x v="512"/>
    <x v="43"/>
    <x v="1"/>
    <s v="Furnishings"/>
    <s v="Eldon 400 Class Desk Accessories, Black Carbon"/>
    <n v="35"/>
    <n v="4"/>
    <n v="8.75"/>
    <n v="14.7"/>
  </r>
  <r>
    <x v="1170"/>
    <x v="512"/>
    <x v="43"/>
    <x v="1"/>
    <s v="Furnishings"/>
    <s v="Deflect-o DuraMat Antistatic Studded Beveled Mat for Medium Pile Carpeting"/>
    <n v="210.68"/>
    <n v="2"/>
    <n v="105.34"/>
    <n v="50.56"/>
  </r>
  <r>
    <x v="1170"/>
    <x v="512"/>
    <x v="43"/>
    <x v="1"/>
    <s v="Tables"/>
    <s v="Office Impressions End Table, 20-1/2&quot;H x 24&quot;W x 20&quot;D"/>
    <n v="637.9"/>
    <n v="3"/>
    <n v="212.63333333333333"/>
    <n v="-127.58"/>
  </r>
  <r>
    <x v="1170"/>
    <x v="512"/>
    <x v="43"/>
    <x v="0"/>
    <s v="Paper"/>
    <s v="Wirebound Message Book, 4 per Page"/>
    <n v="43.44"/>
    <n v="8"/>
    <n v="5.43"/>
    <n v="21.29"/>
  </r>
  <r>
    <x v="1170"/>
    <x v="512"/>
    <x v="43"/>
    <x v="0"/>
    <s v="Appliances"/>
    <s v="Hoover Replacement Belt for Commercial Guardsman Heavy-Duty Upright Vacuum"/>
    <n v="2.2200000000000002"/>
    <n v="1"/>
    <n v="2.2200000000000002"/>
    <n v="0.67"/>
  </r>
  <r>
    <x v="1171"/>
    <x v="487"/>
    <x v="0"/>
    <x v="1"/>
    <s v="Tables"/>
    <s v="Hon 2111 Invitation Series Straight Table"/>
    <n v="517.41"/>
    <n v="5"/>
    <n v="103.482"/>
    <n v="-81.31"/>
  </r>
  <r>
    <x v="1171"/>
    <x v="246"/>
    <x v="29"/>
    <x v="0"/>
    <s v="Fasteners"/>
    <s v="Staples"/>
    <n v="11.68"/>
    <n v="4"/>
    <n v="2.92"/>
    <n v="5.26"/>
  </r>
  <r>
    <x v="1172"/>
    <x v="194"/>
    <x v="28"/>
    <x v="2"/>
    <s v="Accessories"/>
    <s v="LogitechÂ LS21 Speaker System - PC Multimedia - 2.1-CH - Wired"/>
    <n v="19.989999999999998"/>
    <n v="1"/>
    <n v="19.989999999999998"/>
    <n v="6.8"/>
  </r>
  <r>
    <x v="1172"/>
    <x v="194"/>
    <x v="28"/>
    <x v="0"/>
    <s v="Labels"/>
    <s v="Avery 511"/>
    <n v="6.16"/>
    <n v="2"/>
    <n v="3.08"/>
    <n v="2.96"/>
  </r>
  <r>
    <x v="1172"/>
    <x v="635"/>
    <x v="6"/>
    <x v="1"/>
    <s v="Tables"/>
    <s v="Lesro Sheffield Collection Coffee Table, End Table, Center Table, Corner Table"/>
    <n v="356.85"/>
    <n v="5"/>
    <n v="71.37"/>
    <n v="60.66"/>
  </r>
  <r>
    <x v="1172"/>
    <x v="635"/>
    <x v="6"/>
    <x v="0"/>
    <s v="Envelopes"/>
    <s v="Tyvek  Top-Opening Peel &amp; Seel  Envelopes, Gray"/>
    <n v="251.58"/>
    <n v="7"/>
    <n v="35.940000000000005"/>
    <n v="113.21"/>
  </r>
  <r>
    <x v="1172"/>
    <x v="678"/>
    <x v="2"/>
    <x v="2"/>
    <s v="Phones"/>
    <s v="Cisco Small Business SPA 502G VoIP phone"/>
    <n v="61.54"/>
    <n v="1"/>
    <n v="61.54"/>
    <n v="-13.33"/>
  </r>
  <r>
    <x v="1172"/>
    <x v="678"/>
    <x v="2"/>
    <x v="0"/>
    <s v="Binders"/>
    <s v="Premium Transparent Presentation Covers, No Pattern/Clear, 8 1/2&quot; x 11&quot;"/>
    <n v="81.44"/>
    <n v="7"/>
    <n v="11.634285714285713"/>
    <n v="-65.150000000000006"/>
  </r>
  <r>
    <x v="1172"/>
    <x v="509"/>
    <x v="2"/>
    <x v="0"/>
    <s v="Binders"/>
    <s v="GBC Velobind Prepunched Cover Sets, Regency Series"/>
    <n v="33.28"/>
    <n v="3"/>
    <n v="11.093333333333334"/>
    <n v="-27.74"/>
  </r>
  <r>
    <x v="1172"/>
    <x v="509"/>
    <x v="2"/>
    <x v="2"/>
    <s v="Phones"/>
    <s v="Motorla HX550 Universal Bluetooth Headset"/>
    <n v="118.65"/>
    <n v="5"/>
    <n v="23.73"/>
    <n v="19.78"/>
  </r>
  <r>
    <x v="1172"/>
    <x v="509"/>
    <x v="2"/>
    <x v="0"/>
    <s v="Labels"/>
    <s v="Avery 517"/>
    <n v="14.76"/>
    <n v="5"/>
    <n v="2.952"/>
    <n v="4.9800000000000004"/>
  </r>
  <r>
    <x v="1172"/>
    <x v="499"/>
    <x v="0"/>
    <x v="0"/>
    <s v="Storage"/>
    <s v="Multi-Use Personal File Cart and Caster Set, Three Stacking Bins"/>
    <n v="55.62"/>
    <n v="2"/>
    <n v="27.81"/>
    <n v="5.56"/>
  </r>
  <r>
    <x v="1173"/>
    <x v="338"/>
    <x v="1"/>
    <x v="0"/>
    <s v="Art"/>
    <s v="Prang Colored Pencils"/>
    <n v="7.06"/>
    <n v="3"/>
    <n v="2.3533333333333331"/>
    <n v="2.21"/>
  </r>
  <r>
    <x v="1173"/>
    <x v="338"/>
    <x v="1"/>
    <x v="2"/>
    <s v="Phones"/>
    <s v="Spigen Samsung Galaxy S5 Case Wallet"/>
    <n v="27.18"/>
    <n v="2"/>
    <n v="13.59"/>
    <n v="2.04"/>
  </r>
  <r>
    <x v="1173"/>
    <x v="4"/>
    <x v="3"/>
    <x v="1"/>
    <s v="Bookcases"/>
    <s v="O'Sullivan Elevations Bookcase, Cherry Finish"/>
    <n v="556.66999999999996"/>
    <n v="5"/>
    <n v="111.33399999999999"/>
    <n v="6.55"/>
  </r>
  <r>
    <x v="1173"/>
    <x v="4"/>
    <x v="3"/>
    <x v="2"/>
    <s v="Phones"/>
    <s v="Jackery Bar Premium Fast-charging Portable Charger"/>
    <n v="95.84"/>
    <n v="4"/>
    <n v="23.96"/>
    <n v="34.74"/>
  </r>
  <r>
    <x v="1173"/>
    <x v="562"/>
    <x v="0"/>
    <x v="0"/>
    <s v="Envelopes"/>
    <s v="#6 3/4 Gummed Flap White Envelopes"/>
    <n v="15.84"/>
    <n v="2"/>
    <n v="7.92"/>
    <n v="5.54"/>
  </r>
  <r>
    <x v="1173"/>
    <x v="562"/>
    <x v="0"/>
    <x v="0"/>
    <s v="Paper"/>
    <s v="Xerox 1972"/>
    <n v="8.4499999999999993"/>
    <n v="2"/>
    <n v="4.2249999999999996"/>
    <n v="2.64"/>
  </r>
  <r>
    <x v="1173"/>
    <x v="140"/>
    <x v="3"/>
    <x v="1"/>
    <s v="Tables"/>
    <s v="Chromcraft Rectangular Conference Tables"/>
    <n v="189.58"/>
    <n v="1"/>
    <n v="189.58"/>
    <n v="9.48"/>
  </r>
  <r>
    <x v="1173"/>
    <x v="140"/>
    <x v="3"/>
    <x v="2"/>
    <s v="Phones"/>
    <s v="Griffin GC17055 Auxiliary Audio Cable"/>
    <n v="71.959999999999994"/>
    <n v="5"/>
    <n v="14.391999999999999"/>
    <n v="7.2"/>
  </r>
  <r>
    <x v="1173"/>
    <x v="581"/>
    <x v="12"/>
    <x v="0"/>
    <s v="Paper"/>
    <s v="Xerox 1882"/>
    <n v="44.78"/>
    <n v="1"/>
    <n v="44.78"/>
    <n v="16.23"/>
  </r>
  <r>
    <x v="1173"/>
    <x v="555"/>
    <x v="16"/>
    <x v="0"/>
    <s v="Paper"/>
    <s v="Easy-staple paper"/>
    <n v="56.78"/>
    <n v="7"/>
    <n v="8.1114285714285721"/>
    <n v="20.58"/>
  </r>
  <r>
    <x v="1173"/>
    <x v="555"/>
    <x v="16"/>
    <x v="0"/>
    <s v="Binders"/>
    <s v="Avery Hole Reinforcements"/>
    <n v="5.61"/>
    <n v="3"/>
    <n v="1.87"/>
    <n v="-3.92"/>
  </r>
  <r>
    <x v="1173"/>
    <x v="555"/>
    <x v="16"/>
    <x v="0"/>
    <s v="Art"/>
    <s v="Rogers Handheld Barrel Pencil Sharpener"/>
    <n v="6.58"/>
    <n v="3"/>
    <n v="2.1933333333333334"/>
    <n v="0.57999999999999996"/>
  </r>
  <r>
    <x v="1174"/>
    <x v="604"/>
    <x v="20"/>
    <x v="0"/>
    <s v="Envelopes"/>
    <s v="Recycled Interoffice Envelopes with String and Button Closure, 10 x 13"/>
    <n v="47.98"/>
    <n v="2"/>
    <n v="23.99"/>
    <n v="23.99"/>
  </r>
  <r>
    <x v="1174"/>
    <x v="348"/>
    <x v="0"/>
    <x v="2"/>
    <s v="Accessories"/>
    <s v="ImationÂ 8gb Micro Traveldrive Usb 2.0Â Flash Drive"/>
    <n v="24"/>
    <n v="2"/>
    <n v="12"/>
    <n v="-2.7"/>
  </r>
  <r>
    <x v="1174"/>
    <x v="348"/>
    <x v="0"/>
    <x v="0"/>
    <s v="Paper"/>
    <s v="Xerox 21"/>
    <n v="15.55"/>
    <n v="3"/>
    <n v="5.1833333333333336"/>
    <n v="5.44"/>
  </r>
  <r>
    <x v="1174"/>
    <x v="348"/>
    <x v="0"/>
    <x v="2"/>
    <s v="Accessories"/>
    <s v="Logitech Desktop MK120 Mouse and keyboard Combo"/>
    <n v="26.18"/>
    <n v="2"/>
    <n v="13.09"/>
    <n v="-3.27"/>
  </r>
  <r>
    <x v="1174"/>
    <x v="744"/>
    <x v="25"/>
    <x v="1"/>
    <s v="Furnishings"/>
    <s v="Computer Room Manger, 14&quot;"/>
    <n v="77.95"/>
    <n v="3"/>
    <n v="25.983333333333334"/>
    <n v="15.59"/>
  </r>
  <r>
    <x v="1174"/>
    <x v="744"/>
    <x v="25"/>
    <x v="0"/>
    <s v="Storage"/>
    <s v="Gould Plastics 18-Pocket Panel Bin, 34w x 5-1/4d x 20-1/2h"/>
    <n v="147.18"/>
    <n v="2"/>
    <n v="73.59"/>
    <n v="-29.44"/>
  </r>
  <r>
    <x v="1174"/>
    <x v="744"/>
    <x v="25"/>
    <x v="0"/>
    <s v="Paper"/>
    <s v="Xerox 1936"/>
    <n v="47.95"/>
    <n v="3"/>
    <n v="15.983333333333334"/>
    <n v="16.18"/>
  </r>
  <r>
    <x v="1174"/>
    <x v="52"/>
    <x v="32"/>
    <x v="0"/>
    <s v="Labels"/>
    <s v="Avery 519"/>
    <n v="21.93"/>
    <n v="3"/>
    <n v="7.31"/>
    <n v="10.31"/>
  </r>
  <r>
    <x v="1175"/>
    <x v="169"/>
    <x v="20"/>
    <x v="0"/>
    <s v="Paper"/>
    <s v="Things To Do Today Pad"/>
    <n v="46.96"/>
    <n v="8"/>
    <n v="5.87"/>
    <n v="22.54"/>
  </r>
  <r>
    <x v="1176"/>
    <x v="638"/>
    <x v="22"/>
    <x v="1"/>
    <s v="Furnishings"/>
    <s v="Magna Visual Magnetic Picture Hangers"/>
    <n v="9.64"/>
    <n v="2"/>
    <n v="4.82"/>
    <n v="3.66"/>
  </r>
  <r>
    <x v="1176"/>
    <x v="147"/>
    <x v="22"/>
    <x v="0"/>
    <s v="Binders"/>
    <s v="GBC Velobind Prepunched Cover Sets, Regency Series"/>
    <n v="88.75"/>
    <n v="3"/>
    <n v="29.583333333333332"/>
    <n v="27.74"/>
  </r>
  <r>
    <x v="1176"/>
    <x v="147"/>
    <x v="22"/>
    <x v="0"/>
    <s v="Binders"/>
    <s v="Cardinal Slant-D Ring Binders"/>
    <n v="13.9"/>
    <n v="2"/>
    <n v="6.95"/>
    <n v="5.21"/>
  </r>
  <r>
    <x v="1176"/>
    <x v="295"/>
    <x v="3"/>
    <x v="0"/>
    <s v="Labels"/>
    <s v="Avery 500"/>
    <n v="43.86"/>
    <n v="6"/>
    <n v="7.31"/>
    <n v="20.61"/>
  </r>
  <r>
    <x v="1176"/>
    <x v="295"/>
    <x v="3"/>
    <x v="2"/>
    <s v="Phones"/>
    <s v="Geemarc AmpliPOWER60"/>
    <n v="148.47999999999999"/>
    <n v="2"/>
    <n v="74.239999999999995"/>
    <n v="16.7"/>
  </r>
  <r>
    <x v="1176"/>
    <x v="295"/>
    <x v="3"/>
    <x v="0"/>
    <s v="Paper"/>
    <s v="&quot;While you Were Out&quot; Message Book, One Form per Page"/>
    <n v="7.42"/>
    <n v="2"/>
    <n v="3.71"/>
    <n v="3.71"/>
  </r>
  <r>
    <x v="1176"/>
    <x v="295"/>
    <x v="3"/>
    <x v="1"/>
    <s v="Chairs"/>
    <s v="Global Leather Task Chair, Black"/>
    <n v="71.989999999999995"/>
    <n v="1"/>
    <n v="71.989999999999995"/>
    <n v="-0.9"/>
  </r>
  <r>
    <x v="1176"/>
    <x v="295"/>
    <x v="3"/>
    <x v="0"/>
    <s v="Art"/>
    <s v="4009 Highlighters by Sanford"/>
    <n v="19.899999999999999"/>
    <n v="5"/>
    <n v="3.9799999999999995"/>
    <n v="6.57"/>
  </r>
  <r>
    <x v="1176"/>
    <x v="295"/>
    <x v="3"/>
    <x v="0"/>
    <s v="Appliances"/>
    <s v="Acco 7-Outlet Masterpiece Power Center, Wihtout Fax/Phone Line Protection"/>
    <n v="1702.12"/>
    <n v="14"/>
    <n v="121.58"/>
    <n v="510.64"/>
  </r>
  <r>
    <x v="1176"/>
    <x v="260"/>
    <x v="2"/>
    <x v="0"/>
    <s v="Paper"/>
    <s v="Xerox 231"/>
    <n v="20.74"/>
    <n v="4"/>
    <n v="5.1849999999999996"/>
    <n v="7.26"/>
  </r>
  <r>
    <x v="1176"/>
    <x v="260"/>
    <x v="2"/>
    <x v="1"/>
    <s v="Furnishings"/>
    <s v="Stacking Tray, Side-Loading, Legal, Smoke"/>
    <n v="7.17"/>
    <n v="2"/>
    <n v="3.585"/>
    <n v="0.99"/>
  </r>
  <r>
    <x v="1176"/>
    <x v="260"/>
    <x v="2"/>
    <x v="0"/>
    <s v="Storage"/>
    <s v="Eldon Shelf Savers Cubes and Bins"/>
    <n v="11.17"/>
    <n v="2"/>
    <n v="5.585"/>
    <n v="-2.5099999999999998"/>
  </r>
  <r>
    <x v="1176"/>
    <x v="260"/>
    <x v="2"/>
    <x v="2"/>
    <s v="Accessories"/>
    <s v="First Data FD10 PIN Pad"/>
    <n v="442.4"/>
    <n v="7"/>
    <n v="63.199999999999996"/>
    <n v="-55.3"/>
  </r>
  <r>
    <x v="1176"/>
    <x v="232"/>
    <x v="22"/>
    <x v="1"/>
    <s v="Chairs"/>
    <s v="Novimex Fabric Task Chair"/>
    <n v="97.57"/>
    <n v="2"/>
    <n v="48.784999999999997"/>
    <n v="-6.1"/>
  </r>
  <r>
    <x v="1176"/>
    <x v="232"/>
    <x v="22"/>
    <x v="1"/>
    <s v="Chairs"/>
    <s v="Global Super Steno Chair"/>
    <n v="614.27"/>
    <n v="8"/>
    <n v="76.783749999999998"/>
    <n v="-23.04"/>
  </r>
  <r>
    <x v="1176"/>
    <x v="232"/>
    <x v="22"/>
    <x v="1"/>
    <s v="Bookcases"/>
    <s v="Bestar Classic Bookcase"/>
    <n v="199.98"/>
    <n v="2"/>
    <n v="99.99"/>
    <n v="38"/>
  </r>
  <r>
    <x v="1176"/>
    <x v="371"/>
    <x v="0"/>
    <x v="1"/>
    <s v="Furnishings"/>
    <s v="DAX Metal Frame, Desktop, Stepped-Edge"/>
    <n v="16.190000000000001"/>
    <n v="2"/>
    <n v="8.0950000000000006"/>
    <n v="-8.5"/>
  </r>
  <r>
    <x v="1176"/>
    <x v="371"/>
    <x v="0"/>
    <x v="1"/>
    <s v="Tables"/>
    <s v="Bevis Round Conference Table Top, X-Base"/>
    <n v="251.01"/>
    <n v="2"/>
    <n v="125.505"/>
    <n v="-68.13"/>
  </r>
  <r>
    <x v="1176"/>
    <x v="371"/>
    <x v="0"/>
    <x v="0"/>
    <s v="Storage"/>
    <s v="X-Rack File for Hanging Folders"/>
    <n v="54.19"/>
    <n v="6"/>
    <n v="9.0316666666666663"/>
    <n v="4.0599999999999996"/>
  </r>
  <r>
    <x v="1176"/>
    <x v="476"/>
    <x v="5"/>
    <x v="0"/>
    <s v="Storage"/>
    <s v="Eldon Gobal File Keepers"/>
    <n v="105.98"/>
    <n v="7"/>
    <n v="15.14"/>
    <n v="4.24"/>
  </r>
  <r>
    <x v="1176"/>
    <x v="476"/>
    <x v="5"/>
    <x v="0"/>
    <s v="Supplies"/>
    <s v="Acme 10&quot; Easy Grip Assistive Scissors"/>
    <n v="35.06"/>
    <n v="2"/>
    <n v="17.53"/>
    <n v="10.52"/>
  </r>
  <r>
    <x v="1176"/>
    <x v="476"/>
    <x v="5"/>
    <x v="1"/>
    <s v="Chairs"/>
    <s v="Metal Folding Chairs, Beige, 4/Carton"/>
    <n v="33.94"/>
    <n v="1"/>
    <n v="33.94"/>
    <n v="9.16"/>
  </r>
  <r>
    <x v="1176"/>
    <x v="476"/>
    <x v="5"/>
    <x v="0"/>
    <s v="Labels"/>
    <s v="Smead Alpha-Z Color-Coded Name Labels First Letter Starter Set"/>
    <n v="30"/>
    <n v="8"/>
    <n v="3.75"/>
    <n v="14.4"/>
  </r>
  <r>
    <x v="1177"/>
    <x v="303"/>
    <x v="0"/>
    <x v="0"/>
    <s v="Art"/>
    <s v="Newell 350"/>
    <n v="5.25"/>
    <n v="2"/>
    <n v="2.625"/>
    <n v="0.59"/>
  </r>
  <r>
    <x v="1177"/>
    <x v="563"/>
    <x v="1"/>
    <x v="2"/>
    <s v="Phones"/>
    <s v="ClearOne Communications CHAT 70 OCÂ Speaker Phone"/>
    <n v="508.77"/>
    <n v="4"/>
    <n v="127.1925"/>
    <n v="38.159999999999997"/>
  </r>
  <r>
    <x v="1177"/>
    <x v="563"/>
    <x v="1"/>
    <x v="0"/>
    <s v="Envelopes"/>
    <s v="#10 Gummed Flap White Envelopes, 100/Box"/>
    <n v="9.91"/>
    <n v="3"/>
    <n v="3.3033333333333332"/>
    <n v="3.22"/>
  </r>
  <r>
    <x v="1178"/>
    <x v="582"/>
    <x v="22"/>
    <x v="0"/>
    <s v="Binders"/>
    <s v="GBC Standard Plastic Binding Systems' Combs"/>
    <n v="25.12"/>
    <n v="5"/>
    <n v="5.024"/>
    <n v="7.85"/>
  </r>
  <r>
    <x v="1178"/>
    <x v="582"/>
    <x v="22"/>
    <x v="1"/>
    <s v="Tables"/>
    <s v="Hon 94000 Series Round Tables"/>
    <n v="2665.62"/>
    <n v="9"/>
    <n v="296.18"/>
    <n v="239.91"/>
  </r>
  <r>
    <x v="1178"/>
    <x v="394"/>
    <x v="32"/>
    <x v="0"/>
    <s v="Paper"/>
    <s v="Xerox 1939"/>
    <n v="189.7"/>
    <n v="10"/>
    <n v="18.97"/>
    <n v="91.06"/>
  </r>
  <r>
    <x v="1178"/>
    <x v="394"/>
    <x v="32"/>
    <x v="0"/>
    <s v="Paper"/>
    <s v="Xerox 1893"/>
    <n v="40.99"/>
    <n v="1"/>
    <n v="40.99"/>
    <n v="20.09"/>
  </r>
  <r>
    <x v="1179"/>
    <x v="484"/>
    <x v="22"/>
    <x v="0"/>
    <s v="Paper"/>
    <s v="Wirebound Message Books, Four 2 3/4 x 5 Forms per Page, 200 Sets per Book"/>
    <n v="23.85"/>
    <n v="5"/>
    <n v="4.7700000000000005"/>
    <n v="10.73"/>
  </r>
  <r>
    <x v="1179"/>
    <x v="666"/>
    <x v="42"/>
    <x v="0"/>
    <s v="Fasteners"/>
    <s v="Staples"/>
    <n v="18.239999999999998"/>
    <n v="3"/>
    <n v="6.0799999999999992"/>
    <n v="9.1199999999999992"/>
  </r>
  <r>
    <x v="1179"/>
    <x v="666"/>
    <x v="42"/>
    <x v="0"/>
    <s v="Art"/>
    <s v="Binney &amp; Smith Crayola Metallic Colored Pencils, 8-Color Set"/>
    <n v="27.78"/>
    <n v="6"/>
    <n v="4.63"/>
    <n v="9.17"/>
  </r>
  <r>
    <x v="1179"/>
    <x v="483"/>
    <x v="3"/>
    <x v="0"/>
    <s v="Envelopes"/>
    <s v="White Business Envelopes with Contemporary Seam, Recycled White Business Envelopes"/>
    <n v="76.58"/>
    <n v="7"/>
    <n v="10.94"/>
    <n v="38.29"/>
  </r>
  <r>
    <x v="1179"/>
    <x v="483"/>
    <x v="3"/>
    <x v="0"/>
    <s v="Art"/>
    <s v="Nontoxic Chalk"/>
    <n v="8.8000000000000007"/>
    <n v="5"/>
    <n v="1.7600000000000002"/>
    <n v="4.22"/>
  </r>
  <r>
    <x v="1179"/>
    <x v="483"/>
    <x v="3"/>
    <x v="0"/>
    <s v="Binders"/>
    <s v="GBC Therma-A-Bind 250T Electric Binding System"/>
    <n v="590.35"/>
    <n v="6"/>
    <n v="98.391666666666666"/>
    <n v="206.62"/>
  </r>
  <r>
    <x v="1179"/>
    <x v="483"/>
    <x v="3"/>
    <x v="0"/>
    <s v="Fasteners"/>
    <s v="Super Bands, 12/Pack"/>
    <n v="5.58"/>
    <n v="3"/>
    <n v="1.86"/>
    <n v="0.17"/>
  </r>
  <r>
    <x v="1179"/>
    <x v="483"/>
    <x v="3"/>
    <x v="1"/>
    <s v="Furnishings"/>
    <s v="Document Clip Frames"/>
    <n v="25.02"/>
    <n v="3"/>
    <n v="8.34"/>
    <n v="10.51"/>
  </r>
  <r>
    <x v="1179"/>
    <x v="483"/>
    <x v="3"/>
    <x v="0"/>
    <s v="Storage"/>
    <s v="Space Solutions Commercial Steel Shelving"/>
    <n v="452.55"/>
    <n v="7"/>
    <n v="64.650000000000006"/>
    <n v="22.63"/>
  </r>
  <r>
    <x v="1179"/>
    <x v="559"/>
    <x v="5"/>
    <x v="0"/>
    <s v="Envelopes"/>
    <s v="Letter or Legal Size Expandable Poly String Tie Envelopes"/>
    <n v="5.32"/>
    <n v="2"/>
    <n v="2.66"/>
    <n v="2.61"/>
  </r>
  <r>
    <x v="1179"/>
    <x v="559"/>
    <x v="5"/>
    <x v="1"/>
    <s v="Chairs"/>
    <s v="Hon Deluxe Fabric Upholstered Stacking Chairs, Rounded Back"/>
    <n v="975.92"/>
    <n v="4"/>
    <n v="243.98"/>
    <n v="292.77999999999997"/>
  </r>
  <r>
    <x v="1179"/>
    <x v="559"/>
    <x v="5"/>
    <x v="2"/>
    <s v="Accessories"/>
    <s v="Logitech diNovo Edge Keyboard"/>
    <n v="2249.91"/>
    <n v="9"/>
    <n v="249.98999999999998"/>
    <n v="517.48"/>
  </r>
  <r>
    <x v="1179"/>
    <x v="559"/>
    <x v="5"/>
    <x v="0"/>
    <s v="Storage"/>
    <s v="Super Decoflex Portable Personal File"/>
    <n v="59.92"/>
    <n v="4"/>
    <n v="14.98"/>
    <n v="16.78"/>
  </r>
  <r>
    <x v="1179"/>
    <x v="424"/>
    <x v="2"/>
    <x v="1"/>
    <s v="Furnishings"/>
    <s v="Eldon Image Series Black Desk Accessories"/>
    <n v="3.31"/>
    <n v="1"/>
    <n v="3.31"/>
    <n v="0.66"/>
  </r>
  <r>
    <x v="1179"/>
    <x v="424"/>
    <x v="2"/>
    <x v="0"/>
    <s v="Appliances"/>
    <s v="Black &amp; Decker Filter for Double Action Dustbuster Cordless Vac BLDV7210"/>
    <n v="20.14"/>
    <n v="3"/>
    <n v="6.7133333333333338"/>
    <n v="1.26"/>
  </r>
  <r>
    <x v="1179"/>
    <x v="424"/>
    <x v="2"/>
    <x v="0"/>
    <s v="Envelopes"/>
    <s v="Colored Envelopes"/>
    <n v="8.86"/>
    <n v="3"/>
    <n v="2.9533333333333331"/>
    <n v="2.88"/>
  </r>
  <r>
    <x v="1179"/>
    <x v="424"/>
    <x v="2"/>
    <x v="2"/>
    <s v="Phones"/>
    <s v="Wilson Electronics DB Pro Signal Booster"/>
    <n v="859.2"/>
    <n v="4"/>
    <n v="214.8"/>
    <n v="-186.16"/>
  </r>
  <r>
    <x v="1179"/>
    <x v="733"/>
    <x v="27"/>
    <x v="0"/>
    <s v="Paper"/>
    <s v="Xerox 220"/>
    <n v="19.440000000000001"/>
    <n v="3"/>
    <n v="6.48"/>
    <n v="9.33"/>
  </r>
  <r>
    <x v="1179"/>
    <x v="278"/>
    <x v="10"/>
    <x v="0"/>
    <s v="Supplies"/>
    <s v="Premier Automatic Letter Opener"/>
    <n v="384.59"/>
    <n v="2"/>
    <n v="192.29499999999999"/>
    <n v="-81.73"/>
  </r>
  <r>
    <x v="1179"/>
    <x v="106"/>
    <x v="3"/>
    <x v="0"/>
    <s v="Appliances"/>
    <s v="Fellowes 8 Outlet Superior Workstation Surge Protector w/o Phone/Fax/Modem Protection"/>
    <n v="168.1"/>
    <n v="5"/>
    <n v="33.619999999999997"/>
    <n v="43.71"/>
  </r>
  <r>
    <x v="1179"/>
    <x v="480"/>
    <x v="1"/>
    <x v="0"/>
    <s v="Art"/>
    <s v="Stanley Bostitch Contemporary Electric Pencil Sharpeners"/>
    <n v="54.34"/>
    <n v="4"/>
    <n v="13.585000000000001"/>
    <n v="5.43"/>
  </r>
  <r>
    <x v="1179"/>
    <x v="608"/>
    <x v="24"/>
    <x v="0"/>
    <s v="Appliances"/>
    <s v="Black &amp; Decker Filter for Double Action Dustbuster Cordless Vac BLDV7210"/>
    <n v="83.9"/>
    <n v="10"/>
    <n v="8.39"/>
    <n v="20.98"/>
  </r>
  <r>
    <x v="1179"/>
    <x v="608"/>
    <x v="24"/>
    <x v="0"/>
    <s v="Paper"/>
    <s v="Adams Telephone Message Book W/Dividers/Space For Phone Numbers, 5 1/4&quot;X8 1/2&quot;, 300/Messages"/>
    <n v="11.76"/>
    <n v="2"/>
    <n v="5.88"/>
    <n v="5.76"/>
  </r>
  <r>
    <x v="1179"/>
    <x v="253"/>
    <x v="10"/>
    <x v="1"/>
    <s v="Chairs"/>
    <s v="Office Star Flex Back Scooter Chair with White Frame"/>
    <n v="155.37"/>
    <n v="2"/>
    <n v="77.685000000000002"/>
    <n v="-35.51"/>
  </r>
  <r>
    <x v="1179"/>
    <x v="497"/>
    <x v="6"/>
    <x v="0"/>
    <s v="Art"/>
    <s v="Newell 318"/>
    <n v="5.56"/>
    <n v="2"/>
    <n v="2.78"/>
    <n v="1.45"/>
  </r>
  <r>
    <x v="1180"/>
    <x v="351"/>
    <x v="15"/>
    <x v="1"/>
    <s v="Furnishings"/>
    <s v="Telescoping Adjustable Floor Lamp"/>
    <n v="15.99"/>
    <n v="1"/>
    <n v="15.99"/>
    <n v="1"/>
  </r>
  <r>
    <x v="1180"/>
    <x v="566"/>
    <x v="22"/>
    <x v="0"/>
    <s v="Paper"/>
    <s v="Xerox 191"/>
    <n v="139.86000000000001"/>
    <n v="7"/>
    <n v="19.98"/>
    <n v="65.73"/>
  </r>
  <r>
    <x v="1180"/>
    <x v="566"/>
    <x v="22"/>
    <x v="1"/>
    <s v="Chairs"/>
    <s v="Global Deluxe Office Fabric Chairs"/>
    <n v="307.14"/>
    <n v="4"/>
    <n v="76.784999999999997"/>
    <n v="26.87"/>
  </r>
  <r>
    <x v="1180"/>
    <x v="520"/>
    <x v="4"/>
    <x v="0"/>
    <s v="Labels"/>
    <s v="Avery 476"/>
    <n v="12.39"/>
    <n v="3"/>
    <n v="4.13"/>
    <n v="5.7"/>
  </r>
  <r>
    <x v="1180"/>
    <x v="268"/>
    <x v="31"/>
    <x v="1"/>
    <s v="Furnishings"/>
    <s v="9-3/4 Diameter Round Wall Clock"/>
    <n v="41.37"/>
    <n v="3"/>
    <n v="13.79"/>
    <n v="17.38"/>
  </r>
  <r>
    <x v="1180"/>
    <x v="392"/>
    <x v="28"/>
    <x v="0"/>
    <s v="Paper"/>
    <s v="Xerox 1971"/>
    <n v="8.56"/>
    <n v="2"/>
    <n v="4.28"/>
    <n v="3.85"/>
  </r>
  <r>
    <x v="1180"/>
    <x v="392"/>
    <x v="28"/>
    <x v="0"/>
    <s v="Storage"/>
    <s v="Sterilite Officeware Hinged File Box"/>
    <n v="52.4"/>
    <n v="5"/>
    <n v="10.48"/>
    <n v="14.15"/>
  </r>
  <r>
    <x v="1180"/>
    <x v="392"/>
    <x v="28"/>
    <x v="0"/>
    <s v="Labels"/>
    <s v="Avery 513"/>
    <n v="14.94"/>
    <n v="3"/>
    <n v="4.9799999999999995"/>
    <n v="6.87"/>
  </r>
  <r>
    <x v="1180"/>
    <x v="406"/>
    <x v="2"/>
    <x v="0"/>
    <s v="Binders"/>
    <s v="Mead 1st Gear 2&quot; Zipper Binder, Asst. Colors"/>
    <n v="11.67"/>
    <n v="3"/>
    <n v="3.89"/>
    <n v="-7.78"/>
  </r>
  <r>
    <x v="1180"/>
    <x v="67"/>
    <x v="22"/>
    <x v="2"/>
    <s v="Accessories"/>
    <s v="HP Standard 104 key PS/2 Keyboard"/>
    <n v="43.5"/>
    <n v="3"/>
    <n v="14.5"/>
    <n v="10.88"/>
  </r>
  <r>
    <x v="1180"/>
    <x v="225"/>
    <x v="5"/>
    <x v="0"/>
    <s v="Paper"/>
    <s v="Xerox 1963"/>
    <n v="26.4"/>
    <n v="5"/>
    <n v="5.2799999999999994"/>
    <n v="11.88"/>
  </r>
  <r>
    <x v="1180"/>
    <x v="194"/>
    <x v="3"/>
    <x v="0"/>
    <s v="Paper"/>
    <s v="Xerox 1992"/>
    <n v="35.880000000000003"/>
    <n v="6"/>
    <n v="5.98"/>
    <n v="17.579999999999998"/>
  </r>
  <r>
    <x v="1180"/>
    <x v="97"/>
    <x v="16"/>
    <x v="2"/>
    <s v="Phones"/>
    <s v="Polycom SoundPoint IP 450 VoIP phone"/>
    <n v="361.38"/>
    <n v="2"/>
    <n v="180.69"/>
    <n v="27.1"/>
  </r>
  <r>
    <x v="1180"/>
    <x v="510"/>
    <x v="2"/>
    <x v="2"/>
    <s v="Accessories"/>
    <s v="Memorex 25GB 6X Branded Blu-Ray Recordable Disc, 15/Pack"/>
    <n v="40.78"/>
    <n v="3"/>
    <n v="13.593333333333334"/>
    <n v="0.51"/>
  </r>
  <r>
    <x v="1180"/>
    <x v="748"/>
    <x v="3"/>
    <x v="2"/>
    <s v="Accessories"/>
    <s v="Microsoft Sculpt Comfort Mouse"/>
    <n v="199.75"/>
    <n v="5"/>
    <n v="39.950000000000003"/>
    <n v="87.89"/>
  </r>
  <r>
    <x v="1180"/>
    <x v="748"/>
    <x v="3"/>
    <x v="1"/>
    <s v="Tables"/>
    <s v="Chromcraft Round Conference Tables"/>
    <n v="1673.18"/>
    <n v="12"/>
    <n v="139.43166666666667"/>
    <n v="20.91"/>
  </r>
  <r>
    <x v="1180"/>
    <x v="176"/>
    <x v="25"/>
    <x v="0"/>
    <s v="Paper"/>
    <s v="Strathmore Photo Mount Cards"/>
    <n v="16.27"/>
    <n v="3"/>
    <n v="5.4233333333333329"/>
    <n v="5.29"/>
  </r>
  <r>
    <x v="1180"/>
    <x v="4"/>
    <x v="22"/>
    <x v="0"/>
    <s v="Binders"/>
    <s v="Binder Posts"/>
    <n v="18.37"/>
    <n v="4"/>
    <n v="4.5925000000000002"/>
    <n v="5.97"/>
  </r>
  <r>
    <x v="1180"/>
    <x v="100"/>
    <x v="3"/>
    <x v="1"/>
    <s v="Tables"/>
    <s v="SAFCO PlanMaster Boards, 60w x 37-1/2d, White Melamine"/>
    <n v="486.37"/>
    <n v="4"/>
    <n v="121.5925"/>
    <n v="36.479999999999997"/>
  </r>
  <r>
    <x v="1180"/>
    <x v="610"/>
    <x v="16"/>
    <x v="2"/>
    <s v="Copiers"/>
    <s v="Canon Image Class D660 Copier"/>
    <n v="959.98"/>
    <n v="2"/>
    <n v="479.99"/>
    <n v="311.99"/>
  </r>
  <r>
    <x v="1180"/>
    <x v="610"/>
    <x v="16"/>
    <x v="0"/>
    <s v="Binders"/>
    <s v="Avery Self-Adhesive Photo Pockets for Polaroid Photos"/>
    <n v="4.09"/>
    <n v="2"/>
    <n v="2.0449999999999999"/>
    <n v="-3"/>
  </r>
  <r>
    <x v="1180"/>
    <x v="610"/>
    <x v="16"/>
    <x v="0"/>
    <s v="Art"/>
    <s v="Hunt Boston Vacuum Mount KS Pencil Sharpener"/>
    <n v="55.98"/>
    <n v="2"/>
    <n v="27.99"/>
    <n v="4.2"/>
  </r>
  <r>
    <x v="1180"/>
    <x v="610"/>
    <x v="16"/>
    <x v="0"/>
    <s v="Paper"/>
    <s v="Xerox 1923"/>
    <n v="10.69"/>
    <n v="2"/>
    <n v="5.3449999999999998"/>
    <n v="3.74"/>
  </r>
  <r>
    <x v="1181"/>
    <x v="241"/>
    <x v="25"/>
    <x v="2"/>
    <s v="Machines"/>
    <s v="Cubify CubeX 3D Printer Triple Head Print"/>
    <n v="7999.98"/>
    <n v="4"/>
    <n v="1999.9949999999999"/>
    <n v="-3839.99"/>
  </r>
  <r>
    <x v="1181"/>
    <x v="241"/>
    <x v="25"/>
    <x v="0"/>
    <s v="Appliances"/>
    <s v="Eureka The Boss Plus 12-Amp Hard Box Upright Vacuum, Red"/>
    <n v="167.44"/>
    <n v="2"/>
    <n v="83.72"/>
    <n v="14.65"/>
  </r>
  <r>
    <x v="1181"/>
    <x v="594"/>
    <x v="15"/>
    <x v="0"/>
    <s v="Paper"/>
    <s v="Adams Telephone Message Books, 5 1/4Â” x 11Â”"/>
    <n v="9.66"/>
    <n v="2"/>
    <n v="4.83"/>
    <n v="3.26"/>
  </r>
  <r>
    <x v="1181"/>
    <x v="381"/>
    <x v="0"/>
    <x v="0"/>
    <s v="Labels"/>
    <s v="Alphabetical Labels for Top Tab Filing"/>
    <n v="23.68"/>
    <n v="2"/>
    <n v="11.84"/>
    <n v="8.8800000000000008"/>
  </r>
  <r>
    <x v="1181"/>
    <x v="254"/>
    <x v="25"/>
    <x v="1"/>
    <s v="Tables"/>
    <s v="Hon 5100 Series Wood Tables"/>
    <n v="523.76"/>
    <n v="3"/>
    <n v="174.58666666666667"/>
    <n v="-192.05"/>
  </r>
  <r>
    <x v="1181"/>
    <x v="254"/>
    <x v="25"/>
    <x v="2"/>
    <s v="Phones"/>
    <s v="Motorola Moto X"/>
    <n v="1359.96"/>
    <n v="5"/>
    <n v="271.99200000000002"/>
    <n v="119"/>
  </r>
  <r>
    <x v="1181"/>
    <x v="103"/>
    <x v="15"/>
    <x v="2"/>
    <s v="Accessories"/>
    <s v="Logitech M510 Wireless Mouse"/>
    <n v="95.98"/>
    <n v="3"/>
    <n v="31.993333333333336"/>
    <n v="15.6"/>
  </r>
  <r>
    <x v="1181"/>
    <x v="103"/>
    <x v="15"/>
    <x v="2"/>
    <s v="Phones"/>
    <s v="iOttie XL Car Mount"/>
    <n v="143.93"/>
    <n v="9"/>
    <n v="15.992222222222223"/>
    <n v="-32.380000000000003"/>
  </r>
  <r>
    <x v="1181"/>
    <x v="103"/>
    <x v="15"/>
    <x v="0"/>
    <s v="Binders"/>
    <s v="Storex Dura Pro Binders"/>
    <n v="3.56"/>
    <n v="2"/>
    <n v="1.78"/>
    <n v="-2.97"/>
  </r>
  <r>
    <x v="1181"/>
    <x v="103"/>
    <x v="15"/>
    <x v="0"/>
    <s v="Labels"/>
    <s v="Avery 481"/>
    <n v="4.93"/>
    <n v="2"/>
    <n v="2.4649999999999999"/>
    <n v="1.72"/>
  </r>
  <r>
    <x v="1181"/>
    <x v="365"/>
    <x v="0"/>
    <x v="0"/>
    <s v="Binders"/>
    <s v="GBC Standard Plastic Binding Systems' Combs"/>
    <n v="7.54"/>
    <n v="6"/>
    <n v="1.2566666666666666"/>
    <n v="-13.19"/>
  </r>
  <r>
    <x v="1181"/>
    <x v="365"/>
    <x v="0"/>
    <x v="0"/>
    <s v="Binders"/>
    <s v="Self-Adhesive Ring Binder Labels"/>
    <n v="1.41"/>
    <n v="2"/>
    <n v="0.70499999999999996"/>
    <n v="-2.3199999999999998"/>
  </r>
  <r>
    <x v="1181"/>
    <x v="365"/>
    <x v="0"/>
    <x v="0"/>
    <s v="Binders"/>
    <s v="Wilson Jones Impact Binders"/>
    <n v="4.1399999999999997"/>
    <n v="4"/>
    <n v="1.0349999999999999"/>
    <n v="-6.42"/>
  </r>
  <r>
    <x v="1181"/>
    <x v="365"/>
    <x v="0"/>
    <x v="0"/>
    <s v="Storage"/>
    <s v="Rogers Deluxe File Chest"/>
    <n v="52.75"/>
    <n v="3"/>
    <n v="17.583333333333332"/>
    <n v="-12.53"/>
  </r>
  <r>
    <x v="1181"/>
    <x v="418"/>
    <x v="10"/>
    <x v="2"/>
    <s v="Accessories"/>
    <s v="SanDisk Ultra 32 GB MicroSDHC Class 10 Memory Card"/>
    <n v="70.72"/>
    <n v="4"/>
    <n v="17.68"/>
    <n v="-6.19"/>
  </r>
  <r>
    <x v="1181"/>
    <x v="418"/>
    <x v="10"/>
    <x v="0"/>
    <s v="Storage"/>
    <s v="Carina 42&quot;Hx23 3/4&quot;W Media Storage Unit"/>
    <n v="194.35"/>
    <n v="3"/>
    <n v="64.783333333333331"/>
    <n v="-43.73"/>
  </r>
  <r>
    <x v="1181"/>
    <x v="307"/>
    <x v="13"/>
    <x v="0"/>
    <s v="Art"/>
    <s v="Binney &amp; Smith inkTank Desk Highlighter, Chisel Tip, Yellow, 12/Box"/>
    <n v="4.3"/>
    <n v="2"/>
    <n v="2.15"/>
    <n v="1.42"/>
  </r>
  <r>
    <x v="1182"/>
    <x v="350"/>
    <x v="12"/>
    <x v="0"/>
    <s v="Binders"/>
    <s v="Avery Durable Slant Ring Binders, No Labels"/>
    <n v="2.39"/>
    <n v="2"/>
    <n v="1.1950000000000001"/>
    <n v="-1.83"/>
  </r>
  <r>
    <x v="1182"/>
    <x v="350"/>
    <x v="12"/>
    <x v="0"/>
    <s v="Storage"/>
    <s v="Trav-L-File Heavy-Duty Shuttle II, Black"/>
    <n v="243.99"/>
    <n v="7"/>
    <n v="34.855714285714285"/>
    <n v="30.5"/>
  </r>
  <r>
    <x v="1182"/>
    <x v="141"/>
    <x v="31"/>
    <x v="2"/>
    <s v="Accessories"/>
    <s v="NETGEAR AC1750 Dual Band GigabitÂ Smart WiFi Router"/>
    <n v="159.99"/>
    <n v="1"/>
    <n v="159.99"/>
    <n v="54.4"/>
  </r>
  <r>
    <x v="1182"/>
    <x v="743"/>
    <x v="20"/>
    <x v="2"/>
    <s v="Accessories"/>
    <s v="Enermax Aurora Lite Keyboard"/>
    <n v="390.75"/>
    <n v="5"/>
    <n v="78.150000000000006"/>
    <n v="171.93"/>
  </r>
  <r>
    <x v="1182"/>
    <x v="611"/>
    <x v="1"/>
    <x v="0"/>
    <s v="Binders"/>
    <s v="Avery Recycled Flexi-View Covers for Binding Systems"/>
    <n v="16.03"/>
    <n v="5"/>
    <n v="3.2060000000000004"/>
    <n v="-25.65"/>
  </r>
  <r>
    <x v="1182"/>
    <x v="551"/>
    <x v="0"/>
    <x v="2"/>
    <s v="Phones"/>
    <s v="Nortel Meridian M3904 Professional Digital phone"/>
    <n v="492.77"/>
    <n v="4"/>
    <n v="123.1925"/>
    <n v="55.44"/>
  </r>
  <r>
    <x v="1182"/>
    <x v="266"/>
    <x v="3"/>
    <x v="0"/>
    <s v="Paper"/>
    <s v="Xerox 1996"/>
    <n v="12.96"/>
    <n v="2"/>
    <n v="6.48"/>
    <n v="6.22"/>
  </r>
  <r>
    <x v="1182"/>
    <x v="792"/>
    <x v="20"/>
    <x v="0"/>
    <s v="Binders"/>
    <s v="GBC Prestige Therm-A-Bind Covers"/>
    <n v="164.69"/>
    <n v="6"/>
    <n v="27.448333333333334"/>
    <n v="55.58"/>
  </r>
  <r>
    <x v="1182"/>
    <x v="792"/>
    <x v="20"/>
    <x v="1"/>
    <s v="Tables"/>
    <s v="Balt Split Level Computer Training Table"/>
    <n v="166.5"/>
    <n v="2"/>
    <n v="83.25"/>
    <n v="-66.599999999999994"/>
  </r>
  <r>
    <x v="1182"/>
    <x v="792"/>
    <x v="20"/>
    <x v="0"/>
    <s v="Paper"/>
    <s v="Xerox 202"/>
    <n v="12.96"/>
    <n v="2"/>
    <n v="6.48"/>
    <n v="6.22"/>
  </r>
  <r>
    <x v="1182"/>
    <x v="792"/>
    <x v="20"/>
    <x v="0"/>
    <s v="Paper"/>
    <s v="Eaton Premium Continuous-Feed Paper, 25% Cotton, Letter Size, White, 1000 Shts/Box"/>
    <n v="110.96"/>
    <n v="2"/>
    <n v="55.48"/>
    <n v="53.26"/>
  </r>
  <r>
    <x v="1182"/>
    <x v="792"/>
    <x v="20"/>
    <x v="2"/>
    <s v="Phones"/>
    <s v="Anker Astro 15000mAh USB Portable Charger"/>
    <n v="99.98"/>
    <n v="2"/>
    <n v="49.99"/>
    <n v="4"/>
  </r>
  <r>
    <x v="1182"/>
    <x v="792"/>
    <x v="20"/>
    <x v="0"/>
    <s v="Binders"/>
    <s v="Avery Premier Heavy-Duty Binder with Round Locking Rings"/>
    <n v="11.42"/>
    <n v="1"/>
    <n v="11.42"/>
    <n v="3.71"/>
  </r>
  <r>
    <x v="1182"/>
    <x v="792"/>
    <x v="20"/>
    <x v="1"/>
    <s v="Chairs"/>
    <s v="Harbour Creations 67200 Series Stacking Chairs"/>
    <n v="128.12"/>
    <n v="2"/>
    <n v="64.06"/>
    <n v="24.2"/>
  </r>
  <r>
    <x v="1182"/>
    <x v="792"/>
    <x v="20"/>
    <x v="1"/>
    <s v="Furnishings"/>
    <s v="Career Cubicle Clock, 8 1/4&quot;, Black"/>
    <n v="101.4"/>
    <n v="5"/>
    <n v="20.28"/>
    <n v="38.53"/>
  </r>
  <r>
    <x v="1182"/>
    <x v="692"/>
    <x v="18"/>
    <x v="0"/>
    <s v="Paper"/>
    <s v="Ampad Gold Fibre Wirebound Steno Books, 6&quot; x 9&quot;, Gregg Ruled"/>
    <n v="4.41"/>
    <n v="1"/>
    <n v="4.41"/>
    <n v="2.0299999999999998"/>
  </r>
  <r>
    <x v="1182"/>
    <x v="692"/>
    <x v="18"/>
    <x v="0"/>
    <s v="Paper"/>
    <s v="Easy-staple paper"/>
    <n v="167.94"/>
    <n v="3"/>
    <n v="55.98"/>
    <n v="82.29"/>
  </r>
  <r>
    <x v="1182"/>
    <x v="692"/>
    <x v="18"/>
    <x v="0"/>
    <s v="Paper"/>
    <s v="Strathmore Photo Mount Cards"/>
    <n v="67.8"/>
    <n v="10"/>
    <n v="6.7799999999999994"/>
    <n v="31.19"/>
  </r>
  <r>
    <x v="1183"/>
    <x v="680"/>
    <x v="11"/>
    <x v="0"/>
    <s v="Binders"/>
    <s v="Flexible Leather- Look Classic Collection Ring Binder"/>
    <n v="5.68"/>
    <n v="1"/>
    <n v="5.68"/>
    <n v="-3.79"/>
  </r>
  <r>
    <x v="1183"/>
    <x v="139"/>
    <x v="23"/>
    <x v="0"/>
    <s v="Storage"/>
    <s v="Decoflex Hanging Personal Folder File"/>
    <n v="46.26"/>
    <n v="3"/>
    <n v="15.42"/>
    <n v="12.03"/>
  </r>
  <r>
    <x v="1183"/>
    <x v="668"/>
    <x v="5"/>
    <x v="0"/>
    <s v="Paper"/>
    <s v="Xerox 1987"/>
    <n v="5.78"/>
    <n v="1"/>
    <n v="5.78"/>
    <n v="2.83"/>
  </r>
  <r>
    <x v="1183"/>
    <x v="456"/>
    <x v="3"/>
    <x v="0"/>
    <s v="Envelopes"/>
    <s v="#10- 4 1/8&quot; x 9 1/2&quot; Security-Tint Envelopes"/>
    <n v="15.28"/>
    <n v="2"/>
    <n v="7.64"/>
    <n v="7.49"/>
  </r>
  <r>
    <x v="1183"/>
    <x v="456"/>
    <x v="3"/>
    <x v="1"/>
    <s v="Furnishings"/>
    <s v="Dax Clear Box Frame"/>
    <n v="8.73"/>
    <n v="1"/>
    <n v="8.73"/>
    <n v="2.97"/>
  </r>
  <r>
    <x v="1183"/>
    <x v="456"/>
    <x v="3"/>
    <x v="0"/>
    <s v="Art"/>
    <s v="SANFORD Liquid Accent Tank-Style Highlighters"/>
    <n v="5.68"/>
    <n v="2"/>
    <n v="2.84"/>
    <n v="1.76"/>
  </r>
  <r>
    <x v="1183"/>
    <x v="453"/>
    <x v="25"/>
    <x v="0"/>
    <s v="Appliances"/>
    <s v="1.7 Cubic Foot Compact &quot;Cube&quot; Office Refrigerators"/>
    <n v="499.58"/>
    <n v="3"/>
    <n v="166.52666666666667"/>
    <n v="43.71"/>
  </r>
  <r>
    <x v="1183"/>
    <x v="453"/>
    <x v="25"/>
    <x v="0"/>
    <s v="Paper"/>
    <s v="Xerox 220"/>
    <n v="31.1"/>
    <n v="6"/>
    <n v="5.1833333333333336"/>
    <n v="10.89"/>
  </r>
  <r>
    <x v="1183"/>
    <x v="453"/>
    <x v="25"/>
    <x v="0"/>
    <s v="Binders"/>
    <s v="Avery Durable Poly Binders"/>
    <n v="13.27"/>
    <n v="8"/>
    <n v="1.6587499999999999"/>
    <n v="-10.62"/>
  </r>
  <r>
    <x v="1183"/>
    <x v="453"/>
    <x v="25"/>
    <x v="1"/>
    <s v="Furnishings"/>
    <s v="Executive Impressions 12&quot; Wall Clock"/>
    <n v="28.27"/>
    <n v="2"/>
    <n v="14.135"/>
    <n v="6.36"/>
  </r>
  <r>
    <x v="1183"/>
    <x v="453"/>
    <x v="25"/>
    <x v="0"/>
    <s v="Storage"/>
    <s v="Carina Double Wide Media Storage Towers in Natural &amp; Black"/>
    <n v="259.14"/>
    <n v="4"/>
    <n v="64.784999999999997"/>
    <n v="-51.83"/>
  </r>
  <r>
    <x v="1183"/>
    <x v="684"/>
    <x v="28"/>
    <x v="0"/>
    <s v="Art"/>
    <s v="Newell 339"/>
    <n v="13.9"/>
    <n v="5"/>
    <n v="2.7800000000000002"/>
    <n v="3.61"/>
  </r>
  <r>
    <x v="1183"/>
    <x v="684"/>
    <x v="28"/>
    <x v="0"/>
    <s v="Paper"/>
    <s v="Easy-staple paper"/>
    <n v="26.38"/>
    <n v="1"/>
    <n v="26.38"/>
    <n v="12.13"/>
  </r>
  <r>
    <x v="1183"/>
    <x v="505"/>
    <x v="2"/>
    <x v="1"/>
    <s v="Chairs"/>
    <s v="Global Wood Trimmed Manager's Task Chair, Khaki"/>
    <n v="127.37"/>
    <n v="2"/>
    <n v="63.685000000000002"/>
    <n v="-30.93"/>
  </r>
  <r>
    <x v="1183"/>
    <x v="505"/>
    <x v="2"/>
    <x v="0"/>
    <s v="Paper"/>
    <s v="Xerox 191"/>
    <n v="47.95"/>
    <n v="3"/>
    <n v="15.983333333333334"/>
    <n v="16.18"/>
  </r>
  <r>
    <x v="1183"/>
    <x v="365"/>
    <x v="3"/>
    <x v="0"/>
    <s v="Paper"/>
    <s v="Xerox 191"/>
    <n v="59.94"/>
    <n v="3"/>
    <n v="19.98"/>
    <n v="28.17"/>
  </r>
  <r>
    <x v="1183"/>
    <x v="365"/>
    <x v="3"/>
    <x v="0"/>
    <s v="Paper"/>
    <s v="Easy-staple paper"/>
    <n v="45.36"/>
    <n v="4"/>
    <n v="11.34"/>
    <n v="22.23"/>
  </r>
  <r>
    <x v="1183"/>
    <x v="365"/>
    <x v="3"/>
    <x v="0"/>
    <s v="Paper"/>
    <s v="Astroparche Fine Business Paper"/>
    <n v="26.4"/>
    <n v="5"/>
    <n v="5.2799999999999994"/>
    <n v="12.67"/>
  </r>
  <r>
    <x v="1183"/>
    <x v="365"/>
    <x v="3"/>
    <x v="0"/>
    <s v="Labels"/>
    <s v="Avery 503"/>
    <n v="41.4"/>
    <n v="4"/>
    <n v="10.35"/>
    <n v="19.87"/>
  </r>
  <r>
    <x v="1183"/>
    <x v="365"/>
    <x v="3"/>
    <x v="2"/>
    <s v="Accessories"/>
    <s v="Kingston Digital DataTraveler 32GB USB 2.0"/>
    <n v="16.95"/>
    <n v="1"/>
    <n v="16.95"/>
    <n v="1.02"/>
  </r>
  <r>
    <x v="1183"/>
    <x v="778"/>
    <x v="20"/>
    <x v="0"/>
    <s v="Paper"/>
    <s v="Xerox 1906"/>
    <n v="318.95999999999998"/>
    <n v="9"/>
    <n v="35.44"/>
    <n v="149.91"/>
  </r>
  <r>
    <x v="1183"/>
    <x v="692"/>
    <x v="22"/>
    <x v="1"/>
    <s v="Tables"/>
    <s v="Hon 5100 Series Wood Tables"/>
    <n v="2036.86"/>
    <n v="7"/>
    <n v="290.97999999999996"/>
    <n v="366.63"/>
  </r>
  <r>
    <x v="1183"/>
    <x v="692"/>
    <x v="22"/>
    <x v="1"/>
    <s v="Chairs"/>
    <s v="Hon 2090 Â“Pillow SoftÂ” Series Mid Back Swivel/Tilt Chairs"/>
    <n v="449.57"/>
    <n v="2"/>
    <n v="224.785"/>
    <n v="-73.05"/>
  </r>
  <r>
    <x v="1183"/>
    <x v="692"/>
    <x v="22"/>
    <x v="2"/>
    <s v="Accessories"/>
    <s v="SanDisk Cruzer 64 GB USB Flash Drive"/>
    <n v="108.96"/>
    <n v="3"/>
    <n v="36.32"/>
    <n v="32.69"/>
  </r>
  <r>
    <x v="1183"/>
    <x v="31"/>
    <x v="0"/>
    <x v="1"/>
    <s v="Furnishings"/>
    <s v="Linden 10&quot; Round Wall Clock, Black"/>
    <n v="30.56"/>
    <n v="5"/>
    <n v="6.1120000000000001"/>
    <n v="-19.86"/>
  </r>
  <r>
    <x v="1183"/>
    <x v="757"/>
    <x v="0"/>
    <x v="0"/>
    <s v="Binders"/>
    <s v="Zipper Ring Binder Pockets"/>
    <n v="1.25"/>
    <n v="2"/>
    <n v="0.625"/>
    <n v="-1.93"/>
  </r>
  <r>
    <x v="1183"/>
    <x v="173"/>
    <x v="0"/>
    <x v="0"/>
    <s v="Storage"/>
    <s v="SimpliFile Personal File, Black Granite, 15w x 6-15/16d x 11-1/4h"/>
    <n v="18.16"/>
    <n v="2"/>
    <n v="9.08"/>
    <n v="1.82"/>
  </r>
  <r>
    <x v="1184"/>
    <x v="35"/>
    <x v="3"/>
    <x v="2"/>
    <s v="Accessories"/>
    <s v="Anker Ultra-Slim Mini Bluetooth 3.0 Wireless Keyboard"/>
    <n v="59.97"/>
    <n v="3"/>
    <n v="19.989999999999998"/>
    <n v="13.79"/>
  </r>
  <r>
    <x v="1184"/>
    <x v="35"/>
    <x v="3"/>
    <x v="2"/>
    <s v="Phones"/>
    <s v="Plantronics CS 50-USB -Â headsetÂ - Convertible, Monaural"/>
    <n v="761.54"/>
    <n v="7"/>
    <n v="108.79142857142857"/>
    <n v="66.64"/>
  </r>
  <r>
    <x v="1184"/>
    <x v="287"/>
    <x v="2"/>
    <x v="2"/>
    <s v="Phones"/>
    <s v="Jabra Supreme Plus Driver EditionÂ Headset"/>
    <n v="359.97"/>
    <n v="5"/>
    <n v="71.994"/>
    <n v="-71.989999999999995"/>
  </r>
  <r>
    <x v="1184"/>
    <x v="287"/>
    <x v="2"/>
    <x v="1"/>
    <s v="Tables"/>
    <s v="Bevis Rectangular Conference Tables"/>
    <n v="350.35"/>
    <n v="4"/>
    <n v="87.587500000000006"/>
    <n v="-140.13999999999999"/>
  </r>
  <r>
    <x v="1184"/>
    <x v="578"/>
    <x v="3"/>
    <x v="0"/>
    <s v="Binders"/>
    <s v="Avery Self-Adhesive Photo Pockets for Polaroid Photos"/>
    <n v="21.79"/>
    <n v="4"/>
    <n v="5.4474999999999998"/>
    <n v="7.63"/>
  </r>
  <r>
    <x v="1184"/>
    <x v="578"/>
    <x v="3"/>
    <x v="2"/>
    <s v="Accessories"/>
    <s v="Plantronics Audio 995 Wireless Stereo Headset"/>
    <n v="439.8"/>
    <n v="4"/>
    <n v="109.95"/>
    <n v="145.13"/>
  </r>
  <r>
    <x v="1184"/>
    <x v="500"/>
    <x v="7"/>
    <x v="0"/>
    <s v="Appliances"/>
    <s v="Holmes Odor Grabber"/>
    <n v="100.94"/>
    <n v="7"/>
    <n v="14.42"/>
    <n v="33.31"/>
  </r>
  <r>
    <x v="1184"/>
    <x v="558"/>
    <x v="20"/>
    <x v="2"/>
    <s v="Accessories"/>
    <s v="Maxell CD-R Discs"/>
    <n v="7.88"/>
    <n v="4"/>
    <n v="1.97"/>
    <n v="2.52"/>
  </r>
  <r>
    <x v="1184"/>
    <x v="549"/>
    <x v="36"/>
    <x v="1"/>
    <s v="Chairs"/>
    <s v="Global Highback Leather Tilter in Burgundy"/>
    <n v="272.97000000000003"/>
    <n v="3"/>
    <n v="90.990000000000009"/>
    <n v="43.68"/>
  </r>
  <r>
    <x v="1184"/>
    <x v="574"/>
    <x v="39"/>
    <x v="0"/>
    <s v="Binders"/>
    <s v="Storex DuraTech Recycled Plastic Frosted Binders"/>
    <n v="38.159999999999997"/>
    <n v="9"/>
    <n v="4.2399999999999993"/>
    <n v="19.079999999999998"/>
  </r>
  <r>
    <x v="1185"/>
    <x v="253"/>
    <x v="20"/>
    <x v="0"/>
    <s v="Art"/>
    <s v="Panasonic KP-310 Heavy-Duty Electric Pencil Sharpener"/>
    <n v="109.9"/>
    <n v="5"/>
    <n v="21.98"/>
    <n v="32.97"/>
  </r>
  <r>
    <x v="1185"/>
    <x v="148"/>
    <x v="36"/>
    <x v="1"/>
    <s v="Furnishings"/>
    <s v="Howard Miller Distant Time Traveler Alarm Clock"/>
    <n v="274.2"/>
    <n v="10"/>
    <n v="27.419999999999998"/>
    <n v="112.42"/>
  </r>
  <r>
    <x v="1186"/>
    <x v="672"/>
    <x v="20"/>
    <x v="1"/>
    <s v="Furnishings"/>
    <s v="9-3/4 Diameter Round Wall Clock"/>
    <n v="96.53"/>
    <n v="7"/>
    <n v="13.790000000000001"/>
    <n v="40.54"/>
  </r>
  <r>
    <x v="1186"/>
    <x v="403"/>
    <x v="3"/>
    <x v="1"/>
    <s v="Chairs"/>
    <s v="Global Leather Task Chair, Black"/>
    <n v="215.98"/>
    <n v="3"/>
    <n v="71.993333333333325"/>
    <n v="-2.7"/>
  </r>
  <r>
    <x v="1186"/>
    <x v="212"/>
    <x v="3"/>
    <x v="0"/>
    <s v="Storage"/>
    <s v="Safco Wire Cube Shelving System, For Use as 4 or 5 14&quot; Cubes, Black"/>
    <n v="63.56"/>
    <n v="2"/>
    <n v="31.78"/>
    <n v="3.18"/>
  </r>
  <r>
    <x v="1186"/>
    <x v="212"/>
    <x v="3"/>
    <x v="2"/>
    <s v="Accessories"/>
    <s v="Razer Kraken 7.1 Surround Sound Over Ear USB Gaming Headset"/>
    <n v="99.99"/>
    <n v="1"/>
    <n v="99.99"/>
    <n v="44"/>
  </r>
  <r>
    <x v="1186"/>
    <x v="291"/>
    <x v="36"/>
    <x v="0"/>
    <s v="Binders"/>
    <s v="Wilson Jones Turn Tabs Binder Tool for Ring Binders"/>
    <n v="9.64"/>
    <n v="2"/>
    <n v="4.82"/>
    <n v="4.43"/>
  </r>
  <r>
    <x v="1186"/>
    <x v="291"/>
    <x v="36"/>
    <x v="2"/>
    <s v="Accessories"/>
    <s v="MaxellÂ iVDR EX 500GB Cartridge"/>
    <n v="826.62"/>
    <n v="3"/>
    <n v="275.54000000000002"/>
    <n v="355.45"/>
  </r>
  <r>
    <x v="1186"/>
    <x v="291"/>
    <x v="36"/>
    <x v="0"/>
    <s v="Storage"/>
    <s v="Adjustable Depth Letter/Legal Cart"/>
    <n v="1633.14"/>
    <n v="9"/>
    <n v="181.46"/>
    <n v="473.61"/>
  </r>
  <r>
    <x v="1186"/>
    <x v="291"/>
    <x v="36"/>
    <x v="0"/>
    <s v="Storage"/>
    <s v="Adjustable Depth Letter/Legal Cart"/>
    <n v="544.38"/>
    <n v="3"/>
    <n v="181.46"/>
    <n v="157.87"/>
  </r>
  <r>
    <x v="1186"/>
    <x v="264"/>
    <x v="3"/>
    <x v="1"/>
    <s v="Furnishings"/>
    <s v="Eldon Wave Desk Accessories"/>
    <n v="47.12"/>
    <n v="8"/>
    <n v="5.89"/>
    <n v="20.73"/>
  </r>
  <r>
    <x v="1186"/>
    <x v="458"/>
    <x v="3"/>
    <x v="1"/>
    <s v="Chairs"/>
    <s v="Lifetime Advantage Folding Chairs, 4/Carton"/>
    <n v="523.39"/>
    <n v="3"/>
    <n v="174.46333333333334"/>
    <n v="52.34"/>
  </r>
  <r>
    <x v="1186"/>
    <x v="725"/>
    <x v="16"/>
    <x v="2"/>
    <s v="Accessories"/>
    <s v="Logitech G602 Wireless Gaming Mouse"/>
    <n v="191.98"/>
    <n v="3"/>
    <n v="63.993333333333332"/>
    <n v="38.4"/>
  </r>
  <r>
    <x v="1186"/>
    <x v="725"/>
    <x v="16"/>
    <x v="2"/>
    <s v="Phones"/>
    <s v="Motorola L703CM"/>
    <n v="499.17"/>
    <n v="4"/>
    <n v="124.7925"/>
    <n v="31.2"/>
  </r>
  <r>
    <x v="1187"/>
    <x v="518"/>
    <x v="12"/>
    <x v="0"/>
    <s v="Binders"/>
    <s v="Cardinal EasyOpen D-Ring Binders"/>
    <n v="38.39"/>
    <n v="14"/>
    <n v="2.742142857142857"/>
    <n v="-25.59"/>
  </r>
  <r>
    <x v="1187"/>
    <x v="518"/>
    <x v="12"/>
    <x v="2"/>
    <s v="Machines"/>
    <s v="DYMO CardScan Personal V9 Business Card Scanner"/>
    <n v="95.99"/>
    <n v="2"/>
    <n v="47.994999999999997"/>
    <n v="-64"/>
  </r>
  <r>
    <x v="1187"/>
    <x v="518"/>
    <x v="12"/>
    <x v="2"/>
    <s v="Accessories"/>
    <s v="Case Logic 2.4GHz Wireless Keyboard"/>
    <n v="239.95"/>
    <n v="6"/>
    <n v="39.991666666666667"/>
    <n v="-35.99"/>
  </r>
  <r>
    <x v="1187"/>
    <x v="518"/>
    <x v="12"/>
    <x v="2"/>
    <s v="Phones"/>
    <s v="Adtran 1202752G1"/>
    <n v="201.58"/>
    <n v="2"/>
    <n v="100.79"/>
    <n v="15.12"/>
  </r>
  <r>
    <x v="1187"/>
    <x v="518"/>
    <x v="12"/>
    <x v="1"/>
    <s v="Chairs"/>
    <s v="Hon 2090 Â“Pillow SoftÂ” Series Mid Back Swivel/Tilt Chairs"/>
    <n v="899.14"/>
    <n v="4"/>
    <n v="224.785"/>
    <n v="-146.11000000000001"/>
  </r>
  <r>
    <x v="1187"/>
    <x v="136"/>
    <x v="20"/>
    <x v="0"/>
    <s v="Binders"/>
    <s v="Fellowes PB300 Plastic Comb Binding Machine"/>
    <n v="931.18"/>
    <n v="3"/>
    <n v="310.39333333333332"/>
    <n v="314.27"/>
  </r>
  <r>
    <x v="1187"/>
    <x v="136"/>
    <x v="20"/>
    <x v="2"/>
    <s v="Phones"/>
    <s v="Aastra 6757i CT Wireless VoIP phone"/>
    <n v="430.88"/>
    <n v="2"/>
    <n v="215.44"/>
    <n v="124.96"/>
  </r>
  <r>
    <x v="1187"/>
    <x v="615"/>
    <x v="0"/>
    <x v="1"/>
    <s v="Furnishings"/>
    <s v="Tenex Antistatic Computer Chair Mats"/>
    <n v="341.96"/>
    <n v="5"/>
    <n v="68.391999999999996"/>
    <n v="-427.45"/>
  </r>
  <r>
    <x v="1187"/>
    <x v="317"/>
    <x v="22"/>
    <x v="0"/>
    <s v="Binders"/>
    <s v="GBC Imprintable Covers"/>
    <n v="26.35"/>
    <n v="3"/>
    <n v="8.7833333333333332"/>
    <n v="9.5500000000000007"/>
  </r>
  <r>
    <x v="1187"/>
    <x v="108"/>
    <x v="16"/>
    <x v="0"/>
    <s v="Binders"/>
    <s v="GBC VeloBinder Strips"/>
    <n v="11.52"/>
    <n v="5"/>
    <n v="2.3039999999999998"/>
    <n v="-7.68"/>
  </r>
  <r>
    <x v="1187"/>
    <x v="586"/>
    <x v="3"/>
    <x v="0"/>
    <s v="Art"/>
    <s v="12 Colored Short Pencils"/>
    <n v="7.8"/>
    <n v="3"/>
    <n v="2.6"/>
    <n v="2.11"/>
  </r>
  <r>
    <x v="1187"/>
    <x v="283"/>
    <x v="22"/>
    <x v="0"/>
    <s v="Appliances"/>
    <s v="Eureka The Boss Lite 10-Amp Upright Vacuum, Blue"/>
    <n v="400.8"/>
    <n v="5"/>
    <n v="80.16"/>
    <n v="112.22"/>
  </r>
  <r>
    <x v="1187"/>
    <x v="283"/>
    <x v="22"/>
    <x v="0"/>
    <s v="Binders"/>
    <s v="GBC VeloBinder Manual Binding System"/>
    <n v="28.79"/>
    <n v="1"/>
    <n v="28.79"/>
    <n v="10.08"/>
  </r>
  <r>
    <x v="1187"/>
    <x v="258"/>
    <x v="3"/>
    <x v="2"/>
    <s v="Accessories"/>
    <s v="Memorex Mini Travel Drive 16 GB USB 2.0 Flash Drive"/>
    <n v="111.79"/>
    <n v="7"/>
    <n v="15.97"/>
    <n v="43.6"/>
  </r>
  <r>
    <x v="1187"/>
    <x v="5"/>
    <x v="3"/>
    <x v="1"/>
    <s v="Chairs"/>
    <s v="Global Leather &amp; Oak Executive Chair, Burgundy"/>
    <n v="241.42"/>
    <n v="2"/>
    <n v="120.71"/>
    <n v="-36.21"/>
  </r>
  <r>
    <x v="1188"/>
    <x v="210"/>
    <x v="0"/>
    <x v="0"/>
    <s v="Labels"/>
    <s v="Permanent Self-Adhesive File Folder Labels for Typewriters by Universal"/>
    <n v="10.44"/>
    <n v="5"/>
    <n v="2.0880000000000001"/>
    <n v="3.39"/>
  </r>
  <r>
    <x v="1188"/>
    <x v="210"/>
    <x v="0"/>
    <x v="0"/>
    <s v="Binders"/>
    <s v="Deluxe Heavy-Duty Vinyl Round Ring Binder"/>
    <n v="18.34"/>
    <n v="4"/>
    <n v="4.585"/>
    <n v="-32.090000000000003"/>
  </r>
  <r>
    <x v="1188"/>
    <x v="770"/>
    <x v="10"/>
    <x v="0"/>
    <s v="Paper"/>
    <s v="Xerox 222"/>
    <n v="10.37"/>
    <n v="2"/>
    <n v="5.1849999999999996"/>
    <n v="3.63"/>
  </r>
  <r>
    <x v="1188"/>
    <x v="41"/>
    <x v="3"/>
    <x v="0"/>
    <s v="Appliances"/>
    <s v="Belkin 6 Outlet Metallic Surge Strip"/>
    <n v="10.89"/>
    <n v="1"/>
    <n v="10.89"/>
    <n v="2.83"/>
  </r>
  <r>
    <x v="1188"/>
    <x v="41"/>
    <x v="3"/>
    <x v="0"/>
    <s v="Paper"/>
    <s v="Xerox 201"/>
    <n v="19.440000000000001"/>
    <n v="3"/>
    <n v="6.48"/>
    <n v="9.33"/>
  </r>
  <r>
    <x v="1188"/>
    <x v="41"/>
    <x v="3"/>
    <x v="0"/>
    <s v="Binders"/>
    <s v="Ibico Plastic Spiral Binding Combs"/>
    <n v="121.6"/>
    <n v="5"/>
    <n v="24.32"/>
    <n v="39.520000000000003"/>
  </r>
  <r>
    <x v="1188"/>
    <x v="287"/>
    <x v="14"/>
    <x v="0"/>
    <s v="Art"/>
    <s v="Boston 1799 Powerhouse Electric Pencil Sharpener"/>
    <n v="181.86"/>
    <n v="7"/>
    <n v="25.98"/>
    <n v="50.92"/>
  </r>
  <r>
    <x v="1188"/>
    <x v="494"/>
    <x v="30"/>
    <x v="0"/>
    <s v="Fasteners"/>
    <s v="Vinyl Coated Wire Paper Clips in Organizer Box, 800/Box"/>
    <n v="45.92"/>
    <n v="4"/>
    <n v="11.48"/>
    <n v="21.58"/>
  </r>
  <r>
    <x v="1188"/>
    <x v="651"/>
    <x v="21"/>
    <x v="0"/>
    <s v="Binders"/>
    <s v="Prestige Round Ring Binders"/>
    <n v="18.239999999999998"/>
    <n v="3"/>
    <n v="6.0799999999999992"/>
    <n v="8.57"/>
  </r>
  <r>
    <x v="1188"/>
    <x v="711"/>
    <x v="20"/>
    <x v="0"/>
    <s v="Storage"/>
    <s v="Belkin OmniView SE Rackmount Kit"/>
    <n v="35.479999999999997"/>
    <n v="1"/>
    <n v="35.479999999999997"/>
    <n v="0"/>
  </r>
  <r>
    <x v="1188"/>
    <x v="653"/>
    <x v="16"/>
    <x v="0"/>
    <s v="Appliances"/>
    <s v="Hoover Upright Vacuum With Dirt Cup"/>
    <n v="1158.1199999999999"/>
    <n v="5"/>
    <n v="231.62399999999997"/>
    <n v="130.29"/>
  </r>
  <r>
    <x v="1188"/>
    <x v="289"/>
    <x v="15"/>
    <x v="1"/>
    <s v="Furnishings"/>
    <s v="Executive Impressions 14&quot; Contract Wall Clock"/>
    <n v="88.92"/>
    <n v="5"/>
    <n v="17.783999999999999"/>
    <n v="14.45"/>
  </r>
  <r>
    <x v="1188"/>
    <x v="586"/>
    <x v="3"/>
    <x v="1"/>
    <s v="Furnishings"/>
    <s v="Dax Clear Box Frame"/>
    <n v="34.92"/>
    <n v="4"/>
    <n v="8.73"/>
    <n v="11.87"/>
  </r>
  <r>
    <x v="1188"/>
    <x v="190"/>
    <x v="0"/>
    <x v="2"/>
    <s v="Phones"/>
    <s v="OtterBox Commuter Series Case - iPhone 5 &amp; 5s"/>
    <n v="35.18"/>
    <n v="2"/>
    <n v="17.59"/>
    <n v="12.31"/>
  </r>
  <r>
    <x v="1188"/>
    <x v="506"/>
    <x v="19"/>
    <x v="0"/>
    <s v="Supplies"/>
    <s v="Acme Titanium Bonded Scissors"/>
    <n v="25.5"/>
    <n v="3"/>
    <n v="8.5"/>
    <n v="6.63"/>
  </r>
  <r>
    <x v="1189"/>
    <x v="639"/>
    <x v="3"/>
    <x v="0"/>
    <s v="Paper"/>
    <s v="Xerox 4200 Series MultiUse Premium Copy Paper (20Lb. and 84 Bright)"/>
    <n v="10.56"/>
    <n v="2"/>
    <n v="5.28"/>
    <n v="4.75"/>
  </r>
  <r>
    <x v="1189"/>
    <x v="290"/>
    <x v="20"/>
    <x v="0"/>
    <s v="Binders"/>
    <s v="Avery Durable Slant Ring Binders, No Labels"/>
    <n v="15.92"/>
    <n v="5"/>
    <n v="3.1840000000000002"/>
    <n v="5.37"/>
  </r>
  <r>
    <x v="1189"/>
    <x v="534"/>
    <x v="0"/>
    <x v="0"/>
    <s v="Paper"/>
    <s v="Wirebound Message Books, 5-1/2 x 4 Forms, 2 or 4 Forms per Page"/>
    <n v="16.059999999999999"/>
    <n v="3"/>
    <n v="5.3533333333333326"/>
    <n v="5.82"/>
  </r>
  <r>
    <x v="1189"/>
    <x v="534"/>
    <x v="0"/>
    <x v="0"/>
    <s v="Paper"/>
    <s v="Xerox 197"/>
    <n v="223.06"/>
    <n v="9"/>
    <n v="24.784444444444446"/>
    <n v="69.709999999999994"/>
  </r>
  <r>
    <x v="1189"/>
    <x v="534"/>
    <x v="0"/>
    <x v="0"/>
    <s v="Storage"/>
    <s v="Tennsco Double-Tier Lockers"/>
    <n v="540.04999999999995"/>
    <n v="3"/>
    <n v="180.01666666666665"/>
    <n v="-47.25"/>
  </r>
  <r>
    <x v="1189"/>
    <x v="537"/>
    <x v="10"/>
    <x v="2"/>
    <s v="Phones"/>
    <s v="Jabra SPEAK 410 Multidevice Speakerphone"/>
    <n v="370.78"/>
    <n v="3"/>
    <n v="123.59333333333332"/>
    <n v="-92.7"/>
  </r>
  <r>
    <x v="1189"/>
    <x v="306"/>
    <x v="12"/>
    <x v="2"/>
    <s v="Accessories"/>
    <s v="Memorex Micro Travel Drive 8 GB"/>
    <n v="41.6"/>
    <n v="4"/>
    <n v="10.4"/>
    <n v="13"/>
  </r>
  <r>
    <x v="1189"/>
    <x v="306"/>
    <x v="12"/>
    <x v="0"/>
    <s v="Paper"/>
    <s v="Xerox 1978"/>
    <n v="23.12"/>
    <n v="5"/>
    <n v="4.6240000000000006"/>
    <n v="8.3800000000000008"/>
  </r>
  <r>
    <x v="1189"/>
    <x v="306"/>
    <x v="12"/>
    <x v="1"/>
    <s v="Chairs"/>
    <s v="Harbour Creations 67200 Series Stacking Chairs"/>
    <n v="113.89"/>
    <n v="2"/>
    <n v="56.945"/>
    <n v="9.9700000000000006"/>
  </r>
  <r>
    <x v="1189"/>
    <x v="306"/>
    <x v="12"/>
    <x v="1"/>
    <s v="Furnishings"/>
    <s v="Tenex V2T-RE Standard Weight Series Chair Mat, 45&quot; x 53&quot;, Lip 25&quot; x 12&quot;"/>
    <n v="113.57"/>
    <n v="2"/>
    <n v="56.784999999999997"/>
    <n v="-5.68"/>
  </r>
  <r>
    <x v="1189"/>
    <x v="306"/>
    <x v="12"/>
    <x v="2"/>
    <s v="Phones"/>
    <s v="Cush Cases Heavy Duty Rugged Cover Case for Samsung Galaxy S5 - Purple"/>
    <n v="7.92"/>
    <n v="2"/>
    <n v="3.96"/>
    <n v="0.69"/>
  </r>
  <r>
    <x v="1189"/>
    <x v="306"/>
    <x v="12"/>
    <x v="2"/>
    <s v="Phones"/>
    <s v="Samsung Galaxy Mega 6.3"/>
    <n v="671.98"/>
    <n v="2"/>
    <n v="335.99"/>
    <n v="50.4"/>
  </r>
  <r>
    <x v="1189"/>
    <x v="471"/>
    <x v="0"/>
    <x v="0"/>
    <s v="Binders"/>
    <s v="Surelock Post Binders"/>
    <n v="30.56"/>
    <n v="5"/>
    <n v="6.1120000000000001"/>
    <n v="-45.84"/>
  </r>
  <r>
    <x v="1189"/>
    <x v="471"/>
    <x v="0"/>
    <x v="0"/>
    <s v="Storage"/>
    <s v="Fellowes Neat Ideas Storage Cubes"/>
    <n v="77.95"/>
    <n v="3"/>
    <n v="25.983333333333334"/>
    <n v="-15.59"/>
  </r>
  <r>
    <x v="1189"/>
    <x v="471"/>
    <x v="0"/>
    <x v="2"/>
    <s v="Phones"/>
    <s v="Panasonic KX TS3282W Corded phone"/>
    <n v="67.989999999999995"/>
    <n v="1"/>
    <n v="67.989999999999995"/>
    <n v="8.5"/>
  </r>
  <r>
    <x v="1189"/>
    <x v="471"/>
    <x v="0"/>
    <x v="0"/>
    <s v="Envelopes"/>
    <s v="#10- 4 1/8&quot; x 9 1/2&quot; Security-Tint Envelopes"/>
    <n v="12.22"/>
    <n v="2"/>
    <n v="6.11"/>
    <n v="4.43"/>
  </r>
  <r>
    <x v="1189"/>
    <x v="471"/>
    <x v="0"/>
    <x v="2"/>
    <s v="Accessories"/>
    <s v="MaxellÂ LTO Ultrium - 800 GB"/>
    <n v="44.78"/>
    <n v="2"/>
    <n v="22.39"/>
    <n v="-0.56000000000000005"/>
  </r>
  <r>
    <x v="1189"/>
    <x v="471"/>
    <x v="0"/>
    <x v="1"/>
    <s v="Furnishings"/>
    <s v="Eldon Expressions Desk Accessory, Wood Photo Frame, Mahogany"/>
    <n v="22.85"/>
    <n v="3"/>
    <n v="7.6166666666666671"/>
    <n v="-17.71"/>
  </r>
  <r>
    <x v="1189"/>
    <x v="472"/>
    <x v="10"/>
    <x v="0"/>
    <s v="Paper"/>
    <s v="Strathmore Photo Mount Cards"/>
    <n v="10.85"/>
    <n v="2"/>
    <n v="5.4249999999999998"/>
    <n v="3.53"/>
  </r>
  <r>
    <x v="1189"/>
    <x v="472"/>
    <x v="10"/>
    <x v="2"/>
    <s v="Accessories"/>
    <s v="Verbatim 25 GB 6x Blu-ray Single Layer Recordable Disc, 10/Pack"/>
    <n v="18.54"/>
    <n v="2"/>
    <n v="9.27"/>
    <n v="3.01"/>
  </r>
  <r>
    <x v="1189"/>
    <x v="349"/>
    <x v="22"/>
    <x v="0"/>
    <s v="Labels"/>
    <s v="Avery 483"/>
    <n v="9.9600000000000009"/>
    <n v="2"/>
    <n v="4.9800000000000004"/>
    <n v="4.58"/>
  </r>
  <r>
    <x v="1189"/>
    <x v="349"/>
    <x v="22"/>
    <x v="0"/>
    <s v="Art"/>
    <s v="Dixon Ticonderoga Maple Cedar Pencil, #2"/>
    <n v="9.2100000000000009"/>
    <n v="3"/>
    <n v="3.0700000000000003"/>
    <n v="2.2999999999999998"/>
  </r>
  <r>
    <x v="1189"/>
    <x v="349"/>
    <x v="22"/>
    <x v="0"/>
    <s v="Supplies"/>
    <s v="Acme Forged Steel Scissors with Black Enamel Handles"/>
    <n v="27.93"/>
    <n v="3"/>
    <n v="9.31"/>
    <n v="8.1"/>
  </r>
  <r>
    <x v="1189"/>
    <x v="458"/>
    <x v="3"/>
    <x v="0"/>
    <s v="Binders"/>
    <s v="Acco 3-Hole Punch"/>
    <n v="14.02"/>
    <n v="4"/>
    <n v="3.5049999999999999"/>
    <n v="4.91"/>
  </r>
  <r>
    <x v="1189"/>
    <x v="337"/>
    <x v="22"/>
    <x v="0"/>
    <s v="Fasteners"/>
    <s v="Staples"/>
    <n v="18.239999999999998"/>
    <n v="3"/>
    <n v="6.0799999999999992"/>
    <n v="9.1199999999999992"/>
  </r>
  <r>
    <x v="1189"/>
    <x v="337"/>
    <x v="22"/>
    <x v="0"/>
    <s v="Appliances"/>
    <s v="Fellowes Superior 10 Outlet Split Surge Protector"/>
    <n v="76.12"/>
    <n v="2"/>
    <n v="38.06"/>
    <n v="22.07"/>
  </r>
  <r>
    <x v="1189"/>
    <x v="768"/>
    <x v="16"/>
    <x v="0"/>
    <s v="Paper"/>
    <s v="Xerox 1968"/>
    <n v="26.72"/>
    <n v="5"/>
    <n v="5.3439999999999994"/>
    <n v="9.35"/>
  </r>
  <r>
    <x v="1189"/>
    <x v="351"/>
    <x v="12"/>
    <x v="2"/>
    <s v="Accessories"/>
    <s v="SanDisk Ultra 16 GB MicroSDHC Class 10 Memory Card"/>
    <n v="62.35"/>
    <n v="6"/>
    <n v="10.391666666666667"/>
    <n v="-10.91"/>
  </r>
  <r>
    <x v="1189"/>
    <x v="287"/>
    <x v="3"/>
    <x v="0"/>
    <s v="Paper"/>
    <s v="Xerox 1899"/>
    <n v="11.56"/>
    <n v="2"/>
    <n v="5.78"/>
    <n v="5.66"/>
  </r>
  <r>
    <x v="1189"/>
    <x v="380"/>
    <x v="2"/>
    <x v="0"/>
    <s v="Storage"/>
    <s v="SAFCO Commercial Wire Shelving, Black"/>
    <n v="221.02"/>
    <n v="2"/>
    <n v="110.51"/>
    <n v="-55.26"/>
  </r>
  <r>
    <x v="1190"/>
    <x v="431"/>
    <x v="1"/>
    <x v="0"/>
    <s v="Storage"/>
    <s v="Safco Industrial Wire Shelving"/>
    <n v="230.38"/>
    <n v="3"/>
    <n v="76.793333333333337"/>
    <n v="-48.95"/>
  </r>
  <r>
    <x v="1190"/>
    <x v="5"/>
    <x v="0"/>
    <x v="0"/>
    <s v="Appliances"/>
    <s v="Hoover Commercial Soft Guard Upright Vacuum And Disposable Filtration Bags"/>
    <n v="9.32"/>
    <n v="6"/>
    <n v="1.5533333333333335"/>
    <n v="-24.71"/>
  </r>
  <r>
    <x v="1190"/>
    <x v="191"/>
    <x v="10"/>
    <x v="2"/>
    <s v="Accessories"/>
    <s v="SanDisk Cruzer 32 GB USB Flash Drive"/>
    <n v="60.86"/>
    <n v="4"/>
    <n v="15.215"/>
    <n v="9.1300000000000008"/>
  </r>
  <r>
    <x v="1190"/>
    <x v="191"/>
    <x v="10"/>
    <x v="2"/>
    <s v="Machines"/>
    <s v="Epson TM-T88V Direct Thermal Printer - Monochrome - Desktop"/>
    <n v="653"/>
    <n v="7"/>
    <n v="93.285714285714292"/>
    <n v="-935.96"/>
  </r>
  <r>
    <x v="1190"/>
    <x v="191"/>
    <x v="10"/>
    <x v="0"/>
    <s v="Binders"/>
    <s v="Accohide Poly Flexible Ring Binders"/>
    <n v="11.22"/>
    <n v="10"/>
    <n v="1.1220000000000001"/>
    <n v="-7.48"/>
  </r>
  <r>
    <x v="1190"/>
    <x v="525"/>
    <x v="20"/>
    <x v="2"/>
    <s v="Accessories"/>
    <s v="KeyTronicÂ 6101 Series -Â KeyboardÂ - Black"/>
    <n v="163.96"/>
    <n v="4"/>
    <n v="40.99"/>
    <n v="70.5"/>
  </r>
  <r>
    <x v="1190"/>
    <x v="46"/>
    <x v="15"/>
    <x v="0"/>
    <s v="Paper"/>
    <s v="&quot;While you Were Out&quot; Message Book, One Form per Page"/>
    <n v="8.9"/>
    <n v="3"/>
    <n v="2.9666666666666668"/>
    <n v="3.34"/>
  </r>
  <r>
    <x v="1190"/>
    <x v="46"/>
    <x v="15"/>
    <x v="0"/>
    <s v="Storage"/>
    <s v="Tennsco Double-Tier Lockers"/>
    <n v="720.06"/>
    <n v="4"/>
    <n v="180.01499999999999"/>
    <n v="-63.01"/>
  </r>
  <r>
    <x v="1190"/>
    <x v="207"/>
    <x v="22"/>
    <x v="1"/>
    <s v="Chairs"/>
    <s v="Global Troy Executive Leather Low-Back Tilter"/>
    <n v="2404.6999999999998"/>
    <n v="6"/>
    <n v="400.7833333333333"/>
    <n v="150.29"/>
  </r>
  <r>
    <x v="1190"/>
    <x v="207"/>
    <x v="22"/>
    <x v="0"/>
    <s v="Binders"/>
    <s v="GBC DocuBind P50 Personal Binding Machine"/>
    <n v="563.02"/>
    <n v="11"/>
    <n v="51.18363636363636"/>
    <n v="190.02"/>
  </r>
  <r>
    <x v="1190"/>
    <x v="207"/>
    <x v="22"/>
    <x v="0"/>
    <s v="Storage"/>
    <s v="Space Solutions HD Industrial Steel Shelving."/>
    <n v="344.91"/>
    <n v="3"/>
    <n v="114.97000000000001"/>
    <n v="10.35"/>
  </r>
  <r>
    <x v="1190"/>
    <x v="207"/>
    <x v="22"/>
    <x v="0"/>
    <s v="Labels"/>
    <s v="Avery File Folder Labels"/>
    <n v="8.64"/>
    <n v="3"/>
    <n v="2.8800000000000003"/>
    <n v="4.2300000000000004"/>
  </r>
  <r>
    <x v="1190"/>
    <x v="460"/>
    <x v="16"/>
    <x v="0"/>
    <s v="Art"/>
    <s v="DIXON Oriole Pencils"/>
    <n v="2.06"/>
    <n v="1"/>
    <n v="2.06"/>
    <n v="0.15"/>
  </r>
  <r>
    <x v="1190"/>
    <x v="124"/>
    <x v="0"/>
    <x v="0"/>
    <s v="Storage"/>
    <s v="Eldon ProFile File 'N Store Portable File Tub Letter/Legal Size Black"/>
    <n v="61.79"/>
    <n v="4"/>
    <n v="15.4475"/>
    <n v="6.18"/>
  </r>
  <r>
    <x v="1190"/>
    <x v="124"/>
    <x v="0"/>
    <x v="1"/>
    <s v="Bookcases"/>
    <s v="Bush Westfield Collection Bookcases, Fully Assembled"/>
    <n v="206"/>
    <n v="3"/>
    <n v="68.666666666666671"/>
    <n v="-27.26"/>
  </r>
  <r>
    <x v="1190"/>
    <x v="590"/>
    <x v="20"/>
    <x v="2"/>
    <s v="Phones"/>
    <s v="Nokia Lumia 925"/>
    <n v="629.95000000000005"/>
    <n v="5"/>
    <n v="125.99000000000001"/>
    <n v="163.79"/>
  </r>
  <r>
    <x v="1190"/>
    <x v="386"/>
    <x v="20"/>
    <x v="2"/>
    <s v="Phones"/>
    <s v="LF Elite 3D Dazzle Designer Hard Case Cover, Lf Stylus Pen and Wiper For Apple Iphone 5c Mini Lite"/>
    <n v="43.6"/>
    <n v="4"/>
    <n v="10.9"/>
    <n v="12.21"/>
  </r>
  <r>
    <x v="1190"/>
    <x v="386"/>
    <x v="20"/>
    <x v="1"/>
    <s v="Furnishings"/>
    <s v="Deflect-o EconoMat Nonstudded, No Bevel Mat"/>
    <n v="154.94999999999999"/>
    <n v="3"/>
    <n v="51.65"/>
    <n v="30.99"/>
  </r>
  <r>
    <x v="1190"/>
    <x v="313"/>
    <x v="20"/>
    <x v="0"/>
    <s v="Storage"/>
    <s v="Personal Folder Holder, Ebony"/>
    <n v="11.21"/>
    <n v="1"/>
    <n v="11.21"/>
    <n v="3.36"/>
  </r>
  <r>
    <x v="1190"/>
    <x v="92"/>
    <x v="33"/>
    <x v="2"/>
    <s v="Accessories"/>
    <s v="Anker Ultrathin Bluetooth Wireless Keyboard Aluminum Cover with Stand"/>
    <n v="239.92"/>
    <n v="8"/>
    <n v="29.99"/>
    <n v="23.99"/>
  </r>
  <r>
    <x v="1190"/>
    <x v="145"/>
    <x v="3"/>
    <x v="2"/>
    <s v="Accessories"/>
    <s v="Kensington K72356US Mouse-in-a-Box USB Desktop Mouse"/>
    <n v="82.95"/>
    <n v="5"/>
    <n v="16.59"/>
    <n v="29.03"/>
  </r>
  <r>
    <x v="1190"/>
    <x v="318"/>
    <x v="3"/>
    <x v="2"/>
    <s v="Phones"/>
    <s v="Samsung Replacement EH64AVFWE Premium Headset"/>
    <n v="22"/>
    <n v="5"/>
    <n v="4.4000000000000004"/>
    <n v="1.38"/>
  </r>
  <r>
    <x v="1191"/>
    <x v="584"/>
    <x v="10"/>
    <x v="2"/>
    <s v="Phones"/>
    <s v="PureGear Roll-On Screen Protector"/>
    <n v="119.94"/>
    <n v="10"/>
    <n v="11.994"/>
    <n v="15.99"/>
  </r>
  <r>
    <x v="1191"/>
    <x v="584"/>
    <x v="10"/>
    <x v="0"/>
    <s v="Binders"/>
    <s v="Prestige Round Ring Binders"/>
    <n v="3.65"/>
    <n v="2"/>
    <n v="1.825"/>
    <n v="-2.8"/>
  </r>
  <r>
    <x v="1191"/>
    <x v="754"/>
    <x v="3"/>
    <x v="1"/>
    <s v="Chairs"/>
    <s v="Global Leather Highback Executive Chair with Pneumatic Height Adjustment, Black"/>
    <n v="321.57"/>
    <n v="2"/>
    <n v="160.785"/>
    <n v="28.14"/>
  </r>
  <r>
    <x v="1191"/>
    <x v="251"/>
    <x v="20"/>
    <x v="0"/>
    <s v="Binders"/>
    <s v="3M Organizer Strips"/>
    <n v="8.64"/>
    <n v="2"/>
    <n v="4.32"/>
    <n v="3.02"/>
  </r>
  <r>
    <x v="1191"/>
    <x v="21"/>
    <x v="0"/>
    <x v="2"/>
    <s v="Accessories"/>
    <s v="V7 USB Numeric Keypad"/>
    <n v="167.95"/>
    <n v="6"/>
    <n v="27.991666666666664"/>
    <n v="-27.29"/>
  </r>
  <r>
    <x v="1191"/>
    <x v="21"/>
    <x v="0"/>
    <x v="0"/>
    <s v="Art"/>
    <s v="Boston Electric Pencil Sharpener, Model 1818, Charcoal Black"/>
    <n v="45.04"/>
    <n v="2"/>
    <n v="22.52"/>
    <n v="4.5"/>
  </r>
  <r>
    <x v="1191"/>
    <x v="203"/>
    <x v="20"/>
    <x v="0"/>
    <s v="Storage"/>
    <s v="Letter/Legal File Tote with Clear Snap-On Lid, Black Granite"/>
    <n v="96.36"/>
    <n v="6"/>
    <n v="16.059999999999999"/>
    <n v="25.05"/>
  </r>
  <r>
    <x v="1191"/>
    <x v="460"/>
    <x v="0"/>
    <x v="0"/>
    <s v="Binders"/>
    <s v="Wilson Jones Legal Size Ring Binders"/>
    <n v="21.99"/>
    <n v="5"/>
    <n v="4.3979999999999997"/>
    <n v="-32.99"/>
  </r>
  <r>
    <x v="1191"/>
    <x v="299"/>
    <x v="28"/>
    <x v="0"/>
    <s v="Envelopes"/>
    <s v="Security-Tint Envelopes"/>
    <n v="15.28"/>
    <n v="2"/>
    <n v="7.64"/>
    <n v="7.49"/>
  </r>
  <r>
    <x v="1191"/>
    <x v="364"/>
    <x v="3"/>
    <x v="0"/>
    <s v="Art"/>
    <s v="Newell 347"/>
    <n v="34.24"/>
    <n v="8"/>
    <n v="4.28"/>
    <n v="9.93"/>
  </r>
  <r>
    <x v="1192"/>
    <x v="613"/>
    <x v="16"/>
    <x v="1"/>
    <s v="Furnishings"/>
    <s v="Howard Miller 13-1/2&quot; Diameter Rosebrook Wall Clock"/>
    <n v="220.06"/>
    <n v="4"/>
    <n v="55.015000000000001"/>
    <n v="55.02"/>
  </r>
  <r>
    <x v="1192"/>
    <x v="613"/>
    <x v="16"/>
    <x v="1"/>
    <s v="Furnishings"/>
    <s v="Tenex 46&quot; x 60&quot; Computer Anti-Static Chairmat, Rectangular Shaped"/>
    <n v="339.14"/>
    <n v="4"/>
    <n v="84.784999999999997"/>
    <n v="0"/>
  </r>
  <r>
    <x v="1193"/>
    <x v="710"/>
    <x v="20"/>
    <x v="0"/>
    <s v="Paper"/>
    <s v="Tops Green Bar Computer Printout Paper"/>
    <n v="146.82"/>
    <n v="3"/>
    <n v="48.94"/>
    <n v="73.41"/>
  </r>
  <r>
    <x v="1193"/>
    <x v="72"/>
    <x v="3"/>
    <x v="0"/>
    <s v="Storage"/>
    <s v="Tennsco Regal Shelving Units"/>
    <n v="811.28"/>
    <n v="8"/>
    <n v="101.41"/>
    <n v="24.34"/>
  </r>
  <r>
    <x v="1193"/>
    <x v="213"/>
    <x v="3"/>
    <x v="2"/>
    <s v="Machines"/>
    <s v="Bady BDG101FRU Card Printer"/>
    <n v="1919.98"/>
    <n v="3"/>
    <n v="639.99333333333334"/>
    <n v="216"/>
  </r>
  <r>
    <x v="1193"/>
    <x v="144"/>
    <x v="3"/>
    <x v="0"/>
    <s v="Storage"/>
    <s v="Eldon Shelf Savers Cubes and Bins"/>
    <n v="48.86"/>
    <n v="7"/>
    <n v="6.9799999999999995"/>
    <n v="0.98"/>
  </r>
  <r>
    <x v="1193"/>
    <x v="89"/>
    <x v="3"/>
    <x v="0"/>
    <s v="Art"/>
    <s v="Newell 328"/>
    <n v="23.36"/>
    <n v="4"/>
    <n v="5.84"/>
    <n v="6.07"/>
  </r>
  <r>
    <x v="1193"/>
    <x v="772"/>
    <x v="20"/>
    <x v="2"/>
    <s v="Machines"/>
    <s v="Hewlett-Packard 300S Scientific Calculator"/>
    <n v="52.44"/>
    <n v="4"/>
    <n v="13.11"/>
    <n v="24.12"/>
  </r>
  <r>
    <x v="1193"/>
    <x v="393"/>
    <x v="22"/>
    <x v="0"/>
    <s v="Paper"/>
    <s v="Xerox 1933"/>
    <n v="73.680000000000007"/>
    <n v="6"/>
    <n v="12.280000000000001"/>
    <n v="34.630000000000003"/>
  </r>
  <r>
    <x v="1193"/>
    <x v="393"/>
    <x v="22"/>
    <x v="1"/>
    <s v="Furnishings"/>
    <s v="Tenex &quot;The Solids&quot; Textured Chair Mats"/>
    <n v="139.91999999999999"/>
    <n v="2"/>
    <n v="69.959999999999994"/>
    <n v="23.79"/>
  </r>
  <r>
    <x v="1193"/>
    <x v="393"/>
    <x v="22"/>
    <x v="2"/>
    <s v="Phones"/>
    <s v="Plantronics Encore H101 Dual EarpiecesÂ Headset"/>
    <n v="107.88"/>
    <n v="3"/>
    <n v="35.96"/>
    <n v="10.79"/>
  </r>
  <r>
    <x v="1193"/>
    <x v="393"/>
    <x v="22"/>
    <x v="0"/>
    <s v="Storage"/>
    <s v="Fellowes Bases and Tops For Staxonsteel/High-Stak Systems"/>
    <n v="33.29"/>
    <n v="1"/>
    <n v="33.29"/>
    <n v="7.99"/>
  </r>
  <r>
    <x v="1193"/>
    <x v="693"/>
    <x v="20"/>
    <x v="2"/>
    <s v="Phones"/>
    <s v="iOttie HLCRIO102 Car Mount"/>
    <n v="119.94"/>
    <n v="6"/>
    <n v="19.989999999999998"/>
    <n v="6"/>
  </r>
  <r>
    <x v="1193"/>
    <x v="2"/>
    <x v="3"/>
    <x v="1"/>
    <s v="Furnishings"/>
    <s v="DAX Cubicle Frames - 8x10"/>
    <n v="17.309999999999999"/>
    <n v="3"/>
    <n v="5.77"/>
    <n v="5.19"/>
  </r>
  <r>
    <x v="1193"/>
    <x v="291"/>
    <x v="10"/>
    <x v="0"/>
    <s v="Binders"/>
    <s v="Prestige Round Ring Binders"/>
    <n v="1.82"/>
    <n v="1"/>
    <n v="1.82"/>
    <n v="-1.4"/>
  </r>
  <r>
    <x v="1193"/>
    <x v="544"/>
    <x v="10"/>
    <x v="2"/>
    <s v="Copiers"/>
    <s v="Hewlett Packard 610 Color Digital Copier / Printer"/>
    <n v="899.98"/>
    <n v="3"/>
    <n v="299.99333333333334"/>
    <n v="75"/>
  </r>
  <r>
    <x v="1193"/>
    <x v="544"/>
    <x v="10"/>
    <x v="0"/>
    <s v="Art"/>
    <s v="Panasonic KP-380BK Classic Electric Pencil Sharpener"/>
    <n v="86.35"/>
    <n v="3"/>
    <n v="28.783333333333331"/>
    <n v="5.4"/>
  </r>
  <r>
    <x v="1193"/>
    <x v="544"/>
    <x v="10"/>
    <x v="2"/>
    <s v="Accessories"/>
    <s v="Logitech Media Keyboard K200"/>
    <n v="139.96"/>
    <n v="5"/>
    <n v="27.992000000000001"/>
    <n v="-1.75"/>
  </r>
  <r>
    <x v="1193"/>
    <x v="164"/>
    <x v="3"/>
    <x v="1"/>
    <s v="Furnishings"/>
    <s v="Eldon Radial Chair Mat for Low to Medium Pile Carpets"/>
    <n v="119.94"/>
    <n v="3"/>
    <n v="39.979999999999997"/>
    <n v="23.99"/>
  </r>
  <r>
    <x v="1193"/>
    <x v="164"/>
    <x v="3"/>
    <x v="1"/>
    <s v="Furnishings"/>
    <s v="Eldon Image Series Black Desk Accessories"/>
    <n v="12.42"/>
    <n v="3"/>
    <n v="4.1399999999999997"/>
    <n v="4.47"/>
  </r>
  <r>
    <x v="1194"/>
    <x v="349"/>
    <x v="6"/>
    <x v="0"/>
    <s v="Appliances"/>
    <s v="Bionaire 99.97% HEPA Air Cleaner"/>
    <n v="35.04"/>
    <n v="2"/>
    <n v="17.52"/>
    <n v="12.26"/>
  </r>
  <r>
    <x v="1194"/>
    <x v="21"/>
    <x v="32"/>
    <x v="0"/>
    <s v="Art"/>
    <s v="Stanley Bostitch Contemporary Electric Pencil Sharpeners"/>
    <n v="50.94"/>
    <n v="3"/>
    <n v="16.98"/>
    <n v="14.26"/>
  </r>
  <r>
    <x v="1194"/>
    <x v="733"/>
    <x v="0"/>
    <x v="1"/>
    <s v="Bookcases"/>
    <s v="Atlantic Metals Mobile 2-Shelf Bookcases, Custom Colors"/>
    <n v="327.73"/>
    <n v="2"/>
    <n v="163.86500000000001"/>
    <n v="-14.46"/>
  </r>
  <r>
    <x v="1194"/>
    <x v="19"/>
    <x v="7"/>
    <x v="2"/>
    <s v="Copiers"/>
    <s v="Canon imageCLASS 2200 Advanced Copier"/>
    <n v="10499.97"/>
    <n v="3"/>
    <n v="3499.99"/>
    <n v="5039.99"/>
  </r>
  <r>
    <x v="1194"/>
    <x v="709"/>
    <x v="1"/>
    <x v="2"/>
    <s v="Accessories"/>
    <s v="LogitechÂ Illuminated - Keyboard"/>
    <n v="239.96"/>
    <n v="5"/>
    <n v="47.992000000000004"/>
    <n v="83.99"/>
  </r>
  <r>
    <x v="1194"/>
    <x v="197"/>
    <x v="20"/>
    <x v="0"/>
    <s v="Storage"/>
    <s v="Deluxe Rollaway Locking File with Drawer"/>
    <n v="1247.6400000000001"/>
    <n v="3"/>
    <n v="415.88000000000005"/>
    <n v="349.34"/>
  </r>
  <r>
    <x v="1194"/>
    <x v="480"/>
    <x v="22"/>
    <x v="0"/>
    <s v="Binders"/>
    <s v="Cardinal Slant-D Ring Binder, Heavy Gauge Vinyl"/>
    <n v="13.9"/>
    <n v="2"/>
    <n v="6.95"/>
    <n v="4.5199999999999996"/>
  </r>
  <r>
    <x v="1194"/>
    <x v="121"/>
    <x v="11"/>
    <x v="0"/>
    <s v="Paper"/>
    <s v="Wirebound Message Forms, Four 2 3/4 x 5 Forms per Page, Pink Paper"/>
    <n v="19.61"/>
    <n v="3"/>
    <n v="6.5366666666666662"/>
    <n v="6.62"/>
  </r>
  <r>
    <x v="1194"/>
    <x v="121"/>
    <x v="11"/>
    <x v="0"/>
    <s v="Binders"/>
    <s v="Avery Reinforcements for Hole-Punch Pages"/>
    <n v="4.16"/>
    <n v="7"/>
    <n v="0.59428571428571431"/>
    <n v="-3.47"/>
  </r>
  <r>
    <x v="1194"/>
    <x v="584"/>
    <x v="25"/>
    <x v="0"/>
    <s v="Paper"/>
    <s v="Xerox 1938"/>
    <n v="268.24"/>
    <n v="7"/>
    <n v="38.32"/>
    <n v="93.88"/>
  </r>
  <r>
    <x v="1194"/>
    <x v="584"/>
    <x v="25"/>
    <x v="2"/>
    <s v="Accessories"/>
    <s v="Plantronics S12 Corded Telephone Headset System"/>
    <n v="431.16"/>
    <n v="5"/>
    <n v="86.231999999999999"/>
    <n v="107.79"/>
  </r>
  <r>
    <x v="1194"/>
    <x v="757"/>
    <x v="20"/>
    <x v="0"/>
    <s v="Paper"/>
    <s v="Xerox 1905"/>
    <n v="38.880000000000003"/>
    <n v="6"/>
    <n v="6.48"/>
    <n v="18.66"/>
  </r>
  <r>
    <x v="1194"/>
    <x v="757"/>
    <x v="20"/>
    <x v="1"/>
    <s v="Furnishings"/>
    <s v="Howard Miller 13&quot; Diameter Goldtone Round Wall Clock"/>
    <n v="187.76"/>
    <n v="4"/>
    <n v="46.94"/>
    <n v="76.98"/>
  </r>
  <r>
    <x v="1194"/>
    <x v="335"/>
    <x v="36"/>
    <x v="0"/>
    <s v="Binders"/>
    <s v="Angle-D Binders with Locking Rings, Label Holders"/>
    <n v="43.8"/>
    <n v="6"/>
    <n v="7.3"/>
    <n v="20.59"/>
  </r>
  <r>
    <x v="1194"/>
    <x v="141"/>
    <x v="4"/>
    <x v="2"/>
    <s v="Accessories"/>
    <s v="Logitech G430 Surround Sound Gaming Headset with Dolby 7.1 Technology"/>
    <n v="79.989999999999995"/>
    <n v="1"/>
    <n v="79.989999999999995"/>
    <n v="28.8"/>
  </r>
  <r>
    <x v="1194"/>
    <x v="141"/>
    <x v="4"/>
    <x v="2"/>
    <s v="Phones"/>
    <s v="Panasonic KX - TS880B Telephone"/>
    <n v="206.1"/>
    <n v="5"/>
    <n v="41.22"/>
    <n v="55.65"/>
  </r>
  <r>
    <x v="1195"/>
    <x v="792"/>
    <x v="22"/>
    <x v="0"/>
    <s v="Storage"/>
    <s v="Eldon Portable Mobile Manager"/>
    <n v="169.68"/>
    <n v="6"/>
    <n v="28.28"/>
    <n v="45.81"/>
  </r>
  <r>
    <x v="1195"/>
    <x v="792"/>
    <x v="22"/>
    <x v="2"/>
    <s v="Accessories"/>
    <s v="ImationÂ 16GB Mini TravelDrive USB 2.0Â Flash Drive"/>
    <n v="132.52000000000001"/>
    <n v="4"/>
    <n v="33.130000000000003"/>
    <n v="54.33"/>
  </r>
  <r>
    <x v="1195"/>
    <x v="792"/>
    <x v="22"/>
    <x v="0"/>
    <s v="Fasteners"/>
    <s v="Binder Clips by OIC"/>
    <n v="2.96"/>
    <n v="2"/>
    <n v="1.48"/>
    <n v="1.42"/>
  </r>
  <r>
    <x v="1195"/>
    <x v="792"/>
    <x v="22"/>
    <x v="0"/>
    <s v="Binders"/>
    <s v="Wilson Jones 1&quot; Hanging DublLock Ring Binders"/>
    <n v="8.4499999999999993"/>
    <n v="2"/>
    <n v="4.2249999999999996"/>
    <n v="2.96"/>
  </r>
  <r>
    <x v="1195"/>
    <x v="792"/>
    <x v="22"/>
    <x v="0"/>
    <s v="Storage"/>
    <s v="Fellowes Bankers Box Stor/Drawer Steel Plus"/>
    <n v="95.94"/>
    <n v="3"/>
    <n v="31.98"/>
    <n v="9.59"/>
  </r>
  <r>
    <x v="1195"/>
    <x v="638"/>
    <x v="10"/>
    <x v="0"/>
    <s v="Art"/>
    <s v="BIC Liqua Brite Liner"/>
    <n v="38.86"/>
    <n v="7"/>
    <n v="5.5514285714285716"/>
    <n v="7.77"/>
  </r>
  <r>
    <x v="1195"/>
    <x v="5"/>
    <x v="14"/>
    <x v="1"/>
    <s v="Furnishings"/>
    <s v="C-Line Magnetic Cubicle Keepers, Clear Polypropylene"/>
    <n v="19.760000000000002"/>
    <n v="4"/>
    <n v="4.9400000000000004"/>
    <n v="8.3000000000000007"/>
  </r>
  <r>
    <x v="1195"/>
    <x v="721"/>
    <x v="16"/>
    <x v="0"/>
    <s v="Paper"/>
    <s v="Xerox 194"/>
    <n v="44.38"/>
    <n v="1"/>
    <n v="44.38"/>
    <n v="15.53"/>
  </r>
  <r>
    <x v="1195"/>
    <x v="721"/>
    <x v="16"/>
    <x v="0"/>
    <s v="Supplies"/>
    <s v="Staple remover"/>
    <n v="2.94"/>
    <n v="1"/>
    <n v="2.94"/>
    <n v="-0.66"/>
  </r>
  <r>
    <x v="1195"/>
    <x v="610"/>
    <x v="20"/>
    <x v="2"/>
    <s v="Phones"/>
    <s v="Belkin SportFit Armband For iPhone 5s/5c, Fuchsia"/>
    <n v="74.95"/>
    <n v="5"/>
    <n v="14.99"/>
    <n v="36.729999999999997"/>
  </r>
  <r>
    <x v="1195"/>
    <x v="763"/>
    <x v="16"/>
    <x v="0"/>
    <s v="Storage"/>
    <s v="Tennsco Commercial Shelving"/>
    <n v="81.36"/>
    <n v="5"/>
    <n v="16.271999999999998"/>
    <n v="-19.32"/>
  </r>
  <r>
    <x v="1195"/>
    <x v="763"/>
    <x v="16"/>
    <x v="0"/>
    <s v="Binders"/>
    <s v="Ibico Plastic and Wire Spiral Binding Combs"/>
    <n v="20.23"/>
    <n v="8"/>
    <n v="2.5287500000000001"/>
    <n v="-16.190000000000001"/>
  </r>
  <r>
    <x v="1195"/>
    <x v="763"/>
    <x v="16"/>
    <x v="0"/>
    <s v="Appliances"/>
    <s v="Acco 7-Outlet Masterpiece Power Center, Wihtout Fax/Phone Line Protection"/>
    <n v="389.06"/>
    <n v="4"/>
    <n v="97.265000000000001"/>
    <n v="48.63"/>
  </r>
  <r>
    <x v="1195"/>
    <x v="763"/>
    <x v="16"/>
    <x v="0"/>
    <s v="Paper"/>
    <s v="Xerox 221"/>
    <n v="20.74"/>
    <n v="4"/>
    <n v="5.1849999999999996"/>
    <n v="7.26"/>
  </r>
  <r>
    <x v="1195"/>
    <x v="763"/>
    <x v="16"/>
    <x v="0"/>
    <s v="Paper"/>
    <s v="Xerox 211"/>
    <n v="41.47"/>
    <n v="8"/>
    <n v="5.1837499999999999"/>
    <n v="14.52"/>
  </r>
  <r>
    <x v="1195"/>
    <x v="446"/>
    <x v="1"/>
    <x v="0"/>
    <s v="Envelopes"/>
    <s v="Peel &amp; Seel Recycled Catalog Envelopes, Brown"/>
    <n v="55.58"/>
    <n v="6"/>
    <n v="9.2633333333333336"/>
    <n v="20.84"/>
  </r>
  <r>
    <x v="1195"/>
    <x v="446"/>
    <x v="1"/>
    <x v="1"/>
    <s v="Chairs"/>
    <s v="Global Highback Leather Tilter in Burgundy"/>
    <n v="127.39"/>
    <n v="2"/>
    <n v="63.695"/>
    <n v="-25.48"/>
  </r>
  <r>
    <x v="1195"/>
    <x v="555"/>
    <x v="21"/>
    <x v="0"/>
    <s v="Storage"/>
    <s v="Decoflex Hanging Personal Folder File, Blue"/>
    <n v="92.52"/>
    <n v="6"/>
    <n v="15.42"/>
    <n v="24.98"/>
  </r>
  <r>
    <x v="1195"/>
    <x v="555"/>
    <x v="21"/>
    <x v="0"/>
    <s v="Storage"/>
    <s v="Companion Letter/Legal File, Black"/>
    <n v="37.76"/>
    <n v="1"/>
    <n v="37.76"/>
    <n v="10.57"/>
  </r>
  <r>
    <x v="1195"/>
    <x v="555"/>
    <x v="21"/>
    <x v="0"/>
    <s v="Labels"/>
    <s v="Avery 487"/>
    <n v="7.38"/>
    <n v="2"/>
    <n v="3.69"/>
    <n v="3.47"/>
  </r>
  <r>
    <x v="1195"/>
    <x v="555"/>
    <x v="21"/>
    <x v="1"/>
    <s v="Furnishings"/>
    <s v="GE General Purpose, Extra Long Life, Showcase &amp; Floodlight Incandescent Bulbs"/>
    <n v="5.82"/>
    <n v="2"/>
    <n v="2.91"/>
    <n v="2.74"/>
  </r>
  <r>
    <x v="1196"/>
    <x v="657"/>
    <x v="1"/>
    <x v="1"/>
    <s v="Tables"/>
    <s v="BPI Conference Tables"/>
    <n v="219.08"/>
    <n v="3"/>
    <n v="73.026666666666671"/>
    <n v="-131.44999999999999"/>
  </r>
  <r>
    <x v="1196"/>
    <x v="775"/>
    <x v="20"/>
    <x v="0"/>
    <s v="Binders"/>
    <s v="Avery Printable Repositionable Plastic Tabs"/>
    <n v="41.28"/>
    <n v="6"/>
    <n v="6.88"/>
    <n v="13.93"/>
  </r>
  <r>
    <x v="1196"/>
    <x v="775"/>
    <x v="20"/>
    <x v="0"/>
    <s v="Paper"/>
    <s v="Xerox 1898"/>
    <n v="13.36"/>
    <n v="2"/>
    <n v="6.68"/>
    <n v="6.41"/>
  </r>
  <r>
    <x v="1196"/>
    <x v="375"/>
    <x v="3"/>
    <x v="2"/>
    <s v="Phones"/>
    <s v="Square Credit Card Reader"/>
    <n v="31.97"/>
    <n v="4"/>
    <n v="7.9924999999999997"/>
    <n v="2.4"/>
  </r>
  <r>
    <x v="1196"/>
    <x v="69"/>
    <x v="0"/>
    <x v="0"/>
    <s v="Paper"/>
    <s v="Xerox 1901"/>
    <n v="16.899999999999999"/>
    <n v="4"/>
    <n v="4.2249999999999996"/>
    <n v="5.28"/>
  </r>
  <r>
    <x v="1196"/>
    <x v="69"/>
    <x v="0"/>
    <x v="0"/>
    <s v="Supplies"/>
    <s v="Acme Elite Stainless Steel Scissors"/>
    <n v="6.67"/>
    <n v="1"/>
    <n v="6.67"/>
    <n v="0.5"/>
  </r>
  <r>
    <x v="1196"/>
    <x v="69"/>
    <x v="0"/>
    <x v="0"/>
    <s v="Art"/>
    <s v="Boston School Pro Electric Pencil Sharpener, 1670"/>
    <n v="99.14"/>
    <n v="4"/>
    <n v="24.785"/>
    <n v="8.67"/>
  </r>
  <r>
    <x v="1196"/>
    <x v="69"/>
    <x v="0"/>
    <x v="1"/>
    <s v="Furnishings"/>
    <s v="Telescoping Adjustable Floor Lamp"/>
    <n v="15.99"/>
    <n v="2"/>
    <n v="7.9950000000000001"/>
    <n v="-13.99"/>
  </r>
  <r>
    <x v="1196"/>
    <x v="721"/>
    <x v="0"/>
    <x v="1"/>
    <s v="Chairs"/>
    <s v="Office Star Flex Back Scooter Chair with White Frame"/>
    <n v="233.06"/>
    <n v="3"/>
    <n v="77.686666666666667"/>
    <n v="-53.27"/>
  </r>
  <r>
    <x v="1196"/>
    <x v="49"/>
    <x v="0"/>
    <x v="1"/>
    <s v="Chairs"/>
    <s v="Lifetime Advantage Folding Chairs, 4/Carton"/>
    <n v="305.31"/>
    <n v="2"/>
    <n v="152.655"/>
    <n v="-8.7200000000000006"/>
  </r>
  <r>
    <x v="1196"/>
    <x v="579"/>
    <x v="5"/>
    <x v="1"/>
    <s v="Furnishings"/>
    <s v="3M Polarizing Task Lamp with Clamp Arm, Light Gray"/>
    <n v="821.88"/>
    <n v="6"/>
    <n v="136.97999999999999"/>
    <n v="213.69"/>
  </r>
  <r>
    <x v="1196"/>
    <x v="579"/>
    <x v="5"/>
    <x v="0"/>
    <s v="Binders"/>
    <s v="GBC Imprintable Covers"/>
    <n v="21.96"/>
    <n v="2"/>
    <n v="10.98"/>
    <n v="10.76"/>
  </r>
  <r>
    <x v="1196"/>
    <x v="260"/>
    <x v="3"/>
    <x v="0"/>
    <s v="Storage"/>
    <s v="File Shuttle II and Handi-File, Black"/>
    <n v="305.01"/>
    <n v="9"/>
    <n v="33.89"/>
    <n v="76.25"/>
  </r>
  <r>
    <x v="1196"/>
    <x v="260"/>
    <x v="3"/>
    <x v="1"/>
    <s v="Furnishings"/>
    <s v="Executive Impressions 13-1/2&quot; Indoor/Outdoor Wall Clock"/>
    <n v="18.7"/>
    <n v="1"/>
    <n v="18.7"/>
    <n v="7.11"/>
  </r>
  <r>
    <x v="1196"/>
    <x v="514"/>
    <x v="20"/>
    <x v="0"/>
    <s v="Envelopes"/>
    <s v="Staple envelope"/>
    <n v="16.739999999999998"/>
    <n v="3"/>
    <n v="5.5799999999999992"/>
    <n v="8.3699999999999992"/>
  </r>
  <r>
    <x v="1196"/>
    <x v="514"/>
    <x v="20"/>
    <x v="0"/>
    <s v="Appliances"/>
    <s v="Hoover Shoulder Vac Commercial Portable Vacuum"/>
    <n v="2504.7399999999998"/>
    <n v="7"/>
    <n v="357.82"/>
    <n v="626.19000000000005"/>
  </r>
  <r>
    <x v="1196"/>
    <x v="660"/>
    <x v="0"/>
    <x v="1"/>
    <s v="Tables"/>
    <s v="Bush Andora Conference Table, Maple/Graphite Gray Finish"/>
    <n v="718.12"/>
    <n v="6"/>
    <n v="119.68666666666667"/>
    <n v="-71.81"/>
  </r>
  <r>
    <x v="1196"/>
    <x v="660"/>
    <x v="0"/>
    <x v="0"/>
    <s v="Art"/>
    <s v="Peel-Off China Markers"/>
    <n v="31.78"/>
    <n v="4"/>
    <n v="7.9450000000000003"/>
    <n v="8.74"/>
  </r>
  <r>
    <x v="1196"/>
    <x v="118"/>
    <x v="6"/>
    <x v="0"/>
    <s v="Fasteners"/>
    <s v="OIC Binder Clips"/>
    <n v="25.06"/>
    <n v="7"/>
    <n v="3.5799999999999996"/>
    <n v="12.53"/>
  </r>
  <r>
    <x v="1196"/>
    <x v="180"/>
    <x v="0"/>
    <x v="1"/>
    <s v="Chairs"/>
    <s v="Global Wood Trimmed Manager's Task Chair, Khaki"/>
    <n v="191.06"/>
    <n v="3"/>
    <n v="63.686666666666667"/>
    <n v="-46.4"/>
  </r>
  <r>
    <x v="1196"/>
    <x v="180"/>
    <x v="0"/>
    <x v="0"/>
    <s v="Art"/>
    <s v="Avery Hi-Liter GlideStik Fluorescent Highlighter, Yellow Ink"/>
    <n v="13.04"/>
    <n v="5"/>
    <n v="2.6079999999999997"/>
    <n v="3.91"/>
  </r>
  <r>
    <x v="1196"/>
    <x v="180"/>
    <x v="0"/>
    <x v="0"/>
    <s v="Binders"/>
    <s v="Fellowes PB500 Electric Punch Plastic Comb Binding Machine with Manual Bind"/>
    <n v="1525.19"/>
    <n v="6"/>
    <n v="254.19833333333335"/>
    <n v="-2287.7800000000002"/>
  </r>
  <r>
    <x v="1196"/>
    <x v="54"/>
    <x v="10"/>
    <x v="0"/>
    <s v="Binders"/>
    <s v="Lock-Up Easel 'Spel-Binder'"/>
    <n v="59.91"/>
    <n v="7"/>
    <n v="8.5585714285714278"/>
    <n v="-45.93"/>
  </r>
  <r>
    <x v="1196"/>
    <x v="77"/>
    <x v="6"/>
    <x v="0"/>
    <s v="Art"/>
    <s v="Newell 349"/>
    <n v="22.96"/>
    <n v="7"/>
    <n v="3.2800000000000002"/>
    <n v="6.66"/>
  </r>
  <r>
    <x v="1196"/>
    <x v="64"/>
    <x v="20"/>
    <x v="0"/>
    <s v="Binders"/>
    <s v="Acco Data Flex Cable Posts For Top &amp; Bottom Load Binders, 6&quot; Capacity"/>
    <n v="58.41"/>
    <n v="7"/>
    <n v="8.3442857142857143"/>
    <n v="18.25"/>
  </r>
  <r>
    <x v="1196"/>
    <x v="64"/>
    <x v="20"/>
    <x v="1"/>
    <s v="Tables"/>
    <s v="Hon 61000 Series Interactive Training Tables"/>
    <n v="79.97"/>
    <n v="3"/>
    <n v="26.656666666666666"/>
    <n v="-29.32"/>
  </r>
  <r>
    <x v="1197"/>
    <x v="269"/>
    <x v="3"/>
    <x v="1"/>
    <s v="Furnishings"/>
    <s v="Coloredge Poster Frame"/>
    <n v="42.6"/>
    <n v="3"/>
    <n v="14.200000000000001"/>
    <n v="16.61"/>
  </r>
  <r>
    <x v="1197"/>
    <x v="269"/>
    <x v="3"/>
    <x v="0"/>
    <s v="Binders"/>
    <s v="GBC Prepunched Paper, 19-Hole, for Binding Systems, 24-lb"/>
    <n v="84.06"/>
    <n v="7"/>
    <n v="12.008571428571429"/>
    <n v="27.32"/>
  </r>
  <r>
    <x v="1197"/>
    <x v="54"/>
    <x v="25"/>
    <x v="0"/>
    <s v="Art"/>
    <s v="Newell 336"/>
    <n v="23.97"/>
    <n v="7"/>
    <n v="3.4242857142857139"/>
    <n v="2.7"/>
  </r>
  <r>
    <x v="1197"/>
    <x v="54"/>
    <x v="25"/>
    <x v="0"/>
    <s v="Art"/>
    <s v="Staples in misc. colors"/>
    <n v="28.73"/>
    <n v="3"/>
    <n v="9.5766666666666662"/>
    <n v="1.8"/>
  </r>
  <r>
    <x v="1197"/>
    <x v="542"/>
    <x v="10"/>
    <x v="1"/>
    <s v="Furnishings"/>
    <s v="Floodlight Indoor Halogen Bulbs, 1 Bulb per Pack, 60 Watts"/>
    <n v="77.599999999999994"/>
    <n v="5"/>
    <n v="15.52"/>
    <n v="28.13"/>
  </r>
  <r>
    <x v="1197"/>
    <x v="542"/>
    <x v="10"/>
    <x v="1"/>
    <s v="Furnishings"/>
    <s v="GE General Purpose, Extra Long Life, Showcase &amp; Floodlight Incandescent Bulbs"/>
    <n v="4.66"/>
    <n v="2"/>
    <n v="2.33"/>
    <n v="1.57"/>
  </r>
  <r>
    <x v="1197"/>
    <x v="75"/>
    <x v="3"/>
    <x v="1"/>
    <s v="Chairs"/>
    <s v="Novimex High-Tech Fabric Mesh Task Chair"/>
    <n v="283.92"/>
    <n v="5"/>
    <n v="56.784000000000006"/>
    <n v="-46.14"/>
  </r>
  <r>
    <x v="1197"/>
    <x v="459"/>
    <x v="28"/>
    <x v="0"/>
    <s v="Art"/>
    <s v="Sanford Uni-Blazer View Highlighters, Chisel Tip, Yellow"/>
    <n v="22"/>
    <n v="10"/>
    <n v="2.2000000000000002"/>
    <n v="9.68"/>
  </r>
  <r>
    <x v="1197"/>
    <x v="101"/>
    <x v="20"/>
    <x v="0"/>
    <s v="Paper"/>
    <s v="Xerox 1968"/>
    <n v="46.76"/>
    <n v="7"/>
    <n v="6.68"/>
    <n v="22.44"/>
  </r>
  <r>
    <x v="1197"/>
    <x v="101"/>
    <x v="20"/>
    <x v="1"/>
    <s v="Bookcases"/>
    <s v="Sauder Camden County Collection Libraries, Planked Cherry Finish"/>
    <n v="183.97"/>
    <n v="2"/>
    <n v="91.984999999999999"/>
    <n v="-25.3"/>
  </r>
  <r>
    <x v="1197"/>
    <x v="101"/>
    <x v="20"/>
    <x v="2"/>
    <s v="Phones"/>
    <s v="Samsung Galaxy Mega 6.3"/>
    <n v="1259.97"/>
    <n v="3"/>
    <n v="419.99"/>
    <n v="327.58999999999997"/>
  </r>
  <r>
    <x v="1197"/>
    <x v="101"/>
    <x v="20"/>
    <x v="0"/>
    <s v="Art"/>
    <s v="Boston KS Multi-Size Manual Pencil Sharpener"/>
    <n v="68.97"/>
    <n v="3"/>
    <n v="22.99"/>
    <n v="19.309999999999999"/>
  </r>
  <r>
    <x v="1197"/>
    <x v="414"/>
    <x v="15"/>
    <x v="1"/>
    <s v="Chairs"/>
    <s v="Office Star - Mesh Screen back chair with Vinyl seat"/>
    <n v="209.57"/>
    <n v="2"/>
    <n v="104.785"/>
    <n v="-23.58"/>
  </r>
  <r>
    <x v="1197"/>
    <x v="90"/>
    <x v="5"/>
    <x v="1"/>
    <s v="Furnishings"/>
    <s v="9-3/4 Diameter Round Wall Clock"/>
    <n v="27.58"/>
    <n v="2"/>
    <n v="13.79"/>
    <n v="11.58"/>
  </r>
  <r>
    <x v="1197"/>
    <x v="121"/>
    <x v="20"/>
    <x v="2"/>
    <s v="Accessories"/>
    <s v="Maxell 4.7GB DVD+R 5/Pack"/>
    <n v="2.97"/>
    <n v="3"/>
    <n v="0.9900000000000001"/>
    <n v="1.34"/>
  </r>
  <r>
    <x v="1197"/>
    <x v="121"/>
    <x v="20"/>
    <x v="2"/>
    <s v="Phones"/>
    <s v="Apple iPhone 5S"/>
    <n v="569.99"/>
    <n v="1"/>
    <n v="569.99"/>
    <n v="171"/>
  </r>
  <r>
    <x v="1197"/>
    <x v="121"/>
    <x v="20"/>
    <x v="1"/>
    <s v="Furnishings"/>
    <s v="Tensor Brushed Steel Torchiere Floor Lamp"/>
    <n v="50.97"/>
    <n v="3"/>
    <n v="16.989999999999998"/>
    <n v="9.17"/>
  </r>
  <r>
    <x v="1198"/>
    <x v="157"/>
    <x v="22"/>
    <x v="1"/>
    <s v="Tables"/>
    <s v="Safco Drafting Table"/>
    <n v="70.98"/>
    <n v="1"/>
    <n v="70.98"/>
    <n v="20.58"/>
  </r>
  <r>
    <x v="1198"/>
    <x v="72"/>
    <x v="20"/>
    <x v="1"/>
    <s v="Furnishings"/>
    <s v="Howard Miller Distant Time Traveler Alarm Clock"/>
    <n v="27.42"/>
    <n v="1"/>
    <n v="27.42"/>
    <n v="11.24"/>
  </r>
  <r>
    <x v="1198"/>
    <x v="429"/>
    <x v="3"/>
    <x v="0"/>
    <s v="Storage"/>
    <s v="Eldon Portable Mobile Manager"/>
    <n v="56.56"/>
    <n v="2"/>
    <n v="28.28"/>
    <n v="15.27"/>
  </r>
  <r>
    <x v="1198"/>
    <x v="429"/>
    <x v="3"/>
    <x v="0"/>
    <s v="Art"/>
    <s v="Newell 344"/>
    <n v="5.56"/>
    <n v="2"/>
    <n v="2.78"/>
    <n v="1.45"/>
  </r>
  <r>
    <x v="1198"/>
    <x v="429"/>
    <x v="3"/>
    <x v="0"/>
    <s v="Fasteners"/>
    <s v="Advantus T-Pin Paper Clips"/>
    <n v="9.02"/>
    <n v="2"/>
    <n v="4.51"/>
    <n v="3.52"/>
  </r>
  <r>
    <x v="1198"/>
    <x v="429"/>
    <x v="3"/>
    <x v="0"/>
    <s v="Appliances"/>
    <s v="Acco Six-Outlet Power Strip, 4' Cord Length"/>
    <n v="8.6199999999999992"/>
    <n v="1"/>
    <n v="8.6199999999999992"/>
    <n v="2.2400000000000002"/>
  </r>
  <r>
    <x v="1198"/>
    <x v="429"/>
    <x v="3"/>
    <x v="2"/>
    <s v="Phones"/>
    <s v="Mitel MiVoice 5330e IP Phone"/>
    <n v="659.98"/>
    <n v="3"/>
    <n v="219.99333333333334"/>
    <n v="49.5"/>
  </r>
  <r>
    <x v="1198"/>
    <x v="204"/>
    <x v="2"/>
    <x v="0"/>
    <s v="Paper"/>
    <s v="Xerox 1972"/>
    <n v="8.4499999999999993"/>
    <n v="2"/>
    <n v="4.2249999999999996"/>
    <n v="2.64"/>
  </r>
  <r>
    <x v="1198"/>
    <x v="204"/>
    <x v="2"/>
    <x v="0"/>
    <s v="Storage"/>
    <s v="Recycled Eldon Regeneration Jumbo File"/>
    <n v="39.299999999999997"/>
    <n v="4"/>
    <n v="9.8249999999999993"/>
    <n v="3.93"/>
  </r>
  <r>
    <x v="1198"/>
    <x v="225"/>
    <x v="3"/>
    <x v="0"/>
    <s v="Art"/>
    <s v="Newell 332"/>
    <n v="11.76"/>
    <n v="4"/>
    <n v="2.94"/>
    <n v="3.18"/>
  </r>
  <r>
    <x v="1198"/>
    <x v="225"/>
    <x v="3"/>
    <x v="0"/>
    <s v="Binders"/>
    <s v="Canvas Sectional Post Binders"/>
    <n v="40.74"/>
    <n v="2"/>
    <n v="20.37"/>
    <n v="14.77"/>
  </r>
  <r>
    <x v="1198"/>
    <x v="74"/>
    <x v="22"/>
    <x v="0"/>
    <s v="Binders"/>
    <s v="Vinyl Sectional Post Binders"/>
    <n v="150.80000000000001"/>
    <n v="5"/>
    <n v="30.160000000000004"/>
    <n v="56.55"/>
  </r>
  <r>
    <x v="1198"/>
    <x v="74"/>
    <x v="22"/>
    <x v="2"/>
    <s v="Machines"/>
    <s v="3D Systems Cube Printer, 2nd Generation, White"/>
    <n v="1039.99"/>
    <n v="1"/>
    <n v="1039.99"/>
    <n v="104"/>
  </r>
  <r>
    <x v="1198"/>
    <x v="74"/>
    <x v="22"/>
    <x v="0"/>
    <s v="Paper"/>
    <s v="Xerox 209"/>
    <n v="51.84"/>
    <n v="8"/>
    <n v="6.48"/>
    <n v="24.88"/>
  </r>
  <r>
    <x v="1198"/>
    <x v="742"/>
    <x v="0"/>
    <x v="2"/>
    <s v="Phones"/>
    <s v="Motorola HK250 Universal Bluetooth Headset"/>
    <n v="55.18"/>
    <n v="3"/>
    <n v="18.393333333333334"/>
    <n v="-12.41"/>
  </r>
  <r>
    <x v="1199"/>
    <x v="251"/>
    <x v="0"/>
    <x v="0"/>
    <s v="Art"/>
    <s v="Newell 314"/>
    <n v="35.71"/>
    <n v="8"/>
    <n v="4.4637500000000001"/>
    <n v="2.23"/>
  </r>
  <r>
    <x v="1200"/>
    <x v="744"/>
    <x v="25"/>
    <x v="2"/>
    <s v="Accessories"/>
    <s v="Memorex Mini Travel Drive 8 GB USB 2.0 Flash Drive"/>
    <n v="74.11"/>
    <n v="8"/>
    <n v="9.2637499999999999"/>
    <n v="17.600000000000001"/>
  </r>
  <r>
    <x v="1200"/>
    <x v="744"/>
    <x v="25"/>
    <x v="2"/>
    <s v="Phones"/>
    <s v="Speck Products Candyshell Flip Case"/>
    <n v="27.99"/>
    <n v="1"/>
    <n v="27.99"/>
    <n v="2.1"/>
  </r>
  <r>
    <x v="1200"/>
    <x v="744"/>
    <x v="25"/>
    <x v="0"/>
    <s v="Art"/>
    <s v="Newell Chalk Holder"/>
    <n v="3.3"/>
    <n v="1"/>
    <n v="3.3"/>
    <n v="1.07"/>
  </r>
  <r>
    <x v="1200"/>
    <x v="362"/>
    <x v="14"/>
    <x v="1"/>
    <s v="Furnishings"/>
    <s v="Coloredge Poster Frame"/>
    <n v="28.4"/>
    <n v="2"/>
    <n v="14.2"/>
    <n v="11.08"/>
  </r>
  <r>
    <x v="1200"/>
    <x v="362"/>
    <x v="14"/>
    <x v="0"/>
    <s v="Binders"/>
    <s v="GBC VeloBinder Manual Binding System"/>
    <n v="287.92"/>
    <n v="8"/>
    <n v="35.99"/>
    <n v="138.19999999999999"/>
  </r>
  <r>
    <x v="1200"/>
    <x v="210"/>
    <x v="2"/>
    <x v="1"/>
    <s v="Furnishings"/>
    <s v="OIC Stacking Trays"/>
    <n v="24.05"/>
    <n v="9"/>
    <n v="2.6722222222222225"/>
    <n v="7.21"/>
  </r>
  <r>
    <x v="1200"/>
    <x v="136"/>
    <x v="2"/>
    <x v="0"/>
    <s v="Binders"/>
    <s v="GBC Standard Therm-A-Bind Covers"/>
    <n v="7.48"/>
    <n v="1"/>
    <n v="7.48"/>
    <n v="-5.98"/>
  </r>
  <r>
    <x v="1200"/>
    <x v="616"/>
    <x v="1"/>
    <x v="1"/>
    <s v="Furnishings"/>
    <s v="Contemporary Wood/Metal Frame"/>
    <n v="6.46"/>
    <n v="1"/>
    <n v="6.46"/>
    <n v="-4.04"/>
  </r>
  <r>
    <x v="1200"/>
    <x v="616"/>
    <x v="1"/>
    <x v="0"/>
    <s v="Labels"/>
    <s v="Avery File Folder Labels"/>
    <n v="11.52"/>
    <n v="5"/>
    <n v="2.3039999999999998"/>
    <n v="4.18"/>
  </r>
  <r>
    <x v="1200"/>
    <x v="616"/>
    <x v="1"/>
    <x v="2"/>
    <s v="Phones"/>
    <s v="Toshiba IPT2010-SD IPÂ Telephone"/>
    <n v="222.38"/>
    <n v="2"/>
    <n v="111.19"/>
    <n v="16.68"/>
  </r>
  <r>
    <x v="1200"/>
    <x v="545"/>
    <x v="0"/>
    <x v="2"/>
    <s v="Phones"/>
    <s v="Panasonic KX TS208W Corded phone"/>
    <n v="195.96"/>
    <n v="5"/>
    <n v="39.192"/>
    <n v="19.600000000000001"/>
  </r>
  <r>
    <x v="1200"/>
    <x v="284"/>
    <x v="14"/>
    <x v="0"/>
    <s v="Supplies"/>
    <s v="Staple remover"/>
    <n v="4.3600000000000003"/>
    <n v="2"/>
    <n v="2.1800000000000002"/>
    <n v="0.17"/>
  </r>
  <r>
    <x v="1200"/>
    <x v="10"/>
    <x v="1"/>
    <x v="0"/>
    <s v="Paper"/>
    <s v="Xerox 1959"/>
    <n v="10.69"/>
    <n v="2"/>
    <n v="5.3449999999999998"/>
    <n v="3.74"/>
  </r>
  <r>
    <x v="1200"/>
    <x v="359"/>
    <x v="0"/>
    <x v="0"/>
    <s v="Paper"/>
    <s v="Xerox 22"/>
    <n v="36.29"/>
    <n v="7"/>
    <n v="5.1842857142857142"/>
    <n v="12.7"/>
  </r>
  <r>
    <x v="1200"/>
    <x v="359"/>
    <x v="0"/>
    <x v="0"/>
    <s v="Paper"/>
    <s v="Xerox 1942"/>
    <n v="78.3"/>
    <n v="2"/>
    <n v="39.15"/>
    <n v="29.36"/>
  </r>
  <r>
    <x v="1200"/>
    <x v="359"/>
    <x v="0"/>
    <x v="1"/>
    <s v="Tables"/>
    <s v="Lesro Round Back Collection Coffee Table, End Table"/>
    <n v="127.79"/>
    <n v="1"/>
    <n v="127.79"/>
    <n v="-31.03"/>
  </r>
  <r>
    <x v="1200"/>
    <x v="359"/>
    <x v="0"/>
    <x v="0"/>
    <s v="Binders"/>
    <s v="Aluminum Screw Posts"/>
    <n v="6.1"/>
    <n v="2"/>
    <n v="3.05"/>
    <n v="-9.16"/>
  </r>
  <r>
    <x v="1201"/>
    <x v="217"/>
    <x v="0"/>
    <x v="0"/>
    <s v="Fasteners"/>
    <s v="Advantus T-Pin Paper Clips"/>
    <n v="10.82"/>
    <n v="3"/>
    <n v="3.6066666666666669"/>
    <n v="2.57"/>
  </r>
  <r>
    <x v="1201"/>
    <x v="477"/>
    <x v="20"/>
    <x v="0"/>
    <s v="Paper"/>
    <s v="Adams Telephone Message Book W/Dividers/Space For Phone Numbers, 5 1/4&quot;X8 1/2&quot;, 300/Messages"/>
    <n v="5.88"/>
    <n v="1"/>
    <n v="5.88"/>
    <n v="2.88"/>
  </r>
  <r>
    <x v="1201"/>
    <x v="477"/>
    <x v="20"/>
    <x v="1"/>
    <s v="Chairs"/>
    <s v="Global Ergonomic Managers Chair"/>
    <n v="977.29"/>
    <n v="6"/>
    <n v="162.88166666666666"/>
    <n v="173.74"/>
  </r>
  <r>
    <x v="1201"/>
    <x v="138"/>
    <x v="9"/>
    <x v="2"/>
    <s v="Phones"/>
    <s v="Motorla HX550 Universal Bluetooth Headset"/>
    <n v="79.099999999999994"/>
    <n v="2"/>
    <n v="39.549999999999997"/>
    <n v="39.549999999999997"/>
  </r>
  <r>
    <x v="1201"/>
    <x v="138"/>
    <x v="9"/>
    <x v="0"/>
    <s v="Binders"/>
    <s v="Wilson Jones Ledger-Size, Piano-Hinge Binder, 2&quot;, Blue"/>
    <n v="327.84"/>
    <n v="8"/>
    <n v="40.98"/>
    <n v="157.36000000000001"/>
  </r>
  <r>
    <x v="1201"/>
    <x v="365"/>
    <x v="5"/>
    <x v="0"/>
    <s v="Binders"/>
    <s v="Avery Durable Binders"/>
    <n v="2.88"/>
    <n v="1"/>
    <n v="2.88"/>
    <n v="1.41"/>
  </r>
  <r>
    <x v="1201"/>
    <x v="365"/>
    <x v="5"/>
    <x v="0"/>
    <s v="Storage"/>
    <s v="Iceberg Mobile Mega Data/Printer Cart"/>
    <n v="1443.96"/>
    <n v="12"/>
    <n v="120.33"/>
    <n v="375.43"/>
  </r>
  <r>
    <x v="1201"/>
    <x v="20"/>
    <x v="12"/>
    <x v="0"/>
    <s v="Binders"/>
    <s v="GBC Recycled Grain Textured Covers"/>
    <n v="20.72"/>
    <n v="2"/>
    <n v="10.36"/>
    <n v="-15.2"/>
  </r>
  <r>
    <x v="1201"/>
    <x v="20"/>
    <x v="12"/>
    <x v="0"/>
    <s v="Storage"/>
    <s v="Fellowes Bankers Box Staxonsteel Drawer File/Stacking System"/>
    <n v="415.87"/>
    <n v="8"/>
    <n v="51.983750000000001"/>
    <n v="-41.59"/>
  </r>
  <r>
    <x v="1201"/>
    <x v="548"/>
    <x v="25"/>
    <x v="0"/>
    <s v="Binders"/>
    <s v="Avery Durable Slant Ring Binders"/>
    <n v="19.010000000000002"/>
    <n v="8"/>
    <n v="2.3762500000000002"/>
    <n v="-12.67"/>
  </r>
  <r>
    <x v="1201"/>
    <x v="75"/>
    <x v="20"/>
    <x v="0"/>
    <s v="Art"/>
    <s v="Crayola Anti Dust Chalk, 12/Pack"/>
    <n v="16.38"/>
    <n v="9"/>
    <n v="1.8199999999999998"/>
    <n v="7.37"/>
  </r>
  <r>
    <x v="1201"/>
    <x v="75"/>
    <x v="20"/>
    <x v="0"/>
    <s v="Envelopes"/>
    <s v="Ames Color-File Green Diamond Border X-ray Mailers"/>
    <n v="167.96"/>
    <n v="2"/>
    <n v="83.98"/>
    <n v="78.94"/>
  </r>
  <r>
    <x v="1201"/>
    <x v="75"/>
    <x v="20"/>
    <x v="1"/>
    <s v="Bookcases"/>
    <s v="O'Sullivan Plantations 2-Door Library in Landvery Oak"/>
    <n v="321.57"/>
    <n v="2"/>
    <n v="160.785"/>
    <n v="-16.079999999999998"/>
  </r>
  <r>
    <x v="1201"/>
    <x v="75"/>
    <x v="20"/>
    <x v="0"/>
    <s v="Paper"/>
    <s v="Xerox 214"/>
    <n v="12.96"/>
    <n v="2"/>
    <n v="6.48"/>
    <n v="6.22"/>
  </r>
  <r>
    <x v="1201"/>
    <x v="190"/>
    <x v="3"/>
    <x v="0"/>
    <s v="Art"/>
    <s v="BIC Liqua Brite Liner"/>
    <n v="27.76"/>
    <n v="4"/>
    <n v="6.94"/>
    <n v="9.99"/>
  </r>
  <r>
    <x v="1201"/>
    <x v="678"/>
    <x v="2"/>
    <x v="2"/>
    <s v="Phones"/>
    <s v="Blue Parrot B250XT Professional Grade Wireless BluetoothÂ HeadsetÂ with"/>
    <n v="89.99"/>
    <n v="2"/>
    <n v="44.994999999999997"/>
    <n v="-15"/>
  </r>
  <r>
    <x v="1201"/>
    <x v="678"/>
    <x v="2"/>
    <x v="0"/>
    <s v="Paper"/>
    <s v="Xerox 1919"/>
    <n v="229.54"/>
    <n v="7"/>
    <n v="32.791428571428568"/>
    <n v="83.21"/>
  </r>
  <r>
    <x v="1201"/>
    <x v="196"/>
    <x v="42"/>
    <x v="0"/>
    <s v="Storage"/>
    <s v="Fellowes Bases and Tops For Staxonsteel/High-Stak Systems"/>
    <n v="33.29"/>
    <n v="1"/>
    <n v="33.29"/>
    <n v="7.99"/>
  </r>
  <r>
    <x v="1201"/>
    <x v="378"/>
    <x v="3"/>
    <x v="0"/>
    <s v="Paper"/>
    <s v="Southworth 100% RÃ©sumÃ© Paper, 24lb."/>
    <n v="7.78"/>
    <n v="1"/>
    <n v="7.78"/>
    <n v="3.5"/>
  </r>
  <r>
    <x v="1201"/>
    <x v="739"/>
    <x v="0"/>
    <x v="0"/>
    <s v="Appliances"/>
    <s v="Holmes Replacement Filter for HEPA Air Cleaner, Very Large Room, HEPA Filter"/>
    <n v="13.76"/>
    <n v="1"/>
    <n v="13.76"/>
    <n v="-24.77"/>
  </r>
  <r>
    <x v="1201"/>
    <x v="706"/>
    <x v="15"/>
    <x v="0"/>
    <s v="Binders"/>
    <s v="Mead 1st Gear 2&quot; Zipper Binder, Asst. Colors"/>
    <n v="11.67"/>
    <n v="3"/>
    <n v="3.89"/>
    <n v="-7.78"/>
  </r>
  <r>
    <x v="1201"/>
    <x v="706"/>
    <x v="15"/>
    <x v="0"/>
    <s v="Envelopes"/>
    <s v="Peel &amp; Seel Recycled Catalog Envelopes, Brown"/>
    <n v="64.849999999999994"/>
    <n v="7"/>
    <n v="9.2642857142857142"/>
    <n v="24.32"/>
  </r>
  <r>
    <x v="1201"/>
    <x v="443"/>
    <x v="3"/>
    <x v="1"/>
    <s v="Tables"/>
    <s v="Hon Practical Foundations 30 x 60 Training Table, Light Gray/Charcoal"/>
    <n v="364.08"/>
    <n v="2"/>
    <n v="182.04"/>
    <n v="9.1"/>
  </r>
  <r>
    <x v="1201"/>
    <x v="443"/>
    <x v="3"/>
    <x v="1"/>
    <s v="Tables"/>
    <s v="Hon 61000 Series Interactive Training Tables"/>
    <n v="71.09"/>
    <n v="2"/>
    <n v="35.545000000000002"/>
    <n v="-1.78"/>
  </r>
  <r>
    <x v="1201"/>
    <x v="154"/>
    <x v="3"/>
    <x v="2"/>
    <s v="Accessories"/>
    <s v="Memorex Mini Travel Drive 16 GB USB 2.0 Flash Drive"/>
    <n v="223.58"/>
    <n v="14"/>
    <n v="15.97"/>
    <n v="87.2"/>
  </r>
  <r>
    <x v="1202"/>
    <x v="381"/>
    <x v="14"/>
    <x v="0"/>
    <s v="Storage"/>
    <s v="Office Impressions Heavy Duty Welded Shelving &amp; Multimedia Storage Drawers"/>
    <n v="501.81"/>
    <n v="3"/>
    <n v="167.27"/>
    <n v="0"/>
  </r>
  <r>
    <x v="1202"/>
    <x v="32"/>
    <x v="3"/>
    <x v="1"/>
    <s v="Bookcases"/>
    <s v="Sauder Forest Hills Library, Woodland Oak Finish"/>
    <n v="359.5"/>
    <n v="3"/>
    <n v="119.83333333333333"/>
    <n v="-29.61"/>
  </r>
  <r>
    <x v="1202"/>
    <x v="32"/>
    <x v="3"/>
    <x v="0"/>
    <s v="Storage"/>
    <s v="Sterilite Officeware Hinged File Box"/>
    <n v="10.48"/>
    <n v="1"/>
    <n v="10.48"/>
    <n v="2.83"/>
  </r>
  <r>
    <x v="1202"/>
    <x v="615"/>
    <x v="3"/>
    <x v="2"/>
    <s v="Phones"/>
    <s v="PayAnywhere Card Reader"/>
    <n v="39.96"/>
    <n v="5"/>
    <n v="7.992"/>
    <n v="3.5"/>
  </r>
  <r>
    <x v="1202"/>
    <x v="615"/>
    <x v="3"/>
    <x v="0"/>
    <s v="Paper"/>
    <s v="Adams Telephone Message Book W/Dividers/Space For Phone Numbers, 5 1/4&quot;X8 1/2&quot;, 200/Messages"/>
    <n v="34.08"/>
    <n v="6"/>
    <n v="5.68"/>
    <n v="15.34"/>
  </r>
  <r>
    <x v="1202"/>
    <x v="16"/>
    <x v="4"/>
    <x v="0"/>
    <s v="Paper"/>
    <s v="Wirebound Message Book, 4 per Page"/>
    <n v="48.87"/>
    <n v="9"/>
    <n v="5.43"/>
    <n v="23.95"/>
  </r>
  <r>
    <x v="1202"/>
    <x v="742"/>
    <x v="16"/>
    <x v="1"/>
    <s v="Bookcases"/>
    <s v="O'Sullivan Manor Hill 2-Door Library in Brianna Oak"/>
    <n v="723.92"/>
    <n v="5"/>
    <n v="144.78399999999999"/>
    <n v="-81.44"/>
  </r>
  <r>
    <x v="1202"/>
    <x v="501"/>
    <x v="3"/>
    <x v="0"/>
    <s v="Art"/>
    <s v="DIXON Oriole Pencils"/>
    <n v="5.16"/>
    <n v="2"/>
    <n v="2.58"/>
    <n v="1.34"/>
  </r>
  <r>
    <x v="1202"/>
    <x v="644"/>
    <x v="0"/>
    <x v="2"/>
    <s v="Phones"/>
    <s v="Blue Parrot B250XT Professional Grade Wireless BluetoothÂ HeadsetÂ with"/>
    <n v="299.95999999999998"/>
    <n v="5"/>
    <n v="59.991999999999997"/>
    <n v="37.5"/>
  </r>
  <r>
    <x v="1202"/>
    <x v="644"/>
    <x v="0"/>
    <x v="0"/>
    <s v="Appliances"/>
    <s v="Fellowes Command Center 5-outlet power strip"/>
    <n v="67.84"/>
    <n v="5"/>
    <n v="13.568000000000001"/>
    <n v="-179.78"/>
  </r>
  <r>
    <x v="1202"/>
    <x v="644"/>
    <x v="0"/>
    <x v="1"/>
    <s v="Chairs"/>
    <s v="Hon Deluxe Fabric Upholstered Stacking Chairs"/>
    <n v="853.93"/>
    <n v="5"/>
    <n v="170.786"/>
    <n v="-24.4"/>
  </r>
  <r>
    <x v="1202"/>
    <x v="644"/>
    <x v="0"/>
    <x v="0"/>
    <s v="Art"/>
    <s v="Avery Hi-Liter Smear-Safe Highlighters"/>
    <n v="18.690000000000001"/>
    <n v="4"/>
    <n v="4.6725000000000003"/>
    <n v="3.74"/>
  </r>
  <r>
    <x v="1202"/>
    <x v="14"/>
    <x v="5"/>
    <x v="1"/>
    <s v="Chairs"/>
    <s v="Office Star - Professional Matrix Back Chair with 2-to-1 Synchro Tilt and Mesh Fabric Seat"/>
    <n v="701.96"/>
    <n v="2"/>
    <n v="350.98"/>
    <n v="168.47"/>
  </r>
  <r>
    <x v="1203"/>
    <x v="462"/>
    <x v="24"/>
    <x v="1"/>
    <s v="Furnishings"/>
    <s v="Executive Impressions Supervisor Wall Clock"/>
    <n v="126.3"/>
    <n v="3"/>
    <n v="42.1"/>
    <n v="40.42"/>
  </r>
  <r>
    <x v="1203"/>
    <x v="462"/>
    <x v="24"/>
    <x v="2"/>
    <s v="Accessories"/>
    <s v="SanDisk Cruzer 32 GB USB Flash Drive"/>
    <n v="38.04"/>
    <n v="2"/>
    <n v="19.02"/>
    <n v="12.17"/>
  </r>
  <r>
    <x v="1203"/>
    <x v="235"/>
    <x v="10"/>
    <x v="2"/>
    <s v="Phones"/>
    <s v="Motorola L804"/>
    <n v="220.75"/>
    <n v="8"/>
    <n v="27.59375"/>
    <n v="-40.47"/>
  </r>
  <r>
    <x v="1203"/>
    <x v="512"/>
    <x v="4"/>
    <x v="0"/>
    <s v="Art"/>
    <s v="Newell 347"/>
    <n v="12.84"/>
    <n v="3"/>
    <n v="4.28"/>
    <n v="3.72"/>
  </r>
  <r>
    <x v="1203"/>
    <x v="369"/>
    <x v="10"/>
    <x v="0"/>
    <s v="Appliances"/>
    <s v="Holmes HEPA Air Purifier"/>
    <n v="52.27"/>
    <n v="3"/>
    <n v="17.423333333333336"/>
    <n v="9.8000000000000007"/>
  </r>
  <r>
    <x v="1203"/>
    <x v="369"/>
    <x v="10"/>
    <x v="0"/>
    <s v="Appliances"/>
    <s v="Fellowes Superior 10 Outlet Split Surge Protector"/>
    <n v="213.14"/>
    <n v="7"/>
    <n v="30.448571428571427"/>
    <n v="23.98"/>
  </r>
  <r>
    <x v="1203"/>
    <x v="606"/>
    <x v="1"/>
    <x v="0"/>
    <s v="Binders"/>
    <s v="GBC Premium Transparent Covers with Diagonal Lined Pattern"/>
    <n v="33.57"/>
    <n v="8"/>
    <n v="4.19625"/>
    <n v="-53.71"/>
  </r>
  <r>
    <x v="1203"/>
    <x v="215"/>
    <x v="20"/>
    <x v="0"/>
    <s v="Appliances"/>
    <s v="Black &amp; Decker Filter for Double Action Dustbuster Cordless Vac BLDV7210"/>
    <n v="58.73"/>
    <n v="7"/>
    <n v="8.3899999999999988"/>
    <n v="14.68"/>
  </r>
  <r>
    <x v="1203"/>
    <x v="215"/>
    <x v="20"/>
    <x v="0"/>
    <s v="Binders"/>
    <s v="Binding Machine Supplies"/>
    <n v="93.34"/>
    <n v="4"/>
    <n v="23.335000000000001"/>
    <n v="32.67"/>
  </r>
  <r>
    <x v="1203"/>
    <x v="722"/>
    <x v="18"/>
    <x v="1"/>
    <s v="Tables"/>
    <s v="KI Adjustable-Height Table"/>
    <n v="257.94"/>
    <n v="3"/>
    <n v="85.98"/>
    <n v="67.06"/>
  </r>
  <r>
    <x v="1203"/>
    <x v="722"/>
    <x v="18"/>
    <x v="2"/>
    <s v="Phones"/>
    <s v="Samsung Galaxy S4 Mini"/>
    <n v="1879.96"/>
    <n v="4"/>
    <n v="469.99"/>
    <n v="545.19000000000005"/>
  </r>
  <r>
    <x v="1203"/>
    <x v="722"/>
    <x v="18"/>
    <x v="1"/>
    <s v="Furnishings"/>
    <s v="DAX Wood Document Frame"/>
    <n v="27.46"/>
    <n v="2"/>
    <n v="13.73"/>
    <n v="9.89"/>
  </r>
  <r>
    <x v="1203"/>
    <x v="722"/>
    <x v="18"/>
    <x v="2"/>
    <s v="Phones"/>
    <s v="Innergie mMini Combo Duo USB Travel Charging Kit"/>
    <n v="89.98"/>
    <n v="2"/>
    <n v="44.99"/>
    <n v="43.19"/>
  </r>
  <r>
    <x v="1203"/>
    <x v="722"/>
    <x v="18"/>
    <x v="1"/>
    <s v="Chairs"/>
    <s v="SAFCO Arco Folding Chair"/>
    <n v="828.6"/>
    <n v="3"/>
    <n v="276.2"/>
    <n v="240.29"/>
  </r>
  <r>
    <x v="1203"/>
    <x v="46"/>
    <x v="20"/>
    <x v="2"/>
    <s v="Phones"/>
    <s v="Plantronics Calisto P620-M USB Wireless Speakerphone System"/>
    <n v="979.95"/>
    <n v="5"/>
    <n v="195.99"/>
    <n v="264.58999999999997"/>
  </r>
  <r>
    <x v="1203"/>
    <x v="46"/>
    <x v="20"/>
    <x v="1"/>
    <s v="Furnishings"/>
    <s v="DataProducts Ampli Magnifier Task Lamp, Black,"/>
    <n v="135.30000000000001"/>
    <n v="5"/>
    <n v="27.060000000000002"/>
    <n v="37.880000000000003"/>
  </r>
  <r>
    <x v="1204"/>
    <x v="291"/>
    <x v="21"/>
    <x v="1"/>
    <s v="Furnishings"/>
    <s v="Howard Miller 13&quot; Diameter Goldtone Round Wall Clock"/>
    <n v="46.94"/>
    <n v="1"/>
    <n v="46.94"/>
    <n v="19.25"/>
  </r>
  <r>
    <x v="1204"/>
    <x v="291"/>
    <x v="21"/>
    <x v="2"/>
    <s v="Accessories"/>
    <s v="Memorex Mini Travel Drive 16 GB USB 2.0 Flash Drive"/>
    <n v="143.72999999999999"/>
    <n v="9"/>
    <n v="15.969999999999999"/>
    <n v="56.05"/>
  </r>
  <r>
    <x v="1204"/>
    <x v="754"/>
    <x v="3"/>
    <x v="0"/>
    <s v="Paper"/>
    <s v="Tops White Computer Printout Paper"/>
    <n v="244.55"/>
    <n v="5"/>
    <n v="48.910000000000004"/>
    <n v="114.94"/>
  </r>
  <r>
    <x v="1204"/>
    <x v="754"/>
    <x v="3"/>
    <x v="2"/>
    <s v="Accessories"/>
    <s v="Enermax Briskie RF Wireless Keyboard and Mouse Combo"/>
    <n v="166.16"/>
    <n v="8"/>
    <n v="20.77"/>
    <n v="59.82"/>
  </r>
  <r>
    <x v="1204"/>
    <x v="440"/>
    <x v="25"/>
    <x v="0"/>
    <s v="Art"/>
    <s v="Pencil and Crayon Sharpener"/>
    <n v="8.76"/>
    <n v="5"/>
    <n v="1.752"/>
    <n v="0.77"/>
  </r>
  <r>
    <x v="1204"/>
    <x v="440"/>
    <x v="25"/>
    <x v="0"/>
    <s v="Appliances"/>
    <s v="Belkin 5 Outlet SurgeMaster Power Centers"/>
    <n v="43.58"/>
    <n v="1"/>
    <n v="43.58"/>
    <n v="4.3600000000000003"/>
  </r>
  <r>
    <x v="1204"/>
    <x v="649"/>
    <x v="3"/>
    <x v="0"/>
    <s v="Binders"/>
    <s v="Premium Transparent Presentation Covers by GBC"/>
    <n v="117.49"/>
    <n v="7"/>
    <n v="16.784285714285712"/>
    <n v="41.12"/>
  </r>
  <r>
    <x v="1204"/>
    <x v="649"/>
    <x v="3"/>
    <x v="1"/>
    <s v="Furnishings"/>
    <s v="Eldon 200 Class Desk Accessories"/>
    <n v="18.84"/>
    <n v="3"/>
    <n v="6.28"/>
    <n v="6.03"/>
  </r>
  <r>
    <x v="1204"/>
    <x v="712"/>
    <x v="3"/>
    <x v="2"/>
    <s v="Phones"/>
    <s v="Griffin GC17055 Auxiliary Audio Cable"/>
    <n v="57.57"/>
    <n v="4"/>
    <n v="14.3925"/>
    <n v="5.76"/>
  </r>
  <r>
    <x v="1204"/>
    <x v="218"/>
    <x v="20"/>
    <x v="0"/>
    <s v="Art"/>
    <s v="American Pencil"/>
    <n v="6.99"/>
    <n v="3"/>
    <n v="2.33"/>
    <n v="2.0299999999999998"/>
  </r>
  <r>
    <x v="1204"/>
    <x v="218"/>
    <x v="20"/>
    <x v="0"/>
    <s v="Binders"/>
    <s v="Avery Flip-Chart Easel Binder, Black"/>
    <n v="107.42"/>
    <n v="6"/>
    <n v="17.903333333333332"/>
    <n v="36.26"/>
  </r>
  <r>
    <x v="1204"/>
    <x v="691"/>
    <x v="18"/>
    <x v="0"/>
    <s v="Paper"/>
    <s v="Xerox 1909"/>
    <n v="158.28"/>
    <n v="6"/>
    <n v="26.38"/>
    <n v="72.81"/>
  </r>
  <r>
    <x v="1204"/>
    <x v="691"/>
    <x v="18"/>
    <x v="0"/>
    <s v="Binders"/>
    <s v="GBC DocuBind P100 Manual Binding Machine"/>
    <n v="497.94"/>
    <n v="3"/>
    <n v="165.98"/>
    <n v="224.07"/>
  </r>
  <r>
    <x v="1205"/>
    <x v="237"/>
    <x v="2"/>
    <x v="1"/>
    <s v="Furnishings"/>
    <s v="Deflect-o RollaMat Studded, Beveled Mat for Medium Pile Carpeting"/>
    <n v="516.49"/>
    <n v="7"/>
    <n v="73.784285714285716"/>
    <n v="-12.91"/>
  </r>
  <r>
    <x v="1205"/>
    <x v="237"/>
    <x v="2"/>
    <x v="1"/>
    <s v="Furnishings"/>
    <s v="Luxo Professional Fluorescent Magnifier Lamp with Clamp-Mount Base"/>
    <n v="1007.23"/>
    <n v="6"/>
    <n v="167.87166666666667"/>
    <n v="75.540000000000006"/>
  </r>
  <r>
    <x v="1205"/>
    <x v="237"/>
    <x v="2"/>
    <x v="1"/>
    <s v="Tables"/>
    <s v="Riverside Furniture Oval Coffee Table, Oval End Table, End Table with Drawer"/>
    <n v="2065.3200000000002"/>
    <n v="12"/>
    <n v="172.11"/>
    <n v="-619.6"/>
  </r>
  <r>
    <x v="1205"/>
    <x v="237"/>
    <x v="2"/>
    <x v="0"/>
    <s v="Paper"/>
    <s v="Xerox 210"/>
    <n v="15.55"/>
    <n v="3"/>
    <n v="5.1833333333333336"/>
    <n v="5.44"/>
  </r>
  <r>
    <x v="1205"/>
    <x v="237"/>
    <x v="2"/>
    <x v="0"/>
    <s v="Paper"/>
    <s v="Xerox 4200 Series MultiUse Premium Copy Paper (20Lb. and 84 Bright)"/>
    <n v="25.34"/>
    <n v="6"/>
    <n v="4.2233333333333336"/>
    <n v="7.92"/>
  </r>
  <r>
    <x v="1205"/>
    <x v="356"/>
    <x v="26"/>
    <x v="0"/>
    <s v="Paper"/>
    <s v="Eaton Premium Continuous-Feed Paper, 25% Cotton, Letter Size, White, 1000 Shts/Box"/>
    <n v="88.77"/>
    <n v="2"/>
    <n v="44.384999999999998"/>
    <n v="31.07"/>
  </r>
  <r>
    <x v="1205"/>
    <x v="486"/>
    <x v="20"/>
    <x v="2"/>
    <s v="Phones"/>
    <s v="Google Nexus 5"/>
    <n v="1979.89"/>
    <n v="11"/>
    <n v="179.99"/>
    <n v="494.97"/>
  </r>
  <r>
    <x v="1205"/>
    <x v="486"/>
    <x v="20"/>
    <x v="0"/>
    <s v="Envelopes"/>
    <s v="Blue String-Tie &amp; Button Interoffice Envelopes, 10 x 13"/>
    <n v="79.959999999999994"/>
    <n v="2"/>
    <n v="39.979999999999997"/>
    <n v="35.979999999999997"/>
  </r>
  <r>
    <x v="1205"/>
    <x v="471"/>
    <x v="36"/>
    <x v="0"/>
    <s v="Art"/>
    <s v="BIC Brite Liner Grip Highlighters"/>
    <n v="1.64"/>
    <n v="1"/>
    <n v="1.64"/>
    <n v="0.74"/>
  </r>
  <r>
    <x v="1205"/>
    <x v="471"/>
    <x v="36"/>
    <x v="1"/>
    <s v="Furnishings"/>
    <s v="Luxo Professional Fluorescent Magnifier Lamp with Clamp-Mount Base"/>
    <n v="1049.2"/>
    <n v="5"/>
    <n v="209.84"/>
    <n v="272.79000000000002"/>
  </r>
  <r>
    <x v="1205"/>
    <x v="471"/>
    <x v="36"/>
    <x v="1"/>
    <s v="Furnishings"/>
    <s v="Eldon Image Series Desk Accessories, Burgundy"/>
    <n v="20.9"/>
    <n v="5"/>
    <n v="4.18"/>
    <n v="7.52"/>
  </r>
  <r>
    <x v="1205"/>
    <x v="287"/>
    <x v="3"/>
    <x v="0"/>
    <s v="Labels"/>
    <s v="Round Specialty Laser Printer Labels"/>
    <n v="62.65"/>
    <n v="5"/>
    <n v="12.53"/>
    <n v="29.45"/>
  </r>
  <r>
    <x v="1206"/>
    <x v="207"/>
    <x v="15"/>
    <x v="1"/>
    <s v="Chairs"/>
    <s v="Hon Deluxe Fabric Upholstered Stacking Chairs, Rounded Back"/>
    <n v="390.37"/>
    <n v="2"/>
    <n v="195.185"/>
    <n v="48.8"/>
  </r>
  <r>
    <x v="1206"/>
    <x v="207"/>
    <x v="15"/>
    <x v="1"/>
    <s v="Furnishings"/>
    <s v="Executive Impressions 13&quot; Chairman Wall Clock"/>
    <n v="101.52"/>
    <n v="5"/>
    <n v="20.303999999999998"/>
    <n v="19.04"/>
  </r>
  <r>
    <x v="1207"/>
    <x v="187"/>
    <x v="20"/>
    <x v="0"/>
    <s v="Binders"/>
    <s v="Lock-Up Easel 'Spel-Binder'"/>
    <n v="68.47"/>
    <n v="3"/>
    <n v="22.823333333333334"/>
    <n v="23.11"/>
  </r>
  <r>
    <x v="1207"/>
    <x v="187"/>
    <x v="20"/>
    <x v="1"/>
    <s v="Chairs"/>
    <s v="SAFCO Arco Folding Chair"/>
    <n v="1242.9000000000001"/>
    <n v="5"/>
    <n v="248.58"/>
    <n v="262.39"/>
  </r>
  <r>
    <x v="1207"/>
    <x v="72"/>
    <x v="29"/>
    <x v="0"/>
    <s v="Storage"/>
    <s v="Home/Office Personal File Carts"/>
    <n v="173.8"/>
    <n v="5"/>
    <n v="34.760000000000005"/>
    <n v="43.45"/>
  </r>
  <r>
    <x v="1207"/>
    <x v="297"/>
    <x v="7"/>
    <x v="0"/>
    <s v="Art"/>
    <s v="BOSTON Ranger #55 Pencil Sharpener, Black"/>
    <n v="155.94"/>
    <n v="6"/>
    <n v="25.99"/>
    <n v="45.22"/>
  </r>
  <r>
    <x v="1207"/>
    <x v="770"/>
    <x v="10"/>
    <x v="0"/>
    <s v="Appliances"/>
    <s v="Kensington 7 Outlet MasterPiece Power Center with Fax/Phone Line Protection"/>
    <n v="663.94"/>
    <n v="4"/>
    <n v="165.98500000000001"/>
    <n v="82.99"/>
  </r>
  <r>
    <x v="1207"/>
    <x v="672"/>
    <x v="16"/>
    <x v="2"/>
    <s v="Phones"/>
    <s v="OtterBox Defender Series Case - Samsung Galaxy S4"/>
    <n v="71.98"/>
    <n v="3"/>
    <n v="23.993333333333336"/>
    <n v="9"/>
  </r>
  <r>
    <x v="1207"/>
    <x v="723"/>
    <x v="0"/>
    <x v="0"/>
    <s v="Fasteners"/>
    <s v="Binder Clips by OIC"/>
    <n v="2.37"/>
    <n v="2"/>
    <n v="1.1850000000000001"/>
    <n v="0.83"/>
  </r>
  <r>
    <x v="1207"/>
    <x v="59"/>
    <x v="25"/>
    <x v="2"/>
    <s v="Accessories"/>
    <s v="Logitech Wireless Gaming Headset G930"/>
    <n v="383.98"/>
    <n v="3"/>
    <n v="127.99333333333334"/>
    <n v="81.59"/>
  </r>
  <r>
    <x v="1207"/>
    <x v="59"/>
    <x v="25"/>
    <x v="1"/>
    <s v="Tables"/>
    <s v="Bush Advantage Collection Racetrack Conference Table"/>
    <n v="1781.68"/>
    <n v="7"/>
    <n v="254.52571428571429"/>
    <n v="-653.28"/>
  </r>
  <r>
    <x v="1207"/>
    <x v="665"/>
    <x v="20"/>
    <x v="0"/>
    <s v="Storage"/>
    <s v="Iris 3-Drawer Stacking Bin, Black"/>
    <n v="83.56"/>
    <n v="4"/>
    <n v="20.89"/>
    <n v="1.67"/>
  </r>
  <r>
    <x v="1207"/>
    <x v="665"/>
    <x v="20"/>
    <x v="2"/>
    <s v="Phones"/>
    <s v="Panasonic BusinessÂ TelephonesÂ KX-T7736"/>
    <n v="546.05999999999995"/>
    <n v="3"/>
    <n v="182.01999999999998"/>
    <n v="163.82"/>
  </r>
  <r>
    <x v="1207"/>
    <x v="665"/>
    <x v="20"/>
    <x v="0"/>
    <s v="Storage"/>
    <s v="Fellowes Officeware Wire Shelving"/>
    <n v="269.49"/>
    <n v="3"/>
    <n v="89.83"/>
    <n v="5.39"/>
  </r>
  <r>
    <x v="1207"/>
    <x v="713"/>
    <x v="3"/>
    <x v="1"/>
    <s v="Furnishings"/>
    <s v="Contemporary Borderless Frame"/>
    <n v="25.83"/>
    <n v="3"/>
    <n v="8.61"/>
    <n v="9.56"/>
  </r>
  <r>
    <x v="1207"/>
    <x v="244"/>
    <x v="0"/>
    <x v="2"/>
    <s v="Accessories"/>
    <s v="SanDisk Ultra 64 GB MicroSDHC Class 10 Memory Card"/>
    <n v="95.98"/>
    <n v="3"/>
    <n v="31.993333333333336"/>
    <n v="-10.8"/>
  </r>
  <r>
    <x v="1207"/>
    <x v="335"/>
    <x v="2"/>
    <x v="1"/>
    <s v="Chairs"/>
    <s v="Global Commerce Series Low-Back Swivel/Tilt Chairs"/>
    <n v="1079.32"/>
    <n v="6"/>
    <n v="179.88666666666666"/>
    <n v="-15.42"/>
  </r>
  <r>
    <x v="1208"/>
    <x v="343"/>
    <x v="14"/>
    <x v="0"/>
    <s v="Storage"/>
    <s v="Tennsco Lockers, Gray"/>
    <n v="83.92"/>
    <n v="4"/>
    <n v="20.98"/>
    <n v="5.87"/>
  </r>
  <r>
    <x v="1208"/>
    <x v="343"/>
    <x v="14"/>
    <x v="2"/>
    <s v="Phones"/>
    <s v="Panasonic KX-TG6844B Expandable Digital Cordless Telephone"/>
    <n v="131.97999999999999"/>
    <n v="2"/>
    <n v="65.989999999999995"/>
    <n v="35.630000000000003"/>
  </r>
  <r>
    <x v="1208"/>
    <x v="343"/>
    <x v="14"/>
    <x v="0"/>
    <s v="Binders"/>
    <s v="Avery Durable Slant Ring Binders, No Labels"/>
    <n v="15.92"/>
    <n v="4"/>
    <n v="3.98"/>
    <n v="7.48"/>
  </r>
  <r>
    <x v="1208"/>
    <x v="343"/>
    <x v="14"/>
    <x v="0"/>
    <s v="Fasteners"/>
    <s v="Advantus Push Pins, Aluminum Head"/>
    <n v="52.29"/>
    <n v="9"/>
    <n v="5.81"/>
    <n v="16.21"/>
  </r>
  <r>
    <x v="1208"/>
    <x v="343"/>
    <x v="14"/>
    <x v="0"/>
    <s v="Storage"/>
    <s v="Gould Plastics 18-Pocket Panel Bin, 34w x 5-1/4d x 20-1/2h"/>
    <n v="91.99"/>
    <n v="1"/>
    <n v="91.99"/>
    <n v="3.68"/>
  </r>
  <r>
    <x v="1208"/>
    <x v="583"/>
    <x v="20"/>
    <x v="2"/>
    <s v="Accessories"/>
    <s v="Sabrent 4-Port USB 2.0 Hub"/>
    <n v="20.37"/>
    <n v="3"/>
    <n v="6.79"/>
    <n v="6.93"/>
  </r>
  <r>
    <x v="1208"/>
    <x v="583"/>
    <x v="20"/>
    <x v="0"/>
    <s v="Storage"/>
    <s v="Safco Industrial Shelving"/>
    <n v="221.55"/>
    <n v="3"/>
    <n v="73.850000000000009"/>
    <n v="6.65"/>
  </r>
  <r>
    <x v="1208"/>
    <x v="583"/>
    <x v="20"/>
    <x v="0"/>
    <s v="Binders"/>
    <s v="Acco 3-Hole Punch"/>
    <n v="17.52"/>
    <n v="5"/>
    <n v="3.504"/>
    <n v="6.13"/>
  </r>
  <r>
    <x v="1208"/>
    <x v="265"/>
    <x v="26"/>
    <x v="2"/>
    <s v="Phones"/>
    <s v="GE 30524EE4"/>
    <n v="470.38"/>
    <n v="3"/>
    <n v="156.79333333333332"/>
    <n v="52.92"/>
  </r>
  <r>
    <x v="1208"/>
    <x v="265"/>
    <x v="26"/>
    <x v="2"/>
    <s v="Phones"/>
    <s v="AT&amp;T SB67148 SynJ"/>
    <n v="105.58"/>
    <n v="2"/>
    <n v="52.79"/>
    <n v="9.24"/>
  </r>
  <r>
    <x v="1208"/>
    <x v="265"/>
    <x v="26"/>
    <x v="0"/>
    <s v="Appliances"/>
    <s v="Fellowes Basic Home/Office Series Surge Protectors"/>
    <n v="31.15"/>
    <n v="3"/>
    <n v="10.383333333333333"/>
    <n v="3.5"/>
  </r>
  <r>
    <x v="1208"/>
    <x v="265"/>
    <x v="26"/>
    <x v="0"/>
    <s v="Binders"/>
    <s v="Recycled Pressboard Report Cover with Reinforced Top Hinge"/>
    <n v="6.78"/>
    <n v="7"/>
    <n v="0.96857142857142864"/>
    <n v="-4.75"/>
  </r>
  <r>
    <x v="1208"/>
    <x v="265"/>
    <x v="26"/>
    <x v="2"/>
    <s v="Phones"/>
    <s v="Jabra BIZ 2300 Duo QD Duo CordedÂ Headset"/>
    <n v="406.37"/>
    <n v="4"/>
    <n v="101.5925"/>
    <n v="30.48"/>
  </r>
  <r>
    <x v="1208"/>
    <x v="200"/>
    <x v="2"/>
    <x v="0"/>
    <s v="Envelopes"/>
    <s v="Quality Park Security Envelopes"/>
    <n v="104.68"/>
    <n v="5"/>
    <n v="20.936"/>
    <n v="35.33"/>
  </r>
  <r>
    <x v="1208"/>
    <x v="200"/>
    <x v="2"/>
    <x v="2"/>
    <s v="Phones"/>
    <s v="Belkin SportFit Armband For iPhone 5s/5c, Fuchsia"/>
    <n v="62.96"/>
    <n v="7"/>
    <n v="8.9942857142857147"/>
    <n v="9.44"/>
  </r>
  <r>
    <x v="1208"/>
    <x v="605"/>
    <x v="0"/>
    <x v="2"/>
    <s v="Phones"/>
    <s v="Cisco SPA112 2 Port Phone Adapter"/>
    <n v="219.8"/>
    <n v="5"/>
    <n v="43.96"/>
    <n v="24.73"/>
  </r>
  <r>
    <x v="1208"/>
    <x v="605"/>
    <x v="0"/>
    <x v="1"/>
    <s v="Chairs"/>
    <s v="DMI Arturo Collection Mission-style Design Wood Chair"/>
    <n v="317.06"/>
    <n v="3"/>
    <n v="105.68666666666667"/>
    <n v="-18.12"/>
  </r>
  <r>
    <x v="1208"/>
    <x v="786"/>
    <x v="3"/>
    <x v="0"/>
    <s v="Paper"/>
    <s v="Xerox 1905"/>
    <n v="45.36"/>
    <n v="7"/>
    <n v="6.4799999999999995"/>
    <n v="21.77"/>
  </r>
  <r>
    <x v="1208"/>
    <x v="786"/>
    <x v="3"/>
    <x v="0"/>
    <s v="Binders"/>
    <s v="Cardinal HOLDit! Binder Insert Strips,Extra Strips"/>
    <n v="10.130000000000001"/>
    <n v="2"/>
    <n v="5.0650000000000004"/>
    <n v="3.67"/>
  </r>
  <r>
    <x v="1208"/>
    <x v="565"/>
    <x v="2"/>
    <x v="0"/>
    <s v="Storage"/>
    <s v="Personal File Boxes with Fold-Down Carry Handle"/>
    <n v="37.39"/>
    <n v="3"/>
    <n v="12.463333333333333"/>
    <n v="2.34"/>
  </r>
  <r>
    <x v="1208"/>
    <x v="565"/>
    <x v="2"/>
    <x v="1"/>
    <s v="Furnishings"/>
    <s v="Ultra Door Kickplate, 8&quot;H x 34&quot;W"/>
    <n v="79.12"/>
    <n v="5"/>
    <n v="15.824000000000002"/>
    <n v="13.85"/>
  </r>
  <r>
    <x v="1208"/>
    <x v="525"/>
    <x v="37"/>
    <x v="0"/>
    <s v="Paper"/>
    <s v="Xerox 214"/>
    <n v="19.440000000000001"/>
    <n v="3"/>
    <n v="6.48"/>
    <n v="9.33"/>
  </r>
  <r>
    <x v="1208"/>
    <x v="525"/>
    <x v="37"/>
    <x v="1"/>
    <s v="Chairs"/>
    <s v="Global Comet Stacking Armless Chair"/>
    <n v="897.15"/>
    <n v="3"/>
    <n v="299.05"/>
    <n v="251.2"/>
  </r>
  <r>
    <x v="1208"/>
    <x v="342"/>
    <x v="10"/>
    <x v="1"/>
    <s v="Furnishings"/>
    <s v="Magna Visual Magnetic Picture Hangers"/>
    <n v="7.71"/>
    <n v="2"/>
    <n v="3.855"/>
    <n v="1.74"/>
  </r>
  <r>
    <x v="1208"/>
    <x v="706"/>
    <x v="0"/>
    <x v="0"/>
    <s v="Paper"/>
    <s v="Xerox 201"/>
    <n v="10.37"/>
    <n v="2"/>
    <n v="5.1849999999999996"/>
    <n v="3.63"/>
  </r>
  <r>
    <x v="1208"/>
    <x v="703"/>
    <x v="22"/>
    <x v="0"/>
    <s v="Paper"/>
    <s v="Xerox 1947"/>
    <n v="41.86"/>
    <n v="7"/>
    <n v="5.9799999999999995"/>
    <n v="18.84"/>
  </r>
  <r>
    <x v="1208"/>
    <x v="703"/>
    <x v="22"/>
    <x v="1"/>
    <s v="Bookcases"/>
    <s v="Hon Metal Bookcases, Putty"/>
    <n v="141.96"/>
    <n v="2"/>
    <n v="70.98"/>
    <n v="41.17"/>
  </r>
  <r>
    <x v="1208"/>
    <x v="562"/>
    <x v="22"/>
    <x v="0"/>
    <s v="Binders"/>
    <s v="Ibico Presentation Index for Binding Systems"/>
    <n v="15.92"/>
    <n v="5"/>
    <n v="3.1840000000000002"/>
    <n v="5.37"/>
  </r>
  <r>
    <x v="1208"/>
    <x v="562"/>
    <x v="22"/>
    <x v="1"/>
    <s v="Furnishings"/>
    <s v="Eldon Wave Desk Accessories"/>
    <n v="70.680000000000007"/>
    <n v="12"/>
    <n v="5.8900000000000006"/>
    <n v="31.1"/>
  </r>
  <r>
    <x v="1208"/>
    <x v="562"/>
    <x v="22"/>
    <x v="0"/>
    <s v="Storage"/>
    <s v="Tennsco Stur-D-Stor Boltless Shelving, 5 Shelves, 24&quot; Deep, Sand"/>
    <n v="541.24"/>
    <n v="4"/>
    <n v="135.31"/>
    <n v="5.41"/>
  </r>
  <r>
    <x v="1208"/>
    <x v="770"/>
    <x v="3"/>
    <x v="1"/>
    <s v="Furnishings"/>
    <s v="Tenex &quot;The Solids&quot; Textured Chair Mats"/>
    <n v="629.64"/>
    <n v="9"/>
    <n v="69.959999999999994"/>
    <n v="107.04"/>
  </r>
  <r>
    <x v="1208"/>
    <x v="573"/>
    <x v="2"/>
    <x v="0"/>
    <s v="Labels"/>
    <s v="Avery 483"/>
    <n v="15.94"/>
    <n v="4"/>
    <n v="3.9849999999999999"/>
    <n v="5.18"/>
  </r>
  <r>
    <x v="1208"/>
    <x v="573"/>
    <x v="2"/>
    <x v="0"/>
    <s v="Binders"/>
    <s v="Acco Pressboard Covers with Storage Hooks, 14 7/8&quot; x 11&quot;, Dark Blue"/>
    <n v="8"/>
    <n v="7"/>
    <n v="1.1428571428571428"/>
    <n v="-5.6"/>
  </r>
  <r>
    <x v="1208"/>
    <x v="573"/>
    <x v="2"/>
    <x v="1"/>
    <s v="Chairs"/>
    <s v="Global Commerce Series High-Back Swivel/Tilt Chairs"/>
    <n v="398.97"/>
    <n v="2"/>
    <n v="199.48500000000001"/>
    <n v="-28.5"/>
  </r>
  <r>
    <x v="1209"/>
    <x v="197"/>
    <x v="3"/>
    <x v="0"/>
    <s v="Storage"/>
    <s v="Fellowes Mobile File Cart, Black"/>
    <n v="559.62"/>
    <n v="9"/>
    <n v="62.18"/>
    <n v="151.1"/>
  </r>
  <r>
    <x v="1209"/>
    <x v="197"/>
    <x v="3"/>
    <x v="0"/>
    <s v="Paper"/>
    <s v="Xerox 1940"/>
    <n v="109.92"/>
    <n v="2"/>
    <n v="54.96"/>
    <n v="53.86"/>
  </r>
  <r>
    <x v="1209"/>
    <x v="197"/>
    <x v="3"/>
    <x v="0"/>
    <s v="Paper"/>
    <s v="Xerox 1962"/>
    <n v="8.56"/>
    <n v="2"/>
    <n v="4.28"/>
    <n v="3.85"/>
  </r>
  <r>
    <x v="1209"/>
    <x v="423"/>
    <x v="6"/>
    <x v="0"/>
    <s v="Art"/>
    <s v="Newell 309"/>
    <n v="34.65"/>
    <n v="3"/>
    <n v="11.549999999999999"/>
    <n v="10.4"/>
  </r>
  <r>
    <x v="1209"/>
    <x v="55"/>
    <x v="0"/>
    <x v="0"/>
    <s v="Appliances"/>
    <s v="3.6 Cubic Foot Counter Height Office Refrigerator"/>
    <n v="294.62"/>
    <n v="5"/>
    <n v="58.923999999999999"/>
    <n v="-766.01"/>
  </r>
  <r>
    <x v="1209"/>
    <x v="55"/>
    <x v="0"/>
    <x v="1"/>
    <s v="Furnishings"/>
    <s v="Advantus Panel Wall Acrylic Frame"/>
    <n v="8.75"/>
    <n v="4"/>
    <n v="2.1875"/>
    <n v="-3.72"/>
  </r>
  <r>
    <x v="1209"/>
    <x v="521"/>
    <x v="16"/>
    <x v="0"/>
    <s v="Art"/>
    <s v="Bulldog Vacuum Base Pencil Sharpener"/>
    <n v="47.96"/>
    <n v="5"/>
    <n v="9.5920000000000005"/>
    <n v="4.2"/>
  </r>
  <r>
    <x v="1209"/>
    <x v="450"/>
    <x v="3"/>
    <x v="0"/>
    <s v="Binders"/>
    <s v="3-ring staple pack"/>
    <n v="9.02"/>
    <n v="6"/>
    <n v="1.5033333333333332"/>
    <n v="3.16"/>
  </r>
  <r>
    <x v="1209"/>
    <x v="450"/>
    <x v="3"/>
    <x v="0"/>
    <s v="Binders"/>
    <s v="Satellite Sectional Post Binders"/>
    <n v="69.459999999999994"/>
    <n v="2"/>
    <n v="34.729999999999997"/>
    <n v="22.57"/>
  </r>
  <r>
    <x v="1209"/>
    <x v="450"/>
    <x v="3"/>
    <x v="0"/>
    <s v="Paper"/>
    <s v="Wirebound Message Book, 4 per Page"/>
    <n v="10.86"/>
    <n v="2"/>
    <n v="5.43"/>
    <n v="5.32"/>
  </r>
  <r>
    <x v="1209"/>
    <x v="450"/>
    <x v="3"/>
    <x v="0"/>
    <s v="Appliances"/>
    <s v="Fellowes Advanced Computer Series Surge Protectors"/>
    <n v="79.47"/>
    <n v="3"/>
    <n v="26.49"/>
    <n v="22.25"/>
  </r>
  <r>
    <x v="1209"/>
    <x v="450"/>
    <x v="3"/>
    <x v="0"/>
    <s v="Art"/>
    <s v="Prang Dustless Chalk Sticks"/>
    <n v="10.08"/>
    <n v="6"/>
    <n v="1.68"/>
    <n v="5.04"/>
  </r>
  <r>
    <x v="1209"/>
    <x v="474"/>
    <x v="16"/>
    <x v="0"/>
    <s v="Binders"/>
    <s v="Premier Elliptical Ring Binder, Black"/>
    <n v="45.66"/>
    <n v="5"/>
    <n v="9.1319999999999997"/>
    <n v="-33.479999999999997"/>
  </r>
  <r>
    <x v="1209"/>
    <x v="60"/>
    <x v="2"/>
    <x v="0"/>
    <s v="Binders"/>
    <s v="GBC DocuBind 300 Electric Binding Machine"/>
    <n v="631.17999999999995"/>
    <n v="4"/>
    <n v="157.79499999999999"/>
    <n v="-462.86"/>
  </r>
  <r>
    <x v="1209"/>
    <x v="636"/>
    <x v="40"/>
    <x v="2"/>
    <s v="Phones"/>
    <s v="ClearOne CHATAttach 160 -Â speaker phone"/>
    <n v="2479.96"/>
    <n v="4"/>
    <n v="619.99"/>
    <n v="743.99"/>
  </r>
  <r>
    <x v="1209"/>
    <x v="653"/>
    <x v="3"/>
    <x v="2"/>
    <s v="Phones"/>
    <s v="Anker Astro 15000mAh USB Portable Charger"/>
    <n v="39.99"/>
    <n v="1"/>
    <n v="39.99"/>
    <n v="-8"/>
  </r>
  <r>
    <x v="1209"/>
    <x v="653"/>
    <x v="3"/>
    <x v="1"/>
    <s v="Chairs"/>
    <s v="Office Star - Mid Back Dual function Ergonomic High Back Chair with 2-Way Adjustable Arms"/>
    <n v="1159.06"/>
    <n v="9"/>
    <n v="128.78444444444443"/>
    <n v="43.46"/>
  </r>
  <r>
    <x v="1209"/>
    <x v="653"/>
    <x v="3"/>
    <x v="0"/>
    <s v="Art"/>
    <s v="Panasonic KP-380BK Classic Electric Pencil Sharpener"/>
    <n v="179.9"/>
    <n v="5"/>
    <n v="35.980000000000004"/>
    <n v="44.98"/>
  </r>
  <r>
    <x v="1209"/>
    <x v="297"/>
    <x v="6"/>
    <x v="1"/>
    <s v="Chairs"/>
    <s v="Office Star - Professional Matrix Back Chair with 2-to-1 Synchro Tilt and Mesh Fabric Seat"/>
    <n v="701.96"/>
    <n v="2"/>
    <n v="350.98"/>
    <n v="168.47"/>
  </r>
  <r>
    <x v="1209"/>
    <x v="132"/>
    <x v="0"/>
    <x v="0"/>
    <s v="Art"/>
    <s v="Manco Dry-Lighter Erasable Highlighter"/>
    <n v="12.16"/>
    <n v="5"/>
    <n v="2.4319999999999999"/>
    <n v="2.13"/>
  </r>
  <r>
    <x v="1209"/>
    <x v="497"/>
    <x v="25"/>
    <x v="0"/>
    <s v="Art"/>
    <s v="Sanford 52201 APSCO Electric Pencil Sharpener"/>
    <n v="32.78"/>
    <n v="1"/>
    <n v="32.78"/>
    <n v="2.46"/>
  </r>
  <r>
    <x v="1209"/>
    <x v="544"/>
    <x v="26"/>
    <x v="0"/>
    <s v="Storage"/>
    <s v="Letter Size Cart"/>
    <n v="114.29"/>
    <n v="1"/>
    <n v="114.29"/>
    <n v="12.86"/>
  </r>
  <r>
    <x v="1209"/>
    <x v="544"/>
    <x v="26"/>
    <x v="0"/>
    <s v="Binders"/>
    <s v="Aluminum Screw Posts"/>
    <n v="36.619999999999997"/>
    <n v="8"/>
    <n v="4.5774999999999997"/>
    <n v="-24.42"/>
  </r>
  <r>
    <x v="1209"/>
    <x v="544"/>
    <x v="26"/>
    <x v="1"/>
    <s v="Bookcases"/>
    <s v="Hon 4-Shelf Metal Bookcases"/>
    <n v="242.35"/>
    <n v="8"/>
    <n v="30.293749999999999"/>
    <n v="-363.53"/>
  </r>
  <r>
    <x v="1209"/>
    <x v="544"/>
    <x v="26"/>
    <x v="2"/>
    <s v="Phones"/>
    <s v="Seidio BD2-HK3IPH5-BK DILEX Case and Holster Combo for Apple iPhone 5/5s - Black"/>
    <n v="49.62"/>
    <n v="2"/>
    <n v="24.81"/>
    <n v="4.96"/>
  </r>
  <r>
    <x v="1209"/>
    <x v="544"/>
    <x v="26"/>
    <x v="1"/>
    <s v="Furnishings"/>
    <s v="Tenex 46&quot; x 60&quot; Computer Anti-Static Chairmat, Rectangular Shaped"/>
    <n v="508.7"/>
    <n v="6"/>
    <n v="84.783333333333331"/>
    <n v="0"/>
  </r>
  <r>
    <x v="1209"/>
    <x v="544"/>
    <x v="26"/>
    <x v="2"/>
    <s v="Phones"/>
    <s v="Macally Suction Cup Mount"/>
    <n v="57.36"/>
    <n v="6"/>
    <n v="9.56"/>
    <n v="-14.34"/>
  </r>
  <r>
    <x v="1209"/>
    <x v="544"/>
    <x v="26"/>
    <x v="1"/>
    <s v="Chairs"/>
    <s v="Hon GuestStacker Chair"/>
    <n v="906.68"/>
    <n v="5"/>
    <n v="181.33599999999998"/>
    <n v="68"/>
  </r>
  <r>
    <x v="1209"/>
    <x v="743"/>
    <x v="12"/>
    <x v="0"/>
    <s v="Binders"/>
    <s v="Vinyl Sectional Post Binders"/>
    <n v="67.86"/>
    <n v="6"/>
    <n v="11.31"/>
    <n v="-45.24"/>
  </r>
  <r>
    <x v="1209"/>
    <x v="442"/>
    <x v="10"/>
    <x v="0"/>
    <s v="Art"/>
    <s v="Rogers Handheld Barrel Pencil Sharpener"/>
    <n v="19.73"/>
    <n v="9"/>
    <n v="2.1922222222222221"/>
    <n v="1.73"/>
  </r>
  <r>
    <x v="1209"/>
    <x v="442"/>
    <x v="10"/>
    <x v="2"/>
    <s v="Phones"/>
    <s v="AT&amp;T CL2909"/>
    <n v="151.19"/>
    <n v="2"/>
    <n v="75.594999999999999"/>
    <n v="-25.2"/>
  </r>
  <r>
    <x v="1209"/>
    <x v="111"/>
    <x v="32"/>
    <x v="0"/>
    <s v="Appliances"/>
    <s v="Belkin 8 Outlet Surge Protector"/>
    <n v="286.86"/>
    <n v="7"/>
    <n v="40.980000000000004"/>
    <n v="80.319999999999993"/>
  </r>
  <r>
    <x v="1209"/>
    <x v="111"/>
    <x v="32"/>
    <x v="2"/>
    <s v="Phones"/>
    <s v="GE 30524EE4"/>
    <n v="979.95"/>
    <n v="5"/>
    <n v="195.99"/>
    <n v="284.19"/>
  </r>
  <r>
    <x v="1209"/>
    <x v="111"/>
    <x v="32"/>
    <x v="0"/>
    <s v="Supplies"/>
    <s v="Staple remover"/>
    <n v="4.3600000000000003"/>
    <n v="2"/>
    <n v="2.1800000000000002"/>
    <n v="0.17"/>
  </r>
  <r>
    <x v="1210"/>
    <x v="787"/>
    <x v="20"/>
    <x v="0"/>
    <s v="Binders"/>
    <s v="GBC Premium Transparent Covers with Diagonal Lined Pattern"/>
    <n v="83.92"/>
    <n v="5"/>
    <n v="16.783999999999999"/>
    <n v="29.37"/>
  </r>
  <r>
    <x v="1210"/>
    <x v="787"/>
    <x v="20"/>
    <x v="0"/>
    <s v="Binders"/>
    <s v="SpineVue Locking Slant-D Ring Binders by Cardinal"/>
    <n v="14.62"/>
    <n v="2"/>
    <n v="7.31"/>
    <n v="5.12"/>
  </r>
  <r>
    <x v="1210"/>
    <x v="787"/>
    <x v="20"/>
    <x v="2"/>
    <s v="Phones"/>
    <s v="AT&amp;T 1080 Corded phone"/>
    <n v="136.99"/>
    <n v="1"/>
    <n v="136.99"/>
    <n v="36.99"/>
  </r>
  <r>
    <x v="1210"/>
    <x v="787"/>
    <x v="20"/>
    <x v="0"/>
    <s v="Labels"/>
    <s v="Avery 520"/>
    <n v="3.15"/>
    <n v="1"/>
    <n v="3.15"/>
    <n v="1.51"/>
  </r>
  <r>
    <x v="1210"/>
    <x v="460"/>
    <x v="3"/>
    <x v="0"/>
    <s v="Paper"/>
    <s v="Xerox 1888"/>
    <n v="166.44"/>
    <n v="3"/>
    <n v="55.48"/>
    <n v="79.89"/>
  </r>
  <r>
    <x v="1210"/>
    <x v="11"/>
    <x v="16"/>
    <x v="2"/>
    <s v="Accessories"/>
    <s v="Kensington Orbit Wireless Mobile Trackball for PC and Mac"/>
    <n v="47.99"/>
    <n v="1"/>
    <n v="47.99"/>
    <n v="7.2"/>
  </r>
  <r>
    <x v="1210"/>
    <x v="550"/>
    <x v="25"/>
    <x v="0"/>
    <s v="Appliances"/>
    <s v="Belkin F9H710-06 7 Outlet SurgeMaster Surge Protector"/>
    <n v="45.22"/>
    <n v="3"/>
    <n v="15.073333333333332"/>
    <n v="4.5199999999999996"/>
  </r>
  <r>
    <x v="1210"/>
    <x v="550"/>
    <x v="25"/>
    <x v="0"/>
    <s v="Binders"/>
    <s v="GBC Pre-Punched Binding Paper, Plastic, White, 8-1/2&quot; x 11&quot;"/>
    <n v="28.78"/>
    <n v="6"/>
    <n v="4.7966666666666669"/>
    <n v="-21.11"/>
  </r>
  <r>
    <x v="1210"/>
    <x v="550"/>
    <x v="25"/>
    <x v="0"/>
    <s v="Paper"/>
    <s v="Rediform Wirebound &quot;Phone Memo&quot; Message Book, 11 x 5-3/4"/>
    <n v="24.45"/>
    <n v="4"/>
    <n v="6.1124999999999998"/>
    <n v="8.86"/>
  </r>
  <r>
    <x v="1210"/>
    <x v="619"/>
    <x v="22"/>
    <x v="1"/>
    <s v="Tables"/>
    <s v="Bevis Oval Conference Table, Walnut"/>
    <n v="521.96"/>
    <n v="2"/>
    <n v="260.98"/>
    <n v="88.73"/>
  </r>
  <r>
    <x v="1210"/>
    <x v="20"/>
    <x v="0"/>
    <x v="1"/>
    <s v="Furnishings"/>
    <s v="Tensor Brushed Steel Torchiere Floor Lamp"/>
    <n v="13.59"/>
    <n v="2"/>
    <n v="6.7949999999999999"/>
    <n v="-14.27"/>
  </r>
  <r>
    <x v="1210"/>
    <x v="786"/>
    <x v="0"/>
    <x v="0"/>
    <s v="Paper"/>
    <s v="Xerox 1998"/>
    <n v="10.37"/>
    <n v="2"/>
    <n v="5.1849999999999996"/>
    <n v="3.63"/>
  </r>
  <r>
    <x v="1210"/>
    <x v="641"/>
    <x v="26"/>
    <x v="0"/>
    <s v="Art"/>
    <s v="Newell 344"/>
    <n v="13.34"/>
    <n v="6"/>
    <n v="2.2233333333333332"/>
    <n v="1"/>
  </r>
  <r>
    <x v="1210"/>
    <x v="641"/>
    <x v="26"/>
    <x v="2"/>
    <s v="Accessories"/>
    <s v="Memorex Micro Travel Drive 16 GB"/>
    <n v="76.75"/>
    <n v="6"/>
    <n v="12.791666666666666"/>
    <n v="10.55"/>
  </r>
  <r>
    <x v="1210"/>
    <x v="641"/>
    <x v="26"/>
    <x v="2"/>
    <s v="Accessories"/>
    <s v="Memorex Micro Travel Drive 16 GB"/>
    <n v="102.34"/>
    <n v="8"/>
    <n v="12.7925"/>
    <n v="14.07"/>
  </r>
  <r>
    <x v="1210"/>
    <x v="641"/>
    <x v="26"/>
    <x v="0"/>
    <s v="Paper"/>
    <s v="Wirebound Four 2-3/4 x 5 Forms per Page, 400 Sets per Book"/>
    <n v="10.32"/>
    <n v="2"/>
    <n v="5.16"/>
    <n v="3.74"/>
  </r>
  <r>
    <x v="1210"/>
    <x v="641"/>
    <x v="26"/>
    <x v="0"/>
    <s v="Supplies"/>
    <s v="Elite 5&quot; Scissors"/>
    <n v="47.32"/>
    <n v="7"/>
    <n v="6.76"/>
    <n v="5.92"/>
  </r>
  <r>
    <x v="1210"/>
    <x v="641"/>
    <x v="26"/>
    <x v="1"/>
    <s v="Furnishings"/>
    <s v="Staple-based wall hangings"/>
    <n v="23.38"/>
    <n v="3"/>
    <n v="7.793333333333333"/>
    <n v="7.01"/>
  </r>
  <r>
    <x v="1210"/>
    <x v="641"/>
    <x v="26"/>
    <x v="1"/>
    <s v="Furnishings"/>
    <s v="Eldon Image Series Desk Accessories, Burgundy"/>
    <n v="16.72"/>
    <n v="5"/>
    <n v="3.3439999999999999"/>
    <n v="3.34"/>
  </r>
  <r>
    <x v="1210"/>
    <x v="641"/>
    <x v="26"/>
    <x v="1"/>
    <s v="Furnishings"/>
    <s v="DAX Two-Tone Silver Metal Document Frame"/>
    <n v="16.190000000000001"/>
    <n v="1"/>
    <n v="16.190000000000001"/>
    <n v="4.66"/>
  </r>
  <r>
    <x v="1211"/>
    <x v="773"/>
    <x v="2"/>
    <x v="0"/>
    <s v="Binders"/>
    <s v="Storex Dura Pro Binders"/>
    <n v="5.35"/>
    <n v="3"/>
    <n v="1.7833333333333332"/>
    <n v="-4.46"/>
  </r>
  <r>
    <x v="1211"/>
    <x v="762"/>
    <x v="2"/>
    <x v="1"/>
    <s v="Chairs"/>
    <s v="Safco Chair Connectors, 6/Carton"/>
    <n v="188.55"/>
    <n v="7"/>
    <n v="26.935714285714287"/>
    <n v="-2.69"/>
  </r>
  <r>
    <x v="1211"/>
    <x v="279"/>
    <x v="2"/>
    <x v="1"/>
    <s v="Chairs"/>
    <s v="Global Chrome Stack Chair"/>
    <n v="239.96"/>
    <n v="10"/>
    <n v="23.996000000000002"/>
    <n v="-10.28"/>
  </r>
  <r>
    <x v="1211"/>
    <x v="279"/>
    <x v="2"/>
    <x v="1"/>
    <s v="Furnishings"/>
    <s v="Hand-Finished Solid Wood Document Frame"/>
    <n v="54.77"/>
    <n v="2"/>
    <n v="27.385000000000002"/>
    <n v="6.85"/>
  </r>
  <r>
    <x v="1211"/>
    <x v="279"/>
    <x v="2"/>
    <x v="0"/>
    <s v="Art"/>
    <s v="DIXON Ticonderoga Erasable Checking Pencils"/>
    <n v="13.39"/>
    <n v="3"/>
    <n v="4.4633333333333338"/>
    <n v="3.18"/>
  </r>
  <r>
    <x v="1211"/>
    <x v="279"/>
    <x v="2"/>
    <x v="0"/>
    <s v="Paper"/>
    <s v="Xerox 1956"/>
    <n v="23.92"/>
    <n v="5"/>
    <n v="4.7840000000000007"/>
    <n v="8.67"/>
  </r>
  <r>
    <x v="1211"/>
    <x v="279"/>
    <x v="2"/>
    <x v="2"/>
    <s v="Accessories"/>
    <s v="Logitech G13 Programmable Gameboard with LCD Display"/>
    <n v="255.97"/>
    <n v="4"/>
    <n v="63.9925"/>
    <n v="-28.8"/>
  </r>
  <r>
    <x v="1211"/>
    <x v="710"/>
    <x v="1"/>
    <x v="0"/>
    <s v="Storage"/>
    <s v="Advantus Rolling Drawer Organizers"/>
    <n v="61.57"/>
    <n v="2"/>
    <n v="30.785"/>
    <n v="4.62"/>
  </r>
  <r>
    <x v="1211"/>
    <x v="633"/>
    <x v="28"/>
    <x v="0"/>
    <s v="Art"/>
    <s v="Newell 310"/>
    <n v="8.8000000000000007"/>
    <n v="5"/>
    <n v="1.7600000000000002"/>
    <n v="2.5499999999999998"/>
  </r>
  <r>
    <x v="1211"/>
    <x v="633"/>
    <x v="28"/>
    <x v="2"/>
    <s v="Accessories"/>
    <s v="First Data TMFD35 PIN Pad"/>
    <n v="142.80000000000001"/>
    <n v="1"/>
    <n v="142.80000000000001"/>
    <n v="29.99"/>
  </r>
  <r>
    <x v="1211"/>
    <x v="633"/>
    <x v="28"/>
    <x v="2"/>
    <s v="Accessories"/>
    <s v="Logitech G430 Surround Sound Gaming Headset with Dolby 7.1 Technology"/>
    <n v="399.95"/>
    <n v="5"/>
    <n v="79.989999999999995"/>
    <n v="143.97999999999999"/>
  </r>
  <r>
    <x v="1211"/>
    <x v="336"/>
    <x v="15"/>
    <x v="2"/>
    <s v="Machines"/>
    <s v="Okidata C610n Printer"/>
    <n v="649"/>
    <n v="2"/>
    <n v="324.5"/>
    <n v="-272.58"/>
  </r>
  <r>
    <x v="1211"/>
    <x v="374"/>
    <x v="10"/>
    <x v="0"/>
    <s v="Paper"/>
    <s v="IBM Multi-Purpose Copy Paper, 8 1/2 x 11&quot;, Case"/>
    <n v="74.349999999999994"/>
    <n v="3"/>
    <n v="24.783333333333331"/>
    <n v="23.24"/>
  </r>
  <r>
    <x v="1211"/>
    <x v="10"/>
    <x v="3"/>
    <x v="0"/>
    <s v="Paper"/>
    <s v="Adams Telephone Message Book W/Dividers/Space For Phone Numbers, 5 1/4&quot;X8 1/2&quot;, 300/Messages"/>
    <n v="11.76"/>
    <n v="2"/>
    <n v="5.88"/>
    <n v="5.76"/>
  </r>
  <r>
    <x v="1211"/>
    <x v="712"/>
    <x v="23"/>
    <x v="1"/>
    <s v="Furnishings"/>
    <s v="Tensor &quot;Hersey Kiss&quot; Styled Floor Lamp"/>
    <n v="12.99"/>
    <n v="1"/>
    <n v="12.99"/>
    <n v="1.56"/>
  </r>
  <r>
    <x v="1211"/>
    <x v="712"/>
    <x v="23"/>
    <x v="1"/>
    <s v="Chairs"/>
    <s v="Global Value Steno Chair, Gray"/>
    <n v="182.22"/>
    <n v="3"/>
    <n v="60.74"/>
    <n v="45.56"/>
  </r>
  <r>
    <x v="1211"/>
    <x v="712"/>
    <x v="23"/>
    <x v="1"/>
    <s v="Chairs"/>
    <s v="Global Low Back Tilter Chair"/>
    <n v="302.94"/>
    <n v="3"/>
    <n v="100.98"/>
    <n v="18.18"/>
  </r>
  <r>
    <x v="1211"/>
    <x v="124"/>
    <x v="2"/>
    <x v="1"/>
    <s v="Furnishings"/>
    <s v="C-Line Cubicle Keepers Polyproplyene Holder With Velcro Backings"/>
    <n v="11.35"/>
    <n v="3"/>
    <n v="3.7833333333333332"/>
    <n v="2.7"/>
  </r>
  <r>
    <x v="1212"/>
    <x v="751"/>
    <x v="18"/>
    <x v="0"/>
    <s v="Appliances"/>
    <s v="Kensington 6 Outlet Guardian Standard Surge Protector"/>
    <n v="61.44"/>
    <n v="3"/>
    <n v="20.48"/>
    <n v="16.59"/>
  </r>
  <r>
    <x v="1212"/>
    <x v="751"/>
    <x v="18"/>
    <x v="0"/>
    <s v="Paper"/>
    <s v="Southworth 100% RÃ©sumÃ© Paper, 24lb."/>
    <n v="38.9"/>
    <n v="5"/>
    <n v="7.7799999999999994"/>
    <n v="17.510000000000002"/>
  </r>
  <r>
    <x v="1212"/>
    <x v="751"/>
    <x v="18"/>
    <x v="2"/>
    <s v="Accessories"/>
    <s v="ImationÂ 16GB Mini TravelDrive USB 2.0Â Flash Drive"/>
    <n v="99.39"/>
    <n v="3"/>
    <n v="33.130000000000003"/>
    <n v="40.75"/>
  </r>
  <r>
    <x v="1212"/>
    <x v="201"/>
    <x v="3"/>
    <x v="0"/>
    <s v="Paper"/>
    <s v="Xerox 1960"/>
    <n v="92.94"/>
    <n v="3"/>
    <n v="30.98"/>
    <n v="41.82"/>
  </r>
  <r>
    <x v="1212"/>
    <x v="87"/>
    <x v="45"/>
    <x v="2"/>
    <s v="Accessories"/>
    <s v="Logitech ClearChat Comfort/USB Headset H390"/>
    <n v="205.03"/>
    <n v="7"/>
    <n v="29.29"/>
    <n v="67.66"/>
  </r>
  <r>
    <x v="1212"/>
    <x v="436"/>
    <x v="20"/>
    <x v="1"/>
    <s v="Furnishings"/>
    <s v="Eldon Expressions Wood and Plastic Desk Accessories, Cherry Wood"/>
    <n v="20.94"/>
    <n v="3"/>
    <n v="6.98"/>
    <n v="6.07"/>
  </r>
  <r>
    <x v="1212"/>
    <x v="436"/>
    <x v="20"/>
    <x v="1"/>
    <s v="Furnishings"/>
    <s v="Seth Thomas 14&quot; Putty-Colored Wall Clock"/>
    <n v="58.68"/>
    <n v="2"/>
    <n v="29.34"/>
    <n v="18.190000000000001"/>
  </r>
  <r>
    <x v="1212"/>
    <x v="436"/>
    <x v="20"/>
    <x v="0"/>
    <s v="Appliances"/>
    <s v="Eureka The Boss Cordless Rechargeable Stick Vac"/>
    <n v="254.9"/>
    <n v="5"/>
    <n v="50.980000000000004"/>
    <n v="68.819999999999993"/>
  </r>
  <r>
    <x v="1212"/>
    <x v="513"/>
    <x v="22"/>
    <x v="0"/>
    <s v="Binders"/>
    <s v="GBC Wire Binding Combs"/>
    <n v="24.82"/>
    <n v="3"/>
    <n v="8.2733333333333334"/>
    <n v="8.3800000000000008"/>
  </r>
  <r>
    <x v="1212"/>
    <x v="513"/>
    <x v="22"/>
    <x v="0"/>
    <s v="Binders"/>
    <s v="Zipper Ring Binder Pockets"/>
    <n v="14.98"/>
    <n v="6"/>
    <n v="2.4966666666666666"/>
    <n v="5.43"/>
  </r>
  <r>
    <x v="1212"/>
    <x v="246"/>
    <x v="20"/>
    <x v="1"/>
    <s v="Furnishings"/>
    <s v="Magnifier Swing Arm Lamp"/>
    <n v="41.96"/>
    <n v="2"/>
    <n v="20.98"/>
    <n v="10.91"/>
  </r>
  <r>
    <x v="1212"/>
    <x v="246"/>
    <x v="20"/>
    <x v="0"/>
    <s v="Labels"/>
    <s v="Self-Adhesive Removable Labels"/>
    <n v="9.4499999999999993"/>
    <n v="3"/>
    <n v="3.15"/>
    <n v="4.54"/>
  </r>
  <r>
    <x v="1212"/>
    <x v="715"/>
    <x v="22"/>
    <x v="0"/>
    <s v="Binders"/>
    <s v="GBC Premium Transparent Covers with Diagonal Lined Pattern"/>
    <n v="83.92"/>
    <n v="5"/>
    <n v="16.783999999999999"/>
    <n v="29.37"/>
  </r>
  <r>
    <x v="1212"/>
    <x v="715"/>
    <x v="22"/>
    <x v="1"/>
    <s v="Furnishings"/>
    <s v="Eldon Radial Chair Mat for Low to Medium Pile Carpets"/>
    <n v="199.9"/>
    <n v="5"/>
    <n v="39.980000000000004"/>
    <n v="39.979999999999997"/>
  </r>
  <r>
    <x v="1212"/>
    <x v="715"/>
    <x v="22"/>
    <x v="2"/>
    <s v="Phones"/>
    <s v="Cyber Acoustics AC-202b Speech Recognition Stereo Headset"/>
    <n v="31.18"/>
    <n v="3"/>
    <n v="10.393333333333333"/>
    <n v="-7.01"/>
  </r>
  <r>
    <x v="1212"/>
    <x v="715"/>
    <x v="22"/>
    <x v="0"/>
    <s v="Binders"/>
    <s v="GBC VeloBinder Manual Binding System"/>
    <n v="172.75"/>
    <n v="6"/>
    <n v="28.791666666666668"/>
    <n v="60.46"/>
  </r>
  <r>
    <x v="1212"/>
    <x v="715"/>
    <x v="22"/>
    <x v="0"/>
    <s v="Binders"/>
    <s v="Fellowes Black Plastic Comb Bindings"/>
    <n v="9.3000000000000007"/>
    <n v="2"/>
    <n v="4.6500000000000004"/>
    <n v="3.02"/>
  </r>
  <r>
    <x v="1212"/>
    <x v="540"/>
    <x v="20"/>
    <x v="0"/>
    <s v="Paper"/>
    <s v="Telephone Message Books with Fax/Mobile Section, 4 1/4&quot; x 6&quot;"/>
    <n v="21.6"/>
    <n v="6"/>
    <n v="3.6"/>
    <n v="9.94"/>
  </r>
  <r>
    <x v="1212"/>
    <x v="540"/>
    <x v="20"/>
    <x v="0"/>
    <s v="Labels"/>
    <s v="Avery 52"/>
    <n v="11.07"/>
    <n v="3"/>
    <n v="3.69"/>
    <n v="5.2"/>
  </r>
  <r>
    <x v="1213"/>
    <x v="396"/>
    <x v="3"/>
    <x v="0"/>
    <s v="Storage"/>
    <s v="Staple magnet"/>
    <n v="10.68"/>
    <n v="1"/>
    <n v="10.68"/>
    <n v="2.88"/>
  </r>
  <r>
    <x v="1214"/>
    <x v="558"/>
    <x v="3"/>
    <x v="2"/>
    <s v="Phones"/>
    <s v="Cisco SPA301"/>
    <n v="374.38"/>
    <n v="3"/>
    <n v="124.79333333333334"/>
    <n v="46.8"/>
  </r>
  <r>
    <x v="1214"/>
    <x v="171"/>
    <x v="0"/>
    <x v="0"/>
    <s v="Fasteners"/>
    <s v="Binder Clips by OIC"/>
    <n v="3.55"/>
    <n v="3"/>
    <n v="1.1833333333333333"/>
    <n v="1.24"/>
  </r>
  <r>
    <x v="1214"/>
    <x v="171"/>
    <x v="0"/>
    <x v="0"/>
    <s v="Paper"/>
    <s v="Xerox 1995"/>
    <n v="15.55"/>
    <n v="3"/>
    <n v="5.1833333333333336"/>
    <n v="5.44"/>
  </r>
  <r>
    <x v="1214"/>
    <x v="489"/>
    <x v="10"/>
    <x v="2"/>
    <s v="Accessories"/>
    <s v="Logitech G602 Wireless Gaming Mouse"/>
    <n v="127.98"/>
    <n v="2"/>
    <n v="63.99"/>
    <n v="25.6"/>
  </r>
  <r>
    <x v="1214"/>
    <x v="587"/>
    <x v="6"/>
    <x v="1"/>
    <s v="Furnishings"/>
    <s v="DAX Wood Document Frame."/>
    <n v="82.38"/>
    <n v="6"/>
    <n v="13.729999999999999"/>
    <n v="25.54"/>
  </r>
  <r>
    <x v="1214"/>
    <x v="418"/>
    <x v="1"/>
    <x v="0"/>
    <s v="Binders"/>
    <s v="Ibico EPK-21 Electric Binding System"/>
    <n v="1889.99"/>
    <n v="5"/>
    <n v="377.99799999999999"/>
    <n v="-2929.48"/>
  </r>
  <r>
    <x v="1214"/>
    <x v="248"/>
    <x v="29"/>
    <x v="0"/>
    <s v="Appliances"/>
    <s v="Eureka The Boss Lite 10-Amp Upright Vacuum, Blue"/>
    <n v="320.64"/>
    <n v="4"/>
    <n v="80.16"/>
    <n v="89.78"/>
  </r>
  <r>
    <x v="1214"/>
    <x v="248"/>
    <x v="29"/>
    <x v="2"/>
    <s v="Accessories"/>
    <s v="Memorex Micro Travel Drive 8 GB"/>
    <n v="52"/>
    <n v="4"/>
    <n v="13"/>
    <n v="23.4"/>
  </r>
  <r>
    <x v="1214"/>
    <x v="492"/>
    <x v="3"/>
    <x v="0"/>
    <s v="Paper"/>
    <s v="REDIFORM Incoming/Outgoing Call Register, 11&quot; X 8 1/2&quot;, 100 Messages"/>
    <n v="50.04"/>
    <n v="6"/>
    <n v="8.34"/>
    <n v="25.02"/>
  </r>
  <r>
    <x v="1215"/>
    <x v="348"/>
    <x v="3"/>
    <x v="2"/>
    <s v="Accessories"/>
    <s v="Sony 64GB Class 10 Micro SDHC R40 Memory Card"/>
    <n v="179.95"/>
    <n v="5"/>
    <n v="35.989999999999995"/>
    <n v="37.79"/>
  </r>
  <r>
    <x v="1215"/>
    <x v="348"/>
    <x v="3"/>
    <x v="2"/>
    <s v="Copiers"/>
    <s v="Sharp AL-1530CS Digital Copier"/>
    <n v="1199.98"/>
    <n v="3"/>
    <n v="399.99333333333334"/>
    <n v="434.99"/>
  </r>
  <r>
    <x v="1215"/>
    <x v="348"/>
    <x v="3"/>
    <x v="0"/>
    <s v="Paper"/>
    <s v="Wirebound Message Book, 4 per Page"/>
    <n v="27.15"/>
    <n v="5"/>
    <n v="5.43"/>
    <n v="13.3"/>
  </r>
  <r>
    <x v="1215"/>
    <x v="348"/>
    <x v="3"/>
    <x v="1"/>
    <s v="Tables"/>
    <s v="Bevis Round Conference Table Top, X-Base"/>
    <n v="1004.02"/>
    <n v="7"/>
    <n v="143.43142857142857"/>
    <n v="-112.95"/>
  </r>
  <r>
    <x v="1215"/>
    <x v="348"/>
    <x v="3"/>
    <x v="0"/>
    <s v="Paper"/>
    <s v="Wirebound Service Call Books, 5 1/2&quot; x 4&quot;"/>
    <n v="9.68"/>
    <n v="1"/>
    <n v="9.68"/>
    <n v="4.6500000000000004"/>
  </r>
  <r>
    <x v="1215"/>
    <x v="348"/>
    <x v="3"/>
    <x v="0"/>
    <s v="Labels"/>
    <s v="Self-Adhesive Removable Labels"/>
    <n v="28.35"/>
    <n v="9"/>
    <n v="3.1500000000000004"/>
    <n v="13.61"/>
  </r>
  <r>
    <x v="1215"/>
    <x v="348"/>
    <x v="3"/>
    <x v="0"/>
    <s v="Paper"/>
    <s v="Xerox 1908"/>
    <n v="55.98"/>
    <n v="1"/>
    <n v="55.98"/>
    <n v="27.43"/>
  </r>
  <r>
    <x v="1215"/>
    <x v="348"/>
    <x v="3"/>
    <x v="1"/>
    <s v="Bookcases"/>
    <s v="O'Sullivan 4-Shelf Bookcase in Odessa Pine"/>
    <n v="1336.83"/>
    <n v="13"/>
    <n v="102.83307692307692"/>
    <n v="31.45"/>
  </r>
  <r>
    <x v="1215"/>
    <x v="348"/>
    <x v="3"/>
    <x v="1"/>
    <s v="Chairs"/>
    <s v="Novimex High-Tech Fabric Mesh Task Chair"/>
    <n v="113.57"/>
    <n v="2"/>
    <n v="56.784999999999997"/>
    <n v="-18.45"/>
  </r>
  <r>
    <x v="1215"/>
    <x v="16"/>
    <x v="20"/>
    <x v="1"/>
    <s v="Furnishings"/>
    <s v="C-Line Cubicle Keepers Polyproplyene Holder w/Velcro Back, 8-1/2x11, 25/Bx"/>
    <n v="109.48"/>
    <n v="2"/>
    <n v="54.74"/>
    <n v="33.94"/>
  </r>
  <r>
    <x v="1215"/>
    <x v="16"/>
    <x v="20"/>
    <x v="0"/>
    <s v="Storage"/>
    <s v="Safco Industrial Wire Shelving System"/>
    <n v="272.94"/>
    <n v="3"/>
    <n v="90.98"/>
    <n v="0"/>
  </r>
  <r>
    <x v="1215"/>
    <x v="16"/>
    <x v="20"/>
    <x v="0"/>
    <s v="Paper"/>
    <s v="Xerox 1996"/>
    <n v="19.440000000000001"/>
    <n v="3"/>
    <n v="6.48"/>
    <n v="9.33"/>
  </r>
  <r>
    <x v="1215"/>
    <x v="16"/>
    <x v="20"/>
    <x v="0"/>
    <s v="Storage"/>
    <s v="Iris Project Case"/>
    <n v="31.92"/>
    <n v="4"/>
    <n v="7.98"/>
    <n v="8.3000000000000007"/>
  </r>
  <r>
    <x v="1215"/>
    <x v="321"/>
    <x v="3"/>
    <x v="0"/>
    <s v="Storage"/>
    <s v="Akro-Mils 12-Gallon Tote"/>
    <n v="29.79"/>
    <n v="3"/>
    <n v="9.93"/>
    <n v="8.64"/>
  </r>
  <r>
    <x v="1215"/>
    <x v="321"/>
    <x v="3"/>
    <x v="1"/>
    <s v="Furnishings"/>
    <s v="Tenex Traditional Chairmats for Hard Floors, Average Lip, 36&quot; x 48&quot;"/>
    <n v="128.9"/>
    <n v="2"/>
    <n v="64.45"/>
    <n v="15.47"/>
  </r>
  <r>
    <x v="1215"/>
    <x v="321"/>
    <x v="3"/>
    <x v="0"/>
    <s v="Paper"/>
    <s v="Xerox 1968"/>
    <n v="60.12"/>
    <n v="9"/>
    <n v="6.68"/>
    <n v="28.86"/>
  </r>
  <r>
    <x v="1215"/>
    <x v="464"/>
    <x v="3"/>
    <x v="0"/>
    <s v="Appliances"/>
    <s v="Belkin 8-Outlet Premiere SurgeMaster II Surge Protectors"/>
    <n v="69.48"/>
    <n v="1"/>
    <n v="69.48"/>
    <n v="20.84"/>
  </r>
  <r>
    <x v="1215"/>
    <x v="491"/>
    <x v="3"/>
    <x v="0"/>
    <s v="Paper"/>
    <s v="Standard Line Â“While You Were OutÂ” Hardbound Telephone Message Book"/>
    <n v="87.92"/>
    <n v="4"/>
    <n v="21.98"/>
    <n v="40.44"/>
  </r>
  <r>
    <x v="1215"/>
    <x v="491"/>
    <x v="3"/>
    <x v="0"/>
    <s v="Binders"/>
    <s v="Performers Binder/Pad Holder, Black"/>
    <n v="22.42"/>
    <n v="1"/>
    <n v="22.42"/>
    <n v="8.41"/>
  </r>
  <r>
    <x v="1215"/>
    <x v="491"/>
    <x v="3"/>
    <x v="0"/>
    <s v="Binders"/>
    <s v="Vinyl Sectional Post Binders"/>
    <n v="90.48"/>
    <n v="3"/>
    <n v="30.16"/>
    <n v="33.93"/>
  </r>
  <r>
    <x v="1215"/>
    <x v="491"/>
    <x v="3"/>
    <x v="0"/>
    <s v="Storage"/>
    <s v="SAFCO Mobile Desk Side File, Wire Frame"/>
    <n v="42.76"/>
    <n v="1"/>
    <n v="42.76"/>
    <n v="11.12"/>
  </r>
  <r>
    <x v="1215"/>
    <x v="355"/>
    <x v="21"/>
    <x v="2"/>
    <s v="Accessories"/>
    <s v="Logitech G105 Gaming Keyboard"/>
    <n v="178.11"/>
    <n v="3"/>
    <n v="59.370000000000005"/>
    <n v="32.06"/>
  </r>
  <r>
    <x v="1215"/>
    <x v="355"/>
    <x v="21"/>
    <x v="0"/>
    <s v="Appliances"/>
    <s v="Hoover WindTunnel Plus Canister Vacuum"/>
    <n v="1089.75"/>
    <n v="3"/>
    <n v="363.25"/>
    <n v="305.13"/>
  </r>
  <r>
    <x v="1215"/>
    <x v="355"/>
    <x v="21"/>
    <x v="0"/>
    <s v="Labels"/>
    <s v="Avery 4027 File Folder Labels for Dot Matrix Printers, 5000 Labels per Box, White"/>
    <n v="61.06"/>
    <n v="2"/>
    <n v="30.53"/>
    <n v="28.09"/>
  </r>
  <r>
    <x v="1215"/>
    <x v="355"/>
    <x v="21"/>
    <x v="1"/>
    <s v="Bookcases"/>
    <s v="Sauder Camden County Collection Libraries, Planked Cherry Finish"/>
    <n v="459.92"/>
    <n v="4"/>
    <n v="114.98"/>
    <n v="41.39"/>
  </r>
  <r>
    <x v="1215"/>
    <x v="355"/>
    <x v="21"/>
    <x v="0"/>
    <s v="Paper"/>
    <s v="Adams Phone Message Book, 200 Message Capacity, 8 1/16Â” x 11Â”"/>
    <n v="27.52"/>
    <n v="4"/>
    <n v="6.88"/>
    <n v="12.66"/>
  </r>
  <r>
    <x v="1215"/>
    <x v="249"/>
    <x v="43"/>
    <x v="0"/>
    <s v="Storage"/>
    <s v="Recycled Data-Pak for Archival Bound Computer Printouts, 12-1/2 x 12-1/2 x 16"/>
    <n v="592.74"/>
    <n v="6"/>
    <n v="98.79"/>
    <n v="160.04"/>
  </r>
  <r>
    <x v="1215"/>
    <x v="709"/>
    <x v="2"/>
    <x v="1"/>
    <s v="Chairs"/>
    <s v="Global Deluxe Steno Chair"/>
    <n v="215.54"/>
    <n v="4"/>
    <n v="53.884999999999998"/>
    <n v="-58.5"/>
  </r>
  <r>
    <x v="1215"/>
    <x v="655"/>
    <x v="2"/>
    <x v="0"/>
    <s v="Art"/>
    <s v="BIC Brite Liner Highlighters"/>
    <n v="13.25"/>
    <n v="4"/>
    <n v="3.3125"/>
    <n v="3.64"/>
  </r>
  <r>
    <x v="1215"/>
    <x v="655"/>
    <x v="2"/>
    <x v="2"/>
    <s v="Phones"/>
    <s v="iHome FM Clock Radio with Lightning Dock"/>
    <n v="83.99"/>
    <n v="2"/>
    <n v="41.994999999999997"/>
    <n v="-21"/>
  </r>
  <r>
    <x v="1216"/>
    <x v="590"/>
    <x v="0"/>
    <x v="0"/>
    <s v="Binders"/>
    <s v="Economy Binders"/>
    <n v="1.25"/>
    <n v="3"/>
    <n v="0.41666666666666669"/>
    <n v="-1.93"/>
  </r>
  <r>
    <x v="1216"/>
    <x v="590"/>
    <x v="0"/>
    <x v="1"/>
    <s v="Furnishings"/>
    <s v="6&quot; Cubicle Wall Clock, Black"/>
    <n v="9.7100000000000009"/>
    <n v="3"/>
    <n v="3.2366666666666668"/>
    <n v="-5.82"/>
  </r>
  <r>
    <x v="1216"/>
    <x v="590"/>
    <x v="0"/>
    <x v="0"/>
    <s v="Storage"/>
    <s v="SimpliFile Personal File, Black Granite, 15w x 6-15/16d x 11-1/4h"/>
    <n v="27.24"/>
    <n v="3"/>
    <n v="9.08"/>
    <n v="2.72"/>
  </r>
  <r>
    <x v="1216"/>
    <x v="224"/>
    <x v="3"/>
    <x v="2"/>
    <s v="Phones"/>
    <s v="Nortel Business Series Terminal T7208 Digital phone"/>
    <n v="444.77"/>
    <n v="4"/>
    <n v="111.1925"/>
    <n v="44.48"/>
  </r>
  <r>
    <x v="1216"/>
    <x v="305"/>
    <x v="10"/>
    <x v="0"/>
    <s v="Storage"/>
    <s v="Safco Commercial Shelving"/>
    <n v="37.21"/>
    <n v="1"/>
    <n v="37.21"/>
    <n v="-7.44"/>
  </r>
  <r>
    <x v="1216"/>
    <x v="305"/>
    <x v="10"/>
    <x v="0"/>
    <s v="Envelopes"/>
    <s v="Recycled Interoffice Envelopes with String and Button Closure, 10 x 13"/>
    <n v="57.58"/>
    <n v="3"/>
    <n v="19.193333333333332"/>
    <n v="21.59"/>
  </r>
  <r>
    <x v="1216"/>
    <x v="105"/>
    <x v="14"/>
    <x v="1"/>
    <s v="Chairs"/>
    <s v="Global Executive Mid-Back Manager's Chair"/>
    <n v="872.94"/>
    <n v="3"/>
    <n v="290.98"/>
    <n v="226.96"/>
  </r>
  <r>
    <x v="1216"/>
    <x v="105"/>
    <x v="14"/>
    <x v="0"/>
    <s v="Binders"/>
    <s v="Wilson Jones Century Plastic Molded Ring Binders"/>
    <n v="41.54"/>
    <n v="2"/>
    <n v="20.77"/>
    <n v="19.52"/>
  </r>
  <r>
    <x v="1216"/>
    <x v="105"/>
    <x v="14"/>
    <x v="0"/>
    <s v="Paper"/>
    <s v="Xerox 1946"/>
    <n v="12.96"/>
    <n v="2"/>
    <n v="6.48"/>
    <n v="6.22"/>
  </r>
  <r>
    <x v="1216"/>
    <x v="221"/>
    <x v="18"/>
    <x v="0"/>
    <s v="Paper"/>
    <s v="Wirebound Message Books, Four 2 3/4 x 5 White Forms per Page"/>
    <n v="33.450000000000003"/>
    <n v="5"/>
    <n v="6.69"/>
    <n v="15.39"/>
  </r>
  <r>
    <x v="1216"/>
    <x v="221"/>
    <x v="18"/>
    <x v="0"/>
    <s v="Binders"/>
    <s v="Economy Binders"/>
    <n v="10.4"/>
    <n v="5"/>
    <n v="2.08"/>
    <n v="5.0999999999999996"/>
  </r>
  <r>
    <x v="1216"/>
    <x v="666"/>
    <x v="2"/>
    <x v="0"/>
    <s v="Art"/>
    <s v="Crayola Colored Pencils"/>
    <n v="2.62"/>
    <n v="1"/>
    <n v="2.62"/>
    <n v="0.43"/>
  </r>
  <r>
    <x v="1216"/>
    <x v="622"/>
    <x v="14"/>
    <x v="2"/>
    <s v="Accessories"/>
    <s v="Maxell Pro 80 Minute CD-R, 10/Pack"/>
    <n v="104.88"/>
    <n v="6"/>
    <n v="17.48"/>
    <n v="41.95"/>
  </r>
  <r>
    <x v="1216"/>
    <x v="622"/>
    <x v="14"/>
    <x v="0"/>
    <s v="Art"/>
    <s v="BIC Liqua Brite Liner"/>
    <n v="34.700000000000003"/>
    <n v="5"/>
    <n v="6.94"/>
    <n v="12.49"/>
  </r>
  <r>
    <x v="1216"/>
    <x v="622"/>
    <x v="14"/>
    <x v="0"/>
    <s v="Binders"/>
    <s v="Ibico Plastic and Wire Spiral Binding Combs"/>
    <n v="33.72"/>
    <n v="4"/>
    <n v="8.43"/>
    <n v="15.51"/>
  </r>
  <r>
    <x v="1216"/>
    <x v="622"/>
    <x v="14"/>
    <x v="0"/>
    <s v="Paper"/>
    <s v="Easy-staple paper"/>
    <n v="14.94"/>
    <n v="3"/>
    <n v="4.9799999999999995"/>
    <n v="7.02"/>
  </r>
  <r>
    <x v="1216"/>
    <x v="475"/>
    <x v="1"/>
    <x v="0"/>
    <s v="Paper"/>
    <s v="Xerox 1921"/>
    <n v="15.98"/>
    <n v="2"/>
    <n v="7.99"/>
    <n v="5"/>
  </r>
  <r>
    <x v="1216"/>
    <x v="538"/>
    <x v="3"/>
    <x v="0"/>
    <s v="Art"/>
    <s v="Newell 314"/>
    <n v="11.16"/>
    <n v="2"/>
    <n v="5.58"/>
    <n v="2.79"/>
  </r>
  <r>
    <x v="1216"/>
    <x v="538"/>
    <x v="3"/>
    <x v="1"/>
    <s v="Tables"/>
    <s v="Bevis 36 x 72 Conference Tables"/>
    <n v="896.33"/>
    <n v="9"/>
    <n v="99.592222222222233"/>
    <n v="22.41"/>
  </r>
  <r>
    <x v="1216"/>
    <x v="538"/>
    <x v="3"/>
    <x v="0"/>
    <s v="Appliances"/>
    <s v="Harmony Air Purifier"/>
    <n v="189"/>
    <n v="1"/>
    <n v="189"/>
    <n v="68.040000000000006"/>
  </r>
  <r>
    <x v="1216"/>
    <x v="352"/>
    <x v="1"/>
    <x v="0"/>
    <s v="Paper"/>
    <s v="Xerox 1884"/>
    <n v="143.86000000000001"/>
    <n v="9"/>
    <n v="15.984444444444446"/>
    <n v="48.55"/>
  </r>
  <r>
    <x v="1216"/>
    <x v="317"/>
    <x v="12"/>
    <x v="0"/>
    <s v="Paper"/>
    <s v="Multicolor Computer Printout Paper"/>
    <n v="419.4"/>
    <n v="5"/>
    <n v="83.88"/>
    <n v="146.79"/>
  </r>
  <r>
    <x v="1216"/>
    <x v="317"/>
    <x v="12"/>
    <x v="0"/>
    <s v="Binders"/>
    <s v="Acco Recycled 2&quot; Capacity Laser Printer Hanging Data Binders"/>
    <n v="13.01"/>
    <n v="3"/>
    <n v="4.3366666666666669"/>
    <n v="-9.9700000000000006"/>
  </r>
  <r>
    <x v="1216"/>
    <x v="474"/>
    <x v="3"/>
    <x v="1"/>
    <s v="Bookcases"/>
    <s v="O'Sullivan 3-Shelf Heavy-Duty Bookcases"/>
    <n v="148.26"/>
    <n v="3"/>
    <n v="49.419999999999995"/>
    <n v="15.7"/>
  </r>
  <r>
    <x v="1216"/>
    <x v="154"/>
    <x v="5"/>
    <x v="0"/>
    <s v="Binders"/>
    <s v="XtraLife ClearVue Slant-D Ring Binder, White, 3&quot;"/>
    <n v="29.36"/>
    <n v="2"/>
    <n v="14.68"/>
    <n v="13.51"/>
  </r>
  <r>
    <x v="1216"/>
    <x v="154"/>
    <x v="5"/>
    <x v="0"/>
    <s v="Appliances"/>
    <s v="Belkin F9M820V08 8 Outlet Surge"/>
    <n v="214.9"/>
    <n v="5"/>
    <n v="42.980000000000004"/>
    <n v="62.32"/>
  </r>
  <r>
    <x v="1216"/>
    <x v="154"/>
    <x v="5"/>
    <x v="0"/>
    <s v="Binders"/>
    <s v="Avery Durable Slant Ring Binders, No Labels"/>
    <n v="15.92"/>
    <n v="4"/>
    <n v="3.98"/>
    <n v="7.48"/>
  </r>
  <r>
    <x v="1216"/>
    <x v="154"/>
    <x v="5"/>
    <x v="2"/>
    <s v="Accessories"/>
    <s v="Logitech ClearChat Comfort/USB Headset H390"/>
    <n v="146.44999999999999"/>
    <n v="5"/>
    <n v="29.29"/>
    <n v="48.33"/>
  </r>
  <r>
    <x v="1216"/>
    <x v="154"/>
    <x v="5"/>
    <x v="0"/>
    <s v="Storage"/>
    <s v="Eldon Gobal File Keepers"/>
    <n v="15.14"/>
    <n v="1"/>
    <n v="15.14"/>
    <n v="0.61"/>
  </r>
  <r>
    <x v="1216"/>
    <x v="154"/>
    <x v="5"/>
    <x v="0"/>
    <s v="Labels"/>
    <s v="Avery 492"/>
    <n v="5.76"/>
    <n v="2"/>
    <n v="2.88"/>
    <n v="2.65"/>
  </r>
  <r>
    <x v="1216"/>
    <x v="154"/>
    <x v="5"/>
    <x v="2"/>
    <s v="Copiers"/>
    <s v="Canon Imageclass D680 Copier / Fax"/>
    <n v="1399.98"/>
    <n v="2"/>
    <n v="699.99"/>
    <n v="629.99"/>
  </r>
  <r>
    <x v="1216"/>
    <x v="310"/>
    <x v="2"/>
    <x v="0"/>
    <s v="Binders"/>
    <s v="Wilson Jones 1&quot; Hanging DublLock Ring Binders"/>
    <n v="11.09"/>
    <n v="7"/>
    <n v="1.5842857142857143"/>
    <n v="-8.1300000000000008"/>
  </r>
  <r>
    <x v="1216"/>
    <x v="399"/>
    <x v="14"/>
    <x v="0"/>
    <s v="Binders"/>
    <s v="GBC Imprintable Covers"/>
    <n v="54.9"/>
    <n v="5"/>
    <n v="10.98"/>
    <n v="26.9"/>
  </r>
  <r>
    <x v="1217"/>
    <x v="624"/>
    <x v="3"/>
    <x v="0"/>
    <s v="Binders"/>
    <s v="Avery Hole Reinforcements"/>
    <n v="19.940000000000001"/>
    <n v="4"/>
    <n v="4.9850000000000003"/>
    <n v="7.23"/>
  </r>
  <r>
    <x v="1217"/>
    <x v="624"/>
    <x v="3"/>
    <x v="0"/>
    <s v="Binders"/>
    <s v="Wilson Jones Ledger-Size, Piano-Hinge Binder, 2&quot;, Blue"/>
    <n v="65.569999999999993"/>
    <n v="2"/>
    <n v="32.784999999999997"/>
    <n v="22.95"/>
  </r>
  <r>
    <x v="1217"/>
    <x v="454"/>
    <x v="2"/>
    <x v="2"/>
    <s v="Accessories"/>
    <s v="Memorex Froggy Flash Drive 8 GB"/>
    <n v="14.2"/>
    <n v="1"/>
    <n v="14.2"/>
    <n v="3.37"/>
  </r>
  <r>
    <x v="1217"/>
    <x v="471"/>
    <x v="40"/>
    <x v="0"/>
    <s v="Binders"/>
    <s v="Ibico Covers for Plastic or Wire Binding Elements"/>
    <n v="34.5"/>
    <n v="3"/>
    <n v="11.5"/>
    <n v="15.53"/>
  </r>
  <r>
    <x v="1217"/>
    <x v="283"/>
    <x v="17"/>
    <x v="1"/>
    <s v="Tables"/>
    <s v="Bretford Â“Just In TimeÂ” Height-Adjustable Multi-Task Work Tables"/>
    <n v="1669.6"/>
    <n v="4"/>
    <n v="417.4"/>
    <n v="116.87"/>
  </r>
  <r>
    <x v="1217"/>
    <x v="630"/>
    <x v="2"/>
    <x v="0"/>
    <s v="Paper"/>
    <s v="Xerox 210"/>
    <n v="10.37"/>
    <n v="2"/>
    <n v="5.1849999999999996"/>
    <n v="3.63"/>
  </r>
  <r>
    <x v="1217"/>
    <x v="630"/>
    <x v="2"/>
    <x v="1"/>
    <s v="Furnishings"/>
    <s v="Electrix Halogen Magnifier Lamp"/>
    <n v="310.88"/>
    <n v="2"/>
    <n v="155.44"/>
    <n v="23.32"/>
  </r>
  <r>
    <x v="1217"/>
    <x v="393"/>
    <x v="37"/>
    <x v="0"/>
    <s v="Envelopes"/>
    <s v="Convenience Packs of Business Envelopes"/>
    <n v="10.86"/>
    <n v="3"/>
    <n v="3.6199999999999997"/>
    <n v="5.0999999999999996"/>
  </r>
  <r>
    <x v="1217"/>
    <x v="393"/>
    <x v="37"/>
    <x v="0"/>
    <s v="Appliances"/>
    <s v="Tripp Lite Isotel 6 Outlet Surge Protector with Fax/Modem Protection"/>
    <n v="426.79"/>
    <n v="7"/>
    <n v="60.970000000000006"/>
    <n v="123.77"/>
  </r>
  <r>
    <x v="1217"/>
    <x v="542"/>
    <x v="16"/>
    <x v="1"/>
    <s v="Furnishings"/>
    <s v="Staple-based wall hangings"/>
    <n v="19.100000000000001"/>
    <n v="3"/>
    <n v="6.3666666666666671"/>
    <n v="5.73"/>
  </r>
  <r>
    <x v="1217"/>
    <x v="624"/>
    <x v="22"/>
    <x v="2"/>
    <s v="Accessories"/>
    <s v="Logitech Desktop MK120 Mouse and keyboard Combo"/>
    <n v="49.08"/>
    <n v="3"/>
    <n v="16.36"/>
    <n v="4.91"/>
  </r>
  <r>
    <x v="1217"/>
    <x v="624"/>
    <x v="22"/>
    <x v="0"/>
    <s v="Storage"/>
    <s v="Fellowes Bankers Box Staxonsteel Drawer File/Stacking System"/>
    <n v="324.89999999999998"/>
    <n v="5"/>
    <n v="64.97999999999999"/>
    <n v="38.99"/>
  </r>
  <r>
    <x v="1217"/>
    <x v="624"/>
    <x v="22"/>
    <x v="0"/>
    <s v="Art"/>
    <s v="Col-Erase Pencils with Erasers"/>
    <n v="18.239999999999998"/>
    <n v="3"/>
    <n v="6.0799999999999992"/>
    <n v="5.29"/>
  </r>
  <r>
    <x v="1217"/>
    <x v="720"/>
    <x v="29"/>
    <x v="2"/>
    <s v="Accessories"/>
    <s v="Razer Tiamat Over Ear 7.1 Surround Sound PC Gaming Headset"/>
    <n v="599.97"/>
    <n v="3"/>
    <n v="199.99"/>
    <n v="257.99"/>
  </r>
  <r>
    <x v="1217"/>
    <x v="720"/>
    <x v="29"/>
    <x v="2"/>
    <s v="Phones"/>
    <s v="Cyber Acoustics AC-202b Speech Recognition Stereo Headset"/>
    <n v="38.97"/>
    <n v="3"/>
    <n v="12.99"/>
    <n v="0.78"/>
  </r>
  <r>
    <x v="1217"/>
    <x v="720"/>
    <x v="29"/>
    <x v="0"/>
    <s v="Binders"/>
    <s v="Avery Metallic Poly Binders"/>
    <n v="45.84"/>
    <n v="8"/>
    <n v="5.73"/>
    <n v="22"/>
  </r>
  <r>
    <x v="1217"/>
    <x v="769"/>
    <x v="3"/>
    <x v="2"/>
    <s v="Phones"/>
    <s v="Jackery Bar Premium Fast-charging Portable Charger"/>
    <n v="95.84"/>
    <n v="4"/>
    <n v="23.96"/>
    <n v="34.74"/>
  </r>
  <r>
    <x v="1217"/>
    <x v="769"/>
    <x v="3"/>
    <x v="0"/>
    <s v="Paper"/>
    <s v="Xerox 225"/>
    <n v="12.96"/>
    <n v="2"/>
    <n v="6.48"/>
    <n v="6.22"/>
  </r>
  <r>
    <x v="1217"/>
    <x v="780"/>
    <x v="9"/>
    <x v="1"/>
    <s v="Furnishings"/>
    <s v="Eldon Expressions Wood Desk Accessories, Oak"/>
    <n v="14.76"/>
    <n v="2"/>
    <n v="7.38"/>
    <n v="4.28"/>
  </r>
  <r>
    <x v="1217"/>
    <x v="494"/>
    <x v="2"/>
    <x v="0"/>
    <s v="Binders"/>
    <s v="Heavy-Duty E-Z-D Binders"/>
    <n v="3.27"/>
    <n v="1"/>
    <n v="3.27"/>
    <n v="-2.5099999999999998"/>
  </r>
  <r>
    <x v="1217"/>
    <x v="494"/>
    <x v="2"/>
    <x v="1"/>
    <s v="Furnishings"/>
    <s v="Contract Clock, 14&quot;, Brown"/>
    <n v="87.92"/>
    <n v="5"/>
    <n v="17.584"/>
    <n v="15.39"/>
  </r>
  <r>
    <x v="1218"/>
    <x v="30"/>
    <x v="20"/>
    <x v="0"/>
    <s v="Binders"/>
    <s v="Angle-D Binders with Locking Rings, Label Holders"/>
    <n v="23.36"/>
    <n v="4"/>
    <n v="5.84"/>
    <n v="7.88"/>
  </r>
  <r>
    <x v="1218"/>
    <x v="30"/>
    <x v="20"/>
    <x v="2"/>
    <s v="Accessories"/>
    <s v="LogitechÂ LS21 Speaker System - PC Multimedia - 2.1-CH - Wired"/>
    <n v="39.979999999999997"/>
    <n v="2"/>
    <n v="19.989999999999998"/>
    <n v="13.59"/>
  </r>
  <r>
    <x v="1218"/>
    <x v="170"/>
    <x v="2"/>
    <x v="1"/>
    <s v="Chairs"/>
    <s v="Leather Task Chair, Black"/>
    <n v="63.69"/>
    <n v="1"/>
    <n v="63.69"/>
    <n v="-9.1"/>
  </r>
  <r>
    <x v="1218"/>
    <x v="776"/>
    <x v="1"/>
    <x v="0"/>
    <s v="Paper"/>
    <s v="Xerox 21"/>
    <n v="10.37"/>
    <n v="2"/>
    <n v="5.1849999999999996"/>
    <n v="3.63"/>
  </r>
  <r>
    <x v="1218"/>
    <x v="776"/>
    <x v="1"/>
    <x v="1"/>
    <s v="Furnishings"/>
    <s v="Electrix Halogen Magnifier Lamp"/>
    <n v="77.72"/>
    <n v="1"/>
    <n v="77.72"/>
    <n v="-66.06"/>
  </r>
  <r>
    <x v="1218"/>
    <x v="776"/>
    <x v="1"/>
    <x v="1"/>
    <s v="Chairs"/>
    <s v="GuestStacker Chair with Chrome Finish Legs"/>
    <n v="520.46"/>
    <n v="2"/>
    <n v="260.23"/>
    <n v="-14.87"/>
  </r>
  <r>
    <x v="1218"/>
    <x v="549"/>
    <x v="32"/>
    <x v="2"/>
    <s v="Phones"/>
    <s v="Plantronics MX500i Earset"/>
    <n v="128.85"/>
    <n v="3"/>
    <n v="42.949999999999996"/>
    <n v="3.87"/>
  </r>
  <r>
    <x v="1218"/>
    <x v="756"/>
    <x v="1"/>
    <x v="2"/>
    <s v="Accessories"/>
    <s v="Enermax Briskie RF Wireless Keyboard and Mouse Combo"/>
    <n v="116.31"/>
    <n v="7"/>
    <n v="16.615714285714287"/>
    <n v="23.26"/>
  </r>
  <r>
    <x v="1218"/>
    <x v="158"/>
    <x v="20"/>
    <x v="0"/>
    <s v="Binders"/>
    <s v="Clear Mylar Reinforcing Strips"/>
    <n v="14.95"/>
    <n v="1"/>
    <n v="14.95"/>
    <n v="5.05"/>
  </r>
  <r>
    <x v="1218"/>
    <x v="158"/>
    <x v="20"/>
    <x v="0"/>
    <s v="Paper"/>
    <s v="Xerox 1895"/>
    <n v="17.940000000000001"/>
    <n v="3"/>
    <n v="5.98"/>
    <n v="8.07"/>
  </r>
  <r>
    <x v="1218"/>
    <x v="158"/>
    <x v="20"/>
    <x v="2"/>
    <s v="Phones"/>
    <s v="Dexim XPower Skin Super-Thin Power Case for iPhone 5 - Black"/>
    <n v="116.98"/>
    <n v="2"/>
    <n v="58.49"/>
    <n v="29.25"/>
  </r>
  <r>
    <x v="1218"/>
    <x v="380"/>
    <x v="0"/>
    <x v="0"/>
    <s v="Appliances"/>
    <s v="Hoover Commercial Lightweight Upright Vacuum"/>
    <n v="1.39"/>
    <n v="2"/>
    <n v="0.69499999999999995"/>
    <n v="-3.76"/>
  </r>
  <r>
    <x v="1218"/>
    <x v="762"/>
    <x v="16"/>
    <x v="1"/>
    <s v="Tables"/>
    <s v="BoxOffice By Design Rectangular and Half-Moon Meeting Room Tables"/>
    <n v="721.88"/>
    <n v="6"/>
    <n v="120.31333333333333"/>
    <n v="-420"/>
  </r>
  <r>
    <x v="1218"/>
    <x v="762"/>
    <x v="16"/>
    <x v="2"/>
    <s v="Phones"/>
    <s v="Motorola HK250 Universal Bluetooth Headset"/>
    <n v="73.569999999999993"/>
    <n v="4"/>
    <n v="18.392499999999998"/>
    <n v="-16.55"/>
  </r>
  <r>
    <x v="1218"/>
    <x v="762"/>
    <x v="16"/>
    <x v="0"/>
    <s v="Art"/>
    <s v="Stanley Bostitch Contemporary Electric Pencil Sharpeners"/>
    <n v="13.58"/>
    <n v="1"/>
    <n v="13.58"/>
    <n v="1.36"/>
  </r>
  <r>
    <x v="1218"/>
    <x v="762"/>
    <x v="16"/>
    <x v="1"/>
    <s v="Chairs"/>
    <s v="Global Geo Office Task Chair, Gray"/>
    <n v="64.78"/>
    <n v="1"/>
    <n v="64.78"/>
    <n v="-12.15"/>
  </r>
  <r>
    <x v="1218"/>
    <x v="761"/>
    <x v="30"/>
    <x v="0"/>
    <s v="Envelopes"/>
    <s v="Pastel Pink Envelopes"/>
    <n v="7.28"/>
    <n v="1"/>
    <n v="7.28"/>
    <n v="3.49"/>
  </r>
  <r>
    <x v="1218"/>
    <x v="761"/>
    <x v="30"/>
    <x v="0"/>
    <s v="Binders"/>
    <s v="Wilson Jones Easy Flow II Sheet Lifters"/>
    <n v="5.4"/>
    <n v="3"/>
    <n v="1.8"/>
    <n v="2.59"/>
  </r>
  <r>
    <x v="1218"/>
    <x v="555"/>
    <x v="23"/>
    <x v="0"/>
    <s v="Fasteners"/>
    <s v="Stockwell Push Pins"/>
    <n v="6.54"/>
    <n v="3"/>
    <n v="2.1800000000000002"/>
    <n v="2.16"/>
  </r>
  <r>
    <x v="1218"/>
    <x v="77"/>
    <x v="23"/>
    <x v="0"/>
    <s v="Binders"/>
    <s v="Fellowes Twister Kit, Gray/Clear, 3/pkg"/>
    <n v="40.200000000000003"/>
    <n v="5"/>
    <n v="8.0400000000000009"/>
    <n v="18.09"/>
  </r>
  <r>
    <x v="1218"/>
    <x v="77"/>
    <x v="23"/>
    <x v="0"/>
    <s v="Binders"/>
    <s v="Ibico Ibimaster 300 Manual Binding System"/>
    <n v="735.98"/>
    <n v="2"/>
    <n v="367.99"/>
    <n v="331.19"/>
  </r>
  <r>
    <x v="1218"/>
    <x v="77"/>
    <x v="23"/>
    <x v="0"/>
    <s v="Appliances"/>
    <s v="Bravo II Megaboss 12-Amp Hard Body Upright, Replacement Belts, 2 Belts per Pack"/>
    <n v="22.75"/>
    <n v="7"/>
    <n v="3.25"/>
    <n v="6.6"/>
  </r>
  <r>
    <x v="1219"/>
    <x v="363"/>
    <x v="22"/>
    <x v="0"/>
    <s v="Storage"/>
    <s v="Sterilite Officeware Hinged File Box"/>
    <n v="31.44"/>
    <n v="3"/>
    <n v="10.48"/>
    <n v="8.49"/>
  </r>
  <r>
    <x v="1219"/>
    <x v="244"/>
    <x v="20"/>
    <x v="1"/>
    <s v="Bookcases"/>
    <s v="Bush Andora Bookcase, Maple/Graphite Gray Finish"/>
    <n v="287.98"/>
    <n v="3"/>
    <n v="95.993333333333339"/>
    <n v="7.2"/>
  </r>
  <r>
    <x v="1219"/>
    <x v="287"/>
    <x v="3"/>
    <x v="0"/>
    <s v="Labels"/>
    <s v="Avery 49"/>
    <n v="8.64"/>
    <n v="3"/>
    <n v="2.8800000000000003"/>
    <n v="4.2300000000000004"/>
  </r>
  <r>
    <x v="1219"/>
    <x v="287"/>
    <x v="3"/>
    <x v="0"/>
    <s v="Paper"/>
    <s v="Xerox 1996"/>
    <n v="38.880000000000003"/>
    <n v="6"/>
    <n v="6.48"/>
    <n v="18.66"/>
  </r>
  <r>
    <x v="1219"/>
    <x v="287"/>
    <x v="3"/>
    <x v="1"/>
    <s v="Furnishings"/>
    <s v="Eldon Executive Woodline II Desk Accessories, Mahogany"/>
    <n v="201.04"/>
    <n v="8"/>
    <n v="25.13"/>
    <n v="54.28"/>
  </r>
  <r>
    <x v="1219"/>
    <x v="287"/>
    <x v="3"/>
    <x v="0"/>
    <s v="Paper"/>
    <s v="Xerox 1975"/>
    <n v="12.96"/>
    <n v="2"/>
    <n v="6.48"/>
    <n v="6.35"/>
  </r>
  <r>
    <x v="1220"/>
    <x v="109"/>
    <x v="3"/>
    <x v="1"/>
    <s v="Furnishings"/>
    <s v="Eldon 400 Class Desk Accessories, Black Carbon"/>
    <n v="26.25"/>
    <n v="3"/>
    <n v="8.75"/>
    <n v="11.03"/>
  </r>
  <r>
    <x v="1220"/>
    <x v="109"/>
    <x v="3"/>
    <x v="0"/>
    <s v="Binders"/>
    <s v="Wilson Jones Clip &amp; Carry Folder Binder Tool for Ring Binders, Clear"/>
    <n v="64.959999999999994"/>
    <n v="14"/>
    <n v="4.6399999999999997"/>
    <n v="22.74"/>
  </r>
  <r>
    <x v="1220"/>
    <x v="109"/>
    <x v="3"/>
    <x v="0"/>
    <s v="Envelopes"/>
    <s v="#10- 4 1/8&quot; x 9 1/2&quot; Recycled Envelopes"/>
    <n v="43.7"/>
    <n v="5"/>
    <n v="8.74"/>
    <n v="20.54"/>
  </r>
  <r>
    <x v="1220"/>
    <x v="146"/>
    <x v="1"/>
    <x v="2"/>
    <s v="Accessories"/>
    <s v="Kensington Expert Mouse Optical USB Trackball for PC or Mac"/>
    <n v="227.98"/>
    <n v="3"/>
    <n v="75.993333333333325"/>
    <n v="28.5"/>
  </r>
  <r>
    <x v="1220"/>
    <x v="146"/>
    <x v="1"/>
    <x v="2"/>
    <s v="Phones"/>
    <s v="Samsung HM1900 Bluetooth Headset"/>
    <n v="52.68"/>
    <n v="3"/>
    <n v="17.559999999999999"/>
    <n v="19.760000000000002"/>
  </r>
  <r>
    <x v="1220"/>
    <x v="146"/>
    <x v="1"/>
    <x v="1"/>
    <s v="Furnishings"/>
    <s v="Master Caster Door Stop, Gray"/>
    <n v="2.0299999999999998"/>
    <n v="1"/>
    <n v="2.0299999999999998"/>
    <n v="-1.32"/>
  </r>
  <r>
    <x v="1220"/>
    <x v="254"/>
    <x v="13"/>
    <x v="2"/>
    <s v="Accessories"/>
    <s v="Microsoft Sculpt Comfort Mouse"/>
    <n v="159.80000000000001"/>
    <n v="4"/>
    <n v="39.950000000000003"/>
    <n v="70.31"/>
  </r>
  <r>
    <x v="1220"/>
    <x v="254"/>
    <x v="13"/>
    <x v="2"/>
    <s v="Accessories"/>
    <s v="Kingston Digital DataTraveler 16GB USB 2.0"/>
    <n v="44.75"/>
    <n v="5"/>
    <n v="8.9499999999999993"/>
    <n v="8.5"/>
  </r>
  <r>
    <x v="1220"/>
    <x v="164"/>
    <x v="0"/>
    <x v="1"/>
    <s v="Tables"/>
    <s v="Bretford CR4500 Series Slim Rectangular Table"/>
    <n v="974.99"/>
    <n v="4"/>
    <n v="243.7475"/>
    <n v="-97.5"/>
  </r>
  <r>
    <x v="1220"/>
    <x v="56"/>
    <x v="1"/>
    <x v="1"/>
    <s v="Furnishings"/>
    <s v="Rubbermaid ClusterMat Chairmats, Mat Size- 66&quot; x 60&quot;, Lip 20&quot; x 11&quot; -90 Degree Angle"/>
    <n v="266.35000000000002"/>
    <n v="6"/>
    <n v="44.391666666666673"/>
    <n v="-292.99"/>
  </r>
  <r>
    <x v="1220"/>
    <x v="56"/>
    <x v="1"/>
    <x v="1"/>
    <s v="Furnishings"/>
    <s v="Howard Miller 13&quot; Diameter Goldtone Round Wall Clock"/>
    <n v="56.33"/>
    <n v="3"/>
    <n v="18.776666666666667"/>
    <n v="-26.76"/>
  </r>
  <r>
    <x v="1220"/>
    <x v="56"/>
    <x v="1"/>
    <x v="2"/>
    <s v="Accessories"/>
    <s v="Logitech Desktop MK120 Mouse and keyboard Combo"/>
    <n v="39.26"/>
    <n v="3"/>
    <n v="13.086666666666666"/>
    <n v="-4.91"/>
  </r>
  <r>
    <x v="1220"/>
    <x v="56"/>
    <x v="1"/>
    <x v="0"/>
    <s v="Art"/>
    <s v="Prismacolor Color Pencil Set"/>
    <n v="95.23"/>
    <n v="6"/>
    <n v="15.871666666666668"/>
    <n v="25"/>
  </r>
  <r>
    <x v="1220"/>
    <x v="151"/>
    <x v="32"/>
    <x v="2"/>
    <s v="Copiers"/>
    <s v="Canon PC1080F Personal Copier"/>
    <n v="1199.98"/>
    <n v="2"/>
    <n v="599.99"/>
    <n v="467.99"/>
  </r>
  <r>
    <x v="1220"/>
    <x v="151"/>
    <x v="32"/>
    <x v="0"/>
    <s v="Storage"/>
    <s v="Safco Industrial Shelving"/>
    <n v="73.849999999999994"/>
    <n v="1"/>
    <n v="73.849999999999994"/>
    <n v="2.2200000000000002"/>
  </r>
  <r>
    <x v="1220"/>
    <x v="151"/>
    <x v="32"/>
    <x v="0"/>
    <s v="Supplies"/>
    <s v="Acme Office Executive Series Stainless Steel Trimmers"/>
    <n v="25.71"/>
    <n v="3"/>
    <n v="8.57"/>
    <n v="6.68"/>
  </r>
  <r>
    <x v="1220"/>
    <x v="151"/>
    <x v="32"/>
    <x v="0"/>
    <s v="Fasteners"/>
    <s v="Acco Banker's Clasps, 5 3/4&quot;-Long"/>
    <n v="17.28"/>
    <n v="6"/>
    <n v="2.8800000000000003"/>
    <n v="8.1199999999999992"/>
  </r>
  <r>
    <x v="1220"/>
    <x v="151"/>
    <x v="32"/>
    <x v="1"/>
    <s v="Tables"/>
    <s v="Bretford Rectangular Conference Table Tops"/>
    <n v="526.58000000000004"/>
    <n v="2"/>
    <n v="263.29000000000002"/>
    <n v="-52.66"/>
  </r>
  <r>
    <x v="1221"/>
    <x v="485"/>
    <x v="22"/>
    <x v="1"/>
    <s v="Furnishings"/>
    <s v="Master Giant Foot Doorstop, Safety Yellow"/>
    <n v="22.77"/>
    <n v="3"/>
    <n v="7.59"/>
    <n v="9.7899999999999991"/>
  </r>
  <r>
    <x v="1221"/>
    <x v="531"/>
    <x v="1"/>
    <x v="0"/>
    <s v="Art"/>
    <s v="Newell 307"/>
    <n v="10.19"/>
    <n v="7"/>
    <n v="1.4557142857142857"/>
    <n v="1.02"/>
  </r>
  <r>
    <x v="1221"/>
    <x v="580"/>
    <x v="3"/>
    <x v="0"/>
    <s v="Paper"/>
    <s v="Wirebound Message Books, Two 4 1/4&quot; x 5&quot; Forms per Page"/>
    <n v="22.83"/>
    <n v="3"/>
    <n v="7.6099999999999994"/>
    <n v="10.73"/>
  </r>
  <r>
    <x v="1221"/>
    <x v="580"/>
    <x v="3"/>
    <x v="0"/>
    <s v="Appliances"/>
    <s v="Hoover Commercial SteamVac"/>
    <n v="54.32"/>
    <n v="4"/>
    <n v="13.58"/>
    <n v="16.3"/>
  </r>
  <r>
    <x v="1221"/>
    <x v="580"/>
    <x v="3"/>
    <x v="2"/>
    <s v="Phones"/>
    <s v="Panasonic KX TS3282B Corded phone"/>
    <n v="196.78"/>
    <n v="3"/>
    <n v="65.593333333333334"/>
    <n v="14.76"/>
  </r>
  <r>
    <x v="1222"/>
    <x v="135"/>
    <x v="3"/>
    <x v="1"/>
    <s v="Chairs"/>
    <s v="Global Deluxe Stacking Chair, Gray"/>
    <n v="81.569999999999993"/>
    <n v="2"/>
    <n v="40.784999999999997"/>
    <n v="9.18"/>
  </r>
  <r>
    <x v="1222"/>
    <x v="135"/>
    <x v="3"/>
    <x v="1"/>
    <s v="Chairs"/>
    <s v="Global Value Steno Chair, Gray"/>
    <n v="97.18"/>
    <n v="2"/>
    <n v="48.59"/>
    <n v="6.07"/>
  </r>
  <r>
    <x v="1222"/>
    <x v="135"/>
    <x v="3"/>
    <x v="0"/>
    <s v="Binders"/>
    <s v="Prestige Round Ring Binders"/>
    <n v="24.32"/>
    <n v="5"/>
    <n v="4.8639999999999999"/>
    <n v="8.2100000000000009"/>
  </r>
  <r>
    <x v="1222"/>
    <x v="135"/>
    <x v="3"/>
    <x v="1"/>
    <s v="Furnishings"/>
    <s v="DAX Two-Tone Rosewood/Black Document Frame, Desktop, 5 x 7"/>
    <n v="18.96"/>
    <n v="2"/>
    <n v="9.48"/>
    <n v="7.58"/>
  </r>
  <r>
    <x v="1222"/>
    <x v="177"/>
    <x v="39"/>
    <x v="0"/>
    <s v="Binders"/>
    <s v="Peel &amp; Stick Add-On Corner Pockets"/>
    <n v="10.8"/>
    <n v="5"/>
    <n v="2.16"/>
    <n v="5.18"/>
  </r>
  <r>
    <x v="1222"/>
    <x v="476"/>
    <x v="20"/>
    <x v="0"/>
    <s v="Binders"/>
    <s v="Acco Data Flex Cable Posts For Top &amp; Bottom Load Binders, 6&quot; Capacity"/>
    <n v="33.380000000000003"/>
    <n v="4"/>
    <n v="8.3450000000000006"/>
    <n v="10.43"/>
  </r>
  <r>
    <x v="1222"/>
    <x v="81"/>
    <x v="3"/>
    <x v="0"/>
    <s v="Paper"/>
    <s v="Xerox 1898"/>
    <n v="13.36"/>
    <n v="2"/>
    <n v="6.68"/>
    <n v="6.41"/>
  </r>
  <r>
    <x v="1222"/>
    <x v="81"/>
    <x v="3"/>
    <x v="0"/>
    <s v="Storage"/>
    <s v="Safco Wire Cube Shelving System, For Use as 4 or 5 14&quot; Cubes, Black"/>
    <n v="158.9"/>
    <n v="5"/>
    <n v="31.78"/>
    <n v="7.95"/>
  </r>
  <r>
    <x v="1222"/>
    <x v="666"/>
    <x v="3"/>
    <x v="0"/>
    <s v="Binders"/>
    <s v="Accohide Poly Flexible Ring Binders"/>
    <n v="5.98"/>
    <n v="2"/>
    <n v="2.99"/>
    <n v="2.2400000000000002"/>
  </r>
  <r>
    <x v="1222"/>
    <x v="666"/>
    <x v="3"/>
    <x v="2"/>
    <s v="Accessories"/>
    <s v="ImationÂ SecureÂ DriveÂ + Hardware Encrypted USBÂ flash driveÂ - 16 GB"/>
    <n v="189.95"/>
    <n v="5"/>
    <n v="37.989999999999995"/>
    <n v="45.59"/>
  </r>
  <r>
    <x v="1222"/>
    <x v="666"/>
    <x v="3"/>
    <x v="2"/>
    <s v="Accessories"/>
    <s v="Microsoft Natural Ergonomic Keyboard 4000"/>
    <n v="149.94999999999999"/>
    <n v="5"/>
    <n v="29.99"/>
    <n v="31.49"/>
  </r>
  <r>
    <x v="1222"/>
    <x v="666"/>
    <x v="3"/>
    <x v="0"/>
    <s v="Art"/>
    <s v="Bulldog Table or Wall-Mount Pencil Sharpener"/>
    <n v="29.95"/>
    <n v="5"/>
    <n v="5.99"/>
    <n v="8.69"/>
  </r>
  <r>
    <x v="1222"/>
    <x v="666"/>
    <x v="3"/>
    <x v="0"/>
    <s v="Labels"/>
    <s v="Avery 475"/>
    <n v="44.4"/>
    <n v="3"/>
    <n v="14.799999999999999"/>
    <n v="22.2"/>
  </r>
  <r>
    <x v="1223"/>
    <x v="391"/>
    <x v="0"/>
    <x v="0"/>
    <s v="Appliances"/>
    <s v="Eureka Sanitaire  Commercial Upright"/>
    <n v="66.28"/>
    <n v="2"/>
    <n v="33.14"/>
    <n v="-178.97"/>
  </r>
  <r>
    <x v="1223"/>
    <x v="391"/>
    <x v="3"/>
    <x v="0"/>
    <s v="Binders"/>
    <s v="Acco Pressboard Covers with Storage Hooks, 9 1/2&quot; x 11&quot;, Executive Red"/>
    <n v="15.24"/>
    <n v="5"/>
    <n v="3.048"/>
    <n v="5.14"/>
  </r>
  <r>
    <x v="1223"/>
    <x v="391"/>
    <x v="3"/>
    <x v="0"/>
    <s v="Paper"/>
    <s v="Ampad Gold Fibre Wirebound Steno Books, 6&quot; x 9&quot;, Gregg Ruled"/>
    <n v="13.23"/>
    <n v="3"/>
    <n v="4.41"/>
    <n v="6.09"/>
  </r>
  <r>
    <x v="1223"/>
    <x v="57"/>
    <x v="3"/>
    <x v="0"/>
    <s v="Binders"/>
    <s v="GBC Plastic Binding Combs"/>
    <n v="11.81"/>
    <n v="2"/>
    <n v="5.9050000000000002"/>
    <n v="4.28"/>
  </r>
  <r>
    <x v="1223"/>
    <x v="58"/>
    <x v="18"/>
    <x v="0"/>
    <s v="Paper"/>
    <s v="Wirebound Message Books, 2 7/8&quot; x 5&quot;, 3 Forms per Page"/>
    <n v="28.16"/>
    <n v="4"/>
    <n v="7.04"/>
    <n v="13.24"/>
  </r>
  <r>
    <x v="1223"/>
    <x v="170"/>
    <x v="6"/>
    <x v="1"/>
    <s v="Chairs"/>
    <s v="Hon Valutask Swivel Chairs"/>
    <n v="504.9"/>
    <n v="5"/>
    <n v="100.97999999999999"/>
    <n v="80.78"/>
  </r>
  <r>
    <x v="1223"/>
    <x v="656"/>
    <x v="6"/>
    <x v="0"/>
    <s v="Storage"/>
    <s v="Adjustable Depth Letter/Legal Cart"/>
    <n v="544.38"/>
    <n v="3"/>
    <n v="181.46"/>
    <n v="157.87"/>
  </r>
  <r>
    <x v="1223"/>
    <x v="305"/>
    <x v="3"/>
    <x v="0"/>
    <s v="Storage"/>
    <s v="Iceberg Mobile Mega Data/Printer Cart"/>
    <n v="481.32"/>
    <n v="4"/>
    <n v="120.33"/>
    <n v="125.14"/>
  </r>
  <r>
    <x v="1223"/>
    <x v="305"/>
    <x v="3"/>
    <x v="0"/>
    <s v="Supplies"/>
    <s v="Fiskars Spring-Action Scissors"/>
    <n v="13.98"/>
    <n v="1"/>
    <n v="13.98"/>
    <n v="3.63"/>
  </r>
  <r>
    <x v="1223"/>
    <x v="372"/>
    <x v="20"/>
    <x v="0"/>
    <s v="Storage"/>
    <s v="Safco Steel Mobile File Cart"/>
    <n v="166.72"/>
    <n v="2"/>
    <n v="83.36"/>
    <n v="41.68"/>
  </r>
  <r>
    <x v="1223"/>
    <x v="372"/>
    <x v="20"/>
    <x v="0"/>
    <s v="Binders"/>
    <s v="GBC Wire Binding Combs"/>
    <n v="24.82"/>
    <n v="3"/>
    <n v="8.2733333333333334"/>
    <n v="8.3800000000000008"/>
  </r>
  <r>
    <x v="1223"/>
    <x v="372"/>
    <x v="20"/>
    <x v="1"/>
    <s v="Furnishings"/>
    <s v="Deflect-o Glass Clear Studded Chair Mats"/>
    <n v="124.36"/>
    <n v="2"/>
    <n v="62.18"/>
    <n v="27.36"/>
  </r>
  <r>
    <x v="1223"/>
    <x v="679"/>
    <x v="21"/>
    <x v="0"/>
    <s v="Storage"/>
    <s v="Adjustable Personal File Tote"/>
    <n v="32.56"/>
    <n v="2"/>
    <n v="16.28"/>
    <n v="8.4700000000000006"/>
  </r>
  <r>
    <x v="1224"/>
    <x v="277"/>
    <x v="3"/>
    <x v="0"/>
    <s v="Binders"/>
    <s v="Binding Machine Supplies"/>
    <n v="46.67"/>
    <n v="2"/>
    <n v="23.335000000000001"/>
    <n v="16.34"/>
  </r>
  <r>
    <x v="1224"/>
    <x v="277"/>
    <x v="3"/>
    <x v="1"/>
    <s v="Bookcases"/>
    <s v="Bush Saratoga Collection 5-Shelf Bookcase, Hanover Cherry, *Special Order"/>
    <n v="119.83"/>
    <n v="1"/>
    <n v="119.83"/>
    <n v="-12.69"/>
  </r>
  <r>
    <x v="1224"/>
    <x v="277"/>
    <x v="3"/>
    <x v="2"/>
    <s v="Accessories"/>
    <s v="LogitechÂ Illuminated - Keyboard"/>
    <n v="119.98"/>
    <n v="2"/>
    <n v="59.99"/>
    <n v="57.59"/>
  </r>
  <r>
    <x v="1224"/>
    <x v="724"/>
    <x v="20"/>
    <x v="0"/>
    <s v="Art"/>
    <s v="Staples in misc. colors"/>
    <n v="38.82"/>
    <n v="6"/>
    <n v="6.47"/>
    <n v="17.47"/>
  </r>
  <r>
    <x v="1224"/>
    <x v="724"/>
    <x v="20"/>
    <x v="1"/>
    <s v="Chairs"/>
    <s v="Office Star - Contemporary Swivel Chair with Padded Adjustable Arms and Flex Back"/>
    <n v="1141.94"/>
    <n v="9"/>
    <n v="126.88222222222223"/>
    <n v="139.57"/>
  </r>
  <r>
    <x v="1224"/>
    <x v="724"/>
    <x v="20"/>
    <x v="0"/>
    <s v="Appliances"/>
    <s v="Kensington 7 Outlet MasterPiece HOMEOFFICE Power Control Center"/>
    <n v="1704.56"/>
    <n v="13"/>
    <n v="131.12"/>
    <n v="511.37"/>
  </r>
  <r>
    <x v="1224"/>
    <x v="724"/>
    <x v="20"/>
    <x v="0"/>
    <s v="Art"/>
    <s v="Sanford Pocket Accent Highlighters"/>
    <n v="3.2"/>
    <n v="2"/>
    <n v="1.6"/>
    <n v="1.38"/>
  </r>
  <r>
    <x v="1224"/>
    <x v="257"/>
    <x v="20"/>
    <x v="1"/>
    <s v="Furnishings"/>
    <s v="DAX Charcoal/Nickel-Tone Document Frame, 5 x 7"/>
    <n v="18.96"/>
    <n v="2"/>
    <n v="9.48"/>
    <n v="8.5299999999999994"/>
  </r>
  <r>
    <x v="1224"/>
    <x v="287"/>
    <x v="3"/>
    <x v="0"/>
    <s v="Art"/>
    <s v="Newell 327"/>
    <n v="6.63"/>
    <n v="3"/>
    <n v="2.21"/>
    <n v="1.79"/>
  </r>
  <r>
    <x v="1224"/>
    <x v="287"/>
    <x v="3"/>
    <x v="0"/>
    <s v="Paper"/>
    <s v="Xerox 1996"/>
    <n v="12.96"/>
    <n v="2"/>
    <n v="6.48"/>
    <n v="6.22"/>
  </r>
  <r>
    <x v="1224"/>
    <x v="287"/>
    <x v="3"/>
    <x v="0"/>
    <s v="Paper"/>
    <s v="Xerox 213"/>
    <n v="32.4"/>
    <n v="5"/>
    <n v="6.4799999999999995"/>
    <n v="15.55"/>
  </r>
  <r>
    <x v="1224"/>
    <x v="160"/>
    <x v="2"/>
    <x v="0"/>
    <s v="Art"/>
    <s v="Avery Fluorescent Highlighter Four-Color Set"/>
    <n v="18.7"/>
    <n v="7"/>
    <n v="2.6714285714285713"/>
    <n v="2.34"/>
  </r>
  <r>
    <x v="1224"/>
    <x v="769"/>
    <x v="25"/>
    <x v="0"/>
    <s v="Art"/>
    <s v="Newell 310"/>
    <n v="12.67"/>
    <n v="9"/>
    <n v="1.4077777777777778"/>
    <n v="1.43"/>
  </r>
  <r>
    <x v="1224"/>
    <x v="722"/>
    <x v="3"/>
    <x v="0"/>
    <s v="Art"/>
    <s v="Newell 335"/>
    <n v="5.76"/>
    <n v="2"/>
    <n v="2.88"/>
    <n v="1.67"/>
  </r>
  <r>
    <x v="1224"/>
    <x v="443"/>
    <x v="10"/>
    <x v="0"/>
    <s v="Binders"/>
    <s v="Fellowes Twister Kit, Gray/Clear, 3/pkg"/>
    <n v="7.24"/>
    <n v="3"/>
    <n v="2.4133333333333336"/>
    <n v="-6.03"/>
  </r>
  <r>
    <x v="1224"/>
    <x v="443"/>
    <x v="10"/>
    <x v="0"/>
    <s v="Fasteners"/>
    <s v="Ideal Clamps"/>
    <n v="4.82"/>
    <n v="3"/>
    <n v="1.6066666666666667"/>
    <n v="1.75"/>
  </r>
  <r>
    <x v="1224"/>
    <x v="443"/>
    <x v="10"/>
    <x v="0"/>
    <s v="Paper"/>
    <s v="Xerox Color Copier Paper, 11&quot; x 17&quot;, Ream"/>
    <n v="91.36"/>
    <n v="5"/>
    <n v="18.271999999999998"/>
    <n v="29.69"/>
  </r>
  <r>
    <x v="1224"/>
    <x v="443"/>
    <x v="10"/>
    <x v="0"/>
    <s v="Appliances"/>
    <s v="Kensington 4 Outlet MasterPiece Compact Power Control Center"/>
    <n v="130.11000000000001"/>
    <n v="2"/>
    <n v="65.055000000000007"/>
    <n v="13.01"/>
  </r>
  <r>
    <x v="1224"/>
    <x v="736"/>
    <x v="21"/>
    <x v="1"/>
    <s v="Furnishings"/>
    <s v="Tensor Track Tree Floor Lamp"/>
    <n v="99.95"/>
    <n v="5"/>
    <n v="19.990000000000002"/>
    <n v="22.99"/>
  </r>
  <r>
    <x v="1224"/>
    <x v="736"/>
    <x v="21"/>
    <x v="2"/>
    <s v="Accessories"/>
    <s v="Maxell 74 Minute CDR, 10/Pack"/>
    <n v="29.34"/>
    <n v="3"/>
    <n v="9.7799999999999994"/>
    <n v="10.86"/>
  </r>
  <r>
    <x v="1225"/>
    <x v="13"/>
    <x v="3"/>
    <x v="0"/>
    <s v="Binders"/>
    <s v="Deluxe Heavy-Duty Vinyl Round Ring Binder"/>
    <n v="36.67"/>
    <n v="2"/>
    <n v="18.335000000000001"/>
    <n v="11.46"/>
  </r>
  <r>
    <x v="1225"/>
    <x v="482"/>
    <x v="8"/>
    <x v="0"/>
    <s v="Supplies"/>
    <s v="Martin Yale Chadless Opener Electric Letter Opener"/>
    <n v="1665.62"/>
    <n v="2"/>
    <n v="832.81"/>
    <n v="33.31"/>
  </r>
  <r>
    <x v="1225"/>
    <x v="578"/>
    <x v="26"/>
    <x v="1"/>
    <s v="Furnishings"/>
    <s v="OIC Stacking Trays"/>
    <n v="13.36"/>
    <n v="5"/>
    <n v="2.6719999999999997"/>
    <n v="4.01"/>
  </r>
  <r>
    <x v="1225"/>
    <x v="578"/>
    <x v="26"/>
    <x v="0"/>
    <s v="Storage"/>
    <s v="Tennsco Industrial Shelving"/>
    <n v="78.260000000000005"/>
    <n v="2"/>
    <n v="39.130000000000003"/>
    <n v="-17.61"/>
  </r>
  <r>
    <x v="1225"/>
    <x v="578"/>
    <x v="26"/>
    <x v="1"/>
    <s v="Bookcases"/>
    <s v="O'Sullivan 2-Shelf Heavy-Duty Bookcases"/>
    <n v="102.02"/>
    <n v="7"/>
    <n v="14.574285714285713"/>
    <n v="-183.63"/>
  </r>
  <r>
    <x v="1226"/>
    <x v="78"/>
    <x v="20"/>
    <x v="0"/>
    <s v="Paper"/>
    <s v="Xerox 227"/>
    <n v="6.48"/>
    <n v="1"/>
    <n v="6.48"/>
    <n v="3.11"/>
  </r>
  <r>
    <x v="1226"/>
    <x v="78"/>
    <x v="20"/>
    <x v="0"/>
    <s v="Binders"/>
    <s v="Wilson Jones Leather-Like Binders with DublLock Round Rings"/>
    <n v="6.98"/>
    <n v="1"/>
    <n v="6.98"/>
    <n v="2.36"/>
  </r>
  <r>
    <x v="1226"/>
    <x v="553"/>
    <x v="20"/>
    <x v="0"/>
    <s v="Paper"/>
    <s v="Xerox 1908"/>
    <n v="279.89999999999998"/>
    <n v="5"/>
    <n v="55.98"/>
    <n v="137.15"/>
  </r>
  <r>
    <x v="1226"/>
    <x v="553"/>
    <x v="20"/>
    <x v="0"/>
    <s v="Binders"/>
    <s v="GBC Premium Transparent Covers with Diagonal Lined Pattern"/>
    <n v="50.35"/>
    <n v="3"/>
    <n v="16.783333333333335"/>
    <n v="17.62"/>
  </r>
  <r>
    <x v="1226"/>
    <x v="553"/>
    <x v="20"/>
    <x v="0"/>
    <s v="Paper"/>
    <s v="Xerox 188"/>
    <n v="34.020000000000003"/>
    <n v="3"/>
    <n v="11.340000000000002"/>
    <n v="16.670000000000002"/>
  </r>
  <r>
    <x v="1227"/>
    <x v="84"/>
    <x v="3"/>
    <x v="0"/>
    <s v="Art"/>
    <s v="Newell 327"/>
    <n v="6.63"/>
    <n v="3"/>
    <n v="2.21"/>
    <n v="1.79"/>
  </r>
  <r>
    <x v="1227"/>
    <x v="84"/>
    <x v="3"/>
    <x v="0"/>
    <s v="Art"/>
    <s v="Newell 317"/>
    <n v="5.88"/>
    <n v="2"/>
    <n v="2.94"/>
    <n v="1.71"/>
  </r>
  <r>
    <x v="1227"/>
    <x v="598"/>
    <x v="3"/>
    <x v="0"/>
    <s v="Storage"/>
    <s v="Letter Size Cart"/>
    <n v="1000.02"/>
    <n v="7"/>
    <n v="142.85999999999999"/>
    <n v="290.01"/>
  </r>
  <r>
    <x v="1227"/>
    <x v="622"/>
    <x v="23"/>
    <x v="2"/>
    <s v="Phones"/>
    <s v="Jabra SPEAK 410"/>
    <n v="281.97000000000003"/>
    <n v="3"/>
    <n v="93.990000000000009"/>
    <n v="78.95"/>
  </r>
  <r>
    <x v="1227"/>
    <x v="622"/>
    <x v="23"/>
    <x v="0"/>
    <s v="Supplies"/>
    <s v="Acme Hot Forged Carbon Steel Scissors with Nickel-Plated Handles, 3 7/8&quot; Cut, 8&quot;L"/>
    <n v="69.5"/>
    <n v="5"/>
    <n v="13.9"/>
    <n v="20.16"/>
  </r>
  <r>
    <x v="1227"/>
    <x v="622"/>
    <x v="23"/>
    <x v="0"/>
    <s v="Paper"/>
    <s v="Xerox 1913"/>
    <n v="166.44"/>
    <n v="3"/>
    <n v="55.48"/>
    <n v="79.89"/>
  </r>
  <r>
    <x v="1227"/>
    <x v="449"/>
    <x v="5"/>
    <x v="2"/>
    <s v="Accessories"/>
    <s v="Memorex Froggy Flash Drive 8 GB"/>
    <n v="71"/>
    <n v="4"/>
    <n v="17.75"/>
    <n v="27.69"/>
  </r>
  <r>
    <x v="1227"/>
    <x v="145"/>
    <x v="3"/>
    <x v="0"/>
    <s v="Storage"/>
    <s v="Fellowes Mobile File Cart, Black"/>
    <n v="124.36"/>
    <n v="2"/>
    <n v="62.18"/>
    <n v="33.58"/>
  </r>
  <r>
    <x v="1227"/>
    <x v="500"/>
    <x v="9"/>
    <x v="0"/>
    <s v="Binders"/>
    <s v="Ibico Presentation Index for Binding Systems"/>
    <n v="23.88"/>
    <n v="6"/>
    <n v="3.98"/>
    <n v="11.22"/>
  </r>
  <r>
    <x v="1227"/>
    <x v="81"/>
    <x v="40"/>
    <x v="1"/>
    <s v="Furnishings"/>
    <s v="Staple-based wall hangings"/>
    <n v="15.92"/>
    <n v="2"/>
    <n v="7.96"/>
    <n v="7"/>
  </r>
  <r>
    <x v="1227"/>
    <x v="760"/>
    <x v="18"/>
    <x v="0"/>
    <s v="Storage"/>
    <s v="Tennsco Single-Tier Lockers"/>
    <n v="375.34"/>
    <n v="1"/>
    <n v="375.34"/>
    <n v="18.77"/>
  </r>
  <r>
    <x v="1228"/>
    <x v="707"/>
    <x v="24"/>
    <x v="0"/>
    <s v="Appliances"/>
    <s v="Sanyo 2.5 Cubic Foot Mid-Size Office Refrigerators"/>
    <n v="839.43"/>
    <n v="3"/>
    <n v="279.81"/>
    <n v="218.25"/>
  </r>
  <r>
    <x v="1228"/>
    <x v="355"/>
    <x v="16"/>
    <x v="0"/>
    <s v="Envelopes"/>
    <s v="Staple envelope"/>
    <n v="7.82"/>
    <n v="1"/>
    <n v="7.82"/>
    <n v="2.93"/>
  </r>
  <r>
    <x v="1228"/>
    <x v="633"/>
    <x v="14"/>
    <x v="2"/>
    <s v="Accessories"/>
    <s v="Microsoft Wireless Mobile Mouse 4000"/>
    <n v="199.95"/>
    <n v="5"/>
    <n v="39.989999999999995"/>
    <n v="63.98"/>
  </r>
  <r>
    <x v="1228"/>
    <x v="633"/>
    <x v="14"/>
    <x v="1"/>
    <s v="Chairs"/>
    <s v="Hon GuestStacker Chair"/>
    <n v="1586.69"/>
    <n v="7"/>
    <n v="226.67000000000002"/>
    <n v="412.54"/>
  </r>
  <r>
    <x v="1228"/>
    <x v="633"/>
    <x v="14"/>
    <x v="2"/>
    <s v="Accessories"/>
    <s v="LogitechÂ Gaming G510s - Keyboard"/>
    <n v="84.99"/>
    <n v="1"/>
    <n v="84.99"/>
    <n v="30.6"/>
  </r>
  <r>
    <x v="1228"/>
    <x v="633"/>
    <x v="14"/>
    <x v="1"/>
    <s v="Tables"/>
    <s v="Bevis 44 x 96 Conference Tables"/>
    <n v="411.8"/>
    <n v="2"/>
    <n v="205.9"/>
    <n v="70.010000000000005"/>
  </r>
  <r>
    <x v="1228"/>
    <x v="140"/>
    <x v="31"/>
    <x v="0"/>
    <s v="Art"/>
    <s v="Design Ebony Sketching Pencil"/>
    <n v="4.17"/>
    <n v="3"/>
    <n v="1.39"/>
    <n v="1.08"/>
  </r>
  <r>
    <x v="1228"/>
    <x v="140"/>
    <x v="31"/>
    <x v="2"/>
    <s v="Phones"/>
    <s v="iKross Bluetooth Portable Keyboard + Cell Phone Stand Holder + Brush for Apple iPhone 5S 5C 5, 4S 4"/>
    <n v="67.040000000000006"/>
    <n v="4"/>
    <n v="16.760000000000002"/>
    <n v="6.7"/>
  </r>
  <r>
    <x v="1228"/>
    <x v="140"/>
    <x v="31"/>
    <x v="0"/>
    <s v="Storage"/>
    <s v="Eldon Simplefile Box Office"/>
    <n v="37.32"/>
    <n v="3"/>
    <n v="12.44"/>
    <n v="10.45"/>
  </r>
  <r>
    <x v="1228"/>
    <x v="140"/>
    <x v="31"/>
    <x v="0"/>
    <s v="Labels"/>
    <s v="Avery 517"/>
    <n v="18.45"/>
    <n v="5"/>
    <n v="3.69"/>
    <n v="8.67"/>
  </r>
  <r>
    <x v="1228"/>
    <x v="779"/>
    <x v="10"/>
    <x v="0"/>
    <s v="Binders"/>
    <s v="Angle-D Ring Binders"/>
    <n v="1.64"/>
    <n v="1"/>
    <n v="1.64"/>
    <n v="-1.31"/>
  </r>
  <r>
    <x v="1228"/>
    <x v="779"/>
    <x v="10"/>
    <x v="2"/>
    <s v="Phones"/>
    <s v="Panasonic KX-TG9541B DECT 6.0 Digital 2-Line Expandable Cordless Phone With Digital Answering System"/>
    <n v="629.96"/>
    <n v="7"/>
    <n v="89.994285714285724"/>
    <n v="94.49"/>
  </r>
  <r>
    <x v="1228"/>
    <x v="739"/>
    <x v="43"/>
    <x v="0"/>
    <s v="Supplies"/>
    <s v="Premier Electric Letter Opener"/>
    <n v="695.16"/>
    <n v="6"/>
    <n v="115.86"/>
    <n v="34.76"/>
  </r>
  <r>
    <x v="1228"/>
    <x v="739"/>
    <x v="43"/>
    <x v="1"/>
    <s v="Bookcases"/>
    <s v="Bush Cubix Collection Bookcases, Fully Assembled"/>
    <n v="220.98"/>
    <n v="1"/>
    <n v="220.98"/>
    <n v="50.83"/>
  </r>
  <r>
    <x v="1228"/>
    <x v="769"/>
    <x v="0"/>
    <x v="0"/>
    <s v="Paper"/>
    <s v="Xerox 1931"/>
    <n v="25.92"/>
    <n v="5"/>
    <n v="5.1840000000000002"/>
    <n v="9.07"/>
  </r>
  <r>
    <x v="1228"/>
    <x v="769"/>
    <x v="0"/>
    <x v="0"/>
    <s v="Binders"/>
    <s v="Cardinal HOLDit! Binder Insert Strips,Extra Strips"/>
    <n v="6.33"/>
    <n v="5"/>
    <n v="1.266"/>
    <n v="-9.81"/>
  </r>
  <r>
    <x v="1228"/>
    <x v="769"/>
    <x v="0"/>
    <x v="0"/>
    <s v="Paper"/>
    <s v="Xerox 1887"/>
    <n v="75.88"/>
    <n v="5"/>
    <n v="15.175999999999998"/>
    <n v="26.56"/>
  </r>
  <r>
    <x v="1228"/>
    <x v="253"/>
    <x v="33"/>
    <x v="1"/>
    <s v="Chairs"/>
    <s v="Situations Contoured Folding Chairs, 4/Set"/>
    <n v="141.96"/>
    <n v="2"/>
    <n v="70.98"/>
    <n v="35.49"/>
  </r>
  <r>
    <x v="1228"/>
    <x v="769"/>
    <x v="12"/>
    <x v="1"/>
    <s v="Tables"/>
    <s v="Lesro Round Back Collection Coffee Table, End Table"/>
    <n v="182.55"/>
    <n v="2"/>
    <n v="91.275000000000006"/>
    <n v="-135.09"/>
  </r>
  <r>
    <x v="1228"/>
    <x v="626"/>
    <x v="3"/>
    <x v="2"/>
    <s v="Accessories"/>
    <s v="Kensington Expert Mouse Optical USB Trackball for PC or Mac"/>
    <n v="474.95"/>
    <n v="5"/>
    <n v="94.99"/>
    <n v="142.49"/>
  </r>
  <r>
    <x v="1228"/>
    <x v="693"/>
    <x v="28"/>
    <x v="1"/>
    <s v="Tables"/>
    <s v="Office Impressions End Table, 20-1/2&quot;H x 24&quot;W x 20&quot;D"/>
    <n v="607.52"/>
    <n v="2"/>
    <n v="303.76"/>
    <n v="97.2"/>
  </r>
  <r>
    <x v="1228"/>
    <x v="693"/>
    <x v="28"/>
    <x v="0"/>
    <s v="Storage"/>
    <s v="Personal File Boxes with Fold-Down Carry Handle"/>
    <n v="31.16"/>
    <n v="2"/>
    <n v="15.58"/>
    <n v="7.79"/>
  </r>
  <r>
    <x v="1228"/>
    <x v="304"/>
    <x v="15"/>
    <x v="1"/>
    <s v="Tables"/>
    <s v="Bevis Round Bullnose 29&quot; High Table Top"/>
    <n v="934.96"/>
    <n v="6"/>
    <n v="155.82666666666668"/>
    <n v="-249.32"/>
  </r>
  <r>
    <x v="1228"/>
    <x v="304"/>
    <x v="15"/>
    <x v="2"/>
    <s v="Accessories"/>
    <s v="Logitech ClearChat Comfort/USB Headset H390"/>
    <n v="46.86"/>
    <n v="2"/>
    <n v="23.43"/>
    <n v="7.62"/>
  </r>
  <r>
    <x v="1228"/>
    <x v="304"/>
    <x v="15"/>
    <x v="0"/>
    <s v="Storage"/>
    <s v="Crate-A-Files"/>
    <n v="26.16"/>
    <n v="3"/>
    <n v="8.7200000000000006"/>
    <n v="1.96"/>
  </r>
  <r>
    <x v="1228"/>
    <x v="304"/>
    <x v="15"/>
    <x v="0"/>
    <s v="Art"/>
    <s v="Newell 325"/>
    <n v="23.13"/>
    <n v="7"/>
    <n v="3.3042857142857143"/>
    <n v="2.89"/>
  </r>
  <r>
    <x v="1228"/>
    <x v="304"/>
    <x v="15"/>
    <x v="0"/>
    <s v="Appliances"/>
    <s v="Holmes Replacement Filter for HEPA Air Cleaner, Large Room"/>
    <n v="59.24"/>
    <n v="5"/>
    <n v="11.848000000000001"/>
    <n v="16.29"/>
  </r>
  <r>
    <x v="1229"/>
    <x v="333"/>
    <x v="3"/>
    <x v="0"/>
    <s v="Art"/>
    <s v="Binney &amp; Smith Crayola Metallic Crayons, 16-Color Pack"/>
    <n v="13.48"/>
    <n v="4"/>
    <n v="3.37"/>
    <n v="5.93"/>
  </r>
  <r>
    <x v="1229"/>
    <x v="76"/>
    <x v="37"/>
    <x v="1"/>
    <s v="Furnishings"/>
    <s v="Tenex Traditional Chairmats for Medium Pile Carpet, Standard Lip, 36&quot; x 48&quot;"/>
    <n v="181.95"/>
    <n v="3"/>
    <n v="60.65"/>
    <n v="38.21"/>
  </r>
  <r>
    <x v="1229"/>
    <x v="13"/>
    <x v="0"/>
    <x v="0"/>
    <s v="Paper"/>
    <s v="Spiral Phone Message Books with Labels by Adams"/>
    <n v="28.67"/>
    <n v="8"/>
    <n v="3.5837500000000002"/>
    <n v="10.39"/>
  </r>
  <r>
    <x v="1229"/>
    <x v="13"/>
    <x v="0"/>
    <x v="0"/>
    <s v="Appliances"/>
    <s v="Acco 6 Outlet Guardian Premium Plus Surge Suppressor"/>
    <n v="29.31"/>
    <n v="8"/>
    <n v="3.6637499999999998"/>
    <n v="-74.75"/>
  </r>
  <r>
    <x v="1229"/>
    <x v="536"/>
    <x v="15"/>
    <x v="1"/>
    <s v="Furnishings"/>
    <s v="Executive Impressions 14&quot; Two-Color Numerals Wall Clock"/>
    <n v="72.7"/>
    <n v="4"/>
    <n v="18.175000000000001"/>
    <n v="19.079999999999998"/>
  </r>
  <r>
    <x v="1229"/>
    <x v="536"/>
    <x v="15"/>
    <x v="0"/>
    <s v="Art"/>
    <s v="Pencil and Crayon Sharpener"/>
    <n v="12.26"/>
    <n v="7"/>
    <n v="1.7514285714285713"/>
    <n v="1.07"/>
  </r>
  <r>
    <x v="1229"/>
    <x v="536"/>
    <x v="15"/>
    <x v="0"/>
    <s v="Storage"/>
    <s v="Safco Industrial Wire Shelving System"/>
    <n v="218.35"/>
    <n v="3"/>
    <n v="72.783333333333331"/>
    <n v="-54.59"/>
  </r>
  <r>
    <x v="1229"/>
    <x v="407"/>
    <x v="13"/>
    <x v="0"/>
    <s v="Storage"/>
    <s v="Personal Filing Tote with Lid, Black/Gray"/>
    <n v="62.04"/>
    <n v="4"/>
    <n v="15.51"/>
    <n v="17.37"/>
  </r>
  <r>
    <x v="1229"/>
    <x v="407"/>
    <x v="13"/>
    <x v="2"/>
    <s v="Phones"/>
    <s v="Ativa D5772 2-Line 5.8GHz Digital Expandable Corded/Cordless Phone System with Answering &amp; Caller ID/Call Waiting, Black/Silver"/>
    <n v="494.97"/>
    <n v="3"/>
    <n v="164.99"/>
    <n v="148.49"/>
  </r>
  <r>
    <x v="1229"/>
    <x v="407"/>
    <x v="13"/>
    <x v="0"/>
    <s v="Storage"/>
    <s v="Gould Plastics 18-Pocket Panel Bin, 34w x 5-1/4d x 20-1/2h"/>
    <n v="367.96"/>
    <n v="4"/>
    <n v="91.99"/>
    <n v="14.72"/>
  </r>
  <r>
    <x v="1229"/>
    <x v="407"/>
    <x v="13"/>
    <x v="0"/>
    <s v="Paper"/>
    <s v="Ink Jet Note and Greeting Cards, 8-1/2&quot; x 5-1/2&quot; Card Size"/>
    <n v="44.96"/>
    <n v="2"/>
    <n v="22.48"/>
    <n v="20.68"/>
  </r>
  <r>
    <x v="1229"/>
    <x v="407"/>
    <x v="13"/>
    <x v="0"/>
    <s v="Envelopes"/>
    <s v="Tyvek Interoffice Envelopes, 9 1/2&quot; x 12 1/2&quot;, 100/Box"/>
    <n v="182.94"/>
    <n v="3"/>
    <n v="60.98"/>
    <n v="85.98"/>
  </r>
  <r>
    <x v="1229"/>
    <x v="403"/>
    <x v="1"/>
    <x v="0"/>
    <s v="Binders"/>
    <s v="Wilson Jones International Size A4 Ring Binders"/>
    <n v="13.84"/>
    <n v="4"/>
    <n v="3.46"/>
    <n v="-22.14"/>
  </r>
  <r>
    <x v="1229"/>
    <x v="403"/>
    <x v="1"/>
    <x v="0"/>
    <s v="Paper"/>
    <s v="Xerox 1940"/>
    <n v="175.87"/>
    <n v="4"/>
    <n v="43.967500000000001"/>
    <n v="63.75"/>
  </r>
  <r>
    <x v="1229"/>
    <x v="640"/>
    <x v="37"/>
    <x v="1"/>
    <s v="Furnishings"/>
    <s v="DAX Wood Document Frame"/>
    <n v="27.46"/>
    <n v="2"/>
    <n v="13.73"/>
    <n v="9.89"/>
  </r>
  <r>
    <x v="1230"/>
    <x v="503"/>
    <x v="20"/>
    <x v="0"/>
    <s v="Appliances"/>
    <s v="Staple holder"/>
    <n v="35.909999999999997"/>
    <n v="3"/>
    <n v="11.969999999999999"/>
    <n v="9.6999999999999993"/>
  </r>
  <r>
    <x v="1230"/>
    <x v="539"/>
    <x v="20"/>
    <x v="0"/>
    <s v="Binders"/>
    <s v="Acco Four Pocket Poly Ring Binder with Label Holder, Smoke, 1&quot;"/>
    <n v="17.88"/>
    <n v="3"/>
    <n v="5.96"/>
    <n v="5.59"/>
  </r>
  <r>
    <x v="1230"/>
    <x v="545"/>
    <x v="22"/>
    <x v="0"/>
    <s v="Storage"/>
    <s v="Office Impressions Heavy Duty Welded Shelving &amp; Multimedia Storage Drawers"/>
    <n v="1003.62"/>
    <n v="6"/>
    <n v="167.27"/>
    <n v="0"/>
  </r>
  <r>
    <x v="1230"/>
    <x v="459"/>
    <x v="20"/>
    <x v="1"/>
    <s v="Chairs"/>
    <s v="DMI Arturo Collection Mission-style Design Wood Chair"/>
    <n v="271.76"/>
    <n v="2"/>
    <n v="135.88"/>
    <n v="48.31"/>
  </r>
  <r>
    <x v="1230"/>
    <x v="459"/>
    <x v="20"/>
    <x v="0"/>
    <s v="Binders"/>
    <s v="DXL Angle-View Binders with Locking Rings, Black"/>
    <n v="14.38"/>
    <n v="3"/>
    <n v="4.7933333333333339"/>
    <n v="4.8499999999999996"/>
  </r>
  <r>
    <x v="1230"/>
    <x v="689"/>
    <x v="20"/>
    <x v="1"/>
    <s v="Furnishings"/>
    <s v="Eldon Delta Triangular Chair Mat, 52&quot; x 58&quot;, Clear"/>
    <n v="37.93"/>
    <n v="1"/>
    <n v="37.93"/>
    <n v="6.83"/>
  </r>
  <r>
    <x v="1230"/>
    <x v="349"/>
    <x v="8"/>
    <x v="2"/>
    <s v="Machines"/>
    <s v="DYMO CardScan Personal V9 Business Card Scanner"/>
    <n v="479.97"/>
    <n v="3"/>
    <n v="159.99"/>
    <n v="239.99"/>
  </r>
  <r>
    <x v="1230"/>
    <x v="349"/>
    <x v="8"/>
    <x v="1"/>
    <s v="Chairs"/>
    <s v="Iceberg Nesting Folding Chair, 19w x 6d x 43h"/>
    <n v="232.88"/>
    <n v="4"/>
    <n v="58.22"/>
    <n v="60.55"/>
  </r>
  <r>
    <x v="1230"/>
    <x v="508"/>
    <x v="3"/>
    <x v="2"/>
    <s v="Copiers"/>
    <s v="Hewlett Packard LaserJet 3310 Copier"/>
    <n v="2879.95"/>
    <n v="6"/>
    <n v="479.99166666666662"/>
    <n v="1007.98"/>
  </r>
  <r>
    <x v="1230"/>
    <x v="508"/>
    <x v="3"/>
    <x v="0"/>
    <s v="Binders"/>
    <s v="Vinyl Sectional Post Binders"/>
    <n v="90.48"/>
    <n v="3"/>
    <n v="30.16"/>
    <n v="33.93"/>
  </r>
  <r>
    <x v="1230"/>
    <x v="594"/>
    <x v="12"/>
    <x v="1"/>
    <s v="Furnishings"/>
    <s v="Acrylic Self-Standing Desk Frames"/>
    <n v="8.5399999999999991"/>
    <n v="4"/>
    <n v="2.1349999999999998"/>
    <n v="1.92"/>
  </r>
  <r>
    <x v="1230"/>
    <x v="594"/>
    <x v="12"/>
    <x v="1"/>
    <s v="Chairs"/>
    <s v="Global Leather Executive Chair"/>
    <n v="842.38"/>
    <n v="3"/>
    <n v="280.79333333333335"/>
    <n v="105.3"/>
  </r>
  <r>
    <x v="1230"/>
    <x v="777"/>
    <x v="0"/>
    <x v="0"/>
    <s v="Storage"/>
    <s v="Economy Rollaway Files"/>
    <n v="264.32"/>
    <n v="2"/>
    <n v="132.16"/>
    <n v="19.82"/>
  </r>
  <r>
    <x v="1230"/>
    <x v="679"/>
    <x v="34"/>
    <x v="0"/>
    <s v="Binders"/>
    <s v="GBC Instant Index System for Binding Systems"/>
    <n v="21.31"/>
    <n v="3"/>
    <n v="7.1033333333333326"/>
    <n v="7.99"/>
  </r>
  <r>
    <x v="1230"/>
    <x v="317"/>
    <x v="32"/>
    <x v="0"/>
    <s v="Paper"/>
    <s v="Xerox 214"/>
    <n v="19.440000000000001"/>
    <n v="3"/>
    <n v="6.48"/>
    <n v="9.33"/>
  </r>
  <r>
    <x v="1230"/>
    <x v="317"/>
    <x v="32"/>
    <x v="0"/>
    <s v="Binders"/>
    <s v="Avery Triangle Shaped Sheet Lifters, Black, 2/Pack"/>
    <n v="12.3"/>
    <n v="5"/>
    <n v="2.46"/>
    <n v="6.15"/>
  </r>
  <r>
    <x v="1231"/>
    <x v="755"/>
    <x v="20"/>
    <x v="1"/>
    <s v="Furnishings"/>
    <s v="Magnifier Swing Arm Lamp"/>
    <n v="41.96"/>
    <n v="2"/>
    <n v="20.98"/>
    <n v="10.91"/>
  </r>
  <r>
    <x v="1231"/>
    <x v="565"/>
    <x v="20"/>
    <x v="1"/>
    <s v="Bookcases"/>
    <s v="Bush Andora Bookcase, Maple/Graphite Gray Finish"/>
    <n v="191.98"/>
    <n v="2"/>
    <n v="95.99"/>
    <n v="4.8"/>
  </r>
  <r>
    <x v="1231"/>
    <x v="677"/>
    <x v="5"/>
    <x v="0"/>
    <s v="Storage"/>
    <s v="Fellowes Bankers Box Stor/Drawer Steel Plus"/>
    <n v="95.94"/>
    <n v="3"/>
    <n v="31.98"/>
    <n v="9.59"/>
  </r>
  <r>
    <x v="1231"/>
    <x v="677"/>
    <x v="5"/>
    <x v="1"/>
    <s v="Chairs"/>
    <s v="Global Value Mid-Back Manager's Chair, Gray"/>
    <n v="304.45"/>
    <n v="5"/>
    <n v="60.89"/>
    <n v="76.11"/>
  </r>
  <r>
    <x v="1231"/>
    <x v="743"/>
    <x v="10"/>
    <x v="2"/>
    <s v="Accessories"/>
    <s v="Maxell 4.7GB DVD-R"/>
    <n v="158.93"/>
    <n v="7"/>
    <n v="22.704285714285714"/>
    <n v="41.72"/>
  </r>
  <r>
    <x v="1231"/>
    <x v="743"/>
    <x v="10"/>
    <x v="0"/>
    <s v="Binders"/>
    <s v="Satellite Sectional Post Binders"/>
    <n v="13.02"/>
    <n v="1"/>
    <n v="13.02"/>
    <n v="-10.42"/>
  </r>
  <r>
    <x v="1231"/>
    <x v="743"/>
    <x v="10"/>
    <x v="1"/>
    <s v="Tables"/>
    <s v="Hon Rectangular Conference Tables"/>
    <n v="273.06"/>
    <n v="2"/>
    <n v="136.53"/>
    <n v="-104.67"/>
  </r>
  <r>
    <x v="1231"/>
    <x v="743"/>
    <x v="10"/>
    <x v="0"/>
    <s v="Fasteners"/>
    <s v="Staples"/>
    <n v="39.31"/>
    <n v="13"/>
    <n v="3.0238461538461539"/>
    <n v="12.78"/>
  </r>
  <r>
    <x v="1231"/>
    <x v="772"/>
    <x v="33"/>
    <x v="0"/>
    <s v="Paper"/>
    <s v="14-7/8 x 11 Blue Bar Computer Printout Paper"/>
    <n v="96.08"/>
    <n v="2"/>
    <n v="48.04"/>
    <n v="46.12"/>
  </r>
  <r>
    <x v="1231"/>
    <x v="772"/>
    <x v="33"/>
    <x v="0"/>
    <s v="Fasteners"/>
    <s v="Assorted Color Push Pins"/>
    <n v="3.62"/>
    <n v="2"/>
    <n v="1.81"/>
    <n v="1.19"/>
  </r>
  <r>
    <x v="1231"/>
    <x v="772"/>
    <x v="33"/>
    <x v="0"/>
    <s v="Paper"/>
    <s v="Xerox 1915"/>
    <n v="629.1"/>
    <n v="6"/>
    <n v="104.85000000000001"/>
    <n v="301.97000000000003"/>
  </r>
  <r>
    <x v="1231"/>
    <x v="772"/>
    <x v="33"/>
    <x v="2"/>
    <s v="Phones"/>
    <s v="AT&amp;T 17929 Lendline Telephone"/>
    <n v="90.48"/>
    <n v="2"/>
    <n v="45.24"/>
    <n v="23.52"/>
  </r>
  <r>
    <x v="1231"/>
    <x v="470"/>
    <x v="3"/>
    <x v="0"/>
    <s v="Binders"/>
    <s v="GBC DocuBind P50 Personal Binding Machine"/>
    <n v="153.55000000000001"/>
    <n v="3"/>
    <n v="51.183333333333337"/>
    <n v="51.82"/>
  </r>
  <r>
    <x v="1231"/>
    <x v="470"/>
    <x v="3"/>
    <x v="0"/>
    <s v="Storage"/>
    <s v="Tennsco Stur-D-Stor Boltless Shelving, 5 Shelves, 24&quot; Deep, Sand"/>
    <n v="270.62"/>
    <n v="2"/>
    <n v="135.31"/>
    <n v="2.71"/>
  </r>
  <r>
    <x v="1231"/>
    <x v="186"/>
    <x v="22"/>
    <x v="0"/>
    <s v="Binders"/>
    <s v="Tuff Stuff Recycled Round Ring Binders"/>
    <n v="3.86"/>
    <n v="1"/>
    <n v="3.86"/>
    <n v="1.4"/>
  </r>
  <r>
    <x v="1231"/>
    <x v="41"/>
    <x v="0"/>
    <x v="0"/>
    <s v="Binders"/>
    <s v="Wilson Jones Legal Size Ring Binders"/>
    <n v="39.58"/>
    <n v="9"/>
    <n v="4.3977777777777778"/>
    <n v="-59.37"/>
  </r>
  <r>
    <x v="1231"/>
    <x v="41"/>
    <x v="0"/>
    <x v="0"/>
    <s v="Supplies"/>
    <s v="Staple remover"/>
    <n v="44.69"/>
    <n v="7"/>
    <n v="6.3842857142857143"/>
    <n v="5.03"/>
  </r>
  <r>
    <x v="1231"/>
    <x v="41"/>
    <x v="0"/>
    <x v="0"/>
    <s v="Art"/>
    <s v="Newell 34"/>
    <n v="31.74"/>
    <n v="2"/>
    <n v="15.87"/>
    <n v="2.38"/>
  </r>
  <r>
    <x v="1231"/>
    <x v="41"/>
    <x v="0"/>
    <x v="0"/>
    <s v="Binders"/>
    <s v="Wilson Jones Ledger-Size, Piano-Hinge Binder, 2&quot;, Blue"/>
    <n v="40.98"/>
    <n v="5"/>
    <n v="8.1959999999999997"/>
    <n v="-65.569999999999993"/>
  </r>
  <r>
    <x v="1231"/>
    <x v="41"/>
    <x v="0"/>
    <x v="0"/>
    <s v="Binders"/>
    <s v="Wilson Jones 1&quot; Hanging DublLock Ring Binders"/>
    <n v="3.17"/>
    <n v="3"/>
    <n v="1.0566666666666666"/>
    <n v="-5.07"/>
  </r>
  <r>
    <x v="1231"/>
    <x v="54"/>
    <x v="16"/>
    <x v="1"/>
    <s v="Furnishings"/>
    <s v="Eldon 400 Class Desk Accessories, Black Carbon"/>
    <n v="21"/>
    <n v="3"/>
    <n v="7"/>
    <n v="5.78"/>
  </r>
  <r>
    <x v="1231"/>
    <x v="54"/>
    <x v="16"/>
    <x v="2"/>
    <s v="Machines"/>
    <s v="Lexmark 20R1285 X6650 Wireless All-in-One Printer"/>
    <n v="120"/>
    <n v="2"/>
    <n v="60"/>
    <n v="-7.2"/>
  </r>
  <r>
    <x v="1231"/>
    <x v="99"/>
    <x v="23"/>
    <x v="2"/>
    <s v="Accessories"/>
    <s v="Memorex Micro Travel Drive 4 GB"/>
    <n v="31.8"/>
    <n v="3"/>
    <n v="10.6"/>
    <n v="13.67"/>
  </r>
  <r>
    <x v="1232"/>
    <x v="487"/>
    <x v="30"/>
    <x v="0"/>
    <s v="Paper"/>
    <s v="Recycled Desk Saver Line &quot;While You Were Out&quot; Book, 5 1/2&quot; X 4&quot;"/>
    <n v="44.75"/>
    <n v="5"/>
    <n v="8.9499999999999993"/>
    <n v="20.59"/>
  </r>
  <r>
    <x v="1232"/>
    <x v="492"/>
    <x v="10"/>
    <x v="0"/>
    <s v="Binders"/>
    <s v="Acco Economy Flexible Poly Round Ring Binder"/>
    <n v="3.13"/>
    <n v="2"/>
    <n v="1.5649999999999999"/>
    <n v="-2.61"/>
  </r>
  <r>
    <x v="1232"/>
    <x v="515"/>
    <x v="40"/>
    <x v="0"/>
    <s v="Storage"/>
    <s v="Tennsco Single-Tier Lockers"/>
    <n v="750.68"/>
    <n v="2"/>
    <n v="375.34"/>
    <n v="37.53"/>
  </r>
  <r>
    <x v="1232"/>
    <x v="119"/>
    <x v="0"/>
    <x v="0"/>
    <s v="Paper"/>
    <s v="Xerox 1959"/>
    <n v="16.03"/>
    <n v="3"/>
    <n v="5.3433333333333337"/>
    <n v="5.61"/>
  </r>
  <r>
    <x v="1233"/>
    <x v="696"/>
    <x v="10"/>
    <x v="2"/>
    <s v="Phones"/>
    <s v="AT&amp;T 1080 Corded phone"/>
    <n v="164.39"/>
    <n v="2"/>
    <n v="82.194999999999993"/>
    <n v="-35.619999999999997"/>
  </r>
  <r>
    <x v="1233"/>
    <x v="696"/>
    <x v="10"/>
    <x v="0"/>
    <s v="Art"/>
    <s v="BIC Brite Liner Highlighters"/>
    <n v="13.25"/>
    <n v="4"/>
    <n v="3.3125"/>
    <n v="3.64"/>
  </r>
  <r>
    <x v="1234"/>
    <x v="94"/>
    <x v="3"/>
    <x v="0"/>
    <s v="Storage"/>
    <s v="Adjustable Depth Letter/Legal Cart"/>
    <n v="725.84"/>
    <n v="4"/>
    <n v="181.46"/>
    <n v="210.49"/>
  </r>
  <r>
    <x v="1234"/>
    <x v="259"/>
    <x v="20"/>
    <x v="0"/>
    <s v="Labels"/>
    <s v="Avery 473"/>
    <n v="72.45"/>
    <n v="7"/>
    <n v="10.35"/>
    <n v="34.78"/>
  </r>
  <r>
    <x v="1234"/>
    <x v="259"/>
    <x v="20"/>
    <x v="0"/>
    <s v="Fasteners"/>
    <s v="OIC Bulk Pack Metal Binder Clips"/>
    <n v="13.96"/>
    <n v="4"/>
    <n v="3.49"/>
    <n v="6.42"/>
  </r>
  <r>
    <x v="1234"/>
    <x v="259"/>
    <x v="20"/>
    <x v="0"/>
    <s v="Binders"/>
    <s v="Storex Dura Pro Binders"/>
    <n v="33.26"/>
    <n v="7"/>
    <n v="4.7514285714285709"/>
    <n v="11.23"/>
  </r>
  <r>
    <x v="1234"/>
    <x v="259"/>
    <x v="20"/>
    <x v="2"/>
    <s v="Phones"/>
    <s v="Cush Cases Heavy Duty Rugged Cover Case for Samsung Galaxy S5 - Purple"/>
    <n v="14.85"/>
    <n v="3"/>
    <n v="4.95"/>
    <n v="4.01"/>
  </r>
  <r>
    <x v="1234"/>
    <x v="714"/>
    <x v="0"/>
    <x v="0"/>
    <s v="Art"/>
    <s v="Stanley Bostitch Contemporary Electric Pencil Sharpeners"/>
    <n v="27.17"/>
    <n v="2"/>
    <n v="13.585000000000001"/>
    <n v="2.72"/>
  </r>
  <r>
    <x v="1234"/>
    <x v="714"/>
    <x v="0"/>
    <x v="1"/>
    <s v="Bookcases"/>
    <s v="Bush Westfield Collection Bookcases, Medium Cherry Finish"/>
    <n v="78.849999999999994"/>
    <n v="2"/>
    <n v="39.424999999999997"/>
    <n v="-11.6"/>
  </r>
  <r>
    <x v="1234"/>
    <x v="312"/>
    <x v="22"/>
    <x v="1"/>
    <s v="Furnishings"/>
    <s v="3M Hangers With Command Adhesive"/>
    <n v="7.4"/>
    <n v="2"/>
    <n v="3.7"/>
    <n v="3.03"/>
  </r>
  <r>
    <x v="1234"/>
    <x v="200"/>
    <x v="15"/>
    <x v="0"/>
    <s v="Storage"/>
    <s v="Carina Double Wide Media Storage Towers in Natural &amp; Black"/>
    <n v="64.78"/>
    <n v="1"/>
    <n v="64.78"/>
    <n v="-12.96"/>
  </r>
  <r>
    <x v="1234"/>
    <x v="593"/>
    <x v="26"/>
    <x v="0"/>
    <s v="Binders"/>
    <s v="Avery Reinforcements for Hole-Punch Pages"/>
    <n v="1.19"/>
    <n v="2"/>
    <n v="0.59499999999999997"/>
    <n v="-0.99"/>
  </r>
  <r>
    <x v="1234"/>
    <x v="739"/>
    <x v="3"/>
    <x v="1"/>
    <s v="Chairs"/>
    <s v="Novimex Turbo Task Chair"/>
    <n v="340.7"/>
    <n v="6"/>
    <n v="56.783333333333331"/>
    <n v="-34.07"/>
  </r>
  <r>
    <x v="1234"/>
    <x v="604"/>
    <x v="1"/>
    <x v="0"/>
    <s v="Binders"/>
    <s v="Computer Printout Index Tabs"/>
    <n v="1.68"/>
    <n v="5"/>
    <n v="0.33599999999999997"/>
    <n v="-2.69"/>
  </r>
  <r>
    <x v="1234"/>
    <x v="604"/>
    <x v="1"/>
    <x v="1"/>
    <s v="Furnishings"/>
    <s v="G.E. Longer-Life Indoor Recessed Floodlight Bulbs"/>
    <n v="7.97"/>
    <n v="3"/>
    <n v="2.6566666666666667"/>
    <n v="-2.39"/>
  </r>
  <r>
    <x v="1234"/>
    <x v="604"/>
    <x v="1"/>
    <x v="1"/>
    <s v="Chairs"/>
    <s v="Padded Folding Chairs, Black, 4/Carton"/>
    <n v="113.37"/>
    <n v="2"/>
    <n v="56.685000000000002"/>
    <n v="-3.24"/>
  </r>
  <r>
    <x v="1234"/>
    <x v="604"/>
    <x v="1"/>
    <x v="1"/>
    <s v="Furnishings"/>
    <s v="3M Hangers With Command Adhesive"/>
    <n v="2.96"/>
    <n v="2"/>
    <n v="1.48"/>
    <n v="-1.41"/>
  </r>
  <r>
    <x v="1234"/>
    <x v="431"/>
    <x v="47"/>
    <x v="0"/>
    <s v="Art"/>
    <s v="Staples in misc. colors"/>
    <n v="2.48"/>
    <n v="1"/>
    <n v="2.48"/>
    <n v="0.87"/>
  </r>
  <r>
    <x v="1234"/>
    <x v="431"/>
    <x v="47"/>
    <x v="0"/>
    <s v="Binders"/>
    <s v="Wilson Jones Impact Binders"/>
    <n v="25.9"/>
    <n v="5"/>
    <n v="5.18"/>
    <n v="12.69"/>
  </r>
  <r>
    <x v="1234"/>
    <x v="743"/>
    <x v="31"/>
    <x v="0"/>
    <s v="Storage"/>
    <s v="Eldon Mobile Mega Data Cart  Mega Stackable  Add-On Trays"/>
    <n v="118.25"/>
    <n v="5"/>
    <n v="23.65"/>
    <n v="34.29"/>
  </r>
  <r>
    <x v="1234"/>
    <x v="743"/>
    <x v="31"/>
    <x v="0"/>
    <s v="Paper"/>
    <s v="Xerox 1953"/>
    <n v="4.28"/>
    <n v="1"/>
    <n v="4.28"/>
    <n v="1.93"/>
  </r>
  <r>
    <x v="1235"/>
    <x v="229"/>
    <x v="3"/>
    <x v="1"/>
    <s v="Chairs"/>
    <s v="Global High-Back Leather Tilter, Burgundy"/>
    <n v="393.57"/>
    <n v="4"/>
    <n v="98.392499999999998"/>
    <n v="-44.28"/>
  </r>
  <r>
    <x v="1235"/>
    <x v="229"/>
    <x v="3"/>
    <x v="2"/>
    <s v="Phones"/>
    <s v="Adtran 1202752G1"/>
    <n v="302.38"/>
    <n v="3"/>
    <n v="100.79333333333334"/>
    <n v="22.68"/>
  </r>
  <r>
    <x v="1235"/>
    <x v="283"/>
    <x v="20"/>
    <x v="0"/>
    <s v="Fasteners"/>
    <s v="Ideal Clamps"/>
    <n v="6.03"/>
    <n v="3"/>
    <n v="2.0100000000000002"/>
    <n v="2.95"/>
  </r>
  <r>
    <x v="1235"/>
    <x v="590"/>
    <x v="14"/>
    <x v="0"/>
    <s v="Paper"/>
    <s v="Xerox 1915"/>
    <n v="209.7"/>
    <n v="2"/>
    <n v="104.85"/>
    <n v="100.66"/>
  </r>
  <r>
    <x v="1235"/>
    <x v="624"/>
    <x v="3"/>
    <x v="1"/>
    <s v="Furnishings"/>
    <s v="Nu-Dell Executive Frame"/>
    <n v="101.12"/>
    <n v="8"/>
    <n v="12.64"/>
    <n v="37.409999999999997"/>
  </r>
  <r>
    <x v="1235"/>
    <x v="206"/>
    <x v="22"/>
    <x v="0"/>
    <s v="Fasteners"/>
    <s v="Acco Glide Clips"/>
    <n v="19.600000000000001"/>
    <n v="5"/>
    <n v="3.9200000000000004"/>
    <n v="9.6"/>
  </r>
  <r>
    <x v="1235"/>
    <x v="206"/>
    <x v="22"/>
    <x v="1"/>
    <s v="Furnishings"/>
    <s v="Hand-Finished Solid Wood Document Frame"/>
    <n v="68.459999999999994"/>
    <n v="2"/>
    <n v="34.229999999999997"/>
    <n v="20.54"/>
  </r>
  <r>
    <x v="1235"/>
    <x v="175"/>
    <x v="5"/>
    <x v="1"/>
    <s v="Chairs"/>
    <s v="DMI Arturo Collection Mission-style Design Wood Chair"/>
    <n v="1207.8399999999999"/>
    <n v="8"/>
    <n v="150.97999999999999"/>
    <n v="314.04000000000002"/>
  </r>
  <r>
    <x v="1235"/>
    <x v="175"/>
    <x v="5"/>
    <x v="0"/>
    <s v="Binders"/>
    <s v="GBC ProClick Spines for 32-Hole Punch"/>
    <n v="12.53"/>
    <n v="1"/>
    <n v="12.53"/>
    <n v="5.89"/>
  </r>
  <r>
    <x v="1235"/>
    <x v="175"/>
    <x v="5"/>
    <x v="0"/>
    <s v="Art"/>
    <s v="Panasonic KP-350BK Electric Pencil Sharpener with Auto Stop"/>
    <n v="34.58"/>
    <n v="1"/>
    <n v="34.58"/>
    <n v="10.029999999999999"/>
  </r>
  <r>
    <x v="1235"/>
    <x v="175"/>
    <x v="5"/>
    <x v="1"/>
    <s v="Chairs"/>
    <s v="Global Leather and Oak Executive Chair, Black"/>
    <n v="300.98"/>
    <n v="1"/>
    <n v="300.98"/>
    <n v="87.28"/>
  </r>
  <r>
    <x v="1235"/>
    <x v="175"/>
    <x v="5"/>
    <x v="1"/>
    <s v="Chairs"/>
    <s v="Harbour Creations Steel Folding Chair"/>
    <n v="258.75"/>
    <n v="3"/>
    <n v="86.25"/>
    <n v="77.63"/>
  </r>
  <r>
    <x v="1236"/>
    <x v="684"/>
    <x v="18"/>
    <x v="0"/>
    <s v="Appliances"/>
    <s v="Eureka The Boss Plus 12-Amp Hard Box Upright Vacuum, Red"/>
    <n v="209.3"/>
    <n v="2"/>
    <n v="104.65"/>
    <n v="56.51"/>
  </r>
  <r>
    <x v="1236"/>
    <x v="99"/>
    <x v="20"/>
    <x v="1"/>
    <s v="Bookcases"/>
    <s v="Bush Westfield Collection Bookcases, Fully Assembled"/>
    <n v="323.14"/>
    <n v="4"/>
    <n v="80.784999999999997"/>
    <n v="12.12"/>
  </r>
  <r>
    <x v="1236"/>
    <x v="99"/>
    <x v="20"/>
    <x v="2"/>
    <s v="Phones"/>
    <s v="Gear Head AU3700S Headset"/>
    <n v="90.93"/>
    <n v="7"/>
    <n v="12.99"/>
    <n v="2.73"/>
  </r>
  <r>
    <x v="1236"/>
    <x v="99"/>
    <x v="20"/>
    <x v="0"/>
    <s v="Binders"/>
    <s v="Wilson Jones Legal Size Ring Binders"/>
    <n v="52.78"/>
    <n v="3"/>
    <n v="17.593333333333334"/>
    <n v="19.79"/>
  </r>
  <r>
    <x v="1236"/>
    <x v="732"/>
    <x v="3"/>
    <x v="0"/>
    <s v="Binders"/>
    <s v="Cardinal Slant-D Ring Binder, Heavy Gauge Vinyl"/>
    <n v="13.9"/>
    <n v="2"/>
    <n v="6.95"/>
    <n v="4.5199999999999996"/>
  </r>
  <r>
    <x v="1236"/>
    <x v="732"/>
    <x v="3"/>
    <x v="0"/>
    <s v="Binders"/>
    <s v="GBC Binding covers"/>
    <n v="20.72"/>
    <n v="2"/>
    <n v="10.36"/>
    <n v="6.48"/>
  </r>
  <r>
    <x v="1236"/>
    <x v="747"/>
    <x v="26"/>
    <x v="0"/>
    <s v="Fasteners"/>
    <s v="Bagged Rubber Bands"/>
    <n v="3.02"/>
    <n v="3"/>
    <n v="1.0066666666666666"/>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Christopher 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Lena Cacioppo"/>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Christopher 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s v="Bradley Nguyen"/>
    <x v="3"/>
  </r>
  <r>
    <s v="Sung Shariari"/>
    <x v="3"/>
  </r>
  <r>
    <s v="Ralph Kennedy"/>
    <x v="3"/>
  </r>
  <r>
    <s v="Phillip Flathmann"/>
    <x v="3"/>
  </r>
  <r>
    <s v="Anthony Witt"/>
    <x v="3"/>
  </r>
  <r>
    <s v="Jill Stevenson"/>
    <x v="3"/>
  </r>
  <r>
    <s v="Mick Crebagga"/>
    <x v="3"/>
  </r>
  <r>
    <s v="Aleksandra Gannaway"/>
    <x v="3"/>
  </r>
  <r>
    <s v="Katrina Bavinger"/>
    <x v="3"/>
  </r>
  <r>
    <s v="Aimee Bixby"/>
    <x v="3"/>
  </r>
  <r>
    <s v="Greg Maxwell"/>
    <x v="3"/>
  </r>
  <r>
    <s v="Vivian Mathis"/>
    <x v="3"/>
  </r>
  <r>
    <s v="Michael Grace"/>
    <x v="3"/>
  </r>
  <r>
    <s v="Jasper Cacioppo"/>
    <x v="3"/>
  </r>
  <r>
    <s v="Ruben Dartt"/>
    <x v="3"/>
  </r>
  <r>
    <s v="Robert Dilbeck"/>
    <x v="3"/>
  </r>
  <r>
    <s v="Allen Goldenen"/>
    <x v="3"/>
  </r>
  <r>
    <s v="Trudy Glocke"/>
    <x v="3"/>
  </r>
  <r>
    <s v="Dario Medina"/>
    <x v="3"/>
  </r>
  <r>
    <s v="Allen Armold"/>
    <x v="3"/>
  </r>
  <r>
    <s v="Eugene Barchas"/>
    <x v="3"/>
  </r>
  <r>
    <s v="Alex Russell"/>
    <x v="3"/>
  </r>
  <r>
    <s v="Eudokia Martin"/>
    <x v="3"/>
  </r>
  <r>
    <s v="Sean Braxton"/>
    <x v="3"/>
  </r>
  <r>
    <s v="Liz Carlisle"/>
    <x v="3"/>
  </r>
  <r>
    <s v="Grace Kelly"/>
    <x v="3"/>
  </r>
  <r>
    <s v="Logan Currie"/>
    <x v="3"/>
  </r>
  <r>
    <s v="Ken Heidel"/>
    <x v="3"/>
  </r>
  <r>
    <s v="Shahid Shariari"/>
    <x v="3"/>
  </r>
  <r>
    <s v="Helen Abelman"/>
    <x v="3"/>
  </r>
  <r>
    <s v="Ryan Crowe"/>
    <x v="3"/>
  </r>
  <r>
    <s v="Helen Andreada"/>
    <x v="3"/>
  </r>
  <r>
    <s v="Jennifer Ferguson"/>
    <x v="3"/>
  </r>
  <r>
    <s v="Jessica Myrick"/>
    <x v="3"/>
  </r>
  <r>
    <s v="Bart Folk"/>
    <x v="3"/>
  </r>
  <r>
    <s v="Liz Thompson"/>
    <x v="3"/>
  </r>
  <r>
    <s v="Roger Barcio"/>
    <x v="3"/>
  </r>
  <r>
    <s v="Craig Yedwab"/>
    <x v="3"/>
  </r>
  <r>
    <s v="Erica Smith"/>
    <x v="3"/>
  </r>
  <r>
    <s v="Theresa Coyne"/>
    <x v="3"/>
  </r>
  <r>
    <s v="Charles Crestani"/>
    <x v="3"/>
  </r>
  <r>
    <s v="Evan Henry"/>
    <x v="3"/>
  </r>
  <r>
    <s v="Alan Schoenberger"/>
    <x v="3"/>
  </r>
  <r>
    <s v="Pete Armstrong"/>
    <x v="3"/>
  </r>
  <r>
    <s v="Justin Ritter"/>
    <x v="3"/>
  </r>
  <r>
    <s v="Muhammed Lee"/>
    <x v="3"/>
  </r>
  <r>
    <s v="David Wiener"/>
    <x v="3"/>
  </r>
  <r>
    <s v="Shaun Chance"/>
    <x v="3"/>
  </r>
  <r>
    <s v="Peter BÃ¼hler"/>
    <x v="3"/>
  </r>
  <r>
    <s v="Berenike Kampe"/>
    <x v="3"/>
  </r>
  <r>
    <s v="Brooke Gillingham"/>
    <x v="3"/>
  </r>
  <r>
    <s v="Maya Herman"/>
    <x v="3"/>
  </r>
  <r>
    <s v="Brian Dahlen"/>
    <x v="3"/>
  </r>
  <r>
    <s v="Kelly Collister"/>
    <x v="3"/>
  </r>
  <r>
    <s v="Frank Atkinson"/>
    <x v="3"/>
  </r>
  <r>
    <s v="Philip Brown"/>
    <x v="3"/>
  </r>
  <r>
    <s v="Rose O'Brian"/>
    <x v="3"/>
  </r>
  <r>
    <s v="Ruben Ausman"/>
    <x v="3"/>
  </r>
  <r>
    <s v="Sara Luxemburg"/>
    <x v="3"/>
  </r>
  <r>
    <s v="Jas O'Carroll"/>
    <x v="3"/>
  </r>
  <r>
    <s v="Patrick Gardner"/>
    <x v="3"/>
  </r>
  <r>
    <s v="Michelle Ellison"/>
    <x v="3"/>
  </r>
  <r>
    <s v="Barbara Fisher"/>
    <x v="3"/>
  </r>
  <r>
    <s v="Ellis Ballard"/>
    <x v="3"/>
  </r>
  <r>
    <s v="Corinna Mitchell"/>
    <x v="3"/>
  </r>
  <r>
    <s v="Tanja Norvell"/>
    <x v="3"/>
  </r>
  <r>
    <s v="Jane Waco"/>
    <x v="3"/>
  </r>
  <r>
    <s v="Juliana Krohn"/>
    <x v="3"/>
  </r>
  <r>
    <s v="Amy Cox"/>
    <x v="3"/>
  </r>
  <r>
    <s v="Hunter Lopez"/>
    <x v="3"/>
  </r>
  <r>
    <s v="Laurel Workman"/>
    <x v="3"/>
  </r>
  <r>
    <s v="Phillina Ober"/>
    <x v="3"/>
  </r>
  <r>
    <s v="Xylona Preis"/>
    <x v="3"/>
  </r>
  <r>
    <s v="Debra Catini"/>
    <x v="3"/>
  </r>
  <r>
    <s v="Dean Braden"/>
    <x v="3"/>
  </r>
  <r>
    <s v="Evan Bailliet"/>
    <x v="3"/>
  </r>
  <r>
    <s v="Steve Nguyen"/>
    <x v="3"/>
  </r>
  <r>
    <s v="Nora Paige"/>
    <x v="3"/>
  </r>
  <r>
    <s v="Andrew Gjertsen"/>
    <x v="3"/>
  </r>
  <r>
    <s v="Craig Reiter"/>
    <x v="3"/>
  </r>
  <r>
    <s v="Ed Ludwig"/>
    <x v="3"/>
  </r>
  <r>
    <s v="Anthony Garverick"/>
    <x v="3"/>
  </r>
  <r>
    <s v="Marc Crier"/>
    <x v="3"/>
  </r>
  <r>
    <s v="Stuart Van"/>
    <x v="3"/>
  </r>
  <r>
    <s v="Bobby Odegard"/>
    <x v="3"/>
  </r>
  <r>
    <s v="Victoria Pisteka"/>
    <x v="3"/>
  </r>
  <r>
    <s v="Astrea Jones"/>
    <x v="3"/>
  </r>
  <r>
    <s v="Matt Abelman"/>
    <x v="3"/>
  </r>
  <r>
    <s v="Hilary Holden"/>
    <x v="3"/>
  </r>
  <r>
    <s v="Mary O'Rourke"/>
    <x v="3"/>
  </r>
  <r>
    <s v="Ivan Gibson"/>
    <x v="3"/>
  </r>
  <r>
    <s v="Justin Ellison"/>
    <x v="3"/>
  </r>
  <r>
    <s v="Patricia Hirasaki"/>
    <x v="3"/>
  </r>
  <r>
    <s v="Brian DeCherney"/>
    <x v="3"/>
  </r>
  <r>
    <s v="Jocasta Rupert"/>
    <x v="3"/>
  </r>
  <r>
    <s v="Julie Creighton"/>
    <x v="3"/>
  </r>
  <r>
    <s v="Randy Bradley"/>
    <x v="3"/>
  </r>
  <r>
    <s v="Jim Mitchum"/>
    <x v="3"/>
  </r>
  <r>
    <s v="Nona Balk"/>
    <x v="3"/>
  </r>
  <r>
    <s v="Keith Herrera"/>
    <x v="3"/>
  </r>
  <r>
    <s v="Jamie Kunitz"/>
    <x v="3"/>
  </r>
  <r>
    <s v="Jim Karlsson"/>
    <x v="3"/>
  </r>
  <r>
    <s v="Kalyca Meade"/>
    <x v="3"/>
  </r>
  <r>
    <s v="Nancy Lomonaco"/>
    <x v="3"/>
  </r>
  <r>
    <s v="Thomas Boland"/>
    <x v="3"/>
  </r>
  <r>
    <s v="Thea Hudgings"/>
    <x v="3"/>
  </r>
  <r>
    <s v="Cindy Stewart"/>
    <x v="3"/>
  </r>
  <r>
    <s v="Denise Leinenbach"/>
    <x v="3"/>
  </r>
  <r>
    <s v="Daniel Lacy"/>
    <x v="3"/>
  </r>
  <r>
    <s v="Clay Rozendal"/>
    <x v="3"/>
  </r>
  <r>
    <s v="Grant Thornton"/>
    <x v="3"/>
  </r>
  <r>
    <s v="James Lanier"/>
    <x v="3"/>
  </r>
  <r>
    <s v="Anna Andreadi"/>
    <x v="3"/>
  </r>
  <r>
    <s v="Christina DeMoss"/>
    <x v="3"/>
  </r>
  <r>
    <s v="Jill Fjeld"/>
    <x v="3"/>
  </r>
  <r>
    <s v="Christopher Conant"/>
    <x v="3"/>
  </r>
  <r>
    <s v="Frank Preis"/>
    <x v="3"/>
  </r>
  <r>
    <s v="Kean Nguyen"/>
    <x v="3"/>
  </r>
  <r>
    <s v="Matt Collister"/>
    <x v="3"/>
  </r>
  <r>
    <s v="Peter McVee"/>
    <x v="3"/>
  </r>
  <r>
    <s v="Ann Blume"/>
    <x v="3"/>
  </r>
  <r>
    <s v="Thomas Brumley"/>
    <x v="3"/>
  </r>
  <r>
    <s v="Michael Chen"/>
    <x v="3"/>
  </r>
  <r>
    <s v="Gary Hwang"/>
    <x v="3"/>
  </r>
  <r>
    <s v="Nathan Gelder"/>
    <x v="3"/>
  </r>
  <r>
    <s v="Eugene Moren"/>
    <x v="3"/>
  </r>
  <r>
    <s v="Lindsay Shagiari"/>
    <x v="3"/>
  </r>
  <r>
    <s v="Ted Trevino"/>
    <x v="3"/>
  </r>
  <r>
    <s v="Katrina Edelman"/>
    <x v="3"/>
  </r>
  <r>
    <s v="Ken Brennan"/>
    <x v="3"/>
  </r>
  <r>
    <s v="Mitch Willingham"/>
    <x v="3"/>
  </r>
  <r>
    <s v="Eileen Kiefer"/>
    <x v="3"/>
  </r>
  <r>
    <s v="Adrian Shami"/>
    <x v="3"/>
  </r>
  <r>
    <s v="Nathan Cano"/>
    <x v="3"/>
  </r>
  <r>
    <s v="Jennifer Halladay"/>
    <x v="3"/>
  </r>
  <r>
    <s v="Richard Bierner"/>
    <x v="3"/>
  </r>
  <r>
    <s v="Anne Pryor"/>
    <x v="3"/>
  </r>
  <r>
    <s v="Brian Thompson"/>
    <x v="3"/>
  </r>
  <r>
    <s v="Benjamin Patterson"/>
    <x v="3"/>
  </r>
  <r>
    <s v="Barry Franz"/>
    <x v="3"/>
  </r>
  <r>
    <s v="Janet Molinari"/>
    <x v="3"/>
  </r>
  <r>
    <s v="Jason Gross"/>
    <x v="3"/>
  </r>
  <r>
    <s v="Tracy Zic"/>
    <x v="3"/>
  </r>
  <r>
    <s v="Brendan Sweed"/>
    <x v="3"/>
  </r>
  <r>
    <s v="Lynn Smith"/>
    <x v="3"/>
  </r>
  <r>
    <s v="Corey Catlett"/>
    <x v="3"/>
  </r>
  <r>
    <s v="Deirdre Greer"/>
    <x v="3"/>
  </r>
  <r>
    <s v="Joseph Holt"/>
    <x v="3"/>
  </r>
  <r>
    <s v="Kunst Miller"/>
    <x v="3"/>
  </r>
  <r>
    <s v="Michael Stewart"/>
    <x v="3"/>
  </r>
  <r>
    <s v="Lena Radford"/>
    <x v="3"/>
  </r>
  <r>
    <s v="Larry Tron"/>
    <x v="3"/>
  </r>
  <r>
    <s v="Naresj Patel"/>
    <x v="3"/>
  </r>
  <r>
    <s v="Patrick Bzostek"/>
    <x v="3"/>
  </r>
  <r>
    <s v="Tracy Collins"/>
    <x v="3"/>
  </r>
  <r>
    <s v="Jeremy Pistek"/>
    <x v="3"/>
  </r>
  <r>
    <s v="Christine Abelman"/>
    <x v="3"/>
  </r>
  <r>
    <s v="Herbert Flentye"/>
    <x v="3"/>
  </r>
  <r>
    <s v="Alex Grayson"/>
    <x v="3"/>
  </r>
  <r>
    <s v="Mike Vittorini"/>
    <x v="3"/>
  </r>
  <r>
    <s v="Ralph Ritter"/>
    <x v="3"/>
  </r>
  <r>
    <s v="Alejandro Savely"/>
    <x v="3"/>
  </r>
  <r>
    <s v="Roy Skaria"/>
    <x v="3"/>
  </r>
  <r>
    <s v="Mitch Webber"/>
    <x v="3"/>
  </r>
  <r>
    <s v="Khloe Miller"/>
    <x v="3"/>
  </r>
  <r>
    <s v="Andy Yotov"/>
    <x v="3"/>
  </r>
  <r>
    <s v="Andrew Roberts"/>
    <x v="3"/>
  </r>
  <r>
    <s v="Doug Jacobs"/>
    <x v="3"/>
  </r>
  <r>
    <s v="Aaron Hawkins"/>
    <x v="3"/>
  </r>
  <r>
    <s v="David Kendrick"/>
    <x v="3"/>
  </r>
  <r>
    <s v="Brian Derr"/>
    <x v="3"/>
  </r>
  <r>
    <s v="Sandra Glassco"/>
    <x v="3"/>
  </r>
  <r>
    <s v="Monica Federle"/>
    <x v="3"/>
  </r>
  <r>
    <s v="Julia Barnett"/>
    <x v="3"/>
  </r>
  <r>
    <s v="Robert Marley"/>
    <x v="3"/>
  </r>
  <r>
    <s v="Yoseph Carroll"/>
    <x v="3"/>
  </r>
  <r>
    <s v="Greg Hansen"/>
    <x v="3"/>
  </r>
  <r>
    <s v="Pamela Coakley"/>
    <x v="3"/>
  </r>
  <r>
    <s v="Erica Bern"/>
    <x v="3"/>
  </r>
  <r>
    <s v="Jill Matthias"/>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97" applyNumberFormats="0" applyBorderFormats="0" applyFontFormats="0" applyPatternFormats="0" applyAlignmentFormats="0" applyWidthHeightFormats="1" dataCaption="Values" tag="029d5304-d7bc-408e-bcc5-9c82c8fdae18" updatedVersion="8" minRefreshableVersion="5" useAutoFormatting="1" subtotalHiddenItems="1" rowGrandTotals="0" colGrandTotals="0" itemPrintTitles="1" createdVersion="5" indent="0" outline="1" outlineData="1" multipleFieldFilters="0" chartFormat="22" rowHeaderCaption="Category">
  <location ref="B3:C6" firstHeaderRow="1" firstDataRow="1" firstDataCol="1"/>
  <pivotFields count="3">
    <pivotField axis="axisRow" allDrilled="1" subtotalTop="0" showAll="0" dataSourceSort="1" defaultSubtotal="0">
      <items count="3">
        <item c="1" x="0"/>
        <item c="1" x="1"/>
        <item c="1" x="2"/>
      </items>
    </pivotField>
    <pivotField axis="axisRow" subtotalTop="0" showAll="0" dataSourceSort="1" defaultSubtotal="0"/>
    <pivotField dataField="1" subtotalTop="0" showAll="0" defaultSubtotal="0"/>
  </pivotFields>
  <rowFields count="1">
    <field x="0"/>
  </rowFields>
  <rowItems count="3">
    <i>
      <x/>
    </i>
    <i>
      <x v="1"/>
    </i>
    <i>
      <x v="2"/>
    </i>
  </rowItems>
  <colItems count="1">
    <i/>
  </colItems>
  <dataFields count="1">
    <dataField name="Sum of Sales" fld="2" baseField="0" baseItem="0" numFmtId="166"/>
  </dataFields>
  <formats count="5">
    <format dxfId="23">
      <pivotArea collapsedLevelsAreSubtotals="1" fieldPosition="0">
        <references count="1">
          <reference field="0" count="0"/>
        </references>
      </pivotArea>
    </format>
    <format dxfId="22">
      <pivotArea outline="0" collapsedLevelsAreSubtotals="1" fieldPosition="0"/>
    </format>
    <format dxfId="21">
      <pivotArea field="0" type="button" dataOnly="0" labelOnly="1" outline="0" axis="axisRow" fieldPosition="0"/>
    </format>
    <format dxfId="20">
      <pivotArea dataOnly="0" labelOnly="1" outline="0" axis="axisValues" fieldPosition="0"/>
    </format>
    <format dxfId="3">
      <pivotArea field="1" type="button" dataOnly="0" labelOnly="1" outline="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3:C19" firstHeaderRow="1" firstDataRow="1" firstDataCol="2"/>
  <pivotFields count="12">
    <pivotField compact="0" numFmtId="164" outline="0" subtotalTop="0" showAll="0"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compact="0" outline="0" subtotalTop="0" showAll="0" defaultSubtotal="0"/>
    <pivotField compact="0" outline="0" subtotalTop="0" showAll="0" defaultSubtotal="0"/>
    <pivotField compact="0" outline="0" subtotalTop="0" showAll="0" defaultSubtotal="0">
      <items count="3">
        <item x="1"/>
        <item x="0"/>
        <item x="2"/>
      </items>
    </pivotField>
    <pivotField compact="0" outline="0" subtotalTop="0" showAll="0" defaultSubtotal="0"/>
    <pivotField compact="0" outline="0" subtotalTop="0" showAll="0" defaultSubtotal="0"/>
    <pivotField compact="0" numFmtId="165" outline="0" subtotalTop="0" showAll="0" defaultSubtotal="0"/>
    <pivotField compact="0" numFmtId="165" outline="0" subtotalTop="0" showAll="0" defaultSubtotal="0"/>
    <pivotField compact="0" numFmtId="165" outline="0" subtotalTop="0" showAll="0" defaultSubtotal="0"/>
    <pivotField dataField="1" compact="0" numFmtId="165" outline="0" subtotalTop="0" showAll="0" defaultSubtotal="0"/>
    <pivotField axis="axisRow" compact="0" outline="0" subtotalTop="0" showAll="0" defaultSubtotal="0">
      <items count="6">
        <item x="0"/>
        <item x="1"/>
        <item x="2"/>
        <item x="3"/>
        <item x="4"/>
        <item x="5"/>
      </items>
    </pivotField>
    <pivotField axis="axisRow" compact="0" outline="0" subtotalTop="0" showAll="0" defaultSubtotal="0">
      <items count="6">
        <item x="0"/>
        <item x="1"/>
        <item x="2"/>
        <item x="3"/>
        <item x="4"/>
        <item x="5"/>
      </items>
    </pivotField>
  </pivotFields>
  <rowFields count="2">
    <field x="11"/>
    <field x="10"/>
  </rowFields>
  <rowItems count="16">
    <i>
      <x v="1"/>
      <x v="1"/>
    </i>
    <i r="1">
      <x v="2"/>
    </i>
    <i r="1">
      <x v="3"/>
    </i>
    <i r="1">
      <x v="4"/>
    </i>
    <i>
      <x v="2"/>
      <x v="1"/>
    </i>
    <i r="1">
      <x v="2"/>
    </i>
    <i r="1">
      <x v="3"/>
    </i>
    <i r="1">
      <x v="4"/>
    </i>
    <i>
      <x v="3"/>
      <x v="1"/>
    </i>
    <i r="1">
      <x v="2"/>
    </i>
    <i r="1">
      <x v="3"/>
    </i>
    <i r="1">
      <x v="4"/>
    </i>
    <i>
      <x v="4"/>
      <x v="1"/>
    </i>
    <i r="1">
      <x v="2"/>
    </i>
    <i r="1">
      <x v="3"/>
    </i>
    <i r="1">
      <x v="4"/>
    </i>
  </rowItems>
  <colItems count="1">
    <i/>
  </colItems>
  <dataFields count="1">
    <dataField name="Sum of Profit" fld="9" baseField="0" baseItem="0" numFmtId="166"/>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882FCE-FCB0-4B0A-A8BC-EF66A2221BE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2">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axis="axisRow" showAll="0"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65" showAll="0"/>
    <pivotField numFmtId="165" showAll="0"/>
    <pivotField numFmtId="165" showAll="0"/>
    <pivotField numFmtId="165" showAll="0"/>
    <pivotField showAll="0" defaultSubtotal="0"/>
    <pivotField showAll="0" defaultSubtotal="0">
      <items count="6">
        <item x="0"/>
        <item x="1"/>
        <item x="2"/>
        <item x="3"/>
        <item x="4"/>
        <item x="5"/>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6" baseField="0" baseItem="0" numFmtId="1"/>
  </dataFields>
  <formats count="5">
    <format dxfId="12">
      <pivotArea field="2" type="button" dataOnly="0" labelOnly="1" outline="0" axis="axisRow" fieldPosition="0"/>
    </format>
    <format dxfId="11">
      <pivotArea dataOnly="0" labelOnly="1" outline="0" axis="axisValues" fieldPosition="0"/>
    </format>
    <format dxfId="10">
      <pivotArea field="2" type="button" dataOnly="0" labelOnly="1" outline="0" axis="axisRow" fieldPosition="0"/>
    </format>
    <format dxfId="9">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9FCEB3-6D37-4213-A83F-E7DE4A72D323}"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Year">
  <location ref="D17:E21" firstHeaderRow="1" firstDataRow="1" firstDataCol="1"/>
  <pivotFields count="2">
    <pivotField dataField="1" showAll="0"/>
    <pivotField axis="axisRow" showAll="0">
      <items count="5">
        <item x="0"/>
        <item x="1"/>
        <item x="2"/>
        <item x="3"/>
        <item t="default"/>
      </items>
    </pivotField>
  </pivotFields>
  <rowFields count="1">
    <field x="1"/>
  </rowFields>
  <rowItems count="4">
    <i>
      <x/>
    </i>
    <i>
      <x v="1"/>
    </i>
    <i>
      <x v="2"/>
    </i>
    <i>
      <x v="3"/>
    </i>
  </rowItems>
  <colItems count="1">
    <i/>
  </colItems>
  <dataFields count="1">
    <dataField name="Customer Count" fld="0" subtotal="count" baseField="0" baseItem="0"/>
  </dataFields>
  <formats count="2">
    <format dxfId="2">
      <pivotArea field="1" type="button" dataOnly="0" labelOnly="1" outline="0" axis="axisRow" fieldPosition="0"/>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1DBBD1-314A-4CDB-A1F0-BC4F6E1D106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Top 5 customers as per Sales">
  <location ref="A4:B9" firstHeaderRow="1" firstDataRow="1" firstDataCol="1"/>
  <pivotFields count="12">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showAll="0" measureFilter="1" sortType="a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dataField="1" numFmtId="165" showAll="0"/>
    <pivotField numFmtId="165" showAll="0"/>
    <pivotField numFmtId="165" showAll="0"/>
    <pivotField numFmtId="165"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v="6"/>
    </i>
    <i>
      <x v="757"/>
    </i>
    <i>
      <x v="622"/>
    </i>
    <i>
      <x v="730"/>
    </i>
    <i>
      <x v="686"/>
    </i>
  </rowItems>
  <colItems count="1">
    <i/>
  </colItems>
  <dataFields count="1">
    <dataField name="Sum of Sales" fld="6" baseField="0" baseItem="0"/>
  </dataFields>
  <formats count="2">
    <format dxfId="8">
      <pivotArea field="1" type="button" dataOnly="0" labelOnly="1" outline="0" axis="axisRow" fieldPosition="0"/>
    </format>
    <format dxfId="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0000000-0013-0000-FFFF-FFFF01000000}" sourceName="Years (Order Date)">
  <pivotTables>
    <pivotTable tabId="3" name="PivotTable2"/>
    <pivotTable tabId="4" name="PivotTable1"/>
    <pivotTable tabId="7" name="PivotTable1"/>
  </pivotTables>
  <data>
    <tabular pivotCacheId="151807900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D170A9-D850-4538-8710-0B99247B086C}" sourceName="Category">
  <pivotTables>
    <pivotTable tabId="3" name="PivotTable2"/>
    <pivotTable tabId="4" name="PivotTable1"/>
    <pivotTable tabId="7" name="PivotTable1"/>
  </pivotTables>
  <data>
    <tabular pivotCacheId="151807900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9DF68860-AC8B-43BA-875A-B673494A456F}" cache="Slicer_Years__Order_Date" caption="Years (Order Date)" style="SlicerStyleLight6" rowHeight="241300"/>
  <slicer name="Category 1" xr10:uid="{78DB55A1-DB5E-4686-851A-D668EE5E88E9}" cache="Slicer_Category" caption="Category"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0000000-0014-0000-FFFF-FFFF01000000}" cache="Slicer_Years__Order_Date" caption="Years (Order Date)" style="SlicerStyleLight6" rowHeight="241300"/>
  <slicer name="Category" xr10:uid="{87F9B591-5BA6-42CD-AD32-36EE358F5D84}" cache="Slicer_Category" caption="Category"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9995" totalsRowShown="0" headerRowDxfId="19">
  <autoFilter ref="A1:J9995" xr:uid="{00000000-0009-0000-0100-000001000000}"/>
  <tableColumns count="10">
    <tableColumn id="1" xr3:uid="{00000000-0010-0000-0000-000001000000}" name="Order Date" dataDxfId="18"/>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17"/>
    <tableColumn id="8" xr3:uid="{00000000-0010-0000-0000-000008000000}" name="Quantity" dataDxfId="16"/>
    <tableColumn id="9" xr3:uid="{00000000-0010-0000-0000-000009000000}" name="Unit Price" dataDxfId="15">
      <calculatedColumnFormula>G2/H2</calculatedColumnFormula>
    </tableColumn>
    <tableColumn id="10" xr3:uid="{00000000-0010-0000-0000-00000A000000}" name="Profit" dataDxfId="14"/>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7B29B5-E182-42CC-A535-0B74CDB9035C}" name="Table4" displayName="Table4" ref="A1:E6" totalsRowShown="0">
  <autoFilter ref="A1:E6" xr:uid="{C87B29B5-E182-42CC-A535-0B74CDB9035C}"/>
  <tableColumns count="5">
    <tableColumn id="1" xr3:uid="{BFDFF531-6F16-4192-9821-FF9BB2842AB4}" name="Year"/>
    <tableColumn id="2" xr3:uid="{F6B12C8D-2D22-477D-A35E-1C05B9A0A01B}" name="Customer Count"/>
    <tableColumn id="3" xr3:uid="{88151A09-9C83-4F9D-96AD-1419789D3450}" name="Forecast(Customer Count)"/>
    <tableColumn id="4" xr3:uid="{A99CC020-5CF7-49F1-8A70-E1FF191855C7}" name="Lower Confidence Bound(Customer Count)"/>
    <tableColumn id="5" xr3:uid="{895D0DE2-DDAC-4925-9B92-37AFD782E452}" name="Upper Confidence Bound(Customer Count)"/>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10FA6E-608E-4007-A15D-8761F1A10258}" name="Table3" displayName="Table3" ref="A11:B2510" totalsRowShown="0" tableBorderDxfId="6">
  <autoFilter ref="A11:B2510" xr:uid="{7310FA6E-608E-4007-A15D-8761F1A10258}"/>
  <tableColumns count="2">
    <tableColumn id="2" xr3:uid="{C307670F-0CBE-40DD-885A-418384FB150B}" name="Customer Name" dataDxfId="5"/>
    <tableColumn id="3" xr3:uid="{9EC69210-956A-4001-8847-C9DF89957E71}" name="Year"/>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2F0C94A-8B48-4722-914C-D980DC38790B}" sourceName="[Table1].[Order Date]">
  <pivotTables>
    <pivotTable tabId="2" name="PivotTable1"/>
  </pivotTables>
  <state minimalRefreshVersion="6" lastRefreshVersion="6" pivotCacheId="74458652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ABAC364F-9F5E-465C-B71D-DA3FEDD608F0}" cache="Timeline_Order_Date" caption="Order Date" level="2" selectionLevel="2" scrollPosition="2014-01-01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6A47D39-3072-4521-B51E-8147133E51FD}" cache="Timeline_Order_Date" caption="Order Date" level="2" selectionLevel="2" scrollPosition="2014-07-01T00:00:00" style="TimeSlicerStyleDark6"/>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6CDE0-7B0A-4B21-8A2C-5F5AE26A169F}">
  <dimension ref="A5"/>
  <sheetViews>
    <sheetView showGridLines="0" tabSelected="1" zoomScale="46" zoomScaleNormal="46" workbookViewId="0">
      <selection activeCell="AA7" sqref="AA7"/>
    </sheetView>
  </sheetViews>
  <sheetFormatPr defaultRowHeight="14.5" x14ac:dyDescent="0.35"/>
  <sheetData>
    <row r="5" ht="90"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995"/>
  <sheetViews>
    <sheetView showGridLines="0" zoomScale="45" zoomScaleNormal="45" workbookViewId="0">
      <pane ySplit="1" topLeftCell="A2" activePane="bottomLeft" state="frozen"/>
      <selection pane="bottomLeft" activeCell="L14" sqref="L14"/>
    </sheetView>
  </sheetViews>
  <sheetFormatPr defaultRowHeight="14.5" x14ac:dyDescent="0.35"/>
  <cols>
    <col min="1" max="1" width="18.90625" bestFit="1" customWidth="1"/>
    <col min="2" max="2" width="21.08984375" bestFit="1" customWidth="1"/>
    <col min="3" max="3" width="17.36328125" bestFit="1" customWidth="1"/>
    <col min="4" max="4" width="13.1796875" bestFit="1" customWidth="1"/>
    <col min="5" max="5" width="13.81640625" customWidth="1"/>
    <col min="6" max="6" width="110.7265625" bestFit="1" customWidth="1"/>
    <col min="7" max="7" width="13" style="2" bestFit="1" customWidth="1"/>
    <col min="8" max="8" width="10" style="2" customWidth="1"/>
    <col min="9" max="9" width="10.90625" style="2" customWidth="1"/>
    <col min="10" max="10" width="12.81640625" style="2" bestFit="1" customWidth="1"/>
  </cols>
  <sheetData>
    <row r="1" spans="1:10" x14ac:dyDescent="0.35">
      <c r="A1" t="s">
        <v>0</v>
      </c>
      <c r="B1" t="s">
        <v>1</v>
      </c>
      <c r="C1" t="s">
        <v>2</v>
      </c>
      <c r="D1" t="s">
        <v>3</v>
      </c>
      <c r="E1" t="s">
        <v>4</v>
      </c>
      <c r="F1" t="s">
        <v>5</v>
      </c>
      <c r="G1" s="2" t="s">
        <v>6</v>
      </c>
      <c r="H1" s="2" t="s">
        <v>7</v>
      </c>
      <c r="I1" s="2" t="s">
        <v>2721</v>
      </c>
      <c r="J1" s="2" t="s">
        <v>8</v>
      </c>
    </row>
    <row r="2" spans="1:10" x14ac:dyDescent="0.35">
      <c r="A2" s="1">
        <v>41642</v>
      </c>
      <c r="B2" t="s">
        <v>9</v>
      </c>
      <c r="C2" t="s">
        <v>10</v>
      </c>
      <c r="D2" t="s">
        <v>11</v>
      </c>
      <c r="E2" t="s">
        <v>12</v>
      </c>
      <c r="F2" t="s">
        <v>13</v>
      </c>
      <c r="G2" s="2">
        <v>16.45</v>
      </c>
      <c r="H2" s="2">
        <v>2</v>
      </c>
      <c r="I2" s="2">
        <f>G2/H2</f>
        <v>8.2249999999999996</v>
      </c>
      <c r="J2" s="2">
        <v>5.55</v>
      </c>
    </row>
    <row r="3" spans="1:10" x14ac:dyDescent="0.35">
      <c r="A3" s="1">
        <v>41643</v>
      </c>
      <c r="B3" t="s">
        <v>14</v>
      </c>
      <c r="C3" t="s">
        <v>15</v>
      </c>
      <c r="D3" t="s">
        <v>11</v>
      </c>
      <c r="E3" t="s">
        <v>16</v>
      </c>
      <c r="F3" t="s">
        <v>17</v>
      </c>
      <c r="G3" s="2">
        <v>11.78</v>
      </c>
      <c r="H3" s="2">
        <v>3</v>
      </c>
      <c r="I3" s="2">
        <f t="shared" ref="I3:I66" si="0">G3/H3</f>
        <v>3.9266666666666663</v>
      </c>
      <c r="J3" s="2">
        <v>4.2699999999999996</v>
      </c>
    </row>
    <row r="4" spans="1:10" x14ac:dyDescent="0.35">
      <c r="A4" s="1">
        <v>41643</v>
      </c>
      <c r="B4" t="s">
        <v>14</v>
      </c>
      <c r="C4" t="s">
        <v>15</v>
      </c>
      <c r="D4" t="s">
        <v>11</v>
      </c>
      <c r="E4" t="s">
        <v>18</v>
      </c>
      <c r="F4" t="s">
        <v>19</v>
      </c>
      <c r="G4" s="2">
        <v>272.74</v>
      </c>
      <c r="H4" s="2">
        <v>3</v>
      </c>
      <c r="I4" s="2">
        <f t="shared" si="0"/>
        <v>90.913333333333341</v>
      </c>
      <c r="J4" s="2">
        <v>-64.77</v>
      </c>
    </row>
    <row r="5" spans="1:10" x14ac:dyDescent="0.35">
      <c r="A5" s="1">
        <v>41643</v>
      </c>
      <c r="B5" t="s">
        <v>14</v>
      </c>
      <c r="C5" t="s">
        <v>15</v>
      </c>
      <c r="D5" t="s">
        <v>11</v>
      </c>
      <c r="E5" t="s">
        <v>20</v>
      </c>
      <c r="F5" t="s">
        <v>21</v>
      </c>
      <c r="G5" s="2">
        <v>3.54</v>
      </c>
      <c r="H5" s="2">
        <v>2</v>
      </c>
      <c r="I5" s="2">
        <f t="shared" si="0"/>
        <v>1.77</v>
      </c>
      <c r="J5" s="2">
        <v>-5.49</v>
      </c>
    </row>
    <row r="6" spans="1:10" x14ac:dyDescent="0.35">
      <c r="A6" s="1">
        <v>41644</v>
      </c>
      <c r="B6" t="s">
        <v>22</v>
      </c>
      <c r="C6" t="s">
        <v>23</v>
      </c>
      <c r="D6" t="s">
        <v>11</v>
      </c>
      <c r="E6" t="s">
        <v>24</v>
      </c>
      <c r="F6" t="s">
        <v>25</v>
      </c>
      <c r="G6" s="2">
        <v>19.54</v>
      </c>
      <c r="H6" s="2">
        <v>3</v>
      </c>
      <c r="I6" s="2">
        <f t="shared" si="0"/>
        <v>6.5133333333333328</v>
      </c>
      <c r="J6" s="2">
        <v>4.88</v>
      </c>
    </row>
    <row r="7" spans="1:10" x14ac:dyDescent="0.35">
      <c r="A7" s="1">
        <v>41645</v>
      </c>
      <c r="B7" t="s">
        <v>26</v>
      </c>
      <c r="C7" t="s">
        <v>27</v>
      </c>
      <c r="D7" t="s">
        <v>11</v>
      </c>
      <c r="E7" t="s">
        <v>12</v>
      </c>
      <c r="F7" t="s">
        <v>28</v>
      </c>
      <c r="G7" s="2">
        <v>19.440000000000001</v>
      </c>
      <c r="H7" s="2">
        <v>3</v>
      </c>
      <c r="I7" s="2">
        <f t="shared" si="0"/>
        <v>6.48</v>
      </c>
      <c r="J7" s="2">
        <v>9.33</v>
      </c>
    </row>
    <row r="8" spans="1:10" x14ac:dyDescent="0.35">
      <c r="A8" s="1">
        <v>41645</v>
      </c>
      <c r="B8" t="s">
        <v>29</v>
      </c>
      <c r="C8" t="s">
        <v>30</v>
      </c>
      <c r="D8" t="s">
        <v>11</v>
      </c>
      <c r="E8" t="s">
        <v>24</v>
      </c>
      <c r="F8" t="s">
        <v>31</v>
      </c>
      <c r="G8" s="2">
        <v>12.78</v>
      </c>
      <c r="H8" s="2">
        <v>3</v>
      </c>
      <c r="I8" s="2">
        <f t="shared" si="0"/>
        <v>4.26</v>
      </c>
      <c r="J8" s="2">
        <v>5.24</v>
      </c>
    </row>
    <row r="9" spans="1:10" x14ac:dyDescent="0.35">
      <c r="A9" s="1">
        <v>41645</v>
      </c>
      <c r="B9" t="s">
        <v>32</v>
      </c>
      <c r="C9" t="s">
        <v>33</v>
      </c>
      <c r="D9" t="s">
        <v>34</v>
      </c>
      <c r="E9" t="s">
        <v>35</v>
      </c>
      <c r="F9" t="s">
        <v>36</v>
      </c>
      <c r="G9" s="2">
        <v>2573.8200000000002</v>
      </c>
      <c r="H9" s="2">
        <v>9</v>
      </c>
      <c r="I9" s="2">
        <f t="shared" si="0"/>
        <v>285.98</v>
      </c>
      <c r="J9" s="2">
        <v>746.41</v>
      </c>
    </row>
    <row r="10" spans="1:10" x14ac:dyDescent="0.35">
      <c r="A10" s="1">
        <v>41645</v>
      </c>
      <c r="B10" t="s">
        <v>32</v>
      </c>
      <c r="C10" t="s">
        <v>33</v>
      </c>
      <c r="D10" t="s">
        <v>11</v>
      </c>
      <c r="E10" t="s">
        <v>20</v>
      </c>
      <c r="F10" t="s">
        <v>37</v>
      </c>
      <c r="G10" s="2">
        <v>609.98</v>
      </c>
      <c r="H10" s="2">
        <v>2</v>
      </c>
      <c r="I10" s="2">
        <f t="shared" si="0"/>
        <v>304.99</v>
      </c>
      <c r="J10" s="2">
        <v>274.49</v>
      </c>
    </row>
    <row r="11" spans="1:10" x14ac:dyDescent="0.35">
      <c r="A11" s="1">
        <v>41645</v>
      </c>
      <c r="B11" t="s">
        <v>32</v>
      </c>
      <c r="C11" t="s">
        <v>33</v>
      </c>
      <c r="D11" t="s">
        <v>11</v>
      </c>
      <c r="E11" t="s">
        <v>24</v>
      </c>
      <c r="F11" t="s">
        <v>38</v>
      </c>
      <c r="G11" s="2">
        <v>5.48</v>
      </c>
      <c r="H11" s="2">
        <v>2</v>
      </c>
      <c r="I11" s="2">
        <f t="shared" si="0"/>
        <v>2.74</v>
      </c>
      <c r="J11" s="2">
        <v>1.48</v>
      </c>
    </row>
    <row r="12" spans="1:10" x14ac:dyDescent="0.35">
      <c r="A12" s="1">
        <v>41645</v>
      </c>
      <c r="B12" t="s">
        <v>32</v>
      </c>
      <c r="C12" t="s">
        <v>33</v>
      </c>
      <c r="D12" t="s">
        <v>39</v>
      </c>
      <c r="E12" t="s">
        <v>40</v>
      </c>
      <c r="F12" t="s">
        <v>41</v>
      </c>
      <c r="G12" s="2">
        <v>391.98</v>
      </c>
      <c r="H12" s="2">
        <v>2</v>
      </c>
      <c r="I12" s="2">
        <f t="shared" si="0"/>
        <v>195.99</v>
      </c>
      <c r="J12" s="2">
        <v>113.67</v>
      </c>
    </row>
    <row r="13" spans="1:10" x14ac:dyDescent="0.35">
      <c r="A13" s="1">
        <v>41645</v>
      </c>
      <c r="B13" t="s">
        <v>32</v>
      </c>
      <c r="C13" t="s">
        <v>33</v>
      </c>
      <c r="D13" t="s">
        <v>39</v>
      </c>
      <c r="E13" t="s">
        <v>40</v>
      </c>
      <c r="F13" t="s">
        <v>42</v>
      </c>
      <c r="G13" s="2">
        <v>755.96</v>
      </c>
      <c r="H13" s="2">
        <v>4</v>
      </c>
      <c r="I13" s="2">
        <f t="shared" si="0"/>
        <v>188.99</v>
      </c>
      <c r="J13" s="2">
        <v>204.11</v>
      </c>
    </row>
    <row r="14" spans="1:10" x14ac:dyDescent="0.35">
      <c r="A14" s="1">
        <v>41645</v>
      </c>
      <c r="B14" t="s">
        <v>32</v>
      </c>
      <c r="C14" t="s">
        <v>33</v>
      </c>
      <c r="D14" t="s">
        <v>11</v>
      </c>
      <c r="E14" t="s">
        <v>43</v>
      </c>
      <c r="F14" t="s">
        <v>44</v>
      </c>
      <c r="G14" s="2">
        <v>31.12</v>
      </c>
      <c r="H14" s="2">
        <v>4</v>
      </c>
      <c r="I14" s="2">
        <f t="shared" si="0"/>
        <v>7.78</v>
      </c>
      <c r="J14" s="2">
        <v>0.31</v>
      </c>
    </row>
    <row r="15" spans="1:10" x14ac:dyDescent="0.35">
      <c r="A15" s="1">
        <v>41645</v>
      </c>
      <c r="B15" t="s">
        <v>32</v>
      </c>
      <c r="C15" t="s">
        <v>33</v>
      </c>
      <c r="D15" t="s">
        <v>11</v>
      </c>
      <c r="E15" t="s">
        <v>12</v>
      </c>
      <c r="F15" t="s">
        <v>45</v>
      </c>
      <c r="G15" s="2">
        <v>6.54</v>
      </c>
      <c r="H15" s="2">
        <v>1</v>
      </c>
      <c r="I15" s="2">
        <f t="shared" si="0"/>
        <v>6.54</v>
      </c>
      <c r="J15" s="2">
        <v>3.01</v>
      </c>
    </row>
    <row r="16" spans="1:10" x14ac:dyDescent="0.35">
      <c r="A16" s="1">
        <v>41646</v>
      </c>
      <c r="B16" t="s">
        <v>46</v>
      </c>
      <c r="C16" t="s">
        <v>10</v>
      </c>
      <c r="D16" t="s">
        <v>34</v>
      </c>
      <c r="E16" t="s">
        <v>47</v>
      </c>
      <c r="F16" t="s">
        <v>48</v>
      </c>
      <c r="G16" s="2">
        <v>76.73</v>
      </c>
      <c r="H16" s="2">
        <v>3</v>
      </c>
      <c r="I16" s="2">
        <f t="shared" si="0"/>
        <v>25.576666666666668</v>
      </c>
      <c r="J16" s="2">
        <v>-53.71</v>
      </c>
    </row>
    <row r="17" spans="1:10" x14ac:dyDescent="0.35">
      <c r="A17" s="1">
        <v>41646</v>
      </c>
      <c r="B17" t="s">
        <v>46</v>
      </c>
      <c r="C17" t="s">
        <v>10</v>
      </c>
      <c r="D17" t="s">
        <v>11</v>
      </c>
      <c r="E17" t="s">
        <v>20</v>
      </c>
      <c r="F17" t="s">
        <v>49</v>
      </c>
      <c r="G17" s="2">
        <v>10.43</v>
      </c>
      <c r="H17" s="2">
        <v>7</v>
      </c>
      <c r="I17" s="2">
        <f t="shared" si="0"/>
        <v>1.49</v>
      </c>
      <c r="J17" s="2">
        <v>-18.25</v>
      </c>
    </row>
    <row r="18" spans="1:10" x14ac:dyDescent="0.35">
      <c r="A18" s="1">
        <v>41648</v>
      </c>
      <c r="B18" t="s">
        <v>50</v>
      </c>
      <c r="C18" t="s">
        <v>10</v>
      </c>
      <c r="D18" t="s">
        <v>11</v>
      </c>
      <c r="E18" t="s">
        <v>24</v>
      </c>
      <c r="F18" t="s">
        <v>51</v>
      </c>
      <c r="G18" s="2">
        <v>9.34</v>
      </c>
      <c r="H18" s="2">
        <v>2</v>
      </c>
      <c r="I18" s="2">
        <f t="shared" si="0"/>
        <v>4.67</v>
      </c>
      <c r="J18" s="2">
        <v>1.17</v>
      </c>
    </row>
    <row r="19" spans="1:10" x14ac:dyDescent="0.35">
      <c r="A19" s="1">
        <v>41648</v>
      </c>
      <c r="B19" t="s">
        <v>50</v>
      </c>
      <c r="C19" t="s">
        <v>10</v>
      </c>
      <c r="D19" t="s">
        <v>39</v>
      </c>
      <c r="E19" t="s">
        <v>52</v>
      </c>
      <c r="F19" t="s">
        <v>53</v>
      </c>
      <c r="G19" s="2">
        <v>31.2</v>
      </c>
      <c r="H19" s="2">
        <v>3</v>
      </c>
      <c r="I19" s="2">
        <f t="shared" si="0"/>
        <v>10.4</v>
      </c>
      <c r="J19" s="2">
        <v>9.75</v>
      </c>
    </row>
    <row r="20" spans="1:10" x14ac:dyDescent="0.35">
      <c r="A20" s="1">
        <v>41649</v>
      </c>
      <c r="B20" t="s">
        <v>54</v>
      </c>
      <c r="C20" t="s">
        <v>55</v>
      </c>
      <c r="D20" t="s">
        <v>11</v>
      </c>
      <c r="E20" t="s">
        <v>16</v>
      </c>
      <c r="F20" t="s">
        <v>56</v>
      </c>
      <c r="G20" s="2">
        <v>2.89</v>
      </c>
      <c r="H20" s="2">
        <v>1</v>
      </c>
      <c r="I20" s="2">
        <f t="shared" si="0"/>
        <v>2.89</v>
      </c>
      <c r="J20" s="2">
        <v>1.36</v>
      </c>
    </row>
    <row r="21" spans="1:10" x14ac:dyDescent="0.35">
      <c r="A21" s="1">
        <v>41649</v>
      </c>
      <c r="B21" t="s">
        <v>54</v>
      </c>
      <c r="C21" t="s">
        <v>55</v>
      </c>
      <c r="D21" t="s">
        <v>34</v>
      </c>
      <c r="E21" t="s">
        <v>47</v>
      </c>
      <c r="F21" t="s">
        <v>57</v>
      </c>
      <c r="G21" s="2">
        <v>51.94</v>
      </c>
      <c r="H21" s="2">
        <v>1</v>
      </c>
      <c r="I21" s="2">
        <f t="shared" si="0"/>
        <v>51.94</v>
      </c>
      <c r="J21" s="2">
        <v>21.3</v>
      </c>
    </row>
    <row r="22" spans="1:10" x14ac:dyDescent="0.35">
      <c r="A22" s="1">
        <v>41650</v>
      </c>
      <c r="B22" t="s">
        <v>58</v>
      </c>
      <c r="C22" t="s">
        <v>59</v>
      </c>
      <c r="D22" t="s">
        <v>34</v>
      </c>
      <c r="E22" t="s">
        <v>47</v>
      </c>
      <c r="F22" t="s">
        <v>60</v>
      </c>
      <c r="G22" s="2">
        <v>9.94</v>
      </c>
      <c r="H22" s="2">
        <v>2</v>
      </c>
      <c r="I22" s="2">
        <f t="shared" si="0"/>
        <v>4.97</v>
      </c>
      <c r="J22" s="2">
        <v>3.08</v>
      </c>
    </row>
    <row r="23" spans="1:10" x14ac:dyDescent="0.35">
      <c r="A23" s="1">
        <v>41652</v>
      </c>
      <c r="B23" t="s">
        <v>61</v>
      </c>
      <c r="C23" t="s">
        <v>62</v>
      </c>
      <c r="D23" t="s">
        <v>11</v>
      </c>
      <c r="E23" t="s">
        <v>63</v>
      </c>
      <c r="F23" t="s">
        <v>64</v>
      </c>
      <c r="G23" s="2">
        <v>11.36</v>
      </c>
      <c r="H23" s="2">
        <v>2</v>
      </c>
      <c r="I23" s="2">
        <f t="shared" si="0"/>
        <v>5.68</v>
      </c>
      <c r="J23" s="2">
        <v>5.34</v>
      </c>
    </row>
    <row r="24" spans="1:10" x14ac:dyDescent="0.35">
      <c r="A24" s="1">
        <v>41652</v>
      </c>
      <c r="B24" t="s">
        <v>61</v>
      </c>
      <c r="C24" t="s">
        <v>62</v>
      </c>
      <c r="D24" t="s">
        <v>11</v>
      </c>
      <c r="E24" t="s">
        <v>63</v>
      </c>
      <c r="F24" t="s">
        <v>65</v>
      </c>
      <c r="G24" s="2">
        <v>50.94</v>
      </c>
      <c r="H24" s="2">
        <v>3</v>
      </c>
      <c r="I24" s="2">
        <f t="shared" si="0"/>
        <v>16.98</v>
      </c>
      <c r="J24" s="2">
        <v>25.47</v>
      </c>
    </row>
    <row r="25" spans="1:10" x14ac:dyDescent="0.35">
      <c r="A25" s="1">
        <v>41652</v>
      </c>
      <c r="B25" t="s">
        <v>61</v>
      </c>
      <c r="C25" t="s">
        <v>62</v>
      </c>
      <c r="D25" t="s">
        <v>39</v>
      </c>
      <c r="E25" t="s">
        <v>52</v>
      </c>
      <c r="F25" t="s">
        <v>66</v>
      </c>
      <c r="G25" s="2">
        <v>646.74</v>
      </c>
      <c r="H25" s="2">
        <v>6</v>
      </c>
      <c r="I25" s="2">
        <f t="shared" si="0"/>
        <v>107.79</v>
      </c>
      <c r="J25" s="2">
        <v>258.7</v>
      </c>
    </row>
    <row r="26" spans="1:10" x14ac:dyDescent="0.35">
      <c r="A26" s="1">
        <v>41652</v>
      </c>
      <c r="B26" t="s">
        <v>61</v>
      </c>
      <c r="C26" t="s">
        <v>62</v>
      </c>
      <c r="D26" t="s">
        <v>11</v>
      </c>
      <c r="E26" t="s">
        <v>20</v>
      </c>
      <c r="F26" t="s">
        <v>67</v>
      </c>
      <c r="G26" s="2">
        <v>5.64</v>
      </c>
      <c r="H26" s="2">
        <v>3</v>
      </c>
      <c r="I26" s="2">
        <f t="shared" si="0"/>
        <v>1.88</v>
      </c>
      <c r="J26" s="2">
        <v>2.71</v>
      </c>
    </row>
    <row r="27" spans="1:10" x14ac:dyDescent="0.35">
      <c r="A27" s="1">
        <v>41652</v>
      </c>
      <c r="B27" t="s">
        <v>61</v>
      </c>
      <c r="C27" t="s">
        <v>62</v>
      </c>
      <c r="D27" t="s">
        <v>11</v>
      </c>
      <c r="E27" t="s">
        <v>18</v>
      </c>
      <c r="F27" t="s">
        <v>68</v>
      </c>
      <c r="G27" s="2">
        <v>572.58000000000004</v>
      </c>
      <c r="H27" s="2">
        <v>6</v>
      </c>
      <c r="I27" s="2">
        <f t="shared" si="0"/>
        <v>95.43</v>
      </c>
      <c r="J27" s="2">
        <v>34.35</v>
      </c>
    </row>
    <row r="28" spans="1:10" x14ac:dyDescent="0.35">
      <c r="A28" s="1">
        <v>41652</v>
      </c>
      <c r="B28" t="s">
        <v>69</v>
      </c>
      <c r="C28" t="s">
        <v>70</v>
      </c>
      <c r="D28" t="s">
        <v>34</v>
      </c>
      <c r="E28" t="s">
        <v>35</v>
      </c>
      <c r="F28" t="s">
        <v>71</v>
      </c>
      <c r="G28" s="2">
        <v>545.94000000000005</v>
      </c>
      <c r="H28" s="2">
        <v>6</v>
      </c>
      <c r="I28" s="2">
        <f t="shared" si="0"/>
        <v>90.990000000000009</v>
      </c>
      <c r="J28" s="2">
        <v>87.35</v>
      </c>
    </row>
    <row r="29" spans="1:10" x14ac:dyDescent="0.35">
      <c r="A29" s="1">
        <v>41652</v>
      </c>
      <c r="B29" t="s">
        <v>72</v>
      </c>
      <c r="C29" t="s">
        <v>27</v>
      </c>
      <c r="D29" t="s">
        <v>11</v>
      </c>
      <c r="E29" t="s">
        <v>18</v>
      </c>
      <c r="F29" t="s">
        <v>73</v>
      </c>
      <c r="G29" s="2">
        <v>1325.85</v>
      </c>
      <c r="H29" s="2">
        <v>5</v>
      </c>
      <c r="I29" s="2">
        <f t="shared" si="0"/>
        <v>265.16999999999996</v>
      </c>
      <c r="J29" s="2">
        <v>238.65</v>
      </c>
    </row>
    <row r="30" spans="1:10" x14ac:dyDescent="0.35">
      <c r="A30" s="1">
        <v>41652</v>
      </c>
      <c r="B30" t="s">
        <v>72</v>
      </c>
      <c r="C30" t="s">
        <v>27</v>
      </c>
      <c r="D30" t="s">
        <v>34</v>
      </c>
      <c r="E30" t="s">
        <v>74</v>
      </c>
      <c r="F30" t="s">
        <v>75</v>
      </c>
      <c r="G30" s="2">
        <v>334</v>
      </c>
      <c r="H30" s="2">
        <v>3</v>
      </c>
      <c r="I30" s="2">
        <f t="shared" si="0"/>
        <v>111.33333333333333</v>
      </c>
      <c r="J30" s="2">
        <v>3.93</v>
      </c>
    </row>
    <row r="31" spans="1:10" x14ac:dyDescent="0.35">
      <c r="A31" s="1">
        <v>41652</v>
      </c>
      <c r="B31" t="s">
        <v>72</v>
      </c>
      <c r="C31" t="s">
        <v>27</v>
      </c>
      <c r="D31" t="s">
        <v>11</v>
      </c>
      <c r="E31" t="s">
        <v>24</v>
      </c>
      <c r="F31" t="s">
        <v>76</v>
      </c>
      <c r="G31" s="2">
        <v>19.899999999999999</v>
      </c>
      <c r="H31" s="2">
        <v>5</v>
      </c>
      <c r="I31" s="2">
        <f t="shared" si="0"/>
        <v>3.9799999999999995</v>
      </c>
      <c r="J31" s="2">
        <v>6.57</v>
      </c>
    </row>
    <row r="32" spans="1:10" x14ac:dyDescent="0.35">
      <c r="A32" s="1">
        <v>41652</v>
      </c>
      <c r="B32" t="s">
        <v>77</v>
      </c>
      <c r="C32" t="s">
        <v>78</v>
      </c>
      <c r="D32" t="s">
        <v>11</v>
      </c>
      <c r="E32" t="s">
        <v>12</v>
      </c>
      <c r="F32" t="s">
        <v>79</v>
      </c>
      <c r="G32" s="2">
        <v>37.409999999999997</v>
      </c>
      <c r="H32" s="2">
        <v>7</v>
      </c>
      <c r="I32" s="2">
        <f t="shared" si="0"/>
        <v>5.3442857142857134</v>
      </c>
      <c r="J32" s="2">
        <v>13.09</v>
      </c>
    </row>
    <row r="33" spans="1:10" x14ac:dyDescent="0.35">
      <c r="A33" s="1">
        <v>41652</v>
      </c>
      <c r="B33" t="s">
        <v>77</v>
      </c>
      <c r="C33" t="s">
        <v>78</v>
      </c>
      <c r="D33" t="s">
        <v>11</v>
      </c>
      <c r="E33" t="s">
        <v>20</v>
      </c>
      <c r="F33" t="s">
        <v>80</v>
      </c>
      <c r="G33" s="2">
        <v>3.44</v>
      </c>
      <c r="H33" s="2">
        <v>2</v>
      </c>
      <c r="I33" s="2">
        <f t="shared" si="0"/>
        <v>1.72</v>
      </c>
      <c r="J33" s="2">
        <v>-2.52</v>
      </c>
    </row>
    <row r="34" spans="1:10" x14ac:dyDescent="0.35">
      <c r="A34" s="1">
        <v>41653</v>
      </c>
      <c r="B34" t="s">
        <v>81</v>
      </c>
      <c r="C34" t="s">
        <v>23</v>
      </c>
      <c r="D34" t="s">
        <v>34</v>
      </c>
      <c r="E34" t="s">
        <v>74</v>
      </c>
      <c r="F34" t="s">
        <v>82</v>
      </c>
      <c r="G34" s="2">
        <v>61.96</v>
      </c>
      <c r="H34" s="2">
        <v>4</v>
      </c>
      <c r="I34" s="2">
        <f t="shared" si="0"/>
        <v>15.49</v>
      </c>
      <c r="J34" s="2">
        <v>-53.29</v>
      </c>
    </row>
    <row r="35" spans="1:10" x14ac:dyDescent="0.35">
      <c r="A35" s="1">
        <v>41654</v>
      </c>
      <c r="B35" t="s">
        <v>83</v>
      </c>
      <c r="C35" t="s">
        <v>30</v>
      </c>
      <c r="D35" t="s">
        <v>39</v>
      </c>
      <c r="E35" t="s">
        <v>52</v>
      </c>
      <c r="F35" t="s">
        <v>84</v>
      </c>
      <c r="G35" s="2">
        <v>149.94999999999999</v>
      </c>
      <c r="H35" s="2">
        <v>5</v>
      </c>
      <c r="I35" s="2">
        <f t="shared" si="0"/>
        <v>29.99</v>
      </c>
      <c r="J35" s="2">
        <v>65.98</v>
      </c>
    </row>
    <row r="36" spans="1:10" x14ac:dyDescent="0.35">
      <c r="A36" s="1">
        <v>41655</v>
      </c>
      <c r="B36" t="s">
        <v>85</v>
      </c>
      <c r="C36" t="s">
        <v>23</v>
      </c>
      <c r="D36" t="s">
        <v>34</v>
      </c>
      <c r="E36" t="s">
        <v>47</v>
      </c>
      <c r="F36" t="s">
        <v>86</v>
      </c>
      <c r="G36" s="2">
        <v>127.1</v>
      </c>
      <c r="H36" s="2">
        <v>6</v>
      </c>
      <c r="I36" s="2">
        <f t="shared" si="0"/>
        <v>21.183333333333334</v>
      </c>
      <c r="J36" s="2">
        <v>28.6</v>
      </c>
    </row>
    <row r="37" spans="1:10" x14ac:dyDescent="0.35">
      <c r="A37" s="1">
        <v>41655</v>
      </c>
      <c r="B37" t="s">
        <v>85</v>
      </c>
      <c r="C37" t="s">
        <v>23</v>
      </c>
      <c r="D37" t="s">
        <v>39</v>
      </c>
      <c r="E37" t="s">
        <v>40</v>
      </c>
      <c r="F37" t="s">
        <v>87</v>
      </c>
      <c r="G37" s="2">
        <v>124.2</v>
      </c>
      <c r="H37" s="2">
        <v>3</v>
      </c>
      <c r="I37" s="2">
        <f t="shared" si="0"/>
        <v>41.4</v>
      </c>
      <c r="J37" s="2">
        <v>-31.05</v>
      </c>
    </row>
    <row r="38" spans="1:10" x14ac:dyDescent="0.35">
      <c r="A38" s="1">
        <v>41655</v>
      </c>
      <c r="B38" t="s">
        <v>85</v>
      </c>
      <c r="C38" t="s">
        <v>23</v>
      </c>
      <c r="D38" t="s">
        <v>11</v>
      </c>
      <c r="E38" t="s">
        <v>20</v>
      </c>
      <c r="F38" t="s">
        <v>88</v>
      </c>
      <c r="G38" s="2">
        <v>18.59</v>
      </c>
      <c r="H38" s="2">
        <v>2</v>
      </c>
      <c r="I38" s="2">
        <f t="shared" si="0"/>
        <v>9.2949999999999999</v>
      </c>
      <c r="J38" s="2">
        <v>-13.63</v>
      </c>
    </row>
    <row r="39" spans="1:10" x14ac:dyDescent="0.35">
      <c r="A39" s="1">
        <v>41655</v>
      </c>
      <c r="B39" t="s">
        <v>85</v>
      </c>
      <c r="C39" t="s">
        <v>23</v>
      </c>
      <c r="D39" t="s">
        <v>11</v>
      </c>
      <c r="E39" t="s">
        <v>16</v>
      </c>
      <c r="F39" t="s">
        <v>89</v>
      </c>
      <c r="G39" s="2">
        <v>30.07</v>
      </c>
      <c r="H39" s="2">
        <v>3</v>
      </c>
      <c r="I39" s="2">
        <f t="shared" si="0"/>
        <v>10.023333333333333</v>
      </c>
      <c r="J39" s="2">
        <v>10.15</v>
      </c>
    </row>
    <row r="40" spans="1:10" x14ac:dyDescent="0.35">
      <c r="A40" s="1">
        <v>41657</v>
      </c>
      <c r="B40" t="s">
        <v>90</v>
      </c>
      <c r="C40" t="s">
        <v>91</v>
      </c>
      <c r="D40" t="s">
        <v>11</v>
      </c>
      <c r="E40" t="s">
        <v>92</v>
      </c>
      <c r="F40" t="s">
        <v>93</v>
      </c>
      <c r="G40" s="2">
        <v>64.86</v>
      </c>
      <c r="H40" s="2">
        <v>4</v>
      </c>
      <c r="I40" s="2">
        <f t="shared" si="0"/>
        <v>16.215</v>
      </c>
      <c r="J40" s="2">
        <v>6.49</v>
      </c>
    </row>
    <row r="41" spans="1:10" x14ac:dyDescent="0.35">
      <c r="A41" s="1">
        <v>41658</v>
      </c>
      <c r="B41" t="s">
        <v>94</v>
      </c>
      <c r="C41" t="s">
        <v>95</v>
      </c>
      <c r="D41" t="s">
        <v>11</v>
      </c>
      <c r="E41" t="s">
        <v>20</v>
      </c>
      <c r="F41" t="s">
        <v>96</v>
      </c>
      <c r="G41" s="2">
        <v>32.340000000000003</v>
      </c>
      <c r="H41" s="2">
        <v>10</v>
      </c>
      <c r="I41" s="2">
        <f t="shared" si="0"/>
        <v>3.2340000000000004</v>
      </c>
      <c r="J41" s="2">
        <v>-23.72</v>
      </c>
    </row>
    <row r="42" spans="1:10" x14ac:dyDescent="0.35">
      <c r="A42" s="1">
        <v>41658</v>
      </c>
      <c r="B42" t="s">
        <v>94</v>
      </c>
      <c r="C42" t="s">
        <v>95</v>
      </c>
      <c r="D42" t="s">
        <v>11</v>
      </c>
      <c r="E42" t="s">
        <v>12</v>
      </c>
      <c r="F42" t="s">
        <v>97</v>
      </c>
      <c r="G42" s="2">
        <v>56.06</v>
      </c>
      <c r="H42" s="2">
        <v>4</v>
      </c>
      <c r="I42" s="2">
        <f t="shared" si="0"/>
        <v>14.015000000000001</v>
      </c>
      <c r="J42" s="2">
        <v>19.62</v>
      </c>
    </row>
    <row r="43" spans="1:10" x14ac:dyDescent="0.35">
      <c r="A43" s="1">
        <v>41658</v>
      </c>
      <c r="B43" t="s">
        <v>94</v>
      </c>
      <c r="C43" t="s">
        <v>95</v>
      </c>
      <c r="D43" t="s">
        <v>11</v>
      </c>
      <c r="E43" t="s">
        <v>63</v>
      </c>
      <c r="F43" t="s">
        <v>98</v>
      </c>
      <c r="G43" s="2">
        <v>108.72</v>
      </c>
      <c r="H43" s="2">
        <v>5</v>
      </c>
      <c r="I43" s="2">
        <f t="shared" si="0"/>
        <v>21.744</v>
      </c>
      <c r="J43" s="2">
        <v>36.69</v>
      </c>
    </row>
    <row r="44" spans="1:10" x14ac:dyDescent="0.35">
      <c r="A44" s="1">
        <v>41658</v>
      </c>
      <c r="B44" t="s">
        <v>94</v>
      </c>
      <c r="C44" t="s">
        <v>95</v>
      </c>
      <c r="D44" t="s">
        <v>34</v>
      </c>
      <c r="E44" t="s">
        <v>74</v>
      </c>
      <c r="F44" t="s">
        <v>99</v>
      </c>
      <c r="G44" s="2">
        <v>181.47</v>
      </c>
      <c r="H44" s="2">
        <v>5</v>
      </c>
      <c r="I44" s="2">
        <f t="shared" si="0"/>
        <v>36.293999999999997</v>
      </c>
      <c r="J44" s="2">
        <v>-320.60000000000002</v>
      </c>
    </row>
    <row r="45" spans="1:10" x14ac:dyDescent="0.35">
      <c r="A45" s="1">
        <v>41659</v>
      </c>
      <c r="B45" t="s">
        <v>100</v>
      </c>
      <c r="C45" t="s">
        <v>101</v>
      </c>
      <c r="D45" t="s">
        <v>39</v>
      </c>
      <c r="E45" t="s">
        <v>40</v>
      </c>
      <c r="F45" t="s">
        <v>102</v>
      </c>
      <c r="G45" s="2">
        <v>699.93</v>
      </c>
      <c r="H45" s="2">
        <v>7</v>
      </c>
      <c r="I45" s="2">
        <f t="shared" si="0"/>
        <v>99.99</v>
      </c>
      <c r="J45" s="2">
        <v>181.98</v>
      </c>
    </row>
    <row r="46" spans="1:10" x14ac:dyDescent="0.35">
      <c r="A46" s="1">
        <v>41659</v>
      </c>
      <c r="B46" t="s">
        <v>100</v>
      </c>
      <c r="C46" t="s">
        <v>101</v>
      </c>
      <c r="D46" t="s">
        <v>11</v>
      </c>
      <c r="E46" t="s">
        <v>24</v>
      </c>
      <c r="F46" t="s">
        <v>103</v>
      </c>
      <c r="G46" s="2">
        <v>22.96</v>
      </c>
      <c r="H46" s="2">
        <v>7</v>
      </c>
      <c r="I46" s="2">
        <f t="shared" si="0"/>
        <v>3.2800000000000002</v>
      </c>
      <c r="J46" s="2">
        <v>6.66</v>
      </c>
    </row>
    <row r="47" spans="1:10" x14ac:dyDescent="0.35">
      <c r="A47" s="1">
        <v>41659</v>
      </c>
      <c r="B47" t="s">
        <v>100</v>
      </c>
      <c r="C47" t="s">
        <v>101</v>
      </c>
      <c r="D47" t="s">
        <v>34</v>
      </c>
      <c r="E47" t="s">
        <v>47</v>
      </c>
      <c r="F47" t="s">
        <v>104</v>
      </c>
      <c r="G47" s="2">
        <v>38.6</v>
      </c>
      <c r="H47" s="2">
        <v>4</v>
      </c>
      <c r="I47" s="2">
        <f t="shared" si="0"/>
        <v>9.65</v>
      </c>
      <c r="J47" s="2">
        <v>11.58</v>
      </c>
    </row>
    <row r="48" spans="1:10" x14ac:dyDescent="0.35">
      <c r="A48" s="1">
        <v>41659</v>
      </c>
      <c r="B48" t="s">
        <v>100</v>
      </c>
      <c r="C48" t="s">
        <v>101</v>
      </c>
      <c r="D48" t="s">
        <v>11</v>
      </c>
      <c r="E48" t="s">
        <v>24</v>
      </c>
      <c r="F48" t="s">
        <v>105</v>
      </c>
      <c r="G48" s="2">
        <v>6.63</v>
      </c>
      <c r="H48" s="2">
        <v>3</v>
      </c>
      <c r="I48" s="2">
        <f t="shared" si="0"/>
        <v>2.21</v>
      </c>
      <c r="J48" s="2">
        <v>1.79</v>
      </c>
    </row>
    <row r="49" spans="1:10" x14ac:dyDescent="0.35">
      <c r="A49" s="1">
        <v>41659</v>
      </c>
      <c r="B49" t="s">
        <v>100</v>
      </c>
      <c r="C49" t="s">
        <v>101</v>
      </c>
      <c r="D49" t="s">
        <v>11</v>
      </c>
      <c r="E49" t="s">
        <v>63</v>
      </c>
      <c r="F49" t="s">
        <v>64</v>
      </c>
      <c r="G49" s="2">
        <v>23.34</v>
      </c>
      <c r="H49" s="2">
        <v>3</v>
      </c>
      <c r="I49" s="2">
        <f t="shared" si="0"/>
        <v>7.78</v>
      </c>
      <c r="J49" s="2">
        <v>10.97</v>
      </c>
    </row>
    <row r="50" spans="1:10" x14ac:dyDescent="0.35">
      <c r="A50" s="1">
        <v>41659</v>
      </c>
      <c r="B50" t="s">
        <v>100</v>
      </c>
      <c r="C50" t="s">
        <v>101</v>
      </c>
      <c r="D50" t="s">
        <v>34</v>
      </c>
      <c r="E50" t="s">
        <v>35</v>
      </c>
      <c r="F50" t="s">
        <v>106</v>
      </c>
      <c r="G50" s="2">
        <v>1067.94</v>
      </c>
      <c r="H50" s="2">
        <v>3</v>
      </c>
      <c r="I50" s="2">
        <f t="shared" si="0"/>
        <v>355.98</v>
      </c>
      <c r="J50" s="2">
        <v>224.27</v>
      </c>
    </row>
    <row r="51" spans="1:10" x14ac:dyDescent="0.35">
      <c r="A51" s="1">
        <v>41659</v>
      </c>
      <c r="B51" t="s">
        <v>107</v>
      </c>
      <c r="C51" t="s">
        <v>27</v>
      </c>
      <c r="D51" t="s">
        <v>11</v>
      </c>
      <c r="E51" t="s">
        <v>12</v>
      </c>
      <c r="F51" t="s">
        <v>108</v>
      </c>
      <c r="G51" s="2">
        <v>19.36</v>
      </c>
      <c r="H51" s="2">
        <v>2</v>
      </c>
      <c r="I51" s="2">
        <f t="shared" si="0"/>
        <v>9.68</v>
      </c>
      <c r="J51" s="2">
        <v>9.2899999999999991</v>
      </c>
    </row>
    <row r="52" spans="1:10" x14ac:dyDescent="0.35">
      <c r="A52" s="1">
        <v>41659</v>
      </c>
      <c r="B52" t="s">
        <v>107</v>
      </c>
      <c r="C52" t="s">
        <v>27</v>
      </c>
      <c r="D52" t="s">
        <v>34</v>
      </c>
      <c r="E52" t="s">
        <v>47</v>
      </c>
      <c r="F52" t="s">
        <v>104</v>
      </c>
      <c r="G52" s="2">
        <v>19.3</v>
      </c>
      <c r="H52" s="2">
        <v>2</v>
      </c>
      <c r="I52" s="2">
        <f t="shared" si="0"/>
        <v>9.65</v>
      </c>
      <c r="J52" s="2">
        <v>5.79</v>
      </c>
    </row>
    <row r="53" spans="1:10" x14ac:dyDescent="0.35">
      <c r="A53" s="1">
        <v>41659</v>
      </c>
      <c r="B53" t="s">
        <v>109</v>
      </c>
      <c r="C53" t="s">
        <v>110</v>
      </c>
      <c r="D53" t="s">
        <v>11</v>
      </c>
      <c r="E53" t="s">
        <v>18</v>
      </c>
      <c r="F53" t="s">
        <v>111</v>
      </c>
      <c r="G53" s="2">
        <v>13.98</v>
      </c>
      <c r="H53" s="2">
        <v>1</v>
      </c>
      <c r="I53" s="2">
        <f t="shared" si="0"/>
        <v>13.98</v>
      </c>
      <c r="J53" s="2">
        <v>4.05</v>
      </c>
    </row>
    <row r="54" spans="1:10" x14ac:dyDescent="0.35">
      <c r="A54" s="1">
        <v>41659</v>
      </c>
      <c r="B54" t="s">
        <v>109</v>
      </c>
      <c r="C54" t="s">
        <v>110</v>
      </c>
      <c r="D54" t="s">
        <v>34</v>
      </c>
      <c r="E54" t="s">
        <v>47</v>
      </c>
      <c r="F54" t="s">
        <v>112</v>
      </c>
      <c r="G54" s="2">
        <v>272.94</v>
      </c>
      <c r="H54" s="2">
        <v>3</v>
      </c>
      <c r="I54" s="2">
        <f t="shared" si="0"/>
        <v>90.98</v>
      </c>
      <c r="J54" s="2">
        <v>30.02</v>
      </c>
    </row>
    <row r="55" spans="1:10" x14ac:dyDescent="0.35">
      <c r="A55" s="1">
        <v>41659</v>
      </c>
      <c r="B55" t="s">
        <v>109</v>
      </c>
      <c r="C55" t="s">
        <v>110</v>
      </c>
      <c r="D55" t="s">
        <v>11</v>
      </c>
      <c r="E55" t="s">
        <v>20</v>
      </c>
      <c r="F55" t="s">
        <v>113</v>
      </c>
      <c r="G55" s="2">
        <v>19.05</v>
      </c>
      <c r="H55" s="2">
        <v>5</v>
      </c>
      <c r="I55" s="2">
        <f t="shared" si="0"/>
        <v>3.81</v>
      </c>
      <c r="J55" s="2">
        <v>8.9499999999999993</v>
      </c>
    </row>
    <row r="56" spans="1:10" x14ac:dyDescent="0.35">
      <c r="A56" s="1">
        <v>41659</v>
      </c>
      <c r="B56" t="s">
        <v>109</v>
      </c>
      <c r="C56" t="s">
        <v>110</v>
      </c>
      <c r="D56" t="s">
        <v>11</v>
      </c>
      <c r="E56" t="s">
        <v>92</v>
      </c>
      <c r="F56" t="s">
        <v>114</v>
      </c>
      <c r="G56" s="2">
        <v>247.72</v>
      </c>
      <c r="H56" s="2">
        <v>4</v>
      </c>
      <c r="I56" s="2">
        <f t="shared" si="0"/>
        <v>61.93</v>
      </c>
      <c r="J56" s="2">
        <v>93.58</v>
      </c>
    </row>
    <row r="57" spans="1:10" x14ac:dyDescent="0.35">
      <c r="A57" s="1">
        <v>41659</v>
      </c>
      <c r="B57" t="s">
        <v>109</v>
      </c>
      <c r="C57" t="s">
        <v>110</v>
      </c>
      <c r="D57" t="s">
        <v>11</v>
      </c>
      <c r="E57" t="s">
        <v>18</v>
      </c>
      <c r="F57" t="s">
        <v>115</v>
      </c>
      <c r="G57" s="2">
        <v>66.58</v>
      </c>
      <c r="H57" s="2">
        <v>2</v>
      </c>
      <c r="I57" s="2">
        <f t="shared" si="0"/>
        <v>33.29</v>
      </c>
      <c r="J57" s="2">
        <v>15.98</v>
      </c>
    </row>
    <row r="58" spans="1:10" x14ac:dyDescent="0.35">
      <c r="A58" s="1">
        <v>41659</v>
      </c>
      <c r="B58" t="s">
        <v>109</v>
      </c>
      <c r="C58" t="s">
        <v>110</v>
      </c>
      <c r="D58" t="s">
        <v>11</v>
      </c>
      <c r="E58" t="s">
        <v>24</v>
      </c>
      <c r="F58" t="s">
        <v>116</v>
      </c>
      <c r="G58" s="2">
        <v>43.92</v>
      </c>
      <c r="H58" s="2">
        <v>3</v>
      </c>
      <c r="I58" s="2">
        <f t="shared" si="0"/>
        <v>14.64</v>
      </c>
      <c r="J58" s="2">
        <v>12.74</v>
      </c>
    </row>
    <row r="59" spans="1:10" x14ac:dyDescent="0.35">
      <c r="A59" s="1">
        <v>41659</v>
      </c>
      <c r="B59" t="s">
        <v>109</v>
      </c>
      <c r="C59" t="s">
        <v>110</v>
      </c>
      <c r="D59" t="s">
        <v>34</v>
      </c>
      <c r="E59" t="s">
        <v>47</v>
      </c>
      <c r="F59" t="s">
        <v>117</v>
      </c>
      <c r="G59" s="2">
        <v>14.73</v>
      </c>
      <c r="H59" s="2">
        <v>3</v>
      </c>
      <c r="I59" s="2">
        <f t="shared" si="0"/>
        <v>4.91</v>
      </c>
      <c r="J59" s="2">
        <v>4.8600000000000003</v>
      </c>
    </row>
    <row r="60" spans="1:10" x14ac:dyDescent="0.35">
      <c r="A60" s="1">
        <v>41659</v>
      </c>
      <c r="B60" t="s">
        <v>109</v>
      </c>
      <c r="C60" t="s">
        <v>110</v>
      </c>
      <c r="D60" t="s">
        <v>11</v>
      </c>
      <c r="E60" t="s">
        <v>20</v>
      </c>
      <c r="F60" t="s">
        <v>118</v>
      </c>
      <c r="G60" s="2">
        <v>29.7</v>
      </c>
      <c r="H60" s="2">
        <v>5</v>
      </c>
      <c r="I60" s="2">
        <f t="shared" si="0"/>
        <v>5.9399999999999995</v>
      </c>
      <c r="J60" s="2">
        <v>13.37</v>
      </c>
    </row>
    <row r="61" spans="1:10" x14ac:dyDescent="0.35">
      <c r="A61" s="1">
        <v>41659</v>
      </c>
      <c r="B61" t="s">
        <v>119</v>
      </c>
      <c r="C61" t="s">
        <v>120</v>
      </c>
      <c r="D61" t="s">
        <v>11</v>
      </c>
      <c r="E61" t="s">
        <v>20</v>
      </c>
      <c r="F61" t="s">
        <v>121</v>
      </c>
      <c r="G61" s="2">
        <v>67.19</v>
      </c>
      <c r="H61" s="2">
        <v>1</v>
      </c>
      <c r="I61" s="2">
        <f t="shared" si="0"/>
        <v>67.19</v>
      </c>
      <c r="J61" s="2">
        <v>-51.52</v>
      </c>
    </row>
    <row r="62" spans="1:10" x14ac:dyDescent="0.35">
      <c r="A62" s="1">
        <v>41660</v>
      </c>
      <c r="B62" t="s">
        <v>122</v>
      </c>
      <c r="C62" t="s">
        <v>123</v>
      </c>
      <c r="D62" t="s">
        <v>34</v>
      </c>
      <c r="E62" t="s">
        <v>47</v>
      </c>
      <c r="F62" t="s">
        <v>124</v>
      </c>
      <c r="G62" s="2">
        <v>25.25</v>
      </c>
      <c r="H62" s="2">
        <v>3</v>
      </c>
      <c r="I62" s="2">
        <f t="shared" si="0"/>
        <v>8.4166666666666661</v>
      </c>
      <c r="J62" s="2">
        <v>4.0999999999999996</v>
      </c>
    </row>
    <row r="63" spans="1:10" x14ac:dyDescent="0.35">
      <c r="A63" s="1">
        <v>41662</v>
      </c>
      <c r="B63" t="s">
        <v>125</v>
      </c>
      <c r="C63" t="s">
        <v>126</v>
      </c>
      <c r="D63" t="s">
        <v>11</v>
      </c>
      <c r="E63" t="s">
        <v>12</v>
      </c>
      <c r="F63" t="s">
        <v>127</v>
      </c>
      <c r="G63" s="2">
        <v>40.08</v>
      </c>
      <c r="H63" s="2">
        <v>6</v>
      </c>
      <c r="I63" s="2">
        <f t="shared" si="0"/>
        <v>6.68</v>
      </c>
      <c r="J63" s="2">
        <v>19.239999999999998</v>
      </c>
    </row>
    <row r="64" spans="1:10" x14ac:dyDescent="0.35">
      <c r="A64" s="1">
        <v>41662</v>
      </c>
      <c r="B64" t="s">
        <v>128</v>
      </c>
      <c r="C64" t="s">
        <v>129</v>
      </c>
      <c r="D64" t="s">
        <v>11</v>
      </c>
      <c r="E64" t="s">
        <v>43</v>
      </c>
      <c r="F64" t="s">
        <v>130</v>
      </c>
      <c r="G64" s="2">
        <v>5.94</v>
      </c>
      <c r="H64" s="2">
        <v>3</v>
      </c>
      <c r="I64" s="2">
        <f t="shared" si="0"/>
        <v>1.9800000000000002</v>
      </c>
      <c r="J64" s="2">
        <v>0</v>
      </c>
    </row>
    <row r="65" spans="1:10" x14ac:dyDescent="0.35">
      <c r="A65" s="1">
        <v>41665</v>
      </c>
      <c r="B65" t="s">
        <v>131</v>
      </c>
      <c r="C65" t="s">
        <v>55</v>
      </c>
      <c r="D65" t="s">
        <v>34</v>
      </c>
      <c r="E65" t="s">
        <v>47</v>
      </c>
      <c r="F65" t="s">
        <v>132</v>
      </c>
      <c r="G65" s="2">
        <v>62.82</v>
      </c>
      <c r="H65" s="2">
        <v>3</v>
      </c>
      <c r="I65" s="2">
        <f t="shared" si="0"/>
        <v>20.94</v>
      </c>
      <c r="J65" s="2">
        <v>30.78</v>
      </c>
    </row>
    <row r="66" spans="1:10" x14ac:dyDescent="0.35">
      <c r="A66" s="1">
        <v>41665</v>
      </c>
      <c r="B66" t="s">
        <v>131</v>
      </c>
      <c r="C66" t="s">
        <v>55</v>
      </c>
      <c r="D66" t="s">
        <v>11</v>
      </c>
      <c r="E66" t="s">
        <v>18</v>
      </c>
      <c r="F66" t="s">
        <v>133</v>
      </c>
      <c r="G66" s="2">
        <v>489.92</v>
      </c>
      <c r="H66" s="2">
        <v>8</v>
      </c>
      <c r="I66" s="2">
        <f t="shared" si="0"/>
        <v>61.24</v>
      </c>
      <c r="J66" s="2">
        <v>0</v>
      </c>
    </row>
    <row r="67" spans="1:10" x14ac:dyDescent="0.35">
      <c r="A67" s="1">
        <v>41665</v>
      </c>
      <c r="B67" t="s">
        <v>131</v>
      </c>
      <c r="C67" t="s">
        <v>55</v>
      </c>
      <c r="D67" t="s">
        <v>11</v>
      </c>
      <c r="E67" t="s">
        <v>12</v>
      </c>
      <c r="F67" t="s">
        <v>134</v>
      </c>
      <c r="G67" s="2">
        <v>19.440000000000001</v>
      </c>
      <c r="H67" s="2">
        <v>3</v>
      </c>
      <c r="I67" s="2">
        <f t="shared" ref="I67:I130" si="1">G67/H67</f>
        <v>6.48</v>
      </c>
      <c r="J67" s="2">
        <v>9.33</v>
      </c>
    </row>
    <row r="68" spans="1:10" x14ac:dyDescent="0.35">
      <c r="A68" s="1">
        <v>41665</v>
      </c>
      <c r="B68" t="s">
        <v>131</v>
      </c>
      <c r="C68" t="s">
        <v>55</v>
      </c>
      <c r="D68" t="s">
        <v>11</v>
      </c>
      <c r="E68" t="s">
        <v>12</v>
      </c>
      <c r="F68" t="s">
        <v>135</v>
      </c>
      <c r="G68" s="2">
        <v>16.68</v>
      </c>
      <c r="H68" s="2">
        <v>2</v>
      </c>
      <c r="I68" s="2">
        <f t="shared" si="1"/>
        <v>8.34</v>
      </c>
      <c r="J68" s="2">
        <v>8.34</v>
      </c>
    </row>
    <row r="69" spans="1:10" x14ac:dyDescent="0.35">
      <c r="A69" s="1">
        <v>41665</v>
      </c>
      <c r="B69" t="s">
        <v>131</v>
      </c>
      <c r="C69" t="s">
        <v>55</v>
      </c>
      <c r="D69" t="s">
        <v>39</v>
      </c>
      <c r="E69" t="s">
        <v>40</v>
      </c>
      <c r="F69" t="s">
        <v>136</v>
      </c>
      <c r="G69" s="2">
        <v>155.35</v>
      </c>
      <c r="H69" s="2">
        <v>13</v>
      </c>
      <c r="I69" s="2">
        <f t="shared" si="1"/>
        <v>11.95</v>
      </c>
      <c r="J69" s="2">
        <v>0</v>
      </c>
    </row>
    <row r="70" spans="1:10" x14ac:dyDescent="0.35">
      <c r="A70" s="1">
        <v>41665</v>
      </c>
      <c r="B70" t="s">
        <v>131</v>
      </c>
      <c r="C70" t="s">
        <v>55</v>
      </c>
      <c r="D70" t="s">
        <v>34</v>
      </c>
      <c r="E70" t="s">
        <v>47</v>
      </c>
      <c r="F70" t="s">
        <v>137</v>
      </c>
      <c r="G70" s="2">
        <v>12.42</v>
      </c>
      <c r="H70" s="2">
        <v>3</v>
      </c>
      <c r="I70" s="2">
        <f t="shared" si="1"/>
        <v>4.1399999999999997</v>
      </c>
      <c r="J70" s="2">
        <v>4.47</v>
      </c>
    </row>
    <row r="71" spans="1:10" x14ac:dyDescent="0.35">
      <c r="A71" s="1">
        <v>41665</v>
      </c>
      <c r="B71" t="s">
        <v>131</v>
      </c>
      <c r="C71" t="s">
        <v>55</v>
      </c>
      <c r="D71" t="s">
        <v>39</v>
      </c>
      <c r="E71" t="s">
        <v>40</v>
      </c>
      <c r="F71" t="s">
        <v>138</v>
      </c>
      <c r="G71" s="2">
        <v>187.98</v>
      </c>
      <c r="H71" s="2">
        <v>2</v>
      </c>
      <c r="I71" s="2">
        <f t="shared" si="1"/>
        <v>93.99</v>
      </c>
      <c r="J71" s="2">
        <v>52.63</v>
      </c>
    </row>
    <row r="72" spans="1:10" x14ac:dyDescent="0.35">
      <c r="A72" s="1">
        <v>41665</v>
      </c>
      <c r="B72" t="s">
        <v>139</v>
      </c>
      <c r="C72" t="s">
        <v>140</v>
      </c>
      <c r="D72" t="s">
        <v>11</v>
      </c>
      <c r="E72" t="s">
        <v>20</v>
      </c>
      <c r="F72" t="s">
        <v>141</v>
      </c>
      <c r="G72" s="2">
        <v>10.68</v>
      </c>
      <c r="H72" s="2">
        <v>2</v>
      </c>
      <c r="I72" s="2">
        <f t="shared" si="1"/>
        <v>5.34</v>
      </c>
      <c r="J72" s="2">
        <v>5.0199999999999996</v>
      </c>
    </row>
    <row r="73" spans="1:10" x14ac:dyDescent="0.35">
      <c r="A73" s="1">
        <v>41665</v>
      </c>
      <c r="B73" t="s">
        <v>139</v>
      </c>
      <c r="C73" t="s">
        <v>140</v>
      </c>
      <c r="D73" t="s">
        <v>34</v>
      </c>
      <c r="E73" t="s">
        <v>74</v>
      </c>
      <c r="F73" t="s">
        <v>142</v>
      </c>
      <c r="G73" s="2">
        <v>141.96</v>
      </c>
      <c r="H73" s="2">
        <v>2</v>
      </c>
      <c r="I73" s="2">
        <f t="shared" si="1"/>
        <v>70.98</v>
      </c>
      <c r="J73" s="2">
        <v>39.75</v>
      </c>
    </row>
    <row r="74" spans="1:10" x14ac:dyDescent="0.35">
      <c r="A74" s="1">
        <v>41666</v>
      </c>
      <c r="B74" t="s">
        <v>143</v>
      </c>
      <c r="C74" t="s">
        <v>27</v>
      </c>
      <c r="D74" t="s">
        <v>11</v>
      </c>
      <c r="E74" t="s">
        <v>18</v>
      </c>
      <c r="F74" t="s">
        <v>144</v>
      </c>
      <c r="G74" s="2">
        <v>57.23</v>
      </c>
      <c r="H74" s="2">
        <v>1</v>
      </c>
      <c r="I74" s="2">
        <f t="shared" si="1"/>
        <v>57.23</v>
      </c>
      <c r="J74" s="2">
        <v>14.31</v>
      </c>
    </row>
    <row r="75" spans="1:10" x14ac:dyDescent="0.35">
      <c r="A75" s="1">
        <v>41666</v>
      </c>
      <c r="B75" t="s">
        <v>143</v>
      </c>
      <c r="C75" t="s">
        <v>27</v>
      </c>
      <c r="D75" t="s">
        <v>34</v>
      </c>
      <c r="E75" t="s">
        <v>145</v>
      </c>
      <c r="F75" t="s">
        <v>146</v>
      </c>
      <c r="G75" s="2">
        <v>333</v>
      </c>
      <c r="H75" s="2">
        <v>3</v>
      </c>
      <c r="I75" s="2">
        <f t="shared" si="1"/>
        <v>111</v>
      </c>
      <c r="J75" s="2">
        <v>-16.649999999999999</v>
      </c>
    </row>
    <row r="76" spans="1:10" x14ac:dyDescent="0.35">
      <c r="A76" s="1">
        <v>41666</v>
      </c>
      <c r="B76" t="s">
        <v>143</v>
      </c>
      <c r="C76" t="s">
        <v>27</v>
      </c>
      <c r="D76" t="s">
        <v>11</v>
      </c>
      <c r="E76" t="s">
        <v>24</v>
      </c>
      <c r="F76" t="s">
        <v>147</v>
      </c>
      <c r="G76" s="2">
        <v>36.44</v>
      </c>
      <c r="H76" s="2">
        <v>4</v>
      </c>
      <c r="I76" s="2">
        <f t="shared" si="1"/>
        <v>9.11</v>
      </c>
      <c r="J76" s="2">
        <v>12.03</v>
      </c>
    </row>
    <row r="77" spans="1:10" x14ac:dyDescent="0.35">
      <c r="A77" s="1">
        <v>41667</v>
      </c>
      <c r="B77" t="s">
        <v>148</v>
      </c>
      <c r="C77" t="s">
        <v>149</v>
      </c>
      <c r="D77" t="s">
        <v>11</v>
      </c>
      <c r="E77" t="s">
        <v>20</v>
      </c>
      <c r="F77" t="s">
        <v>150</v>
      </c>
      <c r="G77" s="2">
        <v>3.93</v>
      </c>
      <c r="H77" s="2">
        <v>1</v>
      </c>
      <c r="I77" s="2">
        <f t="shared" si="1"/>
        <v>3.93</v>
      </c>
      <c r="J77" s="2">
        <v>1.33</v>
      </c>
    </row>
    <row r="78" spans="1:10" x14ac:dyDescent="0.35">
      <c r="A78" s="1">
        <v>41669</v>
      </c>
      <c r="B78" t="s">
        <v>151</v>
      </c>
      <c r="C78" t="s">
        <v>110</v>
      </c>
      <c r="D78" t="s">
        <v>11</v>
      </c>
      <c r="E78" t="s">
        <v>12</v>
      </c>
      <c r="F78" t="s">
        <v>152</v>
      </c>
      <c r="G78" s="2">
        <v>10.56</v>
      </c>
      <c r="H78" s="2">
        <v>2</v>
      </c>
      <c r="I78" s="2">
        <f t="shared" si="1"/>
        <v>5.28</v>
      </c>
      <c r="J78" s="2">
        <v>4.75</v>
      </c>
    </row>
    <row r="79" spans="1:10" x14ac:dyDescent="0.35">
      <c r="A79" s="1">
        <v>41669</v>
      </c>
      <c r="B79" t="s">
        <v>151</v>
      </c>
      <c r="C79" t="s">
        <v>110</v>
      </c>
      <c r="D79" t="s">
        <v>11</v>
      </c>
      <c r="E79" t="s">
        <v>18</v>
      </c>
      <c r="F79" t="s">
        <v>153</v>
      </c>
      <c r="G79" s="2">
        <v>229.94</v>
      </c>
      <c r="H79" s="2">
        <v>2</v>
      </c>
      <c r="I79" s="2">
        <f t="shared" si="1"/>
        <v>114.97</v>
      </c>
      <c r="J79" s="2">
        <v>6.9</v>
      </c>
    </row>
    <row r="80" spans="1:10" x14ac:dyDescent="0.35">
      <c r="A80" s="1">
        <v>41670</v>
      </c>
      <c r="B80" t="s">
        <v>154</v>
      </c>
      <c r="C80" t="s">
        <v>27</v>
      </c>
      <c r="D80" t="s">
        <v>34</v>
      </c>
      <c r="E80" t="s">
        <v>74</v>
      </c>
      <c r="F80" t="s">
        <v>155</v>
      </c>
      <c r="G80" s="2">
        <v>290.67</v>
      </c>
      <c r="H80" s="2">
        <v>2</v>
      </c>
      <c r="I80" s="2">
        <f t="shared" si="1"/>
        <v>145.33500000000001</v>
      </c>
      <c r="J80" s="2">
        <v>3.42</v>
      </c>
    </row>
    <row r="81" spans="1:10" x14ac:dyDescent="0.35">
      <c r="A81" s="1">
        <v>41671</v>
      </c>
      <c r="B81" t="s">
        <v>156</v>
      </c>
      <c r="C81" t="s">
        <v>157</v>
      </c>
      <c r="D81" t="s">
        <v>39</v>
      </c>
      <c r="E81" t="s">
        <v>52</v>
      </c>
      <c r="F81" t="s">
        <v>158</v>
      </c>
      <c r="G81" s="2">
        <v>468.9</v>
      </c>
      <c r="H81" s="2">
        <v>6</v>
      </c>
      <c r="I81" s="2">
        <f t="shared" si="1"/>
        <v>78.149999999999991</v>
      </c>
      <c r="J81" s="2">
        <v>206.32</v>
      </c>
    </row>
    <row r="82" spans="1:10" x14ac:dyDescent="0.35">
      <c r="A82" s="1">
        <v>41672</v>
      </c>
      <c r="B82" t="s">
        <v>159</v>
      </c>
      <c r="C82" t="s">
        <v>27</v>
      </c>
      <c r="D82" t="s">
        <v>11</v>
      </c>
      <c r="E82" t="s">
        <v>43</v>
      </c>
      <c r="F82" t="s">
        <v>160</v>
      </c>
      <c r="G82" s="2">
        <v>12.35</v>
      </c>
      <c r="H82" s="2">
        <v>5</v>
      </c>
      <c r="I82" s="2">
        <f t="shared" si="1"/>
        <v>2.4699999999999998</v>
      </c>
      <c r="J82" s="2">
        <v>5.8</v>
      </c>
    </row>
    <row r="83" spans="1:10" x14ac:dyDescent="0.35">
      <c r="A83" s="1">
        <v>41672</v>
      </c>
      <c r="B83" t="s">
        <v>161</v>
      </c>
      <c r="C83" t="s">
        <v>123</v>
      </c>
      <c r="D83" t="s">
        <v>11</v>
      </c>
      <c r="E83" t="s">
        <v>20</v>
      </c>
      <c r="F83" t="s">
        <v>162</v>
      </c>
      <c r="G83" s="2">
        <v>18.34</v>
      </c>
      <c r="H83" s="2">
        <v>2</v>
      </c>
      <c r="I83" s="2">
        <f t="shared" si="1"/>
        <v>9.17</v>
      </c>
      <c r="J83" s="2">
        <v>-12.22</v>
      </c>
    </row>
    <row r="84" spans="1:10" x14ac:dyDescent="0.35">
      <c r="A84" s="1">
        <v>41672</v>
      </c>
      <c r="B84" t="s">
        <v>161</v>
      </c>
      <c r="C84" t="s">
        <v>123</v>
      </c>
      <c r="D84" t="s">
        <v>39</v>
      </c>
      <c r="E84" t="s">
        <v>40</v>
      </c>
      <c r="F84" t="s">
        <v>163</v>
      </c>
      <c r="G84" s="2">
        <v>180.96</v>
      </c>
      <c r="H84" s="2">
        <v>5</v>
      </c>
      <c r="I84" s="2">
        <f t="shared" si="1"/>
        <v>36.192</v>
      </c>
      <c r="J84" s="2">
        <v>13.57</v>
      </c>
    </row>
    <row r="85" spans="1:10" x14ac:dyDescent="0.35">
      <c r="A85" s="1">
        <v>41673</v>
      </c>
      <c r="B85" t="s">
        <v>122</v>
      </c>
      <c r="C85" t="s">
        <v>164</v>
      </c>
      <c r="D85" t="s">
        <v>11</v>
      </c>
      <c r="E85" t="s">
        <v>20</v>
      </c>
      <c r="F85" t="s">
        <v>165</v>
      </c>
      <c r="G85" s="2">
        <v>83.84</v>
      </c>
      <c r="H85" s="2">
        <v>2</v>
      </c>
      <c r="I85" s="2">
        <f t="shared" si="1"/>
        <v>41.92</v>
      </c>
      <c r="J85" s="2">
        <v>27.25</v>
      </c>
    </row>
    <row r="86" spans="1:10" x14ac:dyDescent="0.35">
      <c r="A86" s="1">
        <v>41673</v>
      </c>
      <c r="B86" t="s">
        <v>122</v>
      </c>
      <c r="C86" t="s">
        <v>164</v>
      </c>
      <c r="D86" t="s">
        <v>11</v>
      </c>
      <c r="E86" t="s">
        <v>20</v>
      </c>
      <c r="F86" t="s">
        <v>166</v>
      </c>
      <c r="G86" s="2">
        <v>13.27</v>
      </c>
      <c r="H86" s="2">
        <v>3</v>
      </c>
      <c r="I86" s="2">
        <f t="shared" si="1"/>
        <v>4.4233333333333329</v>
      </c>
      <c r="J86" s="2">
        <v>4.3099999999999996</v>
      </c>
    </row>
    <row r="87" spans="1:10" x14ac:dyDescent="0.35">
      <c r="A87" s="1">
        <v>41674</v>
      </c>
      <c r="B87" t="s">
        <v>167</v>
      </c>
      <c r="C87" t="s">
        <v>27</v>
      </c>
      <c r="D87" t="s">
        <v>11</v>
      </c>
      <c r="E87" t="s">
        <v>20</v>
      </c>
      <c r="F87" t="s">
        <v>168</v>
      </c>
      <c r="G87" s="2">
        <v>82.9</v>
      </c>
      <c r="H87" s="2">
        <v>3</v>
      </c>
      <c r="I87" s="2">
        <f t="shared" si="1"/>
        <v>27.633333333333336</v>
      </c>
      <c r="J87" s="2">
        <v>29.01</v>
      </c>
    </row>
    <row r="88" spans="1:10" x14ac:dyDescent="0.35">
      <c r="A88" s="1">
        <v>41674</v>
      </c>
      <c r="B88" t="s">
        <v>167</v>
      </c>
      <c r="C88" t="s">
        <v>27</v>
      </c>
      <c r="D88" t="s">
        <v>11</v>
      </c>
      <c r="E88" t="s">
        <v>12</v>
      </c>
      <c r="F88" t="s">
        <v>169</v>
      </c>
      <c r="G88" s="2">
        <v>34.24</v>
      </c>
      <c r="H88" s="2">
        <v>4</v>
      </c>
      <c r="I88" s="2">
        <f t="shared" si="1"/>
        <v>8.56</v>
      </c>
      <c r="J88" s="2">
        <v>16.09</v>
      </c>
    </row>
    <row r="89" spans="1:10" x14ac:dyDescent="0.35">
      <c r="A89" s="1">
        <v>41674</v>
      </c>
      <c r="B89" t="s">
        <v>170</v>
      </c>
      <c r="C89" t="s">
        <v>27</v>
      </c>
      <c r="D89" t="s">
        <v>11</v>
      </c>
      <c r="E89" t="s">
        <v>20</v>
      </c>
      <c r="F89" t="s">
        <v>96</v>
      </c>
      <c r="G89" s="2">
        <v>17.25</v>
      </c>
      <c r="H89" s="2">
        <v>2</v>
      </c>
      <c r="I89" s="2">
        <f t="shared" si="1"/>
        <v>8.625</v>
      </c>
      <c r="J89" s="2">
        <v>6.04</v>
      </c>
    </row>
    <row r="90" spans="1:10" x14ac:dyDescent="0.35">
      <c r="A90" s="1">
        <v>41676</v>
      </c>
      <c r="B90" t="s">
        <v>171</v>
      </c>
      <c r="C90" t="s">
        <v>55</v>
      </c>
      <c r="D90" t="s">
        <v>11</v>
      </c>
      <c r="E90" t="s">
        <v>16</v>
      </c>
      <c r="F90" t="s">
        <v>172</v>
      </c>
      <c r="G90" s="2">
        <v>15</v>
      </c>
      <c r="H90" s="2">
        <v>4</v>
      </c>
      <c r="I90" s="2">
        <f t="shared" si="1"/>
        <v>3.75</v>
      </c>
      <c r="J90" s="2">
        <v>7.2</v>
      </c>
    </row>
    <row r="91" spans="1:10" x14ac:dyDescent="0.35">
      <c r="A91" s="1">
        <v>41676</v>
      </c>
      <c r="B91" t="s">
        <v>171</v>
      </c>
      <c r="C91" t="s">
        <v>55</v>
      </c>
      <c r="D91" t="s">
        <v>39</v>
      </c>
      <c r="E91" t="s">
        <v>40</v>
      </c>
      <c r="F91" t="s">
        <v>173</v>
      </c>
      <c r="G91" s="2">
        <v>161.61000000000001</v>
      </c>
      <c r="H91" s="2">
        <v>1</v>
      </c>
      <c r="I91" s="2">
        <f t="shared" si="1"/>
        <v>161.61000000000001</v>
      </c>
      <c r="J91" s="2">
        <v>42.02</v>
      </c>
    </row>
    <row r="92" spans="1:10" x14ac:dyDescent="0.35">
      <c r="A92" s="1">
        <v>41676</v>
      </c>
      <c r="B92" t="s">
        <v>171</v>
      </c>
      <c r="C92" t="s">
        <v>55</v>
      </c>
      <c r="D92" t="s">
        <v>39</v>
      </c>
      <c r="E92" t="s">
        <v>40</v>
      </c>
      <c r="F92" t="s">
        <v>174</v>
      </c>
      <c r="G92" s="2">
        <v>144.94999999999999</v>
      </c>
      <c r="H92" s="2">
        <v>5</v>
      </c>
      <c r="I92" s="2">
        <f t="shared" si="1"/>
        <v>28.99</v>
      </c>
      <c r="J92" s="2">
        <v>42.04</v>
      </c>
    </row>
    <row r="93" spans="1:10" x14ac:dyDescent="0.35">
      <c r="A93" s="1">
        <v>41676</v>
      </c>
      <c r="B93" t="s">
        <v>85</v>
      </c>
      <c r="C93" t="s">
        <v>15</v>
      </c>
      <c r="D93" t="s">
        <v>11</v>
      </c>
      <c r="E93" t="s">
        <v>20</v>
      </c>
      <c r="F93" t="s">
        <v>175</v>
      </c>
      <c r="G93" s="2">
        <v>8.9499999999999993</v>
      </c>
      <c r="H93" s="2">
        <v>2</v>
      </c>
      <c r="I93" s="2">
        <f t="shared" si="1"/>
        <v>4.4749999999999996</v>
      </c>
      <c r="J93" s="2">
        <v>-14.77</v>
      </c>
    </row>
    <row r="94" spans="1:10" x14ac:dyDescent="0.35">
      <c r="A94" s="1">
        <v>41677</v>
      </c>
      <c r="B94" t="s">
        <v>176</v>
      </c>
      <c r="C94" t="s">
        <v>177</v>
      </c>
      <c r="D94" t="s">
        <v>39</v>
      </c>
      <c r="E94" t="s">
        <v>52</v>
      </c>
      <c r="F94" t="s">
        <v>178</v>
      </c>
      <c r="G94" s="2">
        <v>115.36</v>
      </c>
      <c r="H94" s="2">
        <v>7</v>
      </c>
      <c r="I94" s="2">
        <f t="shared" si="1"/>
        <v>16.48</v>
      </c>
      <c r="J94" s="2">
        <v>49.6</v>
      </c>
    </row>
    <row r="95" spans="1:10" x14ac:dyDescent="0.35">
      <c r="A95" s="1">
        <v>41677</v>
      </c>
      <c r="B95" t="s">
        <v>61</v>
      </c>
      <c r="C95" t="s">
        <v>149</v>
      </c>
      <c r="D95" t="s">
        <v>11</v>
      </c>
      <c r="E95" t="s">
        <v>18</v>
      </c>
      <c r="F95" t="s">
        <v>179</v>
      </c>
      <c r="G95" s="2">
        <v>64.959999999999994</v>
      </c>
      <c r="H95" s="2">
        <v>4</v>
      </c>
      <c r="I95" s="2">
        <f t="shared" si="1"/>
        <v>16.239999999999998</v>
      </c>
      <c r="J95" s="2">
        <v>9.74</v>
      </c>
    </row>
    <row r="96" spans="1:10" x14ac:dyDescent="0.35">
      <c r="A96" s="1">
        <v>41678</v>
      </c>
      <c r="B96" t="s">
        <v>180</v>
      </c>
      <c r="C96" t="s">
        <v>126</v>
      </c>
      <c r="D96" t="s">
        <v>34</v>
      </c>
      <c r="E96" t="s">
        <v>47</v>
      </c>
      <c r="F96" t="s">
        <v>181</v>
      </c>
      <c r="G96" s="2">
        <v>14.56</v>
      </c>
      <c r="H96" s="2">
        <v>2</v>
      </c>
      <c r="I96" s="2">
        <f t="shared" si="1"/>
        <v>7.28</v>
      </c>
      <c r="J96" s="2">
        <v>5.53</v>
      </c>
    </row>
    <row r="97" spans="1:10" x14ac:dyDescent="0.35">
      <c r="A97" s="1">
        <v>41681</v>
      </c>
      <c r="B97" t="s">
        <v>182</v>
      </c>
      <c r="C97" t="s">
        <v>55</v>
      </c>
      <c r="D97" t="s">
        <v>39</v>
      </c>
      <c r="E97" t="s">
        <v>52</v>
      </c>
      <c r="F97" t="s">
        <v>158</v>
      </c>
      <c r="G97" s="2">
        <v>234.45</v>
      </c>
      <c r="H97" s="2">
        <v>3</v>
      </c>
      <c r="I97" s="2">
        <f t="shared" si="1"/>
        <v>78.149999999999991</v>
      </c>
      <c r="J97" s="2">
        <v>103.16</v>
      </c>
    </row>
    <row r="98" spans="1:10" x14ac:dyDescent="0.35">
      <c r="A98" s="1">
        <v>41681</v>
      </c>
      <c r="B98" t="s">
        <v>182</v>
      </c>
      <c r="C98" t="s">
        <v>55</v>
      </c>
      <c r="D98" t="s">
        <v>34</v>
      </c>
      <c r="E98" t="s">
        <v>145</v>
      </c>
      <c r="F98" t="s">
        <v>183</v>
      </c>
      <c r="G98" s="2">
        <v>1256.22</v>
      </c>
      <c r="H98" s="2">
        <v>6</v>
      </c>
      <c r="I98" s="2">
        <f t="shared" si="1"/>
        <v>209.37</v>
      </c>
      <c r="J98" s="2">
        <v>75.37</v>
      </c>
    </row>
    <row r="99" spans="1:10" x14ac:dyDescent="0.35">
      <c r="A99" s="1">
        <v>41681</v>
      </c>
      <c r="B99" t="s">
        <v>182</v>
      </c>
      <c r="C99" t="s">
        <v>55</v>
      </c>
      <c r="D99" t="s">
        <v>11</v>
      </c>
      <c r="E99" t="s">
        <v>20</v>
      </c>
      <c r="F99" t="s">
        <v>184</v>
      </c>
      <c r="G99" s="2">
        <v>17.46</v>
      </c>
      <c r="H99" s="2">
        <v>2</v>
      </c>
      <c r="I99" s="2">
        <f t="shared" si="1"/>
        <v>8.73</v>
      </c>
      <c r="J99" s="2">
        <v>8.2100000000000009</v>
      </c>
    </row>
    <row r="100" spans="1:10" x14ac:dyDescent="0.35">
      <c r="A100" s="1">
        <v>41681</v>
      </c>
      <c r="B100" t="s">
        <v>185</v>
      </c>
      <c r="C100" t="s">
        <v>186</v>
      </c>
      <c r="D100" t="s">
        <v>34</v>
      </c>
      <c r="E100" t="s">
        <v>35</v>
      </c>
      <c r="F100" t="s">
        <v>187</v>
      </c>
      <c r="G100" s="2">
        <v>60.89</v>
      </c>
      <c r="H100" s="2">
        <v>1</v>
      </c>
      <c r="I100" s="2">
        <f t="shared" si="1"/>
        <v>60.89</v>
      </c>
      <c r="J100" s="2">
        <v>15.22</v>
      </c>
    </row>
    <row r="101" spans="1:10" x14ac:dyDescent="0.35">
      <c r="A101" s="1">
        <v>41681</v>
      </c>
      <c r="B101" t="s">
        <v>185</v>
      </c>
      <c r="C101" t="s">
        <v>186</v>
      </c>
      <c r="D101" t="s">
        <v>11</v>
      </c>
      <c r="E101" t="s">
        <v>16</v>
      </c>
      <c r="F101" t="s">
        <v>188</v>
      </c>
      <c r="G101" s="2">
        <v>14.94</v>
      </c>
      <c r="H101" s="2">
        <v>3</v>
      </c>
      <c r="I101" s="2">
        <f t="shared" si="1"/>
        <v>4.9799999999999995</v>
      </c>
      <c r="J101" s="2">
        <v>6.87</v>
      </c>
    </row>
    <row r="102" spans="1:10" x14ac:dyDescent="0.35">
      <c r="A102" s="1">
        <v>41681</v>
      </c>
      <c r="B102" t="s">
        <v>185</v>
      </c>
      <c r="C102" t="s">
        <v>186</v>
      </c>
      <c r="D102" t="s">
        <v>11</v>
      </c>
      <c r="E102" t="s">
        <v>20</v>
      </c>
      <c r="F102" t="s">
        <v>189</v>
      </c>
      <c r="G102" s="2">
        <v>9.64</v>
      </c>
      <c r="H102" s="2">
        <v>2</v>
      </c>
      <c r="I102" s="2">
        <f t="shared" si="1"/>
        <v>4.82</v>
      </c>
      <c r="J102" s="2">
        <v>4.43</v>
      </c>
    </row>
    <row r="103" spans="1:10" x14ac:dyDescent="0.35">
      <c r="A103" s="1">
        <v>41681</v>
      </c>
      <c r="B103" t="s">
        <v>185</v>
      </c>
      <c r="C103" t="s">
        <v>186</v>
      </c>
      <c r="D103" t="s">
        <v>34</v>
      </c>
      <c r="E103" t="s">
        <v>47</v>
      </c>
      <c r="F103" t="s">
        <v>190</v>
      </c>
      <c r="G103" s="2">
        <v>332.94</v>
      </c>
      <c r="H103" s="2">
        <v>3</v>
      </c>
      <c r="I103" s="2">
        <f t="shared" si="1"/>
        <v>110.98</v>
      </c>
      <c r="J103" s="2">
        <v>53.27</v>
      </c>
    </row>
    <row r="104" spans="1:10" x14ac:dyDescent="0.35">
      <c r="A104" s="1">
        <v>41681</v>
      </c>
      <c r="B104" t="s">
        <v>185</v>
      </c>
      <c r="C104" t="s">
        <v>186</v>
      </c>
      <c r="D104" t="s">
        <v>11</v>
      </c>
      <c r="E104" t="s">
        <v>20</v>
      </c>
      <c r="F104" t="s">
        <v>191</v>
      </c>
      <c r="G104" s="2">
        <v>51.9</v>
      </c>
      <c r="H104" s="2">
        <v>3</v>
      </c>
      <c r="I104" s="2">
        <f t="shared" si="1"/>
        <v>17.3</v>
      </c>
      <c r="J104" s="2">
        <v>24.39</v>
      </c>
    </row>
    <row r="105" spans="1:10" x14ac:dyDescent="0.35">
      <c r="A105" s="1">
        <v>41681</v>
      </c>
      <c r="B105" t="s">
        <v>185</v>
      </c>
      <c r="C105" t="s">
        <v>186</v>
      </c>
      <c r="D105" t="s">
        <v>11</v>
      </c>
      <c r="E105" t="s">
        <v>18</v>
      </c>
      <c r="F105" t="s">
        <v>192</v>
      </c>
      <c r="G105" s="2">
        <v>64.959999999999994</v>
      </c>
      <c r="H105" s="2">
        <v>2</v>
      </c>
      <c r="I105" s="2">
        <f t="shared" si="1"/>
        <v>32.479999999999997</v>
      </c>
      <c r="J105" s="2">
        <v>2.6</v>
      </c>
    </row>
    <row r="106" spans="1:10" x14ac:dyDescent="0.35">
      <c r="A106" s="1">
        <v>41682</v>
      </c>
      <c r="B106" t="s">
        <v>193</v>
      </c>
      <c r="C106" t="s">
        <v>27</v>
      </c>
      <c r="D106" t="s">
        <v>34</v>
      </c>
      <c r="E106" t="s">
        <v>35</v>
      </c>
      <c r="F106" t="s">
        <v>194</v>
      </c>
      <c r="G106" s="2">
        <v>129.57</v>
      </c>
      <c r="H106" s="2">
        <v>2</v>
      </c>
      <c r="I106" s="2">
        <f t="shared" si="1"/>
        <v>64.784999999999997</v>
      </c>
      <c r="J106" s="2">
        <v>-24.29</v>
      </c>
    </row>
    <row r="107" spans="1:10" x14ac:dyDescent="0.35">
      <c r="A107" s="1">
        <v>41684</v>
      </c>
      <c r="B107" t="s">
        <v>195</v>
      </c>
      <c r="C107" t="s">
        <v>10</v>
      </c>
      <c r="D107" t="s">
        <v>11</v>
      </c>
      <c r="E107" t="s">
        <v>12</v>
      </c>
      <c r="F107" t="s">
        <v>196</v>
      </c>
      <c r="G107" s="2">
        <v>16.18</v>
      </c>
      <c r="H107" s="2">
        <v>3</v>
      </c>
      <c r="I107" s="2">
        <f t="shared" si="1"/>
        <v>5.3933333333333335</v>
      </c>
      <c r="J107" s="2">
        <v>6.07</v>
      </c>
    </row>
    <row r="108" spans="1:10" x14ac:dyDescent="0.35">
      <c r="A108" s="1">
        <v>41684</v>
      </c>
      <c r="B108" t="s">
        <v>197</v>
      </c>
      <c r="C108" t="s">
        <v>164</v>
      </c>
      <c r="D108" t="s">
        <v>39</v>
      </c>
      <c r="E108" t="s">
        <v>52</v>
      </c>
      <c r="F108" t="s">
        <v>198</v>
      </c>
      <c r="G108" s="2">
        <v>239.97</v>
      </c>
      <c r="H108" s="2">
        <v>3</v>
      </c>
      <c r="I108" s="2">
        <f t="shared" si="1"/>
        <v>79.989999999999995</v>
      </c>
      <c r="J108" s="2">
        <v>86.39</v>
      </c>
    </row>
    <row r="109" spans="1:10" x14ac:dyDescent="0.35">
      <c r="A109" s="1">
        <v>41684</v>
      </c>
      <c r="B109" t="s">
        <v>197</v>
      </c>
      <c r="C109" t="s">
        <v>164</v>
      </c>
      <c r="D109" t="s">
        <v>11</v>
      </c>
      <c r="E109" t="s">
        <v>92</v>
      </c>
      <c r="F109" t="s">
        <v>199</v>
      </c>
      <c r="G109" s="2">
        <v>81.96</v>
      </c>
      <c r="H109" s="2">
        <v>2</v>
      </c>
      <c r="I109" s="2">
        <f t="shared" si="1"/>
        <v>40.98</v>
      </c>
      <c r="J109" s="2">
        <v>22.95</v>
      </c>
    </row>
    <row r="110" spans="1:10" x14ac:dyDescent="0.35">
      <c r="A110" s="1">
        <v>41684</v>
      </c>
      <c r="B110" t="s">
        <v>197</v>
      </c>
      <c r="C110" t="s">
        <v>164</v>
      </c>
      <c r="D110" t="s">
        <v>11</v>
      </c>
      <c r="E110" t="s">
        <v>200</v>
      </c>
      <c r="F110" t="s">
        <v>201</v>
      </c>
      <c r="G110" s="2">
        <v>238.62</v>
      </c>
      <c r="H110" s="2">
        <v>2</v>
      </c>
      <c r="I110" s="2">
        <f t="shared" si="1"/>
        <v>119.31</v>
      </c>
      <c r="J110" s="2">
        <v>4.7699999999999996</v>
      </c>
    </row>
    <row r="111" spans="1:10" x14ac:dyDescent="0.35">
      <c r="A111" s="1">
        <v>41685</v>
      </c>
      <c r="B111" t="s">
        <v>202</v>
      </c>
      <c r="C111" t="s">
        <v>164</v>
      </c>
      <c r="D111" t="s">
        <v>11</v>
      </c>
      <c r="E111" t="s">
        <v>20</v>
      </c>
      <c r="F111" t="s">
        <v>203</v>
      </c>
      <c r="G111" s="2">
        <v>21.36</v>
      </c>
      <c r="H111" s="2">
        <v>5</v>
      </c>
      <c r="I111" s="2">
        <f t="shared" si="1"/>
        <v>4.2720000000000002</v>
      </c>
      <c r="J111" s="2">
        <v>7.21</v>
      </c>
    </row>
    <row r="112" spans="1:10" x14ac:dyDescent="0.35">
      <c r="A112" s="1">
        <v>41686</v>
      </c>
      <c r="B112" t="s">
        <v>204</v>
      </c>
      <c r="C112" t="s">
        <v>10</v>
      </c>
      <c r="D112" t="s">
        <v>11</v>
      </c>
      <c r="E112" t="s">
        <v>20</v>
      </c>
      <c r="F112" t="s">
        <v>205</v>
      </c>
      <c r="G112" s="2">
        <v>1.08</v>
      </c>
      <c r="H112" s="2">
        <v>3</v>
      </c>
      <c r="I112" s="2">
        <f t="shared" si="1"/>
        <v>0.36000000000000004</v>
      </c>
      <c r="J112" s="2">
        <v>-1.73</v>
      </c>
    </row>
    <row r="113" spans="1:10" x14ac:dyDescent="0.35">
      <c r="A113" s="1">
        <v>41686</v>
      </c>
      <c r="B113" t="s">
        <v>204</v>
      </c>
      <c r="C113" t="s">
        <v>10</v>
      </c>
      <c r="D113" t="s">
        <v>11</v>
      </c>
      <c r="E113" t="s">
        <v>92</v>
      </c>
      <c r="F113" t="s">
        <v>206</v>
      </c>
      <c r="G113" s="2">
        <v>7.96</v>
      </c>
      <c r="H113" s="2">
        <v>2</v>
      </c>
      <c r="I113" s="2">
        <f t="shared" si="1"/>
        <v>3.98</v>
      </c>
      <c r="J113" s="2">
        <v>-13.93</v>
      </c>
    </row>
    <row r="114" spans="1:10" x14ac:dyDescent="0.35">
      <c r="A114" s="1">
        <v>41687</v>
      </c>
      <c r="B114" t="s">
        <v>85</v>
      </c>
      <c r="C114" t="s">
        <v>15</v>
      </c>
      <c r="D114" t="s">
        <v>11</v>
      </c>
      <c r="E114" t="s">
        <v>24</v>
      </c>
      <c r="F114" t="s">
        <v>207</v>
      </c>
      <c r="G114" s="2">
        <v>54.21</v>
      </c>
      <c r="H114" s="2">
        <v>14</v>
      </c>
      <c r="I114" s="2">
        <f t="shared" si="1"/>
        <v>3.8721428571428573</v>
      </c>
      <c r="J114" s="2">
        <v>8.81</v>
      </c>
    </row>
    <row r="115" spans="1:10" x14ac:dyDescent="0.35">
      <c r="A115" s="1">
        <v>41688</v>
      </c>
      <c r="B115" t="s">
        <v>208</v>
      </c>
      <c r="C115" t="s">
        <v>10</v>
      </c>
      <c r="D115" t="s">
        <v>34</v>
      </c>
      <c r="E115" t="s">
        <v>47</v>
      </c>
      <c r="F115" t="s">
        <v>209</v>
      </c>
      <c r="G115" s="2">
        <v>25.16</v>
      </c>
      <c r="H115" s="2">
        <v>5</v>
      </c>
      <c r="I115" s="2">
        <f t="shared" si="1"/>
        <v>5.032</v>
      </c>
      <c r="J115" s="2">
        <v>-11.32</v>
      </c>
    </row>
    <row r="116" spans="1:10" x14ac:dyDescent="0.35">
      <c r="A116" s="1">
        <v>41688</v>
      </c>
      <c r="B116" t="s">
        <v>210</v>
      </c>
      <c r="C116" t="s">
        <v>10</v>
      </c>
      <c r="D116" t="s">
        <v>11</v>
      </c>
      <c r="E116" t="s">
        <v>18</v>
      </c>
      <c r="F116" t="s">
        <v>211</v>
      </c>
      <c r="G116" s="2">
        <v>12.62</v>
      </c>
      <c r="H116" s="2">
        <v>2</v>
      </c>
      <c r="I116" s="2">
        <f t="shared" si="1"/>
        <v>6.31</v>
      </c>
      <c r="J116" s="2">
        <v>-2.52</v>
      </c>
    </row>
    <row r="117" spans="1:10" x14ac:dyDescent="0.35">
      <c r="A117" s="1">
        <v>41690</v>
      </c>
      <c r="B117" t="s">
        <v>212</v>
      </c>
      <c r="C117" t="s">
        <v>129</v>
      </c>
      <c r="D117" t="s">
        <v>39</v>
      </c>
      <c r="E117" t="s">
        <v>52</v>
      </c>
      <c r="F117" t="s">
        <v>213</v>
      </c>
      <c r="G117" s="2">
        <v>62.31</v>
      </c>
      <c r="H117" s="2">
        <v>3</v>
      </c>
      <c r="I117" s="2">
        <f t="shared" si="1"/>
        <v>20.77</v>
      </c>
      <c r="J117" s="2">
        <v>22.43</v>
      </c>
    </row>
    <row r="118" spans="1:10" x14ac:dyDescent="0.35">
      <c r="A118" s="1">
        <v>41690</v>
      </c>
      <c r="B118" t="s">
        <v>212</v>
      </c>
      <c r="C118" t="s">
        <v>129</v>
      </c>
      <c r="D118" t="s">
        <v>34</v>
      </c>
      <c r="E118" t="s">
        <v>47</v>
      </c>
      <c r="F118" t="s">
        <v>214</v>
      </c>
      <c r="G118" s="2">
        <v>20.32</v>
      </c>
      <c r="H118" s="2">
        <v>4</v>
      </c>
      <c r="I118" s="2">
        <f t="shared" si="1"/>
        <v>5.08</v>
      </c>
      <c r="J118" s="2">
        <v>6.91</v>
      </c>
    </row>
    <row r="119" spans="1:10" x14ac:dyDescent="0.35">
      <c r="A119" s="1">
        <v>41690</v>
      </c>
      <c r="B119" t="s">
        <v>215</v>
      </c>
      <c r="C119" t="s">
        <v>27</v>
      </c>
      <c r="D119" t="s">
        <v>11</v>
      </c>
      <c r="E119" t="s">
        <v>12</v>
      </c>
      <c r="F119" t="s">
        <v>216</v>
      </c>
      <c r="G119" s="2">
        <v>12.96</v>
      </c>
      <c r="H119" s="2">
        <v>2</v>
      </c>
      <c r="I119" s="2">
        <f t="shared" si="1"/>
        <v>6.48</v>
      </c>
      <c r="J119" s="2">
        <v>6.22</v>
      </c>
    </row>
    <row r="120" spans="1:10" x14ac:dyDescent="0.35">
      <c r="A120" s="1">
        <v>41691</v>
      </c>
      <c r="B120" t="s">
        <v>217</v>
      </c>
      <c r="C120" t="s">
        <v>15</v>
      </c>
      <c r="D120" t="s">
        <v>11</v>
      </c>
      <c r="E120" t="s">
        <v>20</v>
      </c>
      <c r="F120" t="s">
        <v>21</v>
      </c>
      <c r="G120" s="2">
        <v>8.85</v>
      </c>
      <c r="H120" s="2">
        <v>5</v>
      </c>
      <c r="I120" s="2">
        <f t="shared" si="1"/>
        <v>1.77</v>
      </c>
      <c r="J120" s="2">
        <v>-13.72</v>
      </c>
    </row>
    <row r="121" spans="1:10" x14ac:dyDescent="0.35">
      <c r="A121" s="1">
        <v>41692</v>
      </c>
      <c r="B121" t="s">
        <v>218</v>
      </c>
      <c r="C121" t="s">
        <v>27</v>
      </c>
      <c r="D121" t="s">
        <v>11</v>
      </c>
      <c r="E121" t="s">
        <v>12</v>
      </c>
      <c r="F121" t="s">
        <v>219</v>
      </c>
      <c r="G121" s="2">
        <v>19.440000000000001</v>
      </c>
      <c r="H121" s="2">
        <v>3</v>
      </c>
      <c r="I121" s="2">
        <f t="shared" si="1"/>
        <v>6.48</v>
      </c>
      <c r="J121" s="2">
        <v>9.33</v>
      </c>
    </row>
    <row r="122" spans="1:10" x14ac:dyDescent="0.35">
      <c r="A122" s="1">
        <v>41693</v>
      </c>
      <c r="B122" t="s">
        <v>220</v>
      </c>
      <c r="C122" t="s">
        <v>10</v>
      </c>
      <c r="D122" t="s">
        <v>11</v>
      </c>
      <c r="E122" t="s">
        <v>16</v>
      </c>
      <c r="F122" t="s">
        <v>221</v>
      </c>
      <c r="G122" s="2">
        <v>6.94</v>
      </c>
      <c r="H122" s="2">
        <v>3</v>
      </c>
      <c r="I122" s="2">
        <f t="shared" si="1"/>
        <v>2.3133333333333335</v>
      </c>
      <c r="J122" s="2">
        <v>2.34</v>
      </c>
    </row>
    <row r="123" spans="1:10" x14ac:dyDescent="0.35">
      <c r="A123" s="1">
        <v>41693</v>
      </c>
      <c r="B123" t="s">
        <v>220</v>
      </c>
      <c r="C123" t="s">
        <v>10</v>
      </c>
      <c r="D123" t="s">
        <v>11</v>
      </c>
      <c r="E123" t="s">
        <v>20</v>
      </c>
      <c r="F123" t="s">
        <v>222</v>
      </c>
      <c r="G123" s="2">
        <v>4.43</v>
      </c>
      <c r="H123" s="2">
        <v>3</v>
      </c>
      <c r="I123" s="2">
        <f t="shared" si="1"/>
        <v>1.4766666666666666</v>
      </c>
      <c r="J123" s="2">
        <v>-6.86</v>
      </c>
    </row>
    <row r="124" spans="1:10" x14ac:dyDescent="0.35">
      <c r="A124" s="1">
        <v>41694</v>
      </c>
      <c r="B124" t="s">
        <v>223</v>
      </c>
      <c r="C124" t="s">
        <v>91</v>
      </c>
      <c r="D124" t="s">
        <v>11</v>
      </c>
      <c r="E124" t="s">
        <v>12</v>
      </c>
      <c r="F124" t="s">
        <v>13</v>
      </c>
      <c r="G124" s="2">
        <v>32.9</v>
      </c>
      <c r="H124" s="2">
        <v>4</v>
      </c>
      <c r="I124" s="2">
        <f t="shared" si="1"/>
        <v>8.2249999999999996</v>
      </c>
      <c r="J124" s="2">
        <v>11.1</v>
      </c>
    </row>
    <row r="125" spans="1:10" x14ac:dyDescent="0.35">
      <c r="A125" s="1">
        <v>41694</v>
      </c>
      <c r="B125" t="s">
        <v>223</v>
      </c>
      <c r="C125" t="s">
        <v>91</v>
      </c>
      <c r="D125" t="s">
        <v>11</v>
      </c>
      <c r="E125" t="s">
        <v>12</v>
      </c>
      <c r="F125" t="s">
        <v>224</v>
      </c>
      <c r="G125" s="2">
        <v>22.78</v>
      </c>
      <c r="H125" s="2">
        <v>3</v>
      </c>
      <c r="I125" s="2">
        <f t="shared" si="1"/>
        <v>7.5933333333333337</v>
      </c>
      <c r="J125" s="2">
        <v>7.69</v>
      </c>
    </row>
    <row r="126" spans="1:10" x14ac:dyDescent="0.35">
      <c r="A126" s="1">
        <v>41697</v>
      </c>
      <c r="B126" t="s">
        <v>225</v>
      </c>
      <c r="C126" t="s">
        <v>78</v>
      </c>
      <c r="D126" t="s">
        <v>11</v>
      </c>
      <c r="E126" t="s">
        <v>24</v>
      </c>
      <c r="F126" t="s">
        <v>226</v>
      </c>
      <c r="G126" s="2">
        <v>19.46</v>
      </c>
      <c r="H126" s="2">
        <v>4</v>
      </c>
      <c r="I126" s="2">
        <f t="shared" si="1"/>
        <v>4.8650000000000002</v>
      </c>
      <c r="J126" s="2">
        <v>3.4</v>
      </c>
    </row>
    <row r="127" spans="1:10" x14ac:dyDescent="0.35">
      <c r="A127" s="1">
        <v>41699</v>
      </c>
      <c r="B127" t="s">
        <v>227</v>
      </c>
      <c r="C127" t="s">
        <v>164</v>
      </c>
      <c r="D127" t="s">
        <v>34</v>
      </c>
      <c r="E127" t="s">
        <v>35</v>
      </c>
      <c r="F127" t="s">
        <v>36</v>
      </c>
      <c r="G127" s="2">
        <v>457.57</v>
      </c>
      <c r="H127" s="2">
        <v>2</v>
      </c>
      <c r="I127" s="2">
        <f t="shared" si="1"/>
        <v>228.785</v>
      </c>
      <c r="J127" s="2">
        <v>51.48</v>
      </c>
    </row>
    <row r="128" spans="1:10" x14ac:dyDescent="0.35">
      <c r="A128" s="1">
        <v>41699</v>
      </c>
      <c r="B128" t="s">
        <v>228</v>
      </c>
      <c r="C128" t="s">
        <v>149</v>
      </c>
      <c r="D128" t="s">
        <v>39</v>
      </c>
      <c r="E128" t="s">
        <v>40</v>
      </c>
      <c r="F128" t="s">
        <v>229</v>
      </c>
      <c r="G128" s="2">
        <v>5.94</v>
      </c>
      <c r="H128" s="2">
        <v>3</v>
      </c>
      <c r="I128" s="2">
        <f t="shared" si="1"/>
        <v>1.9800000000000002</v>
      </c>
      <c r="J128" s="2">
        <v>1.6</v>
      </c>
    </row>
    <row r="129" spans="1:10" x14ac:dyDescent="0.35">
      <c r="A129" s="1">
        <v>41699</v>
      </c>
      <c r="B129" t="s">
        <v>230</v>
      </c>
      <c r="C129" t="s">
        <v>15</v>
      </c>
      <c r="D129" t="s">
        <v>34</v>
      </c>
      <c r="E129" t="s">
        <v>35</v>
      </c>
      <c r="F129" t="s">
        <v>231</v>
      </c>
      <c r="G129" s="2">
        <v>634.12</v>
      </c>
      <c r="H129" s="2">
        <v>6</v>
      </c>
      <c r="I129" s="2">
        <f t="shared" si="1"/>
        <v>105.68666666666667</v>
      </c>
      <c r="J129" s="2">
        <v>-172.12</v>
      </c>
    </row>
    <row r="130" spans="1:10" x14ac:dyDescent="0.35">
      <c r="A130" s="1">
        <v>41699</v>
      </c>
      <c r="B130" t="s">
        <v>230</v>
      </c>
      <c r="C130" t="s">
        <v>15</v>
      </c>
      <c r="D130" t="s">
        <v>11</v>
      </c>
      <c r="E130" t="s">
        <v>12</v>
      </c>
      <c r="F130" t="s">
        <v>232</v>
      </c>
      <c r="G130" s="2">
        <v>17.47</v>
      </c>
      <c r="H130" s="2">
        <v>3</v>
      </c>
      <c r="I130" s="2">
        <f t="shared" si="1"/>
        <v>5.8233333333333333</v>
      </c>
      <c r="J130" s="2">
        <v>5.68</v>
      </c>
    </row>
    <row r="131" spans="1:10" x14ac:dyDescent="0.35">
      <c r="A131" s="1">
        <v>41699</v>
      </c>
      <c r="B131" t="s">
        <v>233</v>
      </c>
      <c r="C131" t="s">
        <v>10</v>
      </c>
      <c r="D131" t="s">
        <v>11</v>
      </c>
      <c r="E131" t="s">
        <v>43</v>
      </c>
      <c r="F131" t="s">
        <v>234</v>
      </c>
      <c r="G131" s="2">
        <v>18.84</v>
      </c>
      <c r="H131" s="2">
        <v>5</v>
      </c>
      <c r="I131" s="2">
        <f t="shared" ref="I131:I194" si="2">G131/H131</f>
        <v>3.7679999999999998</v>
      </c>
      <c r="J131" s="2">
        <v>-3.53</v>
      </c>
    </row>
    <row r="132" spans="1:10" x14ac:dyDescent="0.35">
      <c r="A132" s="1">
        <v>41699</v>
      </c>
      <c r="B132" t="s">
        <v>233</v>
      </c>
      <c r="C132" t="s">
        <v>10</v>
      </c>
      <c r="D132" t="s">
        <v>34</v>
      </c>
      <c r="E132" t="s">
        <v>35</v>
      </c>
      <c r="F132" t="s">
        <v>235</v>
      </c>
      <c r="G132" s="2">
        <v>362.25</v>
      </c>
      <c r="H132" s="2">
        <v>6</v>
      </c>
      <c r="I132" s="2">
        <f t="shared" si="2"/>
        <v>60.375</v>
      </c>
      <c r="J132" s="2">
        <v>0</v>
      </c>
    </row>
    <row r="133" spans="1:10" x14ac:dyDescent="0.35">
      <c r="A133" s="1">
        <v>41699</v>
      </c>
      <c r="B133" t="s">
        <v>233</v>
      </c>
      <c r="C133" t="s">
        <v>10</v>
      </c>
      <c r="D133" t="s">
        <v>34</v>
      </c>
      <c r="E133" t="s">
        <v>47</v>
      </c>
      <c r="F133" t="s">
        <v>86</v>
      </c>
      <c r="G133" s="2">
        <v>63.55</v>
      </c>
      <c r="H133" s="2">
        <v>6</v>
      </c>
      <c r="I133" s="2">
        <f t="shared" si="2"/>
        <v>10.591666666666667</v>
      </c>
      <c r="J133" s="2">
        <v>-34.950000000000003</v>
      </c>
    </row>
    <row r="134" spans="1:10" x14ac:dyDescent="0.35">
      <c r="A134" s="1">
        <v>41699</v>
      </c>
      <c r="B134" t="s">
        <v>233</v>
      </c>
      <c r="C134" t="s">
        <v>10</v>
      </c>
      <c r="D134" t="s">
        <v>11</v>
      </c>
      <c r="E134" t="s">
        <v>18</v>
      </c>
      <c r="F134" t="s">
        <v>236</v>
      </c>
      <c r="G134" s="2">
        <v>129.55000000000001</v>
      </c>
      <c r="H134" s="2">
        <v>3</v>
      </c>
      <c r="I134" s="2">
        <f t="shared" si="2"/>
        <v>43.183333333333337</v>
      </c>
      <c r="J134" s="2">
        <v>-22.67</v>
      </c>
    </row>
    <row r="135" spans="1:10" x14ac:dyDescent="0.35">
      <c r="A135" s="1">
        <v>41699</v>
      </c>
      <c r="B135" t="s">
        <v>237</v>
      </c>
      <c r="C135" t="s">
        <v>10</v>
      </c>
      <c r="D135" t="s">
        <v>11</v>
      </c>
      <c r="E135" t="s">
        <v>18</v>
      </c>
      <c r="F135" t="s">
        <v>144</v>
      </c>
      <c r="G135" s="2">
        <v>137.35</v>
      </c>
      <c r="H135" s="2">
        <v>3</v>
      </c>
      <c r="I135" s="2">
        <f t="shared" si="2"/>
        <v>45.783333333333331</v>
      </c>
      <c r="J135" s="2">
        <v>8.58</v>
      </c>
    </row>
    <row r="136" spans="1:10" x14ac:dyDescent="0.35">
      <c r="A136" s="1">
        <v>41699</v>
      </c>
      <c r="B136" t="s">
        <v>237</v>
      </c>
      <c r="C136" t="s">
        <v>10</v>
      </c>
      <c r="D136" t="s">
        <v>34</v>
      </c>
      <c r="E136" t="s">
        <v>145</v>
      </c>
      <c r="F136" t="s">
        <v>238</v>
      </c>
      <c r="G136" s="2">
        <v>376.51</v>
      </c>
      <c r="H136" s="2">
        <v>3</v>
      </c>
      <c r="I136" s="2">
        <f t="shared" si="2"/>
        <v>125.50333333333333</v>
      </c>
      <c r="J136" s="2">
        <v>-43.03</v>
      </c>
    </row>
    <row r="137" spans="1:10" x14ac:dyDescent="0.35">
      <c r="A137" s="1">
        <v>41700</v>
      </c>
      <c r="B137" t="s">
        <v>239</v>
      </c>
      <c r="C137" t="s">
        <v>149</v>
      </c>
      <c r="D137" t="s">
        <v>11</v>
      </c>
      <c r="E137" t="s">
        <v>63</v>
      </c>
      <c r="F137" t="s">
        <v>64</v>
      </c>
      <c r="G137" s="2">
        <v>11.36</v>
      </c>
      <c r="H137" s="2">
        <v>2</v>
      </c>
      <c r="I137" s="2">
        <f t="shared" si="2"/>
        <v>5.68</v>
      </c>
      <c r="J137" s="2">
        <v>5.34</v>
      </c>
    </row>
    <row r="138" spans="1:10" x14ac:dyDescent="0.35">
      <c r="A138" s="1">
        <v>41700</v>
      </c>
      <c r="B138" t="s">
        <v>239</v>
      </c>
      <c r="C138" t="s">
        <v>149</v>
      </c>
      <c r="D138" t="s">
        <v>11</v>
      </c>
      <c r="E138" t="s">
        <v>12</v>
      </c>
      <c r="F138" t="s">
        <v>240</v>
      </c>
      <c r="G138" s="2">
        <v>36.4</v>
      </c>
      <c r="H138" s="2">
        <v>5</v>
      </c>
      <c r="I138" s="2">
        <f t="shared" si="2"/>
        <v>7.2799999999999994</v>
      </c>
      <c r="J138" s="2">
        <v>17.47</v>
      </c>
    </row>
    <row r="139" spans="1:10" x14ac:dyDescent="0.35">
      <c r="A139" s="1">
        <v>41700</v>
      </c>
      <c r="B139" t="s">
        <v>241</v>
      </c>
      <c r="C139" t="s">
        <v>23</v>
      </c>
      <c r="D139" t="s">
        <v>11</v>
      </c>
      <c r="E139" t="s">
        <v>12</v>
      </c>
      <c r="F139" t="s">
        <v>242</v>
      </c>
      <c r="G139" s="2">
        <v>3.42</v>
      </c>
      <c r="H139" s="2">
        <v>1</v>
      </c>
      <c r="I139" s="2">
        <f t="shared" si="2"/>
        <v>3.42</v>
      </c>
      <c r="J139" s="2">
        <v>1.07</v>
      </c>
    </row>
    <row r="140" spans="1:10" x14ac:dyDescent="0.35">
      <c r="A140" s="1">
        <v>41700</v>
      </c>
      <c r="B140" t="s">
        <v>241</v>
      </c>
      <c r="C140" t="s">
        <v>23</v>
      </c>
      <c r="D140" t="s">
        <v>39</v>
      </c>
      <c r="E140" t="s">
        <v>52</v>
      </c>
      <c r="F140" t="s">
        <v>243</v>
      </c>
      <c r="G140" s="2">
        <v>151.19999999999999</v>
      </c>
      <c r="H140" s="2">
        <v>3</v>
      </c>
      <c r="I140" s="2">
        <f t="shared" si="2"/>
        <v>50.4</v>
      </c>
      <c r="J140" s="2">
        <v>32.130000000000003</v>
      </c>
    </row>
    <row r="141" spans="1:10" x14ac:dyDescent="0.35">
      <c r="A141" s="1">
        <v>41701</v>
      </c>
      <c r="B141" t="s">
        <v>244</v>
      </c>
      <c r="C141" t="s">
        <v>245</v>
      </c>
      <c r="D141" t="s">
        <v>11</v>
      </c>
      <c r="E141" t="s">
        <v>24</v>
      </c>
      <c r="F141" t="s">
        <v>226</v>
      </c>
      <c r="G141" s="2">
        <v>19.46</v>
      </c>
      <c r="H141" s="2">
        <v>4</v>
      </c>
      <c r="I141" s="2">
        <f t="shared" si="2"/>
        <v>4.8650000000000002</v>
      </c>
      <c r="J141" s="2">
        <v>3.4</v>
      </c>
    </row>
    <row r="142" spans="1:10" x14ac:dyDescent="0.35">
      <c r="A142" s="1">
        <v>41701</v>
      </c>
      <c r="B142" t="s">
        <v>246</v>
      </c>
      <c r="C142" t="s">
        <v>149</v>
      </c>
      <c r="D142" t="s">
        <v>39</v>
      </c>
      <c r="E142" t="s">
        <v>40</v>
      </c>
      <c r="F142" t="s">
        <v>247</v>
      </c>
      <c r="G142" s="2">
        <v>9.99</v>
      </c>
      <c r="H142" s="2">
        <v>1</v>
      </c>
      <c r="I142" s="2">
        <f t="shared" si="2"/>
        <v>9.99</v>
      </c>
      <c r="J142" s="2">
        <v>4.5999999999999996</v>
      </c>
    </row>
    <row r="143" spans="1:10" x14ac:dyDescent="0.35">
      <c r="A143" s="1">
        <v>41701</v>
      </c>
      <c r="B143" t="s">
        <v>246</v>
      </c>
      <c r="C143" t="s">
        <v>149</v>
      </c>
      <c r="D143" t="s">
        <v>11</v>
      </c>
      <c r="E143" t="s">
        <v>20</v>
      </c>
      <c r="F143" t="s">
        <v>165</v>
      </c>
      <c r="G143" s="2">
        <v>125.76</v>
      </c>
      <c r="H143" s="2">
        <v>3</v>
      </c>
      <c r="I143" s="2">
        <f t="shared" si="2"/>
        <v>41.92</v>
      </c>
      <c r="J143" s="2">
        <v>40.869999999999997</v>
      </c>
    </row>
    <row r="144" spans="1:10" x14ac:dyDescent="0.35">
      <c r="A144" s="1">
        <v>41701</v>
      </c>
      <c r="B144" t="s">
        <v>246</v>
      </c>
      <c r="C144" t="s">
        <v>149</v>
      </c>
      <c r="D144" t="s">
        <v>11</v>
      </c>
      <c r="E144" t="s">
        <v>20</v>
      </c>
      <c r="F144" t="s">
        <v>248</v>
      </c>
      <c r="G144" s="2">
        <v>25.32</v>
      </c>
      <c r="H144" s="2">
        <v>5</v>
      </c>
      <c r="I144" s="2">
        <f t="shared" si="2"/>
        <v>5.0640000000000001</v>
      </c>
      <c r="J144" s="2">
        <v>9.18</v>
      </c>
    </row>
    <row r="145" spans="1:10" x14ac:dyDescent="0.35">
      <c r="A145" s="1">
        <v>41701</v>
      </c>
      <c r="B145" t="s">
        <v>249</v>
      </c>
      <c r="C145" t="s">
        <v>78</v>
      </c>
      <c r="D145" t="s">
        <v>11</v>
      </c>
      <c r="E145" t="s">
        <v>16</v>
      </c>
      <c r="F145" t="s">
        <v>250</v>
      </c>
      <c r="G145" s="2">
        <v>15.12</v>
      </c>
      <c r="H145" s="2">
        <v>3</v>
      </c>
      <c r="I145" s="2">
        <f t="shared" si="2"/>
        <v>5.04</v>
      </c>
      <c r="J145" s="2">
        <v>4.91</v>
      </c>
    </row>
    <row r="146" spans="1:10" x14ac:dyDescent="0.35">
      <c r="A146" s="1">
        <v>41701</v>
      </c>
      <c r="B146" t="s">
        <v>249</v>
      </c>
      <c r="C146" t="s">
        <v>78</v>
      </c>
      <c r="D146" t="s">
        <v>34</v>
      </c>
      <c r="E146" t="s">
        <v>74</v>
      </c>
      <c r="F146" t="s">
        <v>99</v>
      </c>
      <c r="G146" s="2">
        <v>302.45</v>
      </c>
      <c r="H146" s="2">
        <v>5</v>
      </c>
      <c r="I146" s="2">
        <f t="shared" si="2"/>
        <v>60.489999999999995</v>
      </c>
      <c r="J146" s="2">
        <v>-199.62</v>
      </c>
    </row>
    <row r="147" spans="1:10" x14ac:dyDescent="0.35">
      <c r="A147" s="1">
        <v>41701</v>
      </c>
      <c r="B147" t="s">
        <v>249</v>
      </c>
      <c r="C147" t="s">
        <v>78</v>
      </c>
      <c r="D147" t="s">
        <v>11</v>
      </c>
      <c r="E147" t="s">
        <v>18</v>
      </c>
      <c r="F147" t="s">
        <v>251</v>
      </c>
      <c r="G147" s="2">
        <v>44.67</v>
      </c>
      <c r="H147" s="2">
        <v>8</v>
      </c>
      <c r="I147" s="2">
        <f t="shared" si="2"/>
        <v>5.5837500000000002</v>
      </c>
      <c r="J147" s="2">
        <v>-10.050000000000001</v>
      </c>
    </row>
    <row r="148" spans="1:10" x14ac:dyDescent="0.35">
      <c r="A148" s="1">
        <v>41701</v>
      </c>
      <c r="B148" t="s">
        <v>252</v>
      </c>
      <c r="C148" t="s">
        <v>10</v>
      </c>
      <c r="D148" t="s">
        <v>11</v>
      </c>
      <c r="E148" t="s">
        <v>92</v>
      </c>
      <c r="F148" t="s">
        <v>253</v>
      </c>
      <c r="G148" s="2">
        <v>176.77</v>
      </c>
      <c r="H148" s="2">
        <v>3</v>
      </c>
      <c r="I148" s="2">
        <f t="shared" si="2"/>
        <v>58.923333333333339</v>
      </c>
      <c r="J148" s="2">
        <v>-459.61</v>
      </c>
    </row>
    <row r="149" spans="1:10" x14ac:dyDescent="0.35">
      <c r="A149" s="1">
        <v>41701</v>
      </c>
      <c r="B149" t="s">
        <v>254</v>
      </c>
      <c r="C149" t="s">
        <v>27</v>
      </c>
      <c r="D149" t="s">
        <v>34</v>
      </c>
      <c r="E149" t="s">
        <v>145</v>
      </c>
      <c r="F149" t="s">
        <v>255</v>
      </c>
      <c r="G149" s="2">
        <v>626.35</v>
      </c>
      <c r="H149" s="2">
        <v>3</v>
      </c>
      <c r="I149" s="2">
        <f t="shared" si="2"/>
        <v>208.78333333333333</v>
      </c>
      <c r="J149" s="2">
        <v>-23.49</v>
      </c>
    </row>
    <row r="150" spans="1:10" x14ac:dyDescent="0.35">
      <c r="A150" s="1">
        <v>41702</v>
      </c>
      <c r="B150" t="s">
        <v>256</v>
      </c>
      <c r="C150" t="s">
        <v>70</v>
      </c>
      <c r="D150" t="s">
        <v>11</v>
      </c>
      <c r="E150" t="s">
        <v>18</v>
      </c>
      <c r="F150" t="s">
        <v>257</v>
      </c>
      <c r="G150" s="2">
        <v>354.9</v>
      </c>
      <c r="H150" s="2">
        <v>5</v>
      </c>
      <c r="I150" s="2">
        <f t="shared" si="2"/>
        <v>70.97999999999999</v>
      </c>
      <c r="J150" s="2">
        <v>17.75</v>
      </c>
    </row>
    <row r="151" spans="1:10" x14ac:dyDescent="0.35">
      <c r="A151" s="1">
        <v>41702</v>
      </c>
      <c r="B151" t="s">
        <v>193</v>
      </c>
      <c r="C151" t="s">
        <v>123</v>
      </c>
      <c r="D151" t="s">
        <v>11</v>
      </c>
      <c r="E151" t="s">
        <v>24</v>
      </c>
      <c r="F151" t="s">
        <v>258</v>
      </c>
      <c r="G151" s="2">
        <v>15.55</v>
      </c>
      <c r="H151" s="2">
        <v>3</v>
      </c>
      <c r="I151" s="2">
        <f t="shared" si="2"/>
        <v>5.1833333333333336</v>
      </c>
      <c r="J151" s="2">
        <v>2.33</v>
      </c>
    </row>
    <row r="152" spans="1:10" x14ac:dyDescent="0.35">
      <c r="A152" s="1">
        <v>41703</v>
      </c>
      <c r="B152" t="s">
        <v>259</v>
      </c>
      <c r="C152" t="s">
        <v>149</v>
      </c>
      <c r="D152" t="s">
        <v>11</v>
      </c>
      <c r="E152" t="s">
        <v>24</v>
      </c>
      <c r="F152" t="s">
        <v>260</v>
      </c>
      <c r="G152" s="2">
        <v>59.52</v>
      </c>
      <c r="H152" s="2">
        <v>3</v>
      </c>
      <c r="I152" s="2">
        <f t="shared" si="2"/>
        <v>19.84</v>
      </c>
      <c r="J152" s="2">
        <v>15.48</v>
      </c>
    </row>
    <row r="153" spans="1:10" x14ac:dyDescent="0.35">
      <c r="A153" s="1">
        <v>41703</v>
      </c>
      <c r="B153" t="s">
        <v>259</v>
      </c>
      <c r="C153" t="s">
        <v>149</v>
      </c>
      <c r="D153" t="s">
        <v>39</v>
      </c>
      <c r="E153" t="s">
        <v>52</v>
      </c>
      <c r="F153" t="s">
        <v>261</v>
      </c>
      <c r="G153" s="2">
        <v>479.97</v>
      </c>
      <c r="H153" s="2">
        <v>3</v>
      </c>
      <c r="I153" s="2">
        <f t="shared" si="2"/>
        <v>159.99</v>
      </c>
      <c r="J153" s="2">
        <v>177.59</v>
      </c>
    </row>
    <row r="154" spans="1:10" x14ac:dyDescent="0.35">
      <c r="A154" s="1">
        <v>41703</v>
      </c>
      <c r="B154" t="s">
        <v>259</v>
      </c>
      <c r="C154" t="s">
        <v>149</v>
      </c>
      <c r="D154" t="s">
        <v>11</v>
      </c>
      <c r="E154" t="s">
        <v>200</v>
      </c>
      <c r="F154" t="s">
        <v>262</v>
      </c>
      <c r="G154" s="2">
        <v>18.62</v>
      </c>
      <c r="H154" s="2">
        <v>2</v>
      </c>
      <c r="I154" s="2">
        <f t="shared" si="2"/>
        <v>9.31</v>
      </c>
      <c r="J154" s="2">
        <v>5.4</v>
      </c>
    </row>
    <row r="155" spans="1:10" x14ac:dyDescent="0.35">
      <c r="A155" s="1">
        <v>41703</v>
      </c>
      <c r="B155" t="s">
        <v>259</v>
      </c>
      <c r="C155" t="s">
        <v>149</v>
      </c>
      <c r="D155" t="s">
        <v>11</v>
      </c>
      <c r="E155" t="s">
        <v>20</v>
      </c>
      <c r="F155" t="s">
        <v>263</v>
      </c>
      <c r="G155" s="2">
        <v>49.63</v>
      </c>
      <c r="H155" s="2">
        <v>6</v>
      </c>
      <c r="I155" s="2">
        <f t="shared" si="2"/>
        <v>8.2716666666666665</v>
      </c>
      <c r="J155" s="2">
        <v>16.75</v>
      </c>
    </row>
    <row r="156" spans="1:10" x14ac:dyDescent="0.35">
      <c r="A156" s="1">
        <v>41703</v>
      </c>
      <c r="B156" t="s">
        <v>259</v>
      </c>
      <c r="C156" t="s">
        <v>149</v>
      </c>
      <c r="D156" t="s">
        <v>11</v>
      </c>
      <c r="E156" t="s">
        <v>12</v>
      </c>
      <c r="F156" t="s">
        <v>264</v>
      </c>
      <c r="G156" s="2">
        <v>97.82</v>
      </c>
      <c r="H156" s="2">
        <v>2</v>
      </c>
      <c r="I156" s="2">
        <f t="shared" si="2"/>
        <v>48.91</v>
      </c>
      <c r="J156" s="2">
        <v>45.98</v>
      </c>
    </row>
    <row r="157" spans="1:10" x14ac:dyDescent="0.35">
      <c r="A157" s="1">
        <v>41705</v>
      </c>
      <c r="B157" t="s">
        <v>210</v>
      </c>
      <c r="C157" t="s">
        <v>164</v>
      </c>
      <c r="D157" t="s">
        <v>34</v>
      </c>
      <c r="E157" t="s">
        <v>35</v>
      </c>
      <c r="F157" t="s">
        <v>265</v>
      </c>
      <c r="G157" s="2">
        <v>48.71</v>
      </c>
      <c r="H157" s="2">
        <v>1</v>
      </c>
      <c r="I157" s="2">
        <f t="shared" si="2"/>
        <v>48.71</v>
      </c>
      <c r="J157" s="2">
        <v>5.48</v>
      </c>
    </row>
    <row r="158" spans="1:10" x14ac:dyDescent="0.35">
      <c r="A158" s="1">
        <v>41705</v>
      </c>
      <c r="B158" t="s">
        <v>210</v>
      </c>
      <c r="C158" t="s">
        <v>164</v>
      </c>
      <c r="D158" t="s">
        <v>11</v>
      </c>
      <c r="E158" t="s">
        <v>24</v>
      </c>
      <c r="F158" t="s">
        <v>266</v>
      </c>
      <c r="G158" s="2">
        <v>17.940000000000001</v>
      </c>
      <c r="H158" s="2">
        <v>3</v>
      </c>
      <c r="I158" s="2">
        <f t="shared" si="2"/>
        <v>5.98</v>
      </c>
      <c r="J158" s="2">
        <v>4.66</v>
      </c>
    </row>
    <row r="159" spans="1:10" x14ac:dyDescent="0.35">
      <c r="A159" s="1">
        <v>41705</v>
      </c>
      <c r="B159" t="s">
        <v>210</v>
      </c>
      <c r="C159" t="s">
        <v>164</v>
      </c>
      <c r="D159" t="s">
        <v>11</v>
      </c>
      <c r="E159" t="s">
        <v>18</v>
      </c>
      <c r="F159" t="s">
        <v>267</v>
      </c>
      <c r="G159" s="2">
        <v>242.94</v>
      </c>
      <c r="H159" s="2">
        <v>3</v>
      </c>
      <c r="I159" s="2">
        <f t="shared" si="2"/>
        <v>80.98</v>
      </c>
      <c r="J159" s="2">
        <v>4.8600000000000003</v>
      </c>
    </row>
    <row r="160" spans="1:10" x14ac:dyDescent="0.35">
      <c r="A160" s="1">
        <v>41705</v>
      </c>
      <c r="B160" t="s">
        <v>268</v>
      </c>
      <c r="C160" t="s">
        <v>164</v>
      </c>
      <c r="D160" t="s">
        <v>11</v>
      </c>
      <c r="E160" t="s">
        <v>20</v>
      </c>
      <c r="F160" t="s">
        <v>269</v>
      </c>
      <c r="G160" s="2">
        <v>107.65</v>
      </c>
      <c r="H160" s="2">
        <v>2</v>
      </c>
      <c r="I160" s="2">
        <f t="shared" si="2"/>
        <v>53.825000000000003</v>
      </c>
      <c r="J160" s="2">
        <v>33.64</v>
      </c>
    </row>
    <row r="161" spans="1:10" x14ac:dyDescent="0.35">
      <c r="A161" s="1">
        <v>41705</v>
      </c>
      <c r="B161" t="s">
        <v>270</v>
      </c>
      <c r="C161" t="s">
        <v>164</v>
      </c>
      <c r="D161" t="s">
        <v>11</v>
      </c>
      <c r="E161" t="s">
        <v>24</v>
      </c>
      <c r="F161" t="s">
        <v>271</v>
      </c>
      <c r="G161" s="2">
        <v>20.65</v>
      </c>
      <c r="H161" s="2">
        <v>5</v>
      </c>
      <c r="I161" s="2">
        <f t="shared" si="2"/>
        <v>4.13</v>
      </c>
      <c r="J161" s="2">
        <v>9.5</v>
      </c>
    </row>
    <row r="162" spans="1:10" x14ac:dyDescent="0.35">
      <c r="A162" s="1">
        <v>41705</v>
      </c>
      <c r="B162" t="s">
        <v>270</v>
      </c>
      <c r="C162" t="s">
        <v>164</v>
      </c>
      <c r="D162" t="s">
        <v>11</v>
      </c>
      <c r="E162" t="s">
        <v>18</v>
      </c>
      <c r="F162" t="s">
        <v>272</v>
      </c>
      <c r="G162" s="2">
        <v>204.9</v>
      </c>
      <c r="H162" s="2">
        <v>5</v>
      </c>
      <c r="I162" s="2">
        <f t="shared" si="2"/>
        <v>40.980000000000004</v>
      </c>
      <c r="J162" s="2">
        <v>0</v>
      </c>
    </row>
    <row r="163" spans="1:10" x14ac:dyDescent="0.35">
      <c r="A163" s="1">
        <v>41705</v>
      </c>
      <c r="B163" t="s">
        <v>270</v>
      </c>
      <c r="C163" t="s">
        <v>164</v>
      </c>
      <c r="D163" t="s">
        <v>34</v>
      </c>
      <c r="E163" t="s">
        <v>35</v>
      </c>
      <c r="F163" t="s">
        <v>273</v>
      </c>
      <c r="G163" s="2">
        <v>436.7</v>
      </c>
      <c r="H163" s="2">
        <v>6</v>
      </c>
      <c r="I163" s="2">
        <f t="shared" si="2"/>
        <v>72.783333333333331</v>
      </c>
      <c r="J163" s="2">
        <v>21.84</v>
      </c>
    </row>
    <row r="164" spans="1:10" x14ac:dyDescent="0.35">
      <c r="A164" s="1">
        <v>41705</v>
      </c>
      <c r="B164" t="s">
        <v>270</v>
      </c>
      <c r="C164" t="s">
        <v>164</v>
      </c>
      <c r="D164" t="s">
        <v>34</v>
      </c>
      <c r="E164" t="s">
        <v>35</v>
      </c>
      <c r="F164" t="s">
        <v>274</v>
      </c>
      <c r="G164" s="2">
        <v>481.57</v>
      </c>
      <c r="H164" s="2">
        <v>2</v>
      </c>
      <c r="I164" s="2">
        <f t="shared" si="2"/>
        <v>240.785</v>
      </c>
      <c r="J164" s="2">
        <v>54.18</v>
      </c>
    </row>
    <row r="165" spans="1:10" x14ac:dyDescent="0.35">
      <c r="A165" s="1">
        <v>41708</v>
      </c>
      <c r="B165" t="s">
        <v>275</v>
      </c>
      <c r="C165" t="s">
        <v>110</v>
      </c>
      <c r="D165" t="s">
        <v>11</v>
      </c>
      <c r="E165" t="s">
        <v>12</v>
      </c>
      <c r="F165" t="s">
        <v>276</v>
      </c>
      <c r="G165" s="2">
        <v>22.38</v>
      </c>
      <c r="H165" s="2">
        <v>2</v>
      </c>
      <c r="I165" s="2">
        <f t="shared" si="2"/>
        <v>11.19</v>
      </c>
      <c r="J165" s="2">
        <v>10.74</v>
      </c>
    </row>
    <row r="166" spans="1:10" x14ac:dyDescent="0.35">
      <c r="A166" s="1">
        <v>41708</v>
      </c>
      <c r="B166" t="s">
        <v>277</v>
      </c>
      <c r="C166" t="s">
        <v>278</v>
      </c>
      <c r="D166" t="s">
        <v>11</v>
      </c>
      <c r="E166" t="s">
        <v>18</v>
      </c>
      <c r="F166" t="s">
        <v>73</v>
      </c>
      <c r="G166" s="2">
        <v>636.41</v>
      </c>
      <c r="H166" s="2">
        <v>3</v>
      </c>
      <c r="I166" s="2">
        <f t="shared" si="2"/>
        <v>212.13666666666666</v>
      </c>
      <c r="J166" s="2">
        <v>-15.91</v>
      </c>
    </row>
    <row r="167" spans="1:10" x14ac:dyDescent="0.35">
      <c r="A167" s="1">
        <v>41708</v>
      </c>
      <c r="B167" t="s">
        <v>277</v>
      </c>
      <c r="C167" t="s">
        <v>278</v>
      </c>
      <c r="D167" t="s">
        <v>11</v>
      </c>
      <c r="E167" t="s">
        <v>24</v>
      </c>
      <c r="F167" t="s">
        <v>279</v>
      </c>
      <c r="G167" s="2">
        <v>83.17</v>
      </c>
      <c r="H167" s="2">
        <v>4</v>
      </c>
      <c r="I167" s="2">
        <f t="shared" si="2"/>
        <v>20.7925</v>
      </c>
      <c r="J167" s="2">
        <v>9.36</v>
      </c>
    </row>
    <row r="168" spans="1:10" x14ac:dyDescent="0.35">
      <c r="A168" s="1">
        <v>41709</v>
      </c>
      <c r="B168" t="s">
        <v>280</v>
      </c>
      <c r="C168" t="s">
        <v>78</v>
      </c>
      <c r="D168" t="s">
        <v>34</v>
      </c>
      <c r="E168" t="s">
        <v>47</v>
      </c>
      <c r="F168" t="s">
        <v>281</v>
      </c>
      <c r="G168" s="2">
        <v>8.32</v>
      </c>
      <c r="H168" s="2">
        <v>5</v>
      </c>
      <c r="I168" s="2">
        <f t="shared" si="2"/>
        <v>1.6640000000000001</v>
      </c>
      <c r="J168" s="2">
        <v>2.29</v>
      </c>
    </row>
    <row r="169" spans="1:10" x14ac:dyDescent="0.35">
      <c r="A169" s="1">
        <v>41709</v>
      </c>
      <c r="B169" t="s">
        <v>280</v>
      </c>
      <c r="C169" t="s">
        <v>78</v>
      </c>
      <c r="D169" t="s">
        <v>11</v>
      </c>
      <c r="E169" t="s">
        <v>43</v>
      </c>
      <c r="F169" t="s">
        <v>282</v>
      </c>
      <c r="G169" s="2">
        <v>10.46</v>
      </c>
      <c r="H169" s="2">
        <v>6</v>
      </c>
      <c r="I169" s="2">
        <f t="shared" si="2"/>
        <v>1.7433333333333334</v>
      </c>
      <c r="J169" s="2">
        <v>1.7</v>
      </c>
    </row>
    <row r="170" spans="1:10" x14ac:dyDescent="0.35">
      <c r="A170" s="1">
        <v>41709</v>
      </c>
      <c r="B170" t="s">
        <v>283</v>
      </c>
      <c r="C170" t="s">
        <v>149</v>
      </c>
      <c r="D170" t="s">
        <v>11</v>
      </c>
      <c r="E170" t="s">
        <v>12</v>
      </c>
      <c r="F170" t="s">
        <v>284</v>
      </c>
      <c r="G170" s="2">
        <v>108.92</v>
      </c>
      <c r="H170" s="2">
        <v>14</v>
      </c>
      <c r="I170" s="2">
        <f t="shared" si="2"/>
        <v>7.78</v>
      </c>
      <c r="J170" s="2">
        <v>49.01</v>
      </c>
    </row>
    <row r="171" spans="1:10" x14ac:dyDescent="0.35">
      <c r="A171" s="1">
        <v>41709</v>
      </c>
      <c r="B171" t="s">
        <v>285</v>
      </c>
      <c r="C171" t="s">
        <v>33</v>
      </c>
      <c r="D171" t="s">
        <v>11</v>
      </c>
      <c r="E171" t="s">
        <v>92</v>
      </c>
      <c r="F171" t="s">
        <v>286</v>
      </c>
      <c r="G171" s="2">
        <v>146.76</v>
      </c>
      <c r="H171" s="2">
        <v>3</v>
      </c>
      <c r="I171" s="2">
        <f t="shared" si="2"/>
        <v>48.919999999999995</v>
      </c>
      <c r="J171" s="2">
        <v>38.159999999999997</v>
      </c>
    </row>
    <row r="172" spans="1:10" x14ac:dyDescent="0.35">
      <c r="A172" s="1">
        <v>41709</v>
      </c>
      <c r="B172" t="s">
        <v>285</v>
      </c>
      <c r="C172" t="s">
        <v>33</v>
      </c>
      <c r="D172" t="s">
        <v>39</v>
      </c>
      <c r="E172" t="s">
        <v>52</v>
      </c>
      <c r="F172" t="s">
        <v>178</v>
      </c>
      <c r="G172" s="2">
        <v>32.96</v>
      </c>
      <c r="H172" s="2">
        <v>2</v>
      </c>
      <c r="I172" s="2">
        <f t="shared" si="2"/>
        <v>16.48</v>
      </c>
      <c r="J172" s="2">
        <v>14.17</v>
      </c>
    </row>
    <row r="173" spans="1:10" x14ac:dyDescent="0.35">
      <c r="A173" s="1">
        <v>41709</v>
      </c>
      <c r="B173" t="s">
        <v>285</v>
      </c>
      <c r="C173" t="s">
        <v>33</v>
      </c>
      <c r="D173" t="s">
        <v>39</v>
      </c>
      <c r="E173" t="s">
        <v>40</v>
      </c>
      <c r="F173" t="s">
        <v>287</v>
      </c>
      <c r="G173" s="2">
        <v>587.97</v>
      </c>
      <c r="H173" s="2">
        <v>3</v>
      </c>
      <c r="I173" s="2">
        <f t="shared" si="2"/>
        <v>195.99</v>
      </c>
      <c r="J173" s="2">
        <v>164.63</v>
      </c>
    </row>
    <row r="174" spans="1:10" x14ac:dyDescent="0.35">
      <c r="A174" s="1">
        <v>41709</v>
      </c>
      <c r="B174" t="s">
        <v>285</v>
      </c>
      <c r="C174" t="s">
        <v>33</v>
      </c>
      <c r="D174" t="s">
        <v>11</v>
      </c>
      <c r="E174" t="s">
        <v>12</v>
      </c>
      <c r="F174" t="s">
        <v>288</v>
      </c>
      <c r="G174" s="2">
        <v>14.94</v>
      </c>
      <c r="H174" s="2">
        <v>3</v>
      </c>
      <c r="I174" s="2">
        <f t="shared" si="2"/>
        <v>4.9799999999999995</v>
      </c>
      <c r="J174" s="2">
        <v>7.02</v>
      </c>
    </row>
    <row r="175" spans="1:10" x14ac:dyDescent="0.35">
      <c r="A175" s="1">
        <v>41709</v>
      </c>
      <c r="B175" t="s">
        <v>289</v>
      </c>
      <c r="C175" t="s">
        <v>27</v>
      </c>
      <c r="D175" t="s">
        <v>11</v>
      </c>
      <c r="E175" t="s">
        <v>24</v>
      </c>
      <c r="F175" t="s">
        <v>290</v>
      </c>
      <c r="G175" s="2">
        <v>7.98</v>
      </c>
      <c r="H175" s="2">
        <v>3</v>
      </c>
      <c r="I175" s="2">
        <f t="shared" si="2"/>
        <v>2.66</v>
      </c>
      <c r="J175" s="2">
        <v>2.0699999999999998</v>
      </c>
    </row>
    <row r="176" spans="1:10" x14ac:dyDescent="0.35">
      <c r="A176" s="1">
        <v>41712</v>
      </c>
      <c r="B176" t="s">
        <v>291</v>
      </c>
      <c r="C176" t="s">
        <v>27</v>
      </c>
      <c r="D176" t="s">
        <v>11</v>
      </c>
      <c r="E176" t="s">
        <v>12</v>
      </c>
      <c r="F176" t="s">
        <v>152</v>
      </c>
      <c r="G176" s="2">
        <v>10.56</v>
      </c>
      <c r="H176" s="2">
        <v>2</v>
      </c>
      <c r="I176" s="2">
        <f t="shared" si="2"/>
        <v>5.28</v>
      </c>
      <c r="J176" s="2">
        <v>4.75</v>
      </c>
    </row>
    <row r="177" spans="1:10" x14ac:dyDescent="0.35">
      <c r="A177" s="1">
        <v>41712</v>
      </c>
      <c r="B177" t="s">
        <v>291</v>
      </c>
      <c r="C177" t="s">
        <v>27</v>
      </c>
      <c r="D177" t="s">
        <v>11</v>
      </c>
      <c r="E177" t="s">
        <v>24</v>
      </c>
      <c r="F177" t="s">
        <v>292</v>
      </c>
      <c r="G177" s="2">
        <v>3.38</v>
      </c>
      <c r="H177" s="2">
        <v>1</v>
      </c>
      <c r="I177" s="2">
        <f t="shared" si="2"/>
        <v>3.38</v>
      </c>
      <c r="J177" s="2">
        <v>1.25</v>
      </c>
    </row>
    <row r="178" spans="1:10" x14ac:dyDescent="0.35">
      <c r="A178" s="1">
        <v>41712</v>
      </c>
      <c r="B178" t="s">
        <v>293</v>
      </c>
      <c r="C178" t="s">
        <v>55</v>
      </c>
      <c r="D178" t="s">
        <v>34</v>
      </c>
      <c r="E178" t="s">
        <v>35</v>
      </c>
      <c r="F178" t="s">
        <v>294</v>
      </c>
      <c r="G178" s="2">
        <v>1139.92</v>
      </c>
      <c r="H178" s="2">
        <v>4</v>
      </c>
      <c r="I178" s="2">
        <f t="shared" si="2"/>
        <v>284.98</v>
      </c>
      <c r="J178" s="2">
        <v>284.98</v>
      </c>
    </row>
    <row r="179" spans="1:10" x14ac:dyDescent="0.35">
      <c r="A179" s="1">
        <v>41712</v>
      </c>
      <c r="B179" t="s">
        <v>295</v>
      </c>
      <c r="C179" t="s">
        <v>296</v>
      </c>
      <c r="D179" t="s">
        <v>11</v>
      </c>
      <c r="E179" t="s">
        <v>20</v>
      </c>
      <c r="F179" t="s">
        <v>263</v>
      </c>
      <c r="G179" s="2">
        <v>33.090000000000003</v>
      </c>
      <c r="H179" s="2">
        <v>4</v>
      </c>
      <c r="I179" s="2">
        <f t="shared" si="2"/>
        <v>8.2725000000000009</v>
      </c>
      <c r="J179" s="2">
        <v>11.17</v>
      </c>
    </row>
    <row r="180" spans="1:10" x14ac:dyDescent="0.35">
      <c r="A180" s="1">
        <v>41712</v>
      </c>
      <c r="B180" t="s">
        <v>295</v>
      </c>
      <c r="C180" t="s">
        <v>296</v>
      </c>
      <c r="D180" t="s">
        <v>11</v>
      </c>
      <c r="E180" t="s">
        <v>18</v>
      </c>
      <c r="F180" t="s">
        <v>297</v>
      </c>
      <c r="G180" s="2">
        <v>80.98</v>
      </c>
      <c r="H180" s="2">
        <v>1</v>
      </c>
      <c r="I180" s="2">
        <f t="shared" si="2"/>
        <v>80.98</v>
      </c>
      <c r="J180" s="2">
        <v>3.24</v>
      </c>
    </row>
    <row r="181" spans="1:10" x14ac:dyDescent="0.35">
      <c r="A181" s="1">
        <v>41712</v>
      </c>
      <c r="B181" t="s">
        <v>295</v>
      </c>
      <c r="C181" t="s">
        <v>296</v>
      </c>
      <c r="D181" t="s">
        <v>39</v>
      </c>
      <c r="E181" t="s">
        <v>52</v>
      </c>
      <c r="F181" t="s">
        <v>298</v>
      </c>
      <c r="G181" s="2">
        <v>82.8</v>
      </c>
      <c r="H181" s="2">
        <v>12</v>
      </c>
      <c r="I181" s="2">
        <f t="shared" si="2"/>
        <v>6.8999999999999995</v>
      </c>
      <c r="J181" s="2">
        <v>6.62</v>
      </c>
    </row>
    <row r="182" spans="1:10" x14ac:dyDescent="0.35">
      <c r="A182" s="1">
        <v>41712</v>
      </c>
      <c r="B182" t="s">
        <v>295</v>
      </c>
      <c r="C182" t="s">
        <v>296</v>
      </c>
      <c r="D182" t="s">
        <v>11</v>
      </c>
      <c r="E182" t="s">
        <v>18</v>
      </c>
      <c r="F182" t="s">
        <v>299</v>
      </c>
      <c r="G182" s="2">
        <v>21.36</v>
      </c>
      <c r="H182" s="2">
        <v>2</v>
      </c>
      <c r="I182" s="2">
        <f t="shared" si="2"/>
        <v>10.68</v>
      </c>
      <c r="J182" s="2">
        <v>5.77</v>
      </c>
    </row>
    <row r="183" spans="1:10" x14ac:dyDescent="0.35">
      <c r="A183" s="1">
        <v>41712</v>
      </c>
      <c r="B183" t="s">
        <v>295</v>
      </c>
      <c r="C183" t="s">
        <v>296</v>
      </c>
      <c r="D183" t="s">
        <v>11</v>
      </c>
      <c r="E183" t="s">
        <v>20</v>
      </c>
      <c r="F183" t="s">
        <v>300</v>
      </c>
      <c r="G183" s="2">
        <v>62.05</v>
      </c>
      <c r="H183" s="2">
        <v>2</v>
      </c>
      <c r="I183" s="2">
        <f t="shared" si="2"/>
        <v>31.024999999999999</v>
      </c>
      <c r="J183" s="2">
        <v>20.170000000000002</v>
      </c>
    </row>
    <row r="184" spans="1:10" x14ac:dyDescent="0.35">
      <c r="A184" s="1">
        <v>41712</v>
      </c>
      <c r="B184" t="s">
        <v>301</v>
      </c>
      <c r="C184" t="s">
        <v>15</v>
      </c>
      <c r="D184" t="s">
        <v>39</v>
      </c>
      <c r="E184" t="s">
        <v>302</v>
      </c>
      <c r="F184" t="s">
        <v>303</v>
      </c>
      <c r="G184" s="2">
        <v>574.91</v>
      </c>
      <c r="H184" s="2">
        <v>2</v>
      </c>
      <c r="I184" s="2">
        <f t="shared" si="2"/>
        <v>287.45499999999998</v>
      </c>
      <c r="J184" s="2">
        <v>156.05000000000001</v>
      </c>
    </row>
    <row r="185" spans="1:10" x14ac:dyDescent="0.35">
      <c r="A185" s="1">
        <v>41712</v>
      </c>
      <c r="B185" t="s">
        <v>301</v>
      </c>
      <c r="C185" t="s">
        <v>15</v>
      </c>
      <c r="D185" t="s">
        <v>11</v>
      </c>
      <c r="E185" t="s">
        <v>12</v>
      </c>
      <c r="F185" t="s">
        <v>304</v>
      </c>
      <c r="G185" s="2">
        <v>8.4499999999999993</v>
      </c>
      <c r="H185" s="2">
        <v>2</v>
      </c>
      <c r="I185" s="2">
        <f t="shared" si="2"/>
        <v>4.2249999999999996</v>
      </c>
      <c r="J185" s="2">
        <v>2.64</v>
      </c>
    </row>
    <row r="186" spans="1:10" x14ac:dyDescent="0.35">
      <c r="A186" s="1">
        <v>41712</v>
      </c>
      <c r="B186" t="s">
        <v>305</v>
      </c>
      <c r="C186" t="s">
        <v>123</v>
      </c>
      <c r="D186" t="s">
        <v>11</v>
      </c>
      <c r="E186" t="s">
        <v>12</v>
      </c>
      <c r="F186" t="s">
        <v>306</v>
      </c>
      <c r="G186" s="2">
        <v>91.06</v>
      </c>
      <c r="H186" s="2">
        <v>6</v>
      </c>
      <c r="I186" s="2">
        <f t="shared" si="2"/>
        <v>15.176666666666668</v>
      </c>
      <c r="J186" s="2">
        <v>31.87</v>
      </c>
    </row>
    <row r="187" spans="1:10" x14ac:dyDescent="0.35">
      <c r="A187" s="1">
        <v>41713</v>
      </c>
      <c r="B187" t="s">
        <v>307</v>
      </c>
      <c r="C187" t="s">
        <v>123</v>
      </c>
      <c r="D187" t="s">
        <v>11</v>
      </c>
      <c r="E187" t="s">
        <v>18</v>
      </c>
      <c r="F187" t="s">
        <v>308</v>
      </c>
      <c r="G187" s="2">
        <v>142.78</v>
      </c>
      <c r="H187" s="2">
        <v>1</v>
      </c>
      <c r="I187" s="2">
        <f t="shared" si="2"/>
        <v>142.78</v>
      </c>
      <c r="J187" s="2">
        <v>17.850000000000001</v>
      </c>
    </row>
    <row r="188" spans="1:10" x14ac:dyDescent="0.35">
      <c r="A188" s="1">
        <v>41713</v>
      </c>
      <c r="B188" t="s">
        <v>307</v>
      </c>
      <c r="C188" t="s">
        <v>123</v>
      </c>
      <c r="D188" t="s">
        <v>34</v>
      </c>
      <c r="E188" t="s">
        <v>47</v>
      </c>
      <c r="F188" t="s">
        <v>309</v>
      </c>
      <c r="G188" s="2">
        <v>45.7</v>
      </c>
      <c r="H188" s="2">
        <v>3</v>
      </c>
      <c r="I188" s="2">
        <f t="shared" si="2"/>
        <v>15.233333333333334</v>
      </c>
      <c r="J188" s="2">
        <v>5.14</v>
      </c>
    </row>
    <row r="189" spans="1:10" x14ac:dyDescent="0.35">
      <c r="A189" s="1">
        <v>41713</v>
      </c>
      <c r="B189" t="s">
        <v>307</v>
      </c>
      <c r="C189" t="s">
        <v>123</v>
      </c>
      <c r="D189" t="s">
        <v>11</v>
      </c>
      <c r="E189" t="s">
        <v>20</v>
      </c>
      <c r="F189" t="s">
        <v>310</v>
      </c>
      <c r="G189" s="2">
        <v>7.22</v>
      </c>
      <c r="H189" s="2">
        <v>3</v>
      </c>
      <c r="I189" s="2">
        <f t="shared" si="2"/>
        <v>2.4066666666666667</v>
      </c>
      <c r="J189" s="2">
        <v>-5.53</v>
      </c>
    </row>
    <row r="190" spans="1:10" x14ac:dyDescent="0.35">
      <c r="A190" s="1">
        <v>41713</v>
      </c>
      <c r="B190" t="s">
        <v>307</v>
      </c>
      <c r="C190" t="s">
        <v>123</v>
      </c>
      <c r="D190" t="s">
        <v>11</v>
      </c>
      <c r="E190" t="s">
        <v>20</v>
      </c>
      <c r="F190" t="s">
        <v>311</v>
      </c>
      <c r="G190" s="2">
        <v>43.19</v>
      </c>
      <c r="H190" s="2">
        <v>4</v>
      </c>
      <c r="I190" s="2">
        <f t="shared" si="2"/>
        <v>10.797499999999999</v>
      </c>
      <c r="J190" s="2">
        <v>-31.67</v>
      </c>
    </row>
    <row r="191" spans="1:10" x14ac:dyDescent="0.35">
      <c r="A191" s="1">
        <v>41713</v>
      </c>
      <c r="B191" t="s">
        <v>307</v>
      </c>
      <c r="C191" t="s">
        <v>123</v>
      </c>
      <c r="D191" t="s">
        <v>11</v>
      </c>
      <c r="E191" t="s">
        <v>12</v>
      </c>
      <c r="F191" t="s">
        <v>312</v>
      </c>
      <c r="G191" s="2">
        <v>131.9</v>
      </c>
      <c r="H191" s="2">
        <v>3</v>
      </c>
      <c r="I191" s="2">
        <f t="shared" si="2"/>
        <v>43.966666666666669</v>
      </c>
      <c r="J191" s="2">
        <v>47.82</v>
      </c>
    </row>
    <row r="192" spans="1:10" x14ac:dyDescent="0.35">
      <c r="A192" s="1">
        <v>41714</v>
      </c>
      <c r="B192" t="s">
        <v>239</v>
      </c>
      <c r="C192" t="s">
        <v>245</v>
      </c>
      <c r="D192" t="s">
        <v>39</v>
      </c>
      <c r="E192" t="s">
        <v>40</v>
      </c>
      <c r="F192" t="s">
        <v>313</v>
      </c>
      <c r="G192" s="2">
        <v>471.92</v>
      </c>
      <c r="H192" s="2">
        <v>2</v>
      </c>
      <c r="I192" s="2">
        <f t="shared" si="2"/>
        <v>235.96</v>
      </c>
      <c r="J192" s="2">
        <v>29.5</v>
      </c>
    </row>
    <row r="193" spans="1:10" x14ac:dyDescent="0.35">
      <c r="A193" s="1">
        <v>41715</v>
      </c>
      <c r="B193" t="s">
        <v>314</v>
      </c>
      <c r="C193" t="s">
        <v>315</v>
      </c>
      <c r="D193" t="s">
        <v>11</v>
      </c>
      <c r="E193" t="s">
        <v>92</v>
      </c>
      <c r="F193" t="s">
        <v>316</v>
      </c>
      <c r="G193" s="2">
        <v>93.78</v>
      </c>
      <c r="H193" s="2">
        <v>2</v>
      </c>
      <c r="I193" s="2">
        <f t="shared" si="2"/>
        <v>46.89</v>
      </c>
      <c r="J193" s="2">
        <v>36.57</v>
      </c>
    </row>
    <row r="194" spans="1:10" x14ac:dyDescent="0.35">
      <c r="A194" s="1">
        <v>41715</v>
      </c>
      <c r="B194" t="s">
        <v>314</v>
      </c>
      <c r="C194" t="s">
        <v>315</v>
      </c>
      <c r="D194" t="s">
        <v>11</v>
      </c>
      <c r="E194" t="s">
        <v>12</v>
      </c>
      <c r="F194" t="s">
        <v>196</v>
      </c>
      <c r="G194" s="2">
        <v>47.18</v>
      </c>
      <c r="H194" s="2">
        <v>7</v>
      </c>
      <c r="I194" s="2">
        <f t="shared" si="2"/>
        <v>6.74</v>
      </c>
      <c r="J194" s="2">
        <v>23.59</v>
      </c>
    </row>
    <row r="195" spans="1:10" x14ac:dyDescent="0.35">
      <c r="A195" s="1">
        <v>41715</v>
      </c>
      <c r="B195" t="s">
        <v>314</v>
      </c>
      <c r="C195" t="s">
        <v>315</v>
      </c>
      <c r="D195" t="s">
        <v>11</v>
      </c>
      <c r="E195" t="s">
        <v>24</v>
      </c>
      <c r="F195" t="s">
        <v>317</v>
      </c>
      <c r="G195" s="2">
        <v>19.68</v>
      </c>
      <c r="H195" s="2">
        <v>6</v>
      </c>
      <c r="I195" s="2">
        <f t="shared" ref="I195:I258" si="3">G195/H195</f>
        <v>3.28</v>
      </c>
      <c r="J195" s="2">
        <v>5.71</v>
      </c>
    </row>
    <row r="196" spans="1:10" x14ac:dyDescent="0.35">
      <c r="A196" s="1">
        <v>41715</v>
      </c>
      <c r="B196" t="s">
        <v>314</v>
      </c>
      <c r="C196" t="s">
        <v>315</v>
      </c>
      <c r="D196" t="s">
        <v>11</v>
      </c>
      <c r="E196" t="s">
        <v>20</v>
      </c>
      <c r="F196" t="s">
        <v>141</v>
      </c>
      <c r="G196" s="2">
        <v>53.4</v>
      </c>
      <c r="H196" s="2">
        <v>10</v>
      </c>
      <c r="I196" s="2">
        <f t="shared" si="3"/>
        <v>5.34</v>
      </c>
      <c r="J196" s="2">
        <v>25.1</v>
      </c>
    </row>
    <row r="197" spans="1:10" x14ac:dyDescent="0.35">
      <c r="A197" s="1">
        <v>41715</v>
      </c>
      <c r="B197" t="s">
        <v>314</v>
      </c>
      <c r="C197" t="s">
        <v>315</v>
      </c>
      <c r="D197" t="s">
        <v>11</v>
      </c>
      <c r="E197" t="s">
        <v>20</v>
      </c>
      <c r="F197" t="s">
        <v>318</v>
      </c>
      <c r="G197" s="2">
        <v>35.880000000000003</v>
      </c>
      <c r="H197" s="2">
        <v>6</v>
      </c>
      <c r="I197" s="2">
        <f t="shared" si="3"/>
        <v>5.98</v>
      </c>
      <c r="J197" s="2">
        <v>17.22</v>
      </c>
    </row>
    <row r="198" spans="1:10" x14ac:dyDescent="0.35">
      <c r="A198" s="1">
        <v>41715</v>
      </c>
      <c r="B198" t="s">
        <v>319</v>
      </c>
      <c r="C198" t="s">
        <v>149</v>
      </c>
      <c r="D198" t="s">
        <v>34</v>
      </c>
      <c r="E198" t="s">
        <v>145</v>
      </c>
      <c r="F198" t="s">
        <v>320</v>
      </c>
      <c r="G198" s="2">
        <v>1579.75</v>
      </c>
      <c r="H198" s="2">
        <v>7</v>
      </c>
      <c r="I198" s="2">
        <f t="shared" si="3"/>
        <v>225.67857142857142</v>
      </c>
      <c r="J198" s="2">
        <v>-447.59</v>
      </c>
    </row>
    <row r="199" spans="1:10" x14ac:dyDescent="0.35">
      <c r="A199" s="1">
        <v>41715</v>
      </c>
      <c r="B199" t="s">
        <v>319</v>
      </c>
      <c r="C199" t="s">
        <v>149</v>
      </c>
      <c r="D199" t="s">
        <v>34</v>
      </c>
      <c r="E199" t="s">
        <v>145</v>
      </c>
      <c r="F199" t="s">
        <v>321</v>
      </c>
      <c r="G199" s="2">
        <v>1071.58</v>
      </c>
      <c r="H199" s="2">
        <v>4</v>
      </c>
      <c r="I199" s="2">
        <f t="shared" si="3"/>
        <v>267.89499999999998</v>
      </c>
      <c r="J199" s="2">
        <v>-553.65</v>
      </c>
    </row>
    <row r="200" spans="1:10" x14ac:dyDescent="0.35">
      <c r="A200" s="1">
        <v>41715</v>
      </c>
      <c r="B200" t="s">
        <v>319</v>
      </c>
      <c r="C200" t="s">
        <v>149</v>
      </c>
      <c r="D200" t="s">
        <v>34</v>
      </c>
      <c r="E200" t="s">
        <v>145</v>
      </c>
      <c r="F200" t="s">
        <v>322</v>
      </c>
      <c r="G200" s="2">
        <v>613.91</v>
      </c>
      <c r="H200" s="2">
        <v>3</v>
      </c>
      <c r="I200" s="2">
        <f t="shared" si="3"/>
        <v>204.63666666666666</v>
      </c>
      <c r="J200" s="2">
        <v>-122.78</v>
      </c>
    </row>
    <row r="201" spans="1:10" x14ac:dyDescent="0.35">
      <c r="A201" s="1">
        <v>41715</v>
      </c>
      <c r="B201" t="s">
        <v>319</v>
      </c>
      <c r="C201" t="s">
        <v>149</v>
      </c>
      <c r="D201" t="s">
        <v>11</v>
      </c>
      <c r="E201" t="s">
        <v>12</v>
      </c>
      <c r="F201" t="s">
        <v>323</v>
      </c>
      <c r="G201" s="2">
        <v>34.86</v>
      </c>
      <c r="H201" s="2">
        <v>7</v>
      </c>
      <c r="I201" s="2">
        <f t="shared" si="3"/>
        <v>4.9799999999999995</v>
      </c>
      <c r="J201" s="2">
        <v>16.38</v>
      </c>
    </row>
    <row r="202" spans="1:10" x14ac:dyDescent="0.35">
      <c r="A202" s="1">
        <v>41715</v>
      </c>
      <c r="B202" t="s">
        <v>319</v>
      </c>
      <c r="C202" t="s">
        <v>149</v>
      </c>
      <c r="D202" t="s">
        <v>11</v>
      </c>
      <c r="E202" t="s">
        <v>12</v>
      </c>
      <c r="F202" t="s">
        <v>324</v>
      </c>
      <c r="G202" s="2">
        <v>155.04</v>
      </c>
      <c r="H202" s="2">
        <v>4</v>
      </c>
      <c r="I202" s="2">
        <f t="shared" si="3"/>
        <v>38.76</v>
      </c>
      <c r="J202" s="2">
        <v>75.97</v>
      </c>
    </row>
    <row r="203" spans="1:10" x14ac:dyDescent="0.35">
      <c r="A203" s="1">
        <v>41715</v>
      </c>
      <c r="B203" t="s">
        <v>325</v>
      </c>
      <c r="C203" t="s">
        <v>10</v>
      </c>
      <c r="D203" t="s">
        <v>11</v>
      </c>
      <c r="E203" t="s">
        <v>24</v>
      </c>
      <c r="F203" t="s">
        <v>326</v>
      </c>
      <c r="G203" s="2">
        <v>4.45</v>
      </c>
      <c r="H203" s="2">
        <v>2</v>
      </c>
      <c r="I203" s="2">
        <f t="shared" si="3"/>
        <v>2.2250000000000001</v>
      </c>
      <c r="J203" s="2">
        <v>0.33</v>
      </c>
    </row>
    <row r="204" spans="1:10" x14ac:dyDescent="0.35">
      <c r="A204" s="1">
        <v>41715</v>
      </c>
      <c r="B204" t="s">
        <v>325</v>
      </c>
      <c r="C204" t="s">
        <v>10</v>
      </c>
      <c r="D204" t="s">
        <v>11</v>
      </c>
      <c r="E204" t="s">
        <v>12</v>
      </c>
      <c r="F204" t="s">
        <v>327</v>
      </c>
      <c r="G204" s="2">
        <v>5.18</v>
      </c>
      <c r="H204" s="2">
        <v>1</v>
      </c>
      <c r="I204" s="2">
        <f t="shared" si="3"/>
        <v>5.18</v>
      </c>
      <c r="J204" s="2">
        <v>1.88</v>
      </c>
    </row>
    <row r="205" spans="1:10" x14ac:dyDescent="0.35">
      <c r="A205" s="1">
        <v>41715</v>
      </c>
      <c r="B205" t="s">
        <v>325</v>
      </c>
      <c r="C205" t="s">
        <v>10</v>
      </c>
      <c r="D205" t="s">
        <v>11</v>
      </c>
      <c r="E205" t="s">
        <v>12</v>
      </c>
      <c r="F205" t="s">
        <v>328</v>
      </c>
      <c r="G205" s="2">
        <v>15.55</v>
      </c>
      <c r="H205" s="2">
        <v>3</v>
      </c>
      <c r="I205" s="2">
        <f t="shared" si="3"/>
        <v>5.1833333333333336</v>
      </c>
      <c r="J205" s="2">
        <v>5.44</v>
      </c>
    </row>
    <row r="206" spans="1:10" x14ac:dyDescent="0.35">
      <c r="A206" s="1">
        <v>41715</v>
      </c>
      <c r="B206" t="s">
        <v>170</v>
      </c>
      <c r="C206" t="s">
        <v>329</v>
      </c>
      <c r="D206" t="s">
        <v>11</v>
      </c>
      <c r="E206" t="s">
        <v>20</v>
      </c>
      <c r="F206" t="s">
        <v>113</v>
      </c>
      <c r="G206" s="2">
        <v>11.43</v>
      </c>
      <c r="H206" s="2">
        <v>3</v>
      </c>
      <c r="I206" s="2">
        <f t="shared" si="3"/>
        <v>3.81</v>
      </c>
      <c r="J206" s="2">
        <v>5.37</v>
      </c>
    </row>
    <row r="207" spans="1:10" x14ac:dyDescent="0.35">
      <c r="A207" s="1">
        <v>41715</v>
      </c>
      <c r="B207" t="s">
        <v>170</v>
      </c>
      <c r="C207" t="s">
        <v>329</v>
      </c>
      <c r="D207" t="s">
        <v>11</v>
      </c>
      <c r="E207" t="s">
        <v>20</v>
      </c>
      <c r="F207" t="s">
        <v>330</v>
      </c>
      <c r="G207" s="2">
        <v>30.44</v>
      </c>
      <c r="H207" s="2">
        <v>2</v>
      </c>
      <c r="I207" s="2">
        <f t="shared" si="3"/>
        <v>15.22</v>
      </c>
      <c r="J207" s="2">
        <v>14.92</v>
      </c>
    </row>
    <row r="208" spans="1:10" x14ac:dyDescent="0.35">
      <c r="A208" s="1">
        <v>41715</v>
      </c>
      <c r="B208" t="s">
        <v>170</v>
      </c>
      <c r="C208" t="s">
        <v>329</v>
      </c>
      <c r="D208" t="s">
        <v>11</v>
      </c>
      <c r="E208" t="s">
        <v>12</v>
      </c>
      <c r="F208" t="s">
        <v>331</v>
      </c>
      <c r="G208" s="2">
        <v>12.96</v>
      </c>
      <c r="H208" s="2">
        <v>2</v>
      </c>
      <c r="I208" s="2">
        <f t="shared" si="3"/>
        <v>6.48</v>
      </c>
      <c r="J208" s="2">
        <v>6.35</v>
      </c>
    </row>
    <row r="209" spans="1:10" x14ac:dyDescent="0.35">
      <c r="A209" s="1">
        <v>41715</v>
      </c>
      <c r="B209" t="s">
        <v>170</v>
      </c>
      <c r="C209" t="s">
        <v>329</v>
      </c>
      <c r="D209" t="s">
        <v>11</v>
      </c>
      <c r="E209" t="s">
        <v>12</v>
      </c>
      <c r="F209" t="s">
        <v>332</v>
      </c>
      <c r="G209" s="2">
        <v>16</v>
      </c>
      <c r="H209" s="2">
        <v>4</v>
      </c>
      <c r="I209" s="2">
        <f t="shared" si="3"/>
        <v>4</v>
      </c>
      <c r="J209" s="2">
        <v>7.68</v>
      </c>
    </row>
    <row r="210" spans="1:10" x14ac:dyDescent="0.35">
      <c r="A210" s="1">
        <v>41715</v>
      </c>
      <c r="B210" t="s">
        <v>170</v>
      </c>
      <c r="C210" t="s">
        <v>329</v>
      </c>
      <c r="D210" t="s">
        <v>11</v>
      </c>
      <c r="E210" t="s">
        <v>92</v>
      </c>
      <c r="F210" t="s">
        <v>333</v>
      </c>
      <c r="G210" s="2">
        <v>32.67</v>
      </c>
      <c r="H210" s="2">
        <v>3</v>
      </c>
      <c r="I210" s="2">
        <f t="shared" si="3"/>
        <v>10.89</v>
      </c>
      <c r="J210" s="2">
        <v>8.49</v>
      </c>
    </row>
    <row r="211" spans="1:10" x14ac:dyDescent="0.35">
      <c r="A211" s="1">
        <v>41715</v>
      </c>
      <c r="B211" t="s">
        <v>334</v>
      </c>
      <c r="C211" t="s">
        <v>23</v>
      </c>
      <c r="D211" t="s">
        <v>11</v>
      </c>
      <c r="E211" t="s">
        <v>12</v>
      </c>
      <c r="F211" t="s">
        <v>335</v>
      </c>
      <c r="G211" s="2">
        <v>126.62</v>
      </c>
      <c r="H211" s="2">
        <v>6</v>
      </c>
      <c r="I211" s="2">
        <f t="shared" si="3"/>
        <v>21.103333333333335</v>
      </c>
      <c r="J211" s="2">
        <v>41.15</v>
      </c>
    </row>
    <row r="212" spans="1:10" x14ac:dyDescent="0.35">
      <c r="A212" s="1">
        <v>41716</v>
      </c>
      <c r="B212" t="s">
        <v>336</v>
      </c>
      <c r="C212" t="s">
        <v>123</v>
      </c>
      <c r="D212" t="s">
        <v>39</v>
      </c>
      <c r="E212" t="s">
        <v>302</v>
      </c>
      <c r="F212" t="s">
        <v>303</v>
      </c>
      <c r="G212" s="2">
        <v>821.3</v>
      </c>
      <c r="H212" s="2">
        <v>4</v>
      </c>
      <c r="I212" s="2">
        <f t="shared" si="3"/>
        <v>205.32499999999999</v>
      </c>
      <c r="J212" s="2">
        <v>-16.43</v>
      </c>
    </row>
    <row r="213" spans="1:10" x14ac:dyDescent="0.35">
      <c r="A213" s="1">
        <v>41716</v>
      </c>
      <c r="B213" t="s">
        <v>336</v>
      </c>
      <c r="C213" t="s">
        <v>123</v>
      </c>
      <c r="D213" t="s">
        <v>39</v>
      </c>
      <c r="E213" t="s">
        <v>302</v>
      </c>
      <c r="F213" t="s">
        <v>337</v>
      </c>
      <c r="G213" s="2">
        <v>22638.48</v>
      </c>
      <c r="H213" s="2">
        <v>6</v>
      </c>
      <c r="I213" s="2">
        <f t="shared" si="3"/>
        <v>3773.08</v>
      </c>
      <c r="J213" s="2">
        <v>-1811.08</v>
      </c>
    </row>
    <row r="214" spans="1:10" x14ac:dyDescent="0.35">
      <c r="A214" s="1">
        <v>41716</v>
      </c>
      <c r="B214" t="s">
        <v>336</v>
      </c>
      <c r="C214" t="s">
        <v>123</v>
      </c>
      <c r="D214" t="s">
        <v>11</v>
      </c>
      <c r="E214" t="s">
        <v>12</v>
      </c>
      <c r="F214" t="s">
        <v>127</v>
      </c>
      <c r="G214" s="2">
        <v>21.38</v>
      </c>
      <c r="H214" s="2">
        <v>4</v>
      </c>
      <c r="I214" s="2">
        <f t="shared" si="3"/>
        <v>5.3449999999999998</v>
      </c>
      <c r="J214" s="2">
        <v>7.48</v>
      </c>
    </row>
    <row r="215" spans="1:10" x14ac:dyDescent="0.35">
      <c r="A215" s="1">
        <v>41716</v>
      </c>
      <c r="B215" t="s">
        <v>336</v>
      </c>
      <c r="C215" t="s">
        <v>123</v>
      </c>
      <c r="D215" t="s">
        <v>11</v>
      </c>
      <c r="E215" t="s">
        <v>24</v>
      </c>
      <c r="F215" t="s">
        <v>338</v>
      </c>
      <c r="G215" s="2">
        <v>8.02</v>
      </c>
      <c r="H215" s="2">
        <v>3</v>
      </c>
      <c r="I215" s="2">
        <f t="shared" si="3"/>
        <v>2.6733333333333333</v>
      </c>
      <c r="J215" s="2">
        <v>1</v>
      </c>
    </row>
    <row r="216" spans="1:10" x14ac:dyDescent="0.35">
      <c r="A216" s="1">
        <v>41716</v>
      </c>
      <c r="B216" t="s">
        <v>336</v>
      </c>
      <c r="C216" t="s">
        <v>123</v>
      </c>
      <c r="D216" t="s">
        <v>34</v>
      </c>
      <c r="E216" t="s">
        <v>47</v>
      </c>
      <c r="F216" t="s">
        <v>339</v>
      </c>
      <c r="G216" s="2">
        <v>30.77</v>
      </c>
      <c r="H216" s="2">
        <v>2</v>
      </c>
      <c r="I216" s="2">
        <f t="shared" si="3"/>
        <v>15.385</v>
      </c>
      <c r="J216" s="2">
        <v>8.08</v>
      </c>
    </row>
    <row r="217" spans="1:10" x14ac:dyDescent="0.35">
      <c r="A217" s="1">
        <v>41716</v>
      </c>
      <c r="B217" t="s">
        <v>336</v>
      </c>
      <c r="C217" t="s">
        <v>123</v>
      </c>
      <c r="D217" t="s">
        <v>11</v>
      </c>
      <c r="E217" t="s">
        <v>43</v>
      </c>
      <c r="F217" t="s">
        <v>160</v>
      </c>
      <c r="G217" s="2">
        <v>18.940000000000001</v>
      </c>
      <c r="H217" s="2">
        <v>3</v>
      </c>
      <c r="I217" s="2">
        <f t="shared" si="3"/>
        <v>6.3133333333333335</v>
      </c>
      <c r="J217" s="2">
        <v>5.92</v>
      </c>
    </row>
    <row r="218" spans="1:10" x14ac:dyDescent="0.35">
      <c r="A218" s="1">
        <v>41716</v>
      </c>
      <c r="B218" t="s">
        <v>336</v>
      </c>
      <c r="C218" t="s">
        <v>123</v>
      </c>
      <c r="D218" t="s">
        <v>34</v>
      </c>
      <c r="E218" t="s">
        <v>47</v>
      </c>
      <c r="F218" t="s">
        <v>340</v>
      </c>
      <c r="G218" s="2">
        <v>122.35</v>
      </c>
      <c r="H218" s="2">
        <v>3</v>
      </c>
      <c r="I218" s="2">
        <f t="shared" si="3"/>
        <v>40.783333333333331</v>
      </c>
      <c r="J218" s="2">
        <v>15.29</v>
      </c>
    </row>
    <row r="219" spans="1:10" x14ac:dyDescent="0.35">
      <c r="A219" s="1">
        <v>41716</v>
      </c>
      <c r="B219" t="s">
        <v>341</v>
      </c>
      <c r="C219" t="s">
        <v>27</v>
      </c>
      <c r="D219" t="s">
        <v>34</v>
      </c>
      <c r="E219" t="s">
        <v>74</v>
      </c>
      <c r="F219" t="s">
        <v>342</v>
      </c>
      <c r="G219" s="2">
        <v>1198.33</v>
      </c>
      <c r="H219" s="2">
        <v>10</v>
      </c>
      <c r="I219" s="2">
        <f t="shared" si="3"/>
        <v>119.833</v>
      </c>
      <c r="J219" s="2">
        <v>70.489999999999995</v>
      </c>
    </row>
    <row r="220" spans="1:10" x14ac:dyDescent="0.35">
      <c r="A220" s="1">
        <v>41716</v>
      </c>
      <c r="B220" t="s">
        <v>343</v>
      </c>
      <c r="C220" t="s">
        <v>27</v>
      </c>
      <c r="D220" t="s">
        <v>34</v>
      </c>
      <c r="E220" t="s">
        <v>47</v>
      </c>
      <c r="F220" t="s">
        <v>344</v>
      </c>
      <c r="G220" s="2">
        <v>111</v>
      </c>
      <c r="H220" s="2">
        <v>2</v>
      </c>
      <c r="I220" s="2">
        <f t="shared" si="3"/>
        <v>55.5</v>
      </c>
      <c r="J220" s="2">
        <v>14.43</v>
      </c>
    </row>
    <row r="221" spans="1:10" x14ac:dyDescent="0.35">
      <c r="A221" s="1">
        <v>41716</v>
      </c>
      <c r="B221" t="s">
        <v>343</v>
      </c>
      <c r="C221" t="s">
        <v>27</v>
      </c>
      <c r="D221" t="s">
        <v>39</v>
      </c>
      <c r="E221" t="s">
        <v>302</v>
      </c>
      <c r="F221" t="s">
        <v>345</v>
      </c>
      <c r="G221" s="2">
        <v>1279.97</v>
      </c>
      <c r="H221" s="2">
        <v>4</v>
      </c>
      <c r="I221" s="2">
        <f t="shared" si="3"/>
        <v>319.99250000000001</v>
      </c>
      <c r="J221" s="2">
        <v>415.99</v>
      </c>
    </row>
    <row r="222" spans="1:10" x14ac:dyDescent="0.35">
      <c r="A222" s="1">
        <v>41716</v>
      </c>
      <c r="B222" t="s">
        <v>343</v>
      </c>
      <c r="C222" t="s">
        <v>27</v>
      </c>
      <c r="D222" t="s">
        <v>11</v>
      </c>
      <c r="E222" t="s">
        <v>18</v>
      </c>
      <c r="F222" t="s">
        <v>73</v>
      </c>
      <c r="G222" s="2">
        <v>1856.19</v>
      </c>
      <c r="H222" s="2">
        <v>7</v>
      </c>
      <c r="I222" s="2">
        <f t="shared" si="3"/>
        <v>265.17</v>
      </c>
      <c r="J222" s="2">
        <v>334.11</v>
      </c>
    </row>
    <row r="223" spans="1:10" x14ac:dyDescent="0.35">
      <c r="A223" s="1">
        <v>41717</v>
      </c>
      <c r="B223" t="s">
        <v>346</v>
      </c>
      <c r="C223" t="s">
        <v>123</v>
      </c>
      <c r="D223" t="s">
        <v>39</v>
      </c>
      <c r="E223" t="s">
        <v>40</v>
      </c>
      <c r="F223" t="s">
        <v>347</v>
      </c>
      <c r="G223" s="2">
        <v>323.98</v>
      </c>
      <c r="H223" s="2">
        <v>3</v>
      </c>
      <c r="I223" s="2">
        <f t="shared" si="3"/>
        <v>107.99333333333334</v>
      </c>
      <c r="J223" s="2">
        <v>28.35</v>
      </c>
    </row>
    <row r="224" spans="1:10" x14ac:dyDescent="0.35">
      <c r="A224" s="1">
        <v>41717</v>
      </c>
      <c r="B224" t="s">
        <v>346</v>
      </c>
      <c r="C224" t="s">
        <v>123</v>
      </c>
      <c r="D224" t="s">
        <v>11</v>
      </c>
      <c r="E224" t="s">
        <v>16</v>
      </c>
      <c r="F224" t="s">
        <v>348</v>
      </c>
      <c r="G224" s="2">
        <v>11.81</v>
      </c>
      <c r="H224" s="2">
        <v>4</v>
      </c>
      <c r="I224" s="2">
        <f t="shared" si="3"/>
        <v>2.9525000000000001</v>
      </c>
      <c r="J224" s="2">
        <v>3.99</v>
      </c>
    </row>
    <row r="225" spans="1:10" x14ac:dyDescent="0.35">
      <c r="A225" s="1">
        <v>41717</v>
      </c>
      <c r="B225" t="s">
        <v>346</v>
      </c>
      <c r="C225" t="s">
        <v>123</v>
      </c>
      <c r="D225" t="s">
        <v>11</v>
      </c>
      <c r="E225" t="s">
        <v>18</v>
      </c>
      <c r="F225" t="s">
        <v>349</v>
      </c>
      <c r="G225" s="2">
        <v>26.16</v>
      </c>
      <c r="H225" s="2">
        <v>3</v>
      </c>
      <c r="I225" s="2">
        <f t="shared" si="3"/>
        <v>8.7200000000000006</v>
      </c>
      <c r="J225" s="2">
        <v>1.96</v>
      </c>
    </row>
    <row r="226" spans="1:10" x14ac:dyDescent="0.35">
      <c r="A226" s="1">
        <v>41717</v>
      </c>
      <c r="B226" t="s">
        <v>346</v>
      </c>
      <c r="C226" t="s">
        <v>123</v>
      </c>
      <c r="D226" t="s">
        <v>11</v>
      </c>
      <c r="E226" t="s">
        <v>20</v>
      </c>
      <c r="F226" t="s">
        <v>175</v>
      </c>
      <c r="G226" s="2">
        <v>33.57</v>
      </c>
      <c r="H226" s="2">
        <v>5</v>
      </c>
      <c r="I226" s="2">
        <f t="shared" si="3"/>
        <v>6.7140000000000004</v>
      </c>
      <c r="J226" s="2">
        <v>-25.74</v>
      </c>
    </row>
    <row r="227" spans="1:10" x14ac:dyDescent="0.35">
      <c r="A227" s="1">
        <v>41717</v>
      </c>
      <c r="B227" t="s">
        <v>346</v>
      </c>
      <c r="C227" t="s">
        <v>123</v>
      </c>
      <c r="D227" t="s">
        <v>34</v>
      </c>
      <c r="E227" t="s">
        <v>47</v>
      </c>
      <c r="F227" t="s">
        <v>281</v>
      </c>
      <c r="G227" s="2">
        <v>4.99</v>
      </c>
      <c r="H227" s="2">
        <v>3</v>
      </c>
      <c r="I227" s="2">
        <f t="shared" si="3"/>
        <v>1.6633333333333333</v>
      </c>
      <c r="J227" s="2">
        <v>1.37</v>
      </c>
    </row>
    <row r="228" spans="1:10" x14ac:dyDescent="0.35">
      <c r="A228" s="1">
        <v>41717</v>
      </c>
      <c r="B228" t="s">
        <v>346</v>
      </c>
      <c r="C228" t="s">
        <v>123</v>
      </c>
      <c r="D228" t="s">
        <v>34</v>
      </c>
      <c r="E228" t="s">
        <v>47</v>
      </c>
      <c r="F228" t="s">
        <v>350</v>
      </c>
      <c r="G228" s="2">
        <v>20.02</v>
      </c>
      <c r="H228" s="2">
        <v>3</v>
      </c>
      <c r="I228" s="2">
        <f t="shared" si="3"/>
        <v>6.6733333333333329</v>
      </c>
      <c r="J228" s="2">
        <v>5.5</v>
      </c>
    </row>
    <row r="229" spans="1:10" x14ac:dyDescent="0.35">
      <c r="A229" s="1">
        <v>41717</v>
      </c>
      <c r="B229" t="s">
        <v>346</v>
      </c>
      <c r="C229" t="s">
        <v>123</v>
      </c>
      <c r="D229" t="s">
        <v>39</v>
      </c>
      <c r="E229" t="s">
        <v>52</v>
      </c>
      <c r="F229" t="s">
        <v>351</v>
      </c>
      <c r="G229" s="2">
        <v>170.24</v>
      </c>
      <c r="H229" s="2">
        <v>2</v>
      </c>
      <c r="I229" s="2">
        <f t="shared" si="3"/>
        <v>85.12</v>
      </c>
      <c r="J229" s="2">
        <v>53.2</v>
      </c>
    </row>
    <row r="230" spans="1:10" x14ac:dyDescent="0.35">
      <c r="A230" s="1">
        <v>41719</v>
      </c>
      <c r="B230" t="s">
        <v>352</v>
      </c>
      <c r="C230" t="s">
        <v>78</v>
      </c>
      <c r="D230" t="s">
        <v>11</v>
      </c>
      <c r="E230" t="s">
        <v>24</v>
      </c>
      <c r="F230" t="s">
        <v>353</v>
      </c>
      <c r="G230" s="2">
        <v>7.41</v>
      </c>
      <c r="H230" s="2">
        <v>2</v>
      </c>
      <c r="I230" s="2">
        <f t="shared" si="3"/>
        <v>3.7050000000000001</v>
      </c>
      <c r="J230" s="2">
        <v>1.2</v>
      </c>
    </row>
    <row r="231" spans="1:10" x14ac:dyDescent="0.35">
      <c r="A231" s="1">
        <v>41719</v>
      </c>
      <c r="B231" t="s">
        <v>352</v>
      </c>
      <c r="C231" t="s">
        <v>78</v>
      </c>
      <c r="D231" t="s">
        <v>11</v>
      </c>
      <c r="E231" t="s">
        <v>24</v>
      </c>
      <c r="F231" t="s">
        <v>354</v>
      </c>
      <c r="G231" s="2">
        <v>6.05</v>
      </c>
      <c r="H231" s="2">
        <v>3</v>
      </c>
      <c r="I231" s="2">
        <f t="shared" si="3"/>
        <v>2.0166666666666666</v>
      </c>
      <c r="J231" s="2">
        <v>1.59</v>
      </c>
    </row>
    <row r="232" spans="1:10" x14ac:dyDescent="0.35">
      <c r="A232" s="1">
        <v>41719</v>
      </c>
      <c r="B232" t="s">
        <v>355</v>
      </c>
      <c r="C232" t="s">
        <v>245</v>
      </c>
      <c r="D232" t="s">
        <v>11</v>
      </c>
      <c r="E232" t="s">
        <v>18</v>
      </c>
      <c r="F232" t="s">
        <v>356</v>
      </c>
      <c r="G232" s="2">
        <v>16.27</v>
      </c>
      <c r="H232" s="2">
        <v>1</v>
      </c>
      <c r="I232" s="2">
        <f t="shared" si="3"/>
        <v>16.27</v>
      </c>
      <c r="J232" s="2">
        <v>-3.86</v>
      </c>
    </row>
    <row r="233" spans="1:10" x14ac:dyDescent="0.35">
      <c r="A233" s="1">
        <v>41719</v>
      </c>
      <c r="B233" t="s">
        <v>357</v>
      </c>
      <c r="C233" t="s">
        <v>55</v>
      </c>
      <c r="D233" t="s">
        <v>39</v>
      </c>
      <c r="E233" t="s">
        <v>40</v>
      </c>
      <c r="F233" t="s">
        <v>358</v>
      </c>
      <c r="G233" s="2">
        <v>3499.93</v>
      </c>
      <c r="H233" s="2">
        <v>7</v>
      </c>
      <c r="I233" s="2">
        <f t="shared" si="3"/>
        <v>499.98999999999995</v>
      </c>
      <c r="J233" s="2">
        <v>909.98</v>
      </c>
    </row>
    <row r="234" spans="1:10" x14ac:dyDescent="0.35">
      <c r="A234" s="1">
        <v>41719</v>
      </c>
      <c r="B234" t="s">
        <v>357</v>
      </c>
      <c r="C234" t="s">
        <v>55</v>
      </c>
      <c r="D234" t="s">
        <v>11</v>
      </c>
      <c r="E234" t="s">
        <v>16</v>
      </c>
      <c r="F234" t="s">
        <v>359</v>
      </c>
      <c r="G234" s="2">
        <v>14.4</v>
      </c>
      <c r="H234" s="2">
        <v>5</v>
      </c>
      <c r="I234" s="2">
        <f t="shared" si="3"/>
        <v>2.88</v>
      </c>
      <c r="J234" s="2">
        <v>6.62</v>
      </c>
    </row>
    <row r="235" spans="1:10" x14ac:dyDescent="0.35">
      <c r="A235" s="1">
        <v>41719</v>
      </c>
      <c r="B235" t="s">
        <v>357</v>
      </c>
      <c r="C235" t="s">
        <v>55</v>
      </c>
      <c r="D235" t="s">
        <v>11</v>
      </c>
      <c r="E235" t="s">
        <v>12</v>
      </c>
      <c r="F235" t="s">
        <v>360</v>
      </c>
      <c r="G235" s="2">
        <v>122.97</v>
      </c>
      <c r="H235" s="2">
        <v>3</v>
      </c>
      <c r="I235" s="2">
        <f t="shared" si="3"/>
        <v>40.99</v>
      </c>
      <c r="J235" s="2">
        <v>60.26</v>
      </c>
    </row>
    <row r="236" spans="1:10" x14ac:dyDescent="0.35">
      <c r="A236" s="1">
        <v>41719</v>
      </c>
      <c r="B236" t="s">
        <v>357</v>
      </c>
      <c r="C236" t="s">
        <v>55</v>
      </c>
      <c r="D236" t="s">
        <v>11</v>
      </c>
      <c r="E236" t="s">
        <v>24</v>
      </c>
      <c r="F236" t="s">
        <v>361</v>
      </c>
      <c r="G236" s="2">
        <v>9.32</v>
      </c>
      <c r="H236" s="2">
        <v>4</v>
      </c>
      <c r="I236" s="2">
        <f t="shared" si="3"/>
        <v>2.33</v>
      </c>
      <c r="J236" s="2">
        <v>2.7</v>
      </c>
    </row>
    <row r="237" spans="1:10" x14ac:dyDescent="0.35">
      <c r="A237" s="1">
        <v>41719</v>
      </c>
      <c r="B237" t="s">
        <v>357</v>
      </c>
      <c r="C237" t="s">
        <v>55</v>
      </c>
      <c r="D237" t="s">
        <v>11</v>
      </c>
      <c r="E237" t="s">
        <v>20</v>
      </c>
      <c r="F237" t="s">
        <v>362</v>
      </c>
      <c r="G237" s="2">
        <v>122.94</v>
      </c>
      <c r="H237" s="2">
        <v>3</v>
      </c>
      <c r="I237" s="2">
        <f t="shared" si="3"/>
        <v>40.98</v>
      </c>
      <c r="J237" s="2">
        <v>59.01</v>
      </c>
    </row>
    <row r="238" spans="1:10" x14ac:dyDescent="0.35">
      <c r="A238" s="1">
        <v>41719</v>
      </c>
      <c r="B238" t="s">
        <v>363</v>
      </c>
      <c r="C238" t="s">
        <v>120</v>
      </c>
      <c r="D238" t="s">
        <v>11</v>
      </c>
      <c r="E238" t="s">
        <v>16</v>
      </c>
      <c r="F238" t="s">
        <v>364</v>
      </c>
      <c r="G238" s="2">
        <v>59.2</v>
      </c>
      <c r="H238" s="2">
        <v>5</v>
      </c>
      <c r="I238" s="2">
        <f t="shared" si="3"/>
        <v>11.84</v>
      </c>
      <c r="J238" s="2">
        <v>22.2</v>
      </c>
    </row>
    <row r="239" spans="1:10" x14ac:dyDescent="0.35">
      <c r="A239" s="1">
        <v>41719</v>
      </c>
      <c r="B239" t="s">
        <v>363</v>
      </c>
      <c r="C239" t="s">
        <v>120</v>
      </c>
      <c r="D239" t="s">
        <v>34</v>
      </c>
      <c r="E239" t="s">
        <v>47</v>
      </c>
      <c r="F239" t="s">
        <v>365</v>
      </c>
      <c r="G239" s="2">
        <v>32.950000000000003</v>
      </c>
      <c r="H239" s="2">
        <v>3</v>
      </c>
      <c r="I239" s="2">
        <f t="shared" si="3"/>
        <v>10.983333333333334</v>
      </c>
      <c r="J239" s="2">
        <v>6.59</v>
      </c>
    </row>
    <row r="240" spans="1:10" x14ac:dyDescent="0.35">
      <c r="A240" s="1">
        <v>41719</v>
      </c>
      <c r="B240" t="s">
        <v>363</v>
      </c>
      <c r="C240" t="s">
        <v>120</v>
      </c>
      <c r="D240" t="s">
        <v>34</v>
      </c>
      <c r="E240" t="s">
        <v>35</v>
      </c>
      <c r="F240" t="s">
        <v>71</v>
      </c>
      <c r="G240" s="2">
        <v>218.38</v>
      </c>
      <c r="H240" s="2">
        <v>3</v>
      </c>
      <c r="I240" s="2">
        <f t="shared" si="3"/>
        <v>72.793333333333337</v>
      </c>
      <c r="J240" s="2">
        <v>-10.92</v>
      </c>
    </row>
    <row r="241" spans="1:10" x14ac:dyDescent="0.35">
      <c r="A241" s="1">
        <v>41720</v>
      </c>
      <c r="B241" t="s">
        <v>366</v>
      </c>
      <c r="C241" t="s">
        <v>245</v>
      </c>
      <c r="D241" t="s">
        <v>11</v>
      </c>
      <c r="E241" t="s">
        <v>20</v>
      </c>
      <c r="F241" t="s">
        <v>367</v>
      </c>
      <c r="G241" s="2">
        <v>7.64</v>
      </c>
      <c r="H241" s="2">
        <v>4</v>
      </c>
      <c r="I241" s="2">
        <f t="shared" si="3"/>
        <v>1.91</v>
      </c>
      <c r="J241" s="2">
        <v>-5.86</v>
      </c>
    </row>
    <row r="242" spans="1:10" x14ac:dyDescent="0.35">
      <c r="A242" s="1">
        <v>41720</v>
      </c>
      <c r="B242" t="s">
        <v>366</v>
      </c>
      <c r="C242" t="s">
        <v>245</v>
      </c>
      <c r="D242" t="s">
        <v>11</v>
      </c>
      <c r="E242" t="s">
        <v>20</v>
      </c>
      <c r="F242" t="s">
        <v>368</v>
      </c>
      <c r="G242" s="2">
        <v>51.47</v>
      </c>
      <c r="H242" s="2">
        <v>5</v>
      </c>
      <c r="I242" s="2">
        <f t="shared" si="3"/>
        <v>10.294</v>
      </c>
      <c r="J242" s="2">
        <v>-39.46</v>
      </c>
    </row>
    <row r="243" spans="1:10" x14ac:dyDescent="0.35">
      <c r="A243" s="1">
        <v>41720</v>
      </c>
      <c r="B243" t="s">
        <v>369</v>
      </c>
      <c r="C243" t="s">
        <v>95</v>
      </c>
      <c r="D243" t="s">
        <v>11</v>
      </c>
      <c r="E243" t="s">
        <v>12</v>
      </c>
      <c r="F243" t="s">
        <v>370</v>
      </c>
      <c r="G243" s="2">
        <v>74.349999999999994</v>
      </c>
      <c r="H243" s="2">
        <v>3</v>
      </c>
      <c r="I243" s="2">
        <f t="shared" si="3"/>
        <v>24.783333333333331</v>
      </c>
      <c r="J243" s="2">
        <v>23.24</v>
      </c>
    </row>
    <row r="244" spans="1:10" x14ac:dyDescent="0.35">
      <c r="A244" s="1">
        <v>41720</v>
      </c>
      <c r="B244" t="s">
        <v>369</v>
      </c>
      <c r="C244" t="s">
        <v>95</v>
      </c>
      <c r="D244" t="s">
        <v>34</v>
      </c>
      <c r="E244" t="s">
        <v>35</v>
      </c>
      <c r="F244" t="s">
        <v>371</v>
      </c>
      <c r="G244" s="2">
        <v>314.35000000000002</v>
      </c>
      <c r="H244" s="2">
        <v>3</v>
      </c>
      <c r="I244" s="2">
        <f t="shared" si="3"/>
        <v>104.78333333333335</v>
      </c>
      <c r="J244" s="2">
        <v>-35.36</v>
      </c>
    </row>
    <row r="245" spans="1:10" x14ac:dyDescent="0.35">
      <c r="A245" s="1">
        <v>41720</v>
      </c>
      <c r="B245" t="s">
        <v>372</v>
      </c>
      <c r="C245" t="s">
        <v>129</v>
      </c>
      <c r="D245" t="s">
        <v>11</v>
      </c>
      <c r="E245" t="s">
        <v>24</v>
      </c>
      <c r="F245" t="s">
        <v>25</v>
      </c>
      <c r="G245" s="2">
        <v>16.28</v>
      </c>
      <c r="H245" s="2">
        <v>2</v>
      </c>
      <c r="I245" s="2">
        <f t="shared" si="3"/>
        <v>8.14</v>
      </c>
      <c r="J245" s="2">
        <v>6.51</v>
      </c>
    </row>
    <row r="246" spans="1:10" x14ac:dyDescent="0.35">
      <c r="A246" s="1">
        <v>41721</v>
      </c>
      <c r="B246" t="s">
        <v>373</v>
      </c>
      <c r="C246" t="s">
        <v>27</v>
      </c>
      <c r="D246" t="s">
        <v>11</v>
      </c>
      <c r="E246" t="s">
        <v>18</v>
      </c>
      <c r="F246" t="s">
        <v>374</v>
      </c>
      <c r="G246" s="2">
        <v>330.4</v>
      </c>
      <c r="H246" s="2">
        <v>2</v>
      </c>
      <c r="I246" s="2">
        <f t="shared" si="3"/>
        <v>165.2</v>
      </c>
      <c r="J246" s="2">
        <v>85.9</v>
      </c>
    </row>
    <row r="247" spans="1:10" x14ac:dyDescent="0.35">
      <c r="A247" s="1">
        <v>41721</v>
      </c>
      <c r="B247" t="s">
        <v>373</v>
      </c>
      <c r="C247" t="s">
        <v>27</v>
      </c>
      <c r="D247" t="s">
        <v>39</v>
      </c>
      <c r="E247" t="s">
        <v>40</v>
      </c>
      <c r="F247" t="s">
        <v>375</v>
      </c>
      <c r="G247" s="2">
        <v>604.75</v>
      </c>
      <c r="H247" s="2">
        <v>6</v>
      </c>
      <c r="I247" s="2">
        <f t="shared" si="3"/>
        <v>100.79166666666667</v>
      </c>
      <c r="J247" s="2">
        <v>37.799999999999997</v>
      </c>
    </row>
    <row r="248" spans="1:10" x14ac:dyDescent="0.35">
      <c r="A248" s="1">
        <v>41721</v>
      </c>
      <c r="B248" t="s">
        <v>376</v>
      </c>
      <c r="C248" t="s">
        <v>123</v>
      </c>
      <c r="D248" t="s">
        <v>11</v>
      </c>
      <c r="E248" t="s">
        <v>16</v>
      </c>
      <c r="F248" t="s">
        <v>377</v>
      </c>
      <c r="G248" s="2">
        <v>9.91</v>
      </c>
      <c r="H248" s="2">
        <v>3</v>
      </c>
      <c r="I248" s="2">
        <f t="shared" si="3"/>
        <v>3.3033333333333332</v>
      </c>
      <c r="J248" s="2">
        <v>3.22</v>
      </c>
    </row>
    <row r="249" spans="1:10" x14ac:dyDescent="0.35">
      <c r="A249" s="1">
        <v>41722</v>
      </c>
      <c r="B249" t="s">
        <v>378</v>
      </c>
      <c r="C249" t="s">
        <v>149</v>
      </c>
      <c r="D249" t="s">
        <v>11</v>
      </c>
      <c r="E249" t="s">
        <v>12</v>
      </c>
      <c r="F249" t="s">
        <v>379</v>
      </c>
      <c r="G249" s="2">
        <v>24.9</v>
      </c>
      <c r="H249" s="2">
        <v>5</v>
      </c>
      <c r="I249" s="2">
        <f t="shared" si="3"/>
        <v>4.9799999999999995</v>
      </c>
      <c r="J249" s="2">
        <v>11.7</v>
      </c>
    </row>
    <row r="250" spans="1:10" x14ac:dyDescent="0.35">
      <c r="A250" s="1">
        <v>41722</v>
      </c>
      <c r="B250" t="s">
        <v>380</v>
      </c>
      <c r="C250" t="s">
        <v>27</v>
      </c>
      <c r="D250" t="s">
        <v>34</v>
      </c>
      <c r="E250" t="s">
        <v>47</v>
      </c>
      <c r="F250" t="s">
        <v>381</v>
      </c>
      <c r="G250" s="2">
        <v>40.479999999999997</v>
      </c>
      <c r="H250" s="2">
        <v>2</v>
      </c>
      <c r="I250" s="2">
        <f t="shared" si="3"/>
        <v>20.239999999999998</v>
      </c>
      <c r="J250" s="2">
        <v>14.57</v>
      </c>
    </row>
    <row r="251" spans="1:10" x14ac:dyDescent="0.35">
      <c r="A251" s="1">
        <v>41723</v>
      </c>
      <c r="B251" t="s">
        <v>325</v>
      </c>
      <c r="C251" t="s">
        <v>149</v>
      </c>
      <c r="D251" t="s">
        <v>34</v>
      </c>
      <c r="E251" t="s">
        <v>35</v>
      </c>
      <c r="F251" t="s">
        <v>382</v>
      </c>
      <c r="G251" s="2">
        <v>366.79</v>
      </c>
      <c r="H251" s="2">
        <v>7</v>
      </c>
      <c r="I251" s="2">
        <f t="shared" si="3"/>
        <v>52.398571428571429</v>
      </c>
      <c r="J251" s="2">
        <v>65.209999999999994</v>
      </c>
    </row>
    <row r="252" spans="1:10" x14ac:dyDescent="0.35">
      <c r="A252" s="1">
        <v>41723</v>
      </c>
      <c r="B252" t="s">
        <v>383</v>
      </c>
      <c r="C252" t="s">
        <v>27</v>
      </c>
      <c r="D252" t="s">
        <v>11</v>
      </c>
      <c r="E252" t="s">
        <v>24</v>
      </c>
      <c r="F252" t="s">
        <v>317</v>
      </c>
      <c r="G252" s="2">
        <v>6.56</v>
      </c>
      <c r="H252" s="2">
        <v>2</v>
      </c>
      <c r="I252" s="2">
        <f t="shared" si="3"/>
        <v>3.28</v>
      </c>
      <c r="J252" s="2">
        <v>1.9</v>
      </c>
    </row>
    <row r="253" spans="1:10" x14ac:dyDescent="0.35">
      <c r="A253" s="1">
        <v>41723</v>
      </c>
      <c r="B253" t="s">
        <v>383</v>
      </c>
      <c r="C253" t="s">
        <v>27</v>
      </c>
      <c r="D253" t="s">
        <v>11</v>
      </c>
      <c r="E253" t="s">
        <v>24</v>
      </c>
      <c r="F253" t="s">
        <v>384</v>
      </c>
      <c r="G253" s="2">
        <v>14.88</v>
      </c>
      <c r="H253" s="2">
        <v>2</v>
      </c>
      <c r="I253" s="2">
        <f t="shared" si="3"/>
        <v>7.44</v>
      </c>
      <c r="J253" s="2">
        <v>3.72</v>
      </c>
    </row>
    <row r="254" spans="1:10" x14ac:dyDescent="0.35">
      <c r="A254" s="1">
        <v>41723</v>
      </c>
      <c r="B254" t="s">
        <v>383</v>
      </c>
      <c r="C254" t="s">
        <v>27</v>
      </c>
      <c r="D254" t="s">
        <v>39</v>
      </c>
      <c r="E254" t="s">
        <v>52</v>
      </c>
      <c r="F254" t="s">
        <v>385</v>
      </c>
      <c r="G254" s="2">
        <v>45.48</v>
      </c>
      <c r="H254" s="2">
        <v>4</v>
      </c>
      <c r="I254" s="2">
        <f t="shared" si="3"/>
        <v>11.37</v>
      </c>
      <c r="J254" s="2">
        <v>15.92</v>
      </c>
    </row>
    <row r="255" spans="1:10" x14ac:dyDescent="0.35">
      <c r="A255" s="1">
        <v>41723</v>
      </c>
      <c r="B255" t="s">
        <v>383</v>
      </c>
      <c r="C255" t="s">
        <v>27</v>
      </c>
      <c r="D255" t="s">
        <v>11</v>
      </c>
      <c r="E255" t="s">
        <v>24</v>
      </c>
      <c r="F255" t="s">
        <v>386</v>
      </c>
      <c r="G255" s="2">
        <v>25.44</v>
      </c>
      <c r="H255" s="2">
        <v>6</v>
      </c>
      <c r="I255" s="2">
        <f t="shared" si="3"/>
        <v>4.24</v>
      </c>
      <c r="J255" s="2">
        <v>9.92</v>
      </c>
    </row>
    <row r="256" spans="1:10" x14ac:dyDescent="0.35">
      <c r="A256" s="1">
        <v>41724</v>
      </c>
      <c r="B256" t="s">
        <v>387</v>
      </c>
      <c r="C256" t="s">
        <v>27</v>
      </c>
      <c r="D256" t="s">
        <v>39</v>
      </c>
      <c r="E256" t="s">
        <v>52</v>
      </c>
      <c r="F256" t="s">
        <v>388</v>
      </c>
      <c r="G256" s="2">
        <v>66.3</v>
      </c>
      <c r="H256" s="2">
        <v>3</v>
      </c>
      <c r="I256" s="2">
        <f t="shared" si="3"/>
        <v>22.099999999999998</v>
      </c>
      <c r="J256" s="2">
        <v>8.6199999999999992</v>
      </c>
    </row>
    <row r="257" spans="1:10" x14ac:dyDescent="0.35">
      <c r="A257" s="1">
        <v>41724</v>
      </c>
      <c r="B257" t="s">
        <v>389</v>
      </c>
      <c r="C257" t="s">
        <v>27</v>
      </c>
      <c r="D257" t="s">
        <v>11</v>
      </c>
      <c r="E257" t="s">
        <v>24</v>
      </c>
      <c r="F257" t="s">
        <v>390</v>
      </c>
      <c r="G257" s="2">
        <v>3.36</v>
      </c>
      <c r="H257" s="2">
        <v>2</v>
      </c>
      <c r="I257" s="2">
        <f t="shared" si="3"/>
        <v>1.68</v>
      </c>
      <c r="J257" s="2">
        <v>0.84</v>
      </c>
    </row>
    <row r="258" spans="1:10" x14ac:dyDescent="0.35">
      <c r="A258" s="1">
        <v>41724</v>
      </c>
      <c r="B258" t="s">
        <v>389</v>
      </c>
      <c r="C258" t="s">
        <v>27</v>
      </c>
      <c r="D258" t="s">
        <v>11</v>
      </c>
      <c r="E258" t="s">
        <v>20</v>
      </c>
      <c r="F258" t="s">
        <v>184</v>
      </c>
      <c r="G258" s="2">
        <v>27.94</v>
      </c>
      <c r="H258" s="2">
        <v>4</v>
      </c>
      <c r="I258" s="2">
        <f t="shared" si="3"/>
        <v>6.9850000000000003</v>
      </c>
      <c r="J258" s="2">
        <v>9.43</v>
      </c>
    </row>
    <row r="259" spans="1:10" x14ac:dyDescent="0.35">
      <c r="A259" s="1">
        <v>41724</v>
      </c>
      <c r="B259" t="s">
        <v>389</v>
      </c>
      <c r="C259" t="s">
        <v>27</v>
      </c>
      <c r="D259" t="s">
        <v>39</v>
      </c>
      <c r="E259" t="s">
        <v>40</v>
      </c>
      <c r="F259" t="s">
        <v>391</v>
      </c>
      <c r="G259" s="2">
        <v>28.78</v>
      </c>
      <c r="H259" s="2">
        <v>2</v>
      </c>
      <c r="I259" s="2">
        <f t="shared" ref="I259:I322" si="4">G259/H259</f>
        <v>14.39</v>
      </c>
      <c r="J259" s="2">
        <v>2.88</v>
      </c>
    </row>
    <row r="260" spans="1:10" x14ac:dyDescent="0.35">
      <c r="A260" s="1">
        <v>41724</v>
      </c>
      <c r="B260" t="s">
        <v>392</v>
      </c>
      <c r="C260" t="s">
        <v>27</v>
      </c>
      <c r="D260" t="s">
        <v>11</v>
      </c>
      <c r="E260" t="s">
        <v>16</v>
      </c>
      <c r="F260" t="s">
        <v>393</v>
      </c>
      <c r="G260" s="2">
        <v>18.75</v>
      </c>
      <c r="H260" s="2">
        <v>5</v>
      </c>
      <c r="I260" s="2">
        <f t="shared" si="4"/>
        <v>3.75</v>
      </c>
      <c r="J260" s="2">
        <v>9</v>
      </c>
    </row>
    <row r="261" spans="1:10" x14ac:dyDescent="0.35">
      <c r="A261" s="1">
        <v>41726</v>
      </c>
      <c r="B261" t="s">
        <v>394</v>
      </c>
      <c r="C261" t="s">
        <v>395</v>
      </c>
      <c r="D261" t="s">
        <v>11</v>
      </c>
      <c r="E261" t="s">
        <v>63</v>
      </c>
      <c r="F261" t="s">
        <v>396</v>
      </c>
      <c r="G261" s="2">
        <v>6.12</v>
      </c>
      <c r="H261" s="2">
        <v>3</v>
      </c>
      <c r="I261" s="2">
        <f t="shared" si="4"/>
        <v>2.04</v>
      </c>
      <c r="J261" s="2">
        <v>2.88</v>
      </c>
    </row>
    <row r="262" spans="1:10" x14ac:dyDescent="0.35">
      <c r="A262" s="1">
        <v>41726</v>
      </c>
      <c r="B262" t="s">
        <v>394</v>
      </c>
      <c r="C262" t="s">
        <v>395</v>
      </c>
      <c r="D262" t="s">
        <v>34</v>
      </c>
      <c r="E262" t="s">
        <v>145</v>
      </c>
      <c r="F262" t="s">
        <v>397</v>
      </c>
      <c r="G262" s="2">
        <v>1184.72</v>
      </c>
      <c r="H262" s="2">
        <v>4</v>
      </c>
      <c r="I262" s="2">
        <f t="shared" si="4"/>
        <v>296.18</v>
      </c>
      <c r="J262" s="2">
        <v>106.62</v>
      </c>
    </row>
    <row r="263" spans="1:10" x14ac:dyDescent="0.35">
      <c r="A263" s="1">
        <v>41726</v>
      </c>
      <c r="B263" t="s">
        <v>398</v>
      </c>
      <c r="C263" t="s">
        <v>399</v>
      </c>
      <c r="D263" t="s">
        <v>39</v>
      </c>
      <c r="E263" t="s">
        <v>40</v>
      </c>
      <c r="F263" t="s">
        <v>400</v>
      </c>
      <c r="G263" s="2">
        <v>302.38</v>
      </c>
      <c r="H263" s="2">
        <v>3</v>
      </c>
      <c r="I263" s="2">
        <f t="shared" si="4"/>
        <v>100.79333333333334</v>
      </c>
      <c r="J263" s="2">
        <v>22.68</v>
      </c>
    </row>
    <row r="264" spans="1:10" x14ac:dyDescent="0.35">
      <c r="A264" s="1">
        <v>41726</v>
      </c>
      <c r="B264" t="s">
        <v>401</v>
      </c>
      <c r="C264" t="s">
        <v>78</v>
      </c>
      <c r="D264" t="s">
        <v>34</v>
      </c>
      <c r="E264" t="s">
        <v>145</v>
      </c>
      <c r="F264" t="s">
        <v>402</v>
      </c>
      <c r="G264" s="2">
        <v>330.59</v>
      </c>
      <c r="H264" s="2">
        <v>1</v>
      </c>
      <c r="I264" s="2">
        <f t="shared" si="4"/>
        <v>330.59</v>
      </c>
      <c r="J264" s="2">
        <v>-143.25</v>
      </c>
    </row>
    <row r="265" spans="1:10" x14ac:dyDescent="0.35">
      <c r="A265" s="1">
        <v>41727</v>
      </c>
      <c r="B265" t="s">
        <v>403</v>
      </c>
      <c r="C265" t="s">
        <v>10</v>
      </c>
      <c r="D265" t="s">
        <v>34</v>
      </c>
      <c r="E265" t="s">
        <v>145</v>
      </c>
      <c r="F265" t="s">
        <v>404</v>
      </c>
      <c r="G265" s="2">
        <v>890.84</v>
      </c>
      <c r="H265" s="2">
        <v>3</v>
      </c>
      <c r="I265" s="2">
        <f t="shared" si="4"/>
        <v>296.94666666666666</v>
      </c>
      <c r="J265" s="2">
        <v>-152.72</v>
      </c>
    </row>
    <row r="266" spans="1:10" x14ac:dyDescent="0.35">
      <c r="A266" s="1">
        <v>41728</v>
      </c>
      <c r="B266" t="s">
        <v>405</v>
      </c>
      <c r="C266" t="s">
        <v>149</v>
      </c>
      <c r="D266" t="s">
        <v>11</v>
      </c>
      <c r="E266" t="s">
        <v>24</v>
      </c>
      <c r="F266" t="s">
        <v>406</v>
      </c>
      <c r="G266" s="2">
        <v>49.65</v>
      </c>
      <c r="H266" s="2">
        <v>5</v>
      </c>
      <c r="I266" s="2">
        <f t="shared" si="4"/>
        <v>9.93</v>
      </c>
      <c r="J266" s="2">
        <v>20.85</v>
      </c>
    </row>
    <row r="267" spans="1:10" x14ac:dyDescent="0.35">
      <c r="A267" s="1">
        <v>41728</v>
      </c>
      <c r="B267" t="s">
        <v>407</v>
      </c>
      <c r="C267" t="s">
        <v>164</v>
      </c>
      <c r="D267" t="s">
        <v>11</v>
      </c>
      <c r="E267" t="s">
        <v>18</v>
      </c>
      <c r="F267" t="s">
        <v>408</v>
      </c>
      <c r="G267" s="2">
        <v>15.84</v>
      </c>
      <c r="H267" s="2">
        <v>3</v>
      </c>
      <c r="I267" s="2">
        <f t="shared" si="4"/>
        <v>5.28</v>
      </c>
      <c r="J267" s="2">
        <v>0</v>
      </c>
    </row>
    <row r="268" spans="1:10" x14ac:dyDescent="0.35">
      <c r="A268" s="1">
        <v>41728</v>
      </c>
      <c r="B268" t="s">
        <v>407</v>
      </c>
      <c r="C268" t="s">
        <v>164</v>
      </c>
      <c r="D268" t="s">
        <v>11</v>
      </c>
      <c r="E268" t="s">
        <v>16</v>
      </c>
      <c r="F268" t="s">
        <v>409</v>
      </c>
      <c r="G268" s="2">
        <v>44.4</v>
      </c>
      <c r="H268" s="2">
        <v>3</v>
      </c>
      <c r="I268" s="2">
        <f t="shared" si="4"/>
        <v>14.799999999999999</v>
      </c>
      <c r="J268" s="2">
        <v>22.2</v>
      </c>
    </row>
    <row r="269" spans="1:10" x14ac:dyDescent="0.35">
      <c r="A269" s="1">
        <v>41728</v>
      </c>
      <c r="B269" t="s">
        <v>410</v>
      </c>
      <c r="C269" t="s">
        <v>149</v>
      </c>
      <c r="D269" t="s">
        <v>11</v>
      </c>
      <c r="E269" t="s">
        <v>24</v>
      </c>
      <c r="F269" t="s">
        <v>411</v>
      </c>
      <c r="G269" s="2">
        <v>10.5</v>
      </c>
      <c r="H269" s="2">
        <v>5</v>
      </c>
      <c r="I269" s="2">
        <f t="shared" si="4"/>
        <v>2.1</v>
      </c>
      <c r="J269" s="2">
        <v>2.94</v>
      </c>
    </row>
    <row r="270" spans="1:10" x14ac:dyDescent="0.35">
      <c r="A270" s="1">
        <v>41728</v>
      </c>
      <c r="B270" t="s">
        <v>185</v>
      </c>
      <c r="C270" t="s">
        <v>27</v>
      </c>
      <c r="D270" t="s">
        <v>34</v>
      </c>
      <c r="E270" t="s">
        <v>74</v>
      </c>
      <c r="F270" t="s">
        <v>412</v>
      </c>
      <c r="G270" s="2">
        <v>205.67</v>
      </c>
      <c r="H270" s="2">
        <v>2</v>
      </c>
      <c r="I270" s="2">
        <f t="shared" si="4"/>
        <v>102.83499999999999</v>
      </c>
      <c r="J270" s="2">
        <v>-12.1</v>
      </c>
    </row>
    <row r="271" spans="1:10" x14ac:dyDescent="0.35">
      <c r="A271" s="1">
        <v>41728</v>
      </c>
      <c r="B271" t="s">
        <v>413</v>
      </c>
      <c r="C271" t="s">
        <v>10</v>
      </c>
      <c r="D271" t="s">
        <v>11</v>
      </c>
      <c r="E271" t="s">
        <v>63</v>
      </c>
      <c r="F271" t="s">
        <v>414</v>
      </c>
      <c r="G271" s="2">
        <v>335.72</v>
      </c>
      <c r="H271" s="2">
        <v>5</v>
      </c>
      <c r="I271" s="2">
        <f t="shared" si="4"/>
        <v>67.144000000000005</v>
      </c>
      <c r="J271" s="2">
        <v>113.31</v>
      </c>
    </row>
    <row r="272" spans="1:10" x14ac:dyDescent="0.35">
      <c r="A272" s="1">
        <v>41728</v>
      </c>
      <c r="B272" t="s">
        <v>413</v>
      </c>
      <c r="C272" t="s">
        <v>10</v>
      </c>
      <c r="D272" t="s">
        <v>39</v>
      </c>
      <c r="E272" t="s">
        <v>40</v>
      </c>
      <c r="F272" t="s">
        <v>415</v>
      </c>
      <c r="G272" s="2">
        <v>251.94</v>
      </c>
      <c r="H272" s="2">
        <v>7</v>
      </c>
      <c r="I272" s="2">
        <f t="shared" si="4"/>
        <v>35.991428571428571</v>
      </c>
      <c r="J272" s="2">
        <v>88.18</v>
      </c>
    </row>
    <row r="273" spans="1:10" x14ac:dyDescent="0.35">
      <c r="A273" s="1">
        <v>41728</v>
      </c>
      <c r="B273" t="s">
        <v>413</v>
      </c>
      <c r="C273" t="s">
        <v>10</v>
      </c>
      <c r="D273" t="s">
        <v>34</v>
      </c>
      <c r="E273" t="s">
        <v>35</v>
      </c>
      <c r="F273" t="s">
        <v>416</v>
      </c>
      <c r="G273" s="2">
        <v>127.3</v>
      </c>
      <c r="H273" s="2">
        <v>7</v>
      </c>
      <c r="I273" s="2">
        <f t="shared" si="4"/>
        <v>18.185714285714287</v>
      </c>
      <c r="J273" s="2">
        <v>-9.09</v>
      </c>
    </row>
    <row r="274" spans="1:10" x14ac:dyDescent="0.35">
      <c r="A274" s="1">
        <v>41728</v>
      </c>
      <c r="B274" t="s">
        <v>417</v>
      </c>
      <c r="C274" t="s">
        <v>315</v>
      </c>
      <c r="D274" t="s">
        <v>11</v>
      </c>
      <c r="E274" t="s">
        <v>18</v>
      </c>
      <c r="F274" t="s">
        <v>418</v>
      </c>
      <c r="G274" s="2">
        <v>129.30000000000001</v>
      </c>
      <c r="H274" s="2">
        <v>2</v>
      </c>
      <c r="I274" s="2">
        <f t="shared" si="4"/>
        <v>64.650000000000006</v>
      </c>
      <c r="J274" s="2">
        <v>6.47</v>
      </c>
    </row>
    <row r="275" spans="1:10" x14ac:dyDescent="0.35">
      <c r="A275" s="1">
        <v>41729</v>
      </c>
      <c r="B275" t="s">
        <v>419</v>
      </c>
      <c r="C275" t="s">
        <v>27</v>
      </c>
      <c r="D275" t="s">
        <v>11</v>
      </c>
      <c r="E275" t="s">
        <v>20</v>
      </c>
      <c r="F275" t="s">
        <v>420</v>
      </c>
      <c r="G275" s="2">
        <v>673.57</v>
      </c>
      <c r="H275" s="2">
        <v>2</v>
      </c>
      <c r="I275" s="2">
        <f t="shared" si="4"/>
        <v>336.78500000000003</v>
      </c>
      <c r="J275" s="2">
        <v>252.59</v>
      </c>
    </row>
    <row r="276" spans="1:10" x14ac:dyDescent="0.35">
      <c r="A276" s="1">
        <v>41729</v>
      </c>
      <c r="B276" t="s">
        <v>419</v>
      </c>
      <c r="C276" t="s">
        <v>27</v>
      </c>
      <c r="D276" t="s">
        <v>11</v>
      </c>
      <c r="E276" t="s">
        <v>92</v>
      </c>
      <c r="F276" t="s">
        <v>421</v>
      </c>
      <c r="G276" s="2">
        <v>52.98</v>
      </c>
      <c r="H276" s="2">
        <v>2</v>
      </c>
      <c r="I276" s="2">
        <f t="shared" si="4"/>
        <v>26.49</v>
      </c>
      <c r="J276" s="2">
        <v>14.83</v>
      </c>
    </row>
    <row r="277" spans="1:10" x14ac:dyDescent="0.35">
      <c r="A277" s="1">
        <v>41729</v>
      </c>
      <c r="B277" t="s">
        <v>422</v>
      </c>
      <c r="C277" t="s">
        <v>23</v>
      </c>
      <c r="D277" t="s">
        <v>11</v>
      </c>
      <c r="E277" t="s">
        <v>20</v>
      </c>
      <c r="F277" t="s">
        <v>423</v>
      </c>
      <c r="G277" s="2">
        <v>0.85</v>
      </c>
      <c r="H277" s="2">
        <v>1</v>
      </c>
      <c r="I277" s="2">
        <f t="shared" si="4"/>
        <v>0.85</v>
      </c>
      <c r="J277" s="2">
        <v>-0.6</v>
      </c>
    </row>
    <row r="278" spans="1:10" x14ac:dyDescent="0.35">
      <c r="A278" s="1">
        <v>41729</v>
      </c>
      <c r="B278" t="s">
        <v>424</v>
      </c>
      <c r="C278" t="s">
        <v>15</v>
      </c>
      <c r="D278" t="s">
        <v>11</v>
      </c>
      <c r="E278" t="s">
        <v>20</v>
      </c>
      <c r="F278" t="s">
        <v>425</v>
      </c>
      <c r="G278" s="2">
        <v>8.1300000000000008</v>
      </c>
      <c r="H278" s="2">
        <v>7</v>
      </c>
      <c r="I278" s="2">
        <f t="shared" si="4"/>
        <v>1.1614285714285715</v>
      </c>
      <c r="J278" s="2">
        <v>-13.83</v>
      </c>
    </row>
    <row r="279" spans="1:10" x14ac:dyDescent="0.35">
      <c r="A279" s="1">
        <v>41729</v>
      </c>
      <c r="B279" t="s">
        <v>424</v>
      </c>
      <c r="C279" t="s">
        <v>15</v>
      </c>
      <c r="D279" t="s">
        <v>39</v>
      </c>
      <c r="E279" t="s">
        <v>52</v>
      </c>
      <c r="F279" t="s">
        <v>426</v>
      </c>
      <c r="G279" s="2">
        <v>79.98</v>
      </c>
      <c r="H279" s="2">
        <v>2</v>
      </c>
      <c r="I279" s="2">
        <f t="shared" si="4"/>
        <v>39.99</v>
      </c>
      <c r="J279" s="2">
        <v>14</v>
      </c>
    </row>
    <row r="280" spans="1:10" x14ac:dyDescent="0.35">
      <c r="A280" s="1">
        <v>41729</v>
      </c>
      <c r="B280" t="s">
        <v>427</v>
      </c>
      <c r="C280" t="s">
        <v>123</v>
      </c>
      <c r="D280" t="s">
        <v>11</v>
      </c>
      <c r="E280" t="s">
        <v>20</v>
      </c>
      <c r="F280" t="s">
        <v>428</v>
      </c>
      <c r="G280" s="2">
        <v>1.87</v>
      </c>
      <c r="H280" s="2">
        <v>1</v>
      </c>
      <c r="I280" s="2">
        <f t="shared" si="4"/>
        <v>1.87</v>
      </c>
      <c r="J280" s="2">
        <v>-1.31</v>
      </c>
    </row>
    <row r="281" spans="1:10" x14ac:dyDescent="0.35">
      <c r="A281" s="1">
        <v>41729</v>
      </c>
      <c r="B281" t="s">
        <v>429</v>
      </c>
      <c r="C281" t="s">
        <v>123</v>
      </c>
      <c r="D281" t="s">
        <v>34</v>
      </c>
      <c r="E281" t="s">
        <v>35</v>
      </c>
      <c r="F281" t="s">
        <v>430</v>
      </c>
      <c r="G281" s="2">
        <v>1125.49</v>
      </c>
      <c r="H281" s="2">
        <v>7</v>
      </c>
      <c r="I281" s="2">
        <f t="shared" si="4"/>
        <v>160.78428571428572</v>
      </c>
      <c r="J281" s="2">
        <v>98.48</v>
      </c>
    </row>
    <row r="282" spans="1:10" x14ac:dyDescent="0.35">
      <c r="A282" s="1">
        <v>41729</v>
      </c>
      <c r="B282" t="s">
        <v>429</v>
      </c>
      <c r="C282" t="s">
        <v>123</v>
      </c>
      <c r="D282" t="s">
        <v>11</v>
      </c>
      <c r="E282" t="s">
        <v>20</v>
      </c>
      <c r="F282" t="s">
        <v>431</v>
      </c>
      <c r="G282" s="2">
        <v>12.65</v>
      </c>
      <c r="H282" s="2">
        <v>5</v>
      </c>
      <c r="I282" s="2">
        <f t="shared" si="4"/>
        <v>2.5300000000000002</v>
      </c>
      <c r="J282" s="2">
        <v>-10.119999999999999</v>
      </c>
    </row>
    <row r="283" spans="1:10" x14ac:dyDescent="0.35">
      <c r="A283" s="1">
        <v>41729</v>
      </c>
      <c r="B283" t="s">
        <v>429</v>
      </c>
      <c r="C283" t="s">
        <v>123</v>
      </c>
      <c r="D283" t="s">
        <v>11</v>
      </c>
      <c r="E283" t="s">
        <v>24</v>
      </c>
      <c r="F283" t="s">
        <v>354</v>
      </c>
      <c r="G283" s="2">
        <v>4.03</v>
      </c>
      <c r="H283" s="2">
        <v>2</v>
      </c>
      <c r="I283" s="2">
        <f t="shared" si="4"/>
        <v>2.0150000000000001</v>
      </c>
      <c r="J283" s="2">
        <v>1.06</v>
      </c>
    </row>
    <row r="284" spans="1:10" x14ac:dyDescent="0.35">
      <c r="A284" s="1">
        <v>41730</v>
      </c>
      <c r="B284" t="s">
        <v>405</v>
      </c>
      <c r="C284" t="s">
        <v>27</v>
      </c>
      <c r="D284" t="s">
        <v>11</v>
      </c>
      <c r="E284" t="s">
        <v>16</v>
      </c>
      <c r="F284" t="s">
        <v>409</v>
      </c>
      <c r="G284" s="2">
        <v>29.6</v>
      </c>
      <c r="H284" s="2">
        <v>2</v>
      </c>
      <c r="I284" s="2">
        <f t="shared" si="4"/>
        <v>14.8</v>
      </c>
      <c r="J284" s="2">
        <v>14.8</v>
      </c>
    </row>
    <row r="285" spans="1:10" x14ac:dyDescent="0.35">
      <c r="A285" s="1">
        <v>41730</v>
      </c>
      <c r="B285" t="s">
        <v>405</v>
      </c>
      <c r="C285" t="s">
        <v>27</v>
      </c>
      <c r="D285" t="s">
        <v>11</v>
      </c>
      <c r="E285" t="s">
        <v>20</v>
      </c>
      <c r="F285" t="s">
        <v>432</v>
      </c>
      <c r="G285" s="2">
        <v>17.09</v>
      </c>
      <c r="H285" s="2">
        <v>4</v>
      </c>
      <c r="I285" s="2">
        <f t="shared" si="4"/>
        <v>4.2725</v>
      </c>
      <c r="J285" s="2">
        <v>5.55</v>
      </c>
    </row>
    <row r="286" spans="1:10" x14ac:dyDescent="0.35">
      <c r="A286" s="1">
        <v>41730</v>
      </c>
      <c r="B286" t="s">
        <v>433</v>
      </c>
      <c r="C286" t="s">
        <v>434</v>
      </c>
      <c r="D286" t="s">
        <v>11</v>
      </c>
      <c r="E286" t="s">
        <v>18</v>
      </c>
      <c r="F286" t="s">
        <v>435</v>
      </c>
      <c r="G286" s="2">
        <v>66.959999999999994</v>
      </c>
      <c r="H286" s="2">
        <v>4</v>
      </c>
      <c r="I286" s="2">
        <f t="shared" si="4"/>
        <v>16.739999999999998</v>
      </c>
      <c r="J286" s="2">
        <v>2.68</v>
      </c>
    </row>
    <row r="287" spans="1:10" x14ac:dyDescent="0.35">
      <c r="A287" s="1">
        <v>41730</v>
      </c>
      <c r="B287" t="s">
        <v>433</v>
      </c>
      <c r="C287" t="s">
        <v>434</v>
      </c>
      <c r="D287" t="s">
        <v>11</v>
      </c>
      <c r="E287" t="s">
        <v>20</v>
      </c>
      <c r="F287" t="s">
        <v>436</v>
      </c>
      <c r="G287" s="2">
        <v>6.24</v>
      </c>
      <c r="H287" s="2">
        <v>2</v>
      </c>
      <c r="I287" s="2">
        <f t="shared" si="4"/>
        <v>3.12</v>
      </c>
      <c r="J287" s="2">
        <v>3.06</v>
      </c>
    </row>
    <row r="288" spans="1:10" x14ac:dyDescent="0.35">
      <c r="A288" s="1">
        <v>41731</v>
      </c>
      <c r="B288" t="s">
        <v>437</v>
      </c>
      <c r="C288" t="s">
        <v>30</v>
      </c>
      <c r="D288" t="s">
        <v>11</v>
      </c>
      <c r="E288" t="s">
        <v>12</v>
      </c>
      <c r="F288" t="s">
        <v>438</v>
      </c>
      <c r="G288" s="2">
        <v>15.84</v>
      </c>
      <c r="H288" s="2">
        <v>3</v>
      </c>
      <c r="I288" s="2">
        <f t="shared" si="4"/>
        <v>5.28</v>
      </c>
      <c r="J288" s="2">
        <v>7.13</v>
      </c>
    </row>
    <row r="289" spans="1:10" x14ac:dyDescent="0.35">
      <c r="A289" s="1">
        <v>41731</v>
      </c>
      <c r="B289" t="s">
        <v>437</v>
      </c>
      <c r="C289" t="s">
        <v>30</v>
      </c>
      <c r="D289" t="s">
        <v>39</v>
      </c>
      <c r="E289" t="s">
        <v>40</v>
      </c>
      <c r="F289" t="s">
        <v>439</v>
      </c>
      <c r="G289" s="2">
        <v>1049.93</v>
      </c>
      <c r="H289" s="2">
        <v>7</v>
      </c>
      <c r="I289" s="2">
        <f t="shared" si="4"/>
        <v>149.99</v>
      </c>
      <c r="J289" s="2">
        <v>293.98</v>
      </c>
    </row>
    <row r="290" spans="1:10" x14ac:dyDescent="0.35">
      <c r="A290" s="1">
        <v>41731</v>
      </c>
      <c r="B290" t="s">
        <v>437</v>
      </c>
      <c r="C290" t="s">
        <v>30</v>
      </c>
      <c r="D290" t="s">
        <v>11</v>
      </c>
      <c r="E290" t="s">
        <v>92</v>
      </c>
      <c r="F290" t="s">
        <v>440</v>
      </c>
      <c r="G290" s="2">
        <v>154.9</v>
      </c>
      <c r="H290" s="2">
        <v>5</v>
      </c>
      <c r="I290" s="2">
        <f t="shared" si="4"/>
        <v>30.98</v>
      </c>
      <c r="J290" s="2">
        <v>40.270000000000003</v>
      </c>
    </row>
    <row r="291" spans="1:10" x14ac:dyDescent="0.35">
      <c r="A291" s="1">
        <v>41731</v>
      </c>
      <c r="B291" t="s">
        <v>252</v>
      </c>
      <c r="C291" t="s">
        <v>10</v>
      </c>
      <c r="D291" t="s">
        <v>11</v>
      </c>
      <c r="E291" t="s">
        <v>12</v>
      </c>
      <c r="F291" t="s">
        <v>441</v>
      </c>
      <c r="G291" s="2">
        <v>26.72</v>
      </c>
      <c r="H291" s="2">
        <v>5</v>
      </c>
      <c r="I291" s="2">
        <f t="shared" si="4"/>
        <v>5.3439999999999994</v>
      </c>
      <c r="J291" s="2">
        <v>9.35</v>
      </c>
    </row>
    <row r="292" spans="1:10" x14ac:dyDescent="0.35">
      <c r="A292" s="1">
        <v>41731</v>
      </c>
      <c r="B292" t="s">
        <v>252</v>
      </c>
      <c r="C292" t="s">
        <v>10</v>
      </c>
      <c r="D292" t="s">
        <v>11</v>
      </c>
      <c r="E292" t="s">
        <v>12</v>
      </c>
      <c r="F292" t="s">
        <v>442</v>
      </c>
      <c r="G292" s="2">
        <v>33.49</v>
      </c>
      <c r="H292" s="2">
        <v>7</v>
      </c>
      <c r="I292" s="2">
        <f t="shared" si="4"/>
        <v>4.7842857142857147</v>
      </c>
      <c r="J292" s="2">
        <v>10.47</v>
      </c>
    </row>
    <row r="293" spans="1:10" x14ac:dyDescent="0.35">
      <c r="A293" s="1">
        <v>41731</v>
      </c>
      <c r="B293" t="s">
        <v>443</v>
      </c>
      <c r="C293" t="s">
        <v>55</v>
      </c>
      <c r="D293" t="s">
        <v>34</v>
      </c>
      <c r="E293" t="s">
        <v>47</v>
      </c>
      <c r="F293" t="s">
        <v>444</v>
      </c>
      <c r="G293" s="2">
        <v>177.68</v>
      </c>
      <c r="H293" s="2">
        <v>2</v>
      </c>
      <c r="I293" s="2">
        <f t="shared" si="4"/>
        <v>88.84</v>
      </c>
      <c r="J293" s="2">
        <v>46.2</v>
      </c>
    </row>
    <row r="294" spans="1:10" x14ac:dyDescent="0.35">
      <c r="A294" s="1">
        <v>41732</v>
      </c>
      <c r="B294" t="s">
        <v>445</v>
      </c>
      <c r="C294" t="s">
        <v>27</v>
      </c>
      <c r="D294" t="s">
        <v>11</v>
      </c>
      <c r="E294" t="s">
        <v>63</v>
      </c>
      <c r="F294" t="s">
        <v>64</v>
      </c>
      <c r="G294" s="2">
        <v>11.16</v>
      </c>
      <c r="H294" s="2">
        <v>2</v>
      </c>
      <c r="I294" s="2">
        <f t="shared" si="4"/>
        <v>5.58</v>
      </c>
      <c r="J294" s="2">
        <v>5.58</v>
      </c>
    </row>
    <row r="295" spans="1:10" x14ac:dyDescent="0.35">
      <c r="A295" s="1">
        <v>41732</v>
      </c>
      <c r="B295" t="s">
        <v>445</v>
      </c>
      <c r="C295" t="s">
        <v>27</v>
      </c>
      <c r="D295" t="s">
        <v>39</v>
      </c>
      <c r="E295" t="s">
        <v>52</v>
      </c>
      <c r="F295" t="s">
        <v>213</v>
      </c>
      <c r="G295" s="2">
        <v>62.31</v>
      </c>
      <c r="H295" s="2">
        <v>3</v>
      </c>
      <c r="I295" s="2">
        <f t="shared" si="4"/>
        <v>20.77</v>
      </c>
      <c r="J295" s="2">
        <v>22.43</v>
      </c>
    </row>
    <row r="296" spans="1:10" x14ac:dyDescent="0.35">
      <c r="A296" s="1">
        <v>41732</v>
      </c>
      <c r="B296" t="s">
        <v>445</v>
      </c>
      <c r="C296" t="s">
        <v>27</v>
      </c>
      <c r="D296" t="s">
        <v>39</v>
      </c>
      <c r="E296" t="s">
        <v>52</v>
      </c>
      <c r="F296" t="s">
        <v>198</v>
      </c>
      <c r="G296" s="2">
        <v>159.97999999999999</v>
      </c>
      <c r="H296" s="2">
        <v>2</v>
      </c>
      <c r="I296" s="2">
        <f t="shared" si="4"/>
        <v>79.989999999999995</v>
      </c>
      <c r="J296" s="2">
        <v>57.59</v>
      </c>
    </row>
    <row r="297" spans="1:10" x14ac:dyDescent="0.35">
      <c r="A297" s="1">
        <v>41733</v>
      </c>
      <c r="B297" t="s">
        <v>446</v>
      </c>
      <c r="C297" t="s">
        <v>27</v>
      </c>
      <c r="D297" t="s">
        <v>11</v>
      </c>
      <c r="E297" t="s">
        <v>16</v>
      </c>
      <c r="F297" t="s">
        <v>447</v>
      </c>
      <c r="G297" s="2">
        <v>18.899999999999999</v>
      </c>
      <c r="H297" s="2">
        <v>6</v>
      </c>
      <c r="I297" s="2">
        <f t="shared" si="4"/>
        <v>3.15</v>
      </c>
      <c r="J297" s="2">
        <v>9.07</v>
      </c>
    </row>
    <row r="298" spans="1:10" x14ac:dyDescent="0.35">
      <c r="A298" s="1">
        <v>41733</v>
      </c>
      <c r="B298" t="s">
        <v>380</v>
      </c>
      <c r="C298" t="s">
        <v>110</v>
      </c>
      <c r="D298" t="s">
        <v>34</v>
      </c>
      <c r="E298" t="s">
        <v>47</v>
      </c>
      <c r="F298" t="s">
        <v>448</v>
      </c>
      <c r="G298" s="2">
        <v>5.47</v>
      </c>
      <c r="H298" s="2">
        <v>1</v>
      </c>
      <c r="I298" s="2">
        <f t="shared" si="4"/>
        <v>5.47</v>
      </c>
      <c r="J298" s="2">
        <v>2.35</v>
      </c>
    </row>
    <row r="299" spans="1:10" x14ac:dyDescent="0.35">
      <c r="A299" s="1">
        <v>41733</v>
      </c>
      <c r="B299" t="s">
        <v>380</v>
      </c>
      <c r="C299" t="s">
        <v>110</v>
      </c>
      <c r="D299" t="s">
        <v>11</v>
      </c>
      <c r="E299" t="s">
        <v>24</v>
      </c>
      <c r="F299" t="s">
        <v>449</v>
      </c>
      <c r="G299" s="2">
        <v>79.36</v>
      </c>
      <c r="H299" s="2">
        <v>4</v>
      </c>
      <c r="I299" s="2">
        <f t="shared" si="4"/>
        <v>19.84</v>
      </c>
      <c r="J299" s="2">
        <v>23.81</v>
      </c>
    </row>
    <row r="300" spans="1:10" x14ac:dyDescent="0.35">
      <c r="A300" s="1">
        <v>41733</v>
      </c>
      <c r="B300" t="s">
        <v>450</v>
      </c>
      <c r="C300" t="s">
        <v>27</v>
      </c>
      <c r="D300" t="s">
        <v>11</v>
      </c>
      <c r="E300" t="s">
        <v>20</v>
      </c>
      <c r="F300" t="s">
        <v>451</v>
      </c>
      <c r="G300" s="2">
        <v>7.18</v>
      </c>
      <c r="H300" s="2">
        <v>2</v>
      </c>
      <c r="I300" s="2">
        <f t="shared" si="4"/>
        <v>3.59</v>
      </c>
      <c r="J300" s="2">
        <v>2.25</v>
      </c>
    </row>
    <row r="301" spans="1:10" x14ac:dyDescent="0.35">
      <c r="A301" s="1">
        <v>41733</v>
      </c>
      <c r="B301" t="s">
        <v>452</v>
      </c>
      <c r="C301" t="s">
        <v>62</v>
      </c>
      <c r="D301" t="s">
        <v>11</v>
      </c>
      <c r="E301" t="s">
        <v>18</v>
      </c>
      <c r="F301" t="s">
        <v>453</v>
      </c>
      <c r="G301" s="2">
        <v>232.55</v>
      </c>
      <c r="H301" s="2">
        <v>5</v>
      </c>
      <c r="I301" s="2">
        <f t="shared" si="4"/>
        <v>46.510000000000005</v>
      </c>
      <c r="J301" s="2">
        <v>9.3000000000000007</v>
      </c>
    </row>
    <row r="302" spans="1:10" x14ac:dyDescent="0.35">
      <c r="A302" s="1">
        <v>41733</v>
      </c>
      <c r="B302" t="s">
        <v>452</v>
      </c>
      <c r="C302" t="s">
        <v>62</v>
      </c>
      <c r="D302" t="s">
        <v>39</v>
      </c>
      <c r="E302" t="s">
        <v>52</v>
      </c>
      <c r="F302" t="s">
        <v>454</v>
      </c>
      <c r="G302" s="2">
        <v>99.98</v>
      </c>
      <c r="H302" s="2">
        <v>2</v>
      </c>
      <c r="I302" s="2">
        <f t="shared" si="4"/>
        <v>49.99</v>
      </c>
      <c r="J302" s="2">
        <v>42.99</v>
      </c>
    </row>
    <row r="303" spans="1:10" x14ac:dyDescent="0.35">
      <c r="A303" s="1">
        <v>41733</v>
      </c>
      <c r="B303" t="s">
        <v>452</v>
      </c>
      <c r="C303" t="s">
        <v>62</v>
      </c>
      <c r="D303" t="s">
        <v>11</v>
      </c>
      <c r="E303" t="s">
        <v>12</v>
      </c>
      <c r="F303" t="s">
        <v>455</v>
      </c>
      <c r="G303" s="2">
        <v>19.440000000000001</v>
      </c>
      <c r="H303" s="2">
        <v>3</v>
      </c>
      <c r="I303" s="2">
        <f t="shared" si="4"/>
        <v>6.48</v>
      </c>
      <c r="J303" s="2">
        <v>9.33</v>
      </c>
    </row>
    <row r="304" spans="1:10" x14ac:dyDescent="0.35">
      <c r="A304" s="1">
        <v>41733</v>
      </c>
      <c r="B304" t="s">
        <v>452</v>
      </c>
      <c r="C304" t="s">
        <v>62</v>
      </c>
      <c r="D304" t="s">
        <v>11</v>
      </c>
      <c r="E304" t="s">
        <v>12</v>
      </c>
      <c r="F304" t="s">
        <v>327</v>
      </c>
      <c r="G304" s="2">
        <v>12.96</v>
      </c>
      <c r="H304" s="2">
        <v>2</v>
      </c>
      <c r="I304" s="2">
        <f t="shared" si="4"/>
        <v>6.48</v>
      </c>
      <c r="J304" s="2">
        <v>6.35</v>
      </c>
    </row>
    <row r="305" spans="1:10" x14ac:dyDescent="0.35">
      <c r="A305" s="1">
        <v>41734</v>
      </c>
      <c r="B305" t="s">
        <v>456</v>
      </c>
      <c r="C305" t="s">
        <v>149</v>
      </c>
      <c r="D305" t="s">
        <v>11</v>
      </c>
      <c r="E305" t="s">
        <v>12</v>
      </c>
      <c r="F305" t="s">
        <v>457</v>
      </c>
      <c r="G305" s="2">
        <v>55.48</v>
      </c>
      <c r="H305" s="2">
        <v>1</v>
      </c>
      <c r="I305" s="2">
        <f t="shared" si="4"/>
        <v>55.48</v>
      </c>
      <c r="J305" s="2">
        <v>26.63</v>
      </c>
    </row>
    <row r="306" spans="1:10" x14ac:dyDescent="0.35">
      <c r="A306" s="1">
        <v>41734</v>
      </c>
      <c r="B306" t="s">
        <v>458</v>
      </c>
      <c r="C306" t="s">
        <v>55</v>
      </c>
      <c r="D306" t="s">
        <v>11</v>
      </c>
      <c r="E306" t="s">
        <v>24</v>
      </c>
      <c r="F306" t="s">
        <v>459</v>
      </c>
      <c r="G306" s="2">
        <v>22.96</v>
      </c>
      <c r="H306" s="2">
        <v>7</v>
      </c>
      <c r="I306" s="2">
        <f t="shared" si="4"/>
        <v>3.2800000000000002</v>
      </c>
      <c r="J306" s="2">
        <v>7.58</v>
      </c>
    </row>
    <row r="307" spans="1:10" x14ac:dyDescent="0.35">
      <c r="A307" s="1">
        <v>41734</v>
      </c>
      <c r="B307" t="s">
        <v>458</v>
      </c>
      <c r="C307" t="s">
        <v>55</v>
      </c>
      <c r="D307" t="s">
        <v>39</v>
      </c>
      <c r="E307" t="s">
        <v>40</v>
      </c>
      <c r="F307" t="s">
        <v>174</v>
      </c>
      <c r="G307" s="2">
        <v>28.99</v>
      </c>
      <c r="H307" s="2">
        <v>1</v>
      </c>
      <c r="I307" s="2">
        <f t="shared" si="4"/>
        <v>28.99</v>
      </c>
      <c r="J307" s="2">
        <v>8.41</v>
      </c>
    </row>
    <row r="308" spans="1:10" x14ac:dyDescent="0.35">
      <c r="A308" s="1">
        <v>41734</v>
      </c>
      <c r="B308" t="s">
        <v>458</v>
      </c>
      <c r="C308" t="s">
        <v>55</v>
      </c>
      <c r="D308" t="s">
        <v>11</v>
      </c>
      <c r="E308" t="s">
        <v>12</v>
      </c>
      <c r="F308" t="s">
        <v>331</v>
      </c>
      <c r="G308" s="2">
        <v>12.96</v>
      </c>
      <c r="H308" s="2">
        <v>2</v>
      </c>
      <c r="I308" s="2">
        <f t="shared" si="4"/>
        <v>6.48</v>
      </c>
      <c r="J308" s="2">
        <v>6.35</v>
      </c>
    </row>
    <row r="309" spans="1:10" x14ac:dyDescent="0.35">
      <c r="A309" s="1">
        <v>41734</v>
      </c>
      <c r="B309" t="s">
        <v>458</v>
      </c>
      <c r="C309" t="s">
        <v>55</v>
      </c>
      <c r="D309" t="s">
        <v>11</v>
      </c>
      <c r="E309" t="s">
        <v>24</v>
      </c>
      <c r="F309" t="s">
        <v>460</v>
      </c>
      <c r="G309" s="2">
        <v>22.96</v>
      </c>
      <c r="H309" s="2">
        <v>7</v>
      </c>
      <c r="I309" s="2">
        <f t="shared" si="4"/>
        <v>3.2800000000000002</v>
      </c>
      <c r="J309" s="2">
        <v>6.66</v>
      </c>
    </row>
    <row r="310" spans="1:10" x14ac:dyDescent="0.35">
      <c r="A310" s="1">
        <v>41734</v>
      </c>
      <c r="B310" t="s">
        <v>458</v>
      </c>
      <c r="C310" t="s">
        <v>55</v>
      </c>
      <c r="D310" t="s">
        <v>11</v>
      </c>
      <c r="E310" t="s">
        <v>200</v>
      </c>
      <c r="F310" t="s">
        <v>461</v>
      </c>
      <c r="G310" s="2">
        <v>4164.05</v>
      </c>
      <c r="H310" s="2">
        <v>5</v>
      </c>
      <c r="I310" s="2">
        <f t="shared" si="4"/>
        <v>832.81000000000006</v>
      </c>
      <c r="J310" s="2">
        <v>83.28</v>
      </c>
    </row>
    <row r="311" spans="1:10" x14ac:dyDescent="0.35">
      <c r="A311" s="1">
        <v>41734</v>
      </c>
      <c r="B311" t="s">
        <v>462</v>
      </c>
      <c r="C311" t="s">
        <v>15</v>
      </c>
      <c r="D311" t="s">
        <v>11</v>
      </c>
      <c r="E311" t="s">
        <v>18</v>
      </c>
      <c r="F311" t="s">
        <v>463</v>
      </c>
      <c r="G311" s="2">
        <v>49.63</v>
      </c>
      <c r="H311" s="2">
        <v>4</v>
      </c>
      <c r="I311" s="2">
        <f t="shared" si="4"/>
        <v>12.407500000000001</v>
      </c>
      <c r="J311" s="2">
        <v>3.72</v>
      </c>
    </row>
    <row r="312" spans="1:10" x14ac:dyDescent="0.35">
      <c r="A312" s="1">
        <v>41734</v>
      </c>
      <c r="B312" t="s">
        <v>462</v>
      </c>
      <c r="C312" t="s">
        <v>15</v>
      </c>
      <c r="D312" t="s">
        <v>11</v>
      </c>
      <c r="E312" t="s">
        <v>18</v>
      </c>
      <c r="F312" t="s">
        <v>464</v>
      </c>
      <c r="G312" s="2">
        <v>52.1</v>
      </c>
      <c r="H312" s="2">
        <v>4</v>
      </c>
      <c r="I312" s="2">
        <f t="shared" si="4"/>
        <v>13.025</v>
      </c>
      <c r="J312" s="2">
        <v>3.91</v>
      </c>
    </row>
    <row r="313" spans="1:10" x14ac:dyDescent="0.35">
      <c r="A313" s="1">
        <v>41734</v>
      </c>
      <c r="B313" t="s">
        <v>465</v>
      </c>
      <c r="C313" t="s">
        <v>110</v>
      </c>
      <c r="D313" t="s">
        <v>11</v>
      </c>
      <c r="E313" t="s">
        <v>24</v>
      </c>
      <c r="F313" t="s">
        <v>466</v>
      </c>
      <c r="G313" s="2">
        <v>26.7</v>
      </c>
      <c r="H313" s="2">
        <v>2</v>
      </c>
      <c r="I313" s="2">
        <f t="shared" si="4"/>
        <v>13.35</v>
      </c>
      <c r="J313" s="2">
        <v>7.48</v>
      </c>
    </row>
    <row r="314" spans="1:10" x14ac:dyDescent="0.35">
      <c r="A314" s="1">
        <v>41734</v>
      </c>
      <c r="B314" t="s">
        <v>465</v>
      </c>
      <c r="C314" t="s">
        <v>110</v>
      </c>
      <c r="D314" t="s">
        <v>11</v>
      </c>
      <c r="E314" t="s">
        <v>20</v>
      </c>
      <c r="F314" t="s">
        <v>467</v>
      </c>
      <c r="G314" s="2">
        <v>40.200000000000003</v>
      </c>
      <c r="H314" s="2">
        <v>5</v>
      </c>
      <c r="I314" s="2">
        <f t="shared" si="4"/>
        <v>8.0400000000000009</v>
      </c>
      <c r="J314" s="2">
        <v>18.09</v>
      </c>
    </row>
    <row r="315" spans="1:10" x14ac:dyDescent="0.35">
      <c r="A315" s="1">
        <v>41734</v>
      </c>
      <c r="B315" t="s">
        <v>465</v>
      </c>
      <c r="C315" t="s">
        <v>110</v>
      </c>
      <c r="D315" t="s">
        <v>11</v>
      </c>
      <c r="E315" t="s">
        <v>24</v>
      </c>
      <c r="F315" t="s">
        <v>353</v>
      </c>
      <c r="G315" s="2">
        <v>13.89</v>
      </c>
      <c r="H315" s="2">
        <v>3</v>
      </c>
      <c r="I315" s="2">
        <f t="shared" si="4"/>
        <v>4.63</v>
      </c>
      <c r="J315" s="2">
        <v>4.58</v>
      </c>
    </row>
    <row r="316" spans="1:10" x14ac:dyDescent="0.35">
      <c r="A316" s="1">
        <v>41734</v>
      </c>
      <c r="B316" t="s">
        <v>465</v>
      </c>
      <c r="C316" t="s">
        <v>110</v>
      </c>
      <c r="D316" t="s">
        <v>11</v>
      </c>
      <c r="E316" t="s">
        <v>18</v>
      </c>
      <c r="F316" t="s">
        <v>153</v>
      </c>
      <c r="G316" s="2">
        <v>689.82</v>
      </c>
      <c r="H316" s="2">
        <v>6</v>
      </c>
      <c r="I316" s="2">
        <f t="shared" si="4"/>
        <v>114.97000000000001</v>
      </c>
      <c r="J316" s="2">
        <v>20.69</v>
      </c>
    </row>
    <row r="317" spans="1:10" x14ac:dyDescent="0.35">
      <c r="A317" s="1">
        <v>41734</v>
      </c>
      <c r="B317" t="s">
        <v>468</v>
      </c>
      <c r="C317" t="s">
        <v>33</v>
      </c>
      <c r="D317" t="s">
        <v>11</v>
      </c>
      <c r="E317" t="s">
        <v>20</v>
      </c>
      <c r="F317" t="s">
        <v>469</v>
      </c>
      <c r="G317" s="2">
        <v>115.36</v>
      </c>
      <c r="H317" s="2">
        <v>7</v>
      </c>
      <c r="I317" s="2">
        <f t="shared" si="4"/>
        <v>16.48</v>
      </c>
      <c r="J317" s="2">
        <v>56.53</v>
      </c>
    </row>
    <row r="318" spans="1:10" x14ac:dyDescent="0.35">
      <c r="A318" s="1">
        <v>41735</v>
      </c>
      <c r="B318" t="s">
        <v>470</v>
      </c>
      <c r="C318" t="s">
        <v>23</v>
      </c>
      <c r="D318" t="s">
        <v>11</v>
      </c>
      <c r="E318" t="s">
        <v>20</v>
      </c>
      <c r="F318" t="s">
        <v>471</v>
      </c>
      <c r="G318" s="2">
        <v>44.91</v>
      </c>
      <c r="H318" s="2">
        <v>6</v>
      </c>
      <c r="I318" s="2">
        <f t="shared" si="4"/>
        <v>7.4849999999999994</v>
      </c>
      <c r="J318" s="2">
        <v>-35.93</v>
      </c>
    </row>
    <row r="319" spans="1:10" x14ac:dyDescent="0.35">
      <c r="A319" s="1">
        <v>41735</v>
      </c>
      <c r="B319" t="s">
        <v>131</v>
      </c>
      <c r="C319" t="s">
        <v>23</v>
      </c>
      <c r="D319" t="s">
        <v>11</v>
      </c>
      <c r="E319" t="s">
        <v>200</v>
      </c>
      <c r="F319" t="s">
        <v>472</v>
      </c>
      <c r="G319" s="2">
        <v>10.3</v>
      </c>
      <c r="H319" s="2">
        <v>1</v>
      </c>
      <c r="I319" s="2">
        <f t="shared" si="4"/>
        <v>10.3</v>
      </c>
      <c r="J319" s="2">
        <v>-2.19</v>
      </c>
    </row>
    <row r="320" spans="1:10" x14ac:dyDescent="0.35">
      <c r="A320" s="1">
        <v>41735</v>
      </c>
      <c r="B320" t="s">
        <v>131</v>
      </c>
      <c r="C320" t="s">
        <v>23</v>
      </c>
      <c r="D320" t="s">
        <v>34</v>
      </c>
      <c r="E320" t="s">
        <v>145</v>
      </c>
      <c r="F320" t="s">
        <v>473</v>
      </c>
      <c r="G320" s="2">
        <v>154.76</v>
      </c>
      <c r="H320" s="2">
        <v>3</v>
      </c>
      <c r="I320" s="2">
        <f t="shared" si="4"/>
        <v>51.586666666666666</v>
      </c>
      <c r="J320" s="2">
        <v>-36.11</v>
      </c>
    </row>
    <row r="321" spans="1:10" x14ac:dyDescent="0.35">
      <c r="A321" s="1">
        <v>41735</v>
      </c>
      <c r="B321" t="s">
        <v>131</v>
      </c>
      <c r="C321" t="s">
        <v>23</v>
      </c>
      <c r="D321" t="s">
        <v>39</v>
      </c>
      <c r="E321" t="s">
        <v>52</v>
      </c>
      <c r="F321" t="s">
        <v>474</v>
      </c>
      <c r="G321" s="2">
        <v>116.78</v>
      </c>
      <c r="H321" s="2">
        <v>2</v>
      </c>
      <c r="I321" s="2">
        <f t="shared" si="4"/>
        <v>58.39</v>
      </c>
      <c r="J321" s="2">
        <v>21.9</v>
      </c>
    </row>
    <row r="322" spans="1:10" x14ac:dyDescent="0.35">
      <c r="A322" s="1">
        <v>41735</v>
      </c>
      <c r="B322" t="s">
        <v>475</v>
      </c>
      <c r="C322" t="s">
        <v>164</v>
      </c>
      <c r="D322" t="s">
        <v>34</v>
      </c>
      <c r="E322" t="s">
        <v>145</v>
      </c>
      <c r="F322" t="s">
        <v>476</v>
      </c>
      <c r="G322" s="2">
        <v>653.54999999999995</v>
      </c>
      <c r="H322" s="2">
        <v>3</v>
      </c>
      <c r="I322" s="2">
        <f t="shared" si="4"/>
        <v>217.85</v>
      </c>
      <c r="J322" s="2">
        <v>111.1</v>
      </c>
    </row>
    <row r="323" spans="1:10" x14ac:dyDescent="0.35">
      <c r="A323" s="1">
        <v>41735</v>
      </c>
      <c r="B323" t="s">
        <v>475</v>
      </c>
      <c r="C323" t="s">
        <v>164</v>
      </c>
      <c r="D323" t="s">
        <v>39</v>
      </c>
      <c r="E323" t="s">
        <v>52</v>
      </c>
      <c r="F323" t="s">
        <v>477</v>
      </c>
      <c r="G323" s="2">
        <v>33.9</v>
      </c>
      <c r="H323" s="2">
        <v>2</v>
      </c>
      <c r="I323" s="2">
        <f t="shared" ref="I323:I386" si="5">G323/H323</f>
        <v>16.95</v>
      </c>
      <c r="J323" s="2">
        <v>2.0299999999999998</v>
      </c>
    </row>
    <row r="324" spans="1:10" x14ac:dyDescent="0.35">
      <c r="A324" s="1">
        <v>41735</v>
      </c>
      <c r="B324" t="s">
        <v>478</v>
      </c>
      <c r="C324" t="s">
        <v>27</v>
      </c>
      <c r="D324" t="s">
        <v>34</v>
      </c>
      <c r="E324" t="s">
        <v>47</v>
      </c>
      <c r="F324" t="s">
        <v>479</v>
      </c>
      <c r="G324" s="2">
        <v>91.96</v>
      </c>
      <c r="H324" s="2">
        <v>2</v>
      </c>
      <c r="I324" s="2">
        <f t="shared" si="5"/>
        <v>45.98</v>
      </c>
      <c r="J324" s="2">
        <v>15.63</v>
      </c>
    </row>
    <row r="325" spans="1:10" x14ac:dyDescent="0.35">
      <c r="A325" s="1">
        <v>41735</v>
      </c>
      <c r="B325" t="s">
        <v>478</v>
      </c>
      <c r="C325" t="s">
        <v>27</v>
      </c>
      <c r="D325" t="s">
        <v>34</v>
      </c>
      <c r="E325" t="s">
        <v>47</v>
      </c>
      <c r="F325" t="s">
        <v>480</v>
      </c>
      <c r="G325" s="2">
        <v>33.11</v>
      </c>
      <c r="H325" s="2">
        <v>7</v>
      </c>
      <c r="I325" s="2">
        <f t="shared" si="5"/>
        <v>4.7299999999999995</v>
      </c>
      <c r="J325" s="2">
        <v>12.91</v>
      </c>
    </row>
    <row r="326" spans="1:10" x14ac:dyDescent="0.35">
      <c r="A326" s="1">
        <v>41735</v>
      </c>
      <c r="B326" t="s">
        <v>478</v>
      </c>
      <c r="C326" t="s">
        <v>27</v>
      </c>
      <c r="D326" t="s">
        <v>11</v>
      </c>
      <c r="E326" t="s">
        <v>12</v>
      </c>
      <c r="F326" t="s">
        <v>481</v>
      </c>
      <c r="G326" s="2">
        <v>19.440000000000001</v>
      </c>
      <c r="H326" s="2">
        <v>3</v>
      </c>
      <c r="I326" s="2">
        <f t="shared" si="5"/>
        <v>6.48</v>
      </c>
      <c r="J326" s="2">
        <v>9.33</v>
      </c>
    </row>
    <row r="327" spans="1:10" x14ac:dyDescent="0.35">
      <c r="A327" s="1">
        <v>41735</v>
      </c>
      <c r="B327" t="s">
        <v>478</v>
      </c>
      <c r="C327" t="s">
        <v>27</v>
      </c>
      <c r="D327" t="s">
        <v>11</v>
      </c>
      <c r="E327" t="s">
        <v>12</v>
      </c>
      <c r="F327" t="s">
        <v>482</v>
      </c>
      <c r="G327" s="2">
        <v>55.48</v>
      </c>
      <c r="H327" s="2">
        <v>1</v>
      </c>
      <c r="I327" s="2">
        <f t="shared" si="5"/>
        <v>55.48</v>
      </c>
      <c r="J327" s="2">
        <v>26.63</v>
      </c>
    </row>
    <row r="328" spans="1:10" x14ac:dyDescent="0.35">
      <c r="A328" s="1">
        <v>41735</v>
      </c>
      <c r="B328" t="s">
        <v>483</v>
      </c>
      <c r="C328" t="s">
        <v>27</v>
      </c>
      <c r="D328" t="s">
        <v>11</v>
      </c>
      <c r="E328" t="s">
        <v>24</v>
      </c>
      <c r="F328" t="s">
        <v>484</v>
      </c>
      <c r="G328" s="2">
        <v>70.95</v>
      </c>
      <c r="H328" s="2">
        <v>3</v>
      </c>
      <c r="I328" s="2">
        <f t="shared" si="5"/>
        <v>23.650000000000002</v>
      </c>
      <c r="J328" s="2">
        <v>18.45</v>
      </c>
    </row>
    <row r="329" spans="1:10" x14ac:dyDescent="0.35">
      <c r="A329" s="1">
        <v>41735</v>
      </c>
      <c r="B329" t="s">
        <v>483</v>
      </c>
      <c r="C329" t="s">
        <v>27</v>
      </c>
      <c r="D329" t="s">
        <v>11</v>
      </c>
      <c r="E329" t="s">
        <v>20</v>
      </c>
      <c r="F329" t="s">
        <v>485</v>
      </c>
      <c r="G329" s="2">
        <v>65.569999999999993</v>
      </c>
      <c r="H329" s="2">
        <v>2</v>
      </c>
      <c r="I329" s="2">
        <f t="shared" si="5"/>
        <v>32.784999999999997</v>
      </c>
      <c r="J329" s="2">
        <v>23.77</v>
      </c>
    </row>
    <row r="330" spans="1:10" x14ac:dyDescent="0.35">
      <c r="A330" s="1">
        <v>41735</v>
      </c>
      <c r="B330" t="s">
        <v>483</v>
      </c>
      <c r="C330" t="s">
        <v>27</v>
      </c>
      <c r="D330" t="s">
        <v>39</v>
      </c>
      <c r="E330" t="s">
        <v>52</v>
      </c>
      <c r="F330" t="s">
        <v>486</v>
      </c>
      <c r="G330" s="2">
        <v>299.97000000000003</v>
      </c>
      <c r="H330" s="2">
        <v>3</v>
      </c>
      <c r="I330" s="2">
        <f t="shared" si="5"/>
        <v>99.990000000000009</v>
      </c>
      <c r="J330" s="2">
        <v>131.99</v>
      </c>
    </row>
    <row r="331" spans="1:10" x14ac:dyDescent="0.35">
      <c r="A331" s="1">
        <v>41736</v>
      </c>
      <c r="B331" t="s">
        <v>487</v>
      </c>
      <c r="C331" t="s">
        <v>488</v>
      </c>
      <c r="D331" t="s">
        <v>34</v>
      </c>
      <c r="E331" t="s">
        <v>47</v>
      </c>
      <c r="F331" t="s">
        <v>489</v>
      </c>
      <c r="G331" s="2">
        <v>8.9600000000000009</v>
      </c>
      <c r="H331" s="2">
        <v>2</v>
      </c>
      <c r="I331" s="2">
        <f t="shared" si="5"/>
        <v>4.4800000000000004</v>
      </c>
      <c r="J331" s="2">
        <v>2.78</v>
      </c>
    </row>
    <row r="332" spans="1:10" x14ac:dyDescent="0.35">
      <c r="A332" s="1">
        <v>41736</v>
      </c>
      <c r="B332" t="s">
        <v>490</v>
      </c>
      <c r="C332" t="s">
        <v>70</v>
      </c>
      <c r="D332" t="s">
        <v>39</v>
      </c>
      <c r="E332" t="s">
        <v>40</v>
      </c>
      <c r="F332" t="s">
        <v>400</v>
      </c>
      <c r="G332" s="2">
        <v>629.95000000000005</v>
      </c>
      <c r="H332" s="2">
        <v>5</v>
      </c>
      <c r="I332" s="2">
        <f t="shared" si="5"/>
        <v>125.99000000000001</v>
      </c>
      <c r="J332" s="2">
        <v>163.79</v>
      </c>
    </row>
    <row r="333" spans="1:10" x14ac:dyDescent="0.35">
      <c r="A333" s="1">
        <v>41736</v>
      </c>
      <c r="B333" t="s">
        <v>490</v>
      </c>
      <c r="C333" t="s">
        <v>70</v>
      </c>
      <c r="D333" t="s">
        <v>11</v>
      </c>
      <c r="E333" t="s">
        <v>12</v>
      </c>
      <c r="F333" t="s">
        <v>491</v>
      </c>
      <c r="G333" s="2">
        <v>122.97</v>
      </c>
      <c r="H333" s="2">
        <v>3</v>
      </c>
      <c r="I333" s="2">
        <f t="shared" si="5"/>
        <v>40.99</v>
      </c>
      <c r="J333" s="2">
        <v>60.26</v>
      </c>
    </row>
    <row r="334" spans="1:10" x14ac:dyDescent="0.35">
      <c r="A334" s="1">
        <v>41736</v>
      </c>
      <c r="B334" t="s">
        <v>492</v>
      </c>
      <c r="C334" t="s">
        <v>30</v>
      </c>
      <c r="D334" t="s">
        <v>11</v>
      </c>
      <c r="E334" t="s">
        <v>12</v>
      </c>
      <c r="F334" t="s">
        <v>493</v>
      </c>
      <c r="G334" s="2">
        <v>58.32</v>
      </c>
      <c r="H334" s="2">
        <v>9</v>
      </c>
      <c r="I334" s="2">
        <f t="shared" si="5"/>
        <v>6.48</v>
      </c>
      <c r="J334" s="2">
        <v>27.99</v>
      </c>
    </row>
    <row r="335" spans="1:10" x14ac:dyDescent="0.35">
      <c r="A335" s="1">
        <v>41736</v>
      </c>
      <c r="B335" t="s">
        <v>492</v>
      </c>
      <c r="C335" t="s">
        <v>30</v>
      </c>
      <c r="D335" t="s">
        <v>39</v>
      </c>
      <c r="E335" t="s">
        <v>40</v>
      </c>
      <c r="F335" t="s">
        <v>494</v>
      </c>
      <c r="G335" s="2">
        <v>200.97</v>
      </c>
      <c r="H335" s="2">
        <v>3</v>
      </c>
      <c r="I335" s="2">
        <f t="shared" si="5"/>
        <v>66.989999999999995</v>
      </c>
      <c r="J335" s="2">
        <v>50.24</v>
      </c>
    </row>
    <row r="336" spans="1:10" x14ac:dyDescent="0.35">
      <c r="A336" s="1">
        <v>41737</v>
      </c>
      <c r="B336" t="s">
        <v>495</v>
      </c>
      <c r="C336" t="s">
        <v>95</v>
      </c>
      <c r="D336" t="s">
        <v>11</v>
      </c>
      <c r="E336" t="s">
        <v>43</v>
      </c>
      <c r="F336" t="s">
        <v>496</v>
      </c>
      <c r="G336" s="2">
        <v>2.37</v>
      </c>
      <c r="H336" s="2">
        <v>2</v>
      </c>
      <c r="I336" s="2">
        <f t="shared" si="5"/>
        <v>1.1850000000000001</v>
      </c>
      <c r="J336" s="2">
        <v>0.83</v>
      </c>
    </row>
    <row r="337" spans="1:10" x14ac:dyDescent="0.35">
      <c r="A337" s="1">
        <v>41737</v>
      </c>
      <c r="B337" t="s">
        <v>495</v>
      </c>
      <c r="C337" t="s">
        <v>95</v>
      </c>
      <c r="D337" t="s">
        <v>11</v>
      </c>
      <c r="E337" t="s">
        <v>12</v>
      </c>
      <c r="F337" t="s">
        <v>497</v>
      </c>
      <c r="G337" s="2">
        <v>19.010000000000002</v>
      </c>
      <c r="H337" s="2">
        <v>3</v>
      </c>
      <c r="I337" s="2">
        <f t="shared" si="5"/>
        <v>6.3366666666666669</v>
      </c>
      <c r="J337" s="2">
        <v>6.89</v>
      </c>
    </row>
    <row r="338" spans="1:10" x14ac:dyDescent="0.35">
      <c r="A338" s="1">
        <v>41737</v>
      </c>
      <c r="B338" t="s">
        <v>498</v>
      </c>
      <c r="C338" t="s">
        <v>488</v>
      </c>
      <c r="D338" t="s">
        <v>34</v>
      </c>
      <c r="E338" t="s">
        <v>145</v>
      </c>
      <c r="F338" t="s">
        <v>499</v>
      </c>
      <c r="G338" s="2">
        <v>1215.92</v>
      </c>
      <c r="H338" s="2">
        <v>8</v>
      </c>
      <c r="I338" s="2">
        <f t="shared" si="5"/>
        <v>151.99</v>
      </c>
      <c r="J338" s="2">
        <v>316.14</v>
      </c>
    </row>
    <row r="339" spans="1:10" x14ac:dyDescent="0.35">
      <c r="A339" s="1">
        <v>41737</v>
      </c>
      <c r="B339" t="s">
        <v>500</v>
      </c>
      <c r="C339" t="s">
        <v>95</v>
      </c>
      <c r="D339" t="s">
        <v>11</v>
      </c>
      <c r="E339" t="s">
        <v>43</v>
      </c>
      <c r="F339" t="s">
        <v>44</v>
      </c>
      <c r="G339" s="2">
        <v>49.79</v>
      </c>
      <c r="H339" s="2">
        <v>8</v>
      </c>
      <c r="I339" s="2">
        <f t="shared" si="5"/>
        <v>6.2237499999999999</v>
      </c>
      <c r="J339" s="2">
        <v>-11.83</v>
      </c>
    </row>
    <row r="340" spans="1:10" x14ac:dyDescent="0.35">
      <c r="A340" s="1">
        <v>41737</v>
      </c>
      <c r="B340" t="s">
        <v>180</v>
      </c>
      <c r="C340" t="s">
        <v>27</v>
      </c>
      <c r="D340" t="s">
        <v>34</v>
      </c>
      <c r="E340" t="s">
        <v>145</v>
      </c>
      <c r="F340" t="s">
        <v>501</v>
      </c>
      <c r="G340" s="2">
        <v>99.59</v>
      </c>
      <c r="H340" s="2">
        <v>1</v>
      </c>
      <c r="I340" s="2">
        <f t="shared" si="5"/>
        <v>99.59</v>
      </c>
      <c r="J340" s="2">
        <v>2.4900000000000002</v>
      </c>
    </row>
    <row r="341" spans="1:10" x14ac:dyDescent="0.35">
      <c r="A341" s="1">
        <v>41737</v>
      </c>
      <c r="B341" t="s">
        <v>180</v>
      </c>
      <c r="C341" t="s">
        <v>27</v>
      </c>
      <c r="D341" t="s">
        <v>39</v>
      </c>
      <c r="E341" t="s">
        <v>52</v>
      </c>
      <c r="F341" t="s">
        <v>502</v>
      </c>
      <c r="G341" s="2">
        <v>399.96</v>
      </c>
      <c r="H341" s="2">
        <v>4</v>
      </c>
      <c r="I341" s="2">
        <f t="shared" si="5"/>
        <v>99.99</v>
      </c>
      <c r="J341" s="2">
        <v>139.99</v>
      </c>
    </row>
    <row r="342" spans="1:10" x14ac:dyDescent="0.35">
      <c r="A342" s="1">
        <v>41737</v>
      </c>
      <c r="B342" t="s">
        <v>503</v>
      </c>
      <c r="C342" t="s">
        <v>78</v>
      </c>
      <c r="D342" t="s">
        <v>34</v>
      </c>
      <c r="E342" t="s">
        <v>145</v>
      </c>
      <c r="F342" t="s">
        <v>504</v>
      </c>
      <c r="G342" s="2">
        <v>172.11</v>
      </c>
      <c r="H342" s="2">
        <v>1</v>
      </c>
      <c r="I342" s="2">
        <f t="shared" si="5"/>
        <v>172.11</v>
      </c>
      <c r="J342" s="2">
        <v>-94.66</v>
      </c>
    </row>
    <row r="343" spans="1:10" x14ac:dyDescent="0.35">
      <c r="A343" s="1">
        <v>41740</v>
      </c>
      <c r="B343" t="s">
        <v>505</v>
      </c>
      <c r="C343" t="s">
        <v>123</v>
      </c>
      <c r="D343" t="s">
        <v>11</v>
      </c>
      <c r="E343" t="s">
        <v>43</v>
      </c>
      <c r="F343" t="s">
        <v>506</v>
      </c>
      <c r="G343" s="2">
        <v>6.91</v>
      </c>
      <c r="H343" s="2">
        <v>3</v>
      </c>
      <c r="I343" s="2">
        <f t="shared" si="5"/>
        <v>2.3033333333333332</v>
      </c>
      <c r="J343" s="2">
        <v>2.33</v>
      </c>
    </row>
    <row r="344" spans="1:10" x14ac:dyDescent="0.35">
      <c r="A344" s="1">
        <v>41740</v>
      </c>
      <c r="B344" t="s">
        <v>505</v>
      </c>
      <c r="C344" t="s">
        <v>123</v>
      </c>
      <c r="D344" t="s">
        <v>39</v>
      </c>
      <c r="E344" t="s">
        <v>52</v>
      </c>
      <c r="F344" t="s">
        <v>261</v>
      </c>
      <c r="G344" s="2">
        <v>383.98</v>
      </c>
      <c r="H344" s="2">
        <v>3</v>
      </c>
      <c r="I344" s="2">
        <f t="shared" si="5"/>
        <v>127.99333333333334</v>
      </c>
      <c r="J344" s="2">
        <v>81.59</v>
      </c>
    </row>
    <row r="345" spans="1:10" x14ac:dyDescent="0.35">
      <c r="A345" s="1">
        <v>41740</v>
      </c>
      <c r="B345" t="s">
        <v>505</v>
      </c>
      <c r="C345" t="s">
        <v>123</v>
      </c>
      <c r="D345" t="s">
        <v>11</v>
      </c>
      <c r="E345" t="s">
        <v>12</v>
      </c>
      <c r="F345" t="s">
        <v>507</v>
      </c>
      <c r="G345" s="2">
        <v>10.37</v>
      </c>
      <c r="H345" s="2">
        <v>2</v>
      </c>
      <c r="I345" s="2">
        <f t="shared" si="5"/>
        <v>5.1849999999999996</v>
      </c>
      <c r="J345" s="2">
        <v>3.63</v>
      </c>
    </row>
    <row r="346" spans="1:10" x14ac:dyDescent="0.35">
      <c r="A346" s="1">
        <v>41740</v>
      </c>
      <c r="B346" t="s">
        <v>505</v>
      </c>
      <c r="C346" t="s">
        <v>123</v>
      </c>
      <c r="D346" t="s">
        <v>39</v>
      </c>
      <c r="E346" t="s">
        <v>52</v>
      </c>
      <c r="F346" t="s">
        <v>508</v>
      </c>
      <c r="G346" s="2">
        <v>335.94</v>
      </c>
      <c r="H346" s="2">
        <v>7</v>
      </c>
      <c r="I346" s="2">
        <f t="shared" si="5"/>
        <v>47.991428571428571</v>
      </c>
      <c r="J346" s="2">
        <v>41.99</v>
      </c>
    </row>
    <row r="347" spans="1:10" x14ac:dyDescent="0.35">
      <c r="A347" s="1">
        <v>41740</v>
      </c>
      <c r="B347" t="s">
        <v>509</v>
      </c>
      <c r="C347" t="s">
        <v>510</v>
      </c>
      <c r="D347" t="s">
        <v>11</v>
      </c>
      <c r="E347" t="s">
        <v>20</v>
      </c>
      <c r="F347" t="s">
        <v>511</v>
      </c>
      <c r="G347" s="2">
        <v>9.58</v>
      </c>
      <c r="H347" s="2">
        <v>1</v>
      </c>
      <c r="I347" s="2">
        <f t="shared" si="5"/>
        <v>9.58</v>
      </c>
      <c r="J347" s="2">
        <v>3.35</v>
      </c>
    </row>
    <row r="348" spans="1:10" x14ac:dyDescent="0.35">
      <c r="A348" s="1">
        <v>41740</v>
      </c>
      <c r="B348" t="s">
        <v>512</v>
      </c>
      <c r="C348" t="s">
        <v>10</v>
      </c>
      <c r="D348" t="s">
        <v>39</v>
      </c>
      <c r="E348" t="s">
        <v>40</v>
      </c>
      <c r="F348" t="s">
        <v>513</v>
      </c>
      <c r="G348" s="2">
        <v>758.35</v>
      </c>
      <c r="H348" s="2">
        <v>6</v>
      </c>
      <c r="I348" s="2">
        <f t="shared" si="5"/>
        <v>126.39166666666667</v>
      </c>
      <c r="J348" s="2">
        <v>265.42</v>
      </c>
    </row>
    <row r="349" spans="1:10" x14ac:dyDescent="0.35">
      <c r="A349" s="1">
        <v>41740</v>
      </c>
      <c r="B349" t="s">
        <v>514</v>
      </c>
      <c r="C349" t="s">
        <v>515</v>
      </c>
      <c r="D349" t="s">
        <v>11</v>
      </c>
      <c r="E349" t="s">
        <v>18</v>
      </c>
      <c r="F349" t="s">
        <v>516</v>
      </c>
      <c r="G349" s="2">
        <v>87.08</v>
      </c>
      <c r="H349" s="2">
        <v>7</v>
      </c>
      <c r="I349" s="2">
        <f t="shared" si="5"/>
        <v>12.44</v>
      </c>
      <c r="J349" s="2">
        <v>24.38</v>
      </c>
    </row>
    <row r="350" spans="1:10" x14ac:dyDescent="0.35">
      <c r="A350" s="1">
        <v>41740</v>
      </c>
      <c r="B350" t="s">
        <v>514</v>
      </c>
      <c r="C350" t="s">
        <v>515</v>
      </c>
      <c r="D350" t="s">
        <v>39</v>
      </c>
      <c r="E350" t="s">
        <v>40</v>
      </c>
      <c r="F350" t="s">
        <v>517</v>
      </c>
      <c r="G350" s="2">
        <v>105.58</v>
      </c>
      <c r="H350" s="2">
        <v>2</v>
      </c>
      <c r="I350" s="2">
        <f t="shared" si="5"/>
        <v>52.79</v>
      </c>
      <c r="J350" s="2">
        <v>9.24</v>
      </c>
    </row>
    <row r="351" spans="1:10" x14ac:dyDescent="0.35">
      <c r="A351" s="1">
        <v>41740</v>
      </c>
      <c r="B351" t="s">
        <v>514</v>
      </c>
      <c r="C351" t="s">
        <v>515</v>
      </c>
      <c r="D351" t="s">
        <v>39</v>
      </c>
      <c r="E351" t="s">
        <v>52</v>
      </c>
      <c r="F351" t="s">
        <v>518</v>
      </c>
      <c r="G351" s="2">
        <v>217.44</v>
      </c>
      <c r="H351" s="2">
        <v>6</v>
      </c>
      <c r="I351" s="2">
        <f t="shared" si="5"/>
        <v>36.24</v>
      </c>
      <c r="J351" s="2">
        <v>91.32</v>
      </c>
    </row>
    <row r="352" spans="1:10" x14ac:dyDescent="0.35">
      <c r="A352" s="1">
        <v>41741</v>
      </c>
      <c r="B352" t="s">
        <v>519</v>
      </c>
      <c r="C352" t="s">
        <v>27</v>
      </c>
      <c r="D352" t="s">
        <v>39</v>
      </c>
      <c r="E352" t="s">
        <v>40</v>
      </c>
      <c r="F352" t="s">
        <v>520</v>
      </c>
      <c r="G352" s="2">
        <v>1075.0899999999999</v>
      </c>
      <c r="H352" s="2">
        <v>14</v>
      </c>
      <c r="I352" s="2">
        <f t="shared" si="5"/>
        <v>76.792142857142849</v>
      </c>
      <c r="J352" s="2">
        <v>94.07</v>
      </c>
    </row>
    <row r="353" spans="1:10" x14ac:dyDescent="0.35">
      <c r="A353" s="1">
        <v>41741</v>
      </c>
      <c r="B353" t="s">
        <v>519</v>
      </c>
      <c r="C353" t="s">
        <v>27</v>
      </c>
      <c r="D353" t="s">
        <v>39</v>
      </c>
      <c r="E353" t="s">
        <v>40</v>
      </c>
      <c r="F353" t="s">
        <v>521</v>
      </c>
      <c r="G353" s="2">
        <v>438.37</v>
      </c>
      <c r="H353" s="2">
        <v>4</v>
      </c>
      <c r="I353" s="2">
        <f t="shared" si="5"/>
        <v>109.5925</v>
      </c>
      <c r="J353" s="2">
        <v>38.36</v>
      </c>
    </row>
    <row r="354" spans="1:10" x14ac:dyDescent="0.35">
      <c r="A354" s="1">
        <v>41741</v>
      </c>
      <c r="B354" t="s">
        <v>519</v>
      </c>
      <c r="C354" t="s">
        <v>27</v>
      </c>
      <c r="D354" t="s">
        <v>11</v>
      </c>
      <c r="E354" t="s">
        <v>20</v>
      </c>
      <c r="F354" t="s">
        <v>522</v>
      </c>
      <c r="G354" s="2">
        <v>18.09</v>
      </c>
      <c r="H354" s="2">
        <v>7</v>
      </c>
      <c r="I354" s="2">
        <f t="shared" si="5"/>
        <v>2.5842857142857141</v>
      </c>
      <c r="J354" s="2">
        <v>6.56</v>
      </c>
    </row>
    <row r="355" spans="1:10" x14ac:dyDescent="0.35">
      <c r="A355" s="1">
        <v>41741</v>
      </c>
      <c r="B355" t="s">
        <v>519</v>
      </c>
      <c r="C355" t="s">
        <v>27</v>
      </c>
      <c r="D355" t="s">
        <v>34</v>
      </c>
      <c r="E355" t="s">
        <v>74</v>
      </c>
      <c r="F355" t="s">
        <v>412</v>
      </c>
      <c r="G355" s="2">
        <v>308.5</v>
      </c>
      <c r="H355" s="2">
        <v>3</v>
      </c>
      <c r="I355" s="2">
        <f t="shared" si="5"/>
        <v>102.83333333333333</v>
      </c>
      <c r="J355" s="2">
        <v>-18.149999999999999</v>
      </c>
    </row>
    <row r="356" spans="1:10" x14ac:dyDescent="0.35">
      <c r="A356" s="1">
        <v>41741</v>
      </c>
      <c r="B356" t="s">
        <v>523</v>
      </c>
      <c r="C356" t="s">
        <v>129</v>
      </c>
      <c r="D356" t="s">
        <v>11</v>
      </c>
      <c r="E356" t="s">
        <v>12</v>
      </c>
      <c r="F356" t="s">
        <v>524</v>
      </c>
      <c r="G356" s="2">
        <v>32.4</v>
      </c>
      <c r="H356" s="2">
        <v>5</v>
      </c>
      <c r="I356" s="2">
        <f t="shared" si="5"/>
        <v>6.4799999999999995</v>
      </c>
      <c r="J356" s="2">
        <v>15.55</v>
      </c>
    </row>
    <row r="357" spans="1:10" x14ac:dyDescent="0.35">
      <c r="A357" s="1">
        <v>41741</v>
      </c>
      <c r="B357" t="s">
        <v>525</v>
      </c>
      <c r="C357" t="s">
        <v>27</v>
      </c>
      <c r="D357" t="s">
        <v>11</v>
      </c>
      <c r="E357" t="s">
        <v>24</v>
      </c>
      <c r="F357" t="s">
        <v>526</v>
      </c>
      <c r="G357" s="2">
        <v>39.68</v>
      </c>
      <c r="H357" s="2">
        <v>2</v>
      </c>
      <c r="I357" s="2">
        <f t="shared" si="5"/>
        <v>19.84</v>
      </c>
      <c r="J357" s="2">
        <v>16.27</v>
      </c>
    </row>
    <row r="358" spans="1:10" x14ac:dyDescent="0.35">
      <c r="A358" s="1">
        <v>41742</v>
      </c>
      <c r="B358" t="s">
        <v>387</v>
      </c>
      <c r="C358" t="s">
        <v>23</v>
      </c>
      <c r="D358" t="s">
        <v>11</v>
      </c>
      <c r="E358" t="s">
        <v>24</v>
      </c>
      <c r="F358" t="s">
        <v>527</v>
      </c>
      <c r="G358" s="2">
        <v>17.86</v>
      </c>
      <c r="H358" s="2">
        <v>4</v>
      </c>
      <c r="I358" s="2">
        <f t="shared" si="5"/>
        <v>4.4649999999999999</v>
      </c>
      <c r="J358" s="2">
        <v>1.1200000000000001</v>
      </c>
    </row>
    <row r="359" spans="1:10" x14ac:dyDescent="0.35">
      <c r="A359" s="1">
        <v>41742</v>
      </c>
      <c r="B359" t="s">
        <v>387</v>
      </c>
      <c r="C359" t="s">
        <v>23</v>
      </c>
      <c r="D359" t="s">
        <v>11</v>
      </c>
      <c r="E359" t="s">
        <v>20</v>
      </c>
      <c r="F359" t="s">
        <v>528</v>
      </c>
      <c r="G359" s="2">
        <v>509.97</v>
      </c>
      <c r="H359" s="2">
        <v>10</v>
      </c>
      <c r="I359" s="2">
        <f t="shared" si="5"/>
        <v>50.997</v>
      </c>
      <c r="J359" s="2">
        <v>-407.98</v>
      </c>
    </row>
    <row r="360" spans="1:10" x14ac:dyDescent="0.35">
      <c r="A360" s="1">
        <v>41742</v>
      </c>
      <c r="B360" t="s">
        <v>387</v>
      </c>
      <c r="C360" t="s">
        <v>23</v>
      </c>
      <c r="D360" t="s">
        <v>11</v>
      </c>
      <c r="E360" t="s">
        <v>43</v>
      </c>
      <c r="F360" t="s">
        <v>160</v>
      </c>
      <c r="G360" s="2">
        <v>30.99</v>
      </c>
      <c r="H360" s="2">
        <v>13</v>
      </c>
      <c r="I360" s="2">
        <f t="shared" si="5"/>
        <v>2.3838461538461537</v>
      </c>
      <c r="J360" s="2">
        <v>10.07</v>
      </c>
    </row>
    <row r="361" spans="1:10" x14ac:dyDescent="0.35">
      <c r="A361" s="1">
        <v>41742</v>
      </c>
      <c r="B361" t="s">
        <v>387</v>
      </c>
      <c r="C361" t="s">
        <v>23</v>
      </c>
      <c r="D361" t="s">
        <v>39</v>
      </c>
      <c r="E361" t="s">
        <v>40</v>
      </c>
      <c r="F361" t="s">
        <v>529</v>
      </c>
      <c r="G361" s="2">
        <v>71.930000000000007</v>
      </c>
      <c r="H361" s="2">
        <v>12</v>
      </c>
      <c r="I361" s="2">
        <f t="shared" si="5"/>
        <v>5.9941666666666675</v>
      </c>
      <c r="J361" s="2">
        <v>8.39</v>
      </c>
    </row>
    <row r="362" spans="1:10" x14ac:dyDescent="0.35">
      <c r="A362" s="1">
        <v>41742</v>
      </c>
      <c r="B362" t="s">
        <v>530</v>
      </c>
      <c r="C362" t="s">
        <v>531</v>
      </c>
      <c r="D362" t="s">
        <v>11</v>
      </c>
      <c r="E362" t="s">
        <v>16</v>
      </c>
      <c r="F362" t="s">
        <v>532</v>
      </c>
      <c r="G362" s="2">
        <v>7.83</v>
      </c>
      <c r="H362" s="2">
        <v>3</v>
      </c>
      <c r="I362" s="2">
        <f t="shared" si="5"/>
        <v>2.61</v>
      </c>
      <c r="J362" s="2">
        <v>3.6</v>
      </c>
    </row>
    <row r="363" spans="1:10" x14ac:dyDescent="0.35">
      <c r="A363" s="1">
        <v>41744</v>
      </c>
      <c r="B363" t="s">
        <v>533</v>
      </c>
      <c r="C363" t="s">
        <v>27</v>
      </c>
      <c r="D363" t="s">
        <v>11</v>
      </c>
      <c r="E363" t="s">
        <v>92</v>
      </c>
      <c r="F363" t="s">
        <v>534</v>
      </c>
      <c r="G363" s="2">
        <v>106.96</v>
      </c>
      <c r="H363" s="2">
        <v>2</v>
      </c>
      <c r="I363" s="2">
        <f t="shared" si="5"/>
        <v>53.48</v>
      </c>
      <c r="J363" s="2">
        <v>31.02</v>
      </c>
    </row>
    <row r="364" spans="1:10" x14ac:dyDescent="0.35">
      <c r="A364" s="1">
        <v>41744</v>
      </c>
      <c r="B364" t="s">
        <v>533</v>
      </c>
      <c r="C364" t="s">
        <v>27</v>
      </c>
      <c r="D364" t="s">
        <v>34</v>
      </c>
      <c r="E364" t="s">
        <v>47</v>
      </c>
      <c r="F364" t="s">
        <v>535</v>
      </c>
      <c r="G364" s="2">
        <v>187.76</v>
      </c>
      <c r="H364" s="2">
        <v>4</v>
      </c>
      <c r="I364" s="2">
        <f t="shared" si="5"/>
        <v>46.94</v>
      </c>
      <c r="J364" s="2">
        <v>76.98</v>
      </c>
    </row>
    <row r="365" spans="1:10" x14ac:dyDescent="0.35">
      <c r="A365" s="1">
        <v>41745</v>
      </c>
      <c r="B365" t="s">
        <v>536</v>
      </c>
      <c r="C365" t="s">
        <v>245</v>
      </c>
      <c r="D365" t="s">
        <v>11</v>
      </c>
      <c r="E365" t="s">
        <v>24</v>
      </c>
      <c r="F365" t="s">
        <v>25</v>
      </c>
      <c r="G365" s="2">
        <v>39.07</v>
      </c>
      <c r="H365" s="2">
        <v>6</v>
      </c>
      <c r="I365" s="2">
        <f t="shared" si="5"/>
        <v>6.5116666666666667</v>
      </c>
      <c r="J365" s="2">
        <v>9.77</v>
      </c>
    </row>
    <row r="366" spans="1:10" x14ac:dyDescent="0.35">
      <c r="A366" s="1">
        <v>41747</v>
      </c>
      <c r="B366" t="s">
        <v>537</v>
      </c>
      <c r="C366" t="s">
        <v>27</v>
      </c>
      <c r="D366" t="s">
        <v>39</v>
      </c>
      <c r="E366" t="s">
        <v>302</v>
      </c>
      <c r="F366" t="s">
        <v>538</v>
      </c>
      <c r="G366" s="2">
        <v>287.97000000000003</v>
      </c>
      <c r="H366" s="2">
        <v>4</v>
      </c>
      <c r="I366" s="2">
        <f t="shared" si="5"/>
        <v>71.992500000000007</v>
      </c>
      <c r="J366" s="2">
        <v>97.19</v>
      </c>
    </row>
    <row r="367" spans="1:10" x14ac:dyDescent="0.35">
      <c r="A367" s="1">
        <v>41747</v>
      </c>
      <c r="B367" t="s">
        <v>537</v>
      </c>
      <c r="C367" t="s">
        <v>27</v>
      </c>
      <c r="D367" t="s">
        <v>11</v>
      </c>
      <c r="E367" t="s">
        <v>24</v>
      </c>
      <c r="F367" t="s">
        <v>103</v>
      </c>
      <c r="G367" s="2">
        <v>13.12</v>
      </c>
      <c r="H367" s="2">
        <v>4</v>
      </c>
      <c r="I367" s="2">
        <f t="shared" si="5"/>
        <v>3.28</v>
      </c>
      <c r="J367" s="2">
        <v>3.8</v>
      </c>
    </row>
    <row r="368" spans="1:10" x14ac:dyDescent="0.35">
      <c r="A368" s="1">
        <v>41747</v>
      </c>
      <c r="B368" t="s">
        <v>537</v>
      </c>
      <c r="C368" t="s">
        <v>27</v>
      </c>
      <c r="D368" t="s">
        <v>11</v>
      </c>
      <c r="E368" t="s">
        <v>24</v>
      </c>
      <c r="F368" t="s">
        <v>539</v>
      </c>
      <c r="G368" s="2">
        <v>10.75</v>
      </c>
      <c r="H368" s="2">
        <v>5</v>
      </c>
      <c r="I368" s="2">
        <f t="shared" si="5"/>
        <v>2.15</v>
      </c>
      <c r="J368" s="2">
        <v>3.55</v>
      </c>
    </row>
    <row r="369" spans="1:10" x14ac:dyDescent="0.35">
      <c r="A369" s="1">
        <v>41747</v>
      </c>
      <c r="B369" t="s">
        <v>537</v>
      </c>
      <c r="C369" t="s">
        <v>27</v>
      </c>
      <c r="D369" t="s">
        <v>11</v>
      </c>
      <c r="E369" t="s">
        <v>43</v>
      </c>
      <c r="F369" t="s">
        <v>540</v>
      </c>
      <c r="G369" s="2">
        <v>11.62</v>
      </c>
      <c r="H369" s="2">
        <v>2</v>
      </c>
      <c r="I369" s="2">
        <f t="shared" si="5"/>
        <v>5.81</v>
      </c>
      <c r="J369" s="2">
        <v>3.6</v>
      </c>
    </row>
    <row r="370" spans="1:10" x14ac:dyDescent="0.35">
      <c r="A370" s="1">
        <v>41747</v>
      </c>
      <c r="B370" t="s">
        <v>405</v>
      </c>
      <c r="C370" t="s">
        <v>10</v>
      </c>
      <c r="D370" t="s">
        <v>11</v>
      </c>
      <c r="E370" t="s">
        <v>24</v>
      </c>
      <c r="F370" t="s">
        <v>541</v>
      </c>
      <c r="G370" s="2">
        <v>2.69</v>
      </c>
      <c r="H370" s="2">
        <v>2</v>
      </c>
      <c r="I370" s="2">
        <f t="shared" si="5"/>
        <v>1.345</v>
      </c>
      <c r="J370" s="2">
        <v>1.01</v>
      </c>
    </row>
    <row r="371" spans="1:10" x14ac:dyDescent="0.35">
      <c r="A371" s="1">
        <v>41747</v>
      </c>
      <c r="B371" t="s">
        <v>405</v>
      </c>
      <c r="C371" t="s">
        <v>10</v>
      </c>
      <c r="D371" t="s">
        <v>34</v>
      </c>
      <c r="E371" t="s">
        <v>35</v>
      </c>
      <c r="F371" t="s">
        <v>542</v>
      </c>
      <c r="G371" s="2">
        <v>317.06</v>
      </c>
      <c r="H371" s="2">
        <v>3</v>
      </c>
      <c r="I371" s="2">
        <f t="shared" si="5"/>
        <v>105.68666666666667</v>
      </c>
      <c r="J371" s="2">
        <v>-18.12</v>
      </c>
    </row>
    <row r="372" spans="1:10" x14ac:dyDescent="0.35">
      <c r="A372" s="1">
        <v>41747</v>
      </c>
      <c r="B372" t="s">
        <v>405</v>
      </c>
      <c r="C372" t="s">
        <v>10</v>
      </c>
      <c r="D372" t="s">
        <v>11</v>
      </c>
      <c r="E372" t="s">
        <v>63</v>
      </c>
      <c r="F372" t="s">
        <v>543</v>
      </c>
      <c r="G372" s="2">
        <v>149.35</v>
      </c>
      <c r="H372" s="2">
        <v>3</v>
      </c>
      <c r="I372" s="2">
        <f t="shared" si="5"/>
        <v>49.783333333333331</v>
      </c>
      <c r="J372" s="2">
        <v>50.41</v>
      </c>
    </row>
    <row r="373" spans="1:10" x14ac:dyDescent="0.35">
      <c r="A373" s="1">
        <v>41747</v>
      </c>
      <c r="B373" t="s">
        <v>405</v>
      </c>
      <c r="C373" t="s">
        <v>10</v>
      </c>
      <c r="D373" t="s">
        <v>39</v>
      </c>
      <c r="E373" t="s">
        <v>52</v>
      </c>
      <c r="F373" t="s">
        <v>544</v>
      </c>
      <c r="G373" s="2">
        <v>227.98</v>
      </c>
      <c r="H373" s="2">
        <v>3</v>
      </c>
      <c r="I373" s="2">
        <f t="shared" si="5"/>
        <v>75.993333333333325</v>
      </c>
      <c r="J373" s="2">
        <v>28.5</v>
      </c>
    </row>
    <row r="374" spans="1:10" x14ac:dyDescent="0.35">
      <c r="A374" s="1">
        <v>41748</v>
      </c>
      <c r="B374" t="s">
        <v>545</v>
      </c>
      <c r="C374" t="s">
        <v>27</v>
      </c>
      <c r="D374" t="s">
        <v>34</v>
      </c>
      <c r="E374" t="s">
        <v>47</v>
      </c>
      <c r="F374" t="s">
        <v>546</v>
      </c>
      <c r="G374" s="2">
        <v>76.14</v>
      </c>
      <c r="H374" s="2">
        <v>3</v>
      </c>
      <c r="I374" s="2">
        <f t="shared" si="5"/>
        <v>25.38</v>
      </c>
      <c r="J374" s="2">
        <v>26.65</v>
      </c>
    </row>
    <row r="375" spans="1:10" x14ac:dyDescent="0.35">
      <c r="A375" s="1">
        <v>41748</v>
      </c>
      <c r="B375" t="s">
        <v>547</v>
      </c>
      <c r="C375" t="s">
        <v>55</v>
      </c>
      <c r="D375" t="s">
        <v>11</v>
      </c>
      <c r="E375" t="s">
        <v>20</v>
      </c>
      <c r="F375" t="s">
        <v>548</v>
      </c>
      <c r="G375" s="2">
        <v>58.05</v>
      </c>
      <c r="H375" s="2">
        <v>3</v>
      </c>
      <c r="I375" s="2">
        <f t="shared" si="5"/>
        <v>19.349999999999998</v>
      </c>
      <c r="J375" s="2">
        <v>26.7</v>
      </c>
    </row>
    <row r="376" spans="1:10" x14ac:dyDescent="0.35">
      <c r="A376" s="1">
        <v>41748</v>
      </c>
      <c r="B376" t="s">
        <v>547</v>
      </c>
      <c r="C376" t="s">
        <v>55</v>
      </c>
      <c r="D376" t="s">
        <v>11</v>
      </c>
      <c r="E376" t="s">
        <v>12</v>
      </c>
      <c r="F376" t="s">
        <v>549</v>
      </c>
      <c r="G376" s="2">
        <v>71.28</v>
      </c>
      <c r="H376" s="2">
        <v>11</v>
      </c>
      <c r="I376" s="2">
        <f t="shared" si="5"/>
        <v>6.48</v>
      </c>
      <c r="J376" s="2">
        <v>34.21</v>
      </c>
    </row>
    <row r="377" spans="1:10" x14ac:dyDescent="0.35">
      <c r="A377" s="1">
        <v>41749</v>
      </c>
      <c r="B377" t="s">
        <v>58</v>
      </c>
      <c r="C377" t="s">
        <v>10</v>
      </c>
      <c r="D377" t="s">
        <v>34</v>
      </c>
      <c r="E377" t="s">
        <v>145</v>
      </c>
      <c r="F377" t="s">
        <v>550</v>
      </c>
      <c r="G377" s="2">
        <v>744.1</v>
      </c>
      <c r="H377" s="2">
        <v>5</v>
      </c>
      <c r="I377" s="2">
        <f t="shared" si="5"/>
        <v>148.82</v>
      </c>
      <c r="J377" s="2">
        <v>-95.67</v>
      </c>
    </row>
    <row r="378" spans="1:10" x14ac:dyDescent="0.35">
      <c r="A378" s="1">
        <v>41749</v>
      </c>
      <c r="B378" t="s">
        <v>58</v>
      </c>
      <c r="C378" t="s">
        <v>10</v>
      </c>
      <c r="D378" t="s">
        <v>11</v>
      </c>
      <c r="E378" t="s">
        <v>18</v>
      </c>
      <c r="F378" t="s">
        <v>551</v>
      </c>
      <c r="G378" s="2">
        <v>44.84</v>
      </c>
      <c r="H378" s="2">
        <v>5</v>
      </c>
      <c r="I378" s="2">
        <f t="shared" si="5"/>
        <v>8.968</v>
      </c>
      <c r="J378" s="2">
        <v>5.61</v>
      </c>
    </row>
    <row r="379" spans="1:10" x14ac:dyDescent="0.35">
      <c r="A379" s="1">
        <v>41749</v>
      </c>
      <c r="B379" t="s">
        <v>58</v>
      </c>
      <c r="C379" t="s">
        <v>10</v>
      </c>
      <c r="D379" t="s">
        <v>34</v>
      </c>
      <c r="E379" t="s">
        <v>145</v>
      </c>
      <c r="F379" t="s">
        <v>504</v>
      </c>
      <c r="G379" s="2">
        <v>401.59</v>
      </c>
      <c r="H379" s="2">
        <v>2</v>
      </c>
      <c r="I379" s="2">
        <f t="shared" si="5"/>
        <v>200.79499999999999</v>
      </c>
      <c r="J379" s="2">
        <v>-131.94999999999999</v>
      </c>
    </row>
    <row r="380" spans="1:10" x14ac:dyDescent="0.35">
      <c r="A380" s="1">
        <v>41749</v>
      </c>
      <c r="B380" t="s">
        <v>552</v>
      </c>
      <c r="C380" t="s">
        <v>27</v>
      </c>
      <c r="D380" t="s">
        <v>34</v>
      </c>
      <c r="E380" t="s">
        <v>47</v>
      </c>
      <c r="F380" t="s">
        <v>553</v>
      </c>
      <c r="G380" s="2">
        <v>59.92</v>
      </c>
      <c r="H380" s="2">
        <v>4</v>
      </c>
      <c r="I380" s="2">
        <f t="shared" si="5"/>
        <v>14.98</v>
      </c>
      <c r="J380" s="2">
        <v>27.56</v>
      </c>
    </row>
    <row r="381" spans="1:10" x14ac:dyDescent="0.35">
      <c r="A381" s="1">
        <v>41750</v>
      </c>
      <c r="B381" t="s">
        <v>554</v>
      </c>
      <c r="C381" t="s">
        <v>27</v>
      </c>
      <c r="D381" t="s">
        <v>11</v>
      </c>
      <c r="E381" t="s">
        <v>20</v>
      </c>
      <c r="F381" t="s">
        <v>555</v>
      </c>
      <c r="G381" s="2">
        <v>16.52</v>
      </c>
      <c r="H381" s="2">
        <v>5</v>
      </c>
      <c r="I381" s="2">
        <f t="shared" si="5"/>
        <v>3.3039999999999998</v>
      </c>
      <c r="J381" s="2">
        <v>5.58</v>
      </c>
    </row>
    <row r="382" spans="1:10" x14ac:dyDescent="0.35">
      <c r="A382" s="1">
        <v>41750</v>
      </c>
      <c r="B382" t="s">
        <v>556</v>
      </c>
      <c r="C382" t="s">
        <v>33</v>
      </c>
      <c r="D382" t="s">
        <v>11</v>
      </c>
      <c r="E382" t="s">
        <v>18</v>
      </c>
      <c r="F382" t="s">
        <v>557</v>
      </c>
      <c r="G382" s="2">
        <v>828.84</v>
      </c>
      <c r="H382" s="2">
        <v>6</v>
      </c>
      <c r="I382" s="2">
        <f t="shared" si="5"/>
        <v>138.14000000000001</v>
      </c>
      <c r="J382" s="2">
        <v>0</v>
      </c>
    </row>
    <row r="383" spans="1:10" x14ac:dyDescent="0.35">
      <c r="A383" s="1">
        <v>41751</v>
      </c>
      <c r="B383" t="s">
        <v>558</v>
      </c>
      <c r="C383" t="s">
        <v>149</v>
      </c>
      <c r="D383" t="s">
        <v>11</v>
      </c>
      <c r="E383" t="s">
        <v>63</v>
      </c>
      <c r="F383" t="s">
        <v>64</v>
      </c>
      <c r="G383" s="2">
        <v>247.84</v>
      </c>
      <c r="H383" s="2">
        <v>8</v>
      </c>
      <c r="I383" s="2">
        <f t="shared" si="5"/>
        <v>30.98</v>
      </c>
      <c r="J383" s="2">
        <v>121.44</v>
      </c>
    </row>
    <row r="384" spans="1:10" x14ac:dyDescent="0.35">
      <c r="A384" s="1">
        <v>41751</v>
      </c>
      <c r="B384" t="s">
        <v>558</v>
      </c>
      <c r="C384" t="s">
        <v>149</v>
      </c>
      <c r="D384" t="s">
        <v>11</v>
      </c>
      <c r="E384" t="s">
        <v>20</v>
      </c>
      <c r="F384" t="s">
        <v>559</v>
      </c>
      <c r="G384" s="2">
        <v>9.91</v>
      </c>
      <c r="H384" s="2">
        <v>3</v>
      </c>
      <c r="I384" s="2">
        <f t="shared" si="5"/>
        <v>3.3033333333333332</v>
      </c>
      <c r="J384" s="2">
        <v>3.35</v>
      </c>
    </row>
    <row r="385" spans="1:10" x14ac:dyDescent="0.35">
      <c r="A385" s="1">
        <v>41752</v>
      </c>
      <c r="B385" t="s">
        <v>560</v>
      </c>
      <c r="C385" t="s">
        <v>23</v>
      </c>
      <c r="D385" t="s">
        <v>11</v>
      </c>
      <c r="E385" t="s">
        <v>20</v>
      </c>
      <c r="F385" t="s">
        <v>561</v>
      </c>
      <c r="G385" s="2">
        <v>2.5</v>
      </c>
      <c r="H385" s="2">
        <v>3</v>
      </c>
      <c r="I385" s="2">
        <f t="shared" si="5"/>
        <v>0.83333333333333337</v>
      </c>
      <c r="J385" s="2">
        <v>-1.75</v>
      </c>
    </row>
    <row r="386" spans="1:10" x14ac:dyDescent="0.35">
      <c r="A386" s="1">
        <v>41752</v>
      </c>
      <c r="B386" t="s">
        <v>562</v>
      </c>
      <c r="C386" t="s">
        <v>78</v>
      </c>
      <c r="D386" t="s">
        <v>34</v>
      </c>
      <c r="E386" t="s">
        <v>35</v>
      </c>
      <c r="F386" t="s">
        <v>430</v>
      </c>
      <c r="G386" s="2">
        <v>281.37</v>
      </c>
      <c r="H386" s="2">
        <v>2</v>
      </c>
      <c r="I386" s="2">
        <f t="shared" si="5"/>
        <v>140.685</v>
      </c>
      <c r="J386" s="2">
        <v>-12.06</v>
      </c>
    </row>
    <row r="387" spans="1:10" x14ac:dyDescent="0.35">
      <c r="A387" s="1">
        <v>41752</v>
      </c>
      <c r="B387" t="s">
        <v>562</v>
      </c>
      <c r="C387" t="s">
        <v>78</v>
      </c>
      <c r="D387" t="s">
        <v>34</v>
      </c>
      <c r="E387" t="s">
        <v>35</v>
      </c>
      <c r="F387" t="s">
        <v>430</v>
      </c>
      <c r="G387" s="2">
        <v>281.37</v>
      </c>
      <c r="H387" s="2">
        <v>2</v>
      </c>
      <c r="I387" s="2">
        <f t="shared" ref="I387:I450" si="6">G387/H387</f>
        <v>140.685</v>
      </c>
      <c r="J387" s="2">
        <v>-12.06</v>
      </c>
    </row>
    <row r="388" spans="1:10" x14ac:dyDescent="0.35">
      <c r="A388" s="1">
        <v>41752</v>
      </c>
      <c r="B388" t="s">
        <v>562</v>
      </c>
      <c r="C388" t="s">
        <v>78</v>
      </c>
      <c r="D388" t="s">
        <v>11</v>
      </c>
      <c r="E388" t="s">
        <v>20</v>
      </c>
      <c r="F388" t="s">
        <v>436</v>
      </c>
      <c r="G388" s="2">
        <v>7.49</v>
      </c>
      <c r="H388" s="2">
        <v>8</v>
      </c>
      <c r="I388" s="2">
        <f t="shared" si="6"/>
        <v>0.93625000000000003</v>
      </c>
      <c r="J388" s="2">
        <v>-5.24</v>
      </c>
    </row>
    <row r="389" spans="1:10" x14ac:dyDescent="0.35">
      <c r="A389" s="1">
        <v>41752</v>
      </c>
      <c r="B389" t="s">
        <v>562</v>
      </c>
      <c r="C389" t="s">
        <v>78</v>
      </c>
      <c r="D389" t="s">
        <v>34</v>
      </c>
      <c r="E389" t="s">
        <v>47</v>
      </c>
      <c r="F389" t="s">
        <v>563</v>
      </c>
      <c r="G389" s="2">
        <v>22.34</v>
      </c>
      <c r="H389" s="2">
        <v>4</v>
      </c>
      <c r="I389" s="2">
        <f t="shared" si="6"/>
        <v>5.585</v>
      </c>
      <c r="J389" s="2">
        <v>7.82</v>
      </c>
    </row>
    <row r="390" spans="1:10" x14ac:dyDescent="0.35">
      <c r="A390" s="1">
        <v>41752</v>
      </c>
      <c r="B390" t="s">
        <v>180</v>
      </c>
      <c r="C390" t="s">
        <v>27</v>
      </c>
      <c r="D390" t="s">
        <v>11</v>
      </c>
      <c r="E390" t="s">
        <v>12</v>
      </c>
      <c r="F390" t="s">
        <v>264</v>
      </c>
      <c r="G390" s="2">
        <v>48.91</v>
      </c>
      <c r="H390" s="2">
        <v>1</v>
      </c>
      <c r="I390" s="2">
        <f t="shared" si="6"/>
        <v>48.91</v>
      </c>
      <c r="J390" s="2">
        <v>22.99</v>
      </c>
    </row>
    <row r="391" spans="1:10" x14ac:dyDescent="0.35">
      <c r="A391" s="1">
        <v>41754</v>
      </c>
      <c r="B391" t="s">
        <v>564</v>
      </c>
      <c r="C391" t="s">
        <v>10</v>
      </c>
      <c r="D391" t="s">
        <v>11</v>
      </c>
      <c r="E391" t="s">
        <v>12</v>
      </c>
      <c r="F391" t="s">
        <v>565</v>
      </c>
      <c r="G391" s="2">
        <v>10.37</v>
      </c>
      <c r="H391" s="2">
        <v>2</v>
      </c>
      <c r="I391" s="2">
        <f t="shared" si="6"/>
        <v>5.1849999999999996</v>
      </c>
      <c r="J391" s="2">
        <v>3.63</v>
      </c>
    </row>
    <row r="392" spans="1:10" x14ac:dyDescent="0.35">
      <c r="A392" s="1">
        <v>41754</v>
      </c>
      <c r="B392" t="s">
        <v>564</v>
      </c>
      <c r="C392" t="s">
        <v>10</v>
      </c>
      <c r="D392" t="s">
        <v>11</v>
      </c>
      <c r="E392" t="s">
        <v>24</v>
      </c>
      <c r="F392" t="s">
        <v>566</v>
      </c>
      <c r="G392" s="2">
        <v>6.24</v>
      </c>
      <c r="H392" s="2">
        <v>3</v>
      </c>
      <c r="I392" s="2">
        <f t="shared" si="6"/>
        <v>2.08</v>
      </c>
      <c r="J392" s="2">
        <v>0.55000000000000004</v>
      </c>
    </row>
    <row r="393" spans="1:10" x14ac:dyDescent="0.35">
      <c r="A393" s="1">
        <v>41754</v>
      </c>
      <c r="B393" t="s">
        <v>567</v>
      </c>
      <c r="C393" t="s">
        <v>245</v>
      </c>
      <c r="D393" t="s">
        <v>39</v>
      </c>
      <c r="E393" t="s">
        <v>40</v>
      </c>
      <c r="F393" t="s">
        <v>568</v>
      </c>
      <c r="G393" s="2">
        <v>302.38</v>
      </c>
      <c r="H393" s="2">
        <v>3</v>
      </c>
      <c r="I393" s="2">
        <f t="shared" si="6"/>
        <v>100.79333333333334</v>
      </c>
      <c r="J393" s="2">
        <v>37.799999999999997</v>
      </c>
    </row>
    <row r="394" spans="1:10" x14ac:dyDescent="0.35">
      <c r="A394" s="1">
        <v>41754</v>
      </c>
      <c r="B394" t="s">
        <v>569</v>
      </c>
      <c r="C394" t="s">
        <v>27</v>
      </c>
      <c r="D394" t="s">
        <v>34</v>
      </c>
      <c r="E394" t="s">
        <v>47</v>
      </c>
      <c r="F394" t="s">
        <v>570</v>
      </c>
      <c r="G394" s="2">
        <v>303.25</v>
      </c>
      <c r="H394" s="2">
        <v>5</v>
      </c>
      <c r="I394" s="2">
        <f t="shared" si="6"/>
        <v>60.65</v>
      </c>
      <c r="J394" s="2">
        <v>63.68</v>
      </c>
    </row>
    <row r="395" spans="1:10" x14ac:dyDescent="0.35">
      <c r="A395" s="1">
        <v>41754</v>
      </c>
      <c r="B395" t="s">
        <v>569</v>
      </c>
      <c r="C395" t="s">
        <v>27</v>
      </c>
      <c r="D395" t="s">
        <v>11</v>
      </c>
      <c r="E395" t="s">
        <v>92</v>
      </c>
      <c r="F395" t="s">
        <v>571</v>
      </c>
      <c r="G395" s="2">
        <v>270.72000000000003</v>
      </c>
      <c r="H395" s="2">
        <v>3</v>
      </c>
      <c r="I395" s="2">
        <f t="shared" si="6"/>
        <v>90.240000000000009</v>
      </c>
      <c r="J395" s="2">
        <v>78.510000000000005</v>
      </c>
    </row>
    <row r="396" spans="1:10" x14ac:dyDescent="0.35">
      <c r="A396" s="1">
        <v>41754</v>
      </c>
      <c r="B396" t="s">
        <v>569</v>
      </c>
      <c r="C396" t="s">
        <v>27</v>
      </c>
      <c r="D396" t="s">
        <v>34</v>
      </c>
      <c r="E396" t="s">
        <v>35</v>
      </c>
      <c r="F396" t="s">
        <v>572</v>
      </c>
      <c r="G396" s="2">
        <v>1487.04</v>
      </c>
      <c r="H396" s="2">
        <v>5</v>
      </c>
      <c r="I396" s="2">
        <f t="shared" si="6"/>
        <v>297.40800000000002</v>
      </c>
      <c r="J396" s="2">
        <v>148.69999999999999</v>
      </c>
    </row>
    <row r="397" spans="1:10" x14ac:dyDescent="0.35">
      <c r="A397" s="1">
        <v>41755</v>
      </c>
      <c r="B397" t="s">
        <v>573</v>
      </c>
      <c r="C397" t="s">
        <v>27</v>
      </c>
      <c r="D397" t="s">
        <v>34</v>
      </c>
      <c r="E397" t="s">
        <v>35</v>
      </c>
      <c r="F397" t="s">
        <v>574</v>
      </c>
      <c r="G397" s="2">
        <v>230.28</v>
      </c>
      <c r="H397" s="2">
        <v>3</v>
      </c>
      <c r="I397" s="2">
        <f t="shared" si="6"/>
        <v>76.760000000000005</v>
      </c>
      <c r="J397" s="2">
        <v>23.03</v>
      </c>
    </row>
    <row r="398" spans="1:10" x14ac:dyDescent="0.35">
      <c r="A398" s="1">
        <v>41755</v>
      </c>
      <c r="B398" t="s">
        <v>573</v>
      </c>
      <c r="C398" t="s">
        <v>27</v>
      </c>
      <c r="D398" t="s">
        <v>11</v>
      </c>
      <c r="E398" t="s">
        <v>20</v>
      </c>
      <c r="F398" t="s">
        <v>575</v>
      </c>
      <c r="G398" s="2">
        <v>18.29</v>
      </c>
      <c r="H398" s="2">
        <v>6</v>
      </c>
      <c r="I398" s="2">
        <f t="shared" si="6"/>
        <v>3.0483333333333333</v>
      </c>
      <c r="J398" s="2">
        <v>5.72</v>
      </c>
    </row>
    <row r="399" spans="1:10" x14ac:dyDescent="0.35">
      <c r="A399" s="1">
        <v>41755</v>
      </c>
      <c r="B399" t="s">
        <v>576</v>
      </c>
      <c r="C399" t="s">
        <v>27</v>
      </c>
      <c r="D399" t="s">
        <v>11</v>
      </c>
      <c r="E399" t="s">
        <v>24</v>
      </c>
      <c r="F399" t="s">
        <v>577</v>
      </c>
      <c r="G399" s="2">
        <v>21.4</v>
      </c>
      <c r="H399" s="2">
        <v>5</v>
      </c>
      <c r="I399" s="2">
        <f t="shared" si="6"/>
        <v>4.2799999999999994</v>
      </c>
      <c r="J399" s="2">
        <v>6.21</v>
      </c>
    </row>
    <row r="400" spans="1:10" x14ac:dyDescent="0.35">
      <c r="A400" s="1">
        <v>41755</v>
      </c>
      <c r="B400" t="s">
        <v>576</v>
      </c>
      <c r="C400" t="s">
        <v>27</v>
      </c>
      <c r="D400" t="s">
        <v>11</v>
      </c>
      <c r="E400" t="s">
        <v>16</v>
      </c>
      <c r="F400" t="s">
        <v>250</v>
      </c>
      <c r="G400" s="2">
        <v>12.6</v>
      </c>
      <c r="H400" s="2">
        <v>2</v>
      </c>
      <c r="I400" s="2">
        <f t="shared" si="6"/>
        <v>6.3</v>
      </c>
      <c r="J400" s="2">
        <v>5.8</v>
      </c>
    </row>
    <row r="401" spans="1:10" x14ac:dyDescent="0.35">
      <c r="A401" s="1">
        <v>41757</v>
      </c>
      <c r="B401" t="s">
        <v>578</v>
      </c>
      <c r="C401" t="s">
        <v>531</v>
      </c>
      <c r="D401" t="s">
        <v>11</v>
      </c>
      <c r="E401" t="s">
        <v>20</v>
      </c>
      <c r="F401" t="s">
        <v>579</v>
      </c>
      <c r="G401" s="2">
        <v>20.86</v>
      </c>
      <c r="H401" s="2">
        <v>2</v>
      </c>
      <c r="I401" s="2">
        <f t="shared" si="6"/>
        <v>10.43</v>
      </c>
      <c r="J401" s="2">
        <v>9.39</v>
      </c>
    </row>
    <row r="402" spans="1:10" x14ac:dyDescent="0.35">
      <c r="A402" s="1">
        <v>41757</v>
      </c>
      <c r="B402" t="s">
        <v>578</v>
      </c>
      <c r="C402" t="s">
        <v>531</v>
      </c>
      <c r="D402" t="s">
        <v>11</v>
      </c>
      <c r="E402" t="s">
        <v>18</v>
      </c>
      <c r="F402" t="s">
        <v>580</v>
      </c>
      <c r="G402" s="2">
        <v>497.61</v>
      </c>
      <c r="H402" s="2">
        <v>9</v>
      </c>
      <c r="I402" s="2">
        <f t="shared" si="6"/>
        <v>55.29</v>
      </c>
      <c r="J402" s="2">
        <v>129.38</v>
      </c>
    </row>
    <row r="403" spans="1:10" x14ac:dyDescent="0.35">
      <c r="A403" s="1">
        <v>41757</v>
      </c>
      <c r="B403" t="s">
        <v>578</v>
      </c>
      <c r="C403" t="s">
        <v>531</v>
      </c>
      <c r="D403" t="s">
        <v>11</v>
      </c>
      <c r="E403" t="s">
        <v>24</v>
      </c>
      <c r="F403" t="s">
        <v>581</v>
      </c>
      <c r="G403" s="2">
        <v>5.34</v>
      </c>
      <c r="H403" s="2">
        <v>2</v>
      </c>
      <c r="I403" s="2">
        <f t="shared" si="6"/>
        <v>2.67</v>
      </c>
      <c r="J403" s="2">
        <v>1.5</v>
      </c>
    </row>
    <row r="404" spans="1:10" x14ac:dyDescent="0.35">
      <c r="A404" s="1">
        <v>41757</v>
      </c>
      <c r="B404" t="s">
        <v>578</v>
      </c>
      <c r="C404" t="s">
        <v>531</v>
      </c>
      <c r="D404" t="s">
        <v>11</v>
      </c>
      <c r="E404" t="s">
        <v>16</v>
      </c>
      <c r="F404" t="s">
        <v>582</v>
      </c>
      <c r="G404" s="2">
        <v>3.15</v>
      </c>
      <c r="H404" s="2">
        <v>1</v>
      </c>
      <c r="I404" s="2">
        <f t="shared" si="6"/>
        <v>3.15</v>
      </c>
      <c r="J404" s="2">
        <v>1.51</v>
      </c>
    </row>
    <row r="405" spans="1:10" x14ac:dyDescent="0.35">
      <c r="A405" s="1">
        <v>41757</v>
      </c>
      <c r="B405" t="s">
        <v>583</v>
      </c>
      <c r="C405" t="s">
        <v>78</v>
      </c>
      <c r="D405" t="s">
        <v>11</v>
      </c>
      <c r="E405" t="s">
        <v>16</v>
      </c>
      <c r="F405" t="s">
        <v>584</v>
      </c>
      <c r="G405" s="2">
        <v>6.91</v>
      </c>
      <c r="H405" s="2">
        <v>3</v>
      </c>
      <c r="I405" s="2">
        <f t="shared" si="6"/>
        <v>2.3033333333333332</v>
      </c>
      <c r="J405" s="2">
        <v>2.5099999999999998</v>
      </c>
    </row>
    <row r="406" spans="1:10" x14ac:dyDescent="0.35">
      <c r="A406" s="1">
        <v>41757</v>
      </c>
      <c r="B406" t="s">
        <v>583</v>
      </c>
      <c r="C406" t="s">
        <v>78</v>
      </c>
      <c r="D406" t="s">
        <v>11</v>
      </c>
      <c r="E406" t="s">
        <v>18</v>
      </c>
      <c r="F406" t="s">
        <v>585</v>
      </c>
      <c r="G406" s="2">
        <v>27.1</v>
      </c>
      <c r="H406" s="2">
        <v>3</v>
      </c>
      <c r="I406" s="2">
        <f t="shared" si="6"/>
        <v>9.0333333333333332</v>
      </c>
      <c r="J406" s="2">
        <v>2.0299999999999998</v>
      </c>
    </row>
    <row r="407" spans="1:10" x14ac:dyDescent="0.35">
      <c r="A407" s="1">
        <v>41757</v>
      </c>
      <c r="B407" t="s">
        <v>583</v>
      </c>
      <c r="C407" t="s">
        <v>78</v>
      </c>
      <c r="D407" t="s">
        <v>11</v>
      </c>
      <c r="E407" t="s">
        <v>18</v>
      </c>
      <c r="F407" t="s">
        <v>586</v>
      </c>
      <c r="G407" s="2">
        <v>177.57</v>
      </c>
      <c r="H407" s="2">
        <v>2</v>
      </c>
      <c r="I407" s="2">
        <f t="shared" si="6"/>
        <v>88.784999999999997</v>
      </c>
      <c r="J407" s="2">
        <v>-37.729999999999997</v>
      </c>
    </row>
    <row r="408" spans="1:10" x14ac:dyDescent="0.35">
      <c r="A408" s="1">
        <v>41757</v>
      </c>
      <c r="B408" t="s">
        <v>587</v>
      </c>
      <c r="C408" t="s">
        <v>27</v>
      </c>
      <c r="D408" t="s">
        <v>39</v>
      </c>
      <c r="E408" t="s">
        <v>40</v>
      </c>
      <c r="F408" t="s">
        <v>588</v>
      </c>
      <c r="G408" s="2">
        <v>1679.96</v>
      </c>
      <c r="H408" s="2">
        <v>5</v>
      </c>
      <c r="I408" s="2">
        <f t="shared" si="6"/>
        <v>335.99200000000002</v>
      </c>
      <c r="J408" s="2">
        <v>126</v>
      </c>
    </row>
    <row r="409" spans="1:10" x14ac:dyDescent="0.35">
      <c r="A409" s="1">
        <v>41757</v>
      </c>
      <c r="B409" t="s">
        <v>589</v>
      </c>
      <c r="C409" t="s">
        <v>149</v>
      </c>
      <c r="D409" t="s">
        <v>39</v>
      </c>
      <c r="E409" t="s">
        <v>52</v>
      </c>
      <c r="F409" t="s">
        <v>198</v>
      </c>
      <c r="G409" s="2">
        <v>159.97999999999999</v>
      </c>
      <c r="H409" s="2">
        <v>2</v>
      </c>
      <c r="I409" s="2">
        <f t="shared" si="6"/>
        <v>79.989999999999995</v>
      </c>
      <c r="J409" s="2">
        <v>57.59</v>
      </c>
    </row>
    <row r="410" spans="1:10" x14ac:dyDescent="0.35">
      <c r="A410" s="1">
        <v>41758</v>
      </c>
      <c r="B410" t="s">
        <v>590</v>
      </c>
      <c r="C410" t="s">
        <v>149</v>
      </c>
      <c r="D410" t="s">
        <v>34</v>
      </c>
      <c r="E410" t="s">
        <v>47</v>
      </c>
      <c r="F410" t="s">
        <v>591</v>
      </c>
      <c r="G410" s="2">
        <v>17.46</v>
      </c>
      <c r="H410" s="2">
        <v>2</v>
      </c>
      <c r="I410" s="2">
        <f t="shared" si="6"/>
        <v>8.73</v>
      </c>
      <c r="J410" s="2">
        <v>5.94</v>
      </c>
    </row>
    <row r="411" spans="1:10" x14ac:dyDescent="0.35">
      <c r="A411" s="1">
        <v>41758</v>
      </c>
      <c r="B411" t="s">
        <v>592</v>
      </c>
      <c r="C411" t="s">
        <v>62</v>
      </c>
      <c r="D411" t="s">
        <v>34</v>
      </c>
      <c r="E411" t="s">
        <v>35</v>
      </c>
      <c r="F411" t="s">
        <v>416</v>
      </c>
      <c r="G411" s="2">
        <v>51.96</v>
      </c>
      <c r="H411" s="2">
        <v>2</v>
      </c>
      <c r="I411" s="2">
        <f t="shared" si="6"/>
        <v>25.98</v>
      </c>
      <c r="J411" s="2">
        <v>12.99</v>
      </c>
    </row>
    <row r="412" spans="1:10" x14ac:dyDescent="0.35">
      <c r="A412" s="1">
        <v>41758</v>
      </c>
      <c r="B412" t="s">
        <v>592</v>
      </c>
      <c r="C412" t="s">
        <v>62</v>
      </c>
      <c r="D412" t="s">
        <v>11</v>
      </c>
      <c r="E412" t="s">
        <v>20</v>
      </c>
      <c r="F412" t="s">
        <v>318</v>
      </c>
      <c r="G412" s="2">
        <v>17.940000000000001</v>
      </c>
      <c r="H412" s="2">
        <v>3</v>
      </c>
      <c r="I412" s="2">
        <f t="shared" si="6"/>
        <v>5.98</v>
      </c>
      <c r="J412" s="2">
        <v>8.61</v>
      </c>
    </row>
    <row r="413" spans="1:10" x14ac:dyDescent="0.35">
      <c r="A413" s="1">
        <v>41758</v>
      </c>
      <c r="B413" t="s">
        <v>593</v>
      </c>
      <c r="C413" t="s">
        <v>120</v>
      </c>
      <c r="D413" t="s">
        <v>34</v>
      </c>
      <c r="E413" t="s">
        <v>35</v>
      </c>
      <c r="F413" t="s">
        <v>594</v>
      </c>
      <c r="G413" s="2">
        <v>561.58000000000004</v>
      </c>
      <c r="H413" s="2">
        <v>2</v>
      </c>
      <c r="I413" s="2">
        <f t="shared" si="6"/>
        <v>280.79000000000002</v>
      </c>
      <c r="J413" s="2">
        <v>70.2</v>
      </c>
    </row>
    <row r="414" spans="1:10" x14ac:dyDescent="0.35">
      <c r="A414" s="1">
        <v>41758</v>
      </c>
      <c r="B414" t="s">
        <v>593</v>
      </c>
      <c r="C414" t="s">
        <v>120</v>
      </c>
      <c r="D414" t="s">
        <v>11</v>
      </c>
      <c r="E414" t="s">
        <v>18</v>
      </c>
      <c r="F414" t="s">
        <v>595</v>
      </c>
      <c r="G414" s="2">
        <v>99.92</v>
      </c>
      <c r="H414" s="2">
        <v>5</v>
      </c>
      <c r="I414" s="2">
        <f t="shared" si="6"/>
        <v>19.984000000000002</v>
      </c>
      <c r="J414" s="2">
        <v>-1.25</v>
      </c>
    </row>
    <row r="415" spans="1:10" x14ac:dyDescent="0.35">
      <c r="A415" s="1">
        <v>41758</v>
      </c>
      <c r="B415" t="s">
        <v>596</v>
      </c>
      <c r="C415" t="s">
        <v>59</v>
      </c>
      <c r="D415" t="s">
        <v>39</v>
      </c>
      <c r="E415" t="s">
        <v>40</v>
      </c>
      <c r="F415" t="s">
        <v>597</v>
      </c>
      <c r="G415" s="2">
        <v>19.98</v>
      </c>
      <c r="H415" s="2">
        <v>2</v>
      </c>
      <c r="I415" s="2">
        <f t="shared" si="6"/>
        <v>9.99</v>
      </c>
      <c r="J415" s="2">
        <v>5.19</v>
      </c>
    </row>
    <row r="416" spans="1:10" x14ac:dyDescent="0.35">
      <c r="A416" s="1">
        <v>41759</v>
      </c>
      <c r="B416" t="s">
        <v>217</v>
      </c>
      <c r="C416" t="s">
        <v>329</v>
      </c>
      <c r="D416" t="s">
        <v>39</v>
      </c>
      <c r="E416" t="s">
        <v>52</v>
      </c>
      <c r="F416" t="s">
        <v>598</v>
      </c>
      <c r="G416" s="2">
        <v>47.79</v>
      </c>
      <c r="H416" s="2">
        <v>3</v>
      </c>
      <c r="I416" s="2">
        <f t="shared" si="6"/>
        <v>15.93</v>
      </c>
      <c r="J416" s="2">
        <v>16.25</v>
      </c>
    </row>
    <row r="417" spans="1:10" x14ac:dyDescent="0.35">
      <c r="A417" s="1">
        <v>41759</v>
      </c>
      <c r="B417" t="s">
        <v>599</v>
      </c>
      <c r="C417" t="s">
        <v>33</v>
      </c>
      <c r="D417" t="s">
        <v>11</v>
      </c>
      <c r="E417" t="s">
        <v>24</v>
      </c>
      <c r="F417" t="s">
        <v>600</v>
      </c>
      <c r="G417" s="2">
        <v>174.95</v>
      </c>
      <c r="H417" s="2">
        <v>5</v>
      </c>
      <c r="I417" s="2">
        <f t="shared" si="6"/>
        <v>34.989999999999995</v>
      </c>
      <c r="J417" s="2">
        <v>45.49</v>
      </c>
    </row>
    <row r="418" spans="1:10" x14ac:dyDescent="0.35">
      <c r="A418" s="1">
        <v>41759</v>
      </c>
      <c r="B418" t="s">
        <v>599</v>
      </c>
      <c r="C418" t="s">
        <v>33</v>
      </c>
      <c r="D418" t="s">
        <v>11</v>
      </c>
      <c r="E418" t="s">
        <v>18</v>
      </c>
      <c r="F418" t="s">
        <v>374</v>
      </c>
      <c r="G418" s="2">
        <v>826</v>
      </c>
      <c r="H418" s="2">
        <v>5</v>
      </c>
      <c r="I418" s="2">
        <f t="shared" si="6"/>
        <v>165.2</v>
      </c>
      <c r="J418" s="2">
        <v>214.76</v>
      </c>
    </row>
    <row r="419" spans="1:10" x14ac:dyDescent="0.35">
      <c r="A419" s="1">
        <v>41761</v>
      </c>
      <c r="B419" t="s">
        <v>601</v>
      </c>
      <c r="C419" t="s">
        <v>78</v>
      </c>
      <c r="D419" t="s">
        <v>11</v>
      </c>
      <c r="E419" t="s">
        <v>92</v>
      </c>
      <c r="F419" t="s">
        <v>333</v>
      </c>
      <c r="G419" s="2">
        <v>26.14</v>
      </c>
      <c r="H419" s="2">
        <v>3</v>
      </c>
      <c r="I419" s="2">
        <f t="shared" si="6"/>
        <v>8.7133333333333329</v>
      </c>
      <c r="J419" s="2">
        <v>1.96</v>
      </c>
    </row>
    <row r="420" spans="1:10" x14ac:dyDescent="0.35">
      <c r="A420" s="1">
        <v>41761</v>
      </c>
      <c r="B420" t="s">
        <v>602</v>
      </c>
      <c r="C420" t="s">
        <v>123</v>
      </c>
      <c r="D420" t="s">
        <v>39</v>
      </c>
      <c r="E420" t="s">
        <v>603</v>
      </c>
      <c r="F420" t="s">
        <v>604</v>
      </c>
      <c r="G420" s="2">
        <v>479.98</v>
      </c>
      <c r="H420" s="2">
        <v>2</v>
      </c>
      <c r="I420" s="2">
        <f t="shared" si="6"/>
        <v>239.99</v>
      </c>
      <c r="J420" s="2">
        <v>90</v>
      </c>
    </row>
    <row r="421" spans="1:10" x14ac:dyDescent="0.35">
      <c r="A421" s="1">
        <v>41762</v>
      </c>
      <c r="B421" t="s">
        <v>605</v>
      </c>
      <c r="C421" t="s">
        <v>157</v>
      </c>
      <c r="D421" t="s">
        <v>11</v>
      </c>
      <c r="E421" t="s">
        <v>16</v>
      </c>
      <c r="F421" t="s">
        <v>606</v>
      </c>
      <c r="G421" s="2">
        <v>21.56</v>
      </c>
      <c r="H421" s="2">
        <v>7</v>
      </c>
      <c r="I421" s="2">
        <f t="shared" si="6"/>
        <v>3.0799999999999996</v>
      </c>
      <c r="J421" s="2">
        <v>10.35</v>
      </c>
    </row>
    <row r="422" spans="1:10" x14ac:dyDescent="0.35">
      <c r="A422" s="1">
        <v>41762</v>
      </c>
      <c r="B422" t="s">
        <v>607</v>
      </c>
      <c r="C422" t="s">
        <v>149</v>
      </c>
      <c r="D422" t="s">
        <v>11</v>
      </c>
      <c r="E422" t="s">
        <v>20</v>
      </c>
      <c r="F422" t="s">
        <v>608</v>
      </c>
      <c r="G422" s="2">
        <v>40.18</v>
      </c>
      <c r="H422" s="2">
        <v>3</v>
      </c>
      <c r="I422" s="2">
        <f t="shared" si="6"/>
        <v>13.393333333333333</v>
      </c>
      <c r="J422" s="2">
        <v>14.56</v>
      </c>
    </row>
    <row r="423" spans="1:10" x14ac:dyDescent="0.35">
      <c r="A423" s="1">
        <v>41762</v>
      </c>
      <c r="B423" t="s">
        <v>607</v>
      </c>
      <c r="C423" t="s">
        <v>149</v>
      </c>
      <c r="D423" t="s">
        <v>11</v>
      </c>
      <c r="E423" t="s">
        <v>20</v>
      </c>
      <c r="F423" t="s">
        <v>609</v>
      </c>
      <c r="G423" s="2">
        <v>10.9</v>
      </c>
      <c r="H423" s="2">
        <v>3</v>
      </c>
      <c r="I423" s="2">
        <f t="shared" si="6"/>
        <v>3.6333333333333333</v>
      </c>
      <c r="J423" s="2">
        <v>3.95</v>
      </c>
    </row>
    <row r="424" spans="1:10" x14ac:dyDescent="0.35">
      <c r="A424" s="1">
        <v>41763</v>
      </c>
      <c r="B424" t="s">
        <v>610</v>
      </c>
      <c r="C424" t="s">
        <v>110</v>
      </c>
      <c r="D424" t="s">
        <v>11</v>
      </c>
      <c r="E424" t="s">
        <v>20</v>
      </c>
      <c r="F424" t="s">
        <v>611</v>
      </c>
      <c r="G424" s="2">
        <v>46.8</v>
      </c>
      <c r="H424" s="2">
        <v>4</v>
      </c>
      <c r="I424" s="2">
        <f t="shared" si="6"/>
        <v>11.7</v>
      </c>
      <c r="J424" s="2">
        <v>21.06</v>
      </c>
    </row>
    <row r="425" spans="1:10" x14ac:dyDescent="0.35">
      <c r="A425" s="1">
        <v>41763</v>
      </c>
      <c r="B425" t="s">
        <v>612</v>
      </c>
      <c r="C425" t="s">
        <v>613</v>
      </c>
      <c r="D425" t="s">
        <v>34</v>
      </c>
      <c r="E425" t="s">
        <v>47</v>
      </c>
      <c r="F425" t="s">
        <v>365</v>
      </c>
      <c r="G425" s="2">
        <v>27.46</v>
      </c>
      <c r="H425" s="2">
        <v>2</v>
      </c>
      <c r="I425" s="2">
        <f t="shared" si="6"/>
        <v>13.73</v>
      </c>
      <c r="J425" s="2">
        <v>9.89</v>
      </c>
    </row>
    <row r="426" spans="1:10" x14ac:dyDescent="0.35">
      <c r="A426" s="1">
        <v>41763</v>
      </c>
      <c r="B426" t="s">
        <v>417</v>
      </c>
      <c r="C426" t="s">
        <v>10</v>
      </c>
      <c r="D426" t="s">
        <v>11</v>
      </c>
      <c r="E426" t="s">
        <v>24</v>
      </c>
      <c r="F426" t="s">
        <v>484</v>
      </c>
      <c r="G426" s="2">
        <v>37.840000000000003</v>
      </c>
      <c r="H426" s="2">
        <v>2</v>
      </c>
      <c r="I426" s="2">
        <f t="shared" si="6"/>
        <v>18.920000000000002</v>
      </c>
      <c r="J426" s="2">
        <v>2.84</v>
      </c>
    </row>
    <row r="427" spans="1:10" x14ac:dyDescent="0.35">
      <c r="A427" s="1">
        <v>41763</v>
      </c>
      <c r="B427" t="s">
        <v>417</v>
      </c>
      <c r="C427" t="s">
        <v>10</v>
      </c>
      <c r="D427" t="s">
        <v>11</v>
      </c>
      <c r="E427" t="s">
        <v>43</v>
      </c>
      <c r="F427" t="s">
        <v>614</v>
      </c>
      <c r="G427" s="2">
        <v>5.47</v>
      </c>
      <c r="H427" s="2">
        <v>6</v>
      </c>
      <c r="I427" s="2">
        <f t="shared" si="6"/>
        <v>0.91166666666666663</v>
      </c>
      <c r="J427" s="2">
        <v>1.85</v>
      </c>
    </row>
    <row r="428" spans="1:10" x14ac:dyDescent="0.35">
      <c r="A428" s="1">
        <v>41763</v>
      </c>
      <c r="B428" t="s">
        <v>615</v>
      </c>
      <c r="C428" t="s">
        <v>164</v>
      </c>
      <c r="D428" t="s">
        <v>34</v>
      </c>
      <c r="E428" t="s">
        <v>47</v>
      </c>
      <c r="F428" t="s">
        <v>616</v>
      </c>
      <c r="G428" s="2">
        <v>12.18</v>
      </c>
      <c r="H428" s="2">
        <v>7</v>
      </c>
      <c r="I428" s="2">
        <f t="shared" si="6"/>
        <v>1.74</v>
      </c>
      <c r="J428" s="2">
        <v>3.9</v>
      </c>
    </row>
    <row r="429" spans="1:10" x14ac:dyDescent="0.35">
      <c r="A429" s="1">
        <v>41763</v>
      </c>
      <c r="B429" t="s">
        <v>615</v>
      </c>
      <c r="C429" t="s">
        <v>164</v>
      </c>
      <c r="D429" t="s">
        <v>11</v>
      </c>
      <c r="E429" t="s">
        <v>92</v>
      </c>
      <c r="F429" t="s">
        <v>617</v>
      </c>
      <c r="G429" s="2">
        <v>57.68</v>
      </c>
      <c r="H429" s="2">
        <v>4</v>
      </c>
      <c r="I429" s="2">
        <f t="shared" si="6"/>
        <v>14.42</v>
      </c>
      <c r="J429" s="2">
        <v>19.03</v>
      </c>
    </row>
    <row r="430" spans="1:10" x14ac:dyDescent="0.35">
      <c r="A430" s="1">
        <v>41764</v>
      </c>
      <c r="B430" t="s">
        <v>618</v>
      </c>
      <c r="C430" t="s">
        <v>33</v>
      </c>
      <c r="D430" t="s">
        <v>11</v>
      </c>
      <c r="E430" t="s">
        <v>12</v>
      </c>
      <c r="F430" t="s">
        <v>619</v>
      </c>
      <c r="G430" s="2">
        <v>9.42</v>
      </c>
      <c r="H430" s="2">
        <v>3</v>
      </c>
      <c r="I430" s="2">
        <f t="shared" si="6"/>
        <v>3.14</v>
      </c>
      <c r="J430" s="2">
        <v>4.24</v>
      </c>
    </row>
    <row r="431" spans="1:10" x14ac:dyDescent="0.35">
      <c r="A431" s="1">
        <v>41764</v>
      </c>
      <c r="B431" t="s">
        <v>618</v>
      </c>
      <c r="C431" t="s">
        <v>33</v>
      </c>
      <c r="D431" t="s">
        <v>11</v>
      </c>
      <c r="E431" t="s">
        <v>24</v>
      </c>
      <c r="F431" t="s">
        <v>620</v>
      </c>
      <c r="G431" s="2">
        <v>6.56</v>
      </c>
      <c r="H431" s="2">
        <v>2</v>
      </c>
      <c r="I431" s="2">
        <f t="shared" si="6"/>
        <v>3.28</v>
      </c>
      <c r="J431" s="2">
        <v>1.9</v>
      </c>
    </row>
    <row r="432" spans="1:10" x14ac:dyDescent="0.35">
      <c r="A432" s="1">
        <v>41764</v>
      </c>
      <c r="B432" t="s">
        <v>618</v>
      </c>
      <c r="C432" t="s">
        <v>33</v>
      </c>
      <c r="D432" t="s">
        <v>11</v>
      </c>
      <c r="E432" t="s">
        <v>12</v>
      </c>
      <c r="F432" t="s">
        <v>621</v>
      </c>
      <c r="G432" s="2">
        <v>24.56</v>
      </c>
      <c r="H432" s="2">
        <v>2</v>
      </c>
      <c r="I432" s="2">
        <f t="shared" si="6"/>
        <v>12.28</v>
      </c>
      <c r="J432" s="2">
        <v>11.54</v>
      </c>
    </row>
    <row r="433" spans="1:10" x14ac:dyDescent="0.35">
      <c r="A433" s="1">
        <v>41764</v>
      </c>
      <c r="B433" t="s">
        <v>622</v>
      </c>
      <c r="C433" t="s">
        <v>10</v>
      </c>
      <c r="D433" t="s">
        <v>34</v>
      </c>
      <c r="E433" t="s">
        <v>35</v>
      </c>
      <c r="F433" t="s">
        <v>187</v>
      </c>
      <c r="G433" s="2">
        <v>127.87</v>
      </c>
      <c r="H433" s="2">
        <v>3</v>
      </c>
      <c r="I433" s="2">
        <f t="shared" si="6"/>
        <v>42.623333333333335</v>
      </c>
      <c r="J433" s="2">
        <v>-9.1300000000000008</v>
      </c>
    </row>
    <row r="434" spans="1:10" x14ac:dyDescent="0.35">
      <c r="A434" s="1">
        <v>41764</v>
      </c>
      <c r="B434" t="s">
        <v>433</v>
      </c>
      <c r="C434" t="s">
        <v>15</v>
      </c>
      <c r="D434" t="s">
        <v>11</v>
      </c>
      <c r="E434" t="s">
        <v>18</v>
      </c>
      <c r="F434" t="s">
        <v>623</v>
      </c>
      <c r="G434" s="2">
        <v>45.25</v>
      </c>
      <c r="H434" s="2">
        <v>2</v>
      </c>
      <c r="I434" s="2">
        <f t="shared" si="6"/>
        <v>22.625</v>
      </c>
      <c r="J434" s="2">
        <v>3.96</v>
      </c>
    </row>
    <row r="435" spans="1:10" x14ac:dyDescent="0.35">
      <c r="A435" s="1">
        <v>41764</v>
      </c>
      <c r="B435" t="s">
        <v>624</v>
      </c>
      <c r="C435" t="s">
        <v>55</v>
      </c>
      <c r="D435" t="s">
        <v>11</v>
      </c>
      <c r="E435" t="s">
        <v>20</v>
      </c>
      <c r="F435" t="s">
        <v>118</v>
      </c>
      <c r="G435" s="2">
        <v>11.88</v>
      </c>
      <c r="H435" s="2">
        <v>2</v>
      </c>
      <c r="I435" s="2">
        <f t="shared" si="6"/>
        <v>5.94</v>
      </c>
      <c r="J435" s="2">
        <v>5.35</v>
      </c>
    </row>
    <row r="436" spans="1:10" x14ac:dyDescent="0.35">
      <c r="A436" s="1">
        <v>41764</v>
      </c>
      <c r="B436" t="s">
        <v>624</v>
      </c>
      <c r="C436" t="s">
        <v>55</v>
      </c>
      <c r="D436" t="s">
        <v>11</v>
      </c>
      <c r="E436" t="s">
        <v>12</v>
      </c>
      <c r="F436" t="s">
        <v>625</v>
      </c>
      <c r="G436" s="2">
        <v>35.44</v>
      </c>
      <c r="H436" s="2">
        <v>1</v>
      </c>
      <c r="I436" s="2">
        <f t="shared" si="6"/>
        <v>35.44</v>
      </c>
      <c r="J436" s="2">
        <v>16.66</v>
      </c>
    </row>
    <row r="437" spans="1:10" x14ac:dyDescent="0.35">
      <c r="A437" s="1">
        <v>41765</v>
      </c>
      <c r="B437" t="s">
        <v>626</v>
      </c>
      <c r="C437" t="s">
        <v>27</v>
      </c>
      <c r="D437" t="s">
        <v>11</v>
      </c>
      <c r="E437" t="s">
        <v>20</v>
      </c>
      <c r="F437" t="s">
        <v>627</v>
      </c>
      <c r="G437" s="2">
        <v>140.74</v>
      </c>
      <c r="H437" s="2">
        <v>8</v>
      </c>
      <c r="I437" s="2">
        <f t="shared" si="6"/>
        <v>17.592500000000001</v>
      </c>
      <c r="J437" s="2">
        <v>52.78</v>
      </c>
    </row>
    <row r="438" spans="1:10" x14ac:dyDescent="0.35">
      <c r="A438" s="1">
        <v>41765</v>
      </c>
      <c r="B438" t="s">
        <v>628</v>
      </c>
      <c r="C438" t="s">
        <v>27</v>
      </c>
      <c r="D438" t="s">
        <v>11</v>
      </c>
      <c r="E438" t="s">
        <v>16</v>
      </c>
      <c r="F438" t="s">
        <v>221</v>
      </c>
      <c r="G438" s="2">
        <v>5.78</v>
      </c>
      <c r="H438" s="2">
        <v>2</v>
      </c>
      <c r="I438" s="2">
        <f t="shared" si="6"/>
        <v>2.89</v>
      </c>
      <c r="J438" s="2">
        <v>2.72</v>
      </c>
    </row>
    <row r="439" spans="1:10" x14ac:dyDescent="0.35">
      <c r="A439" s="1">
        <v>41765</v>
      </c>
      <c r="B439" t="s">
        <v>628</v>
      </c>
      <c r="C439" t="s">
        <v>27</v>
      </c>
      <c r="D439" t="s">
        <v>11</v>
      </c>
      <c r="E439" t="s">
        <v>24</v>
      </c>
      <c r="F439" t="s">
        <v>629</v>
      </c>
      <c r="G439" s="2">
        <v>107.94</v>
      </c>
      <c r="H439" s="2">
        <v>6</v>
      </c>
      <c r="I439" s="2">
        <f t="shared" si="6"/>
        <v>17.989999999999998</v>
      </c>
      <c r="J439" s="2">
        <v>30.22</v>
      </c>
    </row>
    <row r="440" spans="1:10" x14ac:dyDescent="0.35">
      <c r="A440" s="1">
        <v>41766</v>
      </c>
      <c r="B440" t="s">
        <v>630</v>
      </c>
      <c r="C440" t="s">
        <v>434</v>
      </c>
      <c r="D440" t="s">
        <v>11</v>
      </c>
      <c r="E440" t="s">
        <v>20</v>
      </c>
      <c r="F440" t="s">
        <v>631</v>
      </c>
      <c r="G440" s="2">
        <v>16.14</v>
      </c>
      <c r="H440" s="2">
        <v>3</v>
      </c>
      <c r="I440" s="2">
        <f t="shared" si="6"/>
        <v>5.38</v>
      </c>
      <c r="J440" s="2">
        <v>7.91</v>
      </c>
    </row>
    <row r="441" spans="1:10" x14ac:dyDescent="0.35">
      <c r="A441" s="1">
        <v>41766</v>
      </c>
      <c r="B441" t="s">
        <v>630</v>
      </c>
      <c r="C441" t="s">
        <v>434</v>
      </c>
      <c r="D441" t="s">
        <v>34</v>
      </c>
      <c r="E441" t="s">
        <v>145</v>
      </c>
      <c r="F441" t="s">
        <v>146</v>
      </c>
      <c r="G441" s="2">
        <v>194.25</v>
      </c>
      <c r="H441" s="2">
        <v>2</v>
      </c>
      <c r="I441" s="2">
        <f t="shared" si="6"/>
        <v>97.125</v>
      </c>
      <c r="J441" s="2">
        <v>-38.85</v>
      </c>
    </row>
    <row r="442" spans="1:10" x14ac:dyDescent="0.35">
      <c r="A442" s="1">
        <v>41766</v>
      </c>
      <c r="B442" t="s">
        <v>630</v>
      </c>
      <c r="C442" t="s">
        <v>434</v>
      </c>
      <c r="D442" t="s">
        <v>11</v>
      </c>
      <c r="E442" t="s">
        <v>24</v>
      </c>
      <c r="F442" t="s">
        <v>632</v>
      </c>
      <c r="G442" s="2">
        <v>8.64</v>
      </c>
      <c r="H442" s="2">
        <v>3</v>
      </c>
      <c r="I442" s="2">
        <f t="shared" si="6"/>
        <v>2.8800000000000003</v>
      </c>
      <c r="J442" s="2">
        <v>2.5099999999999998</v>
      </c>
    </row>
    <row r="443" spans="1:10" x14ac:dyDescent="0.35">
      <c r="A443" s="1">
        <v>41766</v>
      </c>
      <c r="B443" t="s">
        <v>630</v>
      </c>
      <c r="C443" t="s">
        <v>434</v>
      </c>
      <c r="D443" t="s">
        <v>34</v>
      </c>
      <c r="E443" t="s">
        <v>35</v>
      </c>
      <c r="F443" t="s">
        <v>633</v>
      </c>
      <c r="G443" s="2">
        <v>872.32</v>
      </c>
      <c r="H443" s="2">
        <v>4</v>
      </c>
      <c r="I443" s="2">
        <f t="shared" si="6"/>
        <v>218.08</v>
      </c>
      <c r="J443" s="2">
        <v>244.25</v>
      </c>
    </row>
    <row r="444" spans="1:10" x14ac:dyDescent="0.35">
      <c r="A444" s="1">
        <v>41767</v>
      </c>
      <c r="B444" t="s">
        <v>277</v>
      </c>
      <c r="C444" t="s">
        <v>23</v>
      </c>
      <c r="D444" t="s">
        <v>39</v>
      </c>
      <c r="E444" t="s">
        <v>603</v>
      </c>
      <c r="F444" t="s">
        <v>634</v>
      </c>
      <c r="G444" s="2">
        <v>1799.97</v>
      </c>
      <c r="H444" s="2">
        <v>5</v>
      </c>
      <c r="I444" s="2">
        <f t="shared" si="6"/>
        <v>359.99400000000003</v>
      </c>
      <c r="J444" s="2">
        <v>240</v>
      </c>
    </row>
    <row r="445" spans="1:10" x14ac:dyDescent="0.35">
      <c r="A445" s="1">
        <v>41768</v>
      </c>
      <c r="B445" t="s">
        <v>635</v>
      </c>
      <c r="C445" t="s">
        <v>27</v>
      </c>
      <c r="D445" t="s">
        <v>39</v>
      </c>
      <c r="E445" t="s">
        <v>52</v>
      </c>
      <c r="F445" t="s">
        <v>477</v>
      </c>
      <c r="G445" s="2">
        <v>67.8</v>
      </c>
      <c r="H445" s="2">
        <v>4</v>
      </c>
      <c r="I445" s="2">
        <f t="shared" si="6"/>
        <v>16.95</v>
      </c>
      <c r="J445" s="2">
        <v>4.07</v>
      </c>
    </row>
    <row r="446" spans="1:10" x14ac:dyDescent="0.35">
      <c r="A446" s="1">
        <v>41768</v>
      </c>
      <c r="B446" t="s">
        <v>635</v>
      </c>
      <c r="C446" t="s">
        <v>27</v>
      </c>
      <c r="D446" t="s">
        <v>39</v>
      </c>
      <c r="E446" t="s">
        <v>52</v>
      </c>
      <c r="F446" t="s">
        <v>636</v>
      </c>
      <c r="G446" s="2">
        <v>167.97</v>
      </c>
      <c r="H446" s="2">
        <v>3</v>
      </c>
      <c r="I446" s="2">
        <f t="shared" si="6"/>
        <v>55.99</v>
      </c>
      <c r="J446" s="2">
        <v>40.31</v>
      </c>
    </row>
    <row r="447" spans="1:10" x14ac:dyDescent="0.35">
      <c r="A447" s="1">
        <v>41768</v>
      </c>
      <c r="B447" t="s">
        <v>637</v>
      </c>
      <c r="C447" t="s">
        <v>33</v>
      </c>
      <c r="D447" t="s">
        <v>11</v>
      </c>
      <c r="E447" t="s">
        <v>18</v>
      </c>
      <c r="F447" t="s">
        <v>638</v>
      </c>
      <c r="G447" s="2">
        <v>83.25</v>
      </c>
      <c r="H447" s="2">
        <v>3</v>
      </c>
      <c r="I447" s="2">
        <f t="shared" si="6"/>
        <v>27.75</v>
      </c>
      <c r="J447" s="2">
        <v>14.99</v>
      </c>
    </row>
    <row r="448" spans="1:10" x14ac:dyDescent="0.35">
      <c r="A448" s="1">
        <v>41768</v>
      </c>
      <c r="B448" t="s">
        <v>637</v>
      </c>
      <c r="C448" t="s">
        <v>33</v>
      </c>
      <c r="D448" t="s">
        <v>11</v>
      </c>
      <c r="E448" t="s">
        <v>16</v>
      </c>
      <c r="F448" t="s">
        <v>447</v>
      </c>
      <c r="G448" s="2">
        <v>9.4499999999999993</v>
      </c>
      <c r="H448" s="2">
        <v>3</v>
      </c>
      <c r="I448" s="2">
        <f t="shared" si="6"/>
        <v>3.15</v>
      </c>
      <c r="J448" s="2">
        <v>4.54</v>
      </c>
    </row>
    <row r="449" spans="1:10" x14ac:dyDescent="0.35">
      <c r="A449" s="1">
        <v>41768</v>
      </c>
      <c r="B449" t="s">
        <v>637</v>
      </c>
      <c r="C449" t="s">
        <v>33</v>
      </c>
      <c r="D449" t="s">
        <v>11</v>
      </c>
      <c r="E449" t="s">
        <v>16</v>
      </c>
      <c r="F449" t="s">
        <v>639</v>
      </c>
      <c r="G449" s="2">
        <v>20.65</v>
      </c>
      <c r="H449" s="2">
        <v>5</v>
      </c>
      <c r="I449" s="2">
        <f t="shared" si="6"/>
        <v>4.13</v>
      </c>
      <c r="J449" s="2">
        <v>9.5</v>
      </c>
    </row>
    <row r="450" spans="1:10" x14ac:dyDescent="0.35">
      <c r="A450" s="1">
        <v>41768</v>
      </c>
      <c r="B450" t="s">
        <v>637</v>
      </c>
      <c r="C450" t="s">
        <v>33</v>
      </c>
      <c r="D450" t="s">
        <v>11</v>
      </c>
      <c r="E450" t="s">
        <v>12</v>
      </c>
      <c r="F450" t="s">
        <v>640</v>
      </c>
      <c r="G450" s="2">
        <v>45.36</v>
      </c>
      <c r="H450" s="2">
        <v>7</v>
      </c>
      <c r="I450" s="2">
        <f t="shared" si="6"/>
        <v>6.4799999999999995</v>
      </c>
      <c r="J450" s="2">
        <v>21.77</v>
      </c>
    </row>
    <row r="451" spans="1:10" x14ac:dyDescent="0.35">
      <c r="A451" s="1">
        <v>41769</v>
      </c>
      <c r="B451" t="s">
        <v>587</v>
      </c>
      <c r="C451" t="s">
        <v>164</v>
      </c>
      <c r="D451" t="s">
        <v>11</v>
      </c>
      <c r="E451" t="s">
        <v>63</v>
      </c>
      <c r="F451" t="s">
        <v>641</v>
      </c>
      <c r="G451" s="2">
        <v>158.13</v>
      </c>
      <c r="H451" s="2">
        <v>3</v>
      </c>
      <c r="I451" s="2">
        <f t="shared" ref="I451:I514" si="7">G451/H451</f>
        <v>52.71</v>
      </c>
      <c r="J451" s="2">
        <v>77.48</v>
      </c>
    </row>
    <row r="452" spans="1:10" x14ac:dyDescent="0.35">
      <c r="A452" s="1">
        <v>41769</v>
      </c>
      <c r="B452" t="s">
        <v>587</v>
      </c>
      <c r="C452" t="s">
        <v>164</v>
      </c>
      <c r="D452" t="s">
        <v>39</v>
      </c>
      <c r="E452" t="s">
        <v>40</v>
      </c>
      <c r="F452" t="s">
        <v>642</v>
      </c>
      <c r="G452" s="2">
        <v>43.6</v>
      </c>
      <c r="H452" s="2">
        <v>5</v>
      </c>
      <c r="I452" s="2">
        <f t="shared" si="7"/>
        <v>8.7200000000000006</v>
      </c>
      <c r="J452" s="2">
        <v>4.3600000000000003</v>
      </c>
    </row>
    <row r="453" spans="1:10" x14ac:dyDescent="0.35">
      <c r="A453" s="1">
        <v>41769</v>
      </c>
      <c r="B453" t="s">
        <v>643</v>
      </c>
      <c r="C453" t="s">
        <v>23</v>
      </c>
      <c r="D453" t="s">
        <v>34</v>
      </c>
      <c r="E453" t="s">
        <v>74</v>
      </c>
      <c r="F453" t="s">
        <v>644</v>
      </c>
      <c r="G453" s="2">
        <v>349.97</v>
      </c>
      <c r="H453" s="2">
        <v>7</v>
      </c>
      <c r="I453" s="2">
        <f t="shared" si="7"/>
        <v>49.995714285714293</v>
      </c>
      <c r="J453" s="2">
        <v>-216.98</v>
      </c>
    </row>
    <row r="454" spans="1:10" x14ac:dyDescent="0.35">
      <c r="A454" s="1">
        <v>41769</v>
      </c>
      <c r="B454" t="s">
        <v>643</v>
      </c>
      <c r="C454" t="s">
        <v>23</v>
      </c>
      <c r="D454" t="s">
        <v>11</v>
      </c>
      <c r="E454" t="s">
        <v>24</v>
      </c>
      <c r="F454" t="s">
        <v>645</v>
      </c>
      <c r="G454" s="2">
        <v>22.32</v>
      </c>
      <c r="H454" s="2">
        <v>5</v>
      </c>
      <c r="I454" s="2">
        <f t="shared" si="7"/>
        <v>4.4640000000000004</v>
      </c>
      <c r="J454" s="2">
        <v>5.3</v>
      </c>
    </row>
    <row r="455" spans="1:10" x14ac:dyDescent="0.35">
      <c r="A455" s="1">
        <v>41769</v>
      </c>
      <c r="B455" t="s">
        <v>646</v>
      </c>
      <c r="C455" t="s">
        <v>27</v>
      </c>
      <c r="D455" t="s">
        <v>11</v>
      </c>
      <c r="E455" t="s">
        <v>12</v>
      </c>
      <c r="F455" t="s">
        <v>647</v>
      </c>
      <c r="G455" s="2">
        <v>39.96</v>
      </c>
      <c r="H455" s="2">
        <v>2</v>
      </c>
      <c r="I455" s="2">
        <f t="shared" si="7"/>
        <v>19.98</v>
      </c>
      <c r="J455" s="2">
        <v>19.18</v>
      </c>
    </row>
    <row r="456" spans="1:10" x14ac:dyDescent="0.35">
      <c r="A456" s="1">
        <v>41769</v>
      </c>
      <c r="B456" t="s">
        <v>646</v>
      </c>
      <c r="C456" t="s">
        <v>27</v>
      </c>
      <c r="D456" t="s">
        <v>39</v>
      </c>
      <c r="E456" t="s">
        <v>40</v>
      </c>
      <c r="F456" t="s">
        <v>648</v>
      </c>
      <c r="G456" s="2">
        <v>1432</v>
      </c>
      <c r="H456" s="2">
        <v>5</v>
      </c>
      <c r="I456" s="2">
        <f t="shared" si="7"/>
        <v>286.39999999999998</v>
      </c>
      <c r="J456" s="2">
        <v>125.3</v>
      </c>
    </row>
    <row r="457" spans="1:10" x14ac:dyDescent="0.35">
      <c r="A457" s="1">
        <v>41769</v>
      </c>
      <c r="B457" t="s">
        <v>646</v>
      </c>
      <c r="C457" t="s">
        <v>27</v>
      </c>
      <c r="D457" t="s">
        <v>11</v>
      </c>
      <c r="E457" t="s">
        <v>200</v>
      </c>
      <c r="F457" t="s">
        <v>649</v>
      </c>
      <c r="G457" s="2">
        <v>41.04</v>
      </c>
      <c r="H457" s="2">
        <v>6</v>
      </c>
      <c r="I457" s="2">
        <f t="shared" si="7"/>
        <v>6.84</v>
      </c>
      <c r="J457" s="2">
        <v>11.08</v>
      </c>
    </row>
    <row r="458" spans="1:10" x14ac:dyDescent="0.35">
      <c r="A458" s="1">
        <v>41769</v>
      </c>
      <c r="B458" t="s">
        <v>646</v>
      </c>
      <c r="C458" t="s">
        <v>27</v>
      </c>
      <c r="D458" t="s">
        <v>34</v>
      </c>
      <c r="E458" t="s">
        <v>35</v>
      </c>
      <c r="F458" t="s">
        <v>650</v>
      </c>
      <c r="G458" s="2">
        <v>256.77999999999997</v>
      </c>
      <c r="H458" s="2">
        <v>1</v>
      </c>
      <c r="I458" s="2">
        <f t="shared" si="7"/>
        <v>256.77999999999997</v>
      </c>
      <c r="J458" s="2">
        <v>32.1</v>
      </c>
    </row>
    <row r="459" spans="1:10" x14ac:dyDescent="0.35">
      <c r="A459" s="1">
        <v>41770</v>
      </c>
      <c r="B459" t="s">
        <v>651</v>
      </c>
      <c r="C459" t="s">
        <v>10</v>
      </c>
      <c r="D459" t="s">
        <v>39</v>
      </c>
      <c r="E459" t="s">
        <v>52</v>
      </c>
      <c r="F459" t="s">
        <v>652</v>
      </c>
      <c r="G459" s="2">
        <v>58.11</v>
      </c>
      <c r="H459" s="2">
        <v>2</v>
      </c>
      <c r="I459" s="2">
        <f t="shared" si="7"/>
        <v>29.055</v>
      </c>
      <c r="J459" s="2">
        <v>7.26</v>
      </c>
    </row>
    <row r="460" spans="1:10" x14ac:dyDescent="0.35">
      <c r="A460" s="1">
        <v>41770</v>
      </c>
      <c r="B460" t="s">
        <v>651</v>
      </c>
      <c r="C460" t="s">
        <v>10</v>
      </c>
      <c r="D460" t="s">
        <v>39</v>
      </c>
      <c r="E460" t="s">
        <v>40</v>
      </c>
      <c r="F460" t="s">
        <v>653</v>
      </c>
      <c r="G460" s="2">
        <v>100.79</v>
      </c>
      <c r="H460" s="2">
        <v>1</v>
      </c>
      <c r="I460" s="2">
        <f t="shared" si="7"/>
        <v>100.79</v>
      </c>
      <c r="J460" s="2">
        <v>6.3</v>
      </c>
    </row>
    <row r="461" spans="1:10" x14ac:dyDescent="0.35">
      <c r="A461" s="1">
        <v>41770</v>
      </c>
      <c r="B461" t="s">
        <v>651</v>
      </c>
      <c r="C461" t="s">
        <v>10</v>
      </c>
      <c r="D461" t="s">
        <v>34</v>
      </c>
      <c r="E461" t="s">
        <v>47</v>
      </c>
      <c r="F461" t="s">
        <v>654</v>
      </c>
      <c r="G461" s="2">
        <v>66.11</v>
      </c>
      <c r="H461" s="2">
        <v>4</v>
      </c>
      <c r="I461" s="2">
        <f t="shared" si="7"/>
        <v>16.5275</v>
      </c>
      <c r="J461" s="2">
        <v>-84.29</v>
      </c>
    </row>
    <row r="462" spans="1:10" x14ac:dyDescent="0.35">
      <c r="A462" s="1">
        <v>41770</v>
      </c>
      <c r="B462" t="s">
        <v>655</v>
      </c>
      <c r="C462" t="s">
        <v>10</v>
      </c>
      <c r="D462" t="s">
        <v>39</v>
      </c>
      <c r="E462" t="s">
        <v>52</v>
      </c>
      <c r="F462" t="s">
        <v>656</v>
      </c>
      <c r="G462" s="2">
        <v>46.86</v>
      </c>
      <c r="H462" s="2">
        <v>2</v>
      </c>
      <c r="I462" s="2">
        <f t="shared" si="7"/>
        <v>23.43</v>
      </c>
      <c r="J462" s="2">
        <v>7.62</v>
      </c>
    </row>
    <row r="463" spans="1:10" x14ac:dyDescent="0.35">
      <c r="A463" s="1">
        <v>41770</v>
      </c>
      <c r="B463" t="s">
        <v>657</v>
      </c>
      <c r="C463" t="s">
        <v>149</v>
      </c>
      <c r="D463" t="s">
        <v>11</v>
      </c>
      <c r="E463" t="s">
        <v>92</v>
      </c>
      <c r="F463" t="s">
        <v>658</v>
      </c>
      <c r="G463" s="2">
        <v>35.909999999999997</v>
      </c>
      <c r="H463" s="2">
        <v>3</v>
      </c>
      <c r="I463" s="2">
        <f t="shared" si="7"/>
        <v>11.969999999999999</v>
      </c>
      <c r="J463" s="2">
        <v>9.6999999999999993</v>
      </c>
    </row>
    <row r="464" spans="1:10" x14ac:dyDescent="0.35">
      <c r="A464" s="1">
        <v>41770</v>
      </c>
      <c r="B464" t="s">
        <v>659</v>
      </c>
      <c r="C464" t="s">
        <v>10</v>
      </c>
      <c r="D464" t="s">
        <v>34</v>
      </c>
      <c r="E464" t="s">
        <v>35</v>
      </c>
      <c r="F464" t="s">
        <v>660</v>
      </c>
      <c r="G464" s="2">
        <v>1212.96</v>
      </c>
      <c r="H464" s="2">
        <v>8</v>
      </c>
      <c r="I464" s="2">
        <f t="shared" si="7"/>
        <v>151.62</v>
      </c>
      <c r="J464" s="2">
        <v>-69.31</v>
      </c>
    </row>
    <row r="465" spans="1:10" x14ac:dyDescent="0.35">
      <c r="A465" s="1">
        <v>41770</v>
      </c>
      <c r="B465" t="s">
        <v>661</v>
      </c>
      <c r="C465" t="s">
        <v>15</v>
      </c>
      <c r="D465" t="s">
        <v>11</v>
      </c>
      <c r="E465" t="s">
        <v>12</v>
      </c>
      <c r="F465" t="s">
        <v>232</v>
      </c>
      <c r="G465" s="2">
        <v>17.47</v>
      </c>
      <c r="H465" s="2">
        <v>3</v>
      </c>
      <c r="I465" s="2">
        <f t="shared" si="7"/>
        <v>5.8233333333333333</v>
      </c>
      <c r="J465" s="2">
        <v>5.68</v>
      </c>
    </row>
    <row r="466" spans="1:10" x14ac:dyDescent="0.35">
      <c r="A466" s="1">
        <v>41770</v>
      </c>
      <c r="B466" t="s">
        <v>661</v>
      </c>
      <c r="C466" t="s">
        <v>15</v>
      </c>
      <c r="D466" t="s">
        <v>11</v>
      </c>
      <c r="E466" t="s">
        <v>20</v>
      </c>
      <c r="F466" t="s">
        <v>662</v>
      </c>
      <c r="G466" s="2">
        <v>104.58</v>
      </c>
      <c r="H466" s="2">
        <v>9</v>
      </c>
      <c r="I466" s="2">
        <f t="shared" si="7"/>
        <v>11.62</v>
      </c>
      <c r="J466" s="2">
        <v>-172.56</v>
      </c>
    </row>
    <row r="467" spans="1:10" x14ac:dyDescent="0.35">
      <c r="A467" s="1">
        <v>41771</v>
      </c>
      <c r="B467" t="s">
        <v>100</v>
      </c>
      <c r="C467" t="s">
        <v>157</v>
      </c>
      <c r="D467" t="s">
        <v>34</v>
      </c>
      <c r="E467" t="s">
        <v>47</v>
      </c>
      <c r="F467" t="s">
        <v>60</v>
      </c>
      <c r="G467" s="2">
        <v>34.79</v>
      </c>
      <c r="H467" s="2">
        <v>7</v>
      </c>
      <c r="I467" s="2">
        <f t="shared" si="7"/>
        <v>4.97</v>
      </c>
      <c r="J467" s="2">
        <v>10.78</v>
      </c>
    </row>
    <row r="468" spans="1:10" x14ac:dyDescent="0.35">
      <c r="A468" s="1">
        <v>41771</v>
      </c>
      <c r="B468" t="s">
        <v>277</v>
      </c>
      <c r="C468" t="s">
        <v>434</v>
      </c>
      <c r="D468" t="s">
        <v>34</v>
      </c>
      <c r="E468" t="s">
        <v>145</v>
      </c>
      <c r="F468" t="s">
        <v>663</v>
      </c>
      <c r="G468" s="2">
        <v>700.06</v>
      </c>
      <c r="H468" s="2">
        <v>3</v>
      </c>
      <c r="I468" s="2">
        <f t="shared" si="7"/>
        <v>233.35333333333332</v>
      </c>
      <c r="J468" s="2">
        <v>-130.01</v>
      </c>
    </row>
    <row r="469" spans="1:10" x14ac:dyDescent="0.35">
      <c r="A469" s="1">
        <v>41772</v>
      </c>
      <c r="B469" t="s">
        <v>664</v>
      </c>
      <c r="C469" t="s">
        <v>296</v>
      </c>
      <c r="D469" t="s">
        <v>11</v>
      </c>
      <c r="E469" t="s">
        <v>18</v>
      </c>
      <c r="F469" t="s">
        <v>638</v>
      </c>
      <c r="G469" s="2">
        <v>55.5</v>
      </c>
      <c r="H469" s="2">
        <v>2</v>
      </c>
      <c r="I469" s="2">
        <f t="shared" si="7"/>
        <v>27.75</v>
      </c>
      <c r="J469" s="2">
        <v>9.99</v>
      </c>
    </row>
    <row r="470" spans="1:10" x14ac:dyDescent="0.35">
      <c r="A470" s="1">
        <v>41772</v>
      </c>
      <c r="B470" t="s">
        <v>665</v>
      </c>
      <c r="C470" t="s">
        <v>123</v>
      </c>
      <c r="D470" t="s">
        <v>11</v>
      </c>
      <c r="E470" t="s">
        <v>43</v>
      </c>
      <c r="F470" t="s">
        <v>160</v>
      </c>
      <c r="G470" s="2">
        <v>7.1</v>
      </c>
      <c r="H470" s="2">
        <v>2</v>
      </c>
      <c r="I470" s="2">
        <f t="shared" si="7"/>
        <v>3.55</v>
      </c>
      <c r="J470" s="2">
        <v>2.4</v>
      </c>
    </row>
    <row r="471" spans="1:10" x14ac:dyDescent="0.35">
      <c r="A471" s="1">
        <v>41772</v>
      </c>
      <c r="B471" t="s">
        <v>665</v>
      </c>
      <c r="C471" t="s">
        <v>123</v>
      </c>
      <c r="D471" t="s">
        <v>11</v>
      </c>
      <c r="E471" t="s">
        <v>20</v>
      </c>
      <c r="F471" t="s">
        <v>666</v>
      </c>
      <c r="G471" s="2">
        <v>398.35</v>
      </c>
      <c r="H471" s="2">
        <v>8</v>
      </c>
      <c r="I471" s="2">
        <f t="shared" si="7"/>
        <v>49.793750000000003</v>
      </c>
      <c r="J471" s="2">
        <v>-331.96</v>
      </c>
    </row>
    <row r="472" spans="1:10" x14ac:dyDescent="0.35">
      <c r="A472" s="1">
        <v>41772</v>
      </c>
      <c r="B472" t="s">
        <v>667</v>
      </c>
      <c r="C472" t="s">
        <v>27</v>
      </c>
      <c r="D472" t="s">
        <v>39</v>
      </c>
      <c r="E472" t="s">
        <v>52</v>
      </c>
      <c r="F472" t="s">
        <v>668</v>
      </c>
      <c r="G472" s="2">
        <v>149.97</v>
      </c>
      <c r="H472" s="2">
        <v>3</v>
      </c>
      <c r="I472" s="2">
        <f t="shared" si="7"/>
        <v>49.99</v>
      </c>
      <c r="J472" s="2">
        <v>52.49</v>
      </c>
    </row>
    <row r="473" spans="1:10" x14ac:dyDescent="0.35">
      <c r="A473" s="1">
        <v>41772</v>
      </c>
      <c r="B473" t="s">
        <v>558</v>
      </c>
      <c r="C473" t="s">
        <v>27</v>
      </c>
      <c r="D473" t="s">
        <v>34</v>
      </c>
      <c r="E473" t="s">
        <v>35</v>
      </c>
      <c r="F473" t="s">
        <v>382</v>
      </c>
      <c r="G473" s="2">
        <v>279.45999999999998</v>
      </c>
      <c r="H473" s="2">
        <v>6</v>
      </c>
      <c r="I473" s="2">
        <f t="shared" si="7"/>
        <v>46.576666666666661</v>
      </c>
      <c r="J473" s="2">
        <v>20.96</v>
      </c>
    </row>
    <row r="474" spans="1:10" x14ac:dyDescent="0.35">
      <c r="A474" s="1">
        <v>41772</v>
      </c>
      <c r="B474" t="s">
        <v>558</v>
      </c>
      <c r="C474" t="s">
        <v>27</v>
      </c>
      <c r="D474" t="s">
        <v>11</v>
      </c>
      <c r="E474" t="s">
        <v>12</v>
      </c>
      <c r="F474" t="s">
        <v>332</v>
      </c>
      <c r="G474" s="2">
        <v>8</v>
      </c>
      <c r="H474" s="2">
        <v>2</v>
      </c>
      <c r="I474" s="2">
        <f t="shared" si="7"/>
        <v>4</v>
      </c>
      <c r="J474" s="2">
        <v>3.84</v>
      </c>
    </row>
    <row r="475" spans="1:10" x14ac:dyDescent="0.35">
      <c r="A475" s="1">
        <v>41773</v>
      </c>
      <c r="B475" t="s">
        <v>669</v>
      </c>
      <c r="C475" t="s">
        <v>123</v>
      </c>
      <c r="D475" t="s">
        <v>34</v>
      </c>
      <c r="E475" t="s">
        <v>47</v>
      </c>
      <c r="F475" t="s">
        <v>670</v>
      </c>
      <c r="G475" s="2">
        <v>310.88</v>
      </c>
      <c r="H475" s="2">
        <v>2</v>
      </c>
      <c r="I475" s="2">
        <f t="shared" si="7"/>
        <v>155.44</v>
      </c>
      <c r="J475" s="2">
        <v>23.32</v>
      </c>
    </row>
    <row r="476" spans="1:10" x14ac:dyDescent="0.35">
      <c r="A476" s="1">
        <v>41775</v>
      </c>
      <c r="B476" t="s">
        <v>671</v>
      </c>
      <c r="C476" t="s">
        <v>27</v>
      </c>
      <c r="D476" t="s">
        <v>34</v>
      </c>
      <c r="E476" t="s">
        <v>35</v>
      </c>
      <c r="F476" t="s">
        <v>382</v>
      </c>
      <c r="G476" s="2">
        <v>232.88</v>
      </c>
      <c r="H476" s="2">
        <v>5</v>
      </c>
      <c r="I476" s="2">
        <f t="shared" si="7"/>
        <v>46.576000000000001</v>
      </c>
      <c r="J476" s="2">
        <v>17.47</v>
      </c>
    </row>
    <row r="477" spans="1:10" x14ac:dyDescent="0.35">
      <c r="A477" s="1">
        <v>41775</v>
      </c>
      <c r="B477" t="s">
        <v>672</v>
      </c>
      <c r="C477" t="s">
        <v>27</v>
      </c>
      <c r="D477" t="s">
        <v>39</v>
      </c>
      <c r="E477" t="s">
        <v>52</v>
      </c>
      <c r="F477" t="s">
        <v>673</v>
      </c>
      <c r="G477" s="2">
        <v>56.4</v>
      </c>
      <c r="H477" s="2">
        <v>3</v>
      </c>
      <c r="I477" s="2">
        <f t="shared" si="7"/>
        <v>18.8</v>
      </c>
      <c r="J477" s="2">
        <v>3.38</v>
      </c>
    </row>
    <row r="478" spans="1:10" x14ac:dyDescent="0.35">
      <c r="A478" s="1">
        <v>41776</v>
      </c>
      <c r="B478" t="s">
        <v>674</v>
      </c>
      <c r="C478" t="s">
        <v>157</v>
      </c>
      <c r="D478" t="s">
        <v>11</v>
      </c>
      <c r="E478" t="s">
        <v>20</v>
      </c>
      <c r="F478" t="s">
        <v>162</v>
      </c>
      <c r="G478" s="2">
        <v>91.68</v>
      </c>
      <c r="H478" s="2">
        <v>3</v>
      </c>
      <c r="I478" s="2">
        <f t="shared" si="7"/>
        <v>30.560000000000002</v>
      </c>
      <c r="J478" s="2">
        <v>45.84</v>
      </c>
    </row>
    <row r="479" spans="1:10" x14ac:dyDescent="0.35">
      <c r="A479" s="1">
        <v>41777</v>
      </c>
      <c r="B479" t="s">
        <v>675</v>
      </c>
      <c r="C479" t="s">
        <v>78</v>
      </c>
      <c r="D479" t="s">
        <v>39</v>
      </c>
      <c r="E479" t="s">
        <v>40</v>
      </c>
      <c r="F479" t="s">
        <v>676</v>
      </c>
      <c r="G479" s="2">
        <v>779.8</v>
      </c>
      <c r="H479" s="2">
        <v>2</v>
      </c>
      <c r="I479" s="2">
        <f t="shared" si="7"/>
        <v>389.9</v>
      </c>
      <c r="J479" s="2">
        <v>-168.96</v>
      </c>
    </row>
    <row r="480" spans="1:10" x14ac:dyDescent="0.35">
      <c r="A480" s="1">
        <v>41777</v>
      </c>
      <c r="B480" t="s">
        <v>677</v>
      </c>
      <c r="C480" t="s">
        <v>78</v>
      </c>
      <c r="D480" t="s">
        <v>34</v>
      </c>
      <c r="E480" t="s">
        <v>47</v>
      </c>
      <c r="F480" t="s">
        <v>678</v>
      </c>
      <c r="G480" s="2">
        <v>149.22999999999999</v>
      </c>
      <c r="H480" s="2">
        <v>3</v>
      </c>
      <c r="I480" s="2">
        <f t="shared" si="7"/>
        <v>49.743333333333332</v>
      </c>
      <c r="J480" s="2">
        <v>3.73</v>
      </c>
    </row>
    <row r="481" spans="1:10" x14ac:dyDescent="0.35">
      <c r="A481" s="1">
        <v>41777</v>
      </c>
      <c r="B481" t="s">
        <v>677</v>
      </c>
      <c r="C481" t="s">
        <v>78</v>
      </c>
      <c r="D481" t="s">
        <v>11</v>
      </c>
      <c r="E481" t="s">
        <v>12</v>
      </c>
      <c r="F481" t="s">
        <v>679</v>
      </c>
      <c r="G481" s="2">
        <v>15.94</v>
      </c>
      <c r="H481" s="2">
        <v>4</v>
      </c>
      <c r="I481" s="2">
        <f t="shared" si="7"/>
        <v>3.9849999999999999</v>
      </c>
      <c r="J481" s="2">
        <v>5.78</v>
      </c>
    </row>
    <row r="482" spans="1:10" x14ac:dyDescent="0.35">
      <c r="A482" s="1">
        <v>41777</v>
      </c>
      <c r="B482" t="s">
        <v>680</v>
      </c>
      <c r="C482" t="s">
        <v>10</v>
      </c>
      <c r="D482" t="s">
        <v>11</v>
      </c>
      <c r="E482" t="s">
        <v>12</v>
      </c>
      <c r="F482" t="s">
        <v>679</v>
      </c>
      <c r="G482" s="2">
        <v>3.98</v>
      </c>
      <c r="H482" s="2">
        <v>1</v>
      </c>
      <c r="I482" s="2">
        <f t="shared" si="7"/>
        <v>3.98</v>
      </c>
      <c r="J482" s="2">
        <v>1.44</v>
      </c>
    </row>
    <row r="483" spans="1:10" x14ac:dyDescent="0.35">
      <c r="A483" s="1">
        <v>41778</v>
      </c>
      <c r="B483" t="s">
        <v>681</v>
      </c>
      <c r="C483" t="s">
        <v>110</v>
      </c>
      <c r="D483" t="s">
        <v>11</v>
      </c>
      <c r="E483" t="s">
        <v>20</v>
      </c>
      <c r="F483" t="s">
        <v>682</v>
      </c>
      <c r="G483" s="2">
        <v>57.42</v>
      </c>
      <c r="H483" s="2">
        <v>9</v>
      </c>
      <c r="I483" s="2">
        <f t="shared" si="7"/>
        <v>6.38</v>
      </c>
      <c r="J483" s="2">
        <v>26.41</v>
      </c>
    </row>
    <row r="484" spans="1:10" x14ac:dyDescent="0.35">
      <c r="A484" s="1">
        <v>41778</v>
      </c>
      <c r="B484" t="s">
        <v>683</v>
      </c>
      <c r="C484" t="s">
        <v>55</v>
      </c>
      <c r="D484" t="s">
        <v>11</v>
      </c>
      <c r="E484" t="s">
        <v>200</v>
      </c>
      <c r="F484" t="s">
        <v>649</v>
      </c>
      <c r="G484" s="2">
        <v>34.200000000000003</v>
      </c>
      <c r="H484" s="2">
        <v>5</v>
      </c>
      <c r="I484" s="2">
        <f t="shared" si="7"/>
        <v>6.8400000000000007</v>
      </c>
      <c r="J484" s="2">
        <v>9.23</v>
      </c>
    </row>
    <row r="485" spans="1:10" x14ac:dyDescent="0.35">
      <c r="A485" s="1">
        <v>41779</v>
      </c>
      <c r="B485" t="s">
        <v>684</v>
      </c>
      <c r="C485" t="s">
        <v>685</v>
      </c>
      <c r="D485" t="s">
        <v>11</v>
      </c>
      <c r="E485" t="s">
        <v>92</v>
      </c>
      <c r="F485" t="s">
        <v>686</v>
      </c>
      <c r="G485" s="2">
        <v>33.28</v>
      </c>
      <c r="H485" s="2">
        <v>4</v>
      </c>
      <c r="I485" s="2">
        <f t="shared" si="7"/>
        <v>8.32</v>
      </c>
      <c r="J485" s="2">
        <v>9.32</v>
      </c>
    </row>
    <row r="486" spans="1:10" x14ac:dyDescent="0.35">
      <c r="A486" s="1">
        <v>41779</v>
      </c>
      <c r="B486" t="s">
        <v>684</v>
      </c>
      <c r="C486" t="s">
        <v>685</v>
      </c>
      <c r="D486" t="s">
        <v>11</v>
      </c>
      <c r="E486" t="s">
        <v>24</v>
      </c>
      <c r="F486" t="s">
        <v>687</v>
      </c>
      <c r="G486" s="2">
        <v>38.520000000000003</v>
      </c>
      <c r="H486" s="2">
        <v>9</v>
      </c>
      <c r="I486" s="2">
        <f t="shared" si="7"/>
        <v>4.28</v>
      </c>
      <c r="J486" s="2">
        <v>11.94</v>
      </c>
    </row>
    <row r="487" spans="1:10" x14ac:dyDescent="0.35">
      <c r="A487" s="1">
        <v>41779</v>
      </c>
      <c r="B487" t="s">
        <v>684</v>
      </c>
      <c r="C487" t="s">
        <v>685</v>
      </c>
      <c r="D487" t="s">
        <v>34</v>
      </c>
      <c r="E487" t="s">
        <v>47</v>
      </c>
      <c r="F487" t="s">
        <v>688</v>
      </c>
      <c r="G487" s="2">
        <v>139.86000000000001</v>
      </c>
      <c r="H487" s="2">
        <v>7</v>
      </c>
      <c r="I487" s="2">
        <f t="shared" si="7"/>
        <v>19.98</v>
      </c>
      <c r="J487" s="2">
        <v>60.14</v>
      </c>
    </row>
    <row r="488" spans="1:10" x14ac:dyDescent="0.35">
      <c r="A488" s="1">
        <v>41779</v>
      </c>
      <c r="B488" t="s">
        <v>689</v>
      </c>
      <c r="C488" t="s">
        <v>10</v>
      </c>
      <c r="D488" t="s">
        <v>34</v>
      </c>
      <c r="E488" t="s">
        <v>47</v>
      </c>
      <c r="F488" t="s">
        <v>690</v>
      </c>
      <c r="G488" s="2">
        <v>10.33</v>
      </c>
      <c r="H488" s="2">
        <v>3</v>
      </c>
      <c r="I488" s="2">
        <f t="shared" si="7"/>
        <v>3.4433333333333334</v>
      </c>
      <c r="J488" s="2">
        <v>-5.94</v>
      </c>
    </row>
    <row r="489" spans="1:10" x14ac:dyDescent="0.35">
      <c r="A489" s="1">
        <v>41779</v>
      </c>
      <c r="B489" t="s">
        <v>689</v>
      </c>
      <c r="C489" t="s">
        <v>10</v>
      </c>
      <c r="D489" t="s">
        <v>11</v>
      </c>
      <c r="E489" t="s">
        <v>12</v>
      </c>
      <c r="F489" t="s">
        <v>524</v>
      </c>
      <c r="G489" s="2">
        <v>10.37</v>
      </c>
      <c r="H489" s="2">
        <v>2</v>
      </c>
      <c r="I489" s="2">
        <f t="shared" si="7"/>
        <v>5.1849999999999996</v>
      </c>
      <c r="J489" s="2">
        <v>3.63</v>
      </c>
    </row>
    <row r="490" spans="1:10" x14ac:dyDescent="0.35">
      <c r="A490" s="1">
        <v>41779</v>
      </c>
      <c r="B490" t="s">
        <v>689</v>
      </c>
      <c r="C490" t="s">
        <v>10</v>
      </c>
      <c r="D490" t="s">
        <v>39</v>
      </c>
      <c r="E490" t="s">
        <v>52</v>
      </c>
      <c r="F490" t="s">
        <v>691</v>
      </c>
      <c r="G490" s="2">
        <v>20.78</v>
      </c>
      <c r="H490" s="2">
        <v>2</v>
      </c>
      <c r="I490" s="2">
        <f t="shared" si="7"/>
        <v>10.39</v>
      </c>
      <c r="J490" s="2">
        <v>-3.64</v>
      </c>
    </row>
    <row r="491" spans="1:10" x14ac:dyDescent="0.35">
      <c r="A491" s="1">
        <v>41779</v>
      </c>
      <c r="B491" t="s">
        <v>689</v>
      </c>
      <c r="C491" t="s">
        <v>10</v>
      </c>
      <c r="D491" t="s">
        <v>11</v>
      </c>
      <c r="E491" t="s">
        <v>18</v>
      </c>
      <c r="F491" t="s">
        <v>435</v>
      </c>
      <c r="G491" s="2">
        <v>66.959999999999994</v>
      </c>
      <c r="H491" s="2">
        <v>5</v>
      </c>
      <c r="I491" s="2">
        <f t="shared" si="7"/>
        <v>13.391999999999999</v>
      </c>
      <c r="J491" s="2">
        <v>-13.39</v>
      </c>
    </row>
    <row r="492" spans="1:10" x14ac:dyDescent="0.35">
      <c r="A492" s="1">
        <v>41780</v>
      </c>
      <c r="B492" t="s">
        <v>692</v>
      </c>
      <c r="C492" t="s">
        <v>55</v>
      </c>
      <c r="D492" t="s">
        <v>11</v>
      </c>
      <c r="E492" t="s">
        <v>20</v>
      </c>
      <c r="F492" t="s">
        <v>693</v>
      </c>
      <c r="G492" s="2">
        <v>2715.93</v>
      </c>
      <c r="H492" s="2">
        <v>7</v>
      </c>
      <c r="I492" s="2">
        <f t="shared" si="7"/>
        <v>387.98999999999995</v>
      </c>
      <c r="J492" s="2">
        <v>1276.49</v>
      </c>
    </row>
    <row r="493" spans="1:10" x14ac:dyDescent="0.35">
      <c r="A493" s="1">
        <v>41780</v>
      </c>
      <c r="B493" t="s">
        <v>692</v>
      </c>
      <c r="C493" t="s">
        <v>55</v>
      </c>
      <c r="D493" t="s">
        <v>39</v>
      </c>
      <c r="E493" t="s">
        <v>40</v>
      </c>
      <c r="F493" t="s">
        <v>694</v>
      </c>
      <c r="G493" s="2">
        <v>617.97</v>
      </c>
      <c r="H493" s="2">
        <v>3</v>
      </c>
      <c r="I493" s="2">
        <f t="shared" si="7"/>
        <v>205.99</v>
      </c>
      <c r="J493" s="2">
        <v>173.03</v>
      </c>
    </row>
    <row r="494" spans="1:10" x14ac:dyDescent="0.35">
      <c r="A494" s="1">
        <v>41780</v>
      </c>
      <c r="B494" t="s">
        <v>695</v>
      </c>
      <c r="C494" t="s">
        <v>27</v>
      </c>
      <c r="D494" t="s">
        <v>11</v>
      </c>
      <c r="E494" t="s">
        <v>24</v>
      </c>
      <c r="F494" t="s">
        <v>76</v>
      </c>
      <c r="G494" s="2">
        <v>31.84</v>
      </c>
      <c r="H494" s="2">
        <v>8</v>
      </c>
      <c r="I494" s="2">
        <f t="shared" si="7"/>
        <v>3.98</v>
      </c>
      <c r="J494" s="2">
        <v>10.51</v>
      </c>
    </row>
    <row r="495" spans="1:10" x14ac:dyDescent="0.35">
      <c r="A495" s="1">
        <v>41780</v>
      </c>
      <c r="B495" t="s">
        <v>696</v>
      </c>
      <c r="C495" t="s">
        <v>434</v>
      </c>
      <c r="D495" t="s">
        <v>11</v>
      </c>
      <c r="E495" t="s">
        <v>20</v>
      </c>
      <c r="F495" t="s">
        <v>697</v>
      </c>
      <c r="G495" s="2">
        <v>447.86</v>
      </c>
      <c r="H495" s="2">
        <v>7</v>
      </c>
      <c r="I495" s="2">
        <f t="shared" si="7"/>
        <v>63.980000000000004</v>
      </c>
      <c r="J495" s="2">
        <v>219.45</v>
      </c>
    </row>
    <row r="496" spans="1:10" x14ac:dyDescent="0.35">
      <c r="A496" s="1">
        <v>41780</v>
      </c>
      <c r="B496" t="s">
        <v>696</v>
      </c>
      <c r="C496" t="s">
        <v>434</v>
      </c>
      <c r="D496" t="s">
        <v>11</v>
      </c>
      <c r="E496" t="s">
        <v>12</v>
      </c>
      <c r="F496" t="s">
        <v>698</v>
      </c>
      <c r="G496" s="2">
        <v>17.940000000000001</v>
      </c>
      <c r="H496" s="2">
        <v>3</v>
      </c>
      <c r="I496" s="2">
        <f t="shared" si="7"/>
        <v>5.98</v>
      </c>
      <c r="J496" s="2">
        <v>8.7899999999999991</v>
      </c>
    </row>
    <row r="497" spans="1:10" x14ac:dyDescent="0.35">
      <c r="A497" s="1">
        <v>41780</v>
      </c>
      <c r="B497" t="s">
        <v>696</v>
      </c>
      <c r="C497" t="s">
        <v>434</v>
      </c>
      <c r="D497" t="s">
        <v>11</v>
      </c>
      <c r="E497" t="s">
        <v>92</v>
      </c>
      <c r="F497" t="s">
        <v>199</v>
      </c>
      <c r="G497" s="2">
        <v>245.88</v>
      </c>
      <c r="H497" s="2">
        <v>6</v>
      </c>
      <c r="I497" s="2">
        <f t="shared" si="7"/>
        <v>40.98</v>
      </c>
      <c r="J497" s="2">
        <v>68.849999999999994</v>
      </c>
    </row>
    <row r="498" spans="1:10" x14ac:dyDescent="0.35">
      <c r="A498" s="1">
        <v>41780</v>
      </c>
      <c r="B498" t="s">
        <v>596</v>
      </c>
      <c r="C498" t="s">
        <v>10</v>
      </c>
      <c r="D498" t="s">
        <v>11</v>
      </c>
      <c r="E498" t="s">
        <v>63</v>
      </c>
      <c r="F498" t="s">
        <v>64</v>
      </c>
      <c r="G498" s="2">
        <v>56.06</v>
      </c>
      <c r="H498" s="2">
        <v>6</v>
      </c>
      <c r="I498" s="2">
        <f t="shared" si="7"/>
        <v>9.3433333333333337</v>
      </c>
      <c r="J498" s="2">
        <v>21.02</v>
      </c>
    </row>
    <row r="499" spans="1:10" x14ac:dyDescent="0.35">
      <c r="A499" s="1">
        <v>41780</v>
      </c>
      <c r="B499" t="s">
        <v>596</v>
      </c>
      <c r="C499" t="s">
        <v>10</v>
      </c>
      <c r="D499" t="s">
        <v>34</v>
      </c>
      <c r="E499" t="s">
        <v>35</v>
      </c>
      <c r="F499" t="s">
        <v>699</v>
      </c>
      <c r="G499" s="2">
        <v>107.77</v>
      </c>
      <c r="H499" s="2">
        <v>2</v>
      </c>
      <c r="I499" s="2">
        <f t="shared" si="7"/>
        <v>53.884999999999998</v>
      </c>
      <c r="J499" s="2">
        <v>-29.25</v>
      </c>
    </row>
    <row r="500" spans="1:10" x14ac:dyDescent="0.35">
      <c r="A500" s="1">
        <v>41780</v>
      </c>
      <c r="B500" t="s">
        <v>596</v>
      </c>
      <c r="C500" t="s">
        <v>10</v>
      </c>
      <c r="D500" t="s">
        <v>11</v>
      </c>
      <c r="E500" t="s">
        <v>12</v>
      </c>
      <c r="F500" t="s">
        <v>700</v>
      </c>
      <c r="G500" s="2">
        <v>4.83</v>
      </c>
      <c r="H500" s="2">
        <v>1</v>
      </c>
      <c r="I500" s="2">
        <f t="shared" si="7"/>
        <v>4.83</v>
      </c>
      <c r="J500" s="2">
        <v>1.63</v>
      </c>
    </row>
    <row r="501" spans="1:10" x14ac:dyDescent="0.35">
      <c r="A501" s="1">
        <v>41780</v>
      </c>
      <c r="B501" t="s">
        <v>596</v>
      </c>
      <c r="C501" t="s">
        <v>10</v>
      </c>
      <c r="D501" t="s">
        <v>11</v>
      </c>
      <c r="E501" t="s">
        <v>20</v>
      </c>
      <c r="F501" t="s">
        <v>701</v>
      </c>
      <c r="G501" s="2">
        <v>18.239999999999998</v>
      </c>
      <c r="H501" s="2">
        <v>3</v>
      </c>
      <c r="I501" s="2">
        <f t="shared" si="7"/>
        <v>6.0799999999999992</v>
      </c>
      <c r="J501" s="2">
        <v>-31.01</v>
      </c>
    </row>
    <row r="502" spans="1:10" x14ac:dyDescent="0.35">
      <c r="A502" s="1">
        <v>41781</v>
      </c>
      <c r="B502" t="s">
        <v>702</v>
      </c>
      <c r="C502" t="s">
        <v>488</v>
      </c>
      <c r="D502" t="s">
        <v>39</v>
      </c>
      <c r="E502" t="s">
        <v>40</v>
      </c>
      <c r="F502" t="s">
        <v>703</v>
      </c>
      <c r="G502" s="2">
        <v>135.97999999999999</v>
      </c>
      <c r="H502" s="2">
        <v>2</v>
      </c>
      <c r="I502" s="2">
        <f t="shared" si="7"/>
        <v>67.989999999999995</v>
      </c>
      <c r="J502" s="2">
        <v>34</v>
      </c>
    </row>
    <row r="503" spans="1:10" x14ac:dyDescent="0.35">
      <c r="A503" s="1">
        <v>41781</v>
      </c>
      <c r="B503" t="s">
        <v>702</v>
      </c>
      <c r="C503" t="s">
        <v>488</v>
      </c>
      <c r="D503" t="s">
        <v>39</v>
      </c>
      <c r="E503" t="s">
        <v>40</v>
      </c>
      <c r="F503" t="s">
        <v>704</v>
      </c>
      <c r="G503" s="2">
        <v>44.95</v>
      </c>
      <c r="H503" s="2">
        <v>1</v>
      </c>
      <c r="I503" s="2">
        <f t="shared" si="7"/>
        <v>44.95</v>
      </c>
      <c r="J503" s="2">
        <v>12.59</v>
      </c>
    </row>
    <row r="504" spans="1:10" x14ac:dyDescent="0.35">
      <c r="A504" s="1">
        <v>41782</v>
      </c>
      <c r="B504" t="s">
        <v>601</v>
      </c>
      <c r="C504" t="s">
        <v>23</v>
      </c>
      <c r="D504" t="s">
        <v>11</v>
      </c>
      <c r="E504" t="s">
        <v>20</v>
      </c>
      <c r="F504" t="s">
        <v>705</v>
      </c>
      <c r="G504" s="2">
        <v>3.28</v>
      </c>
      <c r="H504" s="2">
        <v>2</v>
      </c>
      <c r="I504" s="2">
        <f t="shared" si="7"/>
        <v>1.64</v>
      </c>
      <c r="J504" s="2">
        <v>-2.63</v>
      </c>
    </row>
    <row r="505" spans="1:10" x14ac:dyDescent="0.35">
      <c r="A505" s="1">
        <v>41782</v>
      </c>
      <c r="B505" t="s">
        <v>601</v>
      </c>
      <c r="C505" t="s">
        <v>23</v>
      </c>
      <c r="D505" t="s">
        <v>11</v>
      </c>
      <c r="E505" t="s">
        <v>24</v>
      </c>
      <c r="F505" t="s">
        <v>706</v>
      </c>
      <c r="G505" s="2">
        <v>21.17</v>
      </c>
      <c r="H505" s="2">
        <v>9</v>
      </c>
      <c r="I505" s="2">
        <f t="shared" si="7"/>
        <v>2.3522222222222222</v>
      </c>
      <c r="J505" s="2">
        <v>2.38</v>
      </c>
    </row>
    <row r="506" spans="1:10" x14ac:dyDescent="0.35">
      <c r="A506" s="1">
        <v>41782</v>
      </c>
      <c r="B506" t="s">
        <v>601</v>
      </c>
      <c r="C506" t="s">
        <v>23</v>
      </c>
      <c r="D506" t="s">
        <v>39</v>
      </c>
      <c r="E506" t="s">
        <v>40</v>
      </c>
      <c r="F506" t="s">
        <v>707</v>
      </c>
      <c r="G506" s="2">
        <v>55.19</v>
      </c>
      <c r="H506" s="2">
        <v>2</v>
      </c>
      <c r="I506" s="2">
        <f t="shared" si="7"/>
        <v>27.594999999999999</v>
      </c>
      <c r="J506" s="2">
        <v>-10.119999999999999</v>
      </c>
    </row>
    <row r="507" spans="1:10" x14ac:dyDescent="0.35">
      <c r="A507" s="1">
        <v>41782</v>
      </c>
      <c r="B507" t="s">
        <v>83</v>
      </c>
      <c r="C507" t="s">
        <v>164</v>
      </c>
      <c r="D507" t="s">
        <v>11</v>
      </c>
      <c r="E507" t="s">
        <v>12</v>
      </c>
      <c r="F507" t="s">
        <v>708</v>
      </c>
      <c r="G507" s="2">
        <v>12.96</v>
      </c>
      <c r="H507" s="2">
        <v>2</v>
      </c>
      <c r="I507" s="2">
        <f t="shared" si="7"/>
        <v>6.48</v>
      </c>
      <c r="J507" s="2">
        <v>6.22</v>
      </c>
    </row>
    <row r="508" spans="1:10" x14ac:dyDescent="0.35">
      <c r="A508" s="1">
        <v>41782</v>
      </c>
      <c r="B508" t="s">
        <v>709</v>
      </c>
      <c r="C508" t="s">
        <v>149</v>
      </c>
      <c r="D508" t="s">
        <v>11</v>
      </c>
      <c r="E508" t="s">
        <v>20</v>
      </c>
      <c r="F508" t="s">
        <v>451</v>
      </c>
      <c r="G508" s="2">
        <v>17.96</v>
      </c>
      <c r="H508" s="2">
        <v>5</v>
      </c>
      <c r="I508" s="2">
        <f t="shared" si="7"/>
        <v>3.5920000000000001</v>
      </c>
      <c r="J508" s="2">
        <v>5.84</v>
      </c>
    </row>
    <row r="509" spans="1:10" x14ac:dyDescent="0.35">
      <c r="A509" s="1">
        <v>41782</v>
      </c>
      <c r="B509" t="s">
        <v>709</v>
      </c>
      <c r="C509" t="s">
        <v>149</v>
      </c>
      <c r="D509" t="s">
        <v>11</v>
      </c>
      <c r="E509" t="s">
        <v>200</v>
      </c>
      <c r="F509" t="s">
        <v>710</v>
      </c>
      <c r="G509" s="2">
        <v>5.04</v>
      </c>
      <c r="H509" s="2">
        <v>2</v>
      </c>
      <c r="I509" s="2">
        <f t="shared" si="7"/>
        <v>2.52</v>
      </c>
      <c r="J509" s="2">
        <v>0.15</v>
      </c>
    </row>
    <row r="510" spans="1:10" x14ac:dyDescent="0.35">
      <c r="A510" s="1">
        <v>41782</v>
      </c>
      <c r="B510" t="s">
        <v>709</v>
      </c>
      <c r="C510" t="s">
        <v>149</v>
      </c>
      <c r="D510" t="s">
        <v>11</v>
      </c>
      <c r="E510" t="s">
        <v>92</v>
      </c>
      <c r="F510" t="s">
        <v>711</v>
      </c>
      <c r="G510" s="2">
        <v>208.16</v>
      </c>
      <c r="H510" s="2">
        <v>1</v>
      </c>
      <c r="I510" s="2">
        <f t="shared" si="7"/>
        <v>208.16</v>
      </c>
      <c r="J510" s="2">
        <v>56.2</v>
      </c>
    </row>
    <row r="511" spans="1:10" x14ac:dyDescent="0.35">
      <c r="A511" s="1">
        <v>41783</v>
      </c>
      <c r="B511" t="s">
        <v>712</v>
      </c>
      <c r="C511" t="s">
        <v>531</v>
      </c>
      <c r="D511" t="s">
        <v>11</v>
      </c>
      <c r="E511" t="s">
        <v>12</v>
      </c>
      <c r="F511" t="s">
        <v>713</v>
      </c>
      <c r="G511" s="2">
        <v>116.28</v>
      </c>
      <c r="H511" s="2">
        <v>3</v>
      </c>
      <c r="I511" s="2">
        <f t="shared" si="7"/>
        <v>38.76</v>
      </c>
      <c r="J511" s="2">
        <v>56.98</v>
      </c>
    </row>
    <row r="512" spans="1:10" x14ac:dyDescent="0.35">
      <c r="A512" s="1">
        <v>41784</v>
      </c>
      <c r="B512" t="s">
        <v>714</v>
      </c>
      <c r="C512" t="s">
        <v>15</v>
      </c>
      <c r="D512" t="s">
        <v>11</v>
      </c>
      <c r="E512" t="s">
        <v>92</v>
      </c>
      <c r="F512" t="s">
        <v>715</v>
      </c>
      <c r="G512" s="2">
        <v>75.599999999999994</v>
      </c>
      <c r="H512" s="2">
        <v>2</v>
      </c>
      <c r="I512" s="2">
        <f t="shared" si="7"/>
        <v>37.799999999999997</v>
      </c>
      <c r="J512" s="2">
        <v>-166.32</v>
      </c>
    </row>
    <row r="513" spans="1:10" x14ac:dyDescent="0.35">
      <c r="A513" s="1">
        <v>41784</v>
      </c>
      <c r="B513" t="s">
        <v>714</v>
      </c>
      <c r="C513" t="s">
        <v>15</v>
      </c>
      <c r="D513" t="s">
        <v>34</v>
      </c>
      <c r="E513" t="s">
        <v>47</v>
      </c>
      <c r="F513" t="s">
        <v>716</v>
      </c>
      <c r="G513" s="2">
        <v>29.32</v>
      </c>
      <c r="H513" s="2">
        <v>2</v>
      </c>
      <c r="I513" s="2">
        <f t="shared" si="7"/>
        <v>14.66</v>
      </c>
      <c r="J513" s="2">
        <v>-24.19</v>
      </c>
    </row>
    <row r="514" spans="1:10" x14ac:dyDescent="0.35">
      <c r="A514" s="1">
        <v>41784</v>
      </c>
      <c r="B514" t="s">
        <v>717</v>
      </c>
      <c r="C514" t="s">
        <v>149</v>
      </c>
      <c r="D514" t="s">
        <v>11</v>
      </c>
      <c r="E514" t="s">
        <v>12</v>
      </c>
      <c r="F514" t="s">
        <v>718</v>
      </c>
      <c r="G514" s="2">
        <v>14.62</v>
      </c>
      <c r="H514" s="2">
        <v>2</v>
      </c>
      <c r="I514" s="2">
        <f t="shared" si="7"/>
        <v>7.31</v>
      </c>
      <c r="J514" s="2">
        <v>6.73</v>
      </c>
    </row>
    <row r="515" spans="1:10" x14ac:dyDescent="0.35">
      <c r="A515" s="1">
        <v>41785</v>
      </c>
      <c r="B515" t="s">
        <v>197</v>
      </c>
      <c r="C515" t="s">
        <v>27</v>
      </c>
      <c r="D515" t="s">
        <v>34</v>
      </c>
      <c r="E515" t="s">
        <v>74</v>
      </c>
      <c r="F515" t="s">
        <v>719</v>
      </c>
      <c r="G515" s="2">
        <v>290.67</v>
      </c>
      <c r="H515" s="2">
        <v>2</v>
      </c>
      <c r="I515" s="2">
        <f t="shared" ref="I515:I578" si="8">G515/H515</f>
        <v>145.33500000000001</v>
      </c>
      <c r="J515" s="2">
        <v>27.36</v>
      </c>
    </row>
    <row r="516" spans="1:10" x14ac:dyDescent="0.35">
      <c r="A516" s="1">
        <v>41785</v>
      </c>
      <c r="B516" t="s">
        <v>197</v>
      </c>
      <c r="C516" t="s">
        <v>27</v>
      </c>
      <c r="D516" t="s">
        <v>39</v>
      </c>
      <c r="E516" t="s">
        <v>40</v>
      </c>
      <c r="F516" t="s">
        <v>720</v>
      </c>
      <c r="G516" s="2">
        <v>201.58</v>
      </c>
      <c r="H516" s="2">
        <v>2</v>
      </c>
      <c r="I516" s="2">
        <f t="shared" si="8"/>
        <v>100.79</v>
      </c>
      <c r="J516" s="2">
        <v>20.16</v>
      </c>
    </row>
    <row r="517" spans="1:10" x14ac:dyDescent="0.35">
      <c r="A517" s="1">
        <v>41785</v>
      </c>
      <c r="B517" t="s">
        <v>197</v>
      </c>
      <c r="C517" t="s">
        <v>27</v>
      </c>
      <c r="D517" t="s">
        <v>39</v>
      </c>
      <c r="E517" t="s">
        <v>40</v>
      </c>
      <c r="F517" t="s">
        <v>721</v>
      </c>
      <c r="G517" s="2">
        <v>83.98</v>
      </c>
      <c r="H517" s="2">
        <v>2</v>
      </c>
      <c r="I517" s="2">
        <f t="shared" si="8"/>
        <v>41.99</v>
      </c>
      <c r="J517" s="2">
        <v>31.49</v>
      </c>
    </row>
    <row r="518" spans="1:10" x14ac:dyDescent="0.35">
      <c r="A518" s="1">
        <v>41785</v>
      </c>
      <c r="B518" t="s">
        <v>722</v>
      </c>
      <c r="C518" t="s">
        <v>27</v>
      </c>
      <c r="D518" t="s">
        <v>34</v>
      </c>
      <c r="E518" t="s">
        <v>35</v>
      </c>
      <c r="F518" t="s">
        <v>723</v>
      </c>
      <c r="G518" s="2">
        <v>225.3</v>
      </c>
      <c r="H518" s="2">
        <v>2</v>
      </c>
      <c r="I518" s="2">
        <f t="shared" si="8"/>
        <v>112.65</v>
      </c>
      <c r="J518" s="2">
        <v>22.53</v>
      </c>
    </row>
    <row r="519" spans="1:10" x14ac:dyDescent="0.35">
      <c r="A519" s="1">
        <v>41785</v>
      </c>
      <c r="B519" t="s">
        <v>724</v>
      </c>
      <c r="C519" t="s">
        <v>296</v>
      </c>
      <c r="D519" t="s">
        <v>11</v>
      </c>
      <c r="E519" t="s">
        <v>12</v>
      </c>
      <c r="F519" t="s">
        <v>108</v>
      </c>
      <c r="G519" s="2">
        <v>48.4</v>
      </c>
      <c r="H519" s="2">
        <v>5</v>
      </c>
      <c r="I519" s="2">
        <f t="shared" si="8"/>
        <v>9.68</v>
      </c>
      <c r="J519" s="2">
        <v>23.23</v>
      </c>
    </row>
    <row r="520" spans="1:10" x14ac:dyDescent="0.35">
      <c r="A520" s="1">
        <v>41785</v>
      </c>
      <c r="B520" t="s">
        <v>514</v>
      </c>
      <c r="C520" t="s">
        <v>15</v>
      </c>
      <c r="D520" t="s">
        <v>11</v>
      </c>
      <c r="E520" t="s">
        <v>18</v>
      </c>
      <c r="F520" t="s">
        <v>725</v>
      </c>
      <c r="G520" s="2">
        <v>102.62</v>
      </c>
      <c r="H520" s="2">
        <v>3</v>
      </c>
      <c r="I520" s="2">
        <f t="shared" si="8"/>
        <v>34.206666666666671</v>
      </c>
      <c r="J520" s="2">
        <v>7.7</v>
      </c>
    </row>
    <row r="521" spans="1:10" x14ac:dyDescent="0.35">
      <c r="A521" s="1">
        <v>41785</v>
      </c>
      <c r="B521" t="s">
        <v>514</v>
      </c>
      <c r="C521" t="s">
        <v>15</v>
      </c>
      <c r="D521" t="s">
        <v>34</v>
      </c>
      <c r="E521" t="s">
        <v>35</v>
      </c>
      <c r="F521" t="s">
        <v>726</v>
      </c>
      <c r="G521" s="2">
        <v>359.77</v>
      </c>
      <c r="H521" s="2">
        <v>2</v>
      </c>
      <c r="I521" s="2">
        <f t="shared" si="8"/>
        <v>179.88499999999999</v>
      </c>
      <c r="J521" s="2">
        <v>-5.14</v>
      </c>
    </row>
    <row r="522" spans="1:10" x14ac:dyDescent="0.35">
      <c r="A522" s="1">
        <v>41785</v>
      </c>
      <c r="B522" t="s">
        <v>514</v>
      </c>
      <c r="C522" t="s">
        <v>15</v>
      </c>
      <c r="D522" t="s">
        <v>11</v>
      </c>
      <c r="E522" t="s">
        <v>24</v>
      </c>
      <c r="F522" t="s">
        <v>645</v>
      </c>
      <c r="G522" s="2">
        <v>13.39</v>
      </c>
      <c r="H522" s="2">
        <v>3</v>
      </c>
      <c r="I522" s="2">
        <f t="shared" si="8"/>
        <v>4.4633333333333338</v>
      </c>
      <c r="J522" s="2">
        <v>3.18</v>
      </c>
    </row>
    <row r="523" spans="1:10" x14ac:dyDescent="0.35">
      <c r="A523" s="1">
        <v>41786</v>
      </c>
      <c r="B523" t="s">
        <v>727</v>
      </c>
      <c r="C523" t="s">
        <v>27</v>
      </c>
      <c r="D523" t="s">
        <v>34</v>
      </c>
      <c r="E523" t="s">
        <v>145</v>
      </c>
      <c r="F523" t="s">
        <v>728</v>
      </c>
      <c r="G523" s="2">
        <v>567.12</v>
      </c>
      <c r="H523" s="2">
        <v>10</v>
      </c>
      <c r="I523" s="2">
        <f t="shared" si="8"/>
        <v>56.712000000000003</v>
      </c>
      <c r="J523" s="2">
        <v>-28.36</v>
      </c>
    </row>
    <row r="524" spans="1:10" x14ac:dyDescent="0.35">
      <c r="A524" s="1">
        <v>41786</v>
      </c>
      <c r="B524" t="s">
        <v>727</v>
      </c>
      <c r="C524" t="s">
        <v>27</v>
      </c>
      <c r="D524" t="s">
        <v>11</v>
      </c>
      <c r="E524" t="s">
        <v>18</v>
      </c>
      <c r="F524" t="s">
        <v>729</v>
      </c>
      <c r="G524" s="2">
        <v>359.32</v>
      </c>
      <c r="H524" s="2">
        <v>4</v>
      </c>
      <c r="I524" s="2">
        <f t="shared" si="8"/>
        <v>89.83</v>
      </c>
      <c r="J524" s="2">
        <v>7.19</v>
      </c>
    </row>
    <row r="525" spans="1:10" x14ac:dyDescent="0.35">
      <c r="A525" s="1">
        <v>41786</v>
      </c>
      <c r="B525" t="s">
        <v>567</v>
      </c>
      <c r="C525" t="s">
        <v>27</v>
      </c>
      <c r="D525" t="s">
        <v>39</v>
      </c>
      <c r="E525" t="s">
        <v>40</v>
      </c>
      <c r="F525" t="s">
        <v>730</v>
      </c>
      <c r="G525" s="2">
        <v>1113.5</v>
      </c>
      <c r="H525" s="2">
        <v>12</v>
      </c>
      <c r="I525" s="2">
        <f t="shared" si="8"/>
        <v>92.791666666666671</v>
      </c>
      <c r="J525" s="2">
        <v>125.27</v>
      </c>
    </row>
    <row r="526" spans="1:10" x14ac:dyDescent="0.35">
      <c r="A526" s="1">
        <v>41786</v>
      </c>
      <c r="B526" t="s">
        <v>567</v>
      </c>
      <c r="C526" t="s">
        <v>27</v>
      </c>
      <c r="D526" t="s">
        <v>39</v>
      </c>
      <c r="E526" t="s">
        <v>52</v>
      </c>
      <c r="F526" t="s">
        <v>731</v>
      </c>
      <c r="G526" s="2">
        <v>99.99</v>
      </c>
      <c r="H526" s="2">
        <v>1</v>
      </c>
      <c r="I526" s="2">
        <f t="shared" si="8"/>
        <v>99.99</v>
      </c>
      <c r="J526" s="2">
        <v>38</v>
      </c>
    </row>
    <row r="527" spans="1:10" x14ac:dyDescent="0.35">
      <c r="A527" s="1">
        <v>41786</v>
      </c>
      <c r="B527" t="s">
        <v>732</v>
      </c>
      <c r="C527" t="s">
        <v>15</v>
      </c>
      <c r="D527" t="s">
        <v>11</v>
      </c>
      <c r="E527" t="s">
        <v>20</v>
      </c>
      <c r="F527" t="s">
        <v>733</v>
      </c>
      <c r="G527" s="2">
        <v>17.46</v>
      </c>
      <c r="H527" s="2">
        <v>6</v>
      </c>
      <c r="I527" s="2">
        <f t="shared" si="8"/>
        <v>2.91</v>
      </c>
      <c r="J527" s="2">
        <v>-30.56</v>
      </c>
    </row>
    <row r="528" spans="1:10" x14ac:dyDescent="0.35">
      <c r="A528" s="1">
        <v>41787</v>
      </c>
      <c r="B528" t="s">
        <v>734</v>
      </c>
      <c r="C528" t="s">
        <v>164</v>
      </c>
      <c r="D528" t="s">
        <v>39</v>
      </c>
      <c r="E528" t="s">
        <v>40</v>
      </c>
      <c r="F528" t="s">
        <v>735</v>
      </c>
      <c r="G528" s="2">
        <v>57.41</v>
      </c>
      <c r="H528" s="2">
        <v>6</v>
      </c>
      <c r="I528" s="2">
        <f t="shared" si="8"/>
        <v>9.5683333333333334</v>
      </c>
      <c r="J528" s="2">
        <v>5.74</v>
      </c>
    </row>
    <row r="529" spans="1:10" x14ac:dyDescent="0.35">
      <c r="A529" s="1">
        <v>41787</v>
      </c>
      <c r="B529" t="s">
        <v>734</v>
      </c>
      <c r="C529" t="s">
        <v>164</v>
      </c>
      <c r="D529" t="s">
        <v>39</v>
      </c>
      <c r="E529" t="s">
        <v>52</v>
      </c>
      <c r="F529" t="s">
        <v>298</v>
      </c>
      <c r="G529" s="2">
        <v>27.6</v>
      </c>
      <c r="H529" s="2">
        <v>4</v>
      </c>
      <c r="I529" s="2">
        <f t="shared" si="8"/>
        <v>6.9</v>
      </c>
      <c r="J529" s="2">
        <v>2.21</v>
      </c>
    </row>
    <row r="530" spans="1:10" x14ac:dyDescent="0.35">
      <c r="A530" s="1">
        <v>41787</v>
      </c>
      <c r="B530" t="s">
        <v>736</v>
      </c>
      <c r="C530" t="s">
        <v>164</v>
      </c>
      <c r="D530" t="s">
        <v>11</v>
      </c>
      <c r="E530" t="s">
        <v>20</v>
      </c>
      <c r="F530" t="s">
        <v>737</v>
      </c>
      <c r="G530" s="2">
        <v>136.96</v>
      </c>
      <c r="H530" s="2">
        <v>4</v>
      </c>
      <c r="I530" s="2">
        <f t="shared" si="8"/>
        <v>34.24</v>
      </c>
      <c r="J530" s="2">
        <v>51.36</v>
      </c>
    </row>
    <row r="531" spans="1:10" x14ac:dyDescent="0.35">
      <c r="A531" s="1">
        <v>41789</v>
      </c>
      <c r="B531" t="s">
        <v>738</v>
      </c>
      <c r="C531" t="s">
        <v>55</v>
      </c>
      <c r="D531" t="s">
        <v>11</v>
      </c>
      <c r="E531" t="s">
        <v>12</v>
      </c>
      <c r="F531" t="s">
        <v>739</v>
      </c>
      <c r="G531" s="2">
        <v>13.62</v>
      </c>
      <c r="H531" s="2">
        <v>3</v>
      </c>
      <c r="I531" s="2">
        <f t="shared" si="8"/>
        <v>4.54</v>
      </c>
      <c r="J531" s="2">
        <v>6.13</v>
      </c>
    </row>
    <row r="532" spans="1:10" x14ac:dyDescent="0.35">
      <c r="A532" s="1">
        <v>41789</v>
      </c>
      <c r="B532" t="s">
        <v>740</v>
      </c>
      <c r="C532" t="s">
        <v>15</v>
      </c>
      <c r="D532" t="s">
        <v>34</v>
      </c>
      <c r="E532" t="s">
        <v>145</v>
      </c>
      <c r="F532" t="s">
        <v>741</v>
      </c>
      <c r="G532" s="2">
        <v>355.46</v>
      </c>
      <c r="H532" s="2">
        <v>3</v>
      </c>
      <c r="I532" s="2">
        <f t="shared" si="8"/>
        <v>118.48666666666666</v>
      </c>
      <c r="J532" s="2">
        <v>-184.84</v>
      </c>
    </row>
    <row r="533" spans="1:10" x14ac:dyDescent="0.35">
      <c r="A533" s="1">
        <v>41789</v>
      </c>
      <c r="B533" t="s">
        <v>742</v>
      </c>
      <c r="C533" t="s">
        <v>149</v>
      </c>
      <c r="D533" t="s">
        <v>11</v>
      </c>
      <c r="E533" t="s">
        <v>20</v>
      </c>
      <c r="F533" t="s">
        <v>627</v>
      </c>
      <c r="G533" s="2">
        <v>70.37</v>
      </c>
      <c r="H533" s="2">
        <v>4</v>
      </c>
      <c r="I533" s="2">
        <f t="shared" si="8"/>
        <v>17.592500000000001</v>
      </c>
      <c r="J533" s="2">
        <v>26.39</v>
      </c>
    </row>
    <row r="534" spans="1:10" x14ac:dyDescent="0.35">
      <c r="A534" s="1">
        <v>41789</v>
      </c>
      <c r="B534" t="s">
        <v>743</v>
      </c>
      <c r="C534" t="s">
        <v>149</v>
      </c>
      <c r="D534" t="s">
        <v>11</v>
      </c>
      <c r="E534" t="s">
        <v>20</v>
      </c>
      <c r="F534" t="s">
        <v>744</v>
      </c>
      <c r="G534" s="2">
        <v>25.58</v>
      </c>
      <c r="H534" s="2">
        <v>2</v>
      </c>
      <c r="I534" s="2">
        <f t="shared" si="8"/>
        <v>12.79</v>
      </c>
      <c r="J534" s="2">
        <v>8.9499999999999993</v>
      </c>
    </row>
    <row r="535" spans="1:10" x14ac:dyDescent="0.35">
      <c r="A535" s="1">
        <v>41789</v>
      </c>
      <c r="B535" t="s">
        <v>743</v>
      </c>
      <c r="C535" t="s">
        <v>149</v>
      </c>
      <c r="D535" t="s">
        <v>39</v>
      </c>
      <c r="E535" t="s">
        <v>40</v>
      </c>
      <c r="F535" t="s">
        <v>745</v>
      </c>
      <c r="G535" s="2">
        <v>464</v>
      </c>
      <c r="H535" s="2">
        <v>5</v>
      </c>
      <c r="I535" s="2">
        <f t="shared" si="8"/>
        <v>92.8</v>
      </c>
      <c r="J535" s="2">
        <v>134.56</v>
      </c>
    </row>
    <row r="536" spans="1:10" x14ac:dyDescent="0.35">
      <c r="A536" s="1">
        <v>41789</v>
      </c>
      <c r="B536" t="s">
        <v>743</v>
      </c>
      <c r="C536" t="s">
        <v>149</v>
      </c>
      <c r="D536" t="s">
        <v>11</v>
      </c>
      <c r="E536" t="s">
        <v>92</v>
      </c>
      <c r="F536" t="s">
        <v>746</v>
      </c>
      <c r="G536" s="2">
        <v>235.95</v>
      </c>
      <c r="H536" s="2">
        <v>3</v>
      </c>
      <c r="I536" s="2">
        <f t="shared" si="8"/>
        <v>78.649999999999991</v>
      </c>
      <c r="J536" s="2">
        <v>77.86</v>
      </c>
    </row>
    <row r="537" spans="1:10" x14ac:dyDescent="0.35">
      <c r="A537" s="1">
        <v>41789</v>
      </c>
      <c r="B537" t="s">
        <v>743</v>
      </c>
      <c r="C537" t="s">
        <v>149</v>
      </c>
      <c r="D537" t="s">
        <v>11</v>
      </c>
      <c r="E537" t="s">
        <v>12</v>
      </c>
      <c r="F537" t="s">
        <v>747</v>
      </c>
      <c r="G537" s="2">
        <v>39.96</v>
      </c>
      <c r="H537" s="2">
        <v>4</v>
      </c>
      <c r="I537" s="2">
        <f t="shared" si="8"/>
        <v>9.99</v>
      </c>
      <c r="J537" s="2">
        <v>17.98</v>
      </c>
    </row>
    <row r="538" spans="1:10" x14ac:dyDescent="0.35">
      <c r="A538" s="1">
        <v>41789</v>
      </c>
      <c r="B538" t="s">
        <v>748</v>
      </c>
      <c r="C538" t="s">
        <v>15</v>
      </c>
      <c r="D538" t="s">
        <v>39</v>
      </c>
      <c r="E538" t="s">
        <v>603</v>
      </c>
      <c r="F538" t="s">
        <v>604</v>
      </c>
      <c r="G538" s="2">
        <v>719.98</v>
      </c>
      <c r="H538" s="2">
        <v>3</v>
      </c>
      <c r="I538" s="2">
        <f t="shared" si="8"/>
        <v>239.99333333333334</v>
      </c>
      <c r="J538" s="2">
        <v>135</v>
      </c>
    </row>
    <row r="539" spans="1:10" x14ac:dyDescent="0.35">
      <c r="A539" s="1">
        <v>41790</v>
      </c>
      <c r="B539" t="s">
        <v>749</v>
      </c>
      <c r="C539" t="s">
        <v>329</v>
      </c>
      <c r="D539" t="s">
        <v>39</v>
      </c>
      <c r="E539" t="s">
        <v>40</v>
      </c>
      <c r="F539" t="s">
        <v>750</v>
      </c>
      <c r="G539" s="2">
        <v>659.97</v>
      </c>
      <c r="H539" s="2">
        <v>3</v>
      </c>
      <c r="I539" s="2">
        <f t="shared" si="8"/>
        <v>219.99</v>
      </c>
      <c r="J539" s="2">
        <v>197.99</v>
      </c>
    </row>
    <row r="540" spans="1:10" x14ac:dyDescent="0.35">
      <c r="A540" s="1">
        <v>41790</v>
      </c>
      <c r="B540" t="s">
        <v>749</v>
      </c>
      <c r="C540" t="s">
        <v>329</v>
      </c>
      <c r="D540" t="s">
        <v>39</v>
      </c>
      <c r="E540" t="s">
        <v>40</v>
      </c>
      <c r="F540" t="s">
        <v>751</v>
      </c>
      <c r="G540" s="2">
        <v>113.73</v>
      </c>
      <c r="H540" s="2">
        <v>3</v>
      </c>
      <c r="I540" s="2">
        <f t="shared" si="8"/>
        <v>37.910000000000004</v>
      </c>
      <c r="J540" s="2">
        <v>32.979999999999997</v>
      </c>
    </row>
    <row r="541" spans="1:10" x14ac:dyDescent="0.35">
      <c r="A541" s="1">
        <v>41791</v>
      </c>
      <c r="B541" t="s">
        <v>752</v>
      </c>
      <c r="C541" t="s">
        <v>315</v>
      </c>
      <c r="D541" t="s">
        <v>34</v>
      </c>
      <c r="E541" t="s">
        <v>35</v>
      </c>
      <c r="F541" t="s">
        <v>36</v>
      </c>
      <c r="G541" s="2">
        <v>2001.86</v>
      </c>
      <c r="H541" s="2">
        <v>7</v>
      </c>
      <c r="I541" s="2">
        <f t="shared" si="8"/>
        <v>285.97999999999996</v>
      </c>
      <c r="J541" s="2">
        <v>580.54</v>
      </c>
    </row>
    <row r="542" spans="1:10" x14ac:dyDescent="0.35">
      <c r="A542" s="1">
        <v>41791</v>
      </c>
      <c r="B542" t="s">
        <v>752</v>
      </c>
      <c r="C542" t="s">
        <v>315</v>
      </c>
      <c r="D542" t="s">
        <v>11</v>
      </c>
      <c r="E542" t="s">
        <v>18</v>
      </c>
      <c r="F542" t="s">
        <v>753</v>
      </c>
      <c r="G542" s="2">
        <v>166.72</v>
      </c>
      <c r="H542" s="2">
        <v>2</v>
      </c>
      <c r="I542" s="2">
        <f t="shared" si="8"/>
        <v>83.36</v>
      </c>
      <c r="J542" s="2">
        <v>41.68</v>
      </c>
    </row>
    <row r="543" spans="1:10" x14ac:dyDescent="0.35">
      <c r="A543" s="1">
        <v>41791</v>
      </c>
      <c r="B543" t="s">
        <v>752</v>
      </c>
      <c r="C543" t="s">
        <v>315</v>
      </c>
      <c r="D543" t="s">
        <v>11</v>
      </c>
      <c r="E543" t="s">
        <v>12</v>
      </c>
      <c r="F543" t="s">
        <v>754</v>
      </c>
      <c r="G543" s="2">
        <v>47.88</v>
      </c>
      <c r="H543" s="2">
        <v>6</v>
      </c>
      <c r="I543" s="2">
        <f t="shared" si="8"/>
        <v>7.98</v>
      </c>
      <c r="J543" s="2">
        <v>23.94</v>
      </c>
    </row>
    <row r="544" spans="1:10" x14ac:dyDescent="0.35">
      <c r="A544" s="1">
        <v>41791</v>
      </c>
      <c r="B544" t="s">
        <v>752</v>
      </c>
      <c r="C544" t="s">
        <v>315</v>
      </c>
      <c r="D544" t="s">
        <v>11</v>
      </c>
      <c r="E544" t="s">
        <v>92</v>
      </c>
      <c r="F544" t="s">
        <v>755</v>
      </c>
      <c r="G544" s="2">
        <v>1503.25</v>
      </c>
      <c r="H544" s="2">
        <v>5</v>
      </c>
      <c r="I544" s="2">
        <f t="shared" si="8"/>
        <v>300.64999999999998</v>
      </c>
      <c r="J544" s="2">
        <v>496.07</v>
      </c>
    </row>
    <row r="545" spans="1:10" x14ac:dyDescent="0.35">
      <c r="A545" s="1">
        <v>41791</v>
      </c>
      <c r="B545" t="s">
        <v>752</v>
      </c>
      <c r="C545" t="s">
        <v>315</v>
      </c>
      <c r="D545" t="s">
        <v>11</v>
      </c>
      <c r="E545" t="s">
        <v>12</v>
      </c>
      <c r="F545" t="s">
        <v>756</v>
      </c>
      <c r="G545" s="2">
        <v>25.92</v>
      </c>
      <c r="H545" s="2">
        <v>4</v>
      </c>
      <c r="I545" s="2">
        <f t="shared" si="8"/>
        <v>6.48</v>
      </c>
      <c r="J545" s="2">
        <v>12.44</v>
      </c>
    </row>
    <row r="546" spans="1:10" x14ac:dyDescent="0.35">
      <c r="A546" s="1">
        <v>41791</v>
      </c>
      <c r="B546" t="s">
        <v>757</v>
      </c>
      <c r="C546" t="s">
        <v>177</v>
      </c>
      <c r="D546" t="s">
        <v>11</v>
      </c>
      <c r="E546" t="s">
        <v>20</v>
      </c>
      <c r="F546" t="s">
        <v>758</v>
      </c>
      <c r="G546" s="2">
        <v>45.48</v>
      </c>
      <c r="H546" s="2">
        <v>3</v>
      </c>
      <c r="I546" s="2">
        <f t="shared" si="8"/>
        <v>15.159999999999998</v>
      </c>
      <c r="J546" s="2">
        <v>20.92</v>
      </c>
    </row>
    <row r="547" spans="1:10" x14ac:dyDescent="0.35">
      <c r="A547" s="1">
        <v>41791</v>
      </c>
      <c r="B547" t="s">
        <v>757</v>
      </c>
      <c r="C547" t="s">
        <v>177</v>
      </c>
      <c r="D547" t="s">
        <v>11</v>
      </c>
      <c r="E547" t="s">
        <v>24</v>
      </c>
      <c r="F547" t="s">
        <v>759</v>
      </c>
      <c r="G547" s="2">
        <v>289.2</v>
      </c>
      <c r="H547" s="2">
        <v>6</v>
      </c>
      <c r="I547" s="2">
        <f t="shared" si="8"/>
        <v>48.199999999999996</v>
      </c>
      <c r="J547" s="2">
        <v>83.87</v>
      </c>
    </row>
    <row r="548" spans="1:10" x14ac:dyDescent="0.35">
      <c r="A548" s="1">
        <v>41791</v>
      </c>
      <c r="B548" t="s">
        <v>760</v>
      </c>
      <c r="C548" t="s">
        <v>101</v>
      </c>
      <c r="D548" t="s">
        <v>34</v>
      </c>
      <c r="E548" t="s">
        <v>47</v>
      </c>
      <c r="F548" t="s">
        <v>761</v>
      </c>
      <c r="G548" s="2">
        <v>22.2</v>
      </c>
      <c r="H548" s="2">
        <v>6</v>
      </c>
      <c r="I548" s="2">
        <f t="shared" si="8"/>
        <v>3.6999999999999997</v>
      </c>
      <c r="J548" s="2">
        <v>9.1</v>
      </c>
    </row>
    <row r="549" spans="1:10" x14ac:dyDescent="0.35">
      <c r="A549" s="1">
        <v>41791</v>
      </c>
      <c r="B549" t="s">
        <v>760</v>
      </c>
      <c r="C549" t="s">
        <v>101</v>
      </c>
      <c r="D549" t="s">
        <v>39</v>
      </c>
      <c r="E549" t="s">
        <v>40</v>
      </c>
      <c r="F549" t="s">
        <v>762</v>
      </c>
      <c r="G549" s="2">
        <v>881.93</v>
      </c>
      <c r="H549" s="2">
        <v>7</v>
      </c>
      <c r="I549" s="2">
        <f t="shared" si="8"/>
        <v>125.99</v>
      </c>
      <c r="J549" s="2">
        <v>229.3</v>
      </c>
    </row>
    <row r="550" spans="1:10" x14ac:dyDescent="0.35">
      <c r="A550" s="1">
        <v>41791</v>
      </c>
      <c r="B550" t="s">
        <v>334</v>
      </c>
      <c r="C550" t="s">
        <v>110</v>
      </c>
      <c r="D550" t="s">
        <v>11</v>
      </c>
      <c r="E550" t="s">
        <v>20</v>
      </c>
      <c r="F550" t="s">
        <v>763</v>
      </c>
      <c r="G550" s="2">
        <v>138.56</v>
      </c>
      <c r="H550" s="2">
        <v>4</v>
      </c>
      <c r="I550" s="2">
        <f t="shared" si="8"/>
        <v>34.64</v>
      </c>
      <c r="J550" s="2">
        <v>66.510000000000005</v>
      </c>
    </row>
    <row r="551" spans="1:10" x14ac:dyDescent="0.35">
      <c r="A551" s="1">
        <v>41791</v>
      </c>
      <c r="B551" t="s">
        <v>334</v>
      </c>
      <c r="C551" t="s">
        <v>110</v>
      </c>
      <c r="D551" t="s">
        <v>11</v>
      </c>
      <c r="E551" t="s">
        <v>92</v>
      </c>
      <c r="F551" t="s">
        <v>764</v>
      </c>
      <c r="G551" s="2">
        <v>65.52</v>
      </c>
      <c r="H551" s="2">
        <v>5</v>
      </c>
      <c r="I551" s="2">
        <f t="shared" si="8"/>
        <v>13.103999999999999</v>
      </c>
      <c r="J551" s="2">
        <v>12.38</v>
      </c>
    </row>
    <row r="552" spans="1:10" x14ac:dyDescent="0.35">
      <c r="A552" s="1">
        <v>41792</v>
      </c>
      <c r="B552" t="s">
        <v>293</v>
      </c>
      <c r="C552" t="s">
        <v>296</v>
      </c>
      <c r="D552" t="s">
        <v>11</v>
      </c>
      <c r="E552" t="s">
        <v>20</v>
      </c>
      <c r="F552" t="s">
        <v>765</v>
      </c>
      <c r="G552" s="2">
        <v>59.81</v>
      </c>
      <c r="H552" s="2">
        <v>3</v>
      </c>
      <c r="I552" s="2">
        <f t="shared" si="8"/>
        <v>19.936666666666667</v>
      </c>
      <c r="J552" s="2">
        <v>19.440000000000001</v>
      </c>
    </row>
    <row r="553" spans="1:10" x14ac:dyDescent="0.35">
      <c r="A553" s="1">
        <v>41792</v>
      </c>
      <c r="B553" t="s">
        <v>293</v>
      </c>
      <c r="C553" t="s">
        <v>296</v>
      </c>
      <c r="D553" t="s">
        <v>34</v>
      </c>
      <c r="E553" t="s">
        <v>47</v>
      </c>
      <c r="F553" t="s">
        <v>766</v>
      </c>
      <c r="G553" s="2">
        <v>73.319999999999993</v>
      </c>
      <c r="H553" s="2">
        <v>6</v>
      </c>
      <c r="I553" s="2">
        <f t="shared" si="8"/>
        <v>12.219999999999999</v>
      </c>
      <c r="J553" s="2">
        <v>22</v>
      </c>
    </row>
    <row r="554" spans="1:10" x14ac:dyDescent="0.35">
      <c r="A554" s="1">
        <v>41792</v>
      </c>
      <c r="B554" t="s">
        <v>523</v>
      </c>
      <c r="C554" t="s">
        <v>30</v>
      </c>
      <c r="D554" t="s">
        <v>11</v>
      </c>
      <c r="E554" t="s">
        <v>24</v>
      </c>
      <c r="F554" t="s">
        <v>687</v>
      </c>
      <c r="G554" s="2">
        <v>8.56</v>
      </c>
      <c r="H554" s="2">
        <v>2</v>
      </c>
      <c r="I554" s="2">
        <f t="shared" si="8"/>
        <v>4.28</v>
      </c>
      <c r="J554" s="2">
        <v>2.65</v>
      </c>
    </row>
    <row r="555" spans="1:10" x14ac:dyDescent="0.35">
      <c r="A555" s="1">
        <v>41792</v>
      </c>
      <c r="B555" t="s">
        <v>523</v>
      </c>
      <c r="C555" t="s">
        <v>30</v>
      </c>
      <c r="D555" t="s">
        <v>39</v>
      </c>
      <c r="E555" t="s">
        <v>40</v>
      </c>
      <c r="F555" t="s">
        <v>767</v>
      </c>
      <c r="G555" s="2">
        <v>239.97</v>
      </c>
      <c r="H555" s="2">
        <v>3</v>
      </c>
      <c r="I555" s="2">
        <f t="shared" si="8"/>
        <v>79.989999999999995</v>
      </c>
      <c r="J555" s="2">
        <v>67.19</v>
      </c>
    </row>
    <row r="556" spans="1:10" x14ac:dyDescent="0.35">
      <c r="A556" s="1">
        <v>41792</v>
      </c>
      <c r="B556" t="s">
        <v>523</v>
      </c>
      <c r="C556" t="s">
        <v>30</v>
      </c>
      <c r="D556" t="s">
        <v>11</v>
      </c>
      <c r="E556" t="s">
        <v>18</v>
      </c>
      <c r="F556" t="s">
        <v>308</v>
      </c>
      <c r="G556" s="2">
        <v>356.94</v>
      </c>
      <c r="H556" s="2">
        <v>2</v>
      </c>
      <c r="I556" s="2">
        <f t="shared" si="8"/>
        <v>178.47</v>
      </c>
      <c r="J556" s="2">
        <v>107.08</v>
      </c>
    </row>
    <row r="557" spans="1:10" x14ac:dyDescent="0.35">
      <c r="A557" s="1">
        <v>41793</v>
      </c>
      <c r="B557" t="s">
        <v>768</v>
      </c>
      <c r="C557" t="s">
        <v>164</v>
      </c>
      <c r="D557" t="s">
        <v>34</v>
      </c>
      <c r="E557" t="s">
        <v>145</v>
      </c>
      <c r="F557" t="s">
        <v>473</v>
      </c>
      <c r="G557" s="2">
        <v>515.88</v>
      </c>
      <c r="H557" s="2">
        <v>6</v>
      </c>
      <c r="I557" s="2">
        <f t="shared" si="8"/>
        <v>85.98</v>
      </c>
      <c r="J557" s="2">
        <v>113.49</v>
      </c>
    </row>
    <row r="558" spans="1:10" x14ac:dyDescent="0.35">
      <c r="A558" s="1">
        <v>41793</v>
      </c>
      <c r="B558" t="s">
        <v>769</v>
      </c>
      <c r="C558" t="s">
        <v>110</v>
      </c>
      <c r="D558" t="s">
        <v>11</v>
      </c>
      <c r="E558" t="s">
        <v>63</v>
      </c>
      <c r="F558" t="s">
        <v>770</v>
      </c>
      <c r="G558" s="2">
        <v>15.28</v>
      </c>
      <c r="H558" s="2">
        <v>2</v>
      </c>
      <c r="I558" s="2">
        <f t="shared" si="8"/>
        <v>7.64</v>
      </c>
      <c r="J558" s="2">
        <v>7.49</v>
      </c>
    </row>
    <row r="559" spans="1:10" x14ac:dyDescent="0.35">
      <c r="A559" s="1">
        <v>41793</v>
      </c>
      <c r="B559" t="s">
        <v>771</v>
      </c>
      <c r="C559" t="s">
        <v>15</v>
      </c>
      <c r="D559" t="s">
        <v>11</v>
      </c>
      <c r="E559" t="s">
        <v>16</v>
      </c>
      <c r="F559" t="s">
        <v>772</v>
      </c>
      <c r="G559" s="2">
        <v>15.94</v>
      </c>
      <c r="H559" s="2">
        <v>4</v>
      </c>
      <c r="I559" s="2">
        <f t="shared" si="8"/>
        <v>3.9849999999999999</v>
      </c>
      <c r="J559" s="2">
        <v>5.18</v>
      </c>
    </row>
    <row r="560" spans="1:10" x14ac:dyDescent="0.35">
      <c r="A560" s="1">
        <v>41793</v>
      </c>
      <c r="B560" t="s">
        <v>771</v>
      </c>
      <c r="C560" t="s">
        <v>15</v>
      </c>
      <c r="D560" t="s">
        <v>34</v>
      </c>
      <c r="E560" t="s">
        <v>47</v>
      </c>
      <c r="F560" t="s">
        <v>773</v>
      </c>
      <c r="G560" s="2">
        <v>61.54</v>
      </c>
      <c r="H560" s="2">
        <v>7</v>
      </c>
      <c r="I560" s="2">
        <f t="shared" si="8"/>
        <v>8.7914285714285718</v>
      </c>
      <c r="J560" s="2">
        <v>-40</v>
      </c>
    </row>
    <row r="561" spans="1:10" x14ac:dyDescent="0.35">
      <c r="A561" s="1">
        <v>41793</v>
      </c>
      <c r="B561" t="s">
        <v>771</v>
      </c>
      <c r="C561" t="s">
        <v>15</v>
      </c>
      <c r="D561" t="s">
        <v>11</v>
      </c>
      <c r="E561" t="s">
        <v>18</v>
      </c>
      <c r="F561" t="s">
        <v>580</v>
      </c>
      <c r="G561" s="2">
        <v>132.69999999999999</v>
      </c>
      <c r="H561" s="2">
        <v>3</v>
      </c>
      <c r="I561" s="2">
        <f t="shared" si="8"/>
        <v>44.233333333333327</v>
      </c>
      <c r="J561" s="2">
        <v>9.9499999999999993</v>
      </c>
    </row>
    <row r="562" spans="1:10" x14ac:dyDescent="0.35">
      <c r="A562" s="1">
        <v>41794</v>
      </c>
      <c r="B562" t="s">
        <v>413</v>
      </c>
      <c r="C562" t="s">
        <v>78</v>
      </c>
      <c r="D562" t="s">
        <v>11</v>
      </c>
      <c r="E562" t="s">
        <v>12</v>
      </c>
      <c r="F562" t="s">
        <v>625</v>
      </c>
      <c r="G562" s="2">
        <v>16.22</v>
      </c>
      <c r="H562" s="2">
        <v>2</v>
      </c>
      <c r="I562" s="2">
        <f t="shared" si="8"/>
        <v>8.11</v>
      </c>
      <c r="J562" s="2">
        <v>5.88</v>
      </c>
    </row>
    <row r="563" spans="1:10" x14ac:dyDescent="0.35">
      <c r="A563" s="1">
        <v>41794</v>
      </c>
      <c r="B563" t="s">
        <v>774</v>
      </c>
      <c r="C563" t="s">
        <v>149</v>
      </c>
      <c r="D563" t="s">
        <v>34</v>
      </c>
      <c r="E563" t="s">
        <v>47</v>
      </c>
      <c r="F563" t="s">
        <v>775</v>
      </c>
      <c r="G563" s="2">
        <v>56.96</v>
      </c>
      <c r="H563" s="2">
        <v>2</v>
      </c>
      <c r="I563" s="2">
        <f t="shared" si="8"/>
        <v>28.48</v>
      </c>
      <c r="J563" s="2">
        <v>21.08</v>
      </c>
    </row>
    <row r="564" spans="1:10" x14ac:dyDescent="0.35">
      <c r="A564" s="1">
        <v>41794</v>
      </c>
      <c r="B564" t="s">
        <v>774</v>
      </c>
      <c r="C564" t="s">
        <v>149</v>
      </c>
      <c r="D564" t="s">
        <v>11</v>
      </c>
      <c r="E564" t="s">
        <v>92</v>
      </c>
      <c r="F564" t="s">
        <v>776</v>
      </c>
      <c r="G564" s="2">
        <v>15.56</v>
      </c>
      <c r="H564" s="2">
        <v>4</v>
      </c>
      <c r="I564" s="2">
        <f t="shared" si="8"/>
        <v>3.89</v>
      </c>
      <c r="J564" s="2">
        <v>4.05</v>
      </c>
    </row>
    <row r="565" spans="1:10" x14ac:dyDescent="0.35">
      <c r="A565" s="1">
        <v>41794</v>
      </c>
      <c r="B565" t="s">
        <v>774</v>
      </c>
      <c r="C565" t="s">
        <v>149</v>
      </c>
      <c r="D565" t="s">
        <v>34</v>
      </c>
      <c r="E565" t="s">
        <v>74</v>
      </c>
      <c r="F565" t="s">
        <v>777</v>
      </c>
      <c r="G565" s="2">
        <v>353.57</v>
      </c>
      <c r="H565" s="2">
        <v>2</v>
      </c>
      <c r="I565" s="2">
        <f t="shared" si="8"/>
        <v>176.785</v>
      </c>
      <c r="J565" s="2">
        <v>-44.2</v>
      </c>
    </row>
    <row r="566" spans="1:10" x14ac:dyDescent="0.35">
      <c r="A566" s="1">
        <v>41794</v>
      </c>
      <c r="B566" t="s">
        <v>774</v>
      </c>
      <c r="C566" t="s">
        <v>149</v>
      </c>
      <c r="D566" t="s">
        <v>34</v>
      </c>
      <c r="E566" t="s">
        <v>47</v>
      </c>
      <c r="F566" t="s">
        <v>563</v>
      </c>
      <c r="G566" s="2">
        <v>13.96</v>
      </c>
      <c r="H566" s="2">
        <v>2</v>
      </c>
      <c r="I566" s="2">
        <f t="shared" si="8"/>
        <v>6.98</v>
      </c>
      <c r="J566" s="2">
        <v>6.7</v>
      </c>
    </row>
    <row r="567" spans="1:10" x14ac:dyDescent="0.35">
      <c r="A567" s="1">
        <v>41796</v>
      </c>
      <c r="B567" t="s">
        <v>778</v>
      </c>
      <c r="C567" t="s">
        <v>149</v>
      </c>
      <c r="D567" t="s">
        <v>11</v>
      </c>
      <c r="E567" t="s">
        <v>24</v>
      </c>
      <c r="F567" t="s">
        <v>779</v>
      </c>
      <c r="G567" s="2">
        <v>13.36</v>
      </c>
      <c r="H567" s="2">
        <v>2</v>
      </c>
      <c r="I567" s="2">
        <f t="shared" si="8"/>
        <v>6.68</v>
      </c>
      <c r="J567" s="2">
        <v>4.9400000000000004</v>
      </c>
    </row>
    <row r="568" spans="1:10" x14ac:dyDescent="0.35">
      <c r="A568" s="1">
        <v>41796</v>
      </c>
      <c r="B568" t="s">
        <v>780</v>
      </c>
      <c r="C568" t="s">
        <v>149</v>
      </c>
      <c r="D568" t="s">
        <v>11</v>
      </c>
      <c r="E568" t="s">
        <v>20</v>
      </c>
      <c r="F568" t="s">
        <v>781</v>
      </c>
      <c r="G568" s="2">
        <v>149.54</v>
      </c>
      <c r="H568" s="2">
        <v>9</v>
      </c>
      <c r="I568" s="2">
        <f t="shared" si="8"/>
        <v>16.615555555555556</v>
      </c>
      <c r="J568" s="2">
        <v>50.47</v>
      </c>
    </row>
    <row r="569" spans="1:10" x14ac:dyDescent="0.35">
      <c r="A569" s="1">
        <v>41796</v>
      </c>
      <c r="B569" t="s">
        <v>780</v>
      </c>
      <c r="C569" t="s">
        <v>149</v>
      </c>
      <c r="D569" t="s">
        <v>11</v>
      </c>
      <c r="E569" t="s">
        <v>200</v>
      </c>
      <c r="F569" t="s">
        <v>782</v>
      </c>
      <c r="G569" s="2">
        <v>17.14</v>
      </c>
      <c r="H569" s="2">
        <v>2</v>
      </c>
      <c r="I569" s="2">
        <f t="shared" si="8"/>
        <v>8.57</v>
      </c>
      <c r="J569" s="2">
        <v>4.46</v>
      </c>
    </row>
    <row r="570" spans="1:10" x14ac:dyDescent="0.35">
      <c r="A570" s="1">
        <v>41796</v>
      </c>
      <c r="B570" t="s">
        <v>780</v>
      </c>
      <c r="C570" t="s">
        <v>149</v>
      </c>
      <c r="D570" t="s">
        <v>34</v>
      </c>
      <c r="E570" t="s">
        <v>145</v>
      </c>
      <c r="F570" t="s">
        <v>783</v>
      </c>
      <c r="G570" s="2">
        <v>991.76</v>
      </c>
      <c r="H570" s="2">
        <v>3</v>
      </c>
      <c r="I570" s="2">
        <f t="shared" si="8"/>
        <v>330.58666666666664</v>
      </c>
      <c r="J570" s="2">
        <v>-347.12</v>
      </c>
    </row>
    <row r="571" spans="1:10" x14ac:dyDescent="0.35">
      <c r="A571" s="1">
        <v>41796</v>
      </c>
      <c r="B571" t="s">
        <v>784</v>
      </c>
      <c r="C571" t="s">
        <v>15</v>
      </c>
      <c r="D571" t="s">
        <v>11</v>
      </c>
      <c r="E571" t="s">
        <v>20</v>
      </c>
      <c r="F571" t="s">
        <v>485</v>
      </c>
      <c r="G571" s="2">
        <v>24.59</v>
      </c>
      <c r="H571" s="2">
        <v>3</v>
      </c>
      <c r="I571" s="2">
        <f t="shared" si="8"/>
        <v>8.1966666666666672</v>
      </c>
      <c r="J571" s="2">
        <v>-38.11</v>
      </c>
    </row>
    <row r="572" spans="1:10" x14ac:dyDescent="0.35">
      <c r="A572" s="1">
        <v>41796</v>
      </c>
      <c r="B572" t="s">
        <v>784</v>
      </c>
      <c r="C572" t="s">
        <v>15</v>
      </c>
      <c r="D572" t="s">
        <v>11</v>
      </c>
      <c r="E572" t="s">
        <v>63</v>
      </c>
      <c r="F572" t="s">
        <v>785</v>
      </c>
      <c r="G572" s="2">
        <v>13.98</v>
      </c>
      <c r="H572" s="2">
        <v>2</v>
      </c>
      <c r="I572" s="2">
        <f t="shared" si="8"/>
        <v>6.99</v>
      </c>
      <c r="J572" s="2">
        <v>4.72</v>
      </c>
    </row>
    <row r="573" spans="1:10" x14ac:dyDescent="0.35">
      <c r="A573" s="1">
        <v>41796</v>
      </c>
      <c r="B573" t="s">
        <v>786</v>
      </c>
      <c r="C573" t="s">
        <v>10</v>
      </c>
      <c r="D573" t="s">
        <v>11</v>
      </c>
      <c r="E573" t="s">
        <v>16</v>
      </c>
      <c r="F573" t="s">
        <v>89</v>
      </c>
      <c r="G573" s="2">
        <v>100.24</v>
      </c>
      <c r="H573" s="2">
        <v>10</v>
      </c>
      <c r="I573" s="2">
        <f t="shared" si="8"/>
        <v>10.023999999999999</v>
      </c>
      <c r="J573" s="2">
        <v>33.83</v>
      </c>
    </row>
    <row r="574" spans="1:10" x14ac:dyDescent="0.35">
      <c r="A574" s="1">
        <v>41796</v>
      </c>
      <c r="B574" t="s">
        <v>523</v>
      </c>
      <c r="C574" t="s">
        <v>123</v>
      </c>
      <c r="D574" t="s">
        <v>11</v>
      </c>
      <c r="E574" t="s">
        <v>20</v>
      </c>
      <c r="F574" t="s">
        <v>787</v>
      </c>
      <c r="G574" s="2">
        <v>1.37</v>
      </c>
      <c r="H574" s="2">
        <v>1</v>
      </c>
      <c r="I574" s="2">
        <f t="shared" si="8"/>
        <v>1.37</v>
      </c>
      <c r="J574" s="2">
        <v>-0.91</v>
      </c>
    </row>
    <row r="575" spans="1:10" x14ac:dyDescent="0.35">
      <c r="A575" s="1">
        <v>41796</v>
      </c>
      <c r="B575" t="s">
        <v>523</v>
      </c>
      <c r="C575" t="s">
        <v>123</v>
      </c>
      <c r="D575" t="s">
        <v>11</v>
      </c>
      <c r="E575" t="s">
        <v>12</v>
      </c>
      <c r="F575" t="s">
        <v>713</v>
      </c>
      <c r="G575" s="2">
        <v>62.02</v>
      </c>
      <c r="H575" s="2">
        <v>2</v>
      </c>
      <c r="I575" s="2">
        <f t="shared" si="8"/>
        <v>31.01</v>
      </c>
      <c r="J575" s="2">
        <v>22.48</v>
      </c>
    </row>
    <row r="576" spans="1:10" x14ac:dyDescent="0.35">
      <c r="A576" s="1">
        <v>41797</v>
      </c>
      <c r="B576" t="s">
        <v>788</v>
      </c>
      <c r="C576" t="s">
        <v>15</v>
      </c>
      <c r="D576" t="s">
        <v>11</v>
      </c>
      <c r="E576" t="s">
        <v>20</v>
      </c>
      <c r="F576" t="s">
        <v>781</v>
      </c>
      <c r="G576" s="2">
        <v>12.46</v>
      </c>
      <c r="H576" s="2">
        <v>3</v>
      </c>
      <c r="I576" s="2">
        <f t="shared" si="8"/>
        <v>4.1533333333333333</v>
      </c>
      <c r="J576" s="2">
        <v>-20.56</v>
      </c>
    </row>
    <row r="577" spans="1:10" x14ac:dyDescent="0.35">
      <c r="A577" s="1">
        <v>41797</v>
      </c>
      <c r="B577" t="s">
        <v>789</v>
      </c>
      <c r="C577" t="s">
        <v>15</v>
      </c>
      <c r="D577" t="s">
        <v>34</v>
      </c>
      <c r="E577" t="s">
        <v>145</v>
      </c>
      <c r="F577" t="s">
        <v>790</v>
      </c>
      <c r="G577" s="2">
        <v>268.94</v>
      </c>
      <c r="H577" s="2">
        <v>3</v>
      </c>
      <c r="I577" s="2">
        <f t="shared" si="8"/>
        <v>89.646666666666661</v>
      </c>
      <c r="J577" s="2">
        <v>-209.77</v>
      </c>
    </row>
    <row r="578" spans="1:10" x14ac:dyDescent="0.35">
      <c r="A578" s="1">
        <v>41798</v>
      </c>
      <c r="B578" t="s">
        <v>791</v>
      </c>
      <c r="C578" t="s">
        <v>164</v>
      </c>
      <c r="D578" t="s">
        <v>34</v>
      </c>
      <c r="E578" t="s">
        <v>35</v>
      </c>
      <c r="F578" t="s">
        <v>792</v>
      </c>
      <c r="G578" s="2">
        <v>585.54999999999995</v>
      </c>
      <c r="H578" s="2">
        <v>3</v>
      </c>
      <c r="I578" s="2">
        <f t="shared" si="8"/>
        <v>195.18333333333331</v>
      </c>
      <c r="J578" s="2">
        <v>73.19</v>
      </c>
    </row>
    <row r="579" spans="1:10" x14ac:dyDescent="0.35">
      <c r="A579" s="1">
        <v>41798</v>
      </c>
      <c r="B579" t="s">
        <v>445</v>
      </c>
      <c r="C579" t="s">
        <v>120</v>
      </c>
      <c r="D579" t="s">
        <v>34</v>
      </c>
      <c r="E579" t="s">
        <v>35</v>
      </c>
      <c r="F579" t="s">
        <v>793</v>
      </c>
      <c r="G579" s="2">
        <v>170.35</v>
      </c>
      <c r="H579" s="2">
        <v>3</v>
      </c>
      <c r="I579" s="2">
        <f t="shared" ref="I579:I642" si="9">G579/H579</f>
        <v>56.783333333333331</v>
      </c>
      <c r="J579" s="2">
        <v>10.65</v>
      </c>
    </row>
    <row r="580" spans="1:10" x14ac:dyDescent="0.35">
      <c r="A580" s="1">
        <v>41798</v>
      </c>
      <c r="B580" t="s">
        <v>794</v>
      </c>
      <c r="C580" t="s">
        <v>149</v>
      </c>
      <c r="D580" t="s">
        <v>11</v>
      </c>
      <c r="E580" t="s">
        <v>20</v>
      </c>
      <c r="F580" t="s">
        <v>737</v>
      </c>
      <c r="G580" s="2">
        <v>68.48</v>
      </c>
      <c r="H580" s="2">
        <v>2</v>
      </c>
      <c r="I580" s="2">
        <f t="shared" si="9"/>
        <v>34.24</v>
      </c>
      <c r="J580" s="2">
        <v>25.68</v>
      </c>
    </row>
    <row r="581" spans="1:10" x14ac:dyDescent="0.35">
      <c r="A581" s="1">
        <v>41798</v>
      </c>
      <c r="B581" t="s">
        <v>794</v>
      </c>
      <c r="C581" t="s">
        <v>149</v>
      </c>
      <c r="D581" t="s">
        <v>11</v>
      </c>
      <c r="E581" t="s">
        <v>18</v>
      </c>
      <c r="F581" t="s">
        <v>795</v>
      </c>
      <c r="G581" s="2">
        <v>1676.88</v>
      </c>
      <c r="H581" s="2">
        <v>6</v>
      </c>
      <c r="I581" s="2">
        <f t="shared" si="9"/>
        <v>279.48</v>
      </c>
      <c r="J581" s="2">
        <v>83.84</v>
      </c>
    </row>
    <row r="582" spans="1:10" x14ac:dyDescent="0.35">
      <c r="A582" s="1">
        <v>41799</v>
      </c>
      <c r="B582" t="s">
        <v>796</v>
      </c>
      <c r="C582" t="s">
        <v>27</v>
      </c>
      <c r="D582" t="s">
        <v>34</v>
      </c>
      <c r="E582" t="s">
        <v>47</v>
      </c>
      <c r="F582" t="s">
        <v>797</v>
      </c>
      <c r="G582" s="2">
        <v>48.86</v>
      </c>
      <c r="H582" s="2">
        <v>7</v>
      </c>
      <c r="I582" s="2">
        <f t="shared" si="9"/>
        <v>6.9799999999999995</v>
      </c>
      <c r="J582" s="2">
        <v>14.17</v>
      </c>
    </row>
    <row r="583" spans="1:10" x14ac:dyDescent="0.35">
      <c r="A583" s="1">
        <v>41799</v>
      </c>
      <c r="B583" t="s">
        <v>796</v>
      </c>
      <c r="C583" t="s">
        <v>27</v>
      </c>
      <c r="D583" t="s">
        <v>11</v>
      </c>
      <c r="E583" t="s">
        <v>24</v>
      </c>
      <c r="F583" t="s">
        <v>798</v>
      </c>
      <c r="G583" s="2">
        <v>7.28</v>
      </c>
      <c r="H583" s="2">
        <v>4</v>
      </c>
      <c r="I583" s="2">
        <f t="shared" si="9"/>
        <v>1.82</v>
      </c>
      <c r="J583" s="2">
        <v>1.97</v>
      </c>
    </row>
    <row r="584" spans="1:10" x14ac:dyDescent="0.35">
      <c r="A584" s="1">
        <v>41799</v>
      </c>
      <c r="B584" t="s">
        <v>796</v>
      </c>
      <c r="C584" t="s">
        <v>27</v>
      </c>
      <c r="D584" t="s">
        <v>39</v>
      </c>
      <c r="E584" t="s">
        <v>40</v>
      </c>
      <c r="F584" t="s">
        <v>799</v>
      </c>
      <c r="G584" s="2">
        <v>907.15</v>
      </c>
      <c r="H584" s="2">
        <v>6</v>
      </c>
      <c r="I584" s="2">
        <f t="shared" si="9"/>
        <v>151.19166666666666</v>
      </c>
      <c r="J584" s="2">
        <v>90.72</v>
      </c>
    </row>
    <row r="585" spans="1:10" x14ac:dyDescent="0.35">
      <c r="A585" s="1">
        <v>41799</v>
      </c>
      <c r="B585" t="s">
        <v>796</v>
      </c>
      <c r="C585" t="s">
        <v>27</v>
      </c>
      <c r="D585" t="s">
        <v>11</v>
      </c>
      <c r="E585" t="s">
        <v>20</v>
      </c>
      <c r="F585" t="s">
        <v>800</v>
      </c>
      <c r="G585" s="2">
        <v>18.5</v>
      </c>
      <c r="H585" s="2">
        <v>3</v>
      </c>
      <c r="I585" s="2">
        <f t="shared" si="9"/>
        <v>6.166666666666667</v>
      </c>
      <c r="J585" s="2">
        <v>5.78</v>
      </c>
    </row>
    <row r="586" spans="1:10" x14ac:dyDescent="0.35">
      <c r="A586" s="1">
        <v>41799</v>
      </c>
      <c r="B586" t="s">
        <v>796</v>
      </c>
      <c r="C586" t="s">
        <v>27</v>
      </c>
      <c r="D586" t="s">
        <v>11</v>
      </c>
      <c r="E586" t="s">
        <v>92</v>
      </c>
      <c r="F586" t="s">
        <v>801</v>
      </c>
      <c r="G586" s="2">
        <v>114.9</v>
      </c>
      <c r="H586" s="2">
        <v>5</v>
      </c>
      <c r="I586" s="2">
        <f t="shared" si="9"/>
        <v>22.98</v>
      </c>
      <c r="J586" s="2">
        <v>34.47</v>
      </c>
    </row>
    <row r="587" spans="1:10" x14ac:dyDescent="0.35">
      <c r="A587" s="1">
        <v>41799</v>
      </c>
      <c r="B587" t="s">
        <v>796</v>
      </c>
      <c r="C587" t="s">
        <v>27</v>
      </c>
      <c r="D587" t="s">
        <v>34</v>
      </c>
      <c r="E587" t="s">
        <v>145</v>
      </c>
      <c r="F587" t="s">
        <v>741</v>
      </c>
      <c r="G587" s="2">
        <v>1706.18</v>
      </c>
      <c r="H587" s="2">
        <v>9</v>
      </c>
      <c r="I587" s="2">
        <f t="shared" si="9"/>
        <v>189.57555555555555</v>
      </c>
      <c r="J587" s="2">
        <v>85.31</v>
      </c>
    </row>
    <row r="588" spans="1:10" x14ac:dyDescent="0.35">
      <c r="A588" s="1">
        <v>41799</v>
      </c>
      <c r="B588" t="s">
        <v>796</v>
      </c>
      <c r="C588" t="s">
        <v>27</v>
      </c>
      <c r="D588" t="s">
        <v>39</v>
      </c>
      <c r="E588" t="s">
        <v>40</v>
      </c>
      <c r="F588" t="s">
        <v>802</v>
      </c>
      <c r="G588" s="2">
        <v>911.42</v>
      </c>
      <c r="H588" s="2">
        <v>4</v>
      </c>
      <c r="I588" s="2">
        <f t="shared" si="9"/>
        <v>227.85499999999999</v>
      </c>
      <c r="J588" s="2">
        <v>68.36</v>
      </c>
    </row>
    <row r="589" spans="1:10" x14ac:dyDescent="0.35">
      <c r="A589" s="1">
        <v>41799</v>
      </c>
      <c r="B589" t="s">
        <v>803</v>
      </c>
      <c r="C589" t="s">
        <v>10</v>
      </c>
      <c r="D589" t="s">
        <v>39</v>
      </c>
      <c r="E589" t="s">
        <v>40</v>
      </c>
      <c r="F589" t="s">
        <v>597</v>
      </c>
      <c r="G589" s="2">
        <v>7.99</v>
      </c>
      <c r="H589" s="2">
        <v>1</v>
      </c>
      <c r="I589" s="2">
        <f t="shared" si="9"/>
        <v>7.99</v>
      </c>
      <c r="J589" s="2">
        <v>0.6</v>
      </c>
    </row>
    <row r="590" spans="1:10" x14ac:dyDescent="0.35">
      <c r="A590" s="1">
        <v>41799</v>
      </c>
      <c r="B590" t="s">
        <v>803</v>
      </c>
      <c r="C590" t="s">
        <v>10</v>
      </c>
      <c r="D590" t="s">
        <v>39</v>
      </c>
      <c r="E590" t="s">
        <v>52</v>
      </c>
      <c r="F590" t="s">
        <v>804</v>
      </c>
      <c r="G590" s="2">
        <v>63.98</v>
      </c>
      <c r="H590" s="2">
        <v>2</v>
      </c>
      <c r="I590" s="2">
        <f t="shared" si="9"/>
        <v>31.99</v>
      </c>
      <c r="J590" s="2">
        <v>10.4</v>
      </c>
    </row>
    <row r="591" spans="1:10" x14ac:dyDescent="0.35">
      <c r="A591" s="1">
        <v>41799</v>
      </c>
      <c r="B591" t="s">
        <v>803</v>
      </c>
      <c r="C591" t="s">
        <v>10</v>
      </c>
      <c r="D591" t="s">
        <v>11</v>
      </c>
      <c r="E591" t="s">
        <v>24</v>
      </c>
      <c r="F591" t="s">
        <v>805</v>
      </c>
      <c r="G591" s="2">
        <v>70.37</v>
      </c>
      <c r="H591" s="2">
        <v>2</v>
      </c>
      <c r="I591" s="2">
        <f t="shared" si="9"/>
        <v>35.185000000000002</v>
      </c>
      <c r="J591" s="2">
        <v>6.16</v>
      </c>
    </row>
    <row r="592" spans="1:10" x14ac:dyDescent="0.35">
      <c r="A592" s="1">
        <v>41799</v>
      </c>
      <c r="B592" t="s">
        <v>806</v>
      </c>
      <c r="C592" t="s">
        <v>27</v>
      </c>
      <c r="D592" t="s">
        <v>11</v>
      </c>
      <c r="E592" t="s">
        <v>200</v>
      </c>
      <c r="F592" t="s">
        <v>807</v>
      </c>
      <c r="G592" s="2">
        <v>7.36</v>
      </c>
      <c r="H592" s="2">
        <v>2</v>
      </c>
      <c r="I592" s="2">
        <f t="shared" si="9"/>
        <v>3.68</v>
      </c>
      <c r="J592" s="2">
        <v>0.15</v>
      </c>
    </row>
    <row r="593" spans="1:10" x14ac:dyDescent="0.35">
      <c r="A593" s="1">
        <v>41799</v>
      </c>
      <c r="B593" t="s">
        <v>806</v>
      </c>
      <c r="C593" t="s">
        <v>27</v>
      </c>
      <c r="D593" t="s">
        <v>11</v>
      </c>
      <c r="E593" t="s">
        <v>24</v>
      </c>
      <c r="F593" t="s">
        <v>808</v>
      </c>
      <c r="G593" s="2">
        <v>23.1</v>
      </c>
      <c r="H593" s="2">
        <v>2</v>
      </c>
      <c r="I593" s="2">
        <f t="shared" si="9"/>
        <v>11.55</v>
      </c>
      <c r="J593" s="2">
        <v>10.63</v>
      </c>
    </row>
    <row r="594" spans="1:10" x14ac:dyDescent="0.35">
      <c r="A594" s="1">
        <v>41799</v>
      </c>
      <c r="B594" t="s">
        <v>809</v>
      </c>
      <c r="C594" t="s">
        <v>55</v>
      </c>
      <c r="D594" t="s">
        <v>34</v>
      </c>
      <c r="E594" t="s">
        <v>145</v>
      </c>
      <c r="F594" t="s">
        <v>810</v>
      </c>
      <c r="G594" s="2">
        <v>1441.3</v>
      </c>
      <c r="H594" s="2">
        <v>7</v>
      </c>
      <c r="I594" s="2">
        <f t="shared" si="9"/>
        <v>205.9</v>
      </c>
      <c r="J594" s="2">
        <v>245.02</v>
      </c>
    </row>
    <row r="595" spans="1:10" x14ac:dyDescent="0.35">
      <c r="A595" s="1">
        <v>41799</v>
      </c>
      <c r="B595" t="s">
        <v>355</v>
      </c>
      <c r="C595" t="s">
        <v>126</v>
      </c>
      <c r="D595" t="s">
        <v>11</v>
      </c>
      <c r="E595" t="s">
        <v>24</v>
      </c>
      <c r="F595" t="s">
        <v>811</v>
      </c>
      <c r="G595" s="2">
        <v>18.059999999999999</v>
      </c>
      <c r="H595" s="2">
        <v>7</v>
      </c>
      <c r="I595" s="2">
        <f t="shared" si="9"/>
        <v>2.5799999999999996</v>
      </c>
      <c r="J595" s="2">
        <v>4.7</v>
      </c>
    </row>
    <row r="596" spans="1:10" x14ac:dyDescent="0.35">
      <c r="A596" s="1">
        <v>41799</v>
      </c>
      <c r="B596" t="s">
        <v>355</v>
      </c>
      <c r="C596" t="s">
        <v>126</v>
      </c>
      <c r="D596" t="s">
        <v>11</v>
      </c>
      <c r="E596" t="s">
        <v>12</v>
      </c>
      <c r="F596" t="s">
        <v>335</v>
      </c>
      <c r="G596" s="2">
        <v>79.14</v>
      </c>
      <c r="H596" s="2">
        <v>3</v>
      </c>
      <c r="I596" s="2">
        <f t="shared" si="9"/>
        <v>26.38</v>
      </c>
      <c r="J596" s="2">
        <v>36.4</v>
      </c>
    </row>
    <row r="597" spans="1:10" x14ac:dyDescent="0.35">
      <c r="A597" s="1">
        <v>41799</v>
      </c>
      <c r="B597" t="s">
        <v>355</v>
      </c>
      <c r="C597" t="s">
        <v>126</v>
      </c>
      <c r="D597" t="s">
        <v>34</v>
      </c>
      <c r="E597" t="s">
        <v>47</v>
      </c>
      <c r="F597" t="s">
        <v>812</v>
      </c>
      <c r="G597" s="2">
        <v>37.4</v>
      </c>
      <c r="H597" s="2">
        <v>2</v>
      </c>
      <c r="I597" s="2">
        <f t="shared" si="9"/>
        <v>18.7</v>
      </c>
      <c r="J597" s="2">
        <v>14.21</v>
      </c>
    </row>
    <row r="598" spans="1:10" x14ac:dyDescent="0.35">
      <c r="A598" s="1">
        <v>41800</v>
      </c>
      <c r="B598" t="s">
        <v>813</v>
      </c>
      <c r="C598" t="s">
        <v>110</v>
      </c>
      <c r="D598" t="s">
        <v>11</v>
      </c>
      <c r="E598" t="s">
        <v>16</v>
      </c>
      <c r="F598" t="s">
        <v>814</v>
      </c>
      <c r="G598" s="2">
        <v>491.55</v>
      </c>
      <c r="H598" s="2">
        <v>5</v>
      </c>
      <c r="I598" s="2">
        <f t="shared" si="9"/>
        <v>98.31</v>
      </c>
      <c r="J598" s="2">
        <v>240.86</v>
      </c>
    </row>
    <row r="599" spans="1:10" x14ac:dyDescent="0.35">
      <c r="A599" s="1">
        <v>41803</v>
      </c>
      <c r="B599" t="s">
        <v>285</v>
      </c>
      <c r="C599" t="s">
        <v>27</v>
      </c>
      <c r="D599" t="s">
        <v>11</v>
      </c>
      <c r="E599" t="s">
        <v>24</v>
      </c>
      <c r="F599" t="s">
        <v>207</v>
      </c>
      <c r="G599" s="2">
        <v>14.52</v>
      </c>
      <c r="H599" s="2">
        <v>3</v>
      </c>
      <c r="I599" s="2">
        <f t="shared" si="9"/>
        <v>4.84</v>
      </c>
      <c r="J599" s="2">
        <v>4.79</v>
      </c>
    </row>
    <row r="600" spans="1:10" x14ac:dyDescent="0.35">
      <c r="A600" s="1">
        <v>41804</v>
      </c>
      <c r="B600" t="s">
        <v>815</v>
      </c>
      <c r="C600" t="s">
        <v>110</v>
      </c>
      <c r="D600" t="s">
        <v>34</v>
      </c>
      <c r="E600" t="s">
        <v>74</v>
      </c>
      <c r="F600" t="s">
        <v>816</v>
      </c>
      <c r="G600" s="2">
        <v>212.94</v>
      </c>
      <c r="H600" s="2">
        <v>3</v>
      </c>
      <c r="I600" s="2">
        <f t="shared" si="9"/>
        <v>70.98</v>
      </c>
      <c r="J600" s="2">
        <v>57.49</v>
      </c>
    </row>
    <row r="601" spans="1:10" x14ac:dyDescent="0.35">
      <c r="A601" s="1">
        <v>41805</v>
      </c>
      <c r="B601" t="s">
        <v>817</v>
      </c>
      <c r="C601" t="s">
        <v>10</v>
      </c>
      <c r="D601" t="s">
        <v>34</v>
      </c>
      <c r="E601" t="s">
        <v>145</v>
      </c>
      <c r="F601" t="s">
        <v>818</v>
      </c>
      <c r="G601" s="2">
        <v>99.92</v>
      </c>
      <c r="H601" s="2">
        <v>2</v>
      </c>
      <c r="I601" s="2">
        <f t="shared" si="9"/>
        <v>49.96</v>
      </c>
      <c r="J601" s="2">
        <v>-18.559999999999999</v>
      </c>
    </row>
    <row r="602" spans="1:10" x14ac:dyDescent="0.35">
      <c r="A602" s="1">
        <v>41805</v>
      </c>
      <c r="B602" t="s">
        <v>817</v>
      </c>
      <c r="C602" t="s">
        <v>10</v>
      </c>
      <c r="D602" t="s">
        <v>34</v>
      </c>
      <c r="E602" t="s">
        <v>35</v>
      </c>
      <c r="F602" t="s">
        <v>294</v>
      </c>
      <c r="G602" s="2">
        <v>797.94</v>
      </c>
      <c r="H602" s="2">
        <v>4</v>
      </c>
      <c r="I602" s="2">
        <f t="shared" si="9"/>
        <v>199.48500000000001</v>
      </c>
      <c r="J602" s="2">
        <v>-57</v>
      </c>
    </row>
    <row r="603" spans="1:10" x14ac:dyDescent="0.35">
      <c r="A603" s="1">
        <v>41805</v>
      </c>
      <c r="B603" t="s">
        <v>817</v>
      </c>
      <c r="C603" t="s">
        <v>10</v>
      </c>
      <c r="D603" t="s">
        <v>11</v>
      </c>
      <c r="E603" t="s">
        <v>20</v>
      </c>
      <c r="F603" t="s">
        <v>819</v>
      </c>
      <c r="G603" s="2">
        <v>8.57</v>
      </c>
      <c r="H603" s="2">
        <v>3</v>
      </c>
      <c r="I603" s="2">
        <f t="shared" si="9"/>
        <v>2.8566666666666669</v>
      </c>
      <c r="J603" s="2">
        <v>-14.57</v>
      </c>
    </row>
    <row r="604" spans="1:10" x14ac:dyDescent="0.35">
      <c r="A604" s="1">
        <v>41805</v>
      </c>
      <c r="B604" t="s">
        <v>820</v>
      </c>
      <c r="C604" t="s">
        <v>10</v>
      </c>
      <c r="D604" t="s">
        <v>11</v>
      </c>
      <c r="E604" t="s">
        <v>12</v>
      </c>
      <c r="F604" t="s">
        <v>821</v>
      </c>
      <c r="G604" s="2">
        <v>36.54</v>
      </c>
      <c r="H604" s="2">
        <v>2</v>
      </c>
      <c r="I604" s="2">
        <f t="shared" si="9"/>
        <v>18.27</v>
      </c>
      <c r="J604" s="2">
        <v>11.88</v>
      </c>
    </row>
    <row r="605" spans="1:10" x14ac:dyDescent="0.35">
      <c r="A605" s="1">
        <v>41806</v>
      </c>
      <c r="B605" t="s">
        <v>822</v>
      </c>
      <c r="C605" t="s">
        <v>129</v>
      </c>
      <c r="D605" t="s">
        <v>34</v>
      </c>
      <c r="E605" t="s">
        <v>35</v>
      </c>
      <c r="F605" t="s">
        <v>194</v>
      </c>
      <c r="G605" s="2">
        <v>647.84</v>
      </c>
      <c r="H605" s="2">
        <v>8</v>
      </c>
      <c r="I605" s="2">
        <f t="shared" si="9"/>
        <v>80.98</v>
      </c>
      <c r="J605" s="2">
        <v>32.39</v>
      </c>
    </row>
    <row r="606" spans="1:10" x14ac:dyDescent="0.35">
      <c r="A606" s="1">
        <v>41806</v>
      </c>
      <c r="B606" t="s">
        <v>280</v>
      </c>
      <c r="C606" t="s">
        <v>149</v>
      </c>
      <c r="D606" t="s">
        <v>11</v>
      </c>
      <c r="E606" t="s">
        <v>63</v>
      </c>
      <c r="F606" t="s">
        <v>64</v>
      </c>
      <c r="G606" s="2">
        <v>41.4</v>
      </c>
      <c r="H606" s="2">
        <v>5</v>
      </c>
      <c r="I606" s="2">
        <f t="shared" si="9"/>
        <v>8.2799999999999994</v>
      </c>
      <c r="J606" s="2">
        <v>19.46</v>
      </c>
    </row>
    <row r="607" spans="1:10" x14ac:dyDescent="0.35">
      <c r="A607" s="1">
        <v>41806</v>
      </c>
      <c r="B607" t="s">
        <v>280</v>
      </c>
      <c r="C607" t="s">
        <v>149</v>
      </c>
      <c r="D607" t="s">
        <v>11</v>
      </c>
      <c r="E607" t="s">
        <v>24</v>
      </c>
      <c r="F607" t="s">
        <v>823</v>
      </c>
      <c r="G607" s="2">
        <v>35</v>
      </c>
      <c r="H607" s="2">
        <v>4</v>
      </c>
      <c r="I607" s="2">
        <f t="shared" si="9"/>
        <v>8.75</v>
      </c>
      <c r="J607" s="2">
        <v>10.5</v>
      </c>
    </row>
    <row r="608" spans="1:10" x14ac:dyDescent="0.35">
      <c r="A608" s="1">
        <v>41806</v>
      </c>
      <c r="B608" t="s">
        <v>280</v>
      </c>
      <c r="C608" t="s">
        <v>149</v>
      </c>
      <c r="D608" t="s">
        <v>11</v>
      </c>
      <c r="E608" t="s">
        <v>20</v>
      </c>
      <c r="F608" t="s">
        <v>469</v>
      </c>
      <c r="G608" s="2">
        <v>39.549999999999997</v>
      </c>
      <c r="H608" s="2">
        <v>3</v>
      </c>
      <c r="I608" s="2">
        <f t="shared" si="9"/>
        <v>13.183333333333332</v>
      </c>
      <c r="J608" s="2">
        <v>14.34</v>
      </c>
    </row>
    <row r="609" spans="1:10" x14ac:dyDescent="0.35">
      <c r="A609" s="1">
        <v>41807</v>
      </c>
      <c r="B609" t="s">
        <v>824</v>
      </c>
      <c r="C609" t="s">
        <v>59</v>
      </c>
      <c r="D609" t="s">
        <v>39</v>
      </c>
      <c r="E609" t="s">
        <v>302</v>
      </c>
      <c r="F609" t="s">
        <v>825</v>
      </c>
      <c r="G609" s="2">
        <v>65.97</v>
      </c>
      <c r="H609" s="2">
        <v>3</v>
      </c>
      <c r="I609" s="2">
        <f t="shared" si="9"/>
        <v>21.99</v>
      </c>
      <c r="J609" s="2">
        <v>31.01</v>
      </c>
    </row>
    <row r="610" spans="1:10" x14ac:dyDescent="0.35">
      <c r="A610" s="1">
        <v>41807</v>
      </c>
      <c r="B610" t="s">
        <v>826</v>
      </c>
      <c r="C610" t="s">
        <v>164</v>
      </c>
      <c r="D610" t="s">
        <v>34</v>
      </c>
      <c r="E610" t="s">
        <v>47</v>
      </c>
      <c r="F610" t="s">
        <v>281</v>
      </c>
      <c r="G610" s="2">
        <v>6.24</v>
      </c>
      <c r="H610" s="2">
        <v>3</v>
      </c>
      <c r="I610" s="2">
        <f t="shared" si="9"/>
        <v>2.08</v>
      </c>
      <c r="J610" s="2">
        <v>2.62</v>
      </c>
    </row>
    <row r="611" spans="1:10" x14ac:dyDescent="0.35">
      <c r="A611" s="1">
        <v>41807</v>
      </c>
      <c r="B611" t="s">
        <v>826</v>
      </c>
      <c r="C611" t="s">
        <v>164</v>
      </c>
      <c r="D611" t="s">
        <v>11</v>
      </c>
      <c r="E611" t="s">
        <v>43</v>
      </c>
      <c r="F611" t="s">
        <v>827</v>
      </c>
      <c r="G611" s="2">
        <v>17.899999999999999</v>
      </c>
      <c r="H611" s="2">
        <v>5</v>
      </c>
      <c r="I611" s="2">
        <f t="shared" si="9"/>
        <v>3.5799999999999996</v>
      </c>
      <c r="J611" s="2">
        <v>8.9499999999999993</v>
      </c>
    </row>
    <row r="612" spans="1:10" x14ac:dyDescent="0.35">
      <c r="A612" s="1">
        <v>41807</v>
      </c>
      <c r="B612" t="s">
        <v>826</v>
      </c>
      <c r="C612" t="s">
        <v>164</v>
      </c>
      <c r="D612" t="s">
        <v>11</v>
      </c>
      <c r="E612" t="s">
        <v>20</v>
      </c>
      <c r="F612" t="s">
        <v>828</v>
      </c>
      <c r="G612" s="2">
        <v>3266.38</v>
      </c>
      <c r="H612" s="2">
        <v>3</v>
      </c>
      <c r="I612" s="2">
        <f t="shared" si="9"/>
        <v>1088.7933333333333</v>
      </c>
      <c r="J612" s="2">
        <v>1061.57</v>
      </c>
    </row>
    <row r="613" spans="1:10" x14ac:dyDescent="0.35">
      <c r="A613" s="1">
        <v>41807</v>
      </c>
      <c r="B613" t="s">
        <v>829</v>
      </c>
      <c r="C613" t="s">
        <v>15</v>
      </c>
      <c r="D613" t="s">
        <v>11</v>
      </c>
      <c r="E613" t="s">
        <v>12</v>
      </c>
      <c r="F613" t="s">
        <v>830</v>
      </c>
      <c r="G613" s="2">
        <v>62.02</v>
      </c>
      <c r="H613" s="2">
        <v>2</v>
      </c>
      <c r="I613" s="2">
        <f t="shared" si="9"/>
        <v>31.01</v>
      </c>
      <c r="J613" s="2">
        <v>22.48</v>
      </c>
    </row>
    <row r="614" spans="1:10" x14ac:dyDescent="0.35">
      <c r="A614" s="1">
        <v>41808</v>
      </c>
      <c r="B614" t="s">
        <v>831</v>
      </c>
      <c r="C614" t="s">
        <v>27</v>
      </c>
      <c r="D614" t="s">
        <v>39</v>
      </c>
      <c r="E614" t="s">
        <v>40</v>
      </c>
      <c r="F614" t="s">
        <v>832</v>
      </c>
      <c r="G614" s="2">
        <v>139.80000000000001</v>
      </c>
      <c r="H614" s="2">
        <v>5</v>
      </c>
      <c r="I614" s="2">
        <f t="shared" si="9"/>
        <v>27.96</v>
      </c>
      <c r="J614" s="2">
        <v>12.23</v>
      </c>
    </row>
    <row r="615" spans="1:10" x14ac:dyDescent="0.35">
      <c r="A615" s="1">
        <v>41810</v>
      </c>
      <c r="B615" t="s">
        <v>252</v>
      </c>
      <c r="C615" t="s">
        <v>10</v>
      </c>
      <c r="D615" t="s">
        <v>39</v>
      </c>
      <c r="E615" t="s">
        <v>40</v>
      </c>
      <c r="F615" t="s">
        <v>833</v>
      </c>
      <c r="G615" s="2">
        <v>201.58</v>
      </c>
      <c r="H615" s="2">
        <v>2</v>
      </c>
      <c r="I615" s="2">
        <f t="shared" si="9"/>
        <v>100.79</v>
      </c>
      <c r="J615" s="2">
        <v>20.16</v>
      </c>
    </row>
    <row r="616" spans="1:10" x14ac:dyDescent="0.35">
      <c r="A616" s="1">
        <v>41810</v>
      </c>
      <c r="B616" t="s">
        <v>252</v>
      </c>
      <c r="C616" t="s">
        <v>10</v>
      </c>
      <c r="D616" t="s">
        <v>11</v>
      </c>
      <c r="E616" t="s">
        <v>20</v>
      </c>
      <c r="F616" t="s">
        <v>834</v>
      </c>
      <c r="G616" s="2">
        <v>3.39</v>
      </c>
      <c r="H616" s="2">
        <v>4</v>
      </c>
      <c r="I616" s="2">
        <f t="shared" si="9"/>
        <v>0.84750000000000003</v>
      </c>
      <c r="J616" s="2">
        <v>-5.09</v>
      </c>
    </row>
    <row r="617" spans="1:10" x14ac:dyDescent="0.35">
      <c r="A617" s="1">
        <v>41810</v>
      </c>
      <c r="B617" t="s">
        <v>252</v>
      </c>
      <c r="C617" t="s">
        <v>10</v>
      </c>
      <c r="D617" t="s">
        <v>34</v>
      </c>
      <c r="E617" t="s">
        <v>74</v>
      </c>
      <c r="F617" t="s">
        <v>835</v>
      </c>
      <c r="G617" s="2">
        <v>193.07</v>
      </c>
      <c r="H617" s="2">
        <v>4</v>
      </c>
      <c r="I617" s="2">
        <f t="shared" si="9"/>
        <v>48.267499999999998</v>
      </c>
      <c r="J617" s="2">
        <v>-19.87</v>
      </c>
    </row>
    <row r="618" spans="1:10" x14ac:dyDescent="0.35">
      <c r="A618" s="1">
        <v>41810</v>
      </c>
      <c r="B618" t="s">
        <v>252</v>
      </c>
      <c r="C618" t="s">
        <v>10</v>
      </c>
      <c r="D618" t="s">
        <v>11</v>
      </c>
      <c r="E618" t="s">
        <v>12</v>
      </c>
      <c r="F618" t="s">
        <v>836</v>
      </c>
      <c r="G618" s="2">
        <v>15.55</v>
      </c>
      <c r="H618" s="2">
        <v>3</v>
      </c>
      <c r="I618" s="2">
        <f t="shared" si="9"/>
        <v>5.1833333333333336</v>
      </c>
      <c r="J618" s="2">
        <v>5.44</v>
      </c>
    </row>
    <row r="619" spans="1:10" x14ac:dyDescent="0.35">
      <c r="A619" s="1">
        <v>41810</v>
      </c>
      <c r="B619" t="s">
        <v>252</v>
      </c>
      <c r="C619" t="s">
        <v>10</v>
      </c>
      <c r="D619" t="s">
        <v>11</v>
      </c>
      <c r="E619" t="s">
        <v>12</v>
      </c>
      <c r="F619" t="s">
        <v>240</v>
      </c>
      <c r="G619" s="2">
        <v>11.65</v>
      </c>
      <c r="H619" s="2">
        <v>2</v>
      </c>
      <c r="I619" s="2">
        <f t="shared" si="9"/>
        <v>5.8250000000000002</v>
      </c>
      <c r="J619" s="2">
        <v>4.08</v>
      </c>
    </row>
    <row r="620" spans="1:10" x14ac:dyDescent="0.35">
      <c r="A620" s="1">
        <v>41810</v>
      </c>
      <c r="B620" t="s">
        <v>252</v>
      </c>
      <c r="C620" t="s">
        <v>10</v>
      </c>
      <c r="D620" t="s">
        <v>39</v>
      </c>
      <c r="E620" t="s">
        <v>302</v>
      </c>
      <c r="F620" t="s">
        <v>837</v>
      </c>
      <c r="G620" s="2">
        <v>418.8</v>
      </c>
      <c r="H620" s="2">
        <v>2</v>
      </c>
      <c r="I620" s="2">
        <f t="shared" si="9"/>
        <v>209.4</v>
      </c>
      <c r="J620" s="2">
        <v>-97.72</v>
      </c>
    </row>
    <row r="621" spans="1:10" x14ac:dyDescent="0.35">
      <c r="A621" s="1">
        <v>41810</v>
      </c>
      <c r="B621" t="s">
        <v>252</v>
      </c>
      <c r="C621" t="s">
        <v>10</v>
      </c>
      <c r="D621" t="s">
        <v>11</v>
      </c>
      <c r="E621" t="s">
        <v>18</v>
      </c>
      <c r="F621" t="s">
        <v>838</v>
      </c>
      <c r="G621" s="2">
        <v>509.49</v>
      </c>
      <c r="H621" s="2">
        <v>7</v>
      </c>
      <c r="I621" s="2">
        <f t="shared" si="9"/>
        <v>72.784285714285716</v>
      </c>
      <c r="J621" s="2">
        <v>-127.37</v>
      </c>
    </row>
    <row r="622" spans="1:10" x14ac:dyDescent="0.35">
      <c r="A622" s="1">
        <v>41810</v>
      </c>
      <c r="B622" t="s">
        <v>839</v>
      </c>
      <c r="C622" t="s">
        <v>840</v>
      </c>
      <c r="D622" t="s">
        <v>11</v>
      </c>
      <c r="E622" t="s">
        <v>92</v>
      </c>
      <c r="F622" t="s">
        <v>746</v>
      </c>
      <c r="G622" s="2">
        <v>471.9</v>
      </c>
      <c r="H622" s="2">
        <v>6</v>
      </c>
      <c r="I622" s="2">
        <f t="shared" si="9"/>
        <v>78.649999999999991</v>
      </c>
      <c r="J622" s="2">
        <v>155.72999999999999</v>
      </c>
    </row>
    <row r="623" spans="1:10" x14ac:dyDescent="0.35">
      <c r="A623" s="1">
        <v>41810</v>
      </c>
      <c r="B623" t="s">
        <v>839</v>
      </c>
      <c r="C623" t="s">
        <v>840</v>
      </c>
      <c r="D623" t="s">
        <v>11</v>
      </c>
      <c r="E623" t="s">
        <v>24</v>
      </c>
      <c r="F623" t="s">
        <v>841</v>
      </c>
      <c r="G623" s="2">
        <v>3.52</v>
      </c>
      <c r="H623" s="2">
        <v>2</v>
      </c>
      <c r="I623" s="2">
        <f t="shared" si="9"/>
        <v>1.76</v>
      </c>
      <c r="J623" s="2">
        <v>1.69</v>
      </c>
    </row>
    <row r="624" spans="1:10" x14ac:dyDescent="0.35">
      <c r="A624" s="1">
        <v>41811</v>
      </c>
      <c r="B624" t="s">
        <v>667</v>
      </c>
      <c r="C624" t="s">
        <v>55</v>
      </c>
      <c r="D624" t="s">
        <v>34</v>
      </c>
      <c r="E624" t="s">
        <v>47</v>
      </c>
      <c r="F624" t="s">
        <v>842</v>
      </c>
      <c r="G624" s="2">
        <v>104.01</v>
      </c>
      <c r="H624" s="2">
        <v>1</v>
      </c>
      <c r="I624" s="2">
        <f t="shared" si="9"/>
        <v>104.01</v>
      </c>
      <c r="J624" s="2">
        <v>14.56</v>
      </c>
    </row>
    <row r="625" spans="1:10" x14ac:dyDescent="0.35">
      <c r="A625" s="1">
        <v>41811</v>
      </c>
      <c r="B625" t="s">
        <v>667</v>
      </c>
      <c r="C625" t="s">
        <v>55</v>
      </c>
      <c r="D625" t="s">
        <v>39</v>
      </c>
      <c r="E625" t="s">
        <v>40</v>
      </c>
      <c r="F625" t="s">
        <v>802</v>
      </c>
      <c r="G625" s="2">
        <v>284.82</v>
      </c>
      <c r="H625" s="2">
        <v>1</v>
      </c>
      <c r="I625" s="2">
        <f t="shared" si="9"/>
        <v>284.82</v>
      </c>
      <c r="J625" s="2">
        <v>74.05</v>
      </c>
    </row>
    <row r="626" spans="1:10" x14ac:dyDescent="0.35">
      <c r="A626" s="1">
        <v>41811</v>
      </c>
      <c r="B626" t="s">
        <v>667</v>
      </c>
      <c r="C626" t="s">
        <v>55</v>
      </c>
      <c r="D626" t="s">
        <v>11</v>
      </c>
      <c r="E626" t="s">
        <v>18</v>
      </c>
      <c r="F626" t="s">
        <v>843</v>
      </c>
      <c r="G626" s="2">
        <v>36.840000000000003</v>
      </c>
      <c r="H626" s="2">
        <v>3</v>
      </c>
      <c r="I626" s="2">
        <f t="shared" si="9"/>
        <v>12.280000000000001</v>
      </c>
      <c r="J626" s="2">
        <v>10.32</v>
      </c>
    </row>
    <row r="627" spans="1:10" x14ac:dyDescent="0.35">
      <c r="A627" s="1">
        <v>41811</v>
      </c>
      <c r="B627" t="s">
        <v>227</v>
      </c>
      <c r="C627" t="s">
        <v>177</v>
      </c>
      <c r="D627" t="s">
        <v>39</v>
      </c>
      <c r="E627" t="s">
        <v>40</v>
      </c>
      <c r="F627" t="s">
        <v>42</v>
      </c>
      <c r="G627" s="2">
        <v>1322.93</v>
      </c>
      <c r="H627" s="2">
        <v>7</v>
      </c>
      <c r="I627" s="2">
        <f t="shared" si="9"/>
        <v>188.99</v>
      </c>
      <c r="J627" s="2">
        <v>357.19</v>
      </c>
    </row>
    <row r="628" spans="1:10" x14ac:dyDescent="0.35">
      <c r="A628" s="1">
        <v>41811</v>
      </c>
      <c r="B628" t="s">
        <v>227</v>
      </c>
      <c r="C628" t="s">
        <v>177</v>
      </c>
      <c r="D628" t="s">
        <v>11</v>
      </c>
      <c r="E628" t="s">
        <v>24</v>
      </c>
      <c r="F628" t="s">
        <v>844</v>
      </c>
      <c r="G628" s="2">
        <v>3.76</v>
      </c>
      <c r="H628" s="2">
        <v>2</v>
      </c>
      <c r="I628" s="2">
        <f t="shared" si="9"/>
        <v>1.88</v>
      </c>
      <c r="J628" s="2">
        <v>1.0900000000000001</v>
      </c>
    </row>
    <row r="629" spans="1:10" x14ac:dyDescent="0.35">
      <c r="A629" s="1">
        <v>41811</v>
      </c>
      <c r="B629" t="s">
        <v>655</v>
      </c>
      <c r="C629" t="s">
        <v>613</v>
      </c>
      <c r="D629" t="s">
        <v>11</v>
      </c>
      <c r="E629" t="s">
        <v>24</v>
      </c>
      <c r="F629" t="s">
        <v>845</v>
      </c>
      <c r="G629" s="2">
        <v>21.4</v>
      </c>
      <c r="H629" s="2">
        <v>5</v>
      </c>
      <c r="I629" s="2">
        <f t="shared" si="9"/>
        <v>4.2799999999999994</v>
      </c>
      <c r="J629" s="2">
        <v>6.21</v>
      </c>
    </row>
    <row r="630" spans="1:10" x14ac:dyDescent="0.35">
      <c r="A630" s="1">
        <v>41811</v>
      </c>
      <c r="B630" t="s">
        <v>523</v>
      </c>
      <c r="C630" t="s">
        <v>278</v>
      </c>
      <c r="D630" t="s">
        <v>11</v>
      </c>
      <c r="E630" t="s">
        <v>20</v>
      </c>
      <c r="F630" t="s">
        <v>846</v>
      </c>
      <c r="G630" s="2">
        <v>11.09</v>
      </c>
      <c r="H630" s="2">
        <v>7</v>
      </c>
      <c r="I630" s="2">
        <f t="shared" si="9"/>
        <v>1.5842857142857143</v>
      </c>
      <c r="J630" s="2">
        <v>-8.1300000000000008</v>
      </c>
    </row>
    <row r="631" spans="1:10" x14ac:dyDescent="0.35">
      <c r="A631" s="1">
        <v>41811</v>
      </c>
      <c r="B631" t="s">
        <v>523</v>
      </c>
      <c r="C631" t="s">
        <v>278</v>
      </c>
      <c r="D631" t="s">
        <v>11</v>
      </c>
      <c r="E631" t="s">
        <v>20</v>
      </c>
      <c r="F631" t="s">
        <v>847</v>
      </c>
      <c r="G631" s="2">
        <v>25.16</v>
      </c>
      <c r="H631" s="2">
        <v>2</v>
      </c>
      <c r="I631" s="2">
        <f t="shared" si="9"/>
        <v>12.58</v>
      </c>
      <c r="J631" s="2">
        <v>-16.78</v>
      </c>
    </row>
    <row r="632" spans="1:10" x14ac:dyDescent="0.35">
      <c r="A632" s="1">
        <v>41811</v>
      </c>
      <c r="B632" t="s">
        <v>848</v>
      </c>
      <c r="C632" t="s">
        <v>23</v>
      </c>
      <c r="D632" t="s">
        <v>11</v>
      </c>
      <c r="E632" t="s">
        <v>63</v>
      </c>
      <c r="F632" t="s">
        <v>64</v>
      </c>
      <c r="G632" s="2">
        <v>24.9</v>
      </c>
      <c r="H632" s="2">
        <v>4</v>
      </c>
      <c r="I632" s="2">
        <f t="shared" si="9"/>
        <v>6.2249999999999996</v>
      </c>
      <c r="J632" s="2">
        <v>8.4</v>
      </c>
    </row>
    <row r="633" spans="1:10" x14ac:dyDescent="0.35">
      <c r="A633" s="1">
        <v>41811</v>
      </c>
      <c r="B633" t="s">
        <v>848</v>
      </c>
      <c r="C633" t="s">
        <v>23</v>
      </c>
      <c r="D633" t="s">
        <v>34</v>
      </c>
      <c r="E633" t="s">
        <v>47</v>
      </c>
      <c r="F633" t="s">
        <v>849</v>
      </c>
      <c r="G633" s="2">
        <v>3.98</v>
      </c>
      <c r="H633" s="2">
        <v>1</v>
      </c>
      <c r="I633" s="2">
        <f t="shared" si="9"/>
        <v>3.98</v>
      </c>
      <c r="J633" s="2">
        <v>0.65</v>
      </c>
    </row>
    <row r="634" spans="1:10" x14ac:dyDescent="0.35">
      <c r="A634" s="1">
        <v>41811</v>
      </c>
      <c r="B634" t="s">
        <v>848</v>
      </c>
      <c r="C634" t="s">
        <v>23</v>
      </c>
      <c r="D634" t="s">
        <v>39</v>
      </c>
      <c r="E634" t="s">
        <v>52</v>
      </c>
      <c r="F634" t="s">
        <v>84</v>
      </c>
      <c r="G634" s="2">
        <v>95.97</v>
      </c>
      <c r="H634" s="2">
        <v>4</v>
      </c>
      <c r="I634" s="2">
        <f t="shared" si="9"/>
        <v>23.9925</v>
      </c>
      <c r="J634" s="2">
        <v>28.79</v>
      </c>
    </row>
    <row r="635" spans="1:10" x14ac:dyDescent="0.35">
      <c r="A635" s="1">
        <v>41811</v>
      </c>
      <c r="B635" t="s">
        <v>848</v>
      </c>
      <c r="C635" t="s">
        <v>23</v>
      </c>
      <c r="D635" t="s">
        <v>39</v>
      </c>
      <c r="E635" t="s">
        <v>302</v>
      </c>
      <c r="F635" t="s">
        <v>850</v>
      </c>
      <c r="G635" s="2">
        <v>206.99</v>
      </c>
      <c r="H635" s="2">
        <v>3</v>
      </c>
      <c r="I635" s="2">
        <f t="shared" si="9"/>
        <v>68.99666666666667</v>
      </c>
      <c r="J635" s="2">
        <v>-172.49</v>
      </c>
    </row>
    <row r="636" spans="1:10" x14ac:dyDescent="0.35">
      <c r="A636" s="1">
        <v>41811</v>
      </c>
      <c r="B636" t="s">
        <v>848</v>
      </c>
      <c r="C636" t="s">
        <v>23</v>
      </c>
      <c r="D636" t="s">
        <v>11</v>
      </c>
      <c r="E636" t="s">
        <v>92</v>
      </c>
      <c r="F636" t="s">
        <v>851</v>
      </c>
      <c r="G636" s="2">
        <v>44.42</v>
      </c>
      <c r="H636" s="2">
        <v>2</v>
      </c>
      <c r="I636" s="2">
        <f t="shared" si="9"/>
        <v>22.21</v>
      </c>
      <c r="J636" s="2">
        <v>3.89</v>
      </c>
    </row>
    <row r="637" spans="1:10" x14ac:dyDescent="0.35">
      <c r="A637" s="1">
        <v>41811</v>
      </c>
      <c r="B637" t="s">
        <v>848</v>
      </c>
      <c r="C637" t="s">
        <v>23</v>
      </c>
      <c r="D637" t="s">
        <v>11</v>
      </c>
      <c r="E637" t="s">
        <v>20</v>
      </c>
      <c r="F637" t="s">
        <v>852</v>
      </c>
      <c r="G637" s="2">
        <v>9.01</v>
      </c>
      <c r="H637" s="2">
        <v>2</v>
      </c>
      <c r="I637" s="2">
        <f t="shared" si="9"/>
        <v>4.5049999999999999</v>
      </c>
      <c r="J637" s="2">
        <v>-7.2</v>
      </c>
    </row>
    <row r="638" spans="1:10" x14ac:dyDescent="0.35">
      <c r="A638" s="1">
        <v>41811</v>
      </c>
      <c r="B638" t="s">
        <v>853</v>
      </c>
      <c r="C638" t="s">
        <v>149</v>
      </c>
      <c r="D638" t="s">
        <v>11</v>
      </c>
      <c r="E638" t="s">
        <v>12</v>
      </c>
      <c r="F638" t="s">
        <v>854</v>
      </c>
      <c r="G638" s="2">
        <v>19.649999999999999</v>
      </c>
      <c r="H638" s="2">
        <v>3</v>
      </c>
      <c r="I638" s="2">
        <f t="shared" si="9"/>
        <v>6.55</v>
      </c>
      <c r="J638" s="2">
        <v>9.0399999999999991</v>
      </c>
    </row>
    <row r="639" spans="1:10" x14ac:dyDescent="0.35">
      <c r="A639" s="1">
        <v>41811</v>
      </c>
      <c r="B639" t="s">
        <v>853</v>
      </c>
      <c r="C639" t="s">
        <v>149</v>
      </c>
      <c r="D639" t="s">
        <v>39</v>
      </c>
      <c r="E639" t="s">
        <v>40</v>
      </c>
      <c r="F639" t="s">
        <v>855</v>
      </c>
      <c r="G639" s="2">
        <v>617.97</v>
      </c>
      <c r="H639" s="2">
        <v>3</v>
      </c>
      <c r="I639" s="2">
        <f t="shared" si="9"/>
        <v>205.99</v>
      </c>
      <c r="J639" s="2">
        <v>160.66999999999999</v>
      </c>
    </row>
    <row r="640" spans="1:10" x14ac:dyDescent="0.35">
      <c r="A640" s="1">
        <v>41811</v>
      </c>
      <c r="B640" t="s">
        <v>853</v>
      </c>
      <c r="C640" t="s">
        <v>149</v>
      </c>
      <c r="D640" t="s">
        <v>11</v>
      </c>
      <c r="E640" t="s">
        <v>92</v>
      </c>
      <c r="F640" t="s">
        <v>206</v>
      </c>
      <c r="G640" s="2">
        <v>59.7</v>
      </c>
      <c r="H640" s="2">
        <v>3</v>
      </c>
      <c r="I640" s="2">
        <f t="shared" si="9"/>
        <v>19.900000000000002</v>
      </c>
      <c r="J640" s="2">
        <v>26.87</v>
      </c>
    </row>
    <row r="641" spans="1:10" x14ac:dyDescent="0.35">
      <c r="A641" s="1">
        <v>41811</v>
      </c>
      <c r="B641" t="s">
        <v>742</v>
      </c>
      <c r="C641" t="s">
        <v>149</v>
      </c>
      <c r="D641" t="s">
        <v>39</v>
      </c>
      <c r="E641" t="s">
        <v>40</v>
      </c>
      <c r="F641" t="s">
        <v>856</v>
      </c>
      <c r="G641" s="2">
        <v>1214.8499999999999</v>
      </c>
      <c r="H641" s="2">
        <v>3</v>
      </c>
      <c r="I641" s="2">
        <f t="shared" si="9"/>
        <v>404.95</v>
      </c>
      <c r="J641" s="2">
        <v>352.31</v>
      </c>
    </row>
    <row r="642" spans="1:10" x14ac:dyDescent="0.35">
      <c r="A642" s="1">
        <v>41812</v>
      </c>
      <c r="B642" t="s">
        <v>857</v>
      </c>
      <c r="C642" t="s">
        <v>278</v>
      </c>
      <c r="D642" t="s">
        <v>39</v>
      </c>
      <c r="E642" t="s">
        <v>52</v>
      </c>
      <c r="F642" t="s">
        <v>858</v>
      </c>
      <c r="G642" s="2">
        <v>196.75</v>
      </c>
      <c r="H642" s="2">
        <v>6</v>
      </c>
      <c r="I642" s="2">
        <f t="shared" si="9"/>
        <v>32.791666666666664</v>
      </c>
      <c r="J642" s="2">
        <v>56.57</v>
      </c>
    </row>
    <row r="643" spans="1:10" x14ac:dyDescent="0.35">
      <c r="A643" s="1">
        <v>41812</v>
      </c>
      <c r="B643" t="s">
        <v>859</v>
      </c>
      <c r="C643" t="s">
        <v>315</v>
      </c>
      <c r="D643" t="s">
        <v>11</v>
      </c>
      <c r="E643" t="s">
        <v>18</v>
      </c>
      <c r="F643" t="s">
        <v>860</v>
      </c>
      <c r="G643" s="2">
        <v>501.81</v>
      </c>
      <c r="H643" s="2">
        <v>3</v>
      </c>
      <c r="I643" s="2">
        <f t="shared" ref="I643:I706" si="10">G643/H643</f>
        <v>167.27</v>
      </c>
      <c r="J643" s="2">
        <v>0</v>
      </c>
    </row>
    <row r="644" spans="1:10" x14ac:dyDescent="0.35">
      <c r="A644" s="1">
        <v>41812</v>
      </c>
      <c r="B644" t="s">
        <v>859</v>
      </c>
      <c r="C644" t="s">
        <v>315</v>
      </c>
      <c r="D644" t="s">
        <v>11</v>
      </c>
      <c r="E644" t="s">
        <v>18</v>
      </c>
      <c r="F644" t="s">
        <v>236</v>
      </c>
      <c r="G644" s="2">
        <v>161.94</v>
      </c>
      <c r="H644" s="2">
        <v>3</v>
      </c>
      <c r="I644" s="2">
        <f t="shared" si="10"/>
        <v>53.98</v>
      </c>
      <c r="J644" s="2">
        <v>9.7200000000000006</v>
      </c>
    </row>
    <row r="645" spans="1:10" x14ac:dyDescent="0.35">
      <c r="A645" s="1">
        <v>41812</v>
      </c>
      <c r="B645" t="s">
        <v>861</v>
      </c>
      <c r="C645" t="s">
        <v>23</v>
      </c>
      <c r="D645" t="s">
        <v>34</v>
      </c>
      <c r="E645" t="s">
        <v>35</v>
      </c>
      <c r="F645" t="s">
        <v>862</v>
      </c>
      <c r="G645" s="2">
        <v>170.06</v>
      </c>
      <c r="H645" s="2">
        <v>3</v>
      </c>
      <c r="I645" s="2">
        <f t="shared" si="10"/>
        <v>56.686666666666667</v>
      </c>
      <c r="J645" s="2">
        <v>-4.8600000000000003</v>
      </c>
    </row>
    <row r="646" spans="1:10" x14ac:dyDescent="0.35">
      <c r="A646" s="1">
        <v>41812</v>
      </c>
      <c r="B646" t="s">
        <v>861</v>
      </c>
      <c r="C646" t="s">
        <v>23</v>
      </c>
      <c r="D646" t="s">
        <v>39</v>
      </c>
      <c r="E646" t="s">
        <v>40</v>
      </c>
      <c r="F646" t="s">
        <v>863</v>
      </c>
      <c r="G646" s="2">
        <v>82.78</v>
      </c>
      <c r="H646" s="2">
        <v>3</v>
      </c>
      <c r="I646" s="2">
        <f t="shared" si="10"/>
        <v>27.593333333333334</v>
      </c>
      <c r="J646" s="2">
        <v>-15.18</v>
      </c>
    </row>
    <row r="647" spans="1:10" x14ac:dyDescent="0.35">
      <c r="A647" s="1">
        <v>41812</v>
      </c>
      <c r="B647" t="s">
        <v>861</v>
      </c>
      <c r="C647" t="s">
        <v>23</v>
      </c>
      <c r="D647" t="s">
        <v>34</v>
      </c>
      <c r="E647" t="s">
        <v>35</v>
      </c>
      <c r="F647" t="s">
        <v>864</v>
      </c>
      <c r="G647" s="2">
        <v>853.93</v>
      </c>
      <c r="H647" s="2">
        <v>5</v>
      </c>
      <c r="I647" s="2">
        <f t="shared" si="10"/>
        <v>170.786</v>
      </c>
      <c r="J647" s="2">
        <v>0</v>
      </c>
    </row>
    <row r="648" spans="1:10" x14ac:dyDescent="0.35">
      <c r="A648" s="1">
        <v>41812</v>
      </c>
      <c r="B648" t="s">
        <v>853</v>
      </c>
      <c r="C648" t="s">
        <v>95</v>
      </c>
      <c r="D648" t="s">
        <v>11</v>
      </c>
      <c r="E648" t="s">
        <v>20</v>
      </c>
      <c r="F648" t="s">
        <v>865</v>
      </c>
      <c r="G648" s="2">
        <v>8.23</v>
      </c>
      <c r="H648" s="2">
        <v>3</v>
      </c>
      <c r="I648" s="2">
        <f t="shared" si="10"/>
        <v>2.7433333333333336</v>
      </c>
      <c r="J648" s="2">
        <v>-6.03</v>
      </c>
    </row>
    <row r="649" spans="1:10" x14ac:dyDescent="0.35">
      <c r="A649" s="1">
        <v>41813</v>
      </c>
      <c r="B649" t="s">
        <v>866</v>
      </c>
      <c r="C649" t="s">
        <v>23</v>
      </c>
      <c r="D649" t="s">
        <v>39</v>
      </c>
      <c r="E649" t="s">
        <v>52</v>
      </c>
      <c r="F649" t="s">
        <v>867</v>
      </c>
      <c r="G649" s="2">
        <v>86.38</v>
      </c>
      <c r="H649" s="2">
        <v>3</v>
      </c>
      <c r="I649" s="2">
        <f t="shared" si="10"/>
        <v>28.793333333333333</v>
      </c>
      <c r="J649" s="2">
        <v>1.08</v>
      </c>
    </row>
    <row r="650" spans="1:10" x14ac:dyDescent="0.35">
      <c r="A650" s="1">
        <v>41813</v>
      </c>
      <c r="B650" t="s">
        <v>868</v>
      </c>
      <c r="C650" t="s">
        <v>245</v>
      </c>
      <c r="D650" t="s">
        <v>11</v>
      </c>
      <c r="E650" t="s">
        <v>24</v>
      </c>
      <c r="F650" t="s">
        <v>869</v>
      </c>
      <c r="G650" s="2">
        <v>20.02</v>
      </c>
      <c r="H650" s="2">
        <v>9</v>
      </c>
      <c r="I650" s="2">
        <f t="shared" si="10"/>
        <v>2.2244444444444444</v>
      </c>
      <c r="J650" s="2">
        <v>1.75</v>
      </c>
    </row>
    <row r="651" spans="1:10" x14ac:dyDescent="0.35">
      <c r="A651" s="1">
        <v>41813</v>
      </c>
      <c r="B651" t="s">
        <v>868</v>
      </c>
      <c r="C651" t="s">
        <v>245</v>
      </c>
      <c r="D651" t="s">
        <v>11</v>
      </c>
      <c r="E651" t="s">
        <v>200</v>
      </c>
      <c r="F651" t="s">
        <v>870</v>
      </c>
      <c r="G651" s="2">
        <v>3.1</v>
      </c>
      <c r="H651" s="2">
        <v>1</v>
      </c>
      <c r="I651" s="2">
        <f t="shared" si="10"/>
        <v>3.1</v>
      </c>
      <c r="J651" s="2">
        <v>0.35</v>
      </c>
    </row>
    <row r="652" spans="1:10" x14ac:dyDescent="0.35">
      <c r="A652" s="1">
        <v>41814</v>
      </c>
      <c r="B652" t="s">
        <v>871</v>
      </c>
      <c r="C652" t="s">
        <v>95</v>
      </c>
      <c r="D652" t="s">
        <v>34</v>
      </c>
      <c r="E652" t="s">
        <v>47</v>
      </c>
      <c r="F652" t="s">
        <v>872</v>
      </c>
      <c r="G652" s="2">
        <v>4.2699999999999996</v>
      </c>
      <c r="H652" s="2">
        <v>2</v>
      </c>
      <c r="I652" s="2">
        <f t="shared" si="10"/>
        <v>2.1349999999999998</v>
      </c>
      <c r="J652" s="2">
        <v>0.96</v>
      </c>
    </row>
    <row r="653" spans="1:10" x14ac:dyDescent="0.35">
      <c r="A653" s="1">
        <v>41815</v>
      </c>
      <c r="B653" t="s">
        <v>873</v>
      </c>
      <c r="C653" t="s">
        <v>27</v>
      </c>
      <c r="D653" t="s">
        <v>34</v>
      </c>
      <c r="E653" t="s">
        <v>145</v>
      </c>
      <c r="F653" t="s">
        <v>874</v>
      </c>
      <c r="G653" s="2">
        <v>447.84</v>
      </c>
      <c r="H653" s="2">
        <v>5</v>
      </c>
      <c r="I653" s="2">
        <f t="shared" si="10"/>
        <v>89.567999999999998</v>
      </c>
      <c r="J653" s="2">
        <v>11.2</v>
      </c>
    </row>
    <row r="654" spans="1:10" x14ac:dyDescent="0.35">
      <c r="A654" s="1">
        <v>41815</v>
      </c>
      <c r="B654" t="s">
        <v>875</v>
      </c>
      <c r="C654" t="s">
        <v>91</v>
      </c>
      <c r="D654" t="s">
        <v>39</v>
      </c>
      <c r="E654" t="s">
        <v>40</v>
      </c>
      <c r="F654" t="s">
        <v>876</v>
      </c>
      <c r="G654" s="2">
        <v>263.95999999999998</v>
      </c>
      <c r="H654" s="2">
        <v>5</v>
      </c>
      <c r="I654" s="2">
        <f t="shared" si="10"/>
        <v>52.791999999999994</v>
      </c>
      <c r="J654" s="2">
        <v>19.8</v>
      </c>
    </row>
    <row r="655" spans="1:10" x14ac:dyDescent="0.35">
      <c r="A655" s="1">
        <v>41815</v>
      </c>
      <c r="B655" t="s">
        <v>875</v>
      </c>
      <c r="C655" t="s">
        <v>91</v>
      </c>
      <c r="D655" t="s">
        <v>11</v>
      </c>
      <c r="E655" t="s">
        <v>24</v>
      </c>
      <c r="F655" t="s">
        <v>25</v>
      </c>
      <c r="G655" s="2">
        <v>71.63</v>
      </c>
      <c r="H655" s="2">
        <v>11</v>
      </c>
      <c r="I655" s="2">
        <f t="shared" si="10"/>
        <v>6.5118181818181817</v>
      </c>
      <c r="J655" s="2">
        <v>17.91</v>
      </c>
    </row>
    <row r="656" spans="1:10" x14ac:dyDescent="0.35">
      <c r="A656" s="1">
        <v>41815</v>
      </c>
      <c r="B656" t="s">
        <v>875</v>
      </c>
      <c r="C656" t="s">
        <v>91</v>
      </c>
      <c r="D656" t="s">
        <v>11</v>
      </c>
      <c r="E656" t="s">
        <v>24</v>
      </c>
      <c r="F656" t="s">
        <v>877</v>
      </c>
      <c r="G656" s="2">
        <v>9.33</v>
      </c>
      <c r="H656" s="2">
        <v>1</v>
      </c>
      <c r="I656" s="2">
        <f t="shared" si="10"/>
        <v>9.33</v>
      </c>
      <c r="J656" s="2">
        <v>0.82</v>
      </c>
    </row>
    <row r="657" spans="1:10" x14ac:dyDescent="0.35">
      <c r="A657" s="1">
        <v>41817</v>
      </c>
      <c r="B657" t="s">
        <v>878</v>
      </c>
      <c r="C657" t="s">
        <v>329</v>
      </c>
      <c r="D657" t="s">
        <v>11</v>
      </c>
      <c r="E657" t="s">
        <v>18</v>
      </c>
      <c r="F657" t="s">
        <v>133</v>
      </c>
      <c r="G657" s="2">
        <v>306.2</v>
      </c>
      <c r="H657" s="2">
        <v>5</v>
      </c>
      <c r="I657" s="2">
        <f t="shared" si="10"/>
        <v>61.239999999999995</v>
      </c>
      <c r="J657" s="2">
        <v>0</v>
      </c>
    </row>
    <row r="658" spans="1:10" x14ac:dyDescent="0.35">
      <c r="A658" s="1">
        <v>41817</v>
      </c>
      <c r="B658" t="s">
        <v>878</v>
      </c>
      <c r="C658" t="s">
        <v>329</v>
      </c>
      <c r="D658" t="s">
        <v>34</v>
      </c>
      <c r="E658" t="s">
        <v>145</v>
      </c>
      <c r="F658" t="s">
        <v>473</v>
      </c>
      <c r="G658" s="2">
        <v>85.98</v>
      </c>
      <c r="H658" s="2">
        <v>1</v>
      </c>
      <c r="I658" s="2">
        <f t="shared" si="10"/>
        <v>85.98</v>
      </c>
      <c r="J658" s="2">
        <v>22.35</v>
      </c>
    </row>
    <row r="659" spans="1:10" x14ac:dyDescent="0.35">
      <c r="A659" s="1">
        <v>41817</v>
      </c>
      <c r="B659" t="s">
        <v>878</v>
      </c>
      <c r="C659" t="s">
        <v>329</v>
      </c>
      <c r="D659" t="s">
        <v>39</v>
      </c>
      <c r="E659" t="s">
        <v>52</v>
      </c>
      <c r="F659" t="s">
        <v>636</v>
      </c>
      <c r="G659" s="2">
        <v>223.96</v>
      </c>
      <c r="H659" s="2">
        <v>4</v>
      </c>
      <c r="I659" s="2">
        <f t="shared" si="10"/>
        <v>55.99</v>
      </c>
      <c r="J659" s="2">
        <v>53.75</v>
      </c>
    </row>
    <row r="660" spans="1:10" x14ac:dyDescent="0.35">
      <c r="A660" s="1">
        <v>41818</v>
      </c>
      <c r="B660" t="s">
        <v>879</v>
      </c>
      <c r="C660" t="s">
        <v>23</v>
      </c>
      <c r="D660" t="s">
        <v>11</v>
      </c>
      <c r="E660" t="s">
        <v>12</v>
      </c>
      <c r="F660" t="s">
        <v>880</v>
      </c>
      <c r="G660" s="2">
        <v>41.47</v>
      </c>
      <c r="H660" s="2">
        <v>8</v>
      </c>
      <c r="I660" s="2">
        <f t="shared" si="10"/>
        <v>5.1837499999999999</v>
      </c>
      <c r="J660" s="2">
        <v>14.52</v>
      </c>
    </row>
    <row r="661" spans="1:10" x14ac:dyDescent="0.35">
      <c r="A661" s="1">
        <v>41818</v>
      </c>
      <c r="B661" t="s">
        <v>879</v>
      </c>
      <c r="C661" t="s">
        <v>23</v>
      </c>
      <c r="D661" t="s">
        <v>11</v>
      </c>
      <c r="E661" t="s">
        <v>20</v>
      </c>
      <c r="F661" t="s">
        <v>881</v>
      </c>
      <c r="G661" s="2">
        <v>3.17</v>
      </c>
      <c r="H661" s="2">
        <v>3</v>
      </c>
      <c r="I661" s="2">
        <f t="shared" si="10"/>
        <v>1.0566666666666666</v>
      </c>
      <c r="J661" s="2">
        <v>-2.4300000000000002</v>
      </c>
    </row>
    <row r="662" spans="1:10" x14ac:dyDescent="0.35">
      <c r="A662" s="1">
        <v>41818</v>
      </c>
      <c r="B662" t="s">
        <v>879</v>
      </c>
      <c r="C662" t="s">
        <v>23</v>
      </c>
      <c r="D662" t="s">
        <v>34</v>
      </c>
      <c r="E662" t="s">
        <v>35</v>
      </c>
      <c r="F662" t="s">
        <v>594</v>
      </c>
      <c r="G662" s="2">
        <v>1228.47</v>
      </c>
      <c r="H662" s="2">
        <v>5</v>
      </c>
      <c r="I662" s="2">
        <f t="shared" si="10"/>
        <v>245.69400000000002</v>
      </c>
      <c r="J662" s="2">
        <v>0</v>
      </c>
    </row>
    <row r="663" spans="1:10" x14ac:dyDescent="0.35">
      <c r="A663" s="1">
        <v>41818</v>
      </c>
      <c r="B663" t="s">
        <v>879</v>
      </c>
      <c r="C663" t="s">
        <v>23</v>
      </c>
      <c r="D663" t="s">
        <v>11</v>
      </c>
      <c r="E663" t="s">
        <v>20</v>
      </c>
      <c r="F663" t="s">
        <v>168</v>
      </c>
      <c r="G663" s="2">
        <v>31.09</v>
      </c>
      <c r="H663" s="2">
        <v>3</v>
      </c>
      <c r="I663" s="2">
        <f t="shared" si="10"/>
        <v>10.363333333333333</v>
      </c>
      <c r="J663" s="2">
        <v>-22.8</v>
      </c>
    </row>
    <row r="664" spans="1:10" x14ac:dyDescent="0.35">
      <c r="A664" s="1">
        <v>41818</v>
      </c>
      <c r="B664" t="s">
        <v>879</v>
      </c>
      <c r="C664" t="s">
        <v>23</v>
      </c>
      <c r="D664" t="s">
        <v>11</v>
      </c>
      <c r="E664" t="s">
        <v>12</v>
      </c>
      <c r="F664" t="s">
        <v>882</v>
      </c>
      <c r="G664" s="2">
        <v>335.52</v>
      </c>
      <c r="H664" s="2">
        <v>4</v>
      </c>
      <c r="I664" s="2">
        <f t="shared" si="10"/>
        <v>83.88</v>
      </c>
      <c r="J664" s="2">
        <v>117.43</v>
      </c>
    </row>
    <row r="665" spans="1:10" x14ac:dyDescent="0.35">
      <c r="A665" s="1">
        <v>41818</v>
      </c>
      <c r="B665" t="s">
        <v>883</v>
      </c>
      <c r="C665" t="s">
        <v>110</v>
      </c>
      <c r="D665" t="s">
        <v>11</v>
      </c>
      <c r="E665" t="s">
        <v>43</v>
      </c>
      <c r="F665" t="s">
        <v>160</v>
      </c>
      <c r="G665" s="2">
        <v>6.08</v>
      </c>
      <c r="H665" s="2">
        <v>1</v>
      </c>
      <c r="I665" s="2">
        <f t="shared" si="10"/>
        <v>6.08</v>
      </c>
      <c r="J665" s="2">
        <v>3.04</v>
      </c>
    </row>
    <row r="666" spans="1:10" x14ac:dyDescent="0.35">
      <c r="A666" s="1">
        <v>41819</v>
      </c>
      <c r="B666" t="s">
        <v>884</v>
      </c>
      <c r="C666" t="s">
        <v>78</v>
      </c>
      <c r="D666" t="s">
        <v>11</v>
      </c>
      <c r="E666" t="s">
        <v>24</v>
      </c>
      <c r="F666" t="s">
        <v>885</v>
      </c>
      <c r="G666" s="2">
        <v>32.76</v>
      </c>
      <c r="H666" s="2">
        <v>7</v>
      </c>
      <c r="I666" s="2">
        <f t="shared" si="10"/>
        <v>4.68</v>
      </c>
      <c r="J666" s="2">
        <v>3.69</v>
      </c>
    </row>
    <row r="667" spans="1:10" x14ac:dyDescent="0.35">
      <c r="A667" s="1">
        <v>41819</v>
      </c>
      <c r="B667" t="s">
        <v>749</v>
      </c>
      <c r="C667" t="s">
        <v>149</v>
      </c>
      <c r="D667" t="s">
        <v>11</v>
      </c>
      <c r="E667" t="s">
        <v>20</v>
      </c>
      <c r="F667" t="s">
        <v>886</v>
      </c>
      <c r="G667" s="2">
        <v>13.92</v>
      </c>
      <c r="H667" s="2">
        <v>3</v>
      </c>
      <c r="I667" s="2">
        <f t="shared" si="10"/>
        <v>4.6399999999999997</v>
      </c>
      <c r="J667" s="2">
        <v>4.87</v>
      </c>
    </row>
    <row r="668" spans="1:10" x14ac:dyDescent="0.35">
      <c r="A668" s="1">
        <v>41820</v>
      </c>
      <c r="B668" t="s">
        <v>887</v>
      </c>
      <c r="C668" t="s">
        <v>149</v>
      </c>
      <c r="D668" t="s">
        <v>11</v>
      </c>
      <c r="E668" t="s">
        <v>20</v>
      </c>
      <c r="F668" t="s">
        <v>888</v>
      </c>
      <c r="G668" s="2">
        <v>334.77</v>
      </c>
      <c r="H668" s="2">
        <v>7</v>
      </c>
      <c r="I668" s="2">
        <f t="shared" si="10"/>
        <v>47.824285714285715</v>
      </c>
      <c r="J668" s="2">
        <v>108.8</v>
      </c>
    </row>
    <row r="669" spans="1:10" x14ac:dyDescent="0.35">
      <c r="A669" s="1">
        <v>41820</v>
      </c>
      <c r="B669" t="s">
        <v>889</v>
      </c>
      <c r="C669" t="s">
        <v>15</v>
      </c>
      <c r="D669" t="s">
        <v>11</v>
      </c>
      <c r="E669" t="s">
        <v>24</v>
      </c>
      <c r="F669" t="s">
        <v>890</v>
      </c>
      <c r="G669" s="2">
        <v>5.25</v>
      </c>
      <c r="H669" s="2">
        <v>4</v>
      </c>
      <c r="I669" s="2">
        <f t="shared" si="10"/>
        <v>1.3125</v>
      </c>
      <c r="J669" s="2">
        <v>1.64</v>
      </c>
    </row>
    <row r="670" spans="1:10" x14ac:dyDescent="0.35">
      <c r="A670" s="1">
        <v>41820</v>
      </c>
      <c r="B670" t="s">
        <v>891</v>
      </c>
      <c r="C670" t="s">
        <v>27</v>
      </c>
      <c r="D670" t="s">
        <v>11</v>
      </c>
      <c r="E670" t="s">
        <v>24</v>
      </c>
      <c r="F670" t="s">
        <v>258</v>
      </c>
      <c r="G670" s="2">
        <v>32.4</v>
      </c>
      <c r="H670" s="2">
        <v>5</v>
      </c>
      <c r="I670" s="2">
        <f t="shared" si="10"/>
        <v>6.4799999999999995</v>
      </c>
      <c r="J670" s="2">
        <v>10.37</v>
      </c>
    </row>
    <row r="671" spans="1:10" x14ac:dyDescent="0.35">
      <c r="A671" s="1">
        <v>41820</v>
      </c>
      <c r="B671" t="s">
        <v>892</v>
      </c>
      <c r="C671" t="s">
        <v>10</v>
      </c>
      <c r="D671" t="s">
        <v>11</v>
      </c>
      <c r="E671" t="s">
        <v>12</v>
      </c>
      <c r="F671" t="s">
        <v>28</v>
      </c>
      <c r="G671" s="2">
        <v>25.92</v>
      </c>
      <c r="H671" s="2">
        <v>5</v>
      </c>
      <c r="I671" s="2">
        <f t="shared" si="10"/>
        <v>5.1840000000000002</v>
      </c>
      <c r="J671" s="2">
        <v>9.07</v>
      </c>
    </row>
    <row r="672" spans="1:10" x14ac:dyDescent="0.35">
      <c r="A672" s="1">
        <v>41820</v>
      </c>
      <c r="B672" t="s">
        <v>892</v>
      </c>
      <c r="C672" t="s">
        <v>10</v>
      </c>
      <c r="D672" t="s">
        <v>11</v>
      </c>
      <c r="E672" t="s">
        <v>43</v>
      </c>
      <c r="F672" t="s">
        <v>160</v>
      </c>
      <c r="G672" s="2">
        <v>21.31</v>
      </c>
      <c r="H672" s="2">
        <v>6</v>
      </c>
      <c r="I672" s="2">
        <f t="shared" si="10"/>
        <v>3.5516666666666663</v>
      </c>
      <c r="J672" s="2">
        <v>7.19</v>
      </c>
    </row>
    <row r="673" spans="1:10" x14ac:dyDescent="0.35">
      <c r="A673" s="1">
        <v>41820</v>
      </c>
      <c r="B673" t="s">
        <v>602</v>
      </c>
      <c r="C673" t="s">
        <v>149</v>
      </c>
      <c r="D673" t="s">
        <v>11</v>
      </c>
      <c r="E673" t="s">
        <v>20</v>
      </c>
      <c r="F673" t="s">
        <v>893</v>
      </c>
      <c r="G673" s="2">
        <v>2.69</v>
      </c>
      <c r="H673" s="2">
        <v>1</v>
      </c>
      <c r="I673" s="2">
        <f t="shared" si="10"/>
        <v>2.69</v>
      </c>
      <c r="J673" s="2">
        <v>0.84</v>
      </c>
    </row>
    <row r="674" spans="1:10" x14ac:dyDescent="0.35">
      <c r="A674" s="1">
        <v>41820</v>
      </c>
      <c r="B674" t="s">
        <v>602</v>
      </c>
      <c r="C674" t="s">
        <v>149</v>
      </c>
      <c r="D674" t="s">
        <v>11</v>
      </c>
      <c r="E674" t="s">
        <v>24</v>
      </c>
      <c r="F674" t="s">
        <v>894</v>
      </c>
      <c r="G674" s="2">
        <v>6.6</v>
      </c>
      <c r="H674" s="2">
        <v>3</v>
      </c>
      <c r="I674" s="2">
        <f t="shared" si="10"/>
        <v>2.1999999999999997</v>
      </c>
      <c r="J674" s="2">
        <v>2.9</v>
      </c>
    </row>
    <row r="675" spans="1:10" x14ac:dyDescent="0.35">
      <c r="A675" s="1">
        <v>41820</v>
      </c>
      <c r="B675" t="s">
        <v>895</v>
      </c>
      <c r="C675" t="s">
        <v>245</v>
      </c>
      <c r="D675" t="s">
        <v>11</v>
      </c>
      <c r="E675" t="s">
        <v>12</v>
      </c>
      <c r="F675" t="s">
        <v>896</v>
      </c>
      <c r="G675" s="2">
        <v>310.69</v>
      </c>
      <c r="H675" s="2">
        <v>7</v>
      </c>
      <c r="I675" s="2">
        <f t="shared" si="10"/>
        <v>44.384285714285717</v>
      </c>
      <c r="J675" s="2">
        <v>108.74</v>
      </c>
    </row>
    <row r="676" spans="1:10" x14ac:dyDescent="0.35">
      <c r="A676" s="1">
        <v>41821</v>
      </c>
      <c r="B676" t="s">
        <v>407</v>
      </c>
      <c r="C676" t="s">
        <v>164</v>
      </c>
      <c r="D676" t="s">
        <v>11</v>
      </c>
      <c r="E676" t="s">
        <v>20</v>
      </c>
      <c r="F676" t="s">
        <v>897</v>
      </c>
      <c r="G676" s="2">
        <v>19.920000000000002</v>
      </c>
      <c r="H676" s="2">
        <v>5</v>
      </c>
      <c r="I676" s="2">
        <f t="shared" si="10"/>
        <v>3.9840000000000004</v>
      </c>
      <c r="J676" s="2">
        <v>6.97</v>
      </c>
    </row>
    <row r="677" spans="1:10" x14ac:dyDescent="0.35">
      <c r="A677" s="1">
        <v>41821</v>
      </c>
      <c r="B677" t="s">
        <v>743</v>
      </c>
      <c r="C677" t="s">
        <v>123</v>
      </c>
      <c r="D677" t="s">
        <v>39</v>
      </c>
      <c r="E677" t="s">
        <v>40</v>
      </c>
      <c r="F677" t="s">
        <v>898</v>
      </c>
      <c r="G677" s="2">
        <v>575.91999999999996</v>
      </c>
      <c r="H677" s="2">
        <v>2</v>
      </c>
      <c r="I677" s="2">
        <f t="shared" si="10"/>
        <v>287.95999999999998</v>
      </c>
      <c r="J677" s="2">
        <v>71.989999999999995</v>
      </c>
    </row>
    <row r="678" spans="1:10" x14ac:dyDescent="0.35">
      <c r="A678" s="1">
        <v>41821</v>
      </c>
      <c r="B678" t="s">
        <v>743</v>
      </c>
      <c r="C678" t="s">
        <v>123</v>
      </c>
      <c r="D678" t="s">
        <v>11</v>
      </c>
      <c r="E678" t="s">
        <v>20</v>
      </c>
      <c r="F678" t="s">
        <v>899</v>
      </c>
      <c r="G678" s="2">
        <v>5.18</v>
      </c>
      <c r="H678" s="2">
        <v>6</v>
      </c>
      <c r="I678" s="2">
        <f t="shared" si="10"/>
        <v>0.86333333333333329</v>
      </c>
      <c r="J678" s="2">
        <v>-3.63</v>
      </c>
    </row>
    <row r="679" spans="1:10" x14ac:dyDescent="0.35">
      <c r="A679" s="1">
        <v>41822</v>
      </c>
      <c r="B679" t="s">
        <v>900</v>
      </c>
      <c r="C679" t="s">
        <v>177</v>
      </c>
      <c r="D679" t="s">
        <v>39</v>
      </c>
      <c r="E679" t="s">
        <v>40</v>
      </c>
      <c r="F679" t="s">
        <v>901</v>
      </c>
      <c r="G679" s="2">
        <v>73.98</v>
      </c>
      <c r="H679" s="2">
        <v>2</v>
      </c>
      <c r="I679" s="2">
        <f t="shared" si="10"/>
        <v>36.99</v>
      </c>
      <c r="J679" s="2">
        <v>19.97</v>
      </c>
    </row>
    <row r="680" spans="1:10" x14ac:dyDescent="0.35">
      <c r="A680" s="1">
        <v>41822</v>
      </c>
      <c r="B680" t="s">
        <v>900</v>
      </c>
      <c r="C680" t="s">
        <v>177</v>
      </c>
      <c r="D680" t="s">
        <v>11</v>
      </c>
      <c r="E680" t="s">
        <v>24</v>
      </c>
      <c r="F680" t="s">
        <v>645</v>
      </c>
      <c r="G680" s="2">
        <v>5.58</v>
      </c>
      <c r="H680" s="2">
        <v>1</v>
      </c>
      <c r="I680" s="2">
        <f t="shared" si="10"/>
        <v>5.58</v>
      </c>
      <c r="J680" s="2">
        <v>2.1800000000000002</v>
      </c>
    </row>
    <row r="681" spans="1:10" x14ac:dyDescent="0.35">
      <c r="A681" s="1">
        <v>41824</v>
      </c>
      <c r="B681" t="s">
        <v>445</v>
      </c>
      <c r="C681" t="s">
        <v>278</v>
      </c>
      <c r="D681" t="s">
        <v>11</v>
      </c>
      <c r="E681" t="s">
        <v>12</v>
      </c>
      <c r="F681" t="s">
        <v>482</v>
      </c>
      <c r="G681" s="2">
        <v>177.54</v>
      </c>
      <c r="H681" s="2">
        <v>4</v>
      </c>
      <c r="I681" s="2">
        <f t="shared" si="10"/>
        <v>44.384999999999998</v>
      </c>
      <c r="J681" s="2">
        <v>62.14</v>
      </c>
    </row>
    <row r="682" spans="1:10" x14ac:dyDescent="0.35">
      <c r="A682" s="1">
        <v>41824</v>
      </c>
      <c r="B682" t="s">
        <v>445</v>
      </c>
      <c r="C682" t="s">
        <v>278</v>
      </c>
      <c r="D682" t="s">
        <v>11</v>
      </c>
      <c r="E682" t="s">
        <v>92</v>
      </c>
      <c r="F682" t="s">
        <v>93</v>
      </c>
      <c r="G682" s="2">
        <v>32.43</v>
      </c>
      <c r="H682" s="2">
        <v>2</v>
      </c>
      <c r="I682" s="2">
        <f t="shared" si="10"/>
        <v>16.215</v>
      </c>
      <c r="J682" s="2">
        <v>3.24</v>
      </c>
    </row>
    <row r="683" spans="1:10" x14ac:dyDescent="0.35">
      <c r="A683" s="1">
        <v>41824</v>
      </c>
      <c r="B683" t="s">
        <v>902</v>
      </c>
      <c r="C683" t="s">
        <v>55</v>
      </c>
      <c r="D683" t="s">
        <v>11</v>
      </c>
      <c r="E683" t="s">
        <v>12</v>
      </c>
      <c r="F683" t="s">
        <v>903</v>
      </c>
      <c r="G683" s="2">
        <v>21.84</v>
      </c>
      <c r="H683" s="2">
        <v>3</v>
      </c>
      <c r="I683" s="2">
        <f t="shared" si="10"/>
        <v>7.28</v>
      </c>
      <c r="J683" s="2">
        <v>10.92</v>
      </c>
    </row>
    <row r="684" spans="1:10" x14ac:dyDescent="0.35">
      <c r="A684" s="1">
        <v>41824</v>
      </c>
      <c r="B684" t="s">
        <v>902</v>
      </c>
      <c r="C684" t="s">
        <v>55</v>
      </c>
      <c r="D684" t="s">
        <v>11</v>
      </c>
      <c r="E684" t="s">
        <v>20</v>
      </c>
      <c r="F684" t="s">
        <v>436</v>
      </c>
      <c r="G684" s="2">
        <v>15.6</v>
      </c>
      <c r="H684" s="2">
        <v>5</v>
      </c>
      <c r="I684" s="2">
        <f t="shared" si="10"/>
        <v>3.12</v>
      </c>
      <c r="J684" s="2">
        <v>7.64</v>
      </c>
    </row>
    <row r="685" spans="1:10" x14ac:dyDescent="0.35">
      <c r="A685" s="1">
        <v>41825</v>
      </c>
      <c r="B685" t="s">
        <v>904</v>
      </c>
      <c r="C685" t="s">
        <v>329</v>
      </c>
      <c r="D685" t="s">
        <v>39</v>
      </c>
      <c r="E685" t="s">
        <v>52</v>
      </c>
      <c r="F685" t="s">
        <v>905</v>
      </c>
      <c r="G685" s="2">
        <v>479.97</v>
      </c>
      <c r="H685" s="2">
        <v>3</v>
      </c>
      <c r="I685" s="2">
        <f t="shared" si="10"/>
        <v>159.99</v>
      </c>
      <c r="J685" s="2">
        <v>163.19</v>
      </c>
    </row>
    <row r="686" spans="1:10" x14ac:dyDescent="0.35">
      <c r="A686" s="1">
        <v>41825</v>
      </c>
      <c r="B686" t="s">
        <v>904</v>
      </c>
      <c r="C686" t="s">
        <v>329</v>
      </c>
      <c r="D686" t="s">
        <v>11</v>
      </c>
      <c r="E686" t="s">
        <v>16</v>
      </c>
      <c r="F686" t="s">
        <v>906</v>
      </c>
      <c r="G686" s="2">
        <v>14.62</v>
      </c>
      <c r="H686" s="2">
        <v>2</v>
      </c>
      <c r="I686" s="2">
        <f t="shared" si="10"/>
        <v>7.31</v>
      </c>
      <c r="J686" s="2">
        <v>6.87</v>
      </c>
    </row>
    <row r="687" spans="1:10" x14ac:dyDescent="0.35">
      <c r="A687" s="1">
        <v>41825</v>
      </c>
      <c r="B687" t="s">
        <v>904</v>
      </c>
      <c r="C687" t="s">
        <v>329</v>
      </c>
      <c r="D687" t="s">
        <v>11</v>
      </c>
      <c r="E687" t="s">
        <v>12</v>
      </c>
      <c r="F687" t="s">
        <v>880</v>
      </c>
      <c r="G687" s="2">
        <v>19.440000000000001</v>
      </c>
      <c r="H687" s="2">
        <v>3</v>
      </c>
      <c r="I687" s="2">
        <f t="shared" si="10"/>
        <v>6.48</v>
      </c>
      <c r="J687" s="2">
        <v>9.33</v>
      </c>
    </row>
    <row r="688" spans="1:10" x14ac:dyDescent="0.35">
      <c r="A688" s="1">
        <v>41825</v>
      </c>
      <c r="B688" t="s">
        <v>907</v>
      </c>
      <c r="C688" t="s">
        <v>10</v>
      </c>
      <c r="D688" t="s">
        <v>11</v>
      </c>
      <c r="E688" t="s">
        <v>18</v>
      </c>
      <c r="F688" t="s">
        <v>908</v>
      </c>
      <c r="G688" s="2">
        <v>220.78</v>
      </c>
      <c r="H688" s="2">
        <v>3</v>
      </c>
      <c r="I688" s="2">
        <f t="shared" si="10"/>
        <v>73.593333333333334</v>
      </c>
      <c r="J688" s="2">
        <v>-44.16</v>
      </c>
    </row>
    <row r="689" spans="1:10" x14ac:dyDescent="0.35">
      <c r="A689" s="1">
        <v>41825</v>
      </c>
      <c r="B689" t="s">
        <v>907</v>
      </c>
      <c r="C689" t="s">
        <v>10</v>
      </c>
      <c r="D689" t="s">
        <v>11</v>
      </c>
      <c r="E689" t="s">
        <v>18</v>
      </c>
      <c r="F689" t="s">
        <v>909</v>
      </c>
      <c r="G689" s="2">
        <v>281.42</v>
      </c>
      <c r="H689" s="2">
        <v>11</v>
      </c>
      <c r="I689" s="2">
        <f t="shared" si="10"/>
        <v>25.583636363636366</v>
      </c>
      <c r="J689" s="2">
        <v>-35.18</v>
      </c>
    </row>
    <row r="690" spans="1:10" x14ac:dyDescent="0.35">
      <c r="A690" s="1">
        <v>41825</v>
      </c>
      <c r="B690" t="s">
        <v>910</v>
      </c>
      <c r="C690" t="s">
        <v>27</v>
      </c>
      <c r="D690" t="s">
        <v>11</v>
      </c>
      <c r="E690" t="s">
        <v>20</v>
      </c>
      <c r="F690" t="s">
        <v>911</v>
      </c>
      <c r="G690" s="2">
        <v>180.96</v>
      </c>
      <c r="H690" s="2">
        <v>6</v>
      </c>
      <c r="I690" s="2">
        <f t="shared" si="10"/>
        <v>30.16</v>
      </c>
      <c r="J690" s="2">
        <v>67.86</v>
      </c>
    </row>
    <row r="691" spans="1:10" x14ac:dyDescent="0.35">
      <c r="A691" s="1">
        <v>41825</v>
      </c>
      <c r="B691" t="s">
        <v>90</v>
      </c>
      <c r="C691" t="s">
        <v>120</v>
      </c>
      <c r="D691" t="s">
        <v>11</v>
      </c>
      <c r="E691" t="s">
        <v>24</v>
      </c>
      <c r="F691" t="s">
        <v>798</v>
      </c>
      <c r="G691" s="2">
        <v>4.37</v>
      </c>
      <c r="H691" s="2">
        <v>3</v>
      </c>
      <c r="I691" s="2">
        <f t="shared" si="10"/>
        <v>1.4566666666666668</v>
      </c>
      <c r="J691" s="2">
        <v>0.38</v>
      </c>
    </row>
    <row r="692" spans="1:10" x14ac:dyDescent="0.35">
      <c r="A692" s="1">
        <v>41825</v>
      </c>
      <c r="B692" t="s">
        <v>912</v>
      </c>
      <c r="C692" t="s">
        <v>123</v>
      </c>
      <c r="D692" t="s">
        <v>34</v>
      </c>
      <c r="E692" t="s">
        <v>47</v>
      </c>
      <c r="F692" t="s">
        <v>913</v>
      </c>
      <c r="G692" s="2">
        <v>19.52</v>
      </c>
      <c r="H692" s="2">
        <v>2</v>
      </c>
      <c r="I692" s="2">
        <f t="shared" si="10"/>
        <v>9.76</v>
      </c>
      <c r="J692" s="2">
        <v>5.37</v>
      </c>
    </row>
    <row r="693" spans="1:10" x14ac:dyDescent="0.35">
      <c r="A693" s="1">
        <v>41825</v>
      </c>
      <c r="B693" t="s">
        <v>912</v>
      </c>
      <c r="C693" t="s">
        <v>123</v>
      </c>
      <c r="D693" t="s">
        <v>11</v>
      </c>
      <c r="E693" t="s">
        <v>20</v>
      </c>
      <c r="F693" t="s">
        <v>914</v>
      </c>
      <c r="G693" s="2">
        <v>9.81</v>
      </c>
      <c r="H693" s="2">
        <v>5</v>
      </c>
      <c r="I693" s="2">
        <f t="shared" si="10"/>
        <v>1.9620000000000002</v>
      </c>
      <c r="J693" s="2">
        <v>-6.87</v>
      </c>
    </row>
    <row r="694" spans="1:10" x14ac:dyDescent="0.35">
      <c r="A694" s="1">
        <v>41825</v>
      </c>
      <c r="B694" t="s">
        <v>912</v>
      </c>
      <c r="C694" t="s">
        <v>123</v>
      </c>
      <c r="D694" t="s">
        <v>34</v>
      </c>
      <c r="E694" t="s">
        <v>47</v>
      </c>
      <c r="F694" t="s">
        <v>444</v>
      </c>
      <c r="G694" s="2">
        <v>213.22</v>
      </c>
      <c r="H694" s="2">
        <v>3</v>
      </c>
      <c r="I694" s="2">
        <f t="shared" si="10"/>
        <v>71.073333333333338</v>
      </c>
      <c r="J694" s="2">
        <v>15.99</v>
      </c>
    </row>
    <row r="695" spans="1:10" x14ac:dyDescent="0.35">
      <c r="A695" s="1">
        <v>41826</v>
      </c>
      <c r="B695" t="s">
        <v>915</v>
      </c>
      <c r="C695" t="s">
        <v>149</v>
      </c>
      <c r="D695" t="s">
        <v>39</v>
      </c>
      <c r="E695" t="s">
        <v>603</v>
      </c>
      <c r="F695" t="s">
        <v>916</v>
      </c>
      <c r="G695" s="2">
        <v>559.99</v>
      </c>
      <c r="H695" s="2">
        <v>1</v>
      </c>
      <c r="I695" s="2">
        <f t="shared" si="10"/>
        <v>559.99</v>
      </c>
      <c r="J695" s="2">
        <v>175</v>
      </c>
    </row>
    <row r="696" spans="1:10" x14ac:dyDescent="0.35">
      <c r="A696" s="1">
        <v>41826</v>
      </c>
      <c r="B696" t="s">
        <v>917</v>
      </c>
      <c r="C696" t="s">
        <v>27</v>
      </c>
      <c r="D696" t="s">
        <v>34</v>
      </c>
      <c r="E696" t="s">
        <v>35</v>
      </c>
      <c r="F696" t="s">
        <v>918</v>
      </c>
      <c r="G696" s="2">
        <v>478.48</v>
      </c>
      <c r="H696" s="2">
        <v>2</v>
      </c>
      <c r="I696" s="2">
        <f t="shared" si="10"/>
        <v>239.24</v>
      </c>
      <c r="J696" s="2">
        <v>47.85</v>
      </c>
    </row>
    <row r="697" spans="1:10" x14ac:dyDescent="0.35">
      <c r="A697" s="1">
        <v>41827</v>
      </c>
      <c r="B697" t="s">
        <v>537</v>
      </c>
      <c r="C697" t="s">
        <v>23</v>
      </c>
      <c r="D697" t="s">
        <v>34</v>
      </c>
      <c r="E697" t="s">
        <v>35</v>
      </c>
      <c r="F697" t="s">
        <v>919</v>
      </c>
      <c r="G697" s="2">
        <v>172.19</v>
      </c>
      <c r="H697" s="2">
        <v>2</v>
      </c>
      <c r="I697" s="2">
        <f t="shared" si="10"/>
        <v>86.094999999999999</v>
      </c>
      <c r="J697" s="2">
        <v>-46.74</v>
      </c>
    </row>
    <row r="698" spans="1:10" x14ac:dyDescent="0.35">
      <c r="A698" s="1">
        <v>41827</v>
      </c>
      <c r="B698" t="s">
        <v>537</v>
      </c>
      <c r="C698" t="s">
        <v>23</v>
      </c>
      <c r="D698" t="s">
        <v>34</v>
      </c>
      <c r="E698" t="s">
        <v>47</v>
      </c>
      <c r="F698" t="s">
        <v>920</v>
      </c>
      <c r="G698" s="2">
        <v>69.010000000000005</v>
      </c>
      <c r="H698" s="2">
        <v>2</v>
      </c>
      <c r="I698" s="2">
        <f t="shared" si="10"/>
        <v>34.505000000000003</v>
      </c>
      <c r="J698" s="2">
        <v>12.08</v>
      </c>
    </row>
    <row r="699" spans="1:10" x14ac:dyDescent="0.35">
      <c r="A699" s="1">
        <v>41828</v>
      </c>
      <c r="B699" t="s">
        <v>921</v>
      </c>
      <c r="C699" t="s">
        <v>149</v>
      </c>
      <c r="D699" t="s">
        <v>34</v>
      </c>
      <c r="E699" t="s">
        <v>35</v>
      </c>
      <c r="F699" t="s">
        <v>793</v>
      </c>
      <c r="G699" s="2">
        <v>63.88</v>
      </c>
      <c r="H699" s="2">
        <v>1</v>
      </c>
      <c r="I699" s="2">
        <f t="shared" si="10"/>
        <v>63.88</v>
      </c>
      <c r="J699" s="2">
        <v>10.65</v>
      </c>
    </row>
    <row r="700" spans="1:10" x14ac:dyDescent="0.35">
      <c r="A700" s="1">
        <v>41828</v>
      </c>
      <c r="B700" t="s">
        <v>922</v>
      </c>
      <c r="C700" t="s">
        <v>27</v>
      </c>
      <c r="D700" t="s">
        <v>34</v>
      </c>
      <c r="E700" t="s">
        <v>145</v>
      </c>
      <c r="F700" t="s">
        <v>183</v>
      </c>
      <c r="G700" s="2">
        <v>502.49</v>
      </c>
      <c r="H700" s="2">
        <v>3</v>
      </c>
      <c r="I700" s="2">
        <f t="shared" si="10"/>
        <v>167.49666666666667</v>
      </c>
      <c r="J700" s="2">
        <v>-87.94</v>
      </c>
    </row>
    <row r="701" spans="1:10" x14ac:dyDescent="0.35">
      <c r="A701" s="1">
        <v>41828</v>
      </c>
      <c r="B701" t="s">
        <v>922</v>
      </c>
      <c r="C701" t="s">
        <v>27</v>
      </c>
      <c r="D701" t="s">
        <v>11</v>
      </c>
      <c r="E701" t="s">
        <v>20</v>
      </c>
      <c r="F701" t="s">
        <v>362</v>
      </c>
      <c r="G701" s="2">
        <v>196.7</v>
      </c>
      <c r="H701" s="2">
        <v>6</v>
      </c>
      <c r="I701" s="2">
        <f t="shared" si="10"/>
        <v>32.783333333333331</v>
      </c>
      <c r="J701" s="2">
        <v>68.849999999999994</v>
      </c>
    </row>
    <row r="702" spans="1:10" x14ac:dyDescent="0.35">
      <c r="A702" s="1">
        <v>41829</v>
      </c>
      <c r="B702" t="s">
        <v>923</v>
      </c>
      <c r="C702" t="s">
        <v>10</v>
      </c>
      <c r="D702" t="s">
        <v>11</v>
      </c>
      <c r="E702" t="s">
        <v>12</v>
      </c>
      <c r="F702" t="s">
        <v>134</v>
      </c>
      <c r="G702" s="2">
        <v>10.37</v>
      </c>
      <c r="H702" s="2">
        <v>2</v>
      </c>
      <c r="I702" s="2">
        <f t="shared" si="10"/>
        <v>5.1849999999999996</v>
      </c>
      <c r="J702" s="2">
        <v>3.63</v>
      </c>
    </row>
    <row r="703" spans="1:10" x14ac:dyDescent="0.35">
      <c r="A703" s="1">
        <v>41829</v>
      </c>
      <c r="B703" t="s">
        <v>923</v>
      </c>
      <c r="C703" t="s">
        <v>10</v>
      </c>
      <c r="D703" t="s">
        <v>11</v>
      </c>
      <c r="E703" t="s">
        <v>12</v>
      </c>
      <c r="F703" t="s">
        <v>924</v>
      </c>
      <c r="G703" s="2">
        <v>14.35</v>
      </c>
      <c r="H703" s="2">
        <v>3</v>
      </c>
      <c r="I703" s="2">
        <f t="shared" si="10"/>
        <v>4.7833333333333332</v>
      </c>
      <c r="J703" s="2">
        <v>4.49</v>
      </c>
    </row>
    <row r="704" spans="1:10" x14ac:dyDescent="0.35">
      <c r="A704" s="1">
        <v>41829</v>
      </c>
      <c r="B704" t="s">
        <v>925</v>
      </c>
      <c r="C704" t="s">
        <v>27</v>
      </c>
      <c r="D704" t="s">
        <v>11</v>
      </c>
      <c r="E704" t="s">
        <v>16</v>
      </c>
      <c r="F704" t="s">
        <v>926</v>
      </c>
      <c r="G704" s="2">
        <v>2.88</v>
      </c>
      <c r="H704" s="2">
        <v>1</v>
      </c>
      <c r="I704" s="2">
        <f t="shared" si="10"/>
        <v>2.88</v>
      </c>
      <c r="J704" s="2">
        <v>1.41</v>
      </c>
    </row>
    <row r="705" spans="1:10" x14ac:dyDescent="0.35">
      <c r="A705" s="1">
        <v>41829</v>
      </c>
      <c r="B705" t="s">
        <v>925</v>
      </c>
      <c r="C705" t="s">
        <v>27</v>
      </c>
      <c r="D705" t="s">
        <v>11</v>
      </c>
      <c r="E705" t="s">
        <v>20</v>
      </c>
      <c r="F705" t="s">
        <v>184</v>
      </c>
      <c r="G705" s="2">
        <v>41.9</v>
      </c>
      <c r="H705" s="2">
        <v>6</v>
      </c>
      <c r="I705" s="2">
        <f t="shared" si="10"/>
        <v>6.9833333333333334</v>
      </c>
      <c r="J705" s="2">
        <v>14.14</v>
      </c>
    </row>
    <row r="706" spans="1:10" x14ac:dyDescent="0.35">
      <c r="A706" s="1">
        <v>41829</v>
      </c>
      <c r="B706" t="s">
        <v>925</v>
      </c>
      <c r="C706" t="s">
        <v>27</v>
      </c>
      <c r="D706" t="s">
        <v>11</v>
      </c>
      <c r="E706" t="s">
        <v>18</v>
      </c>
      <c r="F706" t="s">
        <v>927</v>
      </c>
      <c r="G706" s="2">
        <v>23.92</v>
      </c>
      <c r="H706" s="2">
        <v>4</v>
      </c>
      <c r="I706" s="2">
        <f t="shared" si="10"/>
        <v>5.98</v>
      </c>
      <c r="J706" s="2">
        <v>4.07</v>
      </c>
    </row>
    <row r="707" spans="1:10" x14ac:dyDescent="0.35">
      <c r="A707" s="1">
        <v>41829</v>
      </c>
      <c r="B707" t="s">
        <v>928</v>
      </c>
      <c r="C707" t="s">
        <v>27</v>
      </c>
      <c r="D707" t="s">
        <v>11</v>
      </c>
      <c r="E707" t="s">
        <v>20</v>
      </c>
      <c r="F707" t="s">
        <v>929</v>
      </c>
      <c r="G707" s="2">
        <v>14.3</v>
      </c>
      <c r="H707" s="2">
        <v>6</v>
      </c>
      <c r="I707" s="2">
        <f t="shared" ref="I707:I770" si="11">G707/H707</f>
        <v>2.3833333333333333</v>
      </c>
      <c r="J707" s="2">
        <v>4.6500000000000004</v>
      </c>
    </row>
    <row r="708" spans="1:10" x14ac:dyDescent="0.35">
      <c r="A708" s="1">
        <v>41829</v>
      </c>
      <c r="B708" t="s">
        <v>928</v>
      </c>
      <c r="C708" t="s">
        <v>27</v>
      </c>
      <c r="D708" t="s">
        <v>34</v>
      </c>
      <c r="E708" t="s">
        <v>74</v>
      </c>
      <c r="F708" t="s">
        <v>342</v>
      </c>
      <c r="G708" s="2">
        <v>119.83</v>
      </c>
      <c r="H708" s="2">
        <v>1</v>
      </c>
      <c r="I708" s="2">
        <f t="shared" si="11"/>
        <v>119.83</v>
      </c>
      <c r="J708" s="2">
        <v>7.05</v>
      </c>
    </row>
    <row r="709" spans="1:10" x14ac:dyDescent="0.35">
      <c r="A709" s="1">
        <v>41829</v>
      </c>
      <c r="B709" t="s">
        <v>928</v>
      </c>
      <c r="C709" t="s">
        <v>27</v>
      </c>
      <c r="D709" t="s">
        <v>11</v>
      </c>
      <c r="E709" t="s">
        <v>24</v>
      </c>
      <c r="F709" t="s">
        <v>869</v>
      </c>
      <c r="G709" s="2">
        <v>5.56</v>
      </c>
      <c r="H709" s="2">
        <v>2</v>
      </c>
      <c r="I709" s="2">
        <f t="shared" si="11"/>
        <v>2.78</v>
      </c>
      <c r="J709" s="2">
        <v>2.2200000000000002</v>
      </c>
    </row>
    <row r="710" spans="1:10" x14ac:dyDescent="0.35">
      <c r="A710" s="1">
        <v>41829</v>
      </c>
      <c r="B710" t="s">
        <v>928</v>
      </c>
      <c r="C710" t="s">
        <v>27</v>
      </c>
      <c r="D710" t="s">
        <v>11</v>
      </c>
      <c r="E710" t="s">
        <v>12</v>
      </c>
      <c r="F710" t="s">
        <v>328</v>
      </c>
      <c r="G710" s="2">
        <v>32.4</v>
      </c>
      <c r="H710" s="2">
        <v>5</v>
      </c>
      <c r="I710" s="2">
        <f t="shared" si="11"/>
        <v>6.4799999999999995</v>
      </c>
      <c r="J710" s="2">
        <v>15.55</v>
      </c>
    </row>
    <row r="711" spans="1:10" x14ac:dyDescent="0.35">
      <c r="A711" s="1">
        <v>41831</v>
      </c>
      <c r="B711" t="s">
        <v>593</v>
      </c>
      <c r="C711" t="s">
        <v>177</v>
      </c>
      <c r="D711" t="s">
        <v>11</v>
      </c>
      <c r="E711" t="s">
        <v>12</v>
      </c>
      <c r="F711" t="s">
        <v>625</v>
      </c>
      <c r="G711" s="2">
        <v>177.2</v>
      </c>
      <c r="H711" s="2">
        <v>5</v>
      </c>
      <c r="I711" s="2">
        <f t="shared" si="11"/>
        <v>35.44</v>
      </c>
      <c r="J711" s="2">
        <v>83.28</v>
      </c>
    </row>
    <row r="712" spans="1:10" x14ac:dyDescent="0.35">
      <c r="A712" s="1">
        <v>41831</v>
      </c>
      <c r="B712" t="s">
        <v>593</v>
      </c>
      <c r="C712" t="s">
        <v>177</v>
      </c>
      <c r="D712" t="s">
        <v>39</v>
      </c>
      <c r="E712" t="s">
        <v>40</v>
      </c>
      <c r="F712" t="s">
        <v>930</v>
      </c>
      <c r="G712" s="2">
        <v>197.97</v>
      </c>
      <c r="H712" s="2">
        <v>3</v>
      </c>
      <c r="I712" s="2">
        <f t="shared" si="11"/>
        <v>65.989999999999995</v>
      </c>
      <c r="J712" s="2">
        <v>57.41</v>
      </c>
    </row>
    <row r="713" spans="1:10" x14ac:dyDescent="0.35">
      <c r="A713" s="1">
        <v>41831</v>
      </c>
      <c r="B713" t="s">
        <v>593</v>
      </c>
      <c r="C713" t="s">
        <v>177</v>
      </c>
      <c r="D713" t="s">
        <v>34</v>
      </c>
      <c r="E713" t="s">
        <v>35</v>
      </c>
      <c r="F713" t="s">
        <v>294</v>
      </c>
      <c r="G713" s="2">
        <v>854.94</v>
      </c>
      <c r="H713" s="2">
        <v>3</v>
      </c>
      <c r="I713" s="2">
        <f t="shared" si="11"/>
        <v>284.98</v>
      </c>
      <c r="J713" s="2">
        <v>213.74</v>
      </c>
    </row>
    <row r="714" spans="1:10" x14ac:dyDescent="0.35">
      <c r="A714" s="1">
        <v>41831</v>
      </c>
      <c r="B714" t="s">
        <v>593</v>
      </c>
      <c r="C714" t="s">
        <v>177</v>
      </c>
      <c r="D714" t="s">
        <v>34</v>
      </c>
      <c r="E714" t="s">
        <v>47</v>
      </c>
      <c r="F714" t="s">
        <v>931</v>
      </c>
      <c r="G714" s="2">
        <v>124.11</v>
      </c>
      <c r="H714" s="2">
        <v>9</v>
      </c>
      <c r="I714" s="2">
        <f t="shared" si="11"/>
        <v>13.79</v>
      </c>
      <c r="J714" s="2">
        <v>52.13</v>
      </c>
    </row>
    <row r="715" spans="1:10" x14ac:dyDescent="0.35">
      <c r="A715" s="1">
        <v>41831</v>
      </c>
      <c r="B715" t="s">
        <v>593</v>
      </c>
      <c r="C715" t="s">
        <v>177</v>
      </c>
      <c r="D715" t="s">
        <v>11</v>
      </c>
      <c r="E715" t="s">
        <v>16</v>
      </c>
      <c r="F715" t="s">
        <v>932</v>
      </c>
      <c r="G715" s="2">
        <v>14.4</v>
      </c>
      <c r="H715" s="2">
        <v>5</v>
      </c>
      <c r="I715" s="2">
        <f t="shared" si="11"/>
        <v>2.88</v>
      </c>
      <c r="J715" s="2">
        <v>7.06</v>
      </c>
    </row>
    <row r="716" spans="1:10" x14ac:dyDescent="0.35">
      <c r="A716" s="1">
        <v>41831</v>
      </c>
      <c r="B716" t="s">
        <v>204</v>
      </c>
      <c r="C716" t="s">
        <v>10</v>
      </c>
      <c r="D716" t="s">
        <v>39</v>
      </c>
      <c r="E716" t="s">
        <v>40</v>
      </c>
      <c r="F716" t="s">
        <v>933</v>
      </c>
      <c r="G716" s="2">
        <v>575.97</v>
      </c>
      <c r="H716" s="2">
        <v>4</v>
      </c>
      <c r="I716" s="2">
        <f t="shared" si="11"/>
        <v>143.99250000000001</v>
      </c>
      <c r="J716" s="2">
        <v>43.2</v>
      </c>
    </row>
    <row r="717" spans="1:10" x14ac:dyDescent="0.35">
      <c r="A717" s="1">
        <v>41831</v>
      </c>
      <c r="B717" t="s">
        <v>204</v>
      </c>
      <c r="C717" t="s">
        <v>10</v>
      </c>
      <c r="D717" t="s">
        <v>11</v>
      </c>
      <c r="E717" t="s">
        <v>12</v>
      </c>
      <c r="F717" t="s">
        <v>934</v>
      </c>
      <c r="G717" s="2">
        <v>10.37</v>
      </c>
      <c r="H717" s="2">
        <v>2</v>
      </c>
      <c r="I717" s="2">
        <f t="shared" si="11"/>
        <v>5.1849999999999996</v>
      </c>
      <c r="J717" s="2">
        <v>3.63</v>
      </c>
    </row>
    <row r="718" spans="1:10" x14ac:dyDescent="0.35">
      <c r="A718" s="1">
        <v>41831</v>
      </c>
      <c r="B718" t="s">
        <v>935</v>
      </c>
      <c r="C718" t="s">
        <v>149</v>
      </c>
      <c r="D718" t="s">
        <v>11</v>
      </c>
      <c r="E718" t="s">
        <v>12</v>
      </c>
      <c r="F718" t="s">
        <v>936</v>
      </c>
      <c r="G718" s="2">
        <v>49.12</v>
      </c>
      <c r="H718" s="2">
        <v>4</v>
      </c>
      <c r="I718" s="2">
        <f t="shared" si="11"/>
        <v>12.28</v>
      </c>
      <c r="J718" s="2">
        <v>23.09</v>
      </c>
    </row>
    <row r="719" spans="1:10" x14ac:dyDescent="0.35">
      <c r="A719" s="1">
        <v>41831</v>
      </c>
      <c r="B719" t="s">
        <v>935</v>
      </c>
      <c r="C719" t="s">
        <v>149</v>
      </c>
      <c r="D719" t="s">
        <v>11</v>
      </c>
      <c r="E719" t="s">
        <v>20</v>
      </c>
      <c r="F719" t="s">
        <v>937</v>
      </c>
      <c r="G719" s="2">
        <v>18.28</v>
      </c>
      <c r="H719" s="2">
        <v>5</v>
      </c>
      <c r="I719" s="2">
        <f t="shared" si="11"/>
        <v>3.6560000000000001</v>
      </c>
      <c r="J719" s="2">
        <v>6.4</v>
      </c>
    </row>
    <row r="720" spans="1:10" x14ac:dyDescent="0.35">
      <c r="A720" s="1">
        <v>41831</v>
      </c>
      <c r="B720" t="s">
        <v>938</v>
      </c>
      <c r="C720" t="s">
        <v>149</v>
      </c>
      <c r="D720" t="s">
        <v>39</v>
      </c>
      <c r="E720" t="s">
        <v>40</v>
      </c>
      <c r="F720" t="s">
        <v>939</v>
      </c>
      <c r="G720" s="2">
        <v>164.85</v>
      </c>
      <c r="H720" s="2">
        <v>3</v>
      </c>
      <c r="I720" s="2">
        <f t="shared" si="11"/>
        <v>54.949999999999996</v>
      </c>
      <c r="J720" s="2">
        <v>47.81</v>
      </c>
    </row>
    <row r="721" spans="1:10" x14ac:dyDescent="0.35">
      <c r="A721" s="1">
        <v>41832</v>
      </c>
      <c r="B721" t="s">
        <v>940</v>
      </c>
      <c r="C721" t="s">
        <v>27</v>
      </c>
      <c r="D721" t="s">
        <v>11</v>
      </c>
      <c r="E721" t="s">
        <v>20</v>
      </c>
      <c r="F721" t="s">
        <v>941</v>
      </c>
      <c r="G721" s="2">
        <v>7.71</v>
      </c>
      <c r="H721" s="2">
        <v>2</v>
      </c>
      <c r="I721" s="2">
        <f t="shared" si="11"/>
        <v>3.855</v>
      </c>
      <c r="J721" s="2">
        <v>2.8</v>
      </c>
    </row>
    <row r="722" spans="1:10" x14ac:dyDescent="0.35">
      <c r="A722" s="1">
        <v>41832</v>
      </c>
      <c r="B722" t="s">
        <v>940</v>
      </c>
      <c r="C722" t="s">
        <v>27</v>
      </c>
      <c r="D722" t="s">
        <v>34</v>
      </c>
      <c r="E722" t="s">
        <v>145</v>
      </c>
      <c r="F722" t="s">
        <v>942</v>
      </c>
      <c r="G722" s="2">
        <v>698.35</v>
      </c>
      <c r="H722" s="2">
        <v>3</v>
      </c>
      <c r="I722" s="2">
        <f t="shared" si="11"/>
        <v>232.78333333333333</v>
      </c>
      <c r="J722" s="2">
        <v>-17.46</v>
      </c>
    </row>
    <row r="723" spans="1:10" x14ac:dyDescent="0.35">
      <c r="A723" s="1">
        <v>41832</v>
      </c>
      <c r="B723" t="s">
        <v>530</v>
      </c>
      <c r="C723" t="s">
        <v>27</v>
      </c>
      <c r="D723" t="s">
        <v>11</v>
      </c>
      <c r="E723" t="s">
        <v>18</v>
      </c>
      <c r="F723" t="s">
        <v>638</v>
      </c>
      <c r="G723" s="2">
        <v>249.75</v>
      </c>
      <c r="H723" s="2">
        <v>9</v>
      </c>
      <c r="I723" s="2">
        <f t="shared" si="11"/>
        <v>27.75</v>
      </c>
      <c r="J723" s="2">
        <v>44.96</v>
      </c>
    </row>
    <row r="724" spans="1:10" x14ac:dyDescent="0.35">
      <c r="A724" s="1">
        <v>41832</v>
      </c>
      <c r="B724" t="s">
        <v>530</v>
      </c>
      <c r="C724" t="s">
        <v>27</v>
      </c>
      <c r="D724" t="s">
        <v>39</v>
      </c>
      <c r="E724" t="s">
        <v>40</v>
      </c>
      <c r="F724" t="s">
        <v>943</v>
      </c>
      <c r="G724" s="2">
        <v>255.94</v>
      </c>
      <c r="H724" s="2">
        <v>8</v>
      </c>
      <c r="I724" s="2">
        <f t="shared" si="11"/>
        <v>31.9925</v>
      </c>
      <c r="J724" s="2">
        <v>28.79</v>
      </c>
    </row>
    <row r="725" spans="1:10" x14ac:dyDescent="0.35">
      <c r="A725" s="1">
        <v>41832</v>
      </c>
      <c r="B725" t="s">
        <v>256</v>
      </c>
      <c r="C725" t="s">
        <v>164</v>
      </c>
      <c r="D725" t="s">
        <v>34</v>
      </c>
      <c r="E725" t="s">
        <v>35</v>
      </c>
      <c r="F725" t="s">
        <v>944</v>
      </c>
      <c r="G725" s="2">
        <v>123.14</v>
      </c>
      <c r="H725" s="2">
        <v>4</v>
      </c>
      <c r="I725" s="2">
        <f t="shared" si="11"/>
        <v>30.785</v>
      </c>
      <c r="J725" s="2">
        <v>13.85</v>
      </c>
    </row>
    <row r="726" spans="1:10" x14ac:dyDescent="0.35">
      <c r="A726" s="1">
        <v>41832</v>
      </c>
      <c r="B726" t="s">
        <v>256</v>
      </c>
      <c r="C726" t="s">
        <v>164</v>
      </c>
      <c r="D726" t="s">
        <v>11</v>
      </c>
      <c r="E726" t="s">
        <v>20</v>
      </c>
      <c r="F726" t="s">
        <v>881</v>
      </c>
      <c r="G726" s="2">
        <v>11.26</v>
      </c>
      <c r="H726" s="2">
        <v>4</v>
      </c>
      <c r="I726" s="2">
        <f t="shared" si="11"/>
        <v>2.8149999999999999</v>
      </c>
      <c r="J726" s="2">
        <v>3.8</v>
      </c>
    </row>
    <row r="727" spans="1:10" x14ac:dyDescent="0.35">
      <c r="A727" s="1">
        <v>41832</v>
      </c>
      <c r="B727" t="s">
        <v>945</v>
      </c>
      <c r="C727" t="s">
        <v>15</v>
      </c>
      <c r="D727" t="s">
        <v>11</v>
      </c>
      <c r="E727" t="s">
        <v>12</v>
      </c>
      <c r="F727" t="s">
        <v>679</v>
      </c>
      <c r="G727" s="2">
        <v>35.86</v>
      </c>
      <c r="H727" s="2">
        <v>9</v>
      </c>
      <c r="I727" s="2">
        <f t="shared" si="11"/>
        <v>3.9844444444444442</v>
      </c>
      <c r="J727" s="2">
        <v>13</v>
      </c>
    </row>
    <row r="728" spans="1:10" x14ac:dyDescent="0.35">
      <c r="A728" s="1">
        <v>41832</v>
      </c>
      <c r="B728" t="s">
        <v>945</v>
      </c>
      <c r="C728" t="s">
        <v>15</v>
      </c>
      <c r="D728" t="s">
        <v>39</v>
      </c>
      <c r="E728" t="s">
        <v>52</v>
      </c>
      <c r="F728" t="s">
        <v>946</v>
      </c>
      <c r="G728" s="2">
        <v>23.84</v>
      </c>
      <c r="H728" s="2">
        <v>4</v>
      </c>
      <c r="I728" s="2">
        <f t="shared" si="11"/>
        <v>5.96</v>
      </c>
      <c r="J728" s="2">
        <v>3.28</v>
      </c>
    </row>
    <row r="729" spans="1:10" x14ac:dyDescent="0.35">
      <c r="A729" s="1">
        <v>41832</v>
      </c>
      <c r="B729" t="s">
        <v>947</v>
      </c>
      <c r="C729" t="s">
        <v>10</v>
      </c>
      <c r="D729" t="s">
        <v>34</v>
      </c>
      <c r="E729" t="s">
        <v>35</v>
      </c>
      <c r="F729" t="s">
        <v>948</v>
      </c>
      <c r="G729" s="2">
        <v>512.36</v>
      </c>
      <c r="H729" s="2">
        <v>3</v>
      </c>
      <c r="I729" s="2">
        <f t="shared" si="11"/>
        <v>170.78666666666666</v>
      </c>
      <c r="J729" s="2">
        <v>-14.64</v>
      </c>
    </row>
    <row r="730" spans="1:10" x14ac:dyDescent="0.35">
      <c r="A730" s="1">
        <v>41832</v>
      </c>
      <c r="B730" t="s">
        <v>947</v>
      </c>
      <c r="C730" t="s">
        <v>10</v>
      </c>
      <c r="D730" t="s">
        <v>11</v>
      </c>
      <c r="E730" t="s">
        <v>43</v>
      </c>
      <c r="F730" t="s">
        <v>282</v>
      </c>
      <c r="G730" s="2">
        <v>3.49</v>
      </c>
      <c r="H730" s="2">
        <v>2</v>
      </c>
      <c r="I730" s="2">
        <f t="shared" si="11"/>
        <v>1.7450000000000001</v>
      </c>
      <c r="J730" s="2">
        <v>0.56999999999999995</v>
      </c>
    </row>
    <row r="731" spans="1:10" x14ac:dyDescent="0.35">
      <c r="A731" s="1">
        <v>41832</v>
      </c>
      <c r="B731" t="s">
        <v>947</v>
      </c>
      <c r="C731" t="s">
        <v>10</v>
      </c>
      <c r="D731" t="s">
        <v>11</v>
      </c>
      <c r="E731" t="s">
        <v>24</v>
      </c>
      <c r="F731" t="s">
        <v>949</v>
      </c>
      <c r="G731" s="2">
        <v>22.29</v>
      </c>
      <c r="H731" s="2">
        <v>7</v>
      </c>
      <c r="I731" s="2">
        <f t="shared" si="11"/>
        <v>3.1842857142857142</v>
      </c>
      <c r="J731" s="2">
        <v>3.9</v>
      </c>
    </row>
    <row r="732" spans="1:10" x14ac:dyDescent="0.35">
      <c r="A732" s="1">
        <v>41832</v>
      </c>
      <c r="B732" t="s">
        <v>947</v>
      </c>
      <c r="C732" t="s">
        <v>10</v>
      </c>
      <c r="D732" t="s">
        <v>11</v>
      </c>
      <c r="E732" t="s">
        <v>12</v>
      </c>
      <c r="F732" t="s">
        <v>127</v>
      </c>
      <c r="G732" s="2">
        <v>16.03</v>
      </c>
      <c r="H732" s="2">
        <v>3</v>
      </c>
      <c r="I732" s="2">
        <f t="shared" si="11"/>
        <v>5.3433333333333337</v>
      </c>
      <c r="J732" s="2">
        <v>5.61</v>
      </c>
    </row>
    <row r="733" spans="1:10" x14ac:dyDescent="0.35">
      <c r="A733" s="1">
        <v>41833</v>
      </c>
      <c r="B733" t="s">
        <v>875</v>
      </c>
      <c r="C733" t="s">
        <v>27</v>
      </c>
      <c r="D733" t="s">
        <v>34</v>
      </c>
      <c r="E733" t="s">
        <v>145</v>
      </c>
      <c r="F733" t="s">
        <v>950</v>
      </c>
      <c r="G733" s="2">
        <v>351.22</v>
      </c>
      <c r="H733" s="2">
        <v>3</v>
      </c>
      <c r="I733" s="2">
        <f t="shared" si="11"/>
        <v>117.07333333333334</v>
      </c>
      <c r="J733" s="2">
        <v>4.3899999999999997</v>
      </c>
    </row>
    <row r="734" spans="1:10" x14ac:dyDescent="0.35">
      <c r="A734" s="1">
        <v>41834</v>
      </c>
      <c r="B734" t="s">
        <v>951</v>
      </c>
      <c r="C734" t="s">
        <v>15</v>
      </c>
      <c r="D734" t="s">
        <v>11</v>
      </c>
      <c r="E734" t="s">
        <v>20</v>
      </c>
      <c r="F734" t="s">
        <v>952</v>
      </c>
      <c r="G734" s="2">
        <v>29.93</v>
      </c>
      <c r="H734" s="2">
        <v>7</v>
      </c>
      <c r="I734" s="2">
        <f t="shared" si="11"/>
        <v>4.2757142857142858</v>
      </c>
      <c r="J734" s="2">
        <v>-46.39</v>
      </c>
    </row>
    <row r="735" spans="1:10" x14ac:dyDescent="0.35">
      <c r="A735" s="1">
        <v>41834</v>
      </c>
      <c r="B735" t="s">
        <v>951</v>
      </c>
      <c r="C735" t="s">
        <v>15</v>
      </c>
      <c r="D735" t="s">
        <v>39</v>
      </c>
      <c r="E735" t="s">
        <v>40</v>
      </c>
      <c r="F735" t="s">
        <v>735</v>
      </c>
      <c r="G735" s="2">
        <v>38.270000000000003</v>
      </c>
      <c r="H735" s="2">
        <v>4</v>
      </c>
      <c r="I735" s="2">
        <f t="shared" si="11"/>
        <v>9.5675000000000008</v>
      </c>
      <c r="J735" s="2">
        <v>3.83</v>
      </c>
    </row>
    <row r="736" spans="1:10" x14ac:dyDescent="0.35">
      <c r="A736" s="1">
        <v>41834</v>
      </c>
      <c r="B736" t="s">
        <v>953</v>
      </c>
      <c r="C736" t="s">
        <v>95</v>
      </c>
      <c r="D736" t="s">
        <v>11</v>
      </c>
      <c r="E736" t="s">
        <v>18</v>
      </c>
      <c r="F736" t="s">
        <v>111</v>
      </c>
      <c r="G736" s="2">
        <v>55.92</v>
      </c>
      <c r="H736" s="2">
        <v>5</v>
      </c>
      <c r="I736" s="2">
        <f t="shared" si="11"/>
        <v>11.184000000000001</v>
      </c>
      <c r="J736" s="2">
        <v>6.29</v>
      </c>
    </row>
    <row r="737" spans="1:10" x14ac:dyDescent="0.35">
      <c r="A737" s="1">
        <v>41834</v>
      </c>
      <c r="B737" t="s">
        <v>195</v>
      </c>
      <c r="C737" t="s">
        <v>23</v>
      </c>
      <c r="D737" t="s">
        <v>39</v>
      </c>
      <c r="E737" t="s">
        <v>40</v>
      </c>
      <c r="F737" t="s">
        <v>954</v>
      </c>
      <c r="G737" s="2">
        <v>13.49</v>
      </c>
      <c r="H737" s="2">
        <v>1</v>
      </c>
      <c r="I737" s="2">
        <f t="shared" si="11"/>
        <v>13.49</v>
      </c>
      <c r="J737" s="2">
        <v>-2.25</v>
      </c>
    </row>
    <row r="738" spans="1:10" x14ac:dyDescent="0.35">
      <c r="A738" s="1">
        <v>41834</v>
      </c>
      <c r="B738" t="s">
        <v>195</v>
      </c>
      <c r="C738" t="s">
        <v>23</v>
      </c>
      <c r="D738" t="s">
        <v>39</v>
      </c>
      <c r="E738" t="s">
        <v>40</v>
      </c>
      <c r="F738" t="s">
        <v>955</v>
      </c>
      <c r="G738" s="2">
        <v>23.99</v>
      </c>
      <c r="H738" s="2">
        <v>2</v>
      </c>
      <c r="I738" s="2">
        <f t="shared" si="11"/>
        <v>11.994999999999999</v>
      </c>
      <c r="J738" s="2">
        <v>-13.99</v>
      </c>
    </row>
    <row r="739" spans="1:10" x14ac:dyDescent="0.35">
      <c r="A739" s="1">
        <v>41834</v>
      </c>
      <c r="B739" t="s">
        <v>195</v>
      </c>
      <c r="C739" t="s">
        <v>23</v>
      </c>
      <c r="D739" t="s">
        <v>34</v>
      </c>
      <c r="E739" t="s">
        <v>47</v>
      </c>
      <c r="F739" t="s">
        <v>956</v>
      </c>
      <c r="G739" s="2">
        <v>31.98</v>
      </c>
      <c r="H739" s="2">
        <v>2</v>
      </c>
      <c r="I739" s="2">
        <f t="shared" si="11"/>
        <v>15.99</v>
      </c>
      <c r="J739" s="2">
        <v>1.2</v>
      </c>
    </row>
    <row r="740" spans="1:10" x14ac:dyDescent="0.35">
      <c r="A740" s="1">
        <v>41834</v>
      </c>
      <c r="B740" t="s">
        <v>195</v>
      </c>
      <c r="C740" t="s">
        <v>23</v>
      </c>
      <c r="D740" t="s">
        <v>11</v>
      </c>
      <c r="E740" t="s">
        <v>24</v>
      </c>
      <c r="F740" t="s">
        <v>279</v>
      </c>
      <c r="G740" s="2">
        <v>41.58</v>
      </c>
      <c r="H740" s="2">
        <v>2</v>
      </c>
      <c r="I740" s="2">
        <f t="shared" si="11"/>
        <v>20.79</v>
      </c>
      <c r="J740" s="2">
        <v>4.68</v>
      </c>
    </row>
    <row r="741" spans="1:10" x14ac:dyDescent="0.35">
      <c r="A741" s="1">
        <v>41834</v>
      </c>
      <c r="B741" t="s">
        <v>957</v>
      </c>
      <c r="C741" t="s">
        <v>59</v>
      </c>
      <c r="D741" t="s">
        <v>11</v>
      </c>
      <c r="E741" t="s">
        <v>92</v>
      </c>
      <c r="F741" t="s">
        <v>958</v>
      </c>
      <c r="G741" s="2">
        <v>39.479999999999997</v>
      </c>
      <c r="H741" s="2">
        <v>1</v>
      </c>
      <c r="I741" s="2">
        <f t="shared" si="11"/>
        <v>39.479999999999997</v>
      </c>
      <c r="J741" s="2">
        <v>11.05</v>
      </c>
    </row>
    <row r="742" spans="1:10" x14ac:dyDescent="0.35">
      <c r="A742" s="1">
        <v>41834</v>
      </c>
      <c r="B742" t="s">
        <v>959</v>
      </c>
      <c r="C742" t="s">
        <v>149</v>
      </c>
      <c r="D742" t="s">
        <v>11</v>
      </c>
      <c r="E742" t="s">
        <v>24</v>
      </c>
      <c r="F742" t="s">
        <v>960</v>
      </c>
      <c r="G742" s="2">
        <v>17.940000000000001</v>
      </c>
      <c r="H742" s="2">
        <v>3</v>
      </c>
      <c r="I742" s="2">
        <f t="shared" si="11"/>
        <v>5.98</v>
      </c>
      <c r="J742" s="2">
        <v>4.49</v>
      </c>
    </row>
    <row r="743" spans="1:10" x14ac:dyDescent="0.35">
      <c r="A743" s="1">
        <v>41835</v>
      </c>
      <c r="B743" t="s">
        <v>659</v>
      </c>
      <c r="C743" t="s">
        <v>140</v>
      </c>
      <c r="D743" t="s">
        <v>39</v>
      </c>
      <c r="E743" t="s">
        <v>52</v>
      </c>
      <c r="F743" t="s">
        <v>961</v>
      </c>
      <c r="G743" s="2">
        <v>2.97</v>
      </c>
      <c r="H743" s="2">
        <v>3</v>
      </c>
      <c r="I743" s="2">
        <f t="shared" si="11"/>
        <v>0.9900000000000001</v>
      </c>
      <c r="J743" s="2">
        <v>1.31</v>
      </c>
    </row>
    <row r="744" spans="1:10" x14ac:dyDescent="0.35">
      <c r="A744" s="1">
        <v>41835</v>
      </c>
      <c r="B744" t="s">
        <v>659</v>
      </c>
      <c r="C744" t="s">
        <v>140</v>
      </c>
      <c r="D744" t="s">
        <v>11</v>
      </c>
      <c r="E744" t="s">
        <v>43</v>
      </c>
      <c r="F744" t="s">
        <v>962</v>
      </c>
      <c r="G744" s="2">
        <v>6.54</v>
      </c>
      <c r="H744" s="2">
        <v>3</v>
      </c>
      <c r="I744" s="2">
        <f t="shared" si="11"/>
        <v>2.1800000000000002</v>
      </c>
      <c r="J744" s="2">
        <v>2.68</v>
      </c>
    </row>
    <row r="745" spans="1:10" x14ac:dyDescent="0.35">
      <c r="A745" s="1">
        <v>41838</v>
      </c>
      <c r="B745" t="s">
        <v>963</v>
      </c>
      <c r="C745" t="s">
        <v>95</v>
      </c>
      <c r="D745" t="s">
        <v>34</v>
      </c>
      <c r="E745" t="s">
        <v>35</v>
      </c>
      <c r="F745" t="s">
        <v>964</v>
      </c>
      <c r="G745" s="2">
        <v>259.14</v>
      </c>
      <c r="H745" s="2">
        <v>4</v>
      </c>
      <c r="I745" s="2">
        <f t="shared" si="11"/>
        <v>64.784999999999997</v>
      </c>
      <c r="J745" s="2">
        <v>-25.91</v>
      </c>
    </row>
    <row r="746" spans="1:10" x14ac:dyDescent="0.35">
      <c r="A746" s="1">
        <v>41838</v>
      </c>
      <c r="B746" t="s">
        <v>965</v>
      </c>
      <c r="C746" t="s">
        <v>149</v>
      </c>
      <c r="D746" t="s">
        <v>11</v>
      </c>
      <c r="E746" t="s">
        <v>20</v>
      </c>
      <c r="F746" t="s">
        <v>966</v>
      </c>
      <c r="G746" s="2">
        <v>13.9</v>
      </c>
      <c r="H746" s="2">
        <v>2</v>
      </c>
      <c r="I746" s="2">
        <f t="shared" si="11"/>
        <v>6.95</v>
      </c>
      <c r="J746" s="2">
        <v>4.5199999999999996</v>
      </c>
    </row>
    <row r="747" spans="1:10" x14ac:dyDescent="0.35">
      <c r="A747" s="1">
        <v>41839</v>
      </c>
      <c r="B747" t="s">
        <v>967</v>
      </c>
      <c r="C747" t="s">
        <v>613</v>
      </c>
      <c r="D747" t="s">
        <v>39</v>
      </c>
      <c r="E747" t="s">
        <v>40</v>
      </c>
      <c r="F747" t="s">
        <v>933</v>
      </c>
      <c r="G747" s="2">
        <v>359.98</v>
      </c>
      <c r="H747" s="2">
        <v>2</v>
      </c>
      <c r="I747" s="2">
        <f t="shared" si="11"/>
        <v>179.99</v>
      </c>
      <c r="J747" s="2">
        <v>93.59</v>
      </c>
    </row>
    <row r="748" spans="1:10" x14ac:dyDescent="0.35">
      <c r="A748" s="1">
        <v>41839</v>
      </c>
      <c r="B748" t="s">
        <v>967</v>
      </c>
      <c r="C748" t="s">
        <v>613</v>
      </c>
      <c r="D748" t="s">
        <v>34</v>
      </c>
      <c r="E748" t="s">
        <v>145</v>
      </c>
      <c r="F748" t="s">
        <v>968</v>
      </c>
      <c r="G748" s="2">
        <v>70.56</v>
      </c>
      <c r="H748" s="2">
        <v>1</v>
      </c>
      <c r="I748" s="2">
        <f t="shared" si="11"/>
        <v>70.56</v>
      </c>
      <c r="J748" s="2">
        <v>-4.03</v>
      </c>
    </row>
    <row r="749" spans="1:10" x14ac:dyDescent="0.35">
      <c r="A749" s="1">
        <v>41839</v>
      </c>
      <c r="B749" t="s">
        <v>967</v>
      </c>
      <c r="C749" t="s">
        <v>613</v>
      </c>
      <c r="D749" t="s">
        <v>11</v>
      </c>
      <c r="E749" t="s">
        <v>20</v>
      </c>
      <c r="F749" t="s">
        <v>969</v>
      </c>
      <c r="G749" s="2">
        <v>20.88</v>
      </c>
      <c r="H749" s="2">
        <v>2</v>
      </c>
      <c r="I749" s="2">
        <f t="shared" si="11"/>
        <v>10.44</v>
      </c>
      <c r="J749" s="2">
        <v>9.6</v>
      </c>
    </row>
    <row r="750" spans="1:10" x14ac:dyDescent="0.35">
      <c r="A750" s="1">
        <v>41839</v>
      </c>
      <c r="B750" t="s">
        <v>967</v>
      </c>
      <c r="C750" t="s">
        <v>613</v>
      </c>
      <c r="D750" t="s">
        <v>11</v>
      </c>
      <c r="E750" t="s">
        <v>20</v>
      </c>
      <c r="F750" t="s">
        <v>970</v>
      </c>
      <c r="G750" s="2">
        <v>3.81</v>
      </c>
      <c r="H750" s="2">
        <v>1</v>
      </c>
      <c r="I750" s="2">
        <f t="shared" si="11"/>
        <v>3.81</v>
      </c>
      <c r="J750" s="2">
        <v>1.83</v>
      </c>
    </row>
    <row r="751" spans="1:10" x14ac:dyDescent="0.35">
      <c r="A751" s="1">
        <v>41839</v>
      </c>
      <c r="B751" t="s">
        <v>971</v>
      </c>
      <c r="C751" t="s">
        <v>515</v>
      </c>
      <c r="D751" t="s">
        <v>11</v>
      </c>
      <c r="E751" t="s">
        <v>20</v>
      </c>
      <c r="F751" t="s">
        <v>972</v>
      </c>
      <c r="G751" s="2">
        <v>6.1</v>
      </c>
      <c r="H751" s="2">
        <v>2</v>
      </c>
      <c r="I751" s="2">
        <f t="shared" si="11"/>
        <v>3.05</v>
      </c>
      <c r="J751" s="2">
        <v>2.21</v>
      </c>
    </row>
    <row r="752" spans="1:10" x14ac:dyDescent="0.35">
      <c r="A752" s="1">
        <v>41840</v>
      </c>
      <c r="B752" t="s">
        <v>973</v>
      </c>
      <c r="C752" t="s">
        <v>10</v>
      </c>
      <c r="D752" t="s">
        <v>11</v>
      </c>
      <c r="E752" t="s">
        <v>18</v>
      </c>
      <c r="F752" t="s">
        <v>974</v>
      </c>
      <c r="G752" s="2">
        <v>342.86</v>
      </c>
      <c r="H752" s="2">
        <v>3</v>
      </c>
      <c r="I752" s="2">
        <f t="shared" si="11"/>
        <v>114.28666666666668</v>
      </c>
      <c r="J752" s="2">
        <v>38.57</v>
      </c>
    </row>
    <row r="753" spans="1:10" x14ac:dyDescent="0.35">
      <c r="A753" s="1">
        <v>41840</v>
      </c>
      <c r="B753" t="s">
        <v>973</v>
      </c>
      <c r="C753" t="s">
        <v>10</v>
      </c>
      <c r="D753" t="s">
        <v>34</v>
      </c>
      <c r="E753" t="s">
        <v>47</v>
      </c>
      <c r="F753" t="s">
        <v>975</v>
      </c>
      <c r="G753" s="2">
        <v>16.739999999999998</v>
      </c>
      <c r="H753" s="2">
        <v>5</v>
      </c>
      <c r="I753" s="2">
        <f t="shared" si="11"/>
        <v>3.3479999999999999</v>
      </c>
      <c r="J753" s="2">
        <v>-14.23</v>
      </c>
    </row>
    <row r="754" spans="1:10" x14ac:dyDescent="0.35">
      <c r="A754" s="1">
        <v>41840</v>
      </c>
      <c r="B754" t="s">
        <v>973</v>
      </c>
      <c r="C754" t="s">
        <v>10</v>
      </c>
      <c r="D754" t="s">
        <v>34</v>
      </c>
      <c r="E754" t="s">
        <v>35</v>
      </c>
      <c r="F754" t="s">
        <v>976</v>
      </c>
      <c r="G754" s="2">
        <v>981.37</v>
      </c>
      <c r="H754" s="2">
        <v>2</v>
      </c>
      <c r="I754" s="2">
        <f t="shared" si="11"/>
        <v>490.685</v>
      </c>
      <c r="J754" s="2">
        <v>-140.19999999999999</v>
      </c>
    </row>
    <row r="755" spans="1:10" x14ac:dyDescent="0.35">
      <c r="A755" s="1">
        <v>41840</v>
      </c>
      <c r="B755" t="s">
        <v>977</v>
      </c>
      <c r="C755" t="s">
        <v>78</v>
      </c>
      <c r="D755" t="s">
        <v>11</v>
      </c>
      <c r="E755" t="s">
        <v>18</v>
      </c>
      <c r="F755" t="s">
        <v>192</v>
      </c>
      <c r="G755" s="2">
        <v>25.98</v>
      </c>
      <c r="H755" s="2">
        <v>1</v>
      </c>
      <c r="I755" s="2">
        <f t="shared" si="11"/>
        <v>25.98</v>
      </c>
      <c r="J755" s="2">
        <v>-5.2</v>
      </c>
    </row>
    <row r="756" spans="1:10" x14ac:dyDescent="0.35">
      <c r="A756" s="1">
        <v>41840</v>
      </c>
      <c r="B756" t="s">
        <v>977</v>
      </c>
      <c r="C756" t="s">
        <v>78</v>
      </c>
      <c r="D756" t="s">
        <v>11</v>
      </c>
      <c r="E756" t="s">
        <v>20</v>
      </c>
      <c r="F756" t="s">
        <v>701</v>
      </c>
      <c r="G756" s="2">
        <v>27.36</v>
      </c>
      <c r="H756" s="2">
        <v>3</v>
      </c>
      <c r="I756" s="2">
        <f t="shared" si="11"/>
        <v>9.1199999999999992</v>
      </c>
      <c r="J756" s="2">
        <v>-21.89</v>
      </c>
    </row>
    <row r="757" spans="1:10" x14ac:dyDescent="0.35">
      <c r="A757" s="1">
        <v>41840</v>
      </c>
      <c r="B757" t="s">
        <v>978</v>
      </c>
      <c r="C757" t="s">
        <v>27</v>
      </c>
      <c r="D757" t="s">
        <v>11</v>
      </c>
      <c r="E757" t="s">
        <v>12</v>
      </c>
      <c r="F757" t="s">
        <v>979</v>
      </c>
      <c r="G757" s="2">
        <v>104.85</v>
      </c>
      <c r="H757" s="2">
        <v>1</v>
      </c>
      <c r="I757" s="2">
        <f t="shared" si="11"/>
        <v>104.85</v>
      </c>
      <c r="J757" s="2">
        <v>50.33</v>
      </c>
    </row>
    <row r="758" spans="1:10" x14ac:dyDescent="0.35">
      <c r="A758" s="1">
        <v>41840</v>
      </c>
      <c r="B758" t="s">
        <v>978</v>
      </c>
      <c r="C758" t="s">
        <v>27</v>
      </c>
      <c r="D758" t="s">
        <v>11</v>
      </c>
      <c r="E758" t="s">
        <v>20</v>
      </c>
      <c r="F758" t="s">
        <v>980</v>
      </c>
      <c r="G758" s="2">
        <v>8.6999999999999993</v>
      </c>
      <c r="H758" s="2">
        <v>2</v>
      </c>
      <c r="I758" s="2">
        <f t="shared" si="11"/>
        <v>4.3499999999999996</v>
      </c>
      <c r="J758" s="2">
        <v>3.16</v>
      </c>
    </row>
    <row r="759" spans="1:10" x14ac:dyDescent="0.35">
      <c r="A759" s="1">
        <v>41840</v>
      </c>
      <c r="B759" t="s">
        <v>978</v>
      </c>
      <c r="C759" t="s">
        <v>27</v>
      </c>
      <c r="D759" t="s">
        <v>11</v>
      </c>
      <c r="E759" t="s">
        <v>12</v>
      </c>
      <c r="F759" t="s">
        <v>981</v>
      </c>
      <c r="G759" s="2">
        <v>19.920000000000002</v>
      </c>
      <c r="H759" s="2">
        <v>4</v>
      </c>
      <c r="I759" s="2">
        <f t="shared" si="11"/>
        <v>4.9800000000000004</v>
      </c>
      <c r="J759" s="2">
        <v>9.76</v>
      </c>
    </row>
    <row r="760" spans="1:10" x14ac:dyDescent="0.35">
      <c r="A760" s="1">
        <v>41840</v>
      </c>
      <c r="B760" t="s">
        <v>978</v>
      </c>
      <c r="C760" t="s">
        <v>27</v>
      </c>
      <c r="D760" t="s">
        <v>34</v>
      </c>
      <c r="E760" t="s">
        <v>47</v>
      </c>
      <c r="F760" t="s">
        <v>982</v>
      </c>
      <c r="G760" s="2">
        <v>43.02</v>
      </c>
      <c r="H760" s="2">
        <v>3</v>
      </c>
      <c r="I760" s="2">
        <f t="shared" si="11"/>
        <v>14.340000000000002</v>
      </c>
      <c r="J760" s="2">
        <v>15.49</v>
      </c>
    </row>
    <row r="761" spans="1:10" x14ac:dyDescent="0.35">
      <c r="A761" s="1">
        <v>41840</v>
      </c>
      <c r="B761" t="s">
        <v>983</v>
      </c>
      <c r="C761" t="s">
        <v>27</v>
      </c>
      <c r="D761" t="s">
        <v>11</v>
      </c>
      <c r="E761" t="s">
        <v>20</v>
      </c>
      <c r="F761" t="s">
        <v>984</v>
      </c>
      <c r="G761" s="2">
        <v>89.71</v>
      </c>
      <c r="H761" s="2">
        <v>6</v>
      </c>
      <c r="I761" s="2">
        <f t="shared" si="11"/>
        <v>14.951666666666666</v>
      </c>
      <c r="J761" s="2">
        <v>30.28</v>
      </c>
    </row>
    <row r="762" spans="1:10" x14ac:dyDescent="0.35">
      <c r="A762" s="1">
        <v>41840</v>
      </c>
      <c r="B762" t="s">
        <v>983</v>
      </c>
      <c r="C762" t="s">
        <v>27</v>
      </c>
      <c r="D762" t="s">
        <v>11</v>
      </c>
      <c r="E762" t="s">
        <v>12</v>
      </c>
      <c r="F762" t="s">
        <v>985</v>
      </c>
      <c r="G762" s="2">
        <v>22.83</v>
      </c>
      <c r="H762" s="2">
        <v>3</v>
      </c>
      <c r="I762" s="2">
        <f t="shared" si="11"/>
        <v>7.6099999999999994</v>
      </c>
      <c r="J762" s="2">
        <v>10.73</v>
      </c>
    </row>
    <row r="763" spans="1:10" x14ac:dyDescent="0.35">
      <c r="A763" s="1">
        <v>41840</v>
      </c>
      <c r="B763" t="s">
        <v>387</v>
      </c>
      <c r="C763" t="s">
        <v>27</v>
      </c>
      <c r="D763" t="s">
        <v>39</v>
      </c>
      <c r="E763" t="s">
        <v>52</v>
      </c>
      <c r="F763" t="s">
        <v>986</v>
      </c>
      <c r="G763" s="2">
        <v>41.94</v>
      </c>
      <c r="H763" s="2">
        <v>2</v>
      </c>
      <c r="I763" s="2">
        <f t="shared" si="11"/>
        <v>20.97</v>
      </c>
      <c r="J763" s="2">
        <v>15.1</v>
      </c>
    </row>
    <row r="764" spans="1:10" x14ac:dyDescent="0.35">
      <c r="A764" s="1">
        <v>41840</v>
      </c>
      <c r="B764" t="s">
        <v>387</v>
      </c>
      <c r="C764" t="s">
        <v>27</v>
      </c>
      <c r="D764" t="s">
        <v>11</v>
      </c>
      <c r="E764" t="s">
        <v>12</v>
      </c>
      <c r="F764" t="s">
        <v>987</v>
      </c>
      <c r="G764" s="2">
        <v>11.96</v>
      </c>
      <c r="H764" s="2">
        <v>2</v>
      </c>
      <c r="I764" s="2">
        <f t="shared" si="11"/>
        <v>5.98</v>
      </c>
      <c r="J764" s="2">
        <v>5.86</v>
      </c>
    </row>
    <row r="765" spans="1:10" x14ac:dyDescent="0.35">
      <c r="A765" s="1">
        <v>41840</v>
      </c>
      <c r="B765" t="s">
        <v>387</v>
      </c>
      <c r="C765" t="s">
        <v>27</v>
      </c>
      <c r="D765" t="s">
        <v>11</v>
      </c>
      <c r="E765" t="s">
        <v>24</v>
      </c>
      <c r="F765" t="s">
        <v>988</v>
      </c>
      <c r="G765" s="2">
        <v>13.12</v>
      </c>
      <c r="H765" s="2">
        <v>4</v>
      </c>
      <c r="I765" s="2">
        <f t="shared" si="11"/>
        <v>3.28</v>
      </c>
      <c r="J765" s="2">
        <v>3.8</v>
      </c>
    </row>
    <row r="766" spans="1:10" x14ac:dyDescent="0.35">
      <c r="A766" s="1">
        <v>41840</v>
      </c>
      <c r="B766" t="s">
        <v>387</v>
      </c>
      <c r="C766" t="s">
        <v>27</v>
      </c>
      <c r="D766" t="s">
        <v>11</v>
      </c>
      <c r="E766" t="s">
        <v>18</v>
      </c>
      <c r="F766" t="s">
        <v>308</v>
      </c>
      <c r="G766" s="2">
        <v>535.41</v>
      </c>
      <c r="H766" s="2">
        <v>3</v>
      </c>
      <c r="I766" s="2">
        <f t="shared" si="11"/>
        <v>178.47</v>
      </c>
      <c r="J766" s="2">
        <v>160.62</v>
      </c>
    </row>
    <row r="767" spans="1:10" x14ac:dyDescent="0.35">
      <c r="A767" s="1">
        <v>41841</v>
      </c>
      <c r="B767" t="s">
        <v>989</v>
      </c>
      <c r="C767" t="s">
        <v>27</v>
      </c>
      <c r="D767" t="s">
        <v>11</v>
      </c>
      <c r="E767" t="s">
        <v>24</v>
      </c>
      <c r="F767" t="s">
        <v>990</v>
      </c>
      <c r="G767" s="2">
        <v>99.2</v>
      </c>
      <c r="H767" s="2">
        <v>5</v>
      </c>
      <c r="I767" s="2">
        <f t="shared" si="11"/>
        <v>19.84</v>
      </c>
      <c r="J767" s="2">
        <v>25.79</v>
      </c>
    </row>
    <row r="768" spans="1:10" x14ac:dyDescent="0.35">
      <c r="A768" s="1">
        <v>41841</v>
      </c>
      <c r="B768" t="s">
        <v>989</v>
      </c>
      <c r="C768" t="s">
        <v>27</v>
      </c>
      <c r="D768" t="s">
        <v>34</v>
      </c>
      <c r="E768" t="s">
        <v>35</v>
      </c>
      <c r="F768" t="s">
        <v>991</v>
      </c>
      <c r="G768" s="2">
        <v>801.57</v>
      </c>
      <c r="H768" s="2">
        <v>2</v>
      </c>
      <c r="I768" s="2">
        <f t="shared" si="11"/>
        <v>400.78500000000003</v>
      </c>
      <c r="J768" s="2">
        <v>50.1</v>
      </c>
    </row>
    <row r="769" spans="1:10" x14ac:dyDescent="0.35">
      <c r="A769" s="1">
        <v>41841</v>
      </c>
      <c r="B769" t="s">
        <v>989</v>
      </c>
      <c r="C769" t="s">
        <v>27</v>
      </c>
      <c r="D769" t="s">
        <v>34</v>
      </c>
      <c r="E769" t="s">
        <v>145</v>
      </c>
      <c r="F769" t="s">
        <v>322</v>
      </c>
      <c r="G769" s="2">
        <v>272.85000000000002</v>
      </c>
      <c r="H769" s="2">
        <v>1</v>
      </c>
      <c r="I769" s="2">
        <f t="shared" si="11"/>
        <v>272.85000000000002</v>
      </c>
      <c r="J769" s="2">
        <v>27.28</v>
      </c>
    </row>
    <row r="770" spans="1:10" x14ac:dyDescent="0.35">
      <c r="A770" s="1">
        <v>41841</v>
      </c>
      <c r="B770" t="s">
        <v>992</v>
      </c>
      <c r="C770" t="s">
        <v>10</v>
      </c>
      <c r="D770" t="s">
        <v>11</v>
      </c>
      <c r="E770" t="s">
        <v>92</v>
      </c>
      <c r="F770" t="s">
        <v>686</v>
      </c>
      <c r="G770" s="2">
        <v>4.99</v>
      </c>
      <c r="H770" s="2">
        <v>3</v>
      </c>
      <c r="I770" s="2">
        <f t="shared" si="11"/>
        <v>1.6633333333333333</v>
      </c>
      <c r="J770" s="2">
        <v>-12.98</v>
      </c>
    </row>
    <row r="771" spans="1:10" x14ac:dyDescent="0.35">
      <c r="A771" s="1">
        <v>41841</v>
      </c>
      <c r="B771" t="s">
        <v>992</v>
      </c>
      <c r="C771" t="s">
        <v>10</v>
      </c>
      <c r="D771" t="s">
        <v>11</v>
      </c>
      <c r="E771" t="s">
        <v>63</v>
      </c>
      <c r="F771" t="s">
        <v>993</v>
      </c>
      <c r="G771" s="2">
        <v>87.92</v>
      </c>
      <c r="H771" s="2">
        <v>5</v>
      </c>
      <c r="I771" s="2">
        <f t="shared" ref="I771:I834" si="12">G771/H771</f>
        <v>17.584</v>
      </c>
      <c r="J771" s="2">
        <v>29.67</v>
      </c>
    </row>
    <row r="772" spans="1:10" x14ac:dyDescent="0.35">
      <c r="A772" s="1">
        <v>41841</v>
      </c>
      <c r="B772" t="s">
        <v>992</v>
      </c>
      <c r="C772" t="s">
        <v>10</v>
      </c>
      <c r="D772" t="s">
        <v>34</v>
      </c>
      <c r="E772" t="s">
        <v>35</v>
      </c>
      <c r="F772" t="s">
        <v>994</v>
      </c>
      <c r="G772" s="2">
        <v>657.93</v>
      </c>
      <c r="H772" s="2">
        <v>5</v>
      </c>
      <c r="I772" s="2">
        <f t="shared" si="12"/>
        <v>131.58599999999998</v>
      </c>
      <c r="J772" s="2">
        <v>-93.99</v>
      </c>
    </row>
    <row r="773" spans="1:10" x14ac:dyDescent="0.35">
      <c r="A773" s="1">
        <v>41841</v>
      </c>
      <c r="B773" t="s">
        <v>992</v>
      </c>
      <c r="C773" t="s">
        <v>10</v>
      </c>
      <c r="D773" t="s">
        <v>11</v>
      </c>
      <c r="E773" t="s">
        <v>20</v>
      </c>
      <c r="F773" t="s">
        <v>995</v>
      </c>
      <c r="G773" s="2">
        <v>1.04</v>
      </c>
      <c r="H773" s="2">
        <v>1</v>
      </c>
      <c r="I773" s="2">
        <f t="shared" si="12"/>
        <v>1.04</v>
      </c>
      <c r="J773" s="2">
        <v>-1.83</v>
      </c>
    </row>
    <row r="774" spans="1:10" x14ac:dyDescent="0.35">
      <c r="A774" s="1">
        <v>41841</v>
      </c>
      <c r="B774" t="s">
        <v>635</v>
      </c>
      <c r="C774" t="s">
        <v>996</v>
      </c>
      <c r="D774" t="s">
        <v>39</v>
      </c>
      <c r="E774" t="s">
        <v>40</v>
      </c>
      <c r="F774" t="s">
        <v>391</v>
      </c>
      <c r="G774" s="2">
        <v>35.979999999999997</v>
      </c>
      <c r="H774" s="2">
        <v>2</v>
      </c>
      <c r="I774" s="2">
        <f t="shared" si="12"/>
        <v>17.989999999999998</v>
      </c>
      <c r="J774" s="2">
        <v>10.07</v>
      </c>
    </row>
    <row r="775" spans="1:10" x14ac:dyDescent="0.35">
      <c r="A775" s="1">
        <v>41842</v>
      </c>
      <c r="B775" t="s">
        <v>997</v>
      </c>
      <c r="C775" t="s">
        <v>149</v>
      </c>
      <c r="D775" t="s">
        <v>11</v>
      </c>
      <c r="E775" t="s">
        <v>24</v>
      </c>
      <c r="F775" t="s">
        <v>998</v>
      </c>
      <c r="G775" s="2">
        <v>5.96</v>
      </c>
      <c r="H775" s="2">
        <v>2</v>
      </c>
      <c r="I775" s="2">
        <f t="shared" si="12"/>
        <v>2.98</v>
      </c>
      <c r="J775" s="2">
        <v>1.67</v>
      </c>
    </row>
    <row r="776" spans="1:10" x14ac:dyDescent="0.35">
      <c r="A776" s="1">
        <v>41842</v>
      </c>
      <c r="B776" t="s">
        <v>997</v>
      </c>
      <c r="C776" t="s">
        <v>149</v>
      </c>
      <c r="D776" t="s">
        <v>39</v>
      </c>
      <c r="E776" t="s">
        <v>52</v>
      </c>
      <c r="F776" t="s">
        <v>999</v>
      </c>
      <c r="G776" s="2">
        <v>159.97999999999999</v>
      </c>
      <c r="H776" s="2">
        <v>2</v>
      </c>
      <c r="I776" s="2">
        <f t="shared" si="12"/>
        <v>79.989999999999995</v>
      </c>
      <c r="J776" s="2">
        <v>57.59</v>
      </c>
    </row>
    <row r="777" spans="1:10" x14ac:dyDescent="0.35">
      <c r="A777" s="1">
        <v>41842</v>
      </c>
      <c r="B777" t="s">
        <v>667</v>
      </c>
      <c r="C777" t="s">
        <v>27</v>
      </c>
      <c r="D777" t="s">
        <v>11</v>
      </c>
      <c r="E777" t="s">
        <v>24</v>
      </c>
      <c r="F777" t="s">
        <v>1000</v>
      </c>
      <c r="G777" s="2">
        <v>11.52</v>
      </c>
      <c r="H777" s="2">
        <v>4</v>
      </c>
      <c r="I777" s="2">
        <f t="shared" si="12"/>
        <v>2.88</v>
      </c>
      <c r="J777" s="2">
        <v>3.23</v>
      </c>
    </row>
    <row r="778" spans="1:10" x14ac:dyDescent="0.35">
      <c r="A778" s="1">
        <v>41842</v>
      </c>
      <c r="B778" t="s">
        <v>667</v>
      </c>
      <c r="C778" t="s">
        <v>27</v>
      </c>
      <c r="D778" t="s">
        <v>34</v>
      </c>
      <c r="E778" t="s">
        <v>35</v>
      </c>
      <c r="F778" t="s">
        <v>918</v>
      </c>
      <c r="G778" s="2">
        <v>717.72</v>
      </c>
      <c r="H778" s="2">
        <v>3</v>
      </c>
      <c r="I778" s="2">
        <f t="shared" si="12"/>
        <v>239.24</v>
      </c>
      <c r="J778" s="2">
        <v>71.77</v>
      </c>
    </row>
    <row r="779" spans="1:10" x14ac:dyDescent="0.35">
      <c r="A779" s="1">
        <v>41842</v>
      </c>
      <c r="B779" t="s">
        <v>667</v>
      </c>
      <c r="C779" t="s">
        <v>27</v>
      </c>
      <c r="D779" t="s">
        <v>11</v>
      </c>
      <c r="E779" t="s">
        <v>18</v>
      </c>
      <c r="F779" t="s">
        <v>1001</v>
      </c>
      <c r="G779" s="2">
        <v>236.5</v>
      </c>
      <c r="H779" s="2">
        <v>10</v>
      </c>
      <c r="I779" s="2">
        <f t="shared" si="12"/>
        <v>23.65</v>
      </c>
      <c r="J779" s="2">
        <v>68.59</v>
      </c>
    </row>
    <row r="780" spans="1:10" x14ac:dyDescent="0.35">
      <c r="A780" s="1">
        <v>41842</v>
      </c>
      <c r="B780" t="s">
        <v>667</v>
      </c>
      <c r="C780" t="s">
        <v>27</v>
      </c>
      <c r="D780" t="s">
        <v>34</v>
      </c>
      <c r="E780" t="s">
        <v>145</v>
      </c>
      <c r="F780" t="s">
        <v>1002</v>
      </c>
      <c r="G780" s="2">
        <v>170.35</v>
      </c>
      <c r="H780" s="2">
        <v>3</v>
      </c>
      <c r="I780" s="2">
        <f t="shared" si="12"/>
        <v>56.783333333333331</v>
      </c>
      <c r="J780" s="2">
        <v>19.16</v>
      </c>
    </row>
    <row r="781" spans="1:10" x14ac:dyDescent="0.35">
      <c r="A781" s="1">
        <v>41842</v>
      </c>
      <c r="B781" t="s">
        <v>1003</v>
      </c>
      <c r="C781" t="s">
        <v>27</v>
      </c>
      <c r="D781" t="s">
        <v>11</v>
      </c>
      <c r="E781" t="s">
        <v>24</v>
      </c>
      <c r="F781" t="s">
        <v>459</v>
      </c>
      <c r="G781" s="2">
        <v>19.68</v>
      </c>
      <c r="H781" s="2">
        <v>6</v>
      </c>
      <c r="I781" s="2">
        <f t="shared" si="12"/>
        <v>3.28</v>
      </c>
      <c r="J781" s="2">
        <v>6.49</v>
      </c>
    </row>
    <row r="782" spans="1:10" x14ac:dyDescent="0.35">
      <c r="A782" s="1">
        <v>41842</v>
      </c>
      <c r="B782" t="s">
        <v>1004</v>
      </c>
      <c r="C782" t="s">
        <v>10</v>
      </c>
      <c r="D782" t="s">
        <v>11</v>
      </c>
      <c r="E782" t="s">
        <v>18</v>
      </c>
      <c r="F782" t="s">
        <v>115</v>
      </c>
      <c r="G782" s="2">
        <v>26.63</v>
      </c>
      <c r="H782" s="2">
        <v>1</v>
      </c>
      <c r="I782" s="2">
        <f t="shared" si="12"/>
        <v>26.63</v>
      </c>
      <c r="J782" s="2">
        <v>1.33</v>
      </c>
    </row>
    <row r="783" spans="1:10" x14ac:dyDescent="0.35">
      <c r="A783" s="1">
        <v>41843</v>
      </c>
      <c r="B783" t="s">
        <v>1005</v>
      </c>
      <c r="C783" t="s">
        <v>95</v>
      </c>
      <c r="D783" t="s">
        <v>11</v>
      </c>
      <c r="E783" t="s">
        <v>20</v>
      </c>
      <c r="F783" t="s">
        <v>980</v>
      </c>
      <c r="G783" s="2">
        <v>8.16</v>
      </c>
      <c r="H783" s="2">
        <v>5</v>
      </c>
      <c r="I783" s="2">
        <f t="shared" si="12"/>
        <v>1.6320000000000001</v>
      </c>
      <c r="J783" s="2">
        <v>-5.71</v>
      </c>
    </row>
    <row r="784" spans="1:10" x14ac:dyDescent="0.35">
      <c r="A784" s="1">
        <v>41843</v>
      </c>
      <c r="B784" t="s">
        <v>1005</v>
      </c>
      <c r="C784" t="s">
        <v>95</v>
      </c>
      <c r="D784" t="s">
        <v>39</v>
      </c>
      <c r="E784" t="s">
        <v>52</v>
      </c>
      <c r="F784" t="s">
        <v>905</v>
      </c>
      <c r="G784" s="2">
        <v>1023.94</v>
      </c>
      <c r="H784" s="2">
        <v>8</v>
      </c>
      <c r="I784" s="2">
        <f t="shared" si="12"/>
        <v>127.99250000000001</v>
      </c>
      <c r="J784" s="2">
        <v>179.19</v>
      </c>
    </row>
    <row r="785" spans="1:10" x14ac:dyDescent="0.35">
      <c r="A785" s="1">
        <v>41843</v>
      </c>
      <c r="B785" t="s">
        <v>1005</v>
      </c>
      <c r="C785" t="s">
        <v>95</v>
      </c>
      <c r="D785" t="s">
        <v>11</v>
      </c>
      <c r="E785" t="s">
        <v>24</v>
      </c>
      <c r="F785" t="s">
        <v>1006</v>
      </c>
      <c r="G785" s="2">
        <v>9.24</v>
      </c>
      <c r="H785" s="2">
        <v>1</v>
      </c>
      <c r="I785" s="2">
        <f t="shared" si="12"/>
        <v>9.24</v>
      </c>
      <c r="J785" s="2">
        <v>0.92</v>
      </c>
    </row>
    <row r="786" spans="1:10" x14ac:dyDescent="0.35">
      <c r="A786" s="1">
        <v>41843</v>
      </c>
      <c r="B786" t="s">
        <v>1005</v>
      </c>
      <c r="C786" t="s">
        <v>95</v>
      </c>
      <c r="D786" t="s">
        <v>39</v>
      </c>
      <c r="E786" t="s">
        <v>52</v>
      </c>
      <c r="F786" t="s">
        <v>1007</v>
      </c>
      <c r="G786" s="2">
        <v>479.04</v>
      </c>
      <c r="H786" s="2">
        <v>10</v>
      </c>
      <c r="I786" s="2">
        <f t="shared" si="12"/>
        <v>47.904000000000003</v>
      </c>
      <c r="J786" s="2">
        <v>-29.94</v>
      </c>
    </row>
    <row r="787" spans="1:10" x14ac:dyDescent="0.35">
      <c r="A787" s="1">
        <v>41843</v>
      </c>
      <c r="B787" t="s">
        <v>664</v>
      </c>
      <c r="C787" t="s">
        <v>149</v>
      </c>
      <c r="D787" t="s">
        <v>39</v>
      </c>
      <c r="E787" t="s">
        <v>52</v>
      </c>
      <c r="F787" t="s">
        <v>1008</v>
      </c>
      <c r="G787" s="2">
        <v>99.98</v>
      </c>
      <c r="H787" s="2">
        <v>2</v>
      </c>
      <c r="I787" s="2">
        <f t="shared" si="12"/>
        <v>49.99</v>
      </c>
      <c r="J787" s="2">
        <v>8</v>
      </c>
    </row>
    <row r="788" spans="1:10" x14ac:dyDescent="0.35">
      <c r="A788" s="1">
        <v>41843</v>
      </c>
      <c r="B788" t="s">
        <v>1009</v>
      </c>
      <c r="C788" t="s">
        <v>27</v>
      </c>
      <c r="D788" t="s">
        <v>39</v>
      </c>
      <c r="E788" t="s">
        <v>40</v>
      </c>
      <c r="F788" t="s">
        <v>720</v>
      </c>
      <c r="G788" s="2">
        <v>604.75</v>
      </c>
      <c r="H788" s="2">
        <v>6</v>
      </c>
      <c r="I788" s="2">
        <f t="shared" si="12"/>
        <v>100.79166666666667</v>
      </c>
      <c r="J788" s="2">
        <v>60.48</v>
      </c>
    </row>
    <row r="789" spans="1:10" x14ac:dyDescent="0.35">
      <c r="A789" s="1">
        <v>41843</v>
      </c>
      <c r="B789" t="s">
        <v>1009</v>
      </c>
      <c r="C789" t="s">
        <v>27</v>
      </c>
      <c r="D789" t="s">
        <v>11</v>
      </c>
      <c r="E789" t="s">
        <v>200</v>
      </c>
      <c r="F789" t="s">
        <v>1010</v>
      </c>
      <c r="G789" s="2">
        <v>40.700000000000003</v>
      </c>
      <c r="H789" s="2">
        <v>5</v>
      </c>
      <c r="I789" s="2">
        <f t="shared" si="12"/>
        <v>8.14</v>
      </c>
      <c r="J789" s="2">
        <v>11.8</v>
      </c>
    </row>
    <row r="790" spans="1:10" x14ac:dyDescent="0.35">
      <c r="A790" s="1">
        <v>41843</v>
      </c>
      <c r="B790" t="s">
        <v>1009</v>
      </c>
      <c r="C790" t="s">
        <v>27</v>
      </c>
      <c r="D790" t="s">
        <v>39</v>
      </c>
      <c r="E790" t="s">
        <v>40</v>
      </c>
      <c r="F790" t="s">
        <v>568</v>
      </c>
      <c r="G790" s="2">
        <v>302.38</v>
      </c>
      <c r="H790" s="2">
        <v>3</v>
      </c>
      <c r="I790" s="2">
        <f t="shared" si="12"/>
        <v>100.79333333333334</v>
      </c>
      <c r="J790" s="2">
        <v>37.799999999999997</v>
      </c>
    </row>
    <row r="791" spans="1:10" x14ac:dyDescent="0.35">
      <c r="A791" s="1">
        <v>41843</v>
      </c>
      <c r="B791" t="s">
        <v>1009</v>
      </c>
      <c r="C791" t="s">
        <v>27</v>
      </c>
      <c r="D791" t="s">
        <v>39</v>
      </c>
      <c r="E791" t="s">
        <v>52</v>
      </c>
      <c r="F791" t="s">
        <v>1011</v>
      </c>
      <c r="G791" s="2">
        <v>45</v>
      </c>
      <c r="H791" s="2">
        <v>3</v>
      </c>
      <c r="I791" s="2">
        <f t="shared" si="12"/>
        <v>15</v>
      </c>
      <c r="J791" s="2">
        <v>4.95</v>
      </c>
    </row>
    <row r="792" spans="1:10" x14ac:dyDescent="0.35">
      <c r="A792" s="1">
        <v>41845</v>
      </c>
      <c r="B792" t="s">
        <v>1012</v>
      </c>
      <c r="C792" t="s">
        <v>27</v>
      </c>
      <c r="D792" t="s">
        <v>11</v>
      </c>
      <c r="E792" t="s">
        <v>18</v>
      </c>
      <c r="F792" t="s">
        <v>1013</v>
      </c>
      <c r="G792" s="2">
        <v>53.72</v>
      </c>
      <c r="H792" s="2">
        <v>4</v>
      </c>
      <c r="I792" s="2">
        <f t="shared" si="12"/>
        <v>13.43</v>
      </c>
      <c r="J792" s="2">
        <v>15.04</v>
      </c>
    </row>
    <row r="793" spans="1:10" x14ac:dyDescent="0.35">
      <c r="A793" s="1">
        <v>41845</v>
      </c>
      <c r="B793" t="s">
        <v>1012</v>
      </c>
      <c r="C793" t="s">
        <v>27</v>
      </c>
      <c r="D793" t="s">
        <v>11</v>
      </c>
      <c r="E793" t="s">
        <v>200</v>
      </c>
      <c r="F793" t="s">
        <v>1014</v>
      </c>
      <c r="G793" s="2">
        <v>8187.65</v>
      </c>
      <c r="H793" s="2">
        <v>5</v>
      </c>
      <c r="I793" s="2">
        <f t="shared" si="12"/>
        <v>1637.53</v>
      </c>
      <c r="J793" s="2">
        <v>327.51</v>
      </c>
    </row>
    <row r="794" spans="1:10" x14ac:dyDescent="0.35">
      <c r="A794" s="1">
        <v>41845</v>
      </c>
      <c r="B794" t="s">
        <v>1012</v>
      </c>
      <c r="C794" t="s">
        <v>27</v>
      </c>
      <c r="D794" t="s">
        <v>34</v>
      </c>
      <c r="E794" t="s">
        <v>47</v>
      </c>
      <c r="F794" t="s">
        <v>1015</v>
      </c>
      <c r="G794" s="2">
        <v>77.92</v>
      </c>
      <c r="H794" s="2">
        <v>8</v>
      </c>
      <c r="I794" s="2">
        <f t="shared" si="12"/>
        <v>9.74</v>
      </c>
      <c r="J794" s="2">
        <v>34.28</v>
      </c>
    </row>
    <row r="795" spans="1:10" x14ac:dyDescent="0.35">
      <c r="A795" s="1">
        <v>41845</v>
      </c>
      <c r="B795" t="s">
        <v>230</v>
      </c>
      <c r="C795" t="s">
        <v>27</v>
      </c>
      <c r="D795" t="s">
        <v>11</v>
      </c>
      <c r="E795" t="s">
        <v>12</v>
      </c>
      <c r="F795" t="s">
        <v>327</v>
      </c>
      <c r="G795" s="2">
        <v>6.48</v>
      </c>
      <c r="H795" s="2">
        <v>1</v>
      </c>
      <c r="I795" s="2">
        <f t="shared" si="12"/>
        <v>6.48</v>
      </c>
      <c r="J795" s="2">
        <v>3.18</v>
      </c>
    </row>
    <row r="796" spans="1:10" x14ac:dyDescent="0.35">
      <c r="A796" s="1">
        <v>41845</v>
      </c>
      <c r="B796" t="s">
        <v>230</v>
      </c>
      <c r="C796" t="s">
        <v>27</v>
      </c>
      <c r="D796" t="s">
        <v>11</v>
      </c>
      <c r="E796" t="s">
        <v>200</v>
      </c>
      <c r="F796" t="s">
        <v>870</v>
      </c>
      <c r="G796" s="2">
        <v>15.52</v>
      </c>
      <c r="H796" s="2">
        <v>4</v>
      </c>
      <c r="I796" s="2">
        <f t="shared" si="12"/>
        <v>3.88</v>
      </c>
      <c r="J796" s="2">
        <v>4.5</v>
      </c>
    </row>
    <row r="797" spans="1:10" x14ac:dyDescent="0.35">
      <c r="A797" s="1">
        <v>41846</v>
      </c>
      <c r="B797" t="s">
        <v>1016</v>
      </c>
      <c r="C797" t="s">
        <v>15</v>
      </c>
      <c r="D797" t="s">
        <v>11</v>
      </c>
      <c r="E797" t="s">
        <v>18</v>
      </c>
      <c r="F797" t="s">
        <v>1017</v>
      </c>
      <c r="G797" s="2">
        <v>123.55</v>
      </c>
      <c r="H797" s="2">
        <v>3</v>
      </c>
      <c r="I797" s="2">
        <f t="shared" si="12"/>
        <v>41.18333333333333</v>
      </c>
      <c r="J797" s="2">
        <v>-29.34</v>
      </c>
    </row>
    <row r="798" spans="1:10" x14ac:dyDescent="0.35">
      <c r="A798" s="1">
        <v>41846</v>
      </c>
      <c r="B798" t="s">
        <v>405</v>
      </c>
      <c r="C798" t="s">
        <v>126</v>
      </c>
      <c r="D798" t="s">
        <v>39</v>
      </c>
      <c r="E798" t="s">
        <v>40</v>
      </c>
      <c r="F798" t="s">
        <v>1018</v>
      </c>
      <c r="G798" s="2">
        <v>911.98</v>
      </c>
      <c r="H798" s="2">
        <v>2</v>
      </c>
      <c r="I798" s="2">
        <f t="shared" si="12"/>
        <v>455.99</v>
      </c>
      <c r="J798" s="2">
        <v>114</v>
      </c>
    </row>
    <row r="799" spans="1:10" x14ac:dyDescent="0.35">
      <c r="A799" s="1">
        <v>41846</v>
      </c>
      <c r="B799" t="s">
        <v>405</v>
      </c>
      <c r="C799" t="s">
        <v>126</v>
      </c>
      <c r="D799" t="s">
        <v>34</v>
      </c>
      <c r="E799" t="s">
        <v>35</v>
      </c>
      <c r="F799" t="s">
        <v>1019</v>
      </c>
      <c r="G799" s="2">
        <v>674.35</v>
      </c>
      <c r="H799" s="2">
        <v>3</v>
      </c>
      <c r="I799" s="2">
        <f t="shared" si="12"/>
        <v>224.78333333333333</v>
      </c>
      <c r="J799" s="2">
        <v>-109.58</v>
      </c>
    </row>
    <row r="800" spans="1:10" x14ac:dyDescent="0.35">
      <c r="A800" s="1">
        <v>41846</v>
      </c>
      <c r="B800" t="s">
        <v>405</v>
      </c>
      <c r="C800" t="s">
        <v>126</v>
      </c>
      <c r="D800" t="s">
        <v>34</v>
      </c>
      <c r="E800" t="s">
        <v>47</v>
      </c>
      <c r="F800" t="s">
        <v>1020</v>
      </c>
      <c r="G800" s="2">
        <v>134.01</v>
      </c>
      <c r="H800" s="2">
        <v>9</v>
      </c>
      <c r="I800" s="2">
        <f t="shared" si="12"/>
        <v>14.889999999999999</v>
      </c>
      <c r="J800" s="2">
        <v>36.18</v>
      </c>
    </row>
    <row r="801" spans="1:10" x14ac:dyDescent="0.35">
      <c r="A801" s="1">
        <v>41846</v>
      </c>
      <c r="B801" t="s">
        <v>405</v>
      </c>
      <c r="C801" t="s">
        <v>126</v>
      </c>
      <c r="D801" t="s">
        <v>39</v>
      </c>
      <c r="E801" t="s">
        <v>52</v>
      </c>
      <c r="F801" t="s">
        <v>1021</v>
      </c>
      <c r="G801" s="2">
        <v>170.97</v>
      </c>
      <c r="H801" s="2">
        <v>3</v>
      </c>
      <c r="I801" s="2">
        <f t="shared" si="12"/>
        <v>56.99</v>
      </c>
      <c r="J801" s="2">
        <v>70.099999999999994</v>
      </c>
    </row>
    <row r="802" spans="1:10" x14ac:dyDescent="0.35">
      <c r="A802" s="1">
        <v>41846</v>
      </c>
      <c r="B802" t="s">
        <v>29</v>
      </c>
      <c r="C802" t="s">
        <v>296</v>
      </c>
      <c r="D802" t="s">
        <v>39</v>
      </c>
      <c r="E802" t="s">
        <v>52</v>
      </c>
      <c r="F802" t="s">
        <v>1022</v>
      </c>
      <c r="G802" s="2">
        <v>111.93</v>
      </c>
      <c r="H802" s="2">
        <v>7</v>
      </c>
      <c r="I802" s="2">
        <f t="shared" si="12"/>
        <v>15.99</v>
      </c>
      <c r="J802" s="2">
        <v>34.700000000000003</v>
      </c>
    </row>
    <row r="803" spans="1:10" x14ac:dyDescent="0.35">
      <c r="A803" s="1">
        <v>41846</v>
      </c>
      <c r="B803" t="s">
        <v>1023</v>
      </c>
      <c r="C803" t="s">
        <v>30</v>
      </c>
      <c r="D803" t="s">
        <v>34</v>
      </c>
      <c r="E803" t="s">
        <v>35</v>
      </c>
      <c r="F803" t="s">
        <v>1024</v>
      </c>
      <c r="G803" s="2">
        <v>67.88</v>
      </c>
      <c r="H803" s="2">
        <v>2</v>
      </c>
      <c r="I803" s="2">
        <f t="shared" si="12"/>
        <v>33.94</v>
      </c>
      <c r="J803" s="2">
        <v>18.329999999999998</v>
      </c>
    </row>
    <row r="804" spans="1:10" x14ac:dyDescent="0.35">
      <c r="A804" s="1">
        <v>41846</v>
      </c>
      <c r="B804" t="s">
        <v>1023</v>
      </c>
      <c r="C804" t="s">
        <v>30</v>
      </c>
      <c r="D804" t="s">
        <v>11</v>
      </c>
      <c r="E804" t="s">
        <v>16</v>
      </c>
      <c r="F804" t="s">
        <v>1025</v>
      </c>
      <c r="G804" s="2">
        <v>162.88999999999999</v>
      </c>
      <c r="H804" s="2">
        <v>13</v>
      </c>
      <c r="I804" s="2">
        <f t="shared" si="12"/>
        <v>12.53</v>
      </c>
      <c r="J804" s="2">
        <v>76.56</v>
      </c>
    </row>
    <row r="805" spans="1:10" x14ac:dyDescent="0.35">
      <c r="A805" s="1">
        <v>41846</v>
      </c>
      <c r="B805" t="s">
        <v>1023</v>
      </c>
      <c r="C805" t="s">
        <v>30</v>
      </c>
      <c r="D805" t="s">
        <v>34</v>
      </c>
      <c r="E805" t="s">
        <v>47</v>
      </c>
      <c r="F805" t="s">
        <v>1026</v>
      </c>
      <c r="G805" s="2">
        <v>25.71</v>
      </c>
      <c r="H805" s="2">
        <v>3</v>
      </c>
      <c r="I805" s="2">
        <f t="shared" si="12"/>
        <v>8.57</v>
      </c>
      <c r="J805" s="2">
        <v>9.26</v>
      </c>
    </row>
    <row r="806" spans="1:10" x14ac:dyDescent="0.35">
      <c r="A806" s="1">
        <v>41846</v>
      </c>
      <c r="B806" t="s">
        <v>1027</v>
      </c>
      <c r="C806" t="s">
        <v>10</v>
      </c>
      <c r="D806" t="s">
        <v>11</v>
      </c>
      <c r="E806" t="s">
        <v>20</v>
      </c>
      <c r="F806" t="s">
        <v>828</v>
      </c>
      <c r="G806" s="2">
        <v>2177.58</v>
      </c>
      <c r="H806" s="2">
        <v>8</v>
      </c>
      <c r="I806" s="2">
        <f t="shared" si="12"/>
        <v>272.19749999999999</v>
      </c>
      <c r="J806" s="2">
        <v>-3701.89</v>
      </c>
    </row>
    <row r="807" spans="1:10" x14ac:dyDescent="0.35">
      <c r="A807" s="1">
        <v>41846</v>
      </c>
      <c r="B807" t="s">
        <v>1027</v>
      </c>
      <c r="C807" t="s">
        <v>10</v>
      </c>
      <c r="D807" t="s">
        <v>34</v>
      </c>
      <c r="E807" t="s">
        <v>47</v>
      </c>
      <c r="F807" t="s">
        <v>1028</v>
      </c>
      <c r="G807" s="2">
        <v>17.5</v>
      </c>
      <c r="H807" s="2">
        <v>3</v>
      </c>
      <c r="I807" s="2">
        <f t="shared" si="12"/>
        <v>5.833333333333333</v>
      </c>
      <c r="J807" s="2">
        <v>-10.06</v>
      </c>
    </row>
    <row r="808" spans="1:10" x14ac:dyDescent="0.35">
      <c r="A808" s="1">
        <v>41846</v>
      </c>
      <c r="B808" t="s">
        <v>1027</v>
      </c>
      <c r="C808" t="s">
        <v>10</v>
      </c>
      <c r="D808" t="s">
        <v>11</v>
      </c>
      <c r="E808" t="s">
        <v>20</v>
      </c>
      <c r="F808" t="s">
        <v>1029</v>
      </c>
      <c r="G808" s="2">
        <v>16.78</v>
      </c>
      <c r="H808" s="2">
        <v>4</v>
      </c>
      <c r="I808" s="2">
        <f t="shared" si="12"/>
        <v>4.1950000000000003</v>
      </c>
      <c r="J808" s="2">
        <v>-26.85</v>
      </c>
    </row>
    <row r="809" spans="1:10" x14ac:dyDescent="0.35">
      <c r="A809" s="1">
        <v>41846</v>
      </c>
      <c r="B809" t="s">
        <v>1027</v>
      </c>
      <c r="C809" t="s">
        <v>10</v>
      </c>
      <c r="D809" t="s">
        <v>39</v>
      </c>
      <c r="E809" t="s">
        <v>52</v>
      </c>
      <c r="F809" t="s">
        <v>1007</v>
      </c>
      <c r="G809" s="2">
        <v>431.14</v>
      </c>
      <c r="H809" s="2">
        <v>9</v>
      </c>
      <c r="I809" s="2">
        <f t="shared" si="12"/>
        <v>47.904444444444444</v>
      </c>
      <c r="J809" s="2">
        <v>-26.95</v>
      </c>
    </row>
    <row r="810" spans="1:10" x14ac:dyDescent="0.35">
      <c r="A810" s="1">
        <v>41846</v>
      </c>
      <c r="B810" t="s">
        <v>1027</v>
      </c>
      <c r="C810" t="s">
        <v>10</v>
      </c>
      <c r="D810" t="s">
        <v>11</v>
      </c>
      <c r="E810" t="s">
        <v>20</v>
      </c>
      <c r="F810" t="s">
        <v>1030</v>
      </c>
      <c r="G810" s="2">
        <v>8.8800000000000008</v>
      </c>
      <c r="H810" s="2">
        <v>5</v>
      </c>
      <c r="I810" s="2">
        <f t="shared" si="12"/>
        <v>1.7760000000000002</v>
      </c>
      <c r="J810" s="2">
        <v>-13.32</v>
      </c>
    </row>
    <row r="811" spans="1:10" x14ac:dyDescent="0.35">
      <c r="A811" s="1">
        <v>41846</v>
      </c>
      <c r="B811" t="s">
        <v>1027</v>
      </c>
      <c r="C811" t="s">
        <v>10</v>
      </c>
      <c r="D811" t="s">
        <v>11</v>
      </c>
      <c r="E811" t="s">
        <v>92</v>
      </c>
      <c r="F811" t="s">
        <v>1031</v>
      </c>
      <c r="G811" s="2">
        <v>4.84</v>
      </c>
      <c r="H811" s="2">
        <v>2</v>
      </c>
      <c r="I811" s="2">
        <f t="shared" si="12"/>
        <v>2.42</v>
      </c>
      <c r="J811" s="2">
        <v>-12.09</v>
      </c>
    </row>
    <row r="812" spans="1:10" x14ac:dyDescent="0.35">
      <c r="A812" s="1">
        <v>41847</v>
      </c>
      <c r="B812" t="s">
        <v>237</v>
      </c>
      <c r="C812" t="s">
        <v>27</v>
      </c>
      <c r="D812" t="s">
        <v>39</v>
      </c>
      <c r="E812" t="s">
        <v>52</v>
      </c>
      <c r="F812" t="s">
        <v>1032</v>
      </c>
      <c r="G812" s="2">
        <v>238</v>
      </c>
      <c r="H812" s="2">
        <v>2</v>
      </c>
      <c r="I812" s="2">
        <f t="shared" si="12"/>
        <v>119</v>
      </c>
      <c r="J812" s="2">
        <v>38.08</v>
      </c>
    </row>
    <row r="813" spans="1:10" x14ac:dyDescent="0.35">
      <c r="A813" s="1">
        <v>41847</v>
      </c>
      <c r="B813" t="s">
        <v>1033</v>
      </c>
      <c r="C813" t="s">
        <v>149</v>
      </c>
      <c r="D813" t="s">
        <v>11</v>
      </c>
      <c r="E813" t="s">
        <v>12</v>
      </c>
      <c r="F813" t="s">
        <v>1034</v>
      </c>
      <c r="G813" s="2">
        <v>65.78</v>
      </c>
      <c r="H813" s="2">
        <v>11</v>
      </c>
      <c r="I813" s="2">
        <f t="shared" si="12"/>
        <v>5.98</v>
      </c>
      <c r="J813" s="2">
        <v>32.229999999999997</v>
      </c>
    </row>
    <row r="814" spans="1:10" x14ac:dyDescent="0.35">
      <c r="A814" s="1">
        <v>41847</v>
      </c>
      <c r="B814" t="s">
        <v>1035</v>
      </c>
      <c r="C814" t="s">
        <v>27</v>
      </c>
      <c r="D814" t="s">
        <v>11</v>
      </c>
      <c r="E814" t="s">
        <v>18</v>
      </c>
      <c r="F814" t="s">
        <v>557</v>
      </c>
      <c r="G814" s="2">
        <v>276.27999999999997</v>
      </c>
      <c r="H814" s="2">
        <v>2</v>
      </c>
      <c r="I814" s="2">
        <f t="shared" si="12"/>
        <v>138.13999999999999</v>
      </c>
      <c r="J814" s="2">
        <v>0</v>
      </c>
    </row>
    <row r="815" spans="1:10" x14ac:dyDescent="0.35">
      <c r="A815" s="1">
        <v>41848</v>
      </c>
      <c r="B815" t="s">
        <v>280</v>
      </c>
      <c r="C815" t="s">
        <v>123</v>
      </c>
      <c r="D815" t="s">
        <v>11</v>
      </c>
      <c r="E815" t="s">
        <v>43</v>
      </c>
      <c r="F815" t="s">
        <v>1036</v>
      </c>
      <c r="G815" s="2">
        <v>14.32</v>
      </c>
      <c r="H815" s="2">
        <v>5</v>
      </c>
      <c r="I815" s="2">
        <f t="shared" si="12"/>
        <v>2.8639999999999999</v>
      </c>
      <c r="J815" s="2">
        <v>5.19</v>
      </c>
    </row>
    <row r="816" spans="1:10" x14ac:dyDescent="0.35">
      <c r="A816" s="1">
        <v>41848</v>
      </c>
      <c r="B816" t="s">
        <v>280</v>
      </c>
      <c r="C816" t="s">
        <v>123</v>
      </c>
      <c r="D816" t="s">
        <v>34</v>
      </c>
      <c r="E816" t="s">
        <v>47</v>
      </c>
      <c r="F816" t="s">
        <v>1037</v>
      </c>
      <c r="G816" s="2">
        <v>129.88999999999999</v>
      </c>
      <c r="H816" s="2">
        <v>6</v>
      </c>
      <c r="I816" s="2">
        <f t="shared" si="12"/>
        <v>21.64833333333333</v>
      </c>
      <c r="J816" s="2">
        <v>12.99</v>
      </c>
    </row>
    <row r="817" spans="1:10" x14ac:dyDescent="0.35">
      <c r="A817" s="1">
        <v>41848</v>
      </c>
      <c r="B817" t="s">
        <v>280</v>
      </c>
      <c r="C817" t="s">
        <v>123</v>
      </c>
      <c r="D817" t="s">
        <v>11</v>
      </c>
      <c r="E817" t="s">
        <v>63</v>
      </c>
      <c r="F817" t="s">
        <v>785</v>
      </c>
      <c r="G817" s="2">
        <v>48.94</v>
      </c>
      <c r="H817" s="2">
        <v>7</v>
      </c>
      <c r="I817" s="2">
        <f t="shared" si="12"/>
        <v>6.9914285714285711</v>
      </c>
      <c r="J817" s="2">
        <v>16.52</v>
      </c>
    </row>
    <row r="818" spans="1:10" x14ac:dyDescent="0.35">
      <c r="A818" s="1">
        <v>41850</v>
      </c>
      <c r="B818" t="s">
        <v>1038</v>
      </c>
      <c r="C818" t="s">
        <v>164</v>
      </c>
      <c r="D818" t="s">
        <v>34</v>
      </c>
      <c r="E818" t="s">
        <v>74</v>
      </c>
      <c r="F818" t="s">
        <v>1039</v>
      </c>
      <c r="G818" s="2">
        <v>1367.84</v>
      </c>
      <c r="H818" s="2">
        <v>8</v>
      </c>
      <c r="I818" s="2">
        <f t="shared" si="12"/>
        <v>170.98</v>
      </c>
      <c r="J818" s="2">
        <v>259.89</v>
      </c>
    </row>
    <row r="819" spans="1:10" x14ac:dyDescent="0.35">
      <c r="A819" s="1">
        <v>41852</v>
      </c>
      <c r="B819" t="s">
        <v>959</v>
      </c>
      <c r="C819" t="s">
        <v>245</v>
      </c>
      <c r="D819" t="s">
        <v>11</v>
      </c>
      <c r="E819" t="s">
        <v>16</v>
      </c>
      <c r="F819" t="s">
        <v>1040</v>
      </c>
      <c r="G819" s="2">
        <v>17.54</v>
      </c>
      <c r="H819" s="2">
        <v>3</v>
      </c>
      <c r="I819" s="2">
        <f t="shared" si="12"/>
        <v>5.8466666666666667</v>
      </c>
      <c r="J819" s="2">
        <v>5.92</v>
      </c>
    </row>
    <row r="820" spans="1:10" x14ac:dyDescent="0.35">
      <c r="A820" s="1">
        <v>41852</v>
      </c>
      <c r="B820" t="s">
        <v>959</v>
      </c>
      <c r="C820" t="s">
        <v>245</v>
      </c>
      <c r="D820" t="s">
        <v>34</v>
      </c>
      <c r="E820" t="s">
        <v>47</v>
      </c>
      <c r="F820" t="s">
        <v>931</v>
      </c>
      <c r="G820" s="2">
        <v>44.13</v>
      </c>
      <c r="H820" s="2">
        <v>4</v>
      </c>
      <c r="I820" s="2">
        <f t="shared" si="12"/>
        <v>11.032500000000001</v>
      </c>
      <c r="J820" s="2">
        <v>12.14</v>
      </c>
    </row>
    <row r="821" spans="1:10" x14ac:dyDescent="0.35">
      <c r="A821" s="1">
        <v>41852</v>
      </c>
      <c r="B821" t="s">
        <v>959</v>
      </c>
      <c r="C821" t="s">
        <v>245</v>
      </c>
      <c r="D821" t="s">
        <v>11</v>
      </c>
      <c r="E821" t="s">
        <v>92</v>
      </c>
      <c r="F821" t="s">
        <v>746</v>
      </c>
      <c r="G821" s="2">
        <v>62.92</v>
      </c>
      <c r="H821" s="2">
        <v>1</v>
      </c>
      <c r="I821" s="2">
        <f t="shared" si="12"/>
        <v>62.92</v>
      </c>
      <c r="J821" s="2">
        <v>10.220000000000001</v>
      </c>
    </row>
    <row r="822" spans="1:10" x14ac:dyDescent="0.35">
      <c r="A822" s="1">
        <v>41852</v>
      </c>
      <c r="B822" t="s">
        <v>959</v>
      </c>
      <c r="C822" t="s">
        <v>245</v>
      </c>
      <c r="D822" t="s">
        <v>11</v>
      </c>
      <c r="E822" t="s">
        <v>12</v>
      </c>
      <c r="F822" t="s">
        <v>1041</v>
      </c>
      <c r="G822" s="2">
        <v>78.3</v>
      </c>
      <c r="H822" s="2">
        <v>2</v>
      </c>
      <c r="I822" s="2">
        <f t="shared" si="12"/>
        <v>39.15</v>
      </c>
      <c r="J822" s="2">
        <v>29.36</v>
      </c>
    </row>
    <row r="823" spans="1:10" x14ac:dyDescent="0.35">
      <c r="A823" s="1">
        <v>41852</v>
      </c>
      <c r="B823" t="s">
        <v>1042</v>
      </c>
      <c r="C823" t="s">
        <v>27</v>
      </c>
      <c r="D823" t="s">
        <v>11</v>
      </c>
      <c r="E823" t="s">
        <v>20</v>
      </c>
      <c r="F823" t="s">
        <v>1043</v>
      </c>
      <c r="G823" s="2">
        <v>19.75</v>
      </c>
      <c r="H823" s="2">
        <v>3</v>
      </c>
      <c r="I823" s="2">
        <f t="shared" si="12"/>
        <v>6.583333333333333</v>
      </c>
      <c r="J823" s="2">
        <v>6.91</v>
      </c>
    </row>
    <row r="824" spans="1:10" x14ac:dyDescent="0.35">
      <c r="A824" s="1">
        <v>41852</v>
      </c>
      <c r="B824" t="s">
        <v>1044</v>
      </c>
      <c r="C824" t="s">
        <v>23</v>
      </c>
      <c r="D824" t="s">
        <v>11</v>
      </c>
      <c r="E824" t="s">
        <v>43</v>
      </c>
      <c r="F824" t="s">
        <v>1045</v>
      </c>
      <c r="G824" s="2">
        <v>5.68</v>
      </c>
      <c r="H824" s="2">
        <v>2</v>
      </c>
      <c r="I824" s="2">
        <f t="shared" si="12"/>
        <v>2.84</v>
      </c>
      <c r="J824" s="2">
        <v>1.92</v>
      </c>
    </row>
    <row r="825" spans="1:10" x14ac:dyDescent="0.35">
      <c r="A825" s="1">
        <v>41853</v>
      </c>
      <c r="B825" t="s">
        <v>1046</v>
      </c>
      <c r="C825" t="s">
        <v>186</v>
      </c>
      <c r="D825" t="s">
        <v>11</v>
      </c>
      <c r="E825" t="s">
        <v>20</v>
      </c>
      <c r="F825" t="s">
        <v>141</v>
      </c>
      <c r="G825" s="2">
        <v>26.7</v>
      </c>
      <c r="H825" s="2">
        <v>5</v>
      </c>
      <c r="I825" s="2">
        <f t="shared" si="12"/>
        <v>5.34</v>
      </c>
      <c r="J825" s="2">
        <v>12.55</v>
      </c>
    </row>
    <row r="826" spans="1:10" x14ac:dyDescent="0.35">
      <c r="A826" s="1">
        <v>41853</v>
      </c>
      <c r="B826" t="s">
        <v>1046</v>
      </c>
      <c r="C826" t="s">
        <v>186</v>
      </c>
      <c r="D826" t="s">
        <v>39</v>
      </c>
      <c r="E826" t="s">
        <v>52</v>
      </c>
      <c r="F826" t="s">
        <v>1047</v>
      </c>
      <c r="G826" s="2">
        <v>21.2</v>
      </c>
      <c r="H826" s="2">
        <v>2</v>
      </c>
      <c r="I826" s="2">
        <f t="shared" si="12"/>
        <v>10.6</v>
      </c>
      <c r="J826" s="2">
        <v>9.1199999999999992</v>
      </c>
    </row>
    <row r="827" spans="1:10" x14ac:dyDescent="0.35">
      <c r="A827" s="1">
        <v>41853</v>
      </c>
      <c r="B827" t="s">
        <v>1046</v>
      </c>
      <c r="C827" t="s">
        <v>186</v>
      </c>
      <c r="D827" t="s">
        <v>11</v>
      </c>
      <c r="E827" t="s">
        <v>18</v>
      </c>
      <c r="F827" t="s">
        <v>1048</v>
      </c>
      <c r="G827" s="2">
        <v>838.38</v>
      </c>
      <c r="H827" s="2">
        <v>2</v>
      </c>
      <c r="I827" s="2">
        <f t="shared" si="12"/>
        <v>419.19</v>
      </c>
      <c r="J827" s="2">
        <v>226.36</v>
      </c>
    </row>
    <row r="828" spans="1:10" x14ac:dyDescent="0.35">
      <c r="A828" s="1">
        <v>41854</v>
      </c>
      <c r="B828" t="s">
        <v>675</v>
      </c>
      <c r="C828" t="s">
        <v>278</v>
      </c>
      <c r="D828" t="s">
        <v>34</v>
      </c>
      <c r="E828" t="s">
        <v>145</v>
      </c>
      <c r="F828" t="s">
        <v>1049</v>
      </c>
      <c r="G828" s="2">
        <v>218.75</v>
      </c>
      <c r="H828" s="2">
        <v>2</v>
      </c>
      <c r="I828" s="2">
        <f t="shared" si="12"/>
        <v>109.375</v>
      </c>
      <c r="J828" s="2">
        <v>-161.88</v>
      </c>
    </row>
    <row r="829" spans="1:10" x14ac:dyDescent="0.35">
      <c r="A829" s="1">
        <v>41854</v>
      </c>
      <c r="B829" t="s">
        <v>675</v>
      </c>
      <c r="C829" t="s">
        <v>278</v>
      </c>
      <c r="D829" t="s">
        <v>11</v>
      </c>
      <c r="E829" t="s">
        <v>92</v>
      </c>
      <c r="F829" t="s">
        <v>1050</v>
      </c>
      <c r="G829" s="2">
        <v>2.6</v>
      </c>
      <c r="H829" s="2">
        <v>1</v>
      </c>
      <c r="I829" s="2">
        <f t="shared" si="12"/>
        <v>2.6</v>
      </c>
      <c r="J829" s="2">
        <v>0.28999999999999998</v>
      </c>
    </row>
    <row r="830" spans="1:10" x14ac:dyDescent="0.35">
      <c r="A830" s="1">
        <v>41854</v>
      </c>
      <c r="B830" t="s">
        <v>1051</v>
      </c>
      <c r="C830" t="s">
        <v>149</v>
      </c>
      <c r="D830" t="s">
        <v>11</v>
      </c>
      <c r="E830" t="s">
        <v>12</v>
      </c>
      <c r="F830" t="s">
        <v>1052</v>
      </c>
      <c r="G830" s="2">
        <v>39.96</v>
      </c>
      <c r="H830" s="2">
        <v>2</v>
      </c>
      <c r="I830" s="2">
        <f t="shared" si="12"/>
        <v>19.98</v>
      </c>
      <c r="J830" s="2">
        <v>18.78</v>
      </c>
    </row>
    <row r="831" spans="1:10" x14ac:dyDescent="0.35">
      <c r="A831" s="1">
        <v>41854</v>
      </c>
      <c r="B831" t="s">
        <v>1051</v>
      </c>
      <c r="C831" t="s">
        <v>149</v>
      </c>
      <c r="D831" t="s">
        <v>11</v>
      </c>
      <c r="E831" t="s">
        <v>200</v>
      </c>
      <c r="F831" t="s">
        <v>1053</v>
      </c>
      <c r="G831" s="2">
        <v>102.3</v>
      </c>
      <c r="H831" s="2">
        <v>10</v>
      </c>
      <c r="I831" s="2">
        <f t="shared" si="12"/>
        <v>10.23</v>
      </c>
      <c r="J831" s="2">
        <v>26.6</v>
      </c>
    </row>
    <row r="832" spans="1:10" x14ac:dyDescent="0.35">
      <c r="A832" s="1">
        <v>41854</v>
      </c>
      <c r="B832" t="s">
        <v>1051</v>
      </c>
      <c r="C832" t="s">
        <v>149</v>
      </c>
      <c r="D832" t="s">
        <v>11</v>
      </c>
      <c r="E832" t="s">
        <v>18</v>
      </c>
      <c r="F832" t="s">
        <v>299</v>
      </c>
      <c r="G832" s="2">
        <v>21.36</v>
      </c>
      <c r="H832" s="2">
        <v>2</v>
      </c>
      <c r="I832" s="2">
        <f t="shared" si="12"/>
        <v>10.68</v>
      </c>
      <c r="J832" s="2">
        <v>5.77</v>
      </c>
    </row>
    <row r="833" spans="1:10" x14ac:dyDescent="0.35">
      <c r="A833" s="1">
        <v>41854</v>
      </c>
      <c r="B833" t="s">
        <v>925</v>
      </c>
      <c r="C833" t="s">
        <v>95</v>
      </c>
      <c r="D833" t="s">
        <v>11</v>
      </c>
      <c r="E833" t="s">
        <v>12</v>
      </c>
      <c r="F833" t="s">
        <v>1054</v>
      </c>
      <c r="G833" s="2">
        <v>93.02</v>
      </c>
      <c r="H833" s="2">
        <v>3</v>
      </c>
      <c r="I833" s="2">
        <f t="shared" si="12"/>
        <v>31.006666666666664</v>
      </c>
      <c r="J833" s="2">
        <v>33.72</v>
      </c>
    </row>
    <row r="834" spans="1:10" x14ac:dyDescent="0.35">
      <c r="A834" s="1">
        <v>41855</v>
      </c>
      <c r="B834" t="s">
        <v>1055</v>
      </c>
      <c r="C834" t="s">
        <v>296</v>
      </c>
      <c r="D834" t="s">
        <v>11</v>
      </c>
      <c r="E834" t="s">
        <v>92</v>
      </c>
      <c r="F834" t="s">
        <v>1056</v>
      </c>
      <c r="G834" s="2">
        <v>1089.75</v>
      </c>
      <c r="H834" s="2">
        <v>3</v>
      </c>
      <c r="I834" s="2">
        <f t="shared" si="12"/>
        <v>363.25</v>
      </c>
      <c r="J834" s="2">
        <v>305.13</v>
      </c>
    </row>
    <row r="835" spans="1:10" x14ac:dyDescent="0.35">
      <c r="A835" s="1">
        <v>41855</v>
      </c>
      <c r="B835" t="s">
        <v>1055</v>
      </c>
      <c r="C835" t="s">
        <v>296</v>
      </c>
      <c r="D835" t="s">
        <v>11</v>
      </c>
      <c r="E835" t="s">
        <v>12</v>
      </c>
      <c r="F835" t="s">
        <v>1057</v>
      </c>
      <c r="G835" s="2">
        <v>447.84</v>
      </c>
      <c r="H835" s="2">
        <v>8</v>
      </c>
      <c r="I835" s="2">
        <f t="shared" ref="I835:I898" si="13">G835/H835</f>
        <v>55.98</v>
      </c>
      <c r="J835" s="2">
        <v>219.44</v>
      </c>
    </row>
    <row r="836" spans="1:10" x14ac:dyDescent="0.35">
      <c r="A836" s="1">
        <v>41855</v>
      </c>
      <c r="B836" t="s">
        <v>1055</v>
      </c>
      <c r="C836" t="s">
        <v>296</v>
      </c>
      <c r="D836" t="s">
        <v>11</v>
      </c>
      <c r="E836" t="s">
        <v>24</v>
      </c>
      <c r="F836" t="s">
        <v>1058</v>
      </c>
      <c r="G836" s="2">
        <v>16.399999999999999</v>
      </c>
      <c r="H836" s="2">
        <v>5</v>
      </c>
      <c r="I836" s="2">
        <f t="shared" si="13"/>
        <v>3.28</v>
      </c>
      <c r="J836" s="2">
        <v>4.26</v>
      </c>
    </row>
    <row r="837" spans="1:10" x14ac:dyDescent="0.35">
      <c r="A837" s="1">
        <v>41855</v>
      </c>
      <c r="B837" t="s">
        <v>1055</v>
      </c>
      <c r="C837" t="s">
        <v>296</v>
      </c>
      <c r="D837" t="s">
        <v>39</v>
      </c>
      <c r="E837" t="s">
        <v>40</v>
      </c>
      <c r="F837" t="s">
        <v>1059</v>
      </c>
      <c r="G837" s="2">
        <v>399.96</v>
      </c>
      <c r="H837" s="2">
        <v>5</v>
      </c>
      <c r="I837" s="2">
        <f t="shared" si="13"/>
        <v>79.99199999999999</v>
      </c>
      <c r="J837" s="2">
        <v>35</v>
      </c>
    </row>
    <row r="838" spans="1:10" x14ac:dyDescent="0.35">
      <c r="A838" s="1">
        <v>41855</v>
      </c>
      <c r="B838" t="s">
        <v>1055</v>
      </c>
      <c r="C838" t="s">
        <v>296</v>
      </c>
      <c r="D838" t="s">
        <v>11</v>
      </c>
      <c r="E838" t="s">
        <v>18</v>
      </c>
      <c r="F838" t="s">
        <v>1060</v>
      </c>
      <c r="G838" s="2">
        <v>158.9</v>
      </c>
      <c r="H838" s="2">
        <v>5</v>
      </c>
      <c r="I838" s="2">
        <f t="shared" si="13"/>
        <v>31.78</v>
      </c>
      <c r="J838" s="2">
        <v>7.95</v>
      </c>
    </row>
    <row r="839" spans="1:10" x14ac:dyDescent="0.35">
      <c r="A839" s="1">
        <v>41855</v>
      </c>
      <c r="B839" t="s">
        <v>1055</v>
      </c>
      <c r="C839" t="s">
        <v>296</v>
      </c>
      <c r="D839" t="s">
        <v>11</v>
      </c>
      <c r="E839" t="s">
        <v>20</v>
      </c>
      <c r="F839" t="s">
        <v>469</v>
      </c>
      <c r="G839" s="2">
        <v>13.18</v>
      </c>
      <c r="H839" s="2">
        <v>1</v>
      </c>
      <c r="I839" s="2">
        <f t="shared" si="13"/>
        <v>13.18</v>
      </c>
      <c r="J839" s="2">
        <v>4.78</v>
      </c>
    </row>
    <row r="840" spans="1:10" x14ac:dyDescent="0.35">
      <c r="A840" s="1">
        <v>41855</v>
      </c>
      <c r="B840" t="s">
        <v>197</v>
      </c>
      <c r="C840" t="s">
        <v>1061</v>
      </c>
      <c r="D840" t="s">
        <v>11</v>
      </c>
      <c r="E840" t="s">
        <v>92</v>
      </c>
      <c r="F840" t="s">
        <v>1062</v>
      </c>
      <c r="G840" s="2">
        <v>101.96</v>
      </c>
      <c r="H840" s="2">
        <v>2</v>
      </c>
      <c r="I840" s="2">
        <f t="shared" si="13"/>
        <v>50.98</v>
      </c>
      <c r="J840" s="2">
        <v>27.53</v>
      </c>
    </row>
    <row r="841" spans="1:10" x14ac:dyDescent="0.35">
      <c r="A841" s="1">
        <v>41855</v>
      </c>
      <c r="B841" t="s">
        <v>197</v>
      </c>
      <c r="C841" t="s">
        <v>1061</v>
      </c>
      <c r="D841" t="s">
        <v>11</v>
      </c>
      <c r="E841" t="s">
        <v>12</v>
      </c>
      <c r="F841" t="s">
        <v>647</v>
      </c>
      <c r="G841" s="2">
        <v>259.74</v>
      </c>
      <c r="H841" s="2">
        <v>13</v>
      </c>
      <c r="I841" s="2">
        <f t="shared" si="13"/>
        <v>19.98</v>
      </c>
      <c r="J841" s="2">
        <v>124.68</v>
      </c>
    </row>
    <row r="842" spans="1:10" x14ac:dyDescent="0.35">
      <c r="A842" s="1">
        <v>41855</v>
      </c>
      <c r="B842" t="s">
        <v>197</v>
      </c>
      <c r="C842" t="s">
        <v>1061</v>
      </c>
      <c r="D842" t="s">
        <v>39</v>
      </c>
      <c r="E842" t="s">
        <v>52</v>
      </c>
      <c r="F842" t="s">
        <v>1063</v>
      </c>
      <c r="G842" s="2">
        <v>255.42</v>
      </c>
      <c r="H842" s="2">
        <v>9</v>
      </c>
      <c r="I842" s="2">
        <f t="shared" si="13"/>
        <v>28.38</v>
      </c>
      <c r="J842" s="2">
        <v>104.72</v>
      </c>
    </row>
    <row r="843" spans="1:10" x14ac:dyDescent="0.35">
      <c r="A843" s="1">
        <v>41856</v>
      </c>
      <c r="B843" t="s">
        <v>1064</v>
      </c>
      <c r="C843" t="s">
        <v>27</v>
      </c>
      <c r="D843" t="s">
        <v>11</v>
      </c>
      <c r="E843" t="s">
        <v>12</v>
      </c>
      <c r="F843" t="s">
        <v>1065</v>
      </c>
      <c r="G843" s="2">
        <v>20.94</v>
      </c>
      <c r="H843" s="2">
        <v>3</v>
      </c>
      <c r="I843" s="2">
        <f t="shared" si="13"/>
        <v>6.98</v>
      </c>
      <c r="J843" s="2">
        <v>9.84</v>
      </c>
    </row>
    <row r="844" spans="1:10" x14ac:dyDescent="0.35">
      <c r="A844" s="1">
        <v>41856</v>
      </c>
      <c r="B844" t="s">
        <v>1064</v>
      </c>
      <c r="C844" t="s">
        <v>27</v>
      </c>
      <c r="D844" t="s">
        <v>11</v>
      </c>
      <c r="E844" t="s">
        <v>12</v>
      </c>
      <c r="F844" t="s">
        <v>896</v>
      </c>
      <c r="G844" s="2">
        <v>110.96</v>
      </c>
      <c r="H844" s="2">
        <v>2</v>
      </c>
      <c r="I844" s="2">
        <f t="shared" si="13"/>
        <v>55.48</v>
      </c>
      <c r="J844" s="2">
        <v>53.26</v>
      </c>
    </row>
    <row r="845" spans="1:10" x14ac:dyDescent="0.35">
      <c r="A845" s="1">
        <v>41856</v>
      </c>
      <c r="B845" t="s">
        <v>1064</v>
      </c>
      <c r="C845" t="s">
        <v>27</v>
      </c>
      <c r="D845" t="s">
        <v>34</v>
      </c>
      <c r="E845" t="s">
        <v>35</v>
      </c>
      <c r="F845" t="s">
        <v>1066</v>
      </c>
      <c r="G845" s="2">
        <v>340.14</v>
      </c>
      <c r="H845" s="2">
        <v>7</v>
      </c>
      <c r="I845" s="2">
        <f t="shared" si="13"/>
        <v>48.591428571428573</v>
      </c>
      <c r="J845" s="2">
        <v>21.26</v>
      </c>
    </row>
    <row r="846" spans="1:10" x14ac:dyDescent="0.35">
      <c r="A846" s="1">
        <v>41856</v>
      </c>
      <c r="B846" t="s">
        <v>1067</v>
      </c>
      <c r="C846" t="s">
        <v>27</v>
      </c>
      <c r="D846" t="s">
        <v>39</v>
      </c>
      <c r="E846" t="s">
        <v>52</v>
      </c>
      <c r="F846" t="s">
        <v>1068</v>
      </c>
      <c r="G846" s="2">
        <v>16.36</v>
      </c>
      <c r="H846" s="2">
        <v>1</v>
      </c>
      <c r="I846" s="2">
        <f t="shared" si="13"/>
        <v>16.36</v>
      </c>
      <c r="J846" s="2">
        <v>1.64</v>
      </c>
    </row>
    <row r="847" spans="1:10" x14ac:dyDescent="0.35">
      <c r="A847" s="1">
        <v>41856</v>
      </c>
      <c r="B847" t="s">
        <v>1067</v>
      </c>
      <c r="C847" t="s">
        <v>27</v>
      </c>
      <c r="D847" t="s">
        <v>11</v>
      </c>
      <c r="E847" t="s">
        <v>18</v>
      </c>
      <c r="F847" t="s">
        <v>211</v>
      </c>
      <c r="G847" s="2">
        <v>15.78</v>
      </c>
      <c r="H847" s="2">
        <v>2</v>
      </c>
      <c r="I847" s="2">
        <f t="shared" si="13"/>
        <v>7.89</v>
      </c>
      <c r="J847" s="2">
        <v>0.63</v>
      </c>
    </row>
    <row r="848" spans="1:10" x14ac:dyDescent="0.35">
      <c r="A848" s="1">
        <v>41856</v>
      </c>
      <c r="B848" t="s">
        <v>1067</v>
      </c>
      <c r="C848" t="s">
        <v>27</v>
      </c>
      <c r="D848" t="s">
        <v>11</v>
      </c>
      <c r="E848" t="s">
        <v>24</v>
      </c>
      <c r="F848" t="s">
        <v>1069</v>
      </c>
      <c r="G848" s="2">
        <v>45.98</v>
      </c>
      <c r="H848" s="2">
        <v>2</v>
      </c>
      <c r="I848" s="2">
        <f t="shared" si="13"/>
        <v>22.99</v>
      </c>
      <c r="J848" s="2">
        <v>12.87</v>
      </c>
    </row>
    <row r="849" spans="1:10" x14ac:dyDescent="0.35">
      <c r="A849" s="1">
        <v>41856</v>
      </c>
      <c r="B849" t="s">
        <v>1070</v>
      </c>
      <c r="C849" t="s">
        <v>613</v>
      </c>
      <c r="D849" t="s">
        <v>11</v>
      </c>
      <c r="E849" t="s">
        <v>92</v>
      </c>
      <c r="F849" t="s">
        <v>421</v>
      </c>
      <c r="G849" s="2">
        <v>79.47</v>
      </c>
      <c r="H849" s="2">
        <v>3</v>
      </c>
      <c r="I849" s="2">
        <f t="shared" si="13"/>
        <v>26.49</v>
      </c>
      <c r="J849" s="2">
        <v>22.25</v>
      </c>
    </row>
    <row r="850" spans="1:10" x14ac:dyDescent="0.35">
      <c r="A850" s="1">
        <v>41856</v>
      </c>
      <c r="B850" t="s">
        <v>1070</v>
      </c>
      <c r="C850" t="s">
        <v>613</v>
      </c>
      <c r="D850" t="s">
        <v>11</v>
      </c>
      <c r="E850" t="s">
        <v>24</v>
      </c>
      <c r="F850" t="s">
        <v>1071</v>
      </c>
      <c r="G850" s="2">
        <v>4.5599999999999996</v>
      </c>
      <c r="H850" s="2">
        <v>2</v>
      </c>
      <c r="I850" s="2">
        <f t="shared" si="13"/>
        <v>2.2799999999999998</v>
      </c>
      <c r="J850" s="2">
        <v>2.0099999999999998</v>
      </c>
    </row>
    <row r="851" spans="1:10" x14ac:dyDescent="0.35">
      <c r="A851" s="1">
        <v>41856</v>
      </c>
      <c r="B851" t="s">
        <v>1070</v>
      </c>
      <c r="C851" t="s">
        <v>613</v>
      </c>
      <c r="D851" t="s">
        <v>34</v>
      </c>
      <c r="E851" t="s">
        <v>35</v>
      </c>
      <c r="F851" t="s">
        <v>1072</v>
      </c>
      <c r="G851" s="2">
        <v>1133.3499999999999</v>
      </c>
      <c r="H851" s="2">
        <v>5</v>
      </c>
      <c r="I851" s="2">
        <f t="shared" si="13"/>
        <v>226.67</v>
      </c>
      <c r="J851" s="2">
        <v>294.67</v>
      </c>
    </row>
    <row r="852" spans="1:10" x14ac:dyDescent="0.35">
      <c r="A852" s="1">
        <v>41856</v>
      </c>
      <c r="B852" t="s">
        <v>536</v>
      </c>
      <c r="C852" t="s">
        <v>149</v>
      </c>
      <c r="D852" t="s">
        <v>39</v>
      </c>
      <c r="E852" t="s">
        <v>40</v>
      </c>
      <c r="F852" t="s">
        <v>1073</v>
      </c>
      <c r="G852" s="2">
        <v>135.99</v>
      </c>
      <c r="H852" s="2">
        <v>1</v>
      </c>
      <c r="I852" s="2">
        <f t="shared" si="13"/>
        <v>135.99</v>
      </c>
      <c r="J852" s="2">
        <v>36.72</v>
      </c>
    </row>
    <row r="853" spans="1:10" x14ac:dyDescent="0.35">
      <c r="A853" s="1">
        <v>41856</v>
      </c>
      <c r="B853" t="s">
        <v>536</v>
      </c>
      <c r="C853" t="s">
        <v>149</v>
      </c>
      <c r="D853" t="s">
        <v>11</v>
      </c>
      <c r="E853" t="s">
        <v>24</v>
      </c>
      <c r="F853" t="s">
        <v>1071</v>
      </c>
      <c r="G853" s="2">
        <v>15.96</v>
      </c>
      <c r="H853" s="2">
        <v>7</v>
      </c>
      <c r="I853" s="2">
        <f t="shared" si="13"/>
        <v>2.2800000000000002</v>
      </c>
      <c r="J853" s="2">
        <v>7.02</v>
      </c>
    </row>
    <row r="854" spans="1:10" x14ac:dyDescent="0.35">
      <c r="A854" s="1">
        <v>41856</v>
      </c>
      <c r="B854" t="s">
        <v>1074</v>
      </c>
      <c r="C854" t="s">
        <v>10</v>
      </c>
      <c r="D854" t="s">
        <v>34</v>
      </c>
      <c r="E854" t="s">
        <v>145</v>
      </c>
      <c r="F854" t="s">
        <v>1075</v>
      </c>
      <c r="G854" s="2">
        <v>489.23</v>
      </c>
      <c r="H854" s="2">
        <v>2</v>
      </c>
      <c r="I854" s="2">
        <f t="shared" si="13"/>
        <v>244.61500000000001</v>
      </c>
      <c r="J854" s="2">
        <v>41.93</v>
      </c>
    </row>
    <row r="855" spans="1:10" x14ac:dyDescent="0.35">
      <c r="A855" s="1">
        <v>41857</v>
      </c>
      <c r="B855" t="s">
        <v>1076</v>
      </c>
      <c r="C855" t="s">
        <v>70</v>
      </c>
      <c r="D855" t="s">
        <v>39</v>
      </c>
      <c r="E855" t="s">
        <v>52</v>
      </c>
      <c r="F855" t="s">
        <v>986</v>
      </c>
      <c r="G855" s="2">
        <v>62.91</v>
      </c>
      <c r="H855" s="2">
        <v>3</v>
      </c>
      <c r="I855" s="2">
        <f t="shared" si="13"/>
        <v>20.97</v>
      </c>
      <c r="J855" s="2">
        <v>22.65</v>
      </c>
    </row>
    <row r="856" spans="1:10" x14ac:dyDescent="0.35">
      <c r="A856" s="1">
        <v>41857</v>
      </c>
      <c r="B856" t="s">
        <v>1077</v>
      </c>
      <c r="C856" t="s">
        <v>149</v>
      </c>
      <c r="D856" t="s">
        <v>39</v>
      </c>
      <c r="E856" t="s">
        <v>52</v>
      </c>
      <c r="F856" t="s">
        <v>1078</v>
      </c>
      <c r="G856" s="2">
        <v>199.98</v>
      </c>
      <c r="H856" s="2">
        <v>2</v>
      </c>
      <c r="I856" s="2">
        <f t="shared" si="13"/>
        <v>99.99</v>
      </c>
      <c r="J856" s="2">
        <v>83.99</v>
      </c>
    </row>
    <row r="857" spans="1:10" x14ac:dyDescent="0.35">
      <c r="A857" s="1">
        <v>41859</v>
      </c>
      <c r="B857" t="s">
        <v>1079</v>
      </c>
      <c r="C857" t="s">
        <v>27</v>
      </c>
      <c r="D857" t="s">
        <v>11</v>
      </c>
      <c r="E857" t="s">
        <v>92</v>
      </c>
      <c r="F857" t="s">
        <v>1080</v>
      </c>
      <c r="G857" s="2">
        <v>76.12</v>
      </c>
      <c r="H857" s="2">
        <v>2</v>
      </c>
      <c r="I857" s="2">
        <f t="shared" si="13"/>
        <v>38.06</v>
      </c>
      <c r="J857" s="2">
        <v>22.07</v>
      </c>
    </row>
    <row r="858" spans="1:10" x14ac:dyDescent="0.35">
      <c r="A858" s="1">
        <v>41859</v>
      </c>
      <c r="B858" t="s">
        <v>1079</v>
      </c>
      <c r="C858" t="s">
        <v>27</v>
      </c>
      <c r="D858" t="s">
        <v>39</v>
      </c>
      <c r="E858" t="s">
        <v>603</v>
      </c>
      <c r="F858" t="s">
        <v>1081</v>
      </c>
      <c r="G858" s="2">
        <v>1199.98</v>
      </c>
      <c r="H858" s="2">
        <v>3</v>
      </c>
      <c r="I858" s="2">
        <f t="shared" si="13"/>
        <v>399.99333333333334</v>
      </c>
      <c r="J858" s="2">
        <v>434.99</v>
      </c>
    </row>
    <row r="859" spans="1:10" x14ac:dyDescent="0.35">
      <c r="A859" s="1">
        <v>41859</v>
      </c>
      <c r="B859" t="s">
        <v>1079</v>
      </c>
      <c r="C859" t="s">
        <v>27</v>
      </c>
      <c r="D859" t="s">
        <v>39</v>
      </c>
      <c r="E859" t="s">
        <v>40</v>
      </c>
      <c r="F859" t="s">
        <v>1082</v>
      </c>
      <c r="G859" s="2">
        <v>445.96</v>
      </c>
      <c r="H859" s="2">
        <v>5</v>
      </c>
      <c r="I859" s="2">
        <f t="shared" si="13"/>
        <v>89.191999999999993</v>
      </c>
      <c r="J859" s="2">
        <v>55.75</v>
      </c>
    </row>
    <row r="860" spans="1:10" x14ac:dyDescent="0.35">
      <c r="A860" s="1">
        <v>41859</v>
      </c>
      <c r="B860" t="s">
        <v>1079</v>
      </c>
      <c r="C860" t="s">
        <v>27</v>
      </c>
      <c r="D860" t="s">
        <v>34</v>
      </c>
      <c r="E860" t="s">
        <v>47</v>
      </c>
      <c r="F860" t="s">
        <v>1083</v>
      </c>
      <c r="G860" s="2">
        <v>327.76</v>
      </c>
      <c r="H860" s="2">
        <v>8</v>
      </c>
      <c r="I860" s="2">
        <f t="shared" si="13"/>
        <v>40.97</v>
      </c>
      <c r="J860" s="2">
        <v>91.77</v>
      </c>
    </row>
    <row r="861" spans="1:10" x14ac:dyDescent="0.35">
      <c r="A861" s="1">
        <v>41859</v>
      </c>
      <c r="B861" t="s">
        <v>1084</v>
      </c>
      <c r="C861" t="s">
        <v>95</v>
      </c>
      <c r="D861" t="s">
        <v>34</v>
      </c>
      <c r="E861" t="s">
        <v>47</v>
      </c>
      <c r="F861" t="s">
        <v>1085</v>
      </c>
      <c r="G861" s="2">
        <v>121.38</v>
      </c>
      <c r="H861" s="2">
        <v>4</v>
      </c>
      <c r="I861" s="2">
        <f t="shared" si="13"/>
        <v>30.344999999999999</v>
      </c>
      <c r="J861" s="2">
        <v>-3.03</v>
      </c>
    </row>
    <row r="862" spans="1:10" x14ac:dyDescent="0.35">
      <c r="A862" s="1">
        <v>41859</v>
      </c>
      <c r="B862" t="s">
        <v>1084</v>
      </c>
      <c r="C862" t="s">
        <v>95</v>
      </c>
      <c r="D862" t="s">
        <v>39</v>
      </c>
      <c r="E862" t="s">
        <v>52</v>
      </c>
      <c r="F862" t="s">
        <v>1086</v>
      </c>
      <c r="G862" s="2">
        <v>95.98</v>
      </c>
      <c r="H862" s="2">
        <v>3</v>
      </c>
      <c r="I862" s="2">
        <f t="shared" si="13"/>
        <v>31.993333333333336</v>
      </c>
      <c r="J862" s="2">
        <v>-10.8</v>
      </c>
    </row>
    <row r="863" spans="1:10" x14ac:dyDescent="0.35">
      <c r="A863" s="1">
        <v>41859</v>
      </c>
      <c r="B863" t="s">
        <v>217</v>
      </c>
      <c r="C863" t="s">
        <v>27</v>
      </c>
      <c r="D863" t="s">
        <v>11</v>
      </c>
      <c r="E863" t="s">
        <v>18</v>
      </c>
      <c r="F863" t="s">
        <v>1087</v>
      </c>
      <c r="G863" s="2">
        <v>423.28</v>
      </c>
      <c r="H863" s="2">
        <v>11</v>
      </c>
      <c r="I863" s="2">
        <f t="shared" si="13"/>
        <v>38.479999999999997</v>
      </c>
      <c r="J863" s="2">
        <v>110.05</v>
      </c>
    </row>
    <row r="864" spans="1:10" x14ac:dyDescent="0.35">
      <c r="A864" s="1">
        <v>41859</v>
      </c>
      <c r="B864" t="s">
        <v>1088</v>
      </c>
      <c r="C864" t="s">
        <v>110</v>
      </c>
      <c r="D864" t="s">
        <v>39</v>
      </c>
      <c r="E864" t="s">
        <v>603</v>
      </c>
      <c r="F864" t="s">
        <v>1089</v>
      </c>
      <c r="G864" s="2">
        <v>549.99</v>
      </c>
      <c r="H864" s="2">
        <v>1</v>
      </c>
      <c r="I864" s="2">
        <f t="shared" si="13"/>
        <v>549.99</v>
      </c>
      <c r="J864" s="2">
        <v>275</v>
      </c>
    </row>
    <row r="865" spans="1:10" x14ac:dyDescent="0.35">
      <c r="A865" s="1">
        <v>41859</v>
      </c>
      <c r="B865" t="s">
        <v>1088</v>
      </c>
      <c r="C865" t="s">
        <v>110</v>
      </c>
      <c r="D865" t="s">
        <v>11</v>
      </c>
      <c r="E865" t="s">
        <v>92</v>
      </c>
      <c r="F865" t="s">
        <v>1090</v>
      </c>
      <c r="G865" s="2">
        <v>167.54</v>
      </c>
      <c r="H865" s="2">
        <v>3</v>
      </c>
      <c r="I865" s="2">
        <f t="shared" si="13"/>
        <v>55.846666666666664</v>
      </c>
      <c r="J865" s="2">
        <v>37.229999999999997</v>
      </c>
    </row>
    <row r="866" spans="1:10" x14ac:dyDescent="0.35">
      <c r="A866" s="1">
        <v>41859</v>
      </c>
      <c r="B866" t="s">
        <v>1088</v>
      </c>
      <c r="C866" t="s">
        <v>110</v>
      </c>
      <c r="D866" t="s">
        <v>11</v>
      </c>
      <c r="E866" t="s">
        <v>63</v>
      </c>
      <c r="F866" t="s">
        <v>1091</v>
      </c>
      <c r="G866" s="2">
        <v>38.340000000000003</v>
      </c>
      <c r="H866" s="2">
        <v>3</v>
      </c>
      <c r="I866" s="2">
        <f t="shared" si="13"/>
        <v>12.780000000000001</v>
      </c>
      <c r="J866" s="2">
        <v>17.25</v>
      </c>
    </row>
    <row r="867" spans="1:10" x14ac:dyDescent="0.35">
      <c r="A867" s="1">
        <v>41859</v>
      </c>
      <c r="B867" t="s">
        <v>1088</v>
      </c>
      <c r="C867" t="s">
        <v>110</v>
      </c>
      <c r="D867" t="s">
        <v>34</v>
      </c>
      <c r="E867" t="s">
        <v>47</v>
      </c>
      <c r="F867" t="s">
        <v>1092</v>
      </c>
      <c r="G867" s="2">
        <v>53.88</v>
      </c>
      <c r="H867" s="2">
        <v>6</v>
      </c>
      <c r="I867" s="2">
        <f t="shared" si="13"/>
        <v>8.98</v>
      </c>
      <c r="J867" s="2">
        <v>22.63</v>
      </c>
    </row>
    <row r="868" spans="1:10" x14ac:dyDescent="0.35">
      <c r="A868" s="1">
        <v>41859</v>
      </c>
      <c r="B868" t="s">
        <v>1088</v>
      </c>
      <c r="C868" t="s">
        <v>110</v>
      </c>
      <c r="D868" t="s">
        <v>39</v>
      </c>
      <c r="E868" t="s">
        <v>40</v>
      </c>
      <c r="F868" t="s">
        <v>439</v>
      </c>
      <c r="G868" s="2">
        <v>299.98</v>
      </c>
      <c r="H868" s="2">
        <v>2</v>
      </c>
      <c r="I868" s="2">
        <f t="shared" si="13"/>
        <v>149.99</v>
      </c>
      <c r="J868" s="2">
        <v>83.99</v>
      </c>
    </row>
    <row r="869" spans="1:10" x14ac:dyDescent="0.35">
      <c r="A869" s="1">
        <v>41859</v>
      </c>
      <c r="B869" t="s">
        <v>1093</v>
      </c>
      <c r="C869" t="s">
        <v>123</v>
      </c>
      <c r="D869" t="s">
        <v>34</v>
      </c>
      <c r="E869" t="s">
        <v>74</v>
      </c>
      <c r="F869" t="s">
        <v>1094</v>
      </c>
      <c r="G869" s="2">
        <v>155.46</v>
      </c>
      <c r="H869" s="2">
        <v>4</v>
      </c>
      <c r="I869" s="2">
        <f t="shared" si="13"/>
        <v>38.865000000000002</v>
      </c>
      <c r="J869" s="2">
        <v>-7.77</v>
      </c>
    </row>
    <row r="870" spans="1:10" x14ac:dyDescent="0.35">
      <c r="A870" s="1">
        <v>41860</v>
      </c>
      <c r="B870" t="s">
        <v>1095</v>
      </c>
      <c r="C870" t="s">
        <v>123</v>
      </c>
      <c r="D870" t="s">
        <v>39</v>
      </c>
      <c r="E870" t="s">
        <v>40</v>
      </c>
      <c r="F870" t="s">
        <v>1082</v>
      </c>
      <c r="G870" s="2">
        <v>178.38</v>
      </c>
      <c r="H870" s="2">
        <v>2</v>
      </c>
      <c r="I870" s="2">
        <f t="shared" si="13"/>
        <v>89.19</v>
      </c>
      <c r="J870" s="2">
        <v>22.3</v>
      </c>
    </row>
    <row r="871" spans="1:10" x14ac:dyDescent="0.35">
      <c r="A871" s="1">
        <v>41860</v>
      </c>
      <c r="B871" t="s">
        <v>1095</v>
      </c>
      <c r="C871" t="s">
        <v>123</v>
      </c>
      <c r="D871" t="s">
        <v>11</v>
      </c>
      <c r="E871" t="s">
        <v>12</v>
      </c>
      <c r="F871" t="s">
        <v>1096</v>
      </c>
      <c r="G871" s="2">
        <v>15.55</v>
      </c>
      <c r="H871" s="2">
        <v>3</v>
      </c>
      <c r="I871" s="2">
        <f t="shared" si="13"/>
        <v>5.1833333333333336</v>
      </c>
      <c r="J871" s="2">
        <v>5.44</v>
      </c>
    </row>
    <row r="872" spans="1:10" x14ac:dyDescent="0.35">
      <c r="A872" s="1">
        <v>41860</v>
      </c>
      <c r="B872" t="s">
        <v>1097</v>
      </c>
      <c r="C872" t="s">
        <v>27</v>
      </c>
      <c r="D872" t="s">
        <v>11</v>
      </c>
      <c r="E872" t="s">
        <v>16</v>
      </c>
      <c r="F872" t="s">
        <v>1098</v>
      </c>
      <c r="G872" s="2">
        <v>20.88</v>
      </c>
      <c r="H872" s="2">
        <v>8</v>
      </c>
      <c r="I872" s="2">
        <f t="shared" si="13"/>
        <v>2.61</v>
      </c>
      <c r="J872" s="2">
        <v>9.6</v>
      </c>
    </row>
    <row r="873" spans="1:10" x14ac:dyDescent="0.35">
      <c r="A873" s="1">
        <v>41860</v>
      </c>
      <c r="B873" t="s">
        <v>1099</v>
      </c>
      <c r="C873" t="s">
        <v>164</v>
      </c>
      <c r="D873" t="s">
        <v>39</v>
      </c>
      <c r="E873" t="s">
        <v>40</v>
      </c>
      <c r="F873" t="s">
        <v>1100</v>
      </c>
      <c r="G873" s="2">
        <v>1091.17</v>
      </c>
      <c r="H873" s="2">
        <v>4</v>
      </c>
      <c r="I873" s="2">
        <f t="shared" si="13"/>
        <v>272.79250000000002</v>
      </c>
      <c r="J873" s="2">
        <v>68.2</v>
      </c>
    </row>
    <row r="874" spans="1:10" x14ac:dyDescent="0.35">
      <c r="A874" s="1">
        <v>41860</v>
      </c>
      <c r="B874" t="s">
        <v>1099</v>
      </c>
      <c r="C874" t="s">
        <v>164</v>
      </c>
      <c r="D874" t="s">
        <v>39</v>
      </c>
      <c r="E874" t="s">
        <v>40</v>
      </c>
      <c r="F874" t="s">
        <v>1101</v>
      </c>
      <c r="G874" s="2">
        <v>219.17</v>
      </c>
      <c r="H874" s="2">
        <v>2</v>
      </c>
      <c r="I874" s="2">
        <f t="shared" si="13"/>
        <v>109.58499999999999</v>
      </c>
      <c r="J874" s="2">
        <v>-43.83</v>
      </c>
    </row>
    <row r="875" spans="1:10" x14ac:dyDescent="0.35">
      <c r="A875" s="1">
        <v>41860</v>
      </c>
      <c r="B875" t="s">
        <v>1102</v>
      </c>
      <c r="C875" t="s">
        <v>164</v>
      </c>
      <c r="D875" t="s">
        <v>11</v>
      </c>
      <c r="E875" t="s">
        <v>20</v>
      </c>
      <c r="F875" t="s">
        <v>1103</v>
      </c>
      <c r="G875" s="2">
        <v>2060.7399999999998</v>
      </c>
      <c r="H875" s="2">
        <v>7</v>
      </c>
      <c r="I875" s="2">
        <f t="shared" si="13"/>
        <v>294.39142857142855</v>
      </c>
      <c r="J875" s="2">
        <v>643.98</v>
      </c>
    </row>
    <row r="876" spans="1:10" x14ac:dyDescent="0.35">
      <c r="A876" s="1">
        <v>41860</v>
      </c>
      <c r="B876" t="s">
        <v>1104</v>
      </c>
      <c r="C876" t="s">
        <v>27</v>
      </c>
      <c r="D876" t="s">
        <v>11</v>
      </c>
      <c r="E876" t="s">
        <v>12</v>
      </c>
      <c r="F876" t="s">
        <v>1105</v>
      </c>
      <c r="G876" s="2">
        <v>5.98</v>
      </c>
      <c r="H876" s="2">
        <v>1</v>
      </c>
      <c r="I876" s="2">
        <f t="shared" si="13"/>
        <v>5.98</v>
      </c>
      <c r="J876" s="2">
        <v>2.69</v>
      </c>
    </row>
    <row r="877" spans="1:10" x14ac:dyDescent="0.35">
      <c r="A877" s="1">
        <v>41860</v>
      </c>
      <c r="B877" t="s">
        <v>983</v>
      </c>
      <c r="C877" t="s">
        <v>95</v>
      </c>
      <c r="D877" t="s">
        <v>11</v>
      </c>
      <c r="E877" t="s">
        <v>43</v>
      </c>
      <c r="F877" t="s">
        <v>1106</v>
      </c>
      <c r="G877" s="2">
        <v>4.46</v>
      </c>
      <c r="H877" s="2">
        <v>3</v>
      </c>
      <c r="I877" s="2">
        <f t="shared" si="13"/>
        <v>1.4866666666666666</v>
      </c>
      <c r="J877" s="2">
        <v>-0.95</v>
      </c>
    </row>
    <row r="878" spans="1:10" x14ac:dyDescent="0.35">
      <c r="A878" s="1">
        <v>41860</v>
      </c>
      <c r="B878" t="s">
        <v>983</v>
      </c>
      <c r="C878" t="s">
        <v>95</v>
      </c>
      <c r="D878" t="s">
        <v>11</v>
      </c>
      <c r="E878" t="s">
        <v>20</v>
      </c>
      <c r="F878" t="s">
        <v>428</v>
      </c>
      <c r="G878" s="2">
        <v>9.35</v>
      </c>
      <c r="H878" s="2">
        <v>5</v>
      </c>
      <c r="I878" s="2">
        <f t="shared" si="13"/>
        <v>1.8699999999999999</v>
      </c>
      <c r="J878" s="2">
        <v>-6.54</v>
      </c>
    </row>
    <row r="879" spans="1:10" x14ac:dyDescent="0.35">
      <c r="A879" s="1">
        <v>41862</v>
      </c>
      <c r="B879" t="s">
        <v>646</v>
      </c>
      <c r="C879" t="s">
        <v>164</v>
      </c>
      <c r="D879" t="s">
        <v>34</v>
      </c>
      <c r="E879" t="s">
        <v>47</v>
      </c>
      <c r="F879" t="s">
        <v>1107</v>
      </c>
      <c r="G879" s="2">
        <v>12.35</v>
      </c>
      <c r="H879" s="2">
        <v>1</v>
      </c>
      <c r="I879" s="2">
        <f t="shared" si="13"/>
        <v>12.35</v>
      </c>
      <c r="J879" s="2">
        <v>5.43</v>
      </c>
    </row>
    <row r="880" spans="1:10" x14ac:dyDescent="0.35">
      <c r="A880" s="1">
        <v>41862</v>
      </c>
      <c r="B880" t="s">
        <v>646</v>
      </c>
      <c r="C880" t="s">
        <v>164</v>
      </c>
      <c r="D880" t="s">
        <v>11</v>
      </c>
      <c r="E880" t="s">
        <v>24</v>
      </c>
      <c r="F880" t="s">
        <v>1108</v>
      </c>
      <c r="G880" s="2">
        <v>40.97</v>
      </c>
      <c r="H880" s="2">
        <v>1</v>
      </c>
      <c r="I880" s="2">
        <f t="shared" si="13"/>
        <v>40.97</v>
      </c>
      <c r="J880" s="2">
        <v>10.65</v>
      </c>
    </row>
    <row r="881" spans="1:10" x14ac:dyDescent="0.35">
      <c r="A881" s="1">
        <v>41862</v>
      </c>
      <c r="B881" t="s">
        <v>646</v>
      </c>
      <c r="C881" t="s">
        <v>164</v>
      </c>
      <c r="D881" t="s">
        <v>11</v>
      </c>
      <c r="E881" t="s">
        <v>43</v>
      </c>
      <c r="F881" t="s">
        <v>1109</v>
      </c>
      <c r="G881" s="2">
        <v>22.96</v>
      </c>
      <c r="H881" s="2">
        <v>2</v>
      </c>
      <c r="I881" s="2">
        <f t="shared" si="13"/>
        <v>11.48</v>
      </c>
      <c r="J881" s="2">
        <v>10.79</v>
      </c>
    </row>
    <row r="882" spans="1:10" x14ac:dyDescent="0.35">
      <c r="A882" s="1">
        <v>41862</v>
      </c>
      <c r="B882" t="s">
        <v>1012</v>
      </c>
      <c r="C882" t="s">
        <v>149</v>
      </c>
      <c r="D882" t="s">
        <v>11</v>
      </c>
      <c r="E882" t="s">
        <v>18</v>
      </c>
      <c r="F882" t="s">
        <v>1110</v>
      </c>
      <c r="G882" s="2">
        <v>375.34</v>
      </c>
      <c r="H882" s="2">
        <v>1</v>
      </c>
      <c r="I882" s="2">
        <f t="shared" si="13"/>
        <v>375.34</v>
      </c>
      <c r="J882" s="2">
        <v>18.77</v>
      </c>
    </row>
    <row r="883" spans="1:10" x14ac:dyDescent="0.35">
      <c r="A883" s="1">
        <v>41863</v>
      </c>
      <c r="B883" t="s">
        <v>1111</v>
      </c>
      <c r="C883" t="s">
        <v>177</v>
      </c>
      <c r="D883" t="s">
        <v>11</v>
      </c>
      <c r="E883" t="s">
        <v>20</v>
      </c>
      <c r="F883" t="s">
        <v>1112</v>
      </c>
      <c r="G883" s="2">
        <v>196.21</v>
      </c>
      <c r="H883" s="2">
        <v>7</v>
      </c>
      <c r="I883" s="2">
        <f t="shared" si="13"/>
        <v>28.03</v>
      </c>
      <c r="J883" s="2">
        <v>98.11</v>
      </c>
    </row>
    <row r="884" spans="1:10" x14ac:dyDescent="0.35">
      <c r="A884" s="1">
        <v>41863</v>
      </c>
      <c r="B884" t="s">
        <v>1113</v>
      </c>
      <c r="C884" t="s">
        <v>27</v>
      </c>
      <c r="D884" t="s">
        <v>39</v>
      </c>
      <c r="E884" t="s">
        <v>40</v>
      </c>
      <c r="F884" t="s">
        <v>1114</v>
      </c>
      <c r="G884" s="2">
        <v>806.34</v>
      </c>
      <c r="H884" s="2">
        <v>8</v>
      </c>
      <c r="I884" s="2">
        <f t="shared" si="13"/>
        <v>100.7925</v>
      </c>
      <c r="J884" s="2">
        <v>50.4</v>
      </c>
    </row>
    <row r="885" spans="1:10" x14ac:dyDescent="0.35">
      <c r="A885" s="1">
        <v>41863</v>
      </c>
      <c r="B885" t="s">
        <v>1113</v>
      </c>
      <c r="C885" t="s">
        <v>27</v>
      </c>
      <c r="D885" t="s">
        <v>34</v>
      </c>
      <c r="E885" t="s">
        <v>47</v>
      </c>
      <c r="F885" t="s">
        <v>775</v>
      </c>
      <c r="G885" s="2">
        <v>85.44</v>
      </c>
      <c r="H885" s="2">
        <v>3</v>
      </c>
      <c r="I885" s="2">
        <f t="shared" si="13"/>
        <v>28.48</v>
      </c>
      <c r="J885" s="2">
        <v>31.61</v>
      </c>
    </row>
    <row r="886" spans="1:10" x14ac:dyDescent="0.35">
      <c r="A886" s="1">
        <v>41863</v>
      </c>
      <c r="B886" t="s">
        <v>1115</v>
      </c>
      <c r="C886" t="s">
        <v>123</v>
      </c>
      <c r="D886" t="s">
        <v>11</v>
      </c>
      <c r="E886" t="s">
        <v>12</v>
      </c>
      <c r="F886" t="s">
        <v>1116</v>
      </c>
      <c r="G886" s="2">
        <v>31.1</v>
      </c>
      <c r="H886" s="2">
        <v>6</v>
      </c>
      <c r="I886" s="2">
        <f t="shared" si="13"/>
        <v>5.1833333333333336</v>
      </c>
      <c r="J886" s="2">
        <v>10.89</v>
      </c>
    </row>
    <row r="887" spans="1:10" x14ac:dyDescent="0.35">
      <c r="A887" s="1">
        <v>41863</v>
      </c>
      <c r="B887" t="s">
        <v>1115</v>
      </c>
      <c r="C887" t="s">
        <v>123</v>
      </c>
      <c r="D887" t="s">
        <v>11</v>
      </c>
      <c r="E887" t="s">
        <v>24</v>
      </c>
      <c r="F887" t="s">
        <v>1117</v>
      </c>
      <c r="G887" s="2">
        <v>47.96</v>
      </c>
      <c r="H887" s="2">
        <v>5</v>
      </c>
      <c r="I887" s="2">
        <f t="shared" si="13"/>
        <v>9.5920000000000005</v>
      </c>
      <c r="J887" s="2">
        <v>4.2</v>
      </c>
    </row>
    <row r="888" spans="1:10" x14ac:dyDescent="0.35">
      <c r="A888" s="1">
        <v>41863</v>
      </c>
      <c r="B888" t="s">
        <v>1115</v>
      </c>
      <c r="C888" t="s">
        <v>123</v>
      </c>
      <c r="D888" t="s">
        <v>39</v>
      </c>
      <c r="E888" t="s">
        <v>52</v>
      </c>
      <c r="F888" t="s">
        <v>1063</v>
      </c>
      <c r="G888" s="2">
        <v>158.93</v>
      </c>
      <c r="H888" s="2">
        <v>7</v>
      </c>
      <c r="I888" s="2">
        <f t="shared" si="13"/>
        <v>22.704285714285714</v>
      </c>
      <c r="J888" s="2">
        <v>41.72</v>
      </c>
    </row>
    <row r="889" spans="1:10" x14ac:dyDescent="0.35">
      <c r="A889" s="1">
        <v>41863</v>
      </c>
      <c r="B889" t="s">
        <v>1115</v>
      </c>
      <c r="C889" t="s">
        <v>123</v>
      </c>
      <c r="D889" t="s">
        <v>11</v>
      </c>
      <c r="E889" t="s">
        <v>92</v>
      </c>
      <c r="F889" t="s">
        <v>1118</v>
      </c>
      <c r="G889" s="2">
        <v>211.25</v>
      </c>
      <c r="H889" s="2">
        <v>6</v>
      </c>
      <c r="I889" s="2">
        <f t="shared" si="13"/>
        <v>35.208333333333336</v>
      </c>
      <c r="J889" s="2">
        <v>15.84</v>
      </c>
    </row>
    <row r="890" spans="1:10" x14ac:dyDescent="0.35">
      <c r="A890" s="1">
        <v>41863</v>
      </c>
      <c r="B890" t="s">
        <v>1115</v>
      </c>
      <c r="C890" t="s">
        <v>123</v>
      </c>
      <c r="D890" t="s">
        <v>11</v>
      </c>
      <c r="E890" t="s">
        <v>200</v>
      </c>
      <c r="F890" t="s">
        <v>1119</v>
      </c>
      <c r="G890" s="2">
        <v>5.55</v>
      </c>
      <c r="H890" s="2">
        <v>2</v>
      </c>
      <c r="I890" s="2">
        <f t="shared" si="13"/>
        <v>2.7749999999999999</v>
      </c>
      <c r="J890" s="2">
        <v>-1.04</v>
      </c>
    </row>
    <row r="891" spans="1:10" x14ac:dyDescent="0.35">
      <c r="A891" s="1">
        <v>41863</v>
      </c>
      <c r="B891" t="s">
        <v>1115</v>
      </c>
      <c r="C891" t="s">
        <v>123</v>
      </c>
      <c r="D891" t="s">
        <v>11</v>
      </c>
      <c r="E891" t="s">
        <v>16</v>
      </c>
      <c r="F891" t="s">
        <v>348</v>
      </c>
      <c r="G891" s="2">
        <v>2.95</v>
      </c>
      <c r="H891" s="2">
        <v>1</v>
      </c>
      <c r="I891" s="2">
        <f t="shared" si="13"/>
        <v>2.95</v>
      </c>
      <c r="J891" s="2">
        <v>1</v>
      </c>
    </row>
    <row r="892" spans="1:10" x14ac:dyDescent="0.35">
      <c r="A892" s="1">
        <v>41863</v>
      </c>
      <c r="B892" t="s">
        <v>590</v>
      </c>
      <c r="C892" t="s">
        <v>30</v>
      </c>
      <c r="D892" t="s">
        <v>11</v>
      </c>
      <c r="E892" t="s">
        <v>20</v>
      </c>
      <c r="F892" t="s">
        <v>1120</v>
      </c>
      <c r="G892" s="2">
        <v>14.04</v>
      </c>
      <c r="H892" s="2">
        <v>3</v>
      </c>
      <c r="I892" s="2">
        <f t="shared" si="13"/>
        <v>4.68</v>
      </c>
      <c r="J892" s="2">
        <v>6.74</v>
      </c>
    </row>
    <row r="893" spans="1:10" x14ac:dyDescent="0.35">
      <c r="A893" s="1">
        <v>41863</v>
      </c>
      <c r="B893" t="s">
        <v>590</v>
      </c>
      <c r="C893" t="s">
        <v>30</v>
      </c>
      <c r="D893" t="s">
        <v>39</v>
      </c>
      <c r="E893" t="s">
        <v>52</v>
      </c>
      <c r="F893" t="s">
        <v>986</v>
      </c>
      <c r="G893" s="2">
        <v>272.61</v>
      </c>
      <c r="H893" s="2">
        <v>13</v>
      </c>
      <c r="I893" s="2">
        <f t="shared" si="13"/>
        <v>20.970000000000002</v>
      </c>
      <c r="J893" s="2">
        <v>98.14</v>
      </c>
    </row>
    <row r="894" spans="1:10" x14ac:dyDescent="0.35">
      <c r="A894" s="1">
        <v>41866</v>
      </c>
      <c r="B894" t="s">
        <v>1121</v>
      </c>
      <c r="C894" t="s">
        <v>10</v>
      </c>
      <c r="D894" t="s">
        <v>11</v>
      </c>
      <c r="E894" t="s">
        <v>20</v>
      </c>
      <c r="F894" t="s">
        <v>548</v>
      </c>
      <c r="G894" s="2">
        <v>30.96</v>
      </c>
      <c r="H894" s="2">
        <v>8</v>
      </c>
      <c r="I894" s="2">
        <f t="shared" si="13"/>
        <v>3.87</v>
      </c>
      <c r="J894" s="2">
        <v>-52.63</v>
      </c>
    </row>
    <row r="895" spans="1:10" x14ac:dyDescent="0.35">
      <c r="A895" s="1">
        <v>41866</v>
      </c>
      <c r="B895" t="s">
        <v>1122</v>
      </c>
      <c r="C895" t="s">
        <v>613</v>
      </c>
      <c r="D895" t="s">
        <v>11</v>
      </c>
      <c r="E895" t="s">
        <v>20</v>
      </c>
      <c r="F895" t="s">
        <v>1123</v>
      </c>
      <c r="G895" s="2">
        <v>62.94</v>
      </c>
      <c r="H895" s="2">
        <v>3</v>
      </c>
      <c r="I895" s="2">
        <f t="shared" si="13"/>
        <v>20.98</v>
      </c>
      <c r="J895" s="2">
        <v>30.21</v>
      </c>
    </row>
    <row r="896" spans="1:10" x14ac:dyDescent="0.35">
      <c r="A896" s="1">
        <v>41866</v>
      </c>
      <c r="B896" t="s">
        <v>1122</v>
      </c>
      <c r="C896" t="s">
        <v>123</v>
      </c>
      <c r="D896" t="s">
        <v>11</v>
      </c>
      <c r="E896" t="s">
        <v>12</v>
      </c>
      <c r="F896" t="s">
        <v>1124</v>
      </c>
      <c r="G896" s="2">
        <v>91.36</v>
      </c>
      <c r="H896" s="2">
        <v>5</v>
      </c>
      <c r="I896" s="2">
        <f t="shared" si="13"/>
        <v>18.271999999999998</v>
      </c>
      <c r="J896" s="2">
        <v>29.69</v>
      </c>
    </row>
    <row r="897" spans="1:10" x14ac:dyDescent="0.35">
      <c r="A897" s="1">
        <v>41866</v>
      </c>
      <c r="B897" t="s">
        <v>1122</v>
      </c>
      <c r="C897" t="s">
        <v>123</v>
      </c>
      <c r="D897" t="s">
        <v>11</v>
      </c>
      <c r="E897" t="s">
        <v>92</v>
      </c>
      <c r="F897" t="s">
        <v>1080</v>
      </c>
      <c r="G897" s="2">
        <v>152.24</v>
      </c>
      <c r="H897" s="2">
        <v>5</v>
      </c>
      <c r="I897" s="2">
        <f t="shared" si="13"/>
        <v>30.448</v>
      </c>
      <c r="J897" s="2">
        <v>17.13</v>
      </c>
    </row>
    <row r="898" spans="1:10" x14ac:dyDescent="0.35">
      <c r="A898" s="1">
        <v>41866</v>
      </c>
      <c r="B898" t="s">
        <v>72</v>
      </c>
      <c r="C898" t="s">
        <v>27</v>
      </c>
      <c r="D898" t="s">
        <v>11</v>
      </c>
      <c r="E898" t="s">
        <v>92</v>
      </c>
      <c r="F898" t="s">
        <v>1125</v>
      </c>
      <c r="G898" s="2">
        <v>152.91</v>
      </c>
      <c r="H898" s="2">
        <v>3</v>
      </c>
      <c r="I898" s="2">
        <f t="shared" si="13"/>
        <v>50.97</v>
      </c>
      <c r="J898" s="2">
        <v>42.81</v>
      </c>
    </row>
    <row r="899" spans="1:10" x14ac:dyDescent="0.35">
      <c r="A899" s="1">
        <v>41866</v>
      </c>
      <c r="B899" t="s">
        <v>72</v>
      </c>
      <c r="C899" t="s">
        <v>27</v>
      </c>
      <c r="D899" t="s">
        <v>11</v>
      </c>
      <c r="E899" t="s">
        <v>12</v>
      </c>
      <c r="F899" t="s">
        <v>1126</v>
      </c>
      <c r="G899" s="2">
        <v>92.94</v>
      </c>
      <c r="H899" s="2">
        <v>3</v>
      </c>
      <c r="I899" s="2">
        <f t="shared" ref="I899:I962" si="14">G899/H899</f>
        <v>30.98</v>
      </c>
      <c r="J899" s="2">
        <v>41.82</v>
      </c>
    </row>
    <row r="900" spans="1:10" x14ac:dyDescent="0.35">
      <c r="A900" s="1">
        <v>41866</v>
      </c>
      <c r="B900" t="s">
        <v>72</v>
      </c>
      <c r="C900" t="s">
        <v>27</v>
      </c>
      <c r="D900" t="s">
        <v>11</v>
      </c>
      <c r="E900" t="s">
        <v>20</v>
      </c>
      <c r="F900" t="s">
        <v>1127</v>
      </c>
      <c r="G900" s="2">
        <v>17.86</v>
      </c>
      <c r="H900" s="2">
        <v>4</v>
      </c>
      <c r="I900" s="2">
        <f t="shared" si="14"/>
        <v>4.4649999999999999</v>
      </c>
      <c r="J900" s="2">
        <v>6.25</v>
      </c>
    </row>
    <row r="901" spans="1:10" x14ac:dyDescent="0.35">
      <c r="A901" s="1">
        <v>41866</v>
      </c>
      <c r="B901" t="s">
        <v>72</v>
      </c>
      <c r="C901" t="s">
        <v>27</v>
      </c>
      <c r="D901" t="s">
        <v>11</v>
      </c>
      <c r="E901" t="s">
        <v>20</v>
      </c>
      <c r="F901" t="s">
        <v>548</v>
      </c>
      <c r="G901" s="2">
        <v>46.44</v>
      </c>
      <c r="H901" s="2">
        <v>3</v>
      </c>
      <c r="I901" s="2">
        <f t="shared" si="14"/>
        <v>15.479999999999999</v>
      </c>
      <c r="J901" s="2">
        <v>15.09</v>
      </c>
    </row>
    <row r="902" spans="1:10" x14ac:dyDescent="0.35">
      <c r="A902" s="1">
        <v>41866</v>
      </c>
      <c r="B902" t="s">
        <v>72</v>
      </c>
      <c r="C902" t="s">
        <v>27</v>
      </c>
      <c r="D902" t="s">
        <v>34</v>
      </c>
      <c r="E902" t="s">
        <v>35</v>
      </c>
      <c r="F902" t="s">
        <v>1128</v>
      </c>
      <c r="G902" s="2">
        <v>195.14</v>
      </c>
      <c r="H902" s="2">
        <v>4</v>
      </c>
      <c r="I902" s="2">
        <f t="shared" si="14"/>
        <v>48.784999999999997</v>
      </c>
      <c r="J902" s="2">
        <v>-12.2</v>
      </c>
    </row>
    <row r="903" spans="1:10" x14ac:dyDescent="0.35">
      <c r="A903" s="1">
        <v>41867</v>
      </c>
      <c r="B903" t="s">
        <v>1129</v>
      </c>
      <c r="C903" t="s">
        <v>23</v>
      </c>
      <c r="D903" t="s">
        <v>34</v>
      </c>
      <c r="E903" t="s">
        <v>145</v>
      </c>
      <c r="F903" t="s">
        <v>741</v>
      </c>
      <c r="G903" s="2">
        <v>853.09</v>
      </c>
      <c r="H903" s="2">
        <v>6</v>
      </c>
      <c r="I903" s="2">
        <f t="shared" si="14"/>
        <v>142.18166666666667</v>
      </c>
      <c r="J903" s="2">
        <v>-227.49</v>
      </c>
    </row>
    <row r="904" spans="1:10" x14ac:dyDescent="0.35">
      <c r="A904" s="1">
        <v>41868</v>
      </c>
      <c r="B904" t="s">
        <v>452</v>
      </c>
      <c r="C904" t="s">
        <v>10</v>
      </c>
      <c r="D904" t="s">
        <v>11</v>
      </c>
      <c r="E904" t="s">
        <v>12</v>
      </c>
      <c r="F904" t="s">
        <v>1130</v>
      </c>
      <c r="G904" s="2">
        <v>15.55</v>
      </c>
      <c r="H904" s="2">
        <v>3</v>
      </c>
      <c r="I904" s="2">
        <f t="shared" si="14"/>
        <v>5.1833333333333336</v>
      </c>
      <c r="J904" s="2">
        <v>5.44</v>
      </c>
    </row>
    <row r="905" spans="1:10" x14ac:dyDescent="0.35">
      <c r="A905" s="1">
        <v>41868</v>
      </c>
      <c r="B905" t="s">
        <v>1131</v>
      </c>
      <c r="C905" t="s">
        <v>101</v>
      </c>
      <c r="D905" t="s">
        <v>11</v>
      </c>
      <c r="E905" t="s">
        <v>12</v>
      </c>
      <c r="F905" t="s">
        <v>1132</v>
      </c>
      <c r="G905" s="2">
        <v>114.2</v>
      </c>
      <c r="H905" s="2">
        <v>5</v>
      </c>
      <c r="I905" s="2">
        <f t="shared" si="14"/>
        <v>22.84</v>
      </c>
      <c r="J905" s="2">
        <v>52.53</v>
      </c>
    </row>
    <row r="906" spans="1:10" x14ac:dyDescent="0.35">
      <c r="A906" s="1">
        <v>41868</v>
      </c>
      <c r="B906" t="s">
        <v>1131</v>
      </c>
      <c r="C906" t="s">
        <v>101</v>
      </c>
      <c r="D906" t="s">
        <v>11</v>
      </c>
      <c r="E906" t="s">
        <v>20</v>
      </c>
      <c r="F906" t="s">
        <v>451</v>
      </c>
      <c r="G906" s="2">
        <v>17.96</v>
      </c>
      <c r="H906" s="2">
        <v>4</v>
      </c>
      <c r="I906" s="2">
        <f t="shared" si="14"/>
        <v>4.49</v>
      </c>
      <c r="J906" s="2">
        <v>8.26</v>
      </c>
    </row>
    <row r="907" spans="1:10" x14ac:dyDescent="0.35">
      <c r="A907" s="1">
        <v>41868</v>
      </c>
      <c r="B907" t="s">
        <v>1131</v>
      </c>
      <c r="C907" t="s">
        <v>101</v>
      </c>
      <c r="D907" t="s">
        <v>11</v>
      </c>
      <c r="E907" t="s">
        <v>43</v>
      </c>
      <c r="F907" t="s">
        <v>1133</v>
      </c>
      <c r="G907" s="2">
        <v>12.67</v>
      </c>
      <c r="H907" s="2">
        <v>7</v>
      </c>
      <c r="I907" s="2">
        <f t="shared" si="14"/>
        <v>1.81</v>
      </c>
      <c r="J907" s="2">
        <v>4.5599999999999996</v>
      </c>
    </row>
    <row r="908" spans="1:10" x14ac:dyDescent="0.35">
      <c r="A908" s="1">
        <v>41868</v>
      </c>
      <c r="B908" t="s">
        <v>1131</v>
      </c>
      <c r="C908" t="s">
        <v>101</v>
      </c>
      <c r="D908" t="s">
        <v>39</v>
      </c>
      <c r="E908" t="s">
        <v>52</v>
      </c>
      <c r="F908" t="s">
        <v>1134</v>
      </c>
      <c r="G908" s="2">
        <v>339.96</v>
      </c>
      <c r="H908" s="2">
        <v>4</v>
      </c>
      <c r="I908" s="2">
        <f t="shared" si="14"/>
        <v>84.99</v>
      </c>
      <c r="J908" s="2">
        <v>122.39</v>
      </c>
    </row>
    <row r="909" spans="1:10" x14ac:dyDescent="0.35">
      <c r="A909" s="1">
        <v>41870</v>
      </c>
      <c r="B909" t="s">
        <v>749</v>
      </c>
      <c r="C909" t="s">
        <v>78</v>
      </c>
      <c r="D909" t="s">
        <v>11</v>
      </c>
      <c r="E909" t="s">
        <v>24</v>
      </c>
      <c r="F909" t="s">
        <v>1135</v>
      </c>
      <c r="G909" s="2">
        <v>10.72</v>
      </c>
      <c r="H909" s="2">
        <v>2</v>
      </c>
      <c r="I909" s="2">
        <f t="shared" si="14"/>
        <v>5.36</v>
      </c>
      <c r="J909" s="2">
        <v>1.74</v>
      </c>
    </row>
    <row r="910" spans="1:10" x14ac:dyDescent="0.35">
      <c r="A910" s="1">
        <v>41870</v>
      </c>
      <c r="B910" t="s">
        <v>902</v>
      </c>
      <c r="C910" t="s">
        <v>78</v>
      </c>
      <c r="D910" t="s">
        <v>11</v>
      </c>
      <c r="E910" t="s">
        <v>20</v>
      </c>
      <c r="F910" t="s">
        <v>1136</v>
      </c>
      <c r="G910" s="2">
        <v>76.78</v>
      </c>
      <c r="H910" s="2">
        <v>4</v>
      </c>
      <c r="I910" s="2">
        <f t="shared" si="14"/>
        <v>19.195</v>
      </c>
      <c r="J910" s="2">
        <v>-58.86</v>
      </c>
    </row>
    <row r="911" spans="1:10" x14ac:dyDescent="0.35">
      <c r="A911" s="1">
        <v>41870</v>
      </c>
      <c r="B911" t="s">
        <v>902</v>
      </c>
      <c r="C911" t="s">
        <v>78</v>
      </c>
      <c r="D911" t="s">
        <v>11</v>
      </c>
      <c r="E911" t="s">
        <v>200</v>
      </c>
      <c r="F911" t="s">
        <v>1137</v>
      </c>
      <c r="G911" s="2">
        <v>9.18</v>
      </c>
      <c r="H911" s="2">
        <v>2</v>
      </c>
      <c r="I911" s="2">
        <f t="shared" si="14"/>
        <v>4.59</v>
      </c>
      <c r="J911" s="2">
        <v>1.1499999999999999</v>
      </c>
    </row>
    <row r="912" spans="1:10" x14ac:dyDescent="0.35">
      <c r="A912" s="1">
        <v>41870</v>
      </c>
      <c r="B912" t="s">
        <v>1138</v>
      </c>
      <c r="C912" t="s">
        <v>101</v>
      </c>
      <c r="D912" t="s">
        <v>34</v>
      </c>
      <c r="E912" t="s">
        <v>74</v>
      </c>
      <c r="F912" t="s">
        <v>816</v>
      </c>
      <c r="G912" s="2">
        <v>638.82000000000005</v>
      </c>
      <c r="H912" s="2">
        <v>9</v>
      </c>
      <c r="I912" s="2">
        <f t="shared" si="14"/>
        <v>70.98</v>
      </c>
      <c r="J912" s="2">
        <v>172.48</v>
      </c>
    </row>
    <row r="913" spans="1:10" x14ac:dyDescent="0.35">
      <c r="A913" s="1">
        <v>41870</v>
      </c>
      <c r="B913" t="s">
        <v>90</v>
      </c>
      <c r="C913" t="s">
        <v>27</v>
      </c>
      <c r="D913" t="s">
        <v>34</v>
      </c>
      <c r="E913" t="s">
        <v>47</v>
      </c>
      <c r="F913" t="s">
        <v>654</v>
      </c>
      <c r="G913" s="2">
        <v>289.24</v>
      </c>
      <c r="H913" s="2">
        <v>7</v>
      </c>
      <c r="I913" s="2">
        <f t="shared" si="14"/>
        <v>41.32</v>
      </c>
      <c r="J913" s="2">
        <v>26.03</v>
      </c>
    </row>
    <row r="914" spans="1:10" x14ac:dyDescent="0.35">
      <c r="A914" s="1">
        <v>41870</v>
      </c>
      <c r="B914" t="s">
        <v>90</v>
      </c>
      <c r="C914" t="s">
        <v>27</v>
      </c>
      <c r="D914" t="s">
        <v>11</v>
      </c>
      <c r="E914" t="s">
        <v>20</v>
      </c>
      <c r="F914" t="s">
        <v>1139</v>
      </c>
      <c r="G914" s="2">
        <v>69.459999999999994</v>
      </c>
      <c r="H914" s="2">
        <v>2</v>
      </c>
      <c r="I914" s="2">
        <f t="shared" si="14"/>
        <v>34.729999999999997</v>
      </c>
      <c r="J914" s="2">
        <v>22.57</v>
      </c>
    </row>
    <row r="915" spans="1:10" x14ac:dyDescent="0.35">
      <c r="A915" s="1">
        <v>41870</v>
      </c>
      <c r="B915" t="s">
        <v>615</v>
      </c>
      <c r="C915" t="s">
        <v>30</v>
      </c>
      <c r="D915" t="s">
        <v>11</v>
      </c>
      <c r="E915" t="s">
        <v>18</v>
      </c>
      <c r="F915" t="s">
        <v>153</v>
      </c>
      <c r="G915" s="2">
        <v>344.91</v>
      </c>
      <c r="H915" s="2">
        <v>3</v>
      </c>
      <c r="I915" s="2">
        <f t="shared" si="14"/>
        <v>114.97000000000001</v>
      </c>
      <c r="J915" s="2">
        <v>10.35</v>
      </c>
    </row>
    <row r="916" spans="1:10" x14ac:dyDescent="0.35">
      <c r="A916" s="1">
        <v>41871</v>
      </c>
      <c r="B916" t="s">
        <v>1140</v>
      </c>
      <c r="C916" t="s">
        <v>15</v>
      </c>
      <c r="D916" t="s">
        <v>34</v>
      </c>
      <c r="E916" t="s">
        <v>35</v>
      </c>
      <c r="F916" t="s">
        <v>274</v>
      </c>
      <c r="G916" s="2">
        <v>421.37</v>
      </c>
      <c r="H916" s="2">
        <v>2</v>
      </c>
      <c r="I916" s="2">
        <f t="shared" si="14"/>
        <v>210.685</v>
      </c>
      <c r="J916" s="2">
        <v>-6.02</v>
      </c>
    </row>
    <row r="917" spans="1:10" x14ac:dyDescent="0.35">
      <c r="A917" s="1">
        <v>41871</v>
      </c>
      <c r="B917" t="s">
        <v>1009</v>
      </c>
      <c r="C917" t="s">
        <v>55</v>
      </c>
      <c r="D917" t="s">
        <v>34</v>
      </c>
      <c r="E917" t="s">
        <v>35</v>
      </c>
      <c r="F917" t="s">
        <v>944</v>
      </c>
      <c r="G917" s="2">
        <v>500.24</v>
      </c>
      <c r="H917" s="2">
        <v>13</v>
      </c>
      <c r="I917" s="2">
        <f t="shared" si="14"/>
        <v>38.480000000000004</v>
      </c>
      <c r="J917" s="2">
        <v>145.07</v>
      </c>
    </row>
    <row r="918" spans="1:10" x14ac:dyDescent="0.35">
      <c r="A918" s="1">
        <v>41871</v>
      </c>
      <c r="B918" t="s">
        <v>1009</v>
      </c>
      <c r="C918" t="s">
        <v>55</v>
      </c>
      <c r="D918" t="s">
        <v>11</v>
      </c>
      <c r="E918" t="s">
        <v>12</v>
      </c>
      <c r="F918" t="s">
        <v>1141</v>
      </c>
      <c r="G918" s="2">
        <v>20.12</v>
      </c>
      <c r="H918" s="2">
        <v>2</v>
      </c>
      <c r="I918" s="2">
        <f t="shared" si="14"/>
        <v>10.06</v>
      </c>
      <c r="J918" s="2">
        <v>9.26</v>
      </c>
    </row>
    <row r="919" spans="1:10" x14ac:dyDescent="0.35">
      <c r="A919" s="1">
        <v>41871</v>
      </c>
      <c r="B919" t="s">
        <v>1009</v>
      </c>
      <c r="C919" t="s">
        <v>55</v>
      </c>
      <c r="D919" t="s">
        <v>11</v>
      </c>
      <c r="E919" t="s">
        <v>20</v>
      </c>
      <c r="F919" t="s">
        <v>1142</v>
      </c>
      <c r="G919" s="2">
        <v>896.99</v>
      </c>
      <c r="H919" s="2">
        <v>1</v>
      </c>
      <c r="I919" s="2">
        <f t="shared" si="14"/>
        <v>896.99</v>
      </c>
      <c r="J919" s="2">
        <v>421.59</v>
      </c>
    </row>
    <row r="920" spans="1:10" x14ac:dyDescent="0.35">
      <c r="A920" s="1">
        <v>41873</v>
      </c>
      <c r="B920" t="s">
        <v>1143</v>
      </c>
      <c r="C920" t="s">
        <v>78</v>
      </c>
      <c r="D920" t="s">
        <v>11</v>
      </c>
      <c r="E920" t="s">
        <v>24</v>
      </c>
      <c r="F920" t="s">
        <v>1144</v>
      </c>
      <c r="G920" s="2">
        <v>3.91</v>
      </c>
      <c r="H920" s="2">
        <v>1</v>
      </c>
      <c r="I920" s="2">
        <f t="shared" si="14"/>
        <v>3.91</v>
      </c>
      <c r="J920" s="2">
        <v>1.03</v>
      </c>
    </row>
    <row r="921" spans="1:10" x14ac:dyDescent="0.35">
      <c r="A921" s="1">
        <v>41873</v>
      </c>
      <c r="B921" t="s">
        <v>1145</v>
      </c>
      <c r="C921" t="s">
        <v>123</v>
      </c>
      <c r="D921" t="s">
        <v>11</v>
      </c>
      <c r="E921" t="s">
        <v>200</v>
      </c>
      <c r="F921" t="s">
        <v>1146</v>
      </c>
      <c r="G921" s="2">
        <v>7.63</v>
      </c>
      <c r="H921" s="2">
        <v>3</v>
      </c>
      <c r="I921" s="2">
        <f t="shared" si="14"/>
        <v>2.5433333333333334</v>
      </c>
      <c r="J921" s="2">
        <v>-1.81</v>
      </c>
    </row>
    <row r="922" spans="1:10" x14ac:dyDescent="0.35">
      <c r="A922" s="1">
        <v>41873</v>
      </c>
      <c r="B922" t="s">
        <v>829</v>
      </c>
      <c r="C922" t="s">
        <v>186</v>
      </c>
      <c r="D922" t="s">
        <v>11</v>
      </c>
      <c r="E922" t="s">
        <v>12</v>
      </c>
      <c r="F922" t="s">
        <v>1147</v>
      </c>
      <c r="G922" s="2">
        <v>11.56</v>
      </c>
      <c r="H922" s="2">
        <v>2</v>
      </c>
      <c r="I922" s="2">
        <f t="shared" si="14"/>
        <v>5.78</v>
      </c>
      <c r="J922" s="2">
        <v>5.66</v>
      </c>
    </row>
    <row r="923" spans="1:10" x14ac:dyDescent="0.35">
      <c r="A923" s="1">
        <v>41874</v>
      </c>
      <c r="B923" t="s">
        <v>1148</v>
      </c>
      <c r="C923" t="s">
        <v>149</v>
      </c>
      <c r="D923" t="s">
        <v>11</v>
      </c>
      <c r="E923" t="s">
        <v>12</v>
      </c>
      <c r="F923" t="s">
        <v>1149</v>
      </c>
      <c r="G923" s="2">
        <v>25.92</v>
      </c>
      <c r="H923" s="2">
        <v>4</v>
      </c>
      <c r="I923" s="2">
        <f t="shared" si="14"/>
        <v>6.48</v>
      </c>
      <c r="J923" s="2">
        <v>12.44</v>
      </c>
    </row>
    <row r="924" spans="1:10" x14ac:dyDescent="0.35">
      <c r="A924" s="1">
        <v>41874</v>
      </c>
      <c r="B924" t="s">
        <v>1148</v>
      </c>
      <c r="C924" t="s">
        <v>149</v>
      </c>
      <c r="D924" t="s">
        <v>11</v>
      </c>
      <c r="E924" t="s">
        <v>12</v>
      </c>
      <c r="F924" t="s">
        <v>1150</v>
      </c>
      <c r="G924" s="2">
        <v>45.92</v>
      </c>
      <c r="H924" s="2">
        <v>4</v>
      </c>
      <c r="I924" s="2">
        <f t="shared" si="14"/>
        <v>11.48</v>
      </c>
      <c r="J924" s="2">
        <v>22.5</v>
      </c>
    </row>
    <row r="925" spans="1:10" x14ac:dyDescent="0.35">
      <c r="A925" s="1">
        <v>41874</v>
      </c>
      <c r="B925" t="s">
        <v>1151</v>
      </c>
      <c r="C925" t="s">
        <v>27</v>
      </c>
      <c r="D925" t="s">
        <v>11</v>
      </c>
      <c r="E925" t="s">
        <v>20</v>
      </c>
      <c r="F925" t="s">
        <v>88</v>
      </c>
      <c r="G925" s="2">
        <v>49.57</v>
      </c>
      <c r="H925" s="2">
        <v>2</v>
      </c>
      <c r="I925" s="2">
        <f t="shared" si="14"/>
        <v>24.785</v>
      </c>
      <c r="J925" s="2">
        <v>17.350000000000001</v>
      </c>
    </row>
    <row r="926" spans="1:10" x14ac:dyDescent="0.35">
      <c r="A926" s="1">
        <v>41874</v>
      </c>
      <c r="B926" t="s">
        <v>1152</v>
      </c>
      <c r="C926" t="s">
        <v>278</v>
      </c>
      <c r="D926" t="s">
        <v>11</v>
      </c>
      <c r="E926" t="s">
        <v>12</v>
      </c>
      <c r="F926" t="s">
        <v>1153</v>
      </c>
      <c r="G926" s="2">
        <v>15.55</v>
      </c>
      <c r="H926" s="2">
        <v>3</v>
      </c>
      <c r="I926" s="2">
        <f t="shared" si="14"/>
        <v>5.1833333333333336</v>
      </c>
      <c r="J926" s="2">
        <v>5.44</v>
      </c>
    </row>
    <row r="927" spans="1:10" x14ac:dyDescent="0.35">
      <c r="A927" s="1">
        <v>41874</v>
      </c>
      <c r="B927" t="s">
        <v>1152</v>
      </c>
      <c r="C927" t="s">
        <v>278</v>
      </c>
      <c r="D927" t="s">
        <v>11</v>
      </c>
      <c r="E927" t="s">
        <v>200</v>
      </c>
      <c r="F927" t="s">
        <v>1154</v>
      </c>
      <c r="G927" s="2">
        <v>6.8</v>
      </c>
      <c r="H927" s="2">
        <v>1</v>
      </c>
      <c r="I927" s="2">
        <f t="shared" si="14"/>
        <v>6.8</v>
      </c>
      <c r="J927" s="2">
        <v>0.51</v>
      </c>
    </row>
    <row r="928" spans="1:10" x14ac:dyDescent="0.35">
      <c r="A928" s="1">
        <v>41874</v>
      </c>
      <c r="B928" t="s">
        <v>1152</v>
      </c>
      <c r="C928" t="s">
        <v>278</v>
      </c>
      <c r="D928" t="s">
        <v>34</v>
      </c>
      <c r="E928" t="s">
        <v>47</v>
      </c>
      <c r="F928" t="s">
        <v>1155</v>
      </c>
      <c r="G928" s="2">
        <v>4.22</v>
      </c>
      <c r="H928" s="2">
        <v>3</v>
      </c>
      <c r="I928" s="2">
        <f t="shared" si="14"/>
        <v>1.4066666666666665</v>
      </c>
      <c r="J928" s="2">
        <v>1.27</v>
      </c>
    </row>
    <row r="929" spans="1:10" x14ac:dyDescent="0.35">
      <c r="A929" s="1">
        <v>41874</v>
      </c>
      <c r="B929" t="s">
        <v>1152</v>
      </c>
      <c r="C929" t="s">
        <v>278</v>
      </c>
      <c r="D929" t="s">
        <v>39</v>
      </c>
      <c r="E929" t="s">
        <v>40</v>
      </c>
      <c r="F929" t="s">
        <v>1156</v>
      </c>
      <c r="G929" s="2">
        <v>143.63999999999999</v>
      </c>
      <c r="H929" s="2">
        <v>9</v>
      </c>
      <c r="I929" s="2">
        <f t="shared" si="14"/>
        <v>15.959999999999999</v>
      </c>
      <c r="J929" s="2">
        <v>10.77</v>
      </c>
    </row>
    <row r="930" spans="1:10" x14ac:dyDescent="0.35">
      <c r="A930" s="1">
        <v>41874</v>
      </c>
      <c r="B930" t="s">
        <v>1152</v>
      </c>
      <c r="C930" t="s">
        <v>278</v>
      </c>
      <c r="D930" t="s">
        <v>11</v>
      </c>
      <c r="E930" t="s">
        <v>12</v>
      </c>
      <c r="F930" t="s">
        <v>1157</v>
      </c>
      <c r="G930" s="2">
        <v>31.1</v>
      </c>
      <c r="H930" s="2">
        <v>6</v>
      </c>
      <c r="I930" s="2">
        <f t="shared" si="14"/>
        <v>5.1833333333333336</v>
      </c>
      <c r="J930" s="2">
        <v>10.89</v>
      </c>
    </row>
    <row r="931" spans="1:10" x14ac:dyDescent="0.35">
      <c r="A931" s="1">
        <v>41874</v>
      </c>
      <c r="B931" t="s">
        <v>1152</v>
      </c>
      <c r="C931" t="s">
        <v>278</v>
      </c>
      <c r="D931" t="s">
        <v>11</v>
      </c>
      <c r="E931" t="s">
        <v>12</v>
      </c>
      <c r="F931" t="s">
        <v>1158</v>
      </c>
      <c r="G931" s="2">
        <v>223.06</v>
      </c>
      <c r="H931" s="2">
        <v>9</v>
      </c>
      <c r="I931" s="2">
        <f t="shared" si="14"/>
        <v>24.784444444444446</v>
      </c>
      <c r="J931" s="2">
        <v>69.709999999999994</v>
      </c>
    </row>
    <row r="932" spans="1:10" x14ac:dyDescent="0.35">
      <c r="A932" s="1">
        <v>41874</v>
      </c>
      <c r="B932" t="s">
        <v>757</v>
      </c>
      <c r="C932" t="s">
        <v>110</v>
      </c>
      <c r="D932" t="s">
        <v>11</v>
      </c>
      <c r="E932" t="s">
        <v>12</v>
      </c>
      <c r="F932" t="s">
        <v>1159</v>
      </c>
      <c r="G932" s="2">
        <v>19.440000000000001</v>
      </c>
      <c r="H932" s="2">
        <v>3</v>
      </c>
      <c r="I932" s="2">
        <f t="shared" si="14"/>
        <v>6.48</v>
      </c>
      <c r="J932" s="2">
        <v>9.5299999999999994</v>
      </c>
    </row>
    <row r="933" spans="1:10" x14ac:dyDescent="0.35">
      <c r="A933" s="1">
        <v>41875</v>
      </c>
      <c r="B933" t="s">
        <v>1151</v>
      </c>
      <c r="C933" t="s">
        <v>515</v>
      </c>
      <c r="D933" t="s">
        <v>11</v>
      </c>
      <c r="E933" t="s">
        <v>20</v>
      </c>
      <c r="F933" t="s">
        <v>1160</v>
      </c>
      <c r="G933" s="2">
        <v>8.2899999999999991</v>
      </c>
      <c r="H933" s="2">
        <v>2</v>
      </c>
      <c r="I933" s="2">
        <f t="shared" si="14"/>
        <v>4.1449999999999996</v>
      </c>
      <c r="J933" s="2">
        <v>2.69</v>
      </c>
    </row>
    <row r="934" spans="1:10" x14ac:dyDescent="0.35">
      <c r="A934" s="1">
        <v>41875</v>
      </c>
      <c r="B934" t="s">
        <v>1161</v>
      </c>
      <c r="C934" t="s">
        <v>149</v>
      </c>
      <c r="D934" t="s">
        <v>34</v>
      </c>
      <c r="E934" t="s">
        <v>47</v>
      </c>
      <c r="F934" t="s">
        <v>1162</v>
      </c>
      <c r="G934" s="2">
        <v>13.28</v>
      </c>
      <c r="H934" s="2">
        <v>2</v>
      </c>
      <c r="I934" s="2">
        <f t="shared" si="14"/>
        <v>6.64</v>
      </c>
      <c r="J934" s="2">
        <v>6.37</v>
      </c>
    </row>
    <row r="935" spans="1:10" x14ac:dyDescent="0.35">
      <c r="A935" s="1">
        <v>41875</v>
      </c>
      <c r="B935" t="s">
        <v>1161</v>
      </c>
      <c r="C935" t="s">
        <v>149</v>
      </c>
      <c r="D935" t="s">
        <v>11</v>
      </c>
      <c r="E935" t="s">
        <v>20</v>
      </c>
      <c r="F935" t="s">
        <v>846</v>
      </c>
      <c r="G935" s="2">
        <v>12.67</v>
      </c>
      <c r="H935" s="2">
        <v>3</v>
      </c>
      <c r="I935" s="2">
        <f t="shared" si="14"/>
        <v>4.2233333333333336</v>
      </c>
      <c r="J935" s="2">
        <v>4.4400000000000004</v>
      </c>
    </row>
    <row r="936" spans="1:10" x14ac:dyDescent="0.35">
      <c r="A936" s="1">
        <v>41875</v>
      </c>
      <c r="B936" t="s">
        <v>1163</v>
      </c>
      <c r="C936" t="s">
        <v>33</v>
      </c>
      <c r="D936" t="s">
        <v>11</v>
      </c>
      <c r="E936" t="s">
        <v>200</v>
      </c>
      <c r="F936" t="s">
        <v>1154</v>
      </c>
      <c r="G936" s="2">
        <v>25.5</v>
      </c>
      <c r="H936" s="2">
        <v>3</v>
      </c>
      <c r="I936" s="2">
        <f t="shared" si="14"/>
        <v>8.5</v>
      </c>
      <c r="J936" s="2">
        <v>6.63</v>
      </c>
    </row>
    <row r="937" spans="1:10" x14ac:dyDescent="0.35">
      <c r="A937" s="1">
        <v>41876</v>
      </c>
      <c r="B937" t="s">
        <v>1164</v>
      </c>
      <c r="C937" t="s">
        <v>78</v>
      </c>
      <c r="D937" t="s">
        <v>11</v>
      </c>
      <c r="E937" t="s">
        <v>43</v>
      </c>
      <c r="F937" t="s">
        <v>1036</v>
      </c>
      <c r="G937" s="2">
        <v>40.1</v>
      </c>
      <c r="H937" s="2">
        <v>14</v>
      </c>
      <c r="I937" s="2">
        <f t="shared" si="14"/>
        <v>2.8642857142857143</v>
      </c>
      <c r="J937" s="2">
        <v>14.53</v>
      </c>
    </row>
    <row r="938" spans="1:10" x14ac:dyDescent="0.35">
      <c r="A938" s="1">
        <v>41876</v>
      </c>
      <c r="B938" t="s">
        <v>1164</v>
      </c>
      <c r="C938" t="s">
        <v>78</v>
      </c>
      <c r="D938" t="s">
        <v>11</v>
      </c>
      <c r="E938" t="s">
        <v>63</v>
      </c>
      <c r="F938" t="s">
        <v>1165</v>
      </c>
      <c r="G938" s="2">
        <v>4.72</v>
      </c>
      <c r="H938" s="2">
        <v>2</v>
      </c>
      <c r="I938" s="2">
        <f t="shared" si="14"/>
        <v>2.36</v>
      </c>
      <c r="J938" s="2">
        <v>1.65</v>
      </c>
    </row>
    <row r="939" spans="1:10" x14ac:dyDescent="0.35">
      <c r="A939" s="1">
        <v>41876</v>
      </c>
      <c r="B939" t="s">
        <v>1164</v>
      </c>
      <c r="C939" t="s">
        <v>78</v>
      </c>
      <c r="D939" t="s">
        <v>11</v>
      </c>
      <c r="E939" t="s">
        <v>12</v>
      </c>
      <c r="F939" t="s">
        <v>1166</v>
      </c>
      <c r="G939" s="2">
        <v>23.98</v>
      </c>
      <c r="H939" s="2">
        <v>3</v>
      </c>
      <c r="I939" s="2">
        <f t="shared" si="14"/>
        <v>7.9933333333333332</v>
      </c>
      <c r="J939" s="2">
        <v>7.49</v>
      </c>
    </row>
    <row r="940" spans="1:10" x14ac:dyDescent="0.35">
      <c r="A940" s="1">
        <v>41876</v>
      </c>
      <c r="B940" t="s">
        <v>1164</v>
      </c>
      <c r="C940" t="s">
        <v>78</v>
      </c>
      <c r="D940" t="s">
        <v>11</v>
      </c>
      <c r="E940" t="s">
        <v>63</v>
      </c>
      <c r="F940" t="s">
        <v>98</v>
      </c>
      <c r="G940" s="2">
        <v>130.46</v>
      </c>
      <c r="H940" s="2">
        <v>6</v>
      </c>
      <c r="I940" s="2">
        <f t="shared" si="14"/>
        <v>21.743333333333336</v>
      </c>
      <c r="J940" s="2">
        <v>44.03</v>
      </c>
    </row>
    <row r="941" spans="1:10" x14ac:dyDescent="0.35">
      <c r="A941" s="1">
        <v>41876</v>
      </c>
      <c r="B941" t="s">
        <v>1167</v>
      </c>
      <c r="C941" t="s">
        <v>27</v>
      </c>
      <c r="D941" t="s">
        <v>34</v>
      </c>
      <c r="E941" t="s">
        <v>47</v>
      </c>
      <c r="F941" t="s">
        <v>1168</v>
      </c>
      <c r="G941" s="2">
        <v>6.28</v>
      </c>
      <c r="H941" s="2">
        <v>1</v>
      </c>
      <c r="I941" s="2">
        <f t="shared" si="14"/>
        <v>6.28</v>
      </c>
      <c r="J941" s="2">
        <v>2.64</v>
      </c>
    </row>
    <row r="942" spans="1:10" x14ac:dyDescent="0.35">
      <c r="A942" s="1">
        <v>41876</v>
      </c>
      <c r="B942" t="s">
        <v>1167</v>
      </c>
      <c r="C942" t="s">
        <v>27</v>
      </c>
      <c r="D942" t="s">
        <v>39</v>
      </c>
      <c r="E942" t="s">
        <v>52</v>
      </c>
      <c r="F942" t="s">
        <v>1169</v>
      </c>
      <c r="G942" s="2">
        <v>95.1</v>
      </c>
      <c r="H942" s="2">
        <v>5</v>
      </c>
      <c r="I942" s="2">
        <f t="shared" si="14"/>
        <v>19.02</v>
      </c>
      <c r="J942" s="2">
        <v>30.43</v>
      </c>
    </row>
    <row r="943" spans="1:10" x14ac:dyDescent="0.35">
      <c r="A943" s="1">
        <v>41876</v>
      </c>
      <c r="B943" t="s">
        <v>1167</v>
      </c>
      <c r="C943" t="s">
        <v>27</v>
      </c>
      <c r="D943" t="s">
        <v>11</v>
      </c>
      <c r="E943" t="s">
        <v>12</v>
      </c>
      <c r="F943" t="s">
        <v>1170</v>
      </c>
      <c r="G943" s="2">
        <v>25.92</v>
      </c>
      <c r="H943" s="2">
        <v>4</v>
      </c>
      <c r="I943" s="2">
        <f t="shared" si="14"/>
        <v>6.48</v>
      </c>
      <c r="J943" s="2">
        <v>12.44</v>
      </c>
    </row>
    <row r="944" spans="1:10" x14ac:dyDescent="0.35">
      <c r="A944" s="1">
        <v>41876</v>
      </c>
      <c r="B944" t="s">
        <v>1167</v>
      </c>
      <c r="C944" t="s">
        <v>27</v>
      </c>
      <c r="D944" t="s">
        <v>11</v>
      </c>
      <c r="E944" t="s">
        <v>18</v>
      </c>
      <c r="F944" t="s">
        <v>1171</v>
      </c>
      <c r="G944" s="2">
        <v>48.84</v>
      </c>
      <c r="H944" s="2">
        <v>4</v>
      </c>
      <c r="I944" s="2">
        <f t="shared" si="14"/>
        <v>12.21</v>
      </c>
      <c r="J944" s="2">
        <v>13.19</v>
      </c>
    </row>
    <row r="945" spans="1:10" x14ac:dyDescent="0.35">
      <c r="A945" s="1">
        <v>41876</v>
      </c>
      <c r="B945" t="s">
        <v>1172</v>
      </c>
      <c r="C945" t="s">
        <v>164</v>
      </c>
      <c r="D945" t="s">
        <v>39</v>
      </c>
      <c r="E945" t="s">
        <v>40</v>
      </c>
      <c r="F945" t="s">
        <v>933</v>
      </c>
      <c r="G945" s="2">
        <v>1007.94</v>
      </c>
      <c r="H945" s="2">
        <v>7</v>
      </c>
      <c r="I945" s="2">
        <f t="shared" si="14"/>
        <v>143.99142857142857</v>
      </c>
      <c r="J945" s="2">
        <v>75.599999999999994</v>
      </c>
    </row>
    <row r="946" spans="1:10" x14ac:dyDescent="0.35">
      <c r="A946" s="1">
        <v>41876</v>
      </c>
      <c r="B946" t="s">
        <v>1173</v>
      </c>
      <c r="C946" t="s">
        <v>10</v>
      </c>
      <c r="D946" t="s">
        <v>11</v>
      </c>
      <c r="E946" t="s">
        <v>20</v>
      </c>
      <c r="F946" t="s">
        <v>1174</v>
      </c>
      <c r="G946" s="2">
        <v>25.68</v>
      </c>
      <c r="H946" s="2">
        <v>3</v>
      </c>
      <c r="I946" s="2">
        <f t="shared" si="14"/>
        <v>8.56</v>
      </c>
      <c r="J946" s="2">
        <v>-39.799999999999997</v>
      </c>
    </row>
    <row r="947" spans="1:10" x14ac:dyDescent="0.35">
      <c r="A947" s="1">
        <v>41876</v>
      </c>
      <c r="B947" t="s">
        <v>1173</v>
      </c>
      <c r="C947" t="s">
        <v>10</v>
      </c>
      <c r="D947" t="s">
        <v>11</v>
      </c>
      <c r="E947" t="s">
        <v>20</v>
      </c>
      <c r="F947" t="s">
        <v>1175</v>
      </c>
      <c r="G947" s="2">
        <v>12.38</v>
      </c>
      <c r="H947" s="2">
        <v>3</v>
      </c>
      <c r="I947" s="2">
        <f t="shared" si="14"/>
        <v>4.1266666666666669</v>
      </c>
      <c r="J947" s="2">
        <v>-19.809999999999999</v>
      </c>
    </row>
    <row r="948" spans="1:10" x14ac:dyDescent="0.35">
      <c r="A948" s="1">
        <v>41876</v>
      </c>
      <c r="B948" t="s">
        <v>81</v>
      </c>
      <c r="C948" t="s">
        <v>78</v>
      </c>
      <c r="D948" t="s">
        <v>11</v>
      </c>
      <c r="E948" t="s">
        <v>20</v>
      </c>
      <c r="F948" t="s">
        <v>980</v>
      </c>
      <c r="G948" s="2">
        <v>6.53</v>
      </c>
      <c r="H948" s="2">
        <v>4</v>
      </c>
      <c r="I948" s="2">
        <f t="shared" si="14"/>
        <v>1.6325000000000001</v>
      </c>
      <c r="J948" s="2">
        <v>-4.57</v>
      </c>
    </row>
    <row r="949" spans="1:10" x14ac:dyDescent="0.35">
      <c r="A949" s="1">
        <v>41876</v>
      </c>
      <c r="B949" t="s">
        <v>81</v>
      </c>
      <c r="C949" t="s">
        <v>78</v>
      </c>
      <c r="D949" t="s">
        <v>11</v>
      </c>
      <c r="E949" t="s">
        <v>20</v>
      </c>
      <c r="F949" t="s">
        <v>1176</v>
      </c>
      <c r="G949" s="2">
        <v>2.86</v>
      </c>
      <c r="H949" s="2">
        <v>3</v>
      </c>
      <c r="I949" s="2">
        <f t="shared" si="14"/>
        <v>0.95333333333333325</v>
      </c>
      <c r="J949" s="2">
        <v>-2.29</v>
      </c>
    </row>
    <row r="950" spans="1:10" x14ac:dyDescent="0.35">
      <c r="A950" s="1">
        <v>41876</v>
      </c>
      <c r="B950" t="s">
        <v>81</v>
      </c>
      <c r="C950" t="s">
        <v>78</v>
      </c>
      <c r="D950" t="s">
        <v>11</v>
      </c>
      <c r="E950" t="s">
        <v>20</v>
      </c>
      <c r="F950" t="s">
        <v>966</v>
      </c>
      <c r="G950" s="2">
        <v>20.86</v>
      </c>
      <c r="H950" s="2">
        <v>8</v>
      </c>
      <c r="I950" s="2">
        <f t="shared" si="14"/>
        <v>2.6074999999999999</v>
      </c>
      <c r="J950" s="2">
        <v>-16.68</v>
      </c>
    </row>
    <row r="951" spans="1:10" x14ac:dyDescent="0.35">
      <c r="A951" s="1">
        <v>41877</v>
      </c>
      <c r="B951" t="s">
        <v>1177</v>
      </c>
      <c r="C951" t="s">
        <v>27</v>
      </c>
      <c r="D951" t="s">
        <v>39</v>
      </c>
      <c r="E951" t="s">
        <v>52</v>
      </c>
      <c r="F951" t="s">
        <v>388</v>
      </c>
      <c r="G951" s="2">
        <v>176.8</v>
      </c>
      <c r="H951" s="2">
        <v>8</v>
      </c>
      <c r="I951" s="2">
        <f t="shared" si="14"/>
        <v>22.1</v>
      </c>
      <c r="J951" s="2">
        <v>22.98</v>
      </c>
    </row>
    <row r="952" spans="1:10" x14ac:dyDescent="0.35">
      <c r="A952" s="1">
        <v>41877</v>
      </c>
      <c r="B952" t="s">
        <v>1178</v>
      </c>
      <c r="C952" t="s">
        <v>59</v>
      </c>
      <c r="D952" t="s">
        <v>34</v>
      </c>
      <c r="E952" t="s">
        <v>47</v>
      </c>
      <c r="F952" t="s">
        <v>872</v>
      </c>
      <c r="G952" s="2">
        <v>10.68</v>
      </c>
      <c r="H952" s="2">
        <v>4</v>
      </c>
      <c r="I952" s="2">
        <f t="shared" si="14"/>
        <v>2.67</v>
      </c>
      <c r="J952" s="2">
        <v>4.0599999999999996</v>
      </c>
    </row>
    <row r="953" spans="1:10" x14ac:dyDescent="0.35">
      <c r="A953" s="1">
        <v>41877</v>
      </c>
      <c r="B953" t="s">
        <v>1178</v>
      </c>
      <c r="C953" t="s">
        <v>59</v>
      </c>
      <c r="D953" t="s">
        <v>11</v>
      </c>
      <c r="E953" t="s">
        <v>12</v>
      </c>
      <c r="F953" t="s">
        <v>1179</v>
      </c>
      <c r="G953" s="2">
        <v>17.34</v>
      </c>
      <c r="H953" s="2">
        <v>3</v>
      </c>
      <c r="I953" s="2">
        <f t="shared" si="14"/>
        <v>5.78</v>
      </c>
      <c r="J953" s="2">
        <v>8.5</v>
      </c>
    </row>
    <row r="954" spans="1:10" x14ac:dyDescent="0.35">
      <c r="A954" s="1">
        <v>41877</v>
      </c>
      <c r="B954" t="s">
        <v>1178</v>
      </c>
      <c r="C954" t="s">
        <v>59</v>
      </c>
      <c r="D954" t="s">
        <v>11</v>
      </c>
      <c r="E954" t="s">
        <v>12</v>
      </c>
      <c r="F954" t="s">
        <v>1180</v>
      </c>
      <c r="G954" s="2">
        <v>3.38</v>
      </c>
      <c r="H954" s="2">
        <v>1</v>
      </c>
      <c r="I954" s="2">
        <f t="shared" si="14"/>
        <v>3.38</v>
      </c>
      <c r="J954" s="2">
        <v>1.55</v>
      </c>
    </row>
    <row r="955" spans="1:10" x14ac:dyDescent="0.35">
      <c r="A955" s="1">
        <v>41877</v>
      </c>
      <c r="B955" t="s">
        <v>1181</v>
      </c>
      <c r="C955" t="s">
        <v>59</v>
      </c>
      <c r="D955" t="s">
        <v>11</v>
      </c>
      <c r="E955" t="s">
        <v>24</v>
      </c>
      <c r="F955" t="s">
        <v>1182</v>
      </c>
      <c r="G955" s="2">
        <v>8.64</v>
      </c>
      <c r="H955" s="2">
        <v>3</v>
      </c>
      <c r="I955" s="2">
        <f t="shared" si="14"/>
        <v>2.8800000000000003</v>
      </c>
      <c r="J955" s="2">
        <v>2.5099999999999998</v>
      </c>
    </row>
    <row r="956" spans="1:10" x14ac:dyDescent="0.35">
      <c r="A956" s="1">
        <v>41877</v>
      </c>
      <c r="B956" t="s">
        <v>1181</v>
      </c>
      <c r="C956" t="s">
        <v>59</v>
      </c>
      <c r="D956" t="s">
        <v>39</v>
      </c>
      <c r="E956" t="s">
        <v>52</v>
      </c>
      <c r="F956" t="s">
        <v>668</v>
      </c>
      <c r="G956" s="2">
        <v>149.97</v>
      </c>
      <c r="H956" s="2">
        <v>3</v>
      </c>
      <c r="I956" s="2">
        <f t="shared" si="14"/>
        <v>49.99</v>
      </c>
      <c r="J956" s="2">
        <v>52.49</v>
      </c>
    </row>
    <row r="957" spans="1:10" x14ac:dyDescent="0.35">
      <c r="A957" s="1">
        <v>41878</v>
      </c>
      <c r="B957" t="s">
        <v>1183</v>
      </c>
      <c r="C957" t="s">
        <v>27</v>
      </c>
      <c r="D957" t="s">
        <v>11</v>
      </c>
      <c r="E957" t="s">
        <v>24</v>
      </c>
      <c r="F957" t="s">
        <v>845</v>
      </c>
      <c r="G957" s="2">
        <v>8.56</v>
      </c>
      <c r="H957" s="2">
        <v>2</v>
      </c>
      <c r="I957" s="2">
        <f t="shared" si="14"/>
        <v>4.28</v>
      </c>
      <c r="J957" s="2">
        <v>2.48</v>
      </c>
    </row>
    <row r="958" spans="1:10" x14ac:dyDescent="0.35">
      <c r="A958" s="1">
        <v>41878</v>
      </c>
      <c r="B958" t="s">
        <v>1183</v>
      </c>
      <c r="C958" t="s">
        <v>27</v>
      </c>
      <c r="D958" t="s">
        <v>39</v>
      </c>
      <c r="E958" t="s">
        <v>40</v>
      </c>
      <c r="F958" t="s">
        <v>1184</v>
      </c>
      <c r="G958" s="2">
        <v>213.48</v>
      </c>
      <c r="H958" s="2">
        <v>3</v>
      </c>
      <c r="I958" s="2">
        <f t="shared" si="14"/>
        <v>71.16</v>
      </c>
      <c r="J958" s="2">
        <v>16.010000000000002</v>
      </c>
    </row>
    <row r="959" spans="1:10" x14ac:dyDescent="0.35">
      <c r="A959" s="1">
        <v>41878</v>
      </c>
      <c r="B959" t="s">
        <v>1183</v>
      </c>
      <c r="C959" t="s">
        <v>27</v>
      </c>
      <c r="D959" t="s">
        <v>11</v>
      </c>
      <c r="E959" t="s">
        <v>20</v>
      </c>
      <c r="F959" t="s">
        <v>1185</v>
      </c>
      <c r="G959" s="2">
        <v>22.72</v>
      </c>
      <c r="H959" s="2">
        <v>4</v>
      </c>
      <c r="I959" s="2">
        <f t="shared" si="14"/>
        <v>5.68</v>
      </c>
      <c r="J959" s="2">
        <v>7.38</v>
      </c>
    </row>
    <row r="960" spans="1:10" x14ac:dyDescent="0.35">
      <c r="A960" s="1">
        <v>41878</v>
      </c>
      <c r="B960" t="s">
        <v>1186</v>
      </c>
      <c r="C960" t="s">
        <v>55</v>
      </c>
      <c r="D960" t="s">
        <v>39</v>
      </c>
      <c r="E960" t="s">
        <v>40</v>
      </c>
      <c r="F960" t="s">
        <v>1187</v>
      </c>
      <c r="G960" s="2">
        <v>579.95000000000005</v>
      </c>
      <c r="H960" s="2">
        <v>5</v>
      </c>
      <c r="I960" s="2">
        <f t="shared" si="14"/>
        <v>115.99000000000001</v>
      </c>
      <c r="J960" s="2">
        <v>168.19</v>
      </c>
    </row>
    <row r="961" spans="1:10" x14ac:dyDescent="0.35">
      <c r="A961" s="1">
        <v>41878</v>
      </c>
      <c r="B961" t="s">
        <v>1186</v>
      </c>
      <c r="C961" t="s">
        <v>55</v>
      </c>
      <c r="D961" t="s">
        <v>34</v>
      </c>
      <c r="E961" t="s">
        <v>47</v>
      </c>
      <c r="F961" t="s">
        <v>1188</v>
      </c>
      <c r="G961" s="2">
        <v>29.12</v>
      </c>
      <c r="H961" s="2">
        <v>4</v>
      </c>
      <c r="I961" s="2">
        <f t="shared" si="14"/>
        <v>7.28</v>
      </c>
      <c r="J961" s="2">
        <v>12.52</v>
      </c>
    </row>
    <row r="962" spans="1:10" x14ac:dyDescent="0.35">
      <c r="A962" s="1">
        <v>41878</v>
      </c>
      <c r="B962" t="s">
        <v>1186</v>
      </c>
      <c r="C962" t="s">
        <v>55</v>
      </c>
      <c r="D962" t="s">
        <v>34</v>
      </c>
      <c r="E962" t="s">
        <v>145</v>
      </c>
      <c r="F962" t="s">
        <v>1189</v>
      </c>
      <c r="G962" s="2">
        <v>1202.94</v>
      </c>
      <c r="H962" s="2">
        <v>3</v>
      </c>
      <c r="I962" s="2">
        <f t="shared" si="14"/>
        <v>400.98</v>
      </c>
      <c r="J962" s="2">
        <v>300.74</v>
      </c>
    </row>
    <row r="963" spans="1:10" x14ac:dyDescent="0.35">
      <c r="A963" s="1">
        <v>41878</v>
      </c>
      <c r="B963" t="s">
        <v>77</v>
      </c>
      <c r="C963" t="s">
        <v>55</v>
      </c>
      <c r="D963" t="s">
        <v>11</v>
      </c>
      <c r="E963" t="s">
        <v>12</v>
      </c>
      <c r="F963" t="s">
        <v>441</v>
      </c>
      <c r="G963" s="2">
        <v>13.36</v>
      </c>
      <c r="H963" s="2">
        <v>2</v>
      </c>
      <c r="I963" s="2">
        <f t="shared" ref="I963:I1026" si="15">G963/H963</f>
        <v>6.68</v>
      </c>
      <c r="J963" s="2">
        <v>6.41</v>
      </c>
    </row>
    <row r="964" spans="1:10" x14ac:dyDescent="0.35">
      <c r="A964" s="1">
        <v>41880</v>
      </c>
      <c r="B964" t="s">
        <v>1190</v>
      </c>
      <c r="C964" t="s">
        <v>27</v>
      </c>
      <c r="D964" t="s">
        <v>11</v>
      </c>
      <c r="E964" t="s">
        <v>12</v>
      </c>
      <c r="F964" t="s">
        <v>1191</v>
      </c>
      <c r="G964" s="2">
        <v>109.92</v>
      </c>
      <c r="H964" s="2">
        <v>2</v>
      </c>
      <c r="I964" s="2">
        <f t="shared" si="15"/>
        <v>54.96</v>
      </c>
      <c r="J964" s="2">
        <v>53.86</v>
      </c>
    </row>
    <row r="965" spans="1:10" x14ac:dyDescent="0.35">
      <c r="A965" s="1">
        <v>41880</v>
      </c>
      <c r="B965" t="s">
        <v>1190</v>
      </c>
      <c r="C965" t="s">
        <v>27</v>
      </c>
      <c r="D965" t="s">
        <v>11</v>
      </c>
      <c r="E965" t="s">
        <v>12</v>
      </c>
      <c r="F965" t="s">
        <v>1192</v>
      </c>
      <c r="G965" s="2">
        <v>13.36</v>
      </c>
      <c r="H965" s="2">
        <v>2</v>
      </c>
      <c r="I965" s="2">
        <f t="shared" si="15"/>
        <v>6.68</v>
      </c>
      <c r="J965" s="2">
        <v>6.41</v>
      </c>
    </row>
    <row r="966" spans="1:10" x14ac:dyDescent="0.35">
      <c r="A966" s="1">
        <v>41880</v>
      </c>
      <c r="B966" t="s">
        <v>1193</v>
      </c>
      <c r="C966" t="s">
        <v>123</v>
      </c>
      <c r="D966" t="s">
        <v>11</v>
      </c>
      <c r="E966" t="s">
        <v>63</v>
      </c>
      <c r="F966" t="s">
        <v>1194</v>
      </c>
      <c r="G966" s="2">
        <v>29.81</v>
      </c>
      <c r="H966" s="2">
        <v>2</v>
      </c>
      <c r="I966" s="2">
        <f t="shared" si="15"/>
        <v>14.904999999999999</v>
      </c>
      <c r="J966" s="2">
        <v>10.81</v>
      </c>
    </row>
    <row r="967" spans="1:10" x14ac:dyDescent="0.35">
      <c r="A967" s="1">
        <v>41880</v>
      </c>
      <c r="B967" t="s">
        <v>1193</v>
      </c>
      <c r="C967" t="s">
        <v>123</v>
      </c>
      <c r="D967" t="s">
        <v>11</v>
      </c>
      <c r="E967" t="s">
        <v>20</v>
      </c>
      <c r="F967" t="s">
        <v>420</v>
      </c>
      <c r="G967" s="2">
        <v>505.18</v>
      </c>
      <c r="H967" s="2">
        <v>4</v>
      </c>
      <c r="I967" s="2">
        <f t="shared" si="15"/>
        <v>126.295</v>
      </c>
      <c r="J967" s="2">
        <v>-336.78</v>
      </c>
    </row>
    <row r="968" spans="1:10" x14ac:dyDescent="0.35">
      <c r="A968" s="1">
        <v>41880</v>
      </c>
      <c r="B968" t="s">
        <v>1193</v>
      </c>
      <c r="C968" t="s">
        <v>123</v>
      </c>
      <c r="D968" t="s">
        <v>34</v>
      </c>
      <c r="E968" t="s">
        <v>145</v>
      </c>
      <c r="F968" t="s">
        <v>1195</v>
      </c>
      <c r="G968" s="2">
        <v>174.06</v>
      </c>
      <c r="H968" s="2">
        <v>3</v>
      </c>
      <c r="I968" s="2">
        <f t="shared" si="15"/>
        <v>58.02</v>
      </c>
      <c r="J968" s="2">
        <v>-110.76</v>
      </c>
    </row>
    <row r="969" spans="1:10" x14ac:dyDescent="0.35">
      <c r="A969" s="1">
        <v>41881</v>
      </c>
      <c r="B969" t="s">
        <v>1196</v>
      </c>
      <c r="C969" t="s">
        <v>613</v>
      </c>
      <c r="D969" t="s">
        <v>11</v>
      </c>
      <c r="E969" t="s">
        <v>20</v>
      </c>
      <c r="F969" t="s">
        <v>1197</v>
      </c>
      <c r="G969" s="2">
        <v>25.3</v>
      </c>
      <c r="H969" s="2">
        <v>5</v>
      </c>
      <c r="I969" s="2">
        <f t="shared" si="15"/>
        <v>5.0600000000000005</v>
      </c>
      <c r="J969" s="2">
        <v>11.89</v>
      </c>
    </row>
    <row r="970" spans="1:10" x14ac:dyDescent="0.35">
      <c r="A970" s="1">
        <v>41881</v>
      </c>
      <c r="B970" t="s">
        <v>1196</v>
      </c>
      <c r="C970" t="s">
        <v>613</v>
      </c>
      <c r="D970" t="s">
        <v>11</v>
      </c>
      <c r="E970" t="s">
        <v>18</v>
      </c>
      <c r="F970" t="s">
        <v>909</v>
      </c>
      <c r="G970" s="2">
        <v>95.94</v>
      </c>
      <c r="H970" s="2">
        <v>3</v>
      </c>
      <c r="I970" s="2">
        <f t="shared" si="15"/>
        <v>31.98</v>
      </c>
      <c r="J970" s="2">
        <v>9.59</v>
      </c>
    </row>
    <row r="971" spans="1:10" x14ac:dyDescent="0.35">
      <c r="A971" s="1">
        <v>41882</v>
      </c>
      <c r="B971" t="s">
        <v>1198</v>
      </c>
      <c r="C971" t="s">
        <v>399</v>
      </c>
      <c r="D971" t="s">
        <v>39</v>
      </c>
      <c r="E971" t="s">
        <v>52</v>
      </c>
      <c r="F971" t="s">
        <v>1199</v>
      </c>
      <c r="G971" s="2">
        <v>92.52</v>
      </c>
      <c r="H971" s="2">
        <v>9</v>
      </c>
      <c r="I971" s="2">
        <f t="shared" si="15"/>
        <v>10.28</v>
      </c>
      <c r="J971" s="2">
        <v>18.5</v>
      </c>
    </row>
    <row r="972" spans="1:10" x14ac:dyDescent="0.35">
      <c r="A972" s="1">
        <v>41883</v>
      </c>
      <c r="B972" t="s">
        <v>1200</v>
      </c>
      <c r="C972" t="s">
        <v>27</v>
      </c>
      <c r="D972" t="s">
        <v>11</v>
      </c>
      <c r="E972" t="s">
        <v>24</v>
      </c>
      <c r="F972" t="s">
        <v>1201</v>
      </c>
      <c r="G972" s="2">
        <v>53.94</v>
      </c>
      <c r="H972" s="2">
        <v>3</v>
      </c>
      <c r="I972" s="2">
        <f t="shared" si="15"/>
        <v>17.98</v>
      </c>
      <c r="J972" s="2">
        <v>15.64</v>
      </c>
    </row>
    <row r="973" spans="1:10" x14ac:dyDescent="0.35">
      <c r="A973" s="1">
        <v>41883</v>
      </c>
      <c r="B973" t="s">
        <v>965</v>
      </c>
      <c r="C973" t="s">
        <v>10</v>
      </c>
      <c r="D973" t="s">
        <v>11</v>
      </c>
      <c r="E973" t="s">
        <v>20</v>
      </c>
      <c r="F973" t="s">
        <v>1202</v>
      </c>
      <c r="G973" s="2">
        <v>3.65</v>
      </c>
      <c r="H973" s="2">
        <v>3</v>
      </c>
      <c r="I973" s="2">
        <f t="shared" si="15"/>
        <v>1.2166666666666666</v>
      </c>
      <c r="J973" s="2">
        <v>-6.02</v>
      </c>
    </row>
    <row r="974" spans="1:10" x14ac:dyDescent="0.35">
      <c r="A974" s="1">
        <v>41883</v>
      </c>
      <c r="B974" t="s">
        <v>965</v>
      </c>
      <c r="C974" t="s">
        <v>10</v>
      </c>
      <c r="D974" t="s">
        <v>11</v>
      </c>
      <c r="E974" t="s">
        <v>12</v>
      </c>
      <c r="F974" t="s">
        <v>1203</v>
      </c>
      <c r="G974" s="2">
        <v>31.1</v>
      </c>
      <c r="H974" s="2">
        <v>6</v>
      </c>
      <c r="I974" s="2">
        <f t="shared" si="15"/>
        <v>5.1833333333333336</v>
      </c>
      <c r="J974" s="2">
        <v>10.89</v>
      </c>
    </row>
    <row r="975" spans="1:10" x14ac:dyDescent="0.35">
      <c r="A975" s="1">
        <v>41883</v>
      </c>
      <c r="B975" t="s">
        <v>1138</v>
      </c>
      <c r="C975" t="s">
        <v>149</v>
      </c>
      <c r="D975" t="s">
        <v>11</v>
      </c>
      <c r="E975" t="s">
        <v>20</v>
      </c>
      <c r="F975" t="s">
        <v>1204</v>
      </c>
      <c r="G975" s="2">
        <v>23.74</v>
      </c>
      <c r="H975" s="2">
        <v>2</v>
      </c>
      <c r="I975" s="2">
        <f t="shared" si="15"/>
        <v>11.87</v>
      </c>
      <c r="J975" s="2">
        <v>8.31</v>
      </c>
    </row>
    <row r="976" spans="1:10" x14ac:dyDescent="0.35">
      <c r="A976" s="1">
        <v>41883</v>
      </c>
      <c r="B976" t="s">
        <v>1138</v>
      </c>
      <c r="C976" t="s">
        <v>149</v>
      </c>
      <c r="D976" t="s">
        <v>39</v>
      </c>
      <c r="E976" t="s">
        <v>52</v>
      </c>
      <c r="F976" t="s">
        <v>1032</v>
      </c>
      <c r="G976" s="2">
        <v>357</v>
      </c>
      <c r="H976" s="2">
        <v>3</v>
      </c>
      <c r="I976" s="2">
        <f t="shared" si="15"/>
        <v>119</v>
      </c>
      <c r="J976" s="2">
        <v>57.12</v>
      </c>
    </row>
    <row r="977" spans="1:10" x14ac:dyDescent="0.35">
      <c r="A977" s="1">
        <v>41884</v>
      </c>
      <c r="B977" t="s">
        <v>599</v>
      </c>
      <c r="C977" t="s">
        <v>149</v>
      </c>
      <c r="D977" t="s">
        <v>11</v>
      </c>
      <c r="E977" t="s">
        <v>92</v>
      </c>
      <c r="F977" t="s">
        <v>206</v>
      </c>
      <c r="G977" s="2">
        <v>19.899999999999999</v>
      </c>
      <c r="H977" s="2">
        <v>1</v>
      </c>
      <c r="I977" s="2">
        <f t="shared" si="15"/>
        <v>19.899999999999999</v>
      </c>
      <c r="J977" s="2">
        <v>8.9600000000000009</v>
      </c>
    </row>
    <row r="978" spans="1:10" x14ac:dyDescent="0.35">
      <c r="A978" s="1">
        <v>41884</v>
      </c>
      <c r="B978" t="s">
        <v>599</v>
      </c>
      <c r="C978" t="s">
        <v>149</v>
      </c>
      <c r="D978" t="s">
        <v>34</v>
      </c>
      <c r="E978" t="s">
        <v>47</v>
      </c>
      <c r="F978" t="s">
        <v>1205</v>
      </c>
      <c r="G978" s="2">
        <v>70.709999999999994</v>
      </c>
      <c r="H978" s="2">
        <v>1</v>
      </c>
      <c r="I978" s="2">
        <f t="shared" si="15"/>
        <v>70.709999999999994</v>
      </c>
      <c r="J978" s="2">
        <v>4.95</v>
      </c>
    </row>
    <row r="979" spans="1:10" x14ac:dyDescent="0.35">
      <c r="A979" s="1">
        <v>41884</v>
      </c>
      <c r="B979" t="s">
        <v>256</v>
      </c>
      <c r="C979" t="s">
        <v>149</v>
      </c>
      <c r="D979" t="s">
        <v>11</v>
      </c>
      <c r="E979" t="s">
        <v>24</v>
      </c>
      <c r="F979" t="s">
        <v>1206</v>
      </c>
      <c r="G979" s="2">
        <v>21.24</v>
      </c>
      <c r="H979" s="2">
        <v>3</v>
      </c>
      <c r="I979" s="2">
        <f t="shared" si="15"/>
        <v>7.0799999999999992</v>
      </c>
      <c r="J979" s="2">
        <v>8.07</v>
      </c>
    </row>
    <row r="980" spans="1:10" x14ac:dyDescent="0.35">
      <c r="A980" s="1">
        <v>41884</v>
      </c>
      <c r="B980" t="s">
        <v>1207</v>
      </c>
      <c r="C980" t="s">
        <v>149</v>
      </c>
      <c r="D980" t="s">
        <v>11</v>
      </c>
      <c r="E980" t="s">
        <v>24</v>
      </c>
      <c r="F980" t="s">
        <v>1006</v>
      </c>
      <c r="G980" s="2">
        <v>57.75</v>
      </c>
      <c r="H980" s="2">
        <v>5</v>
      </c>
      <c r="I980" s="2">
        <f t="shared" si="15"/>
        <v>11.55</v>
      </c>
      <c r="J980" s="2">
        <v>16.170000000000002</v>
      </c>
    </row>
    <row r="981" spans="1:10" x14ac:dyDescent="0.35">
      <c r="A981" s="1">
        <v>41884</v>
      </c>
      <c r="B981" t="s">
        <v>1207</v>
      </c>
      <c r="C981" t="s">
        <v>149</v>
      </c>
      <c r="D981" t="s">
        <v>11</v>
      </c>
      <c r="E981" t="s">
        <v>12</v>
      </c>
      <c r="F981" t="s">
        <v>625</v>
      </c>
      <c r="G981" s="2">
        <v>14.94</v>
      </c>
      <c r="H981" s="2">
        <v>3</v>
      </c>
      <c r="I981" s="2">
        <f t="shared" si="15"/>
        <v>4.9799999999999995</v>
      </c>
      <c r="J981" s="2">
        <v>7.02</v>
      </c>
    </row>
    <row r="982" spans="1:10" x14ac:dyDescent="0.35">
      <c r="A982" s="1">
        <v>41884</v>
      </c>
      <c r="B982" t="s">
        <v>394</v>
      </c>
      <c r="C982" t="s">
        <v>15</v>
      </c>
      <c r="D982" t="s">
        <v>39</v>
      </c>
      <c r="E982" t="s">
        <v>52</v>
      </c>
      <c r="F982" t="s">
        <v>731</v>
      </c>
      <c r="G982" s="2">
        <v>239.98</v>
      </c>
      <c r="H982" s="2">
        <v>3</v>
      </c>
      <c r="I982" s="2">
        <f t="shared" si="15"/>
        <v>79.993333333333325</v>
      </c>
      <c r="J982" s="2">
        <v>53.99</v>
      </c>
    </row>
    <row r="983" spans="1:10" x14ac:dyDescent="0.35">
      <c r="A983" s="1">
        <v>41884</v>
      </c>
      <c r="B983" t="s">
        <v>1095</v>
      </c>
      <c r="C983" t="s">
        <v>10</v>
      </c>
      <c r="D983" t="s">
        <v>39</v>
      </c>
      <c r="E983" t="s">
        <v>302</v>
      </c>
      <c r="F983" t="s">
        <v>1208</v>
      </c>
      <c r="G983" s="2">
        <v>559.71</v>
      </c>
      <c r="H983" s="2">
        <v>3</v>
      </c>
      <c r="I983" s="2">
        <f t="shared" si="15"/>
        <v>186.57000000000002</v>
      </c>
      <c r="J983" s="2">
        <v>-121.27</v>
      </c>
    </row>
    <row r="984" spans="1:10" x14ac:dyDescent="0.35">
      <c r="A984" s="1">
        <v>41884</v>
      </c>
      <c r="B984" t="s">
        <v>193</v>
      </c>
      <c r="C984" t="s">
        <v>101</v>
      </c>
      <c r="D984" t="s">
        <v>11</v>
      </c>
      <c r="E984" t="s">
        <v>20</v>
      </c>
      <c r="F984" t="s">
        <v>1142</v>
      </c>
      <c r="G984" s="2">
        <v>1793.98</v>
      </c>
      <c r="H984" s="2">
        <v>2</v>
      </c>
      <c r="I984" s="2">
        <f t="shared" si="15"/>
        <v>896.99</v>
      </c>
      <c r="J984" s="2">
        <v>843.17</v>
      </c>
    </row>
    <row r="985" spans="1:10" x14ac:dyDescent="0.35">
      <c r="A985" s="1">
        <v>41884</v>
      </c>
      <c r="B985" t="s">
        <v>778</v>
      </c>
      <c r="C985" t="s">
        <v>15</v>
      </c>
      <c r="D985" t="s">
        <v>39</v>
      </c>
      <c r="E985" t="s">
        <v>52</v>
      </c>
      <c r="F985" t="s">
        <v>1134</v>
      </c>
      <c r="G985" s="2">
        <v>475.94</v>
      </c>
      <c r="H985" s="2">
        <v>7</v>
      </c>
      <c r="I985" s="2">
        <f t="shared" si="15"/>
        <v>67.991428571428571</v>
      </c>
      <c r="J985" s="2">
        <v>95.19</v>
      </c>
    </row>
    <row r="986" spans="1:10" x14ac:dyDescent="0.35">
      <c r="A986" s="1">
        <v>41885</v>
      </c>
      <c r="B986" t="s">
        <v>547</v>
      </c>
      <c r="C986" t="s">
        <v>149</v>
      </c>
      <c r="D986" t="s">
        <v>11</v>
      </c>
      <c r="E986" t="s">
        <v>16</v>
      </c>
      <c r="F986" t="s">
        <v>932</v>
      </c>
      <c r="G986" s="2">
        <v>14.4</v>
      </c>
      <c r="H986" s="2">
        <v>5</v>
      </c>
      <c r="I986" s="2">
        <f t="shared" si="15"/>
        <v>2.88</v>
      </c>
      <c r="J986" s="2">
        <v>7.06</v>
      </c>
    </row>
    <row r="987" spans="1:10" x14ac:dyDescent="0.35">
      <c r="A987" s="1">
        <v>41885</v>
      </c>
      <c r="B987" t="s">
        <v>1209</v>
      </c>
      <c r="C987" t="s">
        <v>10</v>
      </c>
      <c r="D987" t="s">
        <v>11</v>
      </c>
      <c r="E987" t="s">
        <v>20</v>
      </c>
      <c r="F987" t="s">
        <v>1210</v>
      </c>
      <c r="G987" s="2">
        <v>7.68</v>
      </c>
      <c r="H987" s="2">
        <v>5</v>
      </c>
      <c r="I987" s="2">
        <f t="shared" si="15"/>
        <v>1.536</v>
      </c>
      <c r="J987" s="2">
        <v>-11.52</v>
      </c>
    </row>
    <row r="988" spans="1:10" x14ac:dyDescent="0.35">
      <c r="A988" s="1">
        <v>41887</v>
      </c>
      <c r="B988" t="s">
        <v>1211</v>
      </c>
      <c r="C988" t="s">
        <v>78</v>
      </c>
      <c r="D988" t="s">
        <v>11</v>
      </c>
      <c r="E988" t="s">
        <v>18</v>
      </c>
      <c r="F988" t="s">
        <v>374</v>
      </c>
      <c r="G988" s="2">
        <v>264.32</v>
      </c>
      <c r="H988" s="2">
        <v>2</v>
      </c>
      <c r="I988" s="2">
        <f t="shared" si="15"/>
        <v>132.16</v>
      </c>
      <c r="J988" s="2">
        <v>19.82</v>
      </c>
    </row>
    <row r="989" spans="1:10" x14ac:dyDescent="0.35">
      <c r="A989" s="1">
        <v>41887</v>
      </c>
      <c r="B989" t="s">
        <v>1212</v>
      </c>
      <c r="C989" t="s">
        <v>123</v>
      </c>
      <c r="D989" t="s">
        <v>34</v>
      </c>
      <c r="E989" t="s">
        <v>47</v>
      </c>
      <c r="F989" t="s">
        <v>1213</v>
      </c>
      <c r="G989" s="2">
        <v>31.98</v>
      </c>
      <c r="H989" s="2">
        <v>2</v>
      </c>
      <c r="I989" s="2">
        <f t="shared" si="15"/>
        <v>15.99</v>
      </c>
      <c r="J989" s="2">
        <v>2</v>
      </c>
    </row>
    <row r="990" spans="1:10" x14ac:dyDescent="0.35">
      <c r="A990" s="1">
        <v>41888</v>
      </c>
      <c r="B990" t="s">
        <v>1214</v>
      </c>
      <c r="C990" t="s">
        <v>27</v>
      </c>
      <c r="D990" t="s">
        <v>34</v>
      </c>
      <c r="E990" t="s">
        <v>47</v>
      </c>
      <c r="F990" t="s">
        <v>797</v>
      </c>
      <c r="G990" s="2">
        <v>41.88</v>
      </c>
      <c r="H990" s="2">
        <v>6</v>
      </c>
      <c r="I990" s="2">
        <f t="shared" si="15"/>
        <v>6.98</v>
      </c>
      <c r="J990" s="2">
        <v>12.15</v>
      </c>
    </row>
    <row r="991" spans="1:10" x14ac:dyDescent="0.35">
      <c r="A991" s="1">
        <v>41888</v>
      </c>
      <c r="B991" t="s">
        <v>1214</v>
      </c>
      <c r="C991" t="s">
        <v>27</v>
      </c>
      <c r="D991" t="s">
        <v>11</v>
      </c>
      <c r="E991" t="s">
        <v>16</v>
      </c>
      <c r="F991" t="s">
        <v>906</v>
      </c>
      <c r="G991" s="2">
        <v>58.48</v>
      </c>
      <c r="H991" s="2">
        <v>8</v>
      </c>
      <c r="I991" s="2">
        <f t="shared" si="15"/>
        <v>7.31</v>
      </c>
      <c r="J991" s="2">
        <v>27.49</v>
      </c>
    </row>
    <row r="992" spans="1:10" x14ac:dyDescent="0.35">
      <c r="A992" s="1">
        <v>41889</v>
      </c>
      <c r="B992" t="s">
        <v>637</v>
      </c>
      <c r="C992" t="s">
        <v>23</v>
      </c>
      <c r="D992" t="s">
        <v>11</v>
      </c>
      <c r="E992" t="s">
        <v>18</v>
      </c>
      <c r="F992" t="s">
        <v>267</v>
      </c>
      <c r="G992" s="2">
        <v>64.78</v>
      </c>
      <c r="H992" s="2">
        <v>1</v>
      </c>
      <c r="I992" s="2">
        <f t="shared" si="15"/>
        <v>64.78</v>
      </c>
      <c r="J992" s="2">
        <v>-14.58</v>
      </c>
    </row>
    <row r="993" spans="1:10" x14ac:dyDescent="0.35">
      <c r="A993" s="1">
        <v>41889</v>
      </c>
      <c r="B993" t="s">
        <v>637</v>
      </c>
      <c r="C993" t="s">
        <v>23</v>
      </c>
      <c r="D993" t="s">
        <v>39</v>
      </c>
      <c r="E993" t="s">
        <v>40</v>
      </c>
      <c r="F993" t="s">
        <v>1215</v>
      </c>
      <c r="G993" s="2">
        <v>32.380000000000003</v>
      </c>
      <c r="H993" s="2">
        <v>3</v>
      </c>
      <c r="I993" s="2">
        <f t="shared" si="15"/>
        <v>10.793333333333335</v>
      </c>
      <c r="J993" s="2">
        <v>4.32</v>
      </c>
    </row>
    <row r="994" spans="1:10" x14ac:dyDescent="0.35">
      <c r="A994" s="1">
        <v>41889</v>
      </c>
      <c r="B994" t="s">
        <v>637</v>
      </c>
      <c r="C994" t="s">
        <v>23</v>
      </c>
      <c r="D994" t="s">
        <v>34</v>
      </c>
      <c r="E994" t="s">
        <v>47</v>
      </c>
      <c r="F994" t="s">
        <v>1216</v>
      </c>
      <c r="G994" s="2">
        <v>42.37</v>
      </c>
      <c r="H994" s="2">
        <v>2</v>
      </c>
      <c r="I994" s="2">
        <f t="shared" si="15"/>
        <v>21.184999999999999</v>
      </c>
      <c r="J994" s="2">
        <v>8.4700000000000006</v>
      </c>
    </row>
    <row r="995" spans="1:10" x14ac:dyDescent="0.35">
      <c r="A995" s="1">
        <v>41889</v>
      </c>
      <c r="B995" t="s">
        <v>637</v>
      </c>
      <c r="C995" t="s">
        <v>23</v>
      </c>
      <c r="D995" t="s">
        <v>39</v>
      </c>
      <c r="E995" t="s">
        <v>302</v>
      </c>
      <c r="F995" t="s">
        <v>1217</v>
      </c>
      <c r="G995" s="2">
        <v>399.54</v>
      </c>
      <c r="H995" s="2">
        <v>4</v>
      </c>
      <c r="I995" s="2">
        <f t="shared" si="15"/>
        <v>99.885000000000005</v>
      </c>
      <c r="J995" s="2">
        <v>-559.36</v>
      </c>
    </row>
    <row r="996" spans="1:10" x14ac:dyDescent="0.35">
      <c r="A996" s="1">
        <v>41889</v>
      </c>
      <c r="B996" t="s">
        <v>122</v>
      </c>
      <c r="C996" t="s">
        <v>840</v>
      </c>
      <c r="D996" t="s">
        <v>34</v>
      </c>
      <c r="E996" t="s">
        <v>47</v>
      </c>
      <c r="F996" t="s">
        <v>339</v>
      </c>
      <c r="G996" s="2">
        <v>57.69</v>
      </c>
      <c r="H996" s="2">
        <v>3</v>
      </c>
      <c r="I996" s="2">
        <f t="shared" si="15"/>
        <v>19.23</v>
      </c>
      <c r="J996" s="2">
        <v>23.65</v>
      </c>
    </row>
    <row r="997" spans="1:10" x14ac:dyDescent="0.35">
      <c r="A997" s="1">
        <v>41889</v>
      </c>
      <c r="B997" t="s">
        <v>122</v>
      </c>
      <c r="C997" t="s">
        <v>840</v>
      </c>
      <c r="D997" t="s">
        <v>11</v>
      </c>
      <c r="E997" t="s">
        <v>20</v>
      </c>
      <c r="F997" t="s">
        <v>1218</v>
      </c>
      <c r="G997" s="2">
        <v>42.81</v>
      </c>
      <c r="H997" s="2">
        <v>3</v>
      </c>
      <c r="I997" s="2">
        <f t="shared" si="15"/>
        <v>14.270000000000001</v>
      </c>
      <c r="J997" s="2">
        <v>20.12</v>
      </c>
    </row>
    <row r="998" spans="1:10" x14ac:dyDescent="0.35">
      <c r="A998" s="1">
        <v>41889</v>
      </c>
      <c r="B998" t="s">
        <v>122</v>
      </c>
      <c r="C998" t="s">
        <v>840</v>
      </c>
      <c r="D998" t="s">
        <v>11</v>
      </c>
      <c r="E998" t="s">
        <v>12</v>
      </c>
      <c r="F998" t="s">
        <v>1219</v>
      </c>
      <c r="G998" s="2">
        <v>12.96</v>
      </c>
      <c r="H998" s="2">
        <v>2</v>
      </c>
      <c r="I998" s="2">
        <f t="shared" si="15"/>
        <v>6.48</v>
      </c>
      <c r="J998" s="2">
        <v>6.22</v>
      </c>
    </row>
    <row r="999" spans="1:10" x14ac:dyDescent="0.35">
      <c r="A999" s="1">
        <v>41889</v>
      </c>
      <c r="B999" t="s">
        <v>122</v>
      </c>
      <c r="C999" t="s">
        <v>840</v>
      </c>
      <c r="D999" t="s">
        <v>34</v>
      </c>
      <c r="E999" t="s">
        <v>47</v>
      </c>
      <c r="F999" t="s">
        <v>1220</v>
      </c>
      <c r="G999" s="2">
        <v>821.88</v>
      </c>
      <c r="H999" s="2">
        <v>6</v>
      </c>
      <c r="I999" s="2">
        <f t="shared" si="15"/>
        <v>136.97999999999999</v>
      </c>
      <c r="J999" s="2">
        <v>213.69</v>
      </c>
    </row>
    <row r="1000" spans="1:10" x14ac:dyDescent="0.35">
      <c r="A1000" s="1">
        <v>41889</v>
      </c>
      <c r="B1000" t="s">
        <v>122</v>
      </c>
      <c r="C1000" t="s">
        <v>840</v>
      </c>
      <c r="D1000" t="s">
        <v>39</v>
      </c>
      <c r="E1000" t="s">
        <v>40</v>
      </c>
      <c r="F1000" t="s">
        <v>832</v>
      </c>
      <c r="G1000" s="2">
        <v>104.85</v>
      </c>
      <c r="H1000" s="2">
        <v>3</v>
      </c>
      <c r="I1000" s="2">
        <f t="shared" si="15"/>
        <v>34.949999999999996</v>
      </c>
      <c r="J1000" s="2">
        <v>28.31</v>
      </c>
    </row>
    <row r="1001" spans="1:10" x14ac:dyDescent="0.35">
      <c r="A1001" s="1">
        <v>41889</v>
      </c>
      <c r="B1001" t="s">
        <v>1221</v>
      </c>
      <c r="C1001" t="s">
        <v>149</v>
      </c>
      <c r="D1001" t="s">
        <v>39</v>
      </c>
      <c r="E1001" t="s">
        <v>40</v>
      </c>
      <c r="F1001" t="s">
        <v>1222</v>
      </c>
      <c r="G1001" s="2">
        <v>377.97</v>
      </c>
      <c r="H1001" s="2">
        <v>3</v>
      </c>
      <c r="I1001" s="2">
        <f t="shared" si="15"/>
        <v>125.99000000000001</v>
      </c>
      <c r="J1001" s="2">
        <v>109.61</v>
      </c>
    </row>
    <row r="1002" spans="1:10" x14ac:dyDescent="0.35">
      <c r="A1002" s="1">
        <v>41889</v>
      </c>
      <c r="B1002" t="s">
        <v>1223</v>
      </c>
      <c r="C1002" t="s">
        <v>10</v>
      </c>
      <c r="D1002" t="s">
        <v>39</v>
      </c>
      <c r="E1002" t="s">
        <v>40</v>
      </c>
      <c r="F1002" t="s">
        <v>1224</v>
      </c>
      <c r="G1002" s="2">
        <v>196.78</v>
      </c>
      <c r="H1002" s="2">
        <v>3</v>
      </c>
      <c r="I1002" s="2">
        <f t="shared" si="15"/>
        <v>65.593333333333334</v>
      </c>
      <c r="J1002" s="2">
        <v>14.76</v>
      </c>
    </row>
    <row r="1003" spans="1:10" x14ac:dyDescent="0.35">
      <c r="A1003" s="1">
        <v>41889</v>
      </c>
      <c r="B1003" t="s">
        <v>1223</v>
      </c>
      <c r="C1003" t="s">
        <v>10</v>
      </c>
      <c r="D1003" t="s">
        <v>11</v>
      </c>
      <c r="E1003" t="s">
        <v>20</v>
      </c>
      <c r="F1003" t="s">
        <v>1225</v>
      </c>
      <c r="G1003" s="2">
        <v>2.92</v>
      </c>
      <c r="H1003" s="2">
        <v>2</v>
      </c>
      <c r="I1003" s="2">
        <f t="shared" si="15"/>
        <v>1.46</v>
      </c>
      <c r="J1003" s="2">
        <v>-4.82</v>
      </c>
    </row>
    <row r="1004" spans="1:10" x14ac:dyDescent="0.35">
      <c r="A1004" s="1">
        <v>41889</v>
      </c>
      <c r="B1004" t="s">
        <v>1223</v>
      </c>
      <c r="C1004" t="s">
        <v>10</v>
      </c>
      <c r="D1004" t="s">
        <v>34</v>
      </c>
      <c r="E1004" t="s">
        <v>145</v>
      </c>
      <c r="F1004" t="s">
        <v>1226</v>
      </c>
      <c r="G1004" s="2">
        <v>200.8</v>
      </c>
      <c r="H1004" s="2">
        <v>1</v>
      </c>
      <c r="I1004" s="2">
        <f t="shared" si="15"/>
        <v>200.8</v>
      </c>
      <c r="J1004" s="2">
        <v>-22.95</v>
      </c>
    </row>
    <row r="1005" spans="1:10" x14ac:dyDescent="0.35">
      <c r="A1005" s="1">
        <v>41889</v>
      </c>
      <c r="B1005" t="s">
        <v>1223</v>
      </c>
      <c r="C1005" t="s">
        <v>10</v>
      </c>
      <c r="D1005" t="s">
        <v>39</v>
      </c>
      <c r="E1005" t="s">
        <v>52</v>
      </c>
      <c r="F1005" t="s">
        <v>1227</v>
      </c>
      <c r="G1005" s="2">
        <v>46.69</v>
      </c>
      <c r="H1005" s="2">
        <v>4</v>
      </c>
      <c r="I1005" s="2">
        <f t="shared" si="15"/>
        <v>11.672499999999999</v>
      </c>
      <c r="J1005" s="2">
        <v>-2.92</v>
      </c>
    </row>
    <row r="1006" spans="1:10" x14ac:dyDescent="0.35">
      <c r="A1006" s="1">
        <v>41889</v>
      </c>
      <c r="B1006" t="s">
        <v>1223</v>
      </c>
      <c r="C1006" t="s">
        <v>10</v>
      </c>
      <c r="D1006" t="s">
        <v>11</v>
      </c>
      <c r="E1006" t="s">
        <v>24</v>
      </c>
      <c r="F1006" t="s">
        <v>147</v>
      </c>
      <c r="G1006" s="2">
        <v>21.86</v>
      </c>
      <c r="H1006" s="2">
        <v>3</v>
      </c>
      <c r="I1006" s="2">
        <f t="shared" si="15"/>
        <v>7.2866666666666662</v>
      </c>
      <c r="J1006" s="2">
        <v>3.55</v>
      </c>
    </row>
    <row r="1007" spans="1:10" x14ac:dyDescent="0.35">
      <c r="A1007" s="1">
        <v>41889</v>
      </c>
      <c r="B1007" t="s">
        <v>301</v>
      </c>
      <c r="C1007" t="s">
        <v>840</v>
      </c>
      <c r="D1007" t="s">
        <v>34</v>
      </c>
      <c r="E1007" t="s">
        <v>145</v>
      </c>
      <c r="F1007" t="s">
        <v>473</v>
      </c>
      <c r="G1007" s="2">
        <v>429.9</v>
      </c>
      <c r="H1007" s="2">
        <v>5</v>
      </c>
      <c r="I1007" s="2">
        <f t="shared" si="15"/>
        <v>85.97999999999999</v>
      </c>
      <c r="J1007" s="2">
        <v>111.77</v>
      </c>
    </row>
    <row r="1008" spans="1:10" x14ac:dyDescent="0.35">
      <c r="A1008" s="1">
        <v>41889</v>
      </c>
      <c r="B1008" t="s">
        <v>301</v>
      </c>
      <c r="C1008" t="s">
        <v>840</v>
      </c>
      <c r="D1008" t="s">
        <v>11</v>
      </c>
      <c r="E1008" t="s">
        <v>20</v>
      </c>
      <c r="F1008" t="s">
        <v>1228</v>
      </c>
      <c r="G1008" s="2">
        <v>32.06</v>
      </c>
      <c r="H1008" s="2">
        <v>2</v>
      </c>
      <c r="I1008" s="2">
        <f t="shared" si="15"/>
        <v>16.03</v>
      </c>
      <c r="J1008" s="2">
        <v>15.39</v>
      </c>
    </row>
    <row r="1009" spans="1:10" x14ac:dyDescent="0.35">
      <c r="A1009" s="1">
        <v>41889</v>
      </c>
      <c r="B1009" t="s">
        <v>301</v>
      </c>
      <c r="C1009" t="s">
        <v>840</v>
      </c>
      <c r="D1009" t="s">
        <v>34</v>
      </c>
      <c r="E1009" t="s">
        <v>35</v>
      </c>
      <c r="F1009" t="s">
        <v>862</v>
      </c>
      <c r="G1009" s="2">
        <v>161.96</v>
      </c>
      <c r="H1009" s="2">
        <v>2</v>
      </c>
      <c r="I1009" s="2">
        <f t="shared" si="15"/>
        <v>80.98</v>
      </c>
      <c r="J1009" s="2">
        <v>45.35</v>
      </c>
    </row>
    <row r="1010" spans="1:10" x14ac:dyDescent="0.35">
      <c r="A1010" s="1">
        <v>41889</v>
      </c>
      <c r="B1010" t="s">
        <v>301</v>
      </c>
      <c r="C1010" t="s">
        <v>840</v>
      </c>
      <c r="D1010" t="s">
        <v>11</v>
      </c>
      <c r="E1010" t="s">
        <v>18</v>
      </c>
      <c r="F1010" t="s">
        <v>1229</v>
      </c>
      <c r="G1010" s="2">
        <v>19.86</v>
      </c>
      <c r="H1010" s="2">
        <v>2</v>
      </c>
      <c r="I1010" s="2">
        <f t="shared" si="15"/>
        <v>9.93</v>
      </c>
      <c r="J1010" s="2">
        <v>5.76</v>
      </c>
    </row>
    <row r="1011" spans="1:10" x14ac:dyDescent="0.35">
      <c r="A1011" s="1">
        <v>41889</v>
      </c>
      <c r="B1011" t="s">
        <v>1230</v>
      </c>
      <c r="C1011" t="s">
        <v>27</v>
      </c>
      <c r="D1011" t="s">
        <v>11</v>
      </c>
      <c r="E1011" t="s">
        <v>200</v>
      </c>
      <c r="F1011" t="s">
        <v>1231</v>
      </c>
      <c r="G1011" s="2">
        <v>27.36</v>
      </c>
      <c r="H1011" s="2">
        <v>4</v>
      </c>
      <c r="I1011" s="2">
        <f t="shared" si="15"/>
        <v>6.84</v>
      </c>
      <c r="J1011" s="2">
        <v>7.39</v>
      </c>
    </row>
    <row r="1012" spans="1:10" x14ac:dyDescent="0.35">
      <c r="A1012" s="1">
        <v>41889</v>
      </c>
      <c r="B1012" t="s">
        <v>1230</v>
      </c>
      <c r="C1012" t="s">
        <v>27</v>
      </c>
      <c r="D1012" t="s">
        <v>11</v>
      </c>
      <c r="E1012" t="s">
        <v>12</v>
      </c>
      <c r="F1012" t="s">
        <v>13</v>
      </c>
      <c r="G1012" s="2">
        <v>20.56</v>
      </c>
      <c r="H1012" s="2">
        <v>2</v>
      </c>
      <c r="I1012" s="2">
        <f t="shared" si="15"/>
        <v>10.28</v>
      </c>
      <c r="J1012" s="2">
        <v>9.66</v>
      </c>
    </row>
    <row r="1013" spans="1:10" x14ac:dyDescent="0.35">
      <c r="A1013" s="1">
        <v>41889</v>
      </c>
      <c r="B1013" t="s">
        <v>1230</v>
      </c>
      <c r="C1013" t="s">
        <v>27</v>
      </c>
      <c r="D1013" t="s">
        <v>11</v>
      </c>
      <c r="E1013" t="s">
        <v>20</v>
      </c>
      <c r="F1013" t="s">
        <v>1232</v>
      </c>
      <c r="G1013" s="2">
        <v>83.92</v>
      </c>
      <c r="H1013" s="2">
        <v>5</v>
      </c>
      <c r="I1013" s="2">
        <f t="shared" si="15"/>
        <v>16.783999999999999</v>
      </c>
      <c r="J1013" s="2">
        <v>31.47</v>
      </c>
    </row>
    <row r="1014" spans="1:10" x14ac:dyDescent="0.35">
      <c r="A1014" s="1">
        <v>41889</v>
      </c>
      <c r="B1014" t="s">
        <v>740</v>
      </c>
      <c r="C1014" t="s">
        <v>15</v>
      </c>
      <c r="D1014" t="s">
        <v>11</v>
      </c>
      <c r="E1014" t="s">
        <v>43</v>
      </c>
      <c r="F1014" t="s">
        <v>1233</v>
      </c>
      <c r="G1014" s="2">
        <v>13.16</v>
      </c>
      <c r="H1014" s="2">
        <v>5</v>
      </c>
      <c r="I1014" s="2">
        <f t="shared" si="15"/>
        <v>2.6320000000000001</v>
      </c>
      <c r="J1014" s="2">
        <v>4.1100000000000003</v>
      </c>
    </row>
    <row r="1015" spans="1:10" x14ac:dyDescent="0.35">
      <c r="A1015" s="1">
        <v>41889</v>
      </c>
      <c r="B1015" t="s">
        <v>740</v>
      </c>
      <c r="C1015" t="s">
        <v>15</v>
      </c>
      <c r="D1015" t="s">
        <v>11</v>
      </c>
      <c r="E1015" t="s">
        <v>20</v>
      </c>
      <c r="F1015" t="s">
        <v>682</v>
      </c>
      <c r="G1015" s="2">
        <v>3.83</v>
      </c>
      <c r="H1015" s="2">
        <v>3</v>
      </c>
      <c r="I1015" s="2">
        <f t="shared" si="15"/>
        <v>1.2766666666666666</v>
      </c>
      <c r="J1015" s="2">
        <v>-6.51</v>
      </c>
    </row>
    <row r="1016" spans="1:10" x14ac:dyDescent="0.35">
      <c r="A1016" s="1">
        <v>41889</v>
      </c>
      <c r="B1016" t="s">
        <v>740</v>
      </c>
      <c r="C1016" t="s">
        <v>15</v>
      </c>
      <c r="D1016" t="s">
        <v>11</v>
      </c>
      <c r="E1016" t="s">
        <v>20</v>
      </c>
      <c r="F1016" t="s">
        <v>37</v>
      </c>
      <c r="G1016" s="2">
        <v>304.99</v>
      </c>
      <c r="H1016" s="2">
        <v>5</v>
      </c>
      <c r="I1016" s="2">
        <f t="shared" si="15"/>
        <v>60.998000000000005</v>
      </c>
      <c r="J1016" s="2">
        <v>-533.73</v>
      </c>
    </row>
    <row r="1017" spans="1:10" x14ac:dyDescent="0.35">
      <c r="A1017" s="1">
        <v>41890</v>
      </c>
      <c r="B1017" t="s">
        <v>1234</v>
      </c>
      <c r="C1017" t="s">
        <v>10</v>
      </c>
      <c r="D1017" t="s">
        <v>11</v>
      </c>
      <c r="E1017" t="s">
        <v>24</v>
      </c>
      <c r="F1017" t="s">
        <v>1235</v>
      </c>
      <c r="G1017" s="2">
        <v>9.94</v>
      </c>
      <c r="H1017" s="2">
        <v>3</v>
      </c>
      <c r="I1017" s="2">
        <f t="shared" si="15"/>
        <v>3.313333333333333</v>
      </c>
      <c r="J1017" s="2">
        <v>2.73</v>
      </c>
    </row>
    <row r="1018" spans="1:10" x14ac:dyDescent="0.35">
      <c r="A1018" s="1">
        <v>41890</v>
      </c>
      <c r="B1018" t="s">
        <v>1234</v>
      </c>
      <c r="C1018" t="s">
        <v>10</v>
      </c>
      <c r="D1018" t="s">
        <v>39</v>
      </c>
      <c r="E1018" t="s">
        <v>302</v>
      </c>
      <c r="F1018" t="s">
        <v>1236</v>
      </c>
      <c r="G1018" s="2">
        <v>8159.95</v>
      </c>
      <c r="H1018" s="2">
        <v>8</v>
      </c>
      <c r="I1018" s="2">
        <f t="shared" si="15"/>
        <v>1019.99375</v>
      </c>
      <c r="J1018" s="2">
        <v>-1359.99</v>
      </c>
    </row>
    <row r="1019" spans="1:10" x14ac:dyDescent="0.35">
      <c r="A1019" s="1">
        <v>41890</v>
      </c>
      <c r="B1019" t="s">
        <v>1234</v>
      </c>
      <c r="C1019" t="s">
        <v>10</v>
      </c>
      <c r="D1019" t="s">
        <v>11</v>
      </c>
      <c r="E1019" t="s">
        <v>18</v>
      </c>
      <c r="F1019" t="s">
        <v>153</v>
      </c>
      <c r="G1019" s="2">
        <v>275.93</v>
      </c>
      <c r="H1019" s="2">
        <v>3</v>
      </c>
      <c r="I1019" s="2">
        <f t="shared" si="15"/>
        <v>91.976666666666674</v>
      </c>
      <c r="J1019" s="2">
        <v>-58.63</v>
      </c>
    </row>
    <row r="1020" spans="1:10" x14ac:dyDescent="0.35">
      <c r="A1020" s="1">
        <v>41890</v>
      </c>
      <c r="B1020" t="s">
        <v>1234</v>
      </c>
      <c r="C1020" t="s">
        <v>10</v>
      </c>
      <c r="D1020" t="s">
        <v>34</v>
      </c>
      <c r="E1020" t="s">
        <v>35</v>
      </c>
      <c r="F1020" t="s">
        <v>1237</v>
      </c>
      <c r="G1020" s="2">
        <v>1740.06</v>
      </c>
      <c r="H1020" s="2">
        <v>9</v>
      </c>
      <c r="I1020" s="2">
        <f t="shared" si="15"/>
        <v>193.34</v>
      </c>
      <c r="J1020" s="2">
        <v>-24.86</v>
      </c>
    </row>
    <row r="1021" spans="1:10" x14ac:dyDescent="0.35">
      <c r="A1021" s="1">
        <v>41890</v>
      </c>
      <c r="B1021" t="s">
        <v>1234</v>
      </c>
      <c r="C1021" t="s">
        <v>10</v>
      </c>
      <c r="D1021" t="s">
        <v>11</v>
      </c>
      <c r="E1021" t="s">
        <v>24</v>
      </c>
      <c r="F1021" t="s">
        <v>779</v>
      </c>
      <c r="G1021" s="2">
        <v>32.06</v>
      </c>
      <c r="H1021" s="2">
        <v>6</v>
      </c>
      <c r="I1021" s="2">
        <f t="shared" si="15"/>
        <v>5.3433333333333337</v>
      </c>
      <c r="J1021" s="2">
        <v>6.81</v>
      </c>
    </row>
    <row r="1022" spans="1:10" x14ac:dyDescent="0.35">
      <c r="A1022" s="1">
        <v>41890</v>
      </c>
      <c r="B1022" t="s">
        <v>1234</v>
      </c>
      <c r="C1022" t="s">
        <v>10</v>
      </c>
      <c r="D1022" t="s">
        <v>11</v>
      </c>
      <c r="E1022" t="s">
        <v>92</v>
      </c>
      <c r="F1022" t="s">
        <v>1238</v>
      </c>
      <c r="G1022" s="2">
        <v>177.98</v>
      </c>
      <c r="H1022" s="2">
        <v>5</v>
      </c>
      <c r="I1022" s="2">
        <f t="shared" si="15"/>
        <v>35.595999999999997</v>
      </c>
      <c r="J1022" s="2">
        <v>-453.85</v>
      </c>
    </row>
    <row r="1023" spans="1:10" x14ac:dyDescent="0.35">
      <c r="A1023" s="1">
        <v>41890</v>
      </c>
      <c r="B1023" t="s">
        <v>1234</v>
      </c>
      <c r="C1023" t="s">
        <v>10</v>
      </c>
      <c r="D1023" t="s">
        <v>39</v>
      </c>
      <c r="E1023" t="s">
        <v>40</v>
      </c>
      <c r="F1023" t="s">
        <v>1239</v>
      </c>
      <c r="G1023" s="2">
        <v>143.97999999999999</v>
      </c>
      <c r="H1023" s="2">
        <v>3</v>
      </c>
      <c r="I1023" s="2">
        <f t="shared" si="15"/>
        <v>47.993333333333332</v>
      </c>
      <c r="J1023" s="2">
        <v>9</v>
      </c>
    </row>
    <row r="1024" spans="1:10" x14ac:dyDescent="0.35">
      <c r="A1024" s="1">
        <v>41890</v>
      </c>
      <c r="B1024" t="s">
        <v>1074</v>
      </c>
      <c r="C1024" t="s">
        <v>27</v>
      </c>
      <c r="D1024" t="s">
        <v>39</v>
      </c>
      <c r="E1024" t="s">
        <v>52</v>
      </c>
      <c r="F1024" t="s">
        <v>1240</v>
      </c>
      <c r="G1024" s="2">
        <v>49.98</v>
      </c>
      <c r="H1024" s="2">
        <v>2</v>
      </c>
      <c r="I1024" s="2">
        <f t="shared" si="15"/>
        <v>24.99</v>
      </c>
      <c r="J1024" s="2">
        <v>8.5</v>
      </c>
    </row>
    <row r="1025" spans="1:10" x14ac:dyDescent="0.35">
      <c r="A1025" s="1">
        <v>41890</v>
      </c>
      <c r="B1025" t="s">
        <v>1241</v>
      </c>
      <c r="C1025" t="s">
        <v>10</v>
      </c>
      <c r="D1025" t="s">
        <v>11</v>
      </c>
      <c r="E1025" t="s">
        <v>20</v>
      </c>
      <c r="F1025" t="s">
        <v>697</v>
      </c>
      <c r="G1025" s="2">
        <v>51.18</v>
      </c>
      <c r="H1025" s="2">
        <v>4</v>
      </c>
      <c r="I1025" s="2">
        <f t="shared" si="15"/>
        <v>12.795</v>
      </c>
      <c r="J1025" s="2">
        <v>-79.34</v>
      </c>
    </row>
    <row r="1026" spans="1:10" x14ac:dyDescent="0.35">
      <c r="A1026" s="1">
        <v>41890</v>
      </c>
      <c r="B1026" t="s">
        <v>1242</v>
      </c>
      <c r="C1026" t="s">
        <v>30</v>
      </c>
      <c r="D1026" t="s">
        <v>39</v>
      </c>
      <c r="E1026" t="s">
        <v>52</v>
      </c>
      <c r="F1026" t="s">
        <v>1243</v>
      </c>
      <c r="G1026" s="2">
        <v>32.97</v>
      </c>
      <c r="H1026" s="2">
        <v>3</v>
      </c>
      <c r="I1026" s="2">
        <f t="shared" si="15"/>
        <v>10.99</v>
      </c>
      <c r="J1026" s="2">
        <v>12.86</v>
      </c>
    </row>
    <row r="1027" spans="1:10" x14ac:dyDescent="0.35">
      <c r="A1027" s="1">
        <v>41890</v>
      </c>
      <c r="B1027" t="s">
        <v>1242</v>
      </c>
      <c r="C1027" t="s">
        <v>30</v>
      </c>
      <c r="D1027" t="s">
        <v>39</v>
      </c>
      <c r="E1027" t="s">
        <v>52</v>
      </c>
      <c r="F1027" t="s">
        <v>986</v>
      </c>
      <c r="G1027" s="2">
        <v>83.88</v>
      </c>
      <c r="H1027" s="2">
        <v>4</v>
      </c>
      <c r="I1027" s="2">
        <f t="shared" ref="I1027:I1090" si="16">G1027/H1027</f>
        <v>20.97</v>
      </c>
      <c r="J1027" s="2">
        <v>30.2</v>
      </c>
    </row>
    <row r="1028" spans="1:10" x14ac:dyDescent="0.35">
      <c r="A1028" s="1">
        <v>41890</v>
      </c>
      <c r="B1028" t="s">
        <v>910</v>
      </c>
      <c r="C1028" t="s">
        <v>27</v>
      </c>
      <c r="D1028" t="s">
        <v>11</v>
      </c>
      <c r="E1028" t="s">
        <v>92</v>
      </c>
      <c r="F1028" t="s">
        <v>1244</v>
      </c>
      <c r="G1028" s="2">
        <v>56.65</v>
      </c>
      <c r="H1028" s="2">
        <v>5</v>
      </c>
      <c r="I1028" s="2">
        <f t="shared" si="16"/>
        <v>11.33</v>
      </c>
      <c r="J1028" s="2">
        <v>24.36</v>
      </c>
    </row>
    <row r="1029" spans="1:10" x14ac:dyDescent="0.35">
      <c r="A1029" s="1">
        <v>41890</v>
      </c>
      <c r="B1029" t="s">
        <v>910</v>
      </c>
      <c r="C1029" t="s">
        <v>27</v>
      </c>
      <c r="D1029" t="s">
        <v>11</v>
      </c>
      <c r="E1029" t="s">
        <v>18</v>
      </c>
      <c r="F1029" t="s">
        <v>1245</v>
      </c>
      <c r="G1029" s="2">
        <v>14.97</v>
      </c>
      <c r="H1029" s="2">
        <v>1</v>
      </c>
      <c r="I1029" s="2">
        <f t="shared" si="16"/>
        <v>14.97</v>
      </c>
      <c r="J1029" s="2">
        <v>4.1900000000000004</v>
      </c>
    </row>
    <row r="1030" spans="1:10" x14ac:dyDescent="0.35">
      <c r="A1030" s="1">
        <v>41890</v>
      </c>
      <c r="B1030" t="s">
        <v>910</v>
      </c>
      <c r="C1030" t="s">
        <v>27</v>
      </c>
      <c r="D1030" t="s">
        <v>11</v>
      </c>
      <c r="E1030" t="s">
        <v>43</v>
      </c>
      <c r="F1030" t="s">
        <v>1246</v>
      </c>
      <c r="G1030" s="2">
        <v>4.0199999999999996</v>
      </c>
      <c r="H1030" s="2">
        <v>2</v>
      </c>
      <c r="I1030" s="2">
        <f t="shared" si="16"/>
        <v>2.0099999999999998</v>
      </c>
      <c r="J1030" s="2">
        <v>1.97</v>
      </c>
    </row>
    <row r="1031" spans="1:10" x14ac:dyDescent="0.35">
      <c r="A1031" s="1">
        <v>41890</v>
      </c>
      <c r="B1031" t="s">
        <v>677</v>
      </c>
      <c r="C1031" t="s">
        <v>55</v>
      </c>
      <c r="D1031" t="s">
        <v>11</v>
      </c>
      <c r="E1031" t="s">
        <v>43</v>
      </c>
      <c r="F1031" t="s">
        <v>1247</v>
      </c>
      <c r="G1031" s="2">
        <v>45</v>
      </c>
      <c r="H1031" s="2">
        <v>9</v>
      </c>
      <c r="I1031" s="2">
        <f t="shared" si="16"/>
        <v>5</v>
      </c>
      <c r="J1031" s="2">
        <v>21.6</v>
      </c>
    </row>
    <row r="1032" spans="1:10" x14ac:dyDescent="0.35">
      <c r="A1032" s="1">
        <v>41890</v>
      </c>
      <c r="B1032" t="s">
        <v>677</v>
      </c>
      <c r="C1032" t="s">
        <v>55</v>
      </c>
      <c r="D1032" t="s">
        <v>39</v>
      </c>
      <c r="E1032" t="s">
        <v>302</v>
      </c>
      <c r="F1032" t="s">
        <v>1248</v>
      </c>
      <c r="G1032" s="2">
        <v>209.97</v>
      </c>
      <c r="H1032" s="2">
        <v>3</v>
      </c>
      <c r="I1032" s="2">
        <f t="shared" si="16"/>
        <v>69.989999999999995</v>
      </c>
      <c r="J1032" s="2">
        <v>90.29</v>
      </c>
    </row>
    <row r="1033" spans="1:10" x14ac:dyDescent="0.35">
      <c r="A1033" s="1">
        <v>41890</v>
      </c>
      <c r="B1033" t="s">
        <v>1249</v>
      </c>
      <c r="C1033" t="s">
        <v>149</v>
      </c>
      <c r="D1033" t="s">
        <v>11</v>
      </c>
      <c r="E1033" t="s">
        <v>92</v>
      </c>
      <c r="F1033" t="s">
        <v>1250</v>
      </c>
      <c r="G1033" s="2">
        <v>16.78</v>
      </c>
      <c r="H1033" s="2">
        <v>2</v>
      </c>
      <c r="I1033" s="2">
        <f t="shared" si="16"/>
        <v>8.39</v>
      </c>
      <c r="J1033" s="2">
        <v>4.2</v>
      </c>
    </row>
    <row r="1034" spans="1:10" x14ac:dyDescent="0.35">
      <c r="A1034" s="1">
        <v>41890</v>
      </c>
      <c r="B1034" t="s">
        <v>1251</v>
      </c>
      <c r="C1034" t="s">
        <v>164</v>
      </c>
      <c r="D1034" t="s">
        <v>11</v>
      </c>
      <c r="E1034" t="s">
        <v>24</v>
      </c>
      <c r="F1034" t="s">
        <v>1252</v>
      </c>
      <c r="G1034" s="2">
        <v>5.88</v>
      </c>
      <c r="H1034" s="2">
        <v>2</v>
      </c>
      <c r="I1034" s="2">
        <f t="shared" si="16"/>
        <v>2.94</v>
      </c>
      <c r="J1034" s="2">
        <v>2.65</v>
      </c>
    </row>
    <row r="1035" spans="1:10" x14ac:dyDescent="0.35">
      <c r="A1035" s="1">
        <v>41890</v>
      </c>
      <c r="B1035" t="s">
        <v>1251</v>
      </c>
      <c r="C1035" t="s">
        <v>164</v>
      </c>
      <c r="D1035" t="s">
        <v>34</v>
      </c>
      <c r="E1035" t="s">
        <v>35</v>
      </c>
      <c r="F1035" t="s">
        <v>864</v>
      </c>
      <c r="G1035" s="2">
        <v>975.92</v>
      </c>
      <c r="H1035" s="2">
        <v>5</v>
      </c>
      <c r="I1035" s="2">
        <f t="shared" si="16"/>
        <v>195.184</v>
      </c>
      <c r="J1035" s="2">
        <v>121.99</v>
      </c>
    </row>
    <row r="1036" spans="1:10" x14ac:dyDescent="0.35">
      <c r="A1036" s="1">
        <v>41890</v>
      </c>
      <c r="B1036" t="s">
        <v>1251</v>
      </c>
      <c r="C1036" t="s">
        <v>164</v>
      </c>
      <c r="D1036" t="s">
        <v>11</v>
      </c>
      <c r="E1036" t="s">
        <v>24</v>
      </c>
      <c r="F1036" t="s">
        <v>1253</v>
      </c>
      <c r="G1036" s="2">
        <v>303.83999999999997</v>
      </c>
      <c r="H1036" s="2">
        <v>8</v>
      </c>
      <c r="I1036" s="2">
        <f t="shared" si="16"/>
        <v>37.979999999999997</v>
      </c>
      <c r="J1036" s="2">
        <v>91.15</v>
      </c>
    </row>
    <row r="1037" spans="1:10" x14ac:dyDescent="0.35">
      <c r="A1037" s="1">
        <v>41890</v>
      </c>
      <c r="B1037" t="s">
        <v>1251</v>
      </c>
      <c r="C1037" t="s">
        <v>164</v>
      </c>
      <c r="D1037" t="s">
        <v>11</v>
      </c>
      <c r="E1037" t="s">
        <v>18</v>
      </c>
      <c r="F1037" t="s">
        <v>297</v>
      </c>
      <c r="G1037" s="2">
        <v>485.88</v>
      </c>
      <c r="H1037" s="2">
        <v>6</v>
      </c>
      <c r="I1037" s="2">
        <f t="shared" si="16"/>
        <v>80.98</v>
      </c>
      <c r="J1037" s="2">
        <v>19.440000000000001</v>
      </c>
    </row>
    <row r="1038" spans="1:10" x14ac:dyDescent="0.35">
      <c r="A1038" s="1">
        <v>41890</v>
      </c>
      <c r="B1038" t="s">
        <v>1254</v>
      </c>
      <c r="C1038" t="s">
        <v>10</v>
      </c>
      <c r="D1038" t="s">
        <v>11</v>
      </c>
      <c r="E1038" t="s">
        <v>12</v>
      </c>
      <c r="F1038" t="s">
        <v>276</v>
      </c>
      <c r="G1038" s="2">
        <v>17.899999999999999</v>
      </c>
      <c r="H1038" s="2">
        <v>2</v>
      </c>
      <c r="I1038" s="2">
        <f t="shared" si="16"/>
        <v>8.9499999999999993</v>
      </c>
      <c r="J1038" s="2">
        <v>6.27</v>
      </c>
    </row>
    <row r="1039" spans="1:10" x14ac:dyDescent="0.35">
      <c r="A1039" s="1">
        <v>41890</v>
      </c>
      <c r="B1039" t="s">
        <v>1254</v>
      </c>
      <c r="C1039" t="s">
        <v>10</v>
      </c>
      <c r="D1039" t="s">
        <v>34</v>
      </c>
      <c r="E1039" t="s">
        <v>35</v>
      </c>
      <c r="F1039" t="s">
        <v>1237</v>
      </c>
      <c r="G1039" s="2">
        <v>966.7</v>
      </c>
      <c r="H1039" s="2">
        <v>5</v>
      </c>
      <c r="I1039" s="2">
        <f t="shared" si="16"/>
        <v>193.34</v>
      </c>
      <c r="J1039" s="2">
        <v>-13.81</v>
      </c>
    </row>
    <row r="1040" spans="1:10" x14ac:dyDescent="0.35">
      <c r="A1040" s="1">
        <v>41890</v>
      </c>
      <c r="B1040" t="s">
        <v>1254</v>
      </c>
      <c r="C1040" t="s">
        <v>10</v>
      </c>
      <c r="D1040" t="s">
        <v>11</v>
      </c>
      <c r="E1040" t="s">
        <v>12</v>
      </c>
      <c r="F1040" t="s">
        <v>1255</v>
      </c>
      <c r="G1040" s="2">
        <v>182.11</v>
      </c>
      <c r="H1040" s="2">
        <v>6</v>
      </c>
      <c r="I1040" s="2">
        <f t="shared" si="16"/>
        <v>30.35166666666667</v>
      </c>
      <c r="J1040" s="2">
        <v>61.46</v>
      </c>
    </row>
    <row r="1041" spans="1:10" x14ac:dyDescent="0.35">
      <c r="A1041" s="1">
        <v>41890</v>
      </c>
      <c r="B1041" t="s">
        <v>1181</v>
      </c>
      <c r="C1041" t="s">
        <v>149</v>
      </c>
      <c r="D1041" t="s">
        <v>34</v>
      </c>
      <c r="E1041" t="s">
        <v>35</v>
      </c>
      <c r="F1041" t="s">
        <v>1256</v>
      </c>
      <c r="G1041" s="2">
        <v>172.76</v>
      </c>
      <c r="H1041" s="2">
        <v>2</v>
      </c>
      <c r="I1041" s="2">
        <f t="shared" si="16"/>
        <v>86.38</v>
      </c>
      <c r="J1041" s="2">
        <v>13.44</v>
      </c>
    </row>
    <row r="1042" spans="1:10" x14ac:dyDescent="0.35">
      <c r="A1042" s="1">
        <v>41890</v>
      </c>
      <c r="B1042" t="s">
        <v>1181</v>
      </c>
      <c r="C1042" t="s">
        <v>149</v>
      </c>
      <c r="D1042" t="s">
        <v>11</v>
      </c>
      <c r="E1042" t="s">
        <v>24</v>
      </c>
      <c r="F1042" t="s">
        <v>841</v>
      </c>
      <c r="G1042" s="2">
        <v>3.52</v>
      </c>
      <c r="H1042" s="2">
        <v>2</v>
      </c>
      <c r="I1042" s="2">
        <f t="shared" si="16"/>
        <v>1.76</v>
      </c>
      <c r="J1042" s="2">
        <v>1.69</v>
      </c>
    </row>
    <row r="1043" spans="1:10" x14ac:dyDescent="0.35">
      <c r="A1043" s="1">
        <v>41890</v>
      </c>
      <c r="B1043" t="s">
        <v>94</v>
      </c>
      <c r="C1043" t="s">
        <v>27</v>
      </c>
      <c r="D1043" t="s">
        <v>11</v>
      </c>
      <c r="E1043" t="s">
        <v>20</v>
      </c>
      <c r="F1043" t="s">
        <v>1257</v>
      </c>
      <c r="G1043" s="2">
        <v>8.61</v>
      </c>
      <c r="H1043" s="2">
        <v>2</v>
      </c>
      <c r="I1043" s="2">
        <f t="shared" si="16"/>
        <v>4.3049999999999997</v>
      </c>
      <c r="J1043" s="2">
        <v>3.01</v>
      </c>
    </row>
    <row r="1044" spans="1:10" x14ac:dyDescent="0.35">
      <c r="A1044" s="1">
        <v>41891</v>
      </c>
      <c r="B1044" t="s">
        <v>1258</v>
      </c>
      <c r="C1044" t="s">
        <v>110</v>
      </c>
      <c r="D1044" t="s">
        <v>11</v>
      </c>
      <c r="E1044" t="s">
        <v>16</v>
      </c>
      <c r="F1044" t="s">
        <v>1259</v>
      </c>
      <c r="G1044" s="2">
        <v>103.6</v>
      </c>
      <c r="H1044" s="2">
        <v>7</v>
      </c>
      <c r="I1044" s="2">
        <f t="shared" si="16"/>
        <v>14.799999999999999</v>
      </c>
      <c r="J1044" s="2">
        <v>51.8</v>
      </c>
    </row>
    <row r="1045" spans="1:10" x14ac:dyDescent="0.35">
      <c r="A1045" s="1">
        <v>41891</v>
      </c>
      <c r="B1045" t="s">
        <v>1260</v>
      </c>
      <c r="C1045" t="s">
        <v>434</v>
      </c>
      <c r="D1045" t="s">
        <v>11</v>
      </c>
      <c r="E1045" t="s">
        <v>12</v>
      </c>
      <c r="F1045" t="s">
        <v>896</v>
      </c>
      <c r="G1045" s="2">
        <v>166.44</v>
      </c>
      <c r="H1045" s="2">
        <v>3</v>
      </c>
      <c r="I1045" s="2">
        <f t="shared" si="16"/>
        <v>55.48</v>
      </c>
      <c r="J1045" s="2">
        <v>79.89</v>
      </c>
    </row>
    <row r="1046" spans="1:10" x14ac:dyDescent="0.35">
      <c r="A1046" s="1">
        <v>41891</v>
      </c>
      <c r="B1046" t="s">
        <v>1260</v>
      </c>
      <c r="C1046" t="s">
        <v>434</v>
      </c>
      <c r="D1046" t="s">
        <v>34</v>
      </c>
      <c r="E1046" t="s">
        <v>35</v>
      </c>
      <c r="F1046" t="s">
        <v>1261</v>
      </c>
      <c r="G1046" s="2">
        <v>785.88</v>
      </c>
      <c r="H1046" s="2">
        <v>6</v>
      </c>
      <c r="I1046" s="2">
        <f t="shared" si="16"/>
        <v>130.97999999999999</v>
      </c>
      <c r="J1046" s="2">
        <v>212.19</v>
      </c>
    </row>
    <row r="1047" spans="1:10" x14ac:dyDescent="0.35">
      <c r="A1047" s="1">
        <v>41891</v>
      </c>
      <c r="B1047" t="s">
        <v>1260</v>
      </c>
      <c r="C1047" t="s">
        <v>434</v>
      </c>
      <c r="D1047" t="s">
        <v>11</v>
      </c>
      <c r="E1047" t="s">
        <v>12</v>
      </c>
      <c r="F1047" t="s">
        <v>1262</v>
      </c>
      <c r="G1047" s="2">
        <v>26.2</v>
      </c>
      <c r="H1047" s="2">
        <v>2</v>
      </c>
      <c r="I1047" s="2">
        <f t="shared" si="16"/>
        <v>13.1</v>
      </c>
      <c r="J1047" s="2">
        <v>12.84</v>
      </c>
    </row>
    <row r="1048" spans="1:10" x14ac:dyDescent="0.35">
      <c r="A1048" s="1">
        <v>41891</v>
      </c>
      <c r="B1048" t="s">
        <v>1260</v>
      </c>
      <c r="C1048" t="s">
        <v>434</v>
      </c>
      <c r="D1048" t="s">
        <v>11</v>
      </c>
      <c r="E1048" t="s">
        <v>18</v>
      </c>
      <c r="F1048" t="s">
        <v>73</v>
      </c>
      <c r="G1048" s="2">
        <v>1325.85</v>
      </c>
      <c r="H1048" s="2">
        <v>5</v>
      </c>
      <c r="I1048" s="2">
        <f t="shared" si="16"/>
        <v>265.16999999999996</v>
      </c>
      <c r="J1048" s="2">
        <v>238.65</v>
      </c>
    </row>
    <row r="1049" spans="1:10" x14ac:dyDescent="0.35">
      <c r="A1049" s="1">
        <v>41891</v>
      </c>
      <c r="B1049" t="s">
        <v>1263</v>
      </c>
      <c r="C1049" t="s">
        <v>23</v>
      </c>
      <c r="D1049" t="s">
        <v>11</v>
      </c>
      <c r="E1049" t="s">
        <v>12</v>
      </c>
      <c r="F1049" t="s">
        <v>1264</v>
      </c>
      <c r="G1049" s="2">
        <v>15.55</v>
      </c>
      <c r="H1049" s="2">
        <v>3</v>
      </c>
      <c r="I1049" s="2">
        <f t="shared" si="16"/>
        <v>5.1833333333333336</v>
      </c>
      <c r="J1049" s="2">
        <v>5.44</v>
      </c>
    </row>
    <row r="1050" spans="1:10" x14ac:dyDescent="0.35">
      <c r="A1050" s="1">
        <v>41891</v>
      </c>
      <c r="B1050" t="s">
        <v>1263</v>
      </c>
      <c r="C1050" t="s">
        <v>23</v>
      </c>
      <c r="D1050" t="s">
        <v>39</v>
      </c>
      <c r="E1050" t="s">
        <v>52</v>
      </c>
      <c r="F1050" t="s">
        <v>1265</v>
      </c>
      <c r="G1050" s="2">
        <v>64.7</v>
      </c>
      <c r="H1050" s="2">
        <v>6</v>
      </c>
      <c r="I1050" s="2">
        <f t="shared" si="16"/>
        <v>10.783333333333333</v>
      </c>
      <c r="J1050" s="2">
        <v>-4.8499999999999996</v>
      </c>
    </row>
    <row r="1051" spans="1:10" x14ac:dyDescent="0.35">
      <c r="A1051" s="1">
        <v>41891</v>
      </c>
      <c r="B1051" t="s">
        <v>1263</v>
      </c>
      <c r="C1051" t="s">
        <v>23</v>
      </c>
      <c r="D1051" t="s">
        <v>34</v>
      </c>
      <c r="E1051" t="s">
        <v>47</v>
      </c>
      <c r="F1051" t="s">
        <v>1188</v>
      </c>
      <c r="G1051" s="2">
        <v>17.47</v>
      </c>
      <c r="H1051" s="2">
        <v>3</v>
      </c>
      <c r="I1051" s="2">
        <f t="shared" si="16"/>
        <v>5.8233333333333333</v>
      </c>
      <c r="J1051" s="2">
        <v>5.0199999999999996</v>
      </c>
    </row>
    <row r="1052" spans="1:10" x14ac:dyDescent="0.35">
      <c r="A1052" s="1">
        <v>41891</v>
      </c>
      <c r="B1052" t="s">
        <v>1263</v>
      </c>
      <c r="C1052" t="s">
        <v>23</v>
      </c>
      <c r="D1052" t="s">
        <v>39</v>
      </c>
      <c r="E1052" t="s">
        <v>40</v>
      </c>
      <c r="F1052" t="s">
        <v>1266</v>
      </c>
      <c r="G1052" s="2">
        <v>135.52000000000001</v>
      </c>
      <c r="H1052" s="2">
        <v>1</v>
      </c>
      <c r="I1052" s="2">
        <f t="shared" si="16"/>
        <v>135.52000000000001</v>
      </c>
      <c r="J1052" s="2">
        <v>-31.62</v>
      </c>
    </row>
    <row r="1053" spans="1:10" x14ac:dyDescent="0.35">
      <c r="A1053" s="1">
        <v>41891</v>
      </c>
      <c r="B1053" t="s">
        <v>1267</v>
      </c>
      <c r="C1053" t="s">
        <v>245</v>
      </c>
      <c r="D1053" t="s">
        <v>39</v>
      </c>
      <c r="E1053" t="s">
        <v>302</v>
      </c>
      <c r="F1053" t="s">
        <v>1268</v>
      </c>
      <c r="G1053" s="2">
        <v>1299.99</v>
      </c>
      <c r="H1053" s="2">
        <v>2</v>
      </c>
      <c r="I1053" s="2">
        <f t="shared" si="16"/>
        <v>649.995</v>
      </c>
      <c r="J1053" s="2">
        <v>-572</v>
      </c>
    </row>
    <row r="1054" spans="1:10" x14ac:dyDescent="0.35">
      <c r="A1054" s="1">
        <v>41891</v>
      </c>
      <c r="B1054" t="s">
        <v>545</v>
      </c>
      <c r="C1054" t="s">
        <v>78</v>
      </c>
      <c r="D1054" t="s">
        <v>34</v>
      </c>
      <c r="E1054" t="s">
        <v>47</v>
      </c>
      <c r="F1054" t="s">
        <v>1269</v>
      </c>
      <c r="G1054" s="2">
        <v>60.67</v>
      </c>
      <c r="H1054" s="2">
        <v>6</v>
      </c>
      <c r="I1054" s="2">
        <f t="shared" si="16"/>
        <v>10.111666666666666</v>
      </c>
      <c r="J1054" s="2">
        <v>12.89</v>
      </c>
    </row>
    <row r="1055" spans="1:10" x14ac:dyDescent="0.35">
      <c r="A1055" s="1">
        <v>41891</v>
      </c>
      <c r="B1055" t="s">
        <v>545</v>
      </c>
      <c r="C1055" t="s">
        <v>78</v>
      </c>
      <c r="D1055" t="s">
        <v>11</v>
      </c>
      <c r="E1055" t="s">
        <v>24</v>
      </c>
      <c r="F1055" t="s">
        <v>1270</v>
      </c>
      <c r="G1055" s="2">
        <v>30.82</v>
      </c>
      <c r="H1055" s="2">
        <v>9</v>
      </c>
      <c r="I1055" s="2">
        <f t="shared" si="16"/>
        <v>3.4244444444444446</v>
      </c>
      <c r="J1055" s="2">
        <v>2.7</v>
      </c>
    </row>
    <row r="1056" spans="1:10" x14ac:dyDescent="0.35">
      <c r="A1056" s="1">
        <v>41891</v>
      </c>
      <c r="B1056" t="s">
        <v>1271</v>
      </c>
      <c r="C1056" t="s">
        <v>15</v>
      </c>
      <c r="D1056" t="s">
        <v>11</v>
      </c>
      <c r="E1056" t="s">
        <v>12</v>
      </c>
      <c r="F1056" t="s">
        <v>739</v>
      </c>
      <c r="G1056" s="2">
        <v>10.9</v>
      </c>
      <c r="H1056" s="2">
        <v>3</v>
      </c>
      <c r="I1056" s="2">
        <f t="shared" si="16"/>
        <v>3.6333333333333333</v>
      </c>
      <c r="J1056" s="2">
        <v>3.41</v>
      </c>
    </row>
    <row r="1057" spans="1:10" x14ac:dyDescent="0.35">
      <c r="A1057" s="1">
        <v>41892</v>
      </c>
      <c r="B1057" t="s">
        <v>564</v>
      </c>
      <c r="C1057" t="s">
        <v>55</v>
      </c>
      <c r="D1057" t="s">
        <v>11</v>
      </c>
      <c r="E1057" t="s">
        <v>20</v>
      </c>
      <c r="F1057" t="s">
        <v>941</v>
      </c>
      <c r="G1057" s="2">
        <v>9.64</v>
      </c>
      <c r="H1057" s="2">
        <v>2</v>
      </c>
      <c r="I1057" s="2">
        <f t="shared" si="16"/>
        <v>4.82</v>
      </c>
      <c r="J1057" s="2">
        <v>4.72</v>
      </c>
    </row>
    <row r="1058" spans="1:10" x14ac:dyDescent="0.35">
      <c r="A1058" s="1">
        <v>41892</v>
      </c>
      <c r="B1058" t="s">
        <v>256</v>
      </c>
      <c r="C1058" t="s">
        <v>91</v>
      </c>
      <c r="D1058" t="s">
        <v>11</v>
      </c>
      <c r="E1058" t="s">
        <v>63</v>
      </c>
      <c r="F1058" t="s">
        <v>1272</v>
      </c>
      <c r="G1058" s="2">
        <v>21.73</v>
      </c>
      <c r="H1058" s="2">
        <v>7</v>
      </c>
      <c r="I1058" s="2">
        <f t="shared" si="16"/>
        <v>3.1042857142857145</v>
      </c>
      <c r="J1058" s="2">
        <v>7.6</v>
      </c>
    </row>
    <row r="1059" spans="1:10" x14ac:dyDescent="0.35">
      <c r="A1059" s="1">
        <v>41892</v>
      </c>
      <c r="B1059" t="s">
        <v>256</v>
      </c>
      <c r="C1059" t="s">
        <v>91</v>
      </c>
      <c r="D1059" t="s">
        <v>34</v>
      </c>
      <c r="E1059" t="s">
        <v>35</v>
      </c>
      <c r="F1059" t="s">
        <v>572</v>
      </c>
      <c r="G1059" s="2">
        <v>1487.04</v>
      </c>
      <c r="H1059" s="2">
        <v>5</v>
      </c>
      <c r="I1059" s="2">
        <f t="shared" si="16"/>
        <v>297.40800000000002</v>
      </c>
      <c r="J1059" s="2">
        <v>148.69999999999999</v>
      </c>
    </row>
    <row r="1060" spans="1:10" x14ac:dyDescent="0.35">
      <c r="A1060" s="1">
        <v>41892</v>
      </c>
      <c r="B1060" t="s">
        <v>1273</v>
      </c>
      <c r="C1060" t="s">
        <v>177</v>
      </c>
      <c r="D1060" t="s">
        <v>11</v>
      </c>
      <c r="E1060" t="s">
        <v>92</v>
      </c>
      <c r="F1060" t="s">
        <v>1274</v>
      </c>
      <c r="G1060" s="2">
        <v>81.92</v>
      </c>
      <c r="H1060" s="2">
        <v>4</v>
      </c>
      <c r="I1060" s="2">
        <f t="shared" si="16"/>
        <v>20.48</v>
      </c>
      <c r="J1060" s="2">
        <v>22.12</v>
      </c>
    </row>
    <row r="1061" spans="1:10" x14ac:dyDescent="0.35">
      <c r="A1061" s="1">
        <v>41892</v>
      </c>
      <c r="B1061" t="s">
        <v>1273</v>
      </c>
      <c r="C1061" t="s">
        <v>177</v>
      </c>
      <c r="D1061" t="s">
        <v>34</v>
      </c>
      <c r="E1061" t="s">
        <v>47</v>
      </c>
      <c r="F1061" t="s">
        <v>340</v>
      </c>
      <c r="G1061" s="2">
        <v>254.9</v>
      </c>
      <c r="H1061" s="2">
        <v>5</v>
      </c>
      <c r="I1061" s="2">
        <f t="shared" si="16"/>
        <v>50.980000000000004</v>
      </c>
      <c r="J1061" s="2">
        <v>76.47</v>
      </c>
    </row>
    <row r="1062" spans="1:10" x14ac:dyDescent="0.35">
      <c r="A1062" s="1">
        <v>41893</v>
      </c>
      <c r="B1062" t="s">
        <v>1275</v>
      </c>
      <c r="C1062" t="s">
        <v>27</v>
      </c>
      <c r="D1062" t="s">
        <v>34</v>
      </c>
      <c r="E1062" t="s">
        <v>47</v>
      </c>
      <c r="F1062" t="s">
        <v>1276</v>
      </c>
      <c r="G1062" s="2">
        <v>127.95</v>
      </c>
      <c r="H1062" s="2">
        <v>3</v>
      </c>
      <c r="I1062" s="2">
        <f t="shared" si="16"/>
        <v>42.65</v>
      </c>
      <c r="J1062" s="2">
        <v>21.75</v>
      </c>
    </row>
    <row r="1063" spans="1:10" x14ac:dyDescent="0.35">
      <c r="A1063" s="1">
        <v>41894</v>
      </c>
      <c r="B1063" t="s">
        <v>131</v>
      </c>
      <c r="C1063" t="s">
        <v>149</v>
      </c>
      <c r="D1063" t="s">
        <v>39</v>
      </c>
      <c r="E1063" t="s">
        <v>302</v>
      </c>
      <c r="F1063" t="s">
        <v>1248</v>
      </c>
      <c r="G1063" s="2">
        <v>69.989999999999995</v>
      </c>
      <c r="H1063" s="2">
        <v>1</v>
      </c>
      <c r="I1063" s="2">
        <f t="shared" si="16"/>
        <v>69.989999999999995</v>
      </c>
      <c r="J1063" s="2">
        <v>30.1</v>
      </c>
    </row>
    <row r="1064" spans="1:10" x14ac:dyDescent="0.35">
      <c r="A1064" s="1">
        <v>41894</v>
      </c>
      <c r="B1064" t="s">
        <v>1277</v>
      </c>
      <c r="C1064" t="s">
        <v>245</v>
      </c>
      <c r="D1064" t="s">
        <v>11</v>
      </c>
      <c r="E1064" t="s">
        <v>12</v>
      </c>
      <c r="F1064" t="s">
        <v>219</v>
      </c>
      <c r="G1064" s="2">
        <v>10.37</v>
      </c>
      <c r="H1064" s="2">
        <v>2</v>
      </c>
      <c r="I1064" s="2">
        <f t="shared" si="16"/>
        <v>5.1849999999999996</v>
      </c>
      <c r="J1064" s="2">
        <v>3.63</v>
      </c>
    </row>
    <row r="1065" spans="1:10" x14ac:dyDescent="0.35">
      <c r="A1065" s="1">
        <v>41894</v>
      </c>
      <c r="B1065" t="s">
        <v>1277</v>
      </c>
      <c r="C1065" t="s">
        <v>245</v>
      </c>
      <c r="D1065" t="s">
        <v>11</v>
      </c>
      <c r="E1065" t="s">
        <v>92</v>
      </c>
      <c r="F1065" t="s">
        <v>1278</v>
      </c>
      <c r="G1065" s="2">
        <v>166.84</v>
      </c>
      <c r="H1065" s="2">
        <v>5</v>
      </c>
      <c r="I1065" s="2">
        <f t="shared" si="16"/>
        <v>33.368000000000002</v>
      </c>
      <c r="J1065" s="2">
        <v>18.77</v>
      </c>
    </row>
    <row r="1066" spans="1:10" x14ac:dyDescent="0.35">
      <c r="A1066" s="1">
        <v>41894</v>
      </c>
      <c r="B1066" t="s">
        <v>1277</v>
      </c>
      <c r="C1066" t="s">
        <v>245</v>
      </c>
      <c r="D1066" t="s">
        <v>39</v>
      </c>
      <c r="E1066" t="s">
        <v>52</v>
      </c>
      <c r="F1066" t="s">
        <v>1169</v>
      </c>
      <c r="G1066" s="2">
        <v>15.22</v>
      </c>
      <c r="H1066" s="2">
        <v>1</v>
      </c>
      <c r="I1066" s="2">
        <f t="shared" si="16"/>
        <v>15.22</v>
      </c>
      <c r="J1066" s="2">
        <v>2.2799999999999998</v>
      </c>
    </row>
    <row r="1067" spans="1:10" x14ac:dyDescent="0.35">
      <c r="A1067" s="1">
        <v>41894</v>
      </c>
      <c r="B1067" t="s">
        <v>1279</v>
      </c>
      <c r="C1067" t="s">
        <v>10</v>
      </c>
      <c r="D1067" t="s">
        <v>11</v>
      </c>
      <c r="E1067" t="s">
        <v>20</v>
      </c>
      <c r="F1067" t="s">
        <v>1280</v>
      </c>
      <c r="G1067" s="2">
        <v>5.18</v>
      </c>
      <c r="H1067" s="2">
        <v>5</v>
      </c>
      <c r="I1067" s="2">
        <f t="shared" si="16"/>
        <v>1.036</v>
      </c>
      <c r="J1067" s="2">
        <v>-8.0299999999999994</v>
      </c>
    </row>
    <row r="1068" spans="1:10" x14ac:dyDescent="0.35">
      <c r="A1068" s="1">
        <v>41894</v>
      </c>
      <c r="B1068" t="s">
        <v>643</v>
      </c>
      <c r="C1068" t="s">
        <v>78</v>
      </c>
      <c r="D1068" t="s">
        <v>11</v>
      </c>
      <c r="E1068" t="s">
        <v>20</v>
      </c>
      <c r="F1068" t="s">
        <v>1281</v>
      </c>
      <c r="G1068" s="2">
        <v>63.92</v>
      </c>
      <c r="H1068" s="2">
        <v>7</v>
      </c>
      <c r="I1068" s="2">
        <f t="shared" si="16"/>
        <v>9.1314285714285717</v>
      </c>
      <c r="J1068" s="2">
        <v>-46.88</v>
      </c>
    </row>
    <row r="1069" spans="1:10" x14ac:dyDescent="0.35">
      <c r="A1069" s="1">
        <v>41894</v>
      </c>
      <c r="B1069" t="s">
        <v>1282</v>
      </c>
      <c r="C1069" t="s">
        <v>1283</v>
      </c>
      <c r="D1069" t="s">
        <v>11</v>
      </c>
      <c r="E1069" t="s">
        <v>200</v>
      </c>
      <c r="F1069" t="s">
        <v>201</v>
      </c>
      <c r="G1069" s="2">
        <v>357.93</v>
      </c>
      <c r="H1069" s="2">
        <v>3</v>
      </c>
      <c r="I1069" s="2">
        <f t="shared" si="16"/>
        <v>119.31</v>
      </c>
      <c r="J1069" s="2">
        <v>7.16</v>
      </c>
    </row>
    <row r="1070" spans="1:10" x14ac:dyDescent="0.35">
      <c r="A1070" s="1">
        <v>41894</v>
      </c>
      <c r="B1070" t="s">
        <v>1282</v>
      </c>
      <c r="C1070" t="s">
        <v>1283</v>
      </c>
      <c r="D1070" t="s">
        <v>39</v>
      </c>
      <c r="E1070" t="s">
        <v>52</v>
      </c>
      <c r="F1070" t="s">
        <v>1284</v>
      </c>
      <c r="G1070" s="2">
        <v>57.4</v>
      </c>
      <c r="H1070" s="2">
        <v>5</v>
      </c>
      <c r="I1070" s="2">
        <f t="shared" si="16"/>
        <v>11.48</v>
      </c>
      <c r="J1070" s="2">
        <v>10.91</v>
      </c>
    </row>
    <row r="1071" spans="1:10" x14ac:dyDescent="0.35">
      <c r="A1071" s="1">
        <v>41894</v>
      </c>
      <c r="B1071" t="s">
        <v>1282</v>
      </c>
      <c r="C1071" t="s">
        <v>1283</v>
      </c>
      <c r="D1071" t="s">
        <v>11</v>
      </c>
      <c r="E1071" t="s">
        <v>20</v>
      </c>
      <c r="F1071" t="s">
        <v>666</v>
      </c>
      <c r="G1071" s="2">
        <v>331.96</v>
      </c>
      <c r="H1071" s="2">
        <v>2</v>
      </c>
      <c r="I1071" s="2">
        <f t="shared" si="16"/>
        <v>165.98</v>
      </c>
      <c r="J1071" s="2">
        <v>149.38</v>
      </c>
    </row>
    <row r="1072" spans="1:10" x14ac:dyDescent="0.35">
      <c r="A1072" s="1">
        <v>41894</v>
      </c>
      <c r="B1072" t="s">
        <v>1282</v>
      </c>
      <c r="C1072" t="s">
        <v>1283</v>
      </c>
      <c r="D1072" t="s">
        <v>34</v>
      </c>
      <c r="E1072" t="s">
        <v>47</v>
      </c>
      <c r="F1072" t="s">
        <v>1285</v>
      </c>
      <c r="G1072" s="2">
        <v>40.56</v>
      </c>
      <c r="H1072" s="2">
        <v>2</v>
      </c>
      <c r="I1072" s="2">
        <f t="shared" si="16"/>
        <v>20.28</v>
      </c>
      <c r="J1072" s="2">
        <v>12.98</v>
      </c>
    </row>
    <row r="1073" spans="1:10" x14ac:dyDescent="0.35">
      <c r="A1073" s="1">
        <v>41894</v>
      </c>
      <c r="B1073" t="s">
        <v>1286</v>
      </c>
      <c r="C1073" t="s">
        <v>149</v>
      </c>
      <c r="D1073" t="s">
        <v>34</v>
      </c>
      <c r="E1073" t="s">
        <v>35</v>
      </c>
      <c r="F1073" t="s">
        <v>976</v>
      </c>
      <c r="G1073" s="2">
        <v>3785.29</v>
      </c>
      <c r="H1073" s="2">
        <v>6</v>
      </c>
      <c r="I1073" s="2">
        <f t="shared" si="16"/>
        <v>630.88166666666666</v>
      </c>
      <c r="J1073" s="2">
        <v>420.59</v>
      </c>
    </row>
    <row r="1074" spans="1:10" x14ac:dyDescent="0.35">
      <c r="A1074" s="1">
        <v>41895</v>
      </c>
      <c r="B1074" t="s">
        <v>1287</v>
      </c>
      <c r="C1074" t="s">
        <v>245</v>
      </c>
      <c r="D1074" t="s">
        <v>11</v>
      </c>
      <c r="E1074" t="s">
        <v>20</v>
      </c>
      <c r="F1074" t="s">
        <v>1030</v>
      </c>
      <c r="G1074" s="2">
        <v>18.649999999999999</v>
      </c>
      <c r="H1074" s="2">
        <v>7</v>
      </c>
      <c r="I1074" s="2">
        <f t="shared" si="16"/>
        <v>2.6642857142857141</v>
      </c>
      <c r="J1074" s="2">
        <v>-12.43</v>
      </c>
    </row>
    <row r="1075" spans="1:10" x14ac:dyDescent="0.35">
      <c r="A1075" s="1">
        <v>41895</v>
      </c>
      <c r="B1075" t="s">
        <v>1288</v>
      </c>
      <c r="C1075" t="s">
        <v>23</v>
      </c>
      <c r="D1075" t="s">
        <v>11</v>
      </c>
      <c r="E1075" t="s">
        <v>12</v>
      </c>
      <c r="F1075" t="s">
        <v>565</v>
      </c>
      <c r="G1075" s="2">
        <v>15.55</v>
      </c>
      <c r="H1075" s="2">
        <v>3</v>
      </c>
      <c r="I1075" s="2">
        <f t="shared" si="16"/>
        <v>5.1833333333333336</v>
      </c>
      <c r="J1075" s="2">
        <v>5.44</v>
      </c>
    </row>
    <row r="1076" spans="1:10" x14ac:dyDescent="0.35">
      <c r="A1076" s="1">
        <v>41895</v>
      </c>
      <c r="B1076" t="s">
        <v>1288</v>
      </c>
      <c r="C1076" t="s">
        <v>23</v>
      </c>
      <c r="D1076" t="s">
        <v>39</v>
      </c>
      <c r="E1076" t="s">
        <v>52</v>
      </c>
      <c r="F1076" t="s">
        <v>243</v>
      </c>
      <c r="G1076" s="2">
        <v>252</v>
      </c>
      <c r="H1076" s="2">
        <v>5</v>
      </c>
      <c r="I1076" s="2">
        <f t="shared" si="16"/>
        <v>50.4</v>
      </c>
      <c r="J1076" s="2">
        <v>53.55</v>
      </c>
    </row>
    <row r="1077" spans="1:10" x14ac:dyDescent="0.35">
      <c r="A1077" s="1">
        <v>41895</v>
      </c>
      <c r="B1077" t="s">
        <v>907</v>
      </c>
      <c r="C1077" t="s">
        <v>149</v>
      </c>
      <c r="D1077" t="s">
        <v>11</v>
      </c>
      <c r="E1077" t="s">
        <v>24</v>
      </c>
      <c r="F1077" t="s">
        <v>798</v>
      </c>
      <c r="G1077" s="2">
        <v>5.46</v>
      </c>
      <c r="H1077" s="2">
        <v>3</v>
      </c>
      <c r="I1077" s="2">
        <f t="shared" si="16"/>
        <v>1.82</v>
      </c>
      <c r="J1077" s="2">
        <v>1.47</v>
      </c>
    </row>
    <row r="1078" spans="1:10" x14ac:dyDescent="0.35">
      <c r="A1078" s="1">
        <v>41895</v>
      </c>
      <c r="B1078" t="s">
        <v>1289</v>
      </c>
      <c r="C1078" t="s">
        <v>95</v>
      </c>
      <c r="D1078" t="s">
        <v>11</v>
      </c>
      <c r="E1078" t="s">
        <v>18</v>
      </c>
      <c r="F1078" t="s">
        <v>1290</v>
      </c>
      <c r="G1078" s="2">
        <v>79.400000000000006</v>
      </c>
      <c r="H1078" s="2">
        <v>5</v>
      </c>
      <c r="I1078" s="2">
        <f t="shared" si="16"/>
        <v>15.88</v>
      </c>
      <c r="J1078" s="2">
        <v>5.96</v>
      </c>
    </row>
    <row r="1079" spans="1:10" x14ac:dyDescent="0.35">
      <c r="A1079" s="1">
        <v>41895</v>
      </c>
      <c r="B1079" t="s">
        <v>917</v>
      </c>
      <c r="C1079" t="s">
        <v>10</v>
      </c>
      <c r="D1079" t="s">
        <v>34</v>
      </c>
      <c r="E1079" t="s">
        <v>35</v>
      </c>
      <c r="F1079" t="s">
        <v>862</v>
      </c>
      <c r="G1079" s="2">
        <v>340.12</v>
      </c>
      <c r="H1079" s="2">
        <v>6</v>
      </c>
      <c r="I1079" s="2">
        <f t="shared" si="16"/>
        <v>56.686666666666667</v>
      </c>
      <c r="J1079" s="2">
        <v>-9.7200000000000006</v>
      </c>
    </row>
    <row r="1080" spans="1:10" x14ac:dyDescent="0.35">
      <c r="A1080" s="1">
        <v>41895</v>
      </c>
      <c r="B1080" t="s">
        <v>1138</v>
      </c>
      <c r="C1080" t="s">
        <v>78</v>
      </c>
      <c r="D1080" t="s">
        <v>11</v>
      </c>
      <c r="E1080" t="s">
        <v>20</v>
      </c>
      <c r="F1080" t="s">
        <v>1291</v>
      </c>
      <c r="G1080" s="2">
        <v>2.5</v>
      </c>
      <c r="H1080" s="2">
        <v>3</v>
      </c>
      <c r="I1080" s="2">
        <f t="shared" si="16"/>
        <v>0.83333333333333337</v>
      </c>
      <c r="J1080" s="2">
        <v>-2</v>
      </c>
    </row>
    <row r="1081" spans="1:10" x14ac:dyDescent="0.35">
      <c r="A1081" s="1">
        <v>41895</v>
      </c>
      <c r="B1081" t="s">
        <v>712</v>
      </c>
      <c r="C1081" t="s">
        <v>164</v>
      </c>
      <c r="D1081" t="s">
        <v>11</v>
      </c>
      <c r="E1081" t="s">
        <v>43</v>
      </c>
      <c r="F1081" t="s">
        <v>614</v>
      </c>
      <c r="G1081" s="2">
        <v>5.7</v>
      </c>
      <c r="H1081" s="2">
        <v>5</v>
      </c>
      <c r="I1081" s="2">
        <f t="shared" si="16"/>
        <v>1.1400000000000001</v>
      </c>
      <c r="J1081" s="2">
        <v>2.68</v>
      </c>
    </row>
    <row r="1082" spans="1:10" x14ac:dyDescent="0.35">
      <c r="A1082" s="1">
        <v>41895</v>
      </c>
      <c r="B1082" t="s">
        <v>712</v>
      </c>
      <c r="C1082" t="s">
        <v>164</v>
      </c>
      <c r="D1082" t="s">
        <v>34</v>
      </c>
      <c r="E1082" t="s">
        <v>47</v>
      </c>
      <c r="F1082" t="s">
        <v>480</v>
      </c>
      <c r="G1082" s="2">
        <v>14.19</v>
      </c>
      <c r="H1082" s="2">
        <v>3</v>
      </c>
      <c r="I1082" s="2">
        <f t="shared" si="16"/>
        <v>4.7299999999999995</v>
      </c>
      <c r="J1082" s="2">
        <v>5.53</v>
      </c>
    </row>
    <row r="1083" spans="1:10" x14ac:dyDescent="0.35">
      <c r="A1083" s="1">
        <v>41895</v>
      </c>
      <c r="B1083" t="s">
        <v>712</v>
      </c>
      <c r="C1083" t="s">
        <v>164</v>
      </c>
      <c r="D1083" t="s">
        <v>11</v>
      </c>
      <c r="E1083" t="s">
        <v>200</v>
      </c>
      <c r="F1083" t="s">
        <v>1292</v>
      </c>
      <c r="G1083" s="2">
        <v>7.3</v>
      </c>
      <c r="H1083" s="2">
        <v>2</v>
      </c>
      <c r="I1083" s="2">
        <f t="shared" si="16"/>
        <v>3.65</v>
      </c>
      <c r="J1083" s="2">
        <v>2.19</v>
      </c>
    </row>
    <row r="1084" spans="1:10" x14ac:dyDescent="0.35">
      <c r="A1084" s="1">
        <v>41895</v>
      </c>
      <c r="B1084" t="s">
        <v>712</v>
      </c>
      <c r="C1084" t="s">
        <v>164</v>
      </c>
      <c r="D1084" t="s">
        <v>39</v>
      </c>
      <c r="E1084" t="s">
        <v>52</v>
      </c>
      <c r="F1084" t="s">
        <v>731</v>
      </c>
      <c r="G1084" s="2">
        <v>199.98</v>
      </c>
      <c r="H1084" s="2">
        <v>2</v>
      </c>
      <c r="I1084" s="2">
        <f t="shared" si="16"/>
        <v>99.99</v>
      </c>
      <c r="J1084" s="2">
        <v>75.989999999999995</v>
      </c>
    </row>
    <row r="1085" spans="1:10" x14ac:dyDescent="0.35">
      <c r="A1085" s="1">
        <v>41895</v>
      </c>
      <c r="B1085" t="s">
        <v>712</v>
      </c>
      <c r="C1085" t="s">
        <v>164</v>
      </c>
      <c r="D1085" t="s">
        <v>39</v>
      </c>
      <c r="E1085" t="s">
        <v>52</v>
      </c>
      <c r="F1085" t="s">
        <v>518</v>
      </c>
      <c r="G1085" s="2">
        <v>144.96</v>
      </c>
      <c r="H1085" s="2">
        <v>4</v>
      </c>
      <c r="I1085" s="2">
        <f t="shared" si="16"/>
        <v>36.24</v>
      </c>
      <c r="J1085" s="2">
        <v>60.88</v>
      </c>
    </row>
    <row r="1086" spans="1:10" x14ac:dyDescent="0.35">
      <c r="A1086" s="1">
        <v>41895</v>
      </c>
      <c r="B1086" t="s">
        <v>712</v>
      </c>
      <c r="C1086" t="s">
        <v>164</v>
      </c>
      <c r="D1086" t="s">
        <v>39</v>
      </c>
      <c r="E1086" t="s">
        <v>52</v>
      </c>
      <c r="F1086" t="s">
        <v>1293</v>
      </c>
      <c r="G1086" s="2">
        <v>118</v>
      </c>
      <c r="H1086" s="2">
        <v>2</v>
      </c>
      <c r="I1086" s="2">
        <f t="shared" si="16"/>
        <v>59</v>
      </c>
      <c r="J1086" s="2">
        <v>20.059999999999999</v>
      </c>
    </row>
    <row r="1087" spans="1:10" x14ac:dyDescent="0.35">
      <c r="A1087" s="1">
        <v>41895</v>
      </c>
      <c r="B1087" t="s">
        <v>712</v>
      </c>
      <c r="C1087" t="s">
        <v>164</v>
      </c>
      <c r="D1087" t="s">
        <v>11</v>
      </c>
      <c r="E1087" t="s">
        <v>12</v>
      </c>
      <c r="F1087" t="s">
        <v>1294</v>
      </c>
      <c r="G1087" s="2">
        <v>48.94</v>
      </c>
      <c r="H1087" s="2">
        <v>1</v>
      </c>
      <c r="I1087" s="2">
        <f t="shared" si="16"/>
        <v>48.94</v>
      </c>
      <c r="J1087" s="2">
        <v>24.47</v>
      </c>
    </row>
    <row r="1088" spans="1:10" x14ac:dyDescent="0.35">
      <c r="A1088" s="1">
        <v>41895</v>
      </c>
      <c r="B1088" t="s">
        <v>712</v>
      </c>
      <c r="C1088" t="s">
        <v>164</v>
      </c>
      <c r="D1088" t="s">
        <v>11</v>
      </c>
      <c r="E1088" t="s">
        <v>92</v>
      </c>
      <c r="F1088" t="s">
        <v>1244</v>
      </c>
      <c r="G1088" s="2">
        <v>22.66</v>
      </c>
      <c r="H1088" s="2">
        <v>2</v>
      </c>
      <c r="I1088" s="2">
        <f t="shared" si="16"/>
        <v>11.33</v>
      </c>
      <c r="J1088" s="2">
        <v>9.74</v>
      </c>
    </row>
    <row r="1089" spans="1:10" x14ac:dyDescent="0.35">
      <c r="A1089" s="1">
        <v>41896</v>
      </c>
      <c r="B1089" t="s">
        <v>1295</v>
      </c>
      <c r="C1089" t="s">
        <v>15</v>
      </c>
      <c r="D1089" t="s">
        <v>11</v>
      </c>
      <c r="E1089" t="s">
        <v>92</v>
      </c>
      <c r="F1089" t="s">
        <v>1296</v>
      </c>
      <c r="G1089" s="2">
        <v>52.45</v>
      </c>
      <c r="H1089" s="2">
        <v>2</v>
      </c>
      <c r="I1089" s="2">
        <f t="shared" si="16"/>
        <v>26.225000000000001</v>
      </c>
      <c r="J1089" s="2">
        <v>-131.12</v>
      </c>
    </row>
    <row r="1090" spans="1:10" x14ac:dyDescent="0.35">
      <c r="A1090" s="1">
        <v>41896</v>
      </c>
      <c r="B1090" t="s">
        <v>1295</v>
      </c>
      <c r="C1090" t="s">
        <v>15</v>
      </c>
      <c r="D1090" t="s">
        <v>11</v>
      </c>
      <c r="E1090" t="s">
        <v>16</v>
      </c>
      <c r="F1090" t="s">
        <v>1297</v>
      </c>
      <c r="G1090" s="2">
        <v>20.16</v>
      </c>
      <c r="H1090" s="2">
        <v>4</v>
      </c>
      <c r="I1090" s="2">
        <f t="shared" si="16"/>
        <v>5.04</v>
      </c>
      <c r="J1090" s="2">
        <v>6.55</v>
      </c>
    </row>
    <row r="1091" spans="1:10" x14ac:dyDescent="0.35">
      <c r="A1091" s="1">
        <v>41896</v>
      </c>
      <c r="B1091" t="s">
        <v>1298</v>
      </c>
      <c r="C1091" t="s">
        <v>149</v>
      </c>
      <c r="D1091" t="s">
        <v>11</v>
      </c>
      <c r="E1091" t="s">
        <v>18</v>
      </c>
      <c r="F1091" t="s">
        <v>729</v>
      </c>
      <c r="G1091" s="2">
        <v>449.15</v>
      </c>
      <c r="H1091" s="2">
        <v>5</v>
      </c>
      <c r="I1091" s="2">
        <f t="shared" ref="I1091:I1154" si="17">G1091/H1091</f>
        <v>89.83</v>
      </c>
      <c r="J1091" s="2">
        <v>8.98</v>
      </c>
    </row>
    <row r="1092" spans="1:10" x14ac:dyDescent="0.35">
      <c r="A1092" s="1">
        <v>41896</v>
      </c>
      <c r="B1092" t="s">
        <v>1298</v>
      </c>
      <c r="C1092" t="s">
        <v>149</v>
      </c>
      <c r="D1092" t="s">
        <v>11</v>
      </c>
      <c r="E1092" t="s">
        <v>63</v>
      </c>
      <c r="F1092" t="s">
        <v>1299</v>
      </c>
      <c r="G1092" s="2">
        <v>11.07</v>
      </c>
      <c r="H1092" s="2">
        <v>3</v>
      </c>
      <c r="I1092" s="2">
        <f t="shared" si="17"/>
        <v>3.69</v>
      </c>
      <c r="J1092" s="2">
        <v>5.09</v>
      </c>
    </row>
    <row r="1093" spans="1:10" x14ac:dyDescent="0.35">
      <c r="A1093" s="1">
        <v>41896</v>
      </c>
      <c r="B1093" t="s">
        <v>879</v>
      </c>
      <c r="C1093" t="s">
        <v>123</v>
      </c>
      <c r="D1093" t="s">
        <v>11</v>
      </c>
      <c r="E1093" t="s">
        <v>92</v>
      </c>
      <c r="F1093" t="s">
        <v>1300</v>
      </c>
      <c r="G1093" s="2">
        <v>13</v>
      </c>
      <c r="H1093" s="2">
        <v>5</v>
      </c>
      <c r="I1093" s="2">
        <f t="shared" si="17"/>
        <v>2.6</v>
      </c>
      <c r="J1093" s="2">
        <v>1.3</v>
      </c>
    </row>
    <row r="1094" spans="1:10" x14ac:dyDescent="0.35">
      <c r="A1094" s="1">
        <v>41896</v>
      </c>
      <c r="B1094" t="s">
        <v>879</v>
      </c>
      <c r="C1094" t="s">
        <v>123</v>
      </c>
      <c r="D1094" t="s">
        <v>34</v>
      </c>
      <c r="E1094" t="s">
        <v>47</v>
      </c>
      <c r="F1094" t="s">
        <v>448</v>
      </c>
      <c r="G1094" s="2">
        <v>13.13</v>
      </c>
      <c r="H1094" s="2">
        <v>3</v>
      </c>
      <c r="I1094" s="2">
        <f t="shared" si="17"/>
        <v>4.3766666666666669</v>
      </c>
      <c r="J1094" s="2">
        <v>3.77</v>
      </c>
    </row>
    <row r="1095" spans="1:10" x14ac:dyDescent="0.35">
      <c r="A1095" s="1">
        <v>41896</v>
      </c>
      <c r="B1095" t="s">
        <v>1301</v>
      </c>
      <c r="C1095" t="s">
        <v>30</v>
      </c>
      <c r="D1095" t="s">
        <v>34</v>
      </c>
      <c r="E1095" t="s">
        <v>47</v>
      </c>
      <c r="F1095" t="s">
        <v>775</v>
      </c>
      <c r="G1095" s="2">
        <v>142.4</v>
      </c>
      <c r="H1095" s="2">
        <v>5</v>
      </c>
      <c r="I1095" s="2">
        <f t="shared" si="17"/>
        <v>28.48</v>
      </c>
      <c r="J1095" s="2">
        <v>52.69</v>
      </c>
    </row>
    <row r="1096" spans="1:10" x14ac:dyDescent="0.35">
      <c r="A1096" s="1">
        <v>41896</v>
      </c>
      <c r="B1096" t="s">
        <v>1301</v>
      </c>
      <c r="C1096" t="s">
        <v>30</v>
      </c>
      <c r="D1096" t="s">
        <v>11</v>
      </c>
      <c r="E1096" t="s">
        <v>20</v>
      </c>
      <c r="F1096" t="s">
        <v>1302</v>
      </c>
      <c r="G1096" s="2">
        <v>7.16</v>
      </c>
      <c r="H1096" s="2">
        <v>2</v>
      </c>
      <c r="I1096" s="2">
        <f t="shared" si="17"/>
        <v>3.58</v>
      </c>
      <c r="J1096" s="2">
        <v>3.44</v>
      </c>
    </row>
    <row r="1097" spans="1:10" x14ac:dyDescent="0.35">
      <c r="A1097" s="1">
        <v>41896</v>
      </c>
      <c r="B1097" t="s">
        <v>1303</v>
      </c>
      <c r="C1097" t="s">
        <v>149</v>
      </c>
      <c r="D1097" t="s">
        <v>34</v>
      </c>
      <c r="E1097" t="s">
        <v>145</v>
      </c>
      <c r="F1097" t="s">
        <v>473</v>
      </c>
      <c r="G1097" s="2">
        <v>464.29</v>
      </c>
      <c r="H1097" s="2">
        <v>9</v>
      </c>
      <c r="I1097" s="2">
        <f t="shared" si="17"/>
        <v>51.587777777777781</v>
      </c>
      <c r="J1097" s="2">
        <v>-108.33</v>
      </c>
    </row>
    <row r="1098" spans="1:10" x14ac:dyDescent="0.35">
      <c r="A1098" s="1">
        <v>41896</v>
      </c>
      <c r="B1098" t="s">
        <v>1303</v>
      </c>
      <c r="C1098" t="s">
        <v>149</v>
      </c>
      <c r="D1098" t="s">
        <v>11</v>
      </c>
      <c r="E1098" t="s">
        <v>63</v>
      </c>
      <c r="F1098" t="s">
        <v>64</v>
      </c>
      <c r="G1098" s="2">
        <v>68.459999999999994</v>
      </c>
      <c r="H1098" s="2">
        <v>7</v>
      </c>
      <c r="I1098" s="2">
        <f t="shared" si="17"/>
        <v>9.7799999999999994</v>
      </c>
      <c r="J1098" s="2">
        <v>31.49</v>
      </c>
    </row>
    <row r="1099" spans="1:10" x14ac:dyDescent="0.35">
      <c r="A1099" s="1">
        <v>41896</v>
      </c>
      <c r="B1099" t="s">
        <v>1303</v>
      </c>
      <c r="C1099" t="s">
        <v>149</v>
      </c>
      <c r="D1099" t="s">
        <v>39</v>
      </c>
      <c r="E1099" t="s">
        <v>302</v>
      </c>
      <c r="F1099" t="s">
        <v>1304</v>
      </c>
      <c r="G1099" s="2">
        <v>2799.96</v>
      </c>
      <c r="H1099" s="2">
        <v>4</v>
      </c>
      <c r="I1099" s="2">
        <f t="shared" si="17"/>
        <v>699.99</v>
      </c>
      <c r="J1099" s="2">
        <v>1371.98</v>
      </c>
    </row>
    <row r="1100" spans="1:10" x14ac:dyDescent="0.35">
      <c r="A1100" s="1">
        <v>41896</v>
      </c>
      <c r="B1100" t="s">
        <v>1303</v>
      </c>
      <c r="C1100" t="s">
        <v>149</v>
      </c>
      <c r="D1100" t="s">
        <v>11</v>
      </c>
      <c r="E1100" t="s">
        <v>92</v>
      </c>
      <c r="F1100" t="s">
        <v>755</v>
      </c>
      <c r="G1100" s="2">
        <v>601.29999999999995</v>
      </c>
      <c r="H1100" s="2">
        <v>2</v>
      </c>
      <c r="I1100" s="2">
        <f t="shared" si="17"/>
        <v>300.64999999999998</v>
      </c>
      <c r="J1100" s="2">
        <v>198.43</v>
      </c>
    </row>
    <row r="1101" spans="1:10" x14ac:dyDescent="0.35">
      <c r="A1101" s="1">
        <v>41896</v>
      </c>
      <c r="B1101" t="s">
        <v>1303</v>
      </c>
      <c r="C1101" t="s">
        <v>149</v>
      </c>
      <c r="D1101" t="s">
        <v>39</v>
      </c>
      <c r="E1101" t="s">
        <v>40</v>
      </c>
      <c r="F1101" t="s">
        <v>1305</v>
      </c>
      <c r="G1101" s="2">
        <v>16.989999999999998</v>
      </c>
      <c r="H1101" s="2">
        <v>1</v>
      </c>
      <c r="I1101" s="2">
        <f t="shared" si="17"/>
        <v>16.989999999999998</v>
      </c>
      <c r="J1101" s="2">
        <v>4.42</v>
      </c>
    </row>
    <row r="1102" spans="1:10" x14ac:dyDescent="0.35">
      <c r="A1102" s="1">
        <v>41896</v>
      </c>
      <c r="B1102" t="s">
        <v>1303</v>
      </c>
      <c r="C1102" t="s">
        <v>149</v>
      </c>
      <c r="D1102" t="s">
        <v>39</v>
      </c>
      <c r="E1102" t="s">
        <v>40</v>
      </c>
      <c r="F1102" t="s">
        <v>1306</v>
      </c>
      <c r="G1102" s="2">
        <v>287.97000000000003</v>
      </c>
      <c r="H1102" s="2">
        <v>3</v>
      </c>
      <c r="I1102" s="2">
        <f t="shared" si="17"/>
        <v>95.990000000000009</v>
      </c>
      <c r="J1102" s="2">
        <v>80.63</v>
      </c>
    </row>
    <row r="1103" spans="1:10" x14ac:dyDescent="0.35">
      <c r="A1103" s="1">
        <v>41896</v>
      </c>
      <c r="B1103" t="s">
        <v>1303</v>
      </c>
      <c r="C1103" t="s">
        <v>149</v>
      </c>
      <c r="D1103" t="s">
        <v>11</v>
      </c>
      <c r="E1103" t="s">
        <v>12</v>
      </c>
      <c r="F1103" t="s">
        <v>288</v>
      </c>
      <c r="G1103" s="2">
        <v>44.82</v>
      </c>
      <c r="H1103" s="2">
        <v>9</v>
      </c>
      <c r="I1103" s="2">
        <f t="shared" si="17"/>
        <v>4.9800000000000004</v>
      </c>
      <c r="J1103" s="2">
        <v>21.07</v>
      </c>
    </row>
    <row r="1104" spans="1:10" x14ac:dyDescent="0.35">
      <c r="A1104" s="1">
        <v>41896</v>
      </c>
      <c r="B1104" t="s">
        <v>475</v>
      </c>
      <c r="C1104" t="s">
        <v>10</v>
      </c>
      <c r="D1104" t="s">
        <v>11</v>
      </c>
      <c r="E1104" t="s">
        <v>43</v>
      </c>
      <c r="F1104" t="s">
        <v>1307</v>
      </c>
      <c r="G1104" s="2">
        <v>6.05</v>
      </c>
      <c r="H1104" s="2">
        <v>4</v>
      </c>
      <c r="I1104" s="2">
        <f t="shared" si="17"/>
        <v>1.5125</v>
      </c>
      <c r="J1104" s="2">
        <v>-1.36</v>
      </c>
    </row>
    <row r="1105" spans="1:10" x14ac:dyDescent="0.35">
      <c r="A1105" s="1">
        <v>41896</v>
      </c>
      <c r="B1105" t="s">
        <v>475</v>
      </c>
      <c r="C1105" t="s">
        <v>10</v>
      </c>
      <c r="D1105" t="s">
        <v>11</v>
      </c>
      <c r="E1105" t="s">
        <v>12</v>
      </c>
      <c r="F1105" t="s">
        <v>1308</v>
      </c>
      <c r="G1105" s="2">
        <v>6.85</v>
      </c>
      <c r="H1105" s="2">
        <v>2</v>
      </c>
      <c r="I1105" s="2">
        <f t="shared" si="17"/>
        <v>3.4249999999999998</v>
      </c>
      <c r="J1105" s="2">
        <v>2.14</v>
      </c>
    </row>
    <row r="1106" spans="1:10" x14ac:dyDescent="0.35">
      <c r="A1106" s="1">
        <v>41896</v>
      </c>
      <c r="B1106" t="s">
        <v>475</v>
      </c>
      <c r="C1106" t="s">
        <v>10</v>
      </c>
      <c r="D1106" t="s">
        <v>34</v>
      </c>
      <c r="E1106" t="s">
        <v>47</v>
      </c>
      <c r="F1106" t="s">
        <v>849</v>
      </c>
      <c r="G1106" s="2">
        <v>9.9600000000000009</v>
      </c>
      <c r="H1106" s="2">
        <v>5</v>
      </c>
      <c r="I1106" s="2">
        <f t="shared" si="17"/>
        <v>1.9920000000000002</v>
      </c>
      <c r="J1106" s="2">
        <v>-6.72</v>
      </c>
    </row>
    <row r="1107" spans="1:10" x14ac:dyDescent="0.35">
      <c r="A1107" s="1">
        <v>41896</v>
      </c>
      <c r="B1107" t="s">
        <v>475</v>
      </c>
      <c r="C1107" t="s">
        <v>10</v>
      </c>
      <c r="D1107" t="s">
        <v>11</v>
      </c>
      <c r="E1107" t="s">
        <v>20</v>
      </c>
      <c r="F1107" t="s">
        <v>1309</v>
      </c>
      <c r="G1107" s="2">
        <v>8.5500000000000007</v>
      </c>
      <c r="H1107" s="2">
        <v>2</v>
      </c>
      <c r="I1107" s="2">
        <f t="shared" si="17"/>
        <v>4.2750000000000004</v>
      </c>
      <c r="J1107" s="2">
        <v>-13.68</v>
      </c>
    </row>
    <row r="1108" spans="1:10" x14ac:dyDescent="0.35">
      <c r="A1108" s="1">
        <v>41897</v>
      </c>
      <c r="B1108" t="s">
        <v>1310</v>
      </c>
      <c r="C1108" t="s">
        <v>23</v>
      </c>
      <c r="D1108" t="s">
        <v>34</v>
      </c>
      <c r="E1108" t="s">
        <v>47</v>
      </c>
      <c r="F1108" t="s">
        <v>1311</v>
      </c>
      <c r="G1108" s="2">
        <v>103.94</v>
      </c>
      <c r="H1108" s="2">
        <v>4</v>
      </c>
      <c r="I1108" s="2">
        <f t="shared" si="17"/>
        <v>25.984999999999999</v>
      </c>
      <c r="J1108" s="2">
        <v>16.89</v>
      </c>
    </row>
    <row r="1109" spans="1:10" x14ac:dyDescent="0.35">
      <c r="A1109" s="1">
        <v>41897</v>
      </c>
      <c r="B1109" t="s">
        <v>419</v>
      </c>
      <c r="C1109" t="s">
        <v>149</v>
      </c>
      <c r="D1109" t="s">
        <v>11</v>
      </c>
      <c r="E1109" t="s">
        <v>12</v>
      </c>
      <c r="F1109" t="s">
        <v>625</v>
      </c>
      <c r="G1109" s="2">
        <v>14.94</v>
      </c>
      <c r="H1109" s="2">
        <v>3</v>
      </c>
      <c r="I1109" s="2">
        <f t="shared" si="17"/>
        <v>4.9799999999999995</v>
      </c>
      <c r="J1109" s="2">
        <v>7.02</v>
      </c>
    </row>
    <row r="1110" spans="1:10" x14ac:dyDescent="0.35">
      <c r="A1110" s="1">
        <v>41897</v>
      </c>
      <c r="B1110" t="s">
        <v>419</v>
      </c>
      <c r="C1110" t="s">
        <v>149</v>
      </c>
      <c r="D1110" t="s">
        <v>34</v>
      </c>
      <c r="E1110" t="s">
        <v>47</v>
      </c>
      <c r="F1110" t="s">
        <v>1188</v>
      </c>
      <c r="G1110" s="2">
        <v>14.56</v>
      </c>
      <c r="H1110" s="2">
        <v>2</v>
      </c>
      <c r="I1110" s="2">
        <f t="shared" si="17"/>
        <v>7.28</v>
      </c>
      <c r="J1110" s="2">
        <v>6.26</v>
      </c>
    </row>
    <row r="1111" spans="1:10" x14ac:dyDescent="0.35">
      <c r="A1111" s="1">
        <v>41898</v>
      </c>
      <c r="B1111" t="s">
        <v>684</v>
      </c>
      <c r="C1111" t="s">
        <v>149</v>
      </c>
      <c r="D1111" t="s">
        <v>11</v>
      </c>
      <c r="E1111" t="s">
        <v>20</v>
      </c>
      <c r="F1111" t="s">
        <v>847</v>
      </c>
      <c r="G1111" s="2">
        <v>33.549999999999997</v>
      </c>
      <c r="H1111" s="2">
        <v>1</v>
      </c>
      <c r="I1111" s="2">
        <f t="shared" si="17"/>
        <v>33.549999999999997</v>
      </c>
      <c r="J1111" s="2">
        <v>12.58</v>
      </c>
    </row>
    <row r="1112" spans="1:10" x14ac:dyDescent="0.35">
      <c r="A1112" s="1">
        <v>41899</v>
      </c>
      <c r="B1112" t="s">
        <v>1312</v>
      </c>
      <c r="C1112" t="s">
        <v>23</v>
      </c>
      <c r="D1112" t="s">
        <v>11</v>
      </c>
      <c r="E1112" t="s">
        <v>20</v>
      </c>
      <c r="F1112" t="s">
        <v>1313</v>
      </c>
      <c r="G1112" s="2">
        <v>5.89</v>
      </c>
      <c r="H1112" s="2">
        <v>4</v>
      </c>
      <c r="I1112" s="2">
        <f t="shared" si="17"/>
        <v>1.4724999999999999</v>
      </c>
      <c r="J1112" s="2">
        <v>-4.12</v>
      </c>
    </row>
    <row r="1113" spans="1:10" x14ac:dyDescent="0.35">
      <c r="A1113" s="1">
        <v>41899</v>
      </c>
      <c r="B1113" t="s">
        <v>1254</v>
      </c>
      <c r="C1113" t="s">
        <v>245</v>
      </c>
      <c r="D1113" t="s">
        <v>39</v>
      </c>
      <c r="E1113" t="s">
        <v>52</v>
      </c>
      <c r="F1113" t="s">
        <v>1314</v>
      </c>
      <c r="G1113" s="2">
        <v>47.98</v>
      </c>
      <c r="H1113" s="2">
        <v>2</v>
      </c>
      <c r="I1113" s="2">
        <f t="shared" si="17"/>
        <v>23.99</v>
      </c>
      <c r="J1113" s="2">
        <v>13.2</v>
      </c>
    </row>
    <row r="1114" spans="1:10" x14ac:dyDescent="0.35">
      <c r="A1114" s="1">
        <v>41899</v>
      </c>
      <c r="B1114" t="s">
        <v>1254</v>
      </c>
      <c r="C1114" t="s">
        <v>245</v>
      </c>
      <c r="D1114" t="s">
        <v>11</v>
      </c>
      <c r="E1114" t="s">
        <v>12</v>
      </c>
      <c r="F1114" t="s">
        <v>1315</v>
      </c>
      <c r="G1114" s="2">
        <v>4.62</v>
      </c>
      <c r="H1114" s="2">
        <v>1</v>
      </c>
      <c r="I1114" s="2">
        <f t="shared" si="17"/>
        <v>4.62</v>
      </c>
      <c r="J1114" s="2">
        <v>1.68</v>
      </c>
    </row>
    <row r="1115" spans="1:10" x14ac:dyDescent="0.35">
      <c r="A1115" s="1">
        <v>41899</v>
      </c>
      <c r="B1115" t="s">
        <v>314</v>
      </c>
      <c r="C1115" t="s">
        <v>164</v>
      </c>
      <c r="D1115" t="s">
        <v>11</v>
      </c>
      <c r="E1115" t="s">
        <v>18</v>
      </c>
      <c r="F1115" t="s">
        <v>1316</v>
      </c>
      <c r="G1115" s="2">
        <v>30.28</v>
      </c>
      <c r="H1115" s="2">
        <v>2</v>
      </c>
      <c r="I1115" s="2">
        <f t="shared" si="17"/>
        <v>15.14</v>
      </c>
      <c r="J1115" s="2">
        <v>1.21</v>
      </c>
    </row>
    <row r="1116" spans="1:10" x14ac:dyDescent="0.35">
      <c r="A1116" s="1">
        <v>41899</v>
      </c>
      <c r="B1116" t="s">
        <v>314</v>
      </c>
      <c r="C1116" t="s">
        <v>164</v>
      </c>
      <c r="D1116" t="s">
        <v>11</v>
      </c>
      <c r="E1116" t="s">
        <v>18</v>
      </c>
      <c r="F1116" t="s">
        <v>1317</v>
      </c>
      <c r="G1116" s="2">
        <v>57.93</v>
      </c>
      <c r="H1116" s="2">
        <v>3</v>
      </c>
      <c r="I1116" s="2">
        <f t="shared" si="17"/>
        <v>19.309999999999999</v>
      </c>
      <c r="J1116" s="2">
        <v>16.22</v>
      </c>
    </row>
    <row r="1117" spans="1:10" x14ac:dyDescent="0.35">
      <c r="A1117" s="1">
        <v>41899</v>
      </c>
      <c r="B1117" t="s">
        <v>314</v>
      </c>
      <c r="C1117" t="s">
        <v>164</v>
      </c>
      <c r="D1117" t="s">
        <v>34</v>
      </c>
      <c r="E1117" t="s">
        <v>47</v>
      </c>
      <c r="F1117" t="s">
        <v>1318</v>
      </c>
      <c r="G1117" s="2">
        <v>35.340000000000003</v>
      </c>
      <c r="H1117" s="2">
        <v>2</v>
      </c>
      <c r="I1117" s="2">
        <f t="shared" si="17"/>
        <v>17.670000000000002</v>
      </c>
      <c r="J1117" s="2">
        <v>13.43</v>
      </c>
    </row>
    <row r="1118" spans="1:10" x14ac:dyDescent="0.35">
      <c r="A1118" s="1">
        <v>41899</v>
      </c>
      <c r="B1118" t="s">
        <v>314</v>
      </c>
      <c r="C1118" t="s">
        <v>164</v>
      </c>
      <c r="D1118" t="s">
        <v>11</v>
      </c>
      <c r="E1118" t="s">
        <v>20</v>
      </c>
      <c r="F1118" t="s">
        <v>368</v>
      </c>
      <c r="G1118" s="2">
        <v>137.24</v>
      </c>
      <c r="H1118" s="2">
        <v>5</v>
      </c>
      <c r="I1118" s="2">
        <f t="shared" si="17"/>
        <v>27.448</v>
      </c>
      <c r="J1118" s="2">
        <v>46.32</v>
      </c>
    </row>
    <row r="1119" spans="1:10" x14ac:dyDescent="0.35">
      <c r="A1119" s="1">
        <v>41899</v>
      </c>
      <c r="B1119" t="s">
        <v>789</v>
      </c>
      <c r="C1119" t="s">
        <v>27</v>
      </c>
      <c r="D1119" t="s">
        <v>11</v>
      </c>
      <c r="E1119" t="s">
        <v>63</v>
      </c>
      <c r="F1119" t="s">
        <v>1319</v>
      </c>
      <c r="G1119" s="2">
        <v>182.94</v>
      </c>
      <c r="H1119" s="2">
        <v>3</v>
      </c>
      <c r="I1119" s="2">
        <f t="shared" si="17"/>
        <v>60.98</v>
      </c>
      <c r="J1119" s="2">
        <v>85.98</v>
      </c>
    </row>
    <row r="1120" spans="1:10" x14ac:dyDescent="0.35">
      <c r="A1120" s="1">
        <v>41899</v>
      </c>
      <c r="B1120" t="s">
        <v>1320</v>
      </c>
      <c r="C1120" t="s">
        <v>91</v>
      </c>
      <c r="D1120" t="s">
        <v>11</v>
      </c>
      <c r="E1120" t="s">
        <v>24</v>
      </c>
      <c r="F1120" t="s">
        <v>1321</v>
      </c>
      <c r="G1120" s="2">
        <v>5.25</v>
      </c>
      <c r="H1120" s="2">
        <v>2</v>
      </c>
      <c r="I1120" s="2">
        <f t="shared" si="17"/>
        <v>2.625</v>
      </c>
      <c r="J1120" s="2">
        <v>0.46</v>
      </c>
    </row>
    <row r="1121" spans="1:10" x14ac:dyDescent="0.35">
      <c r="A1121" s="1">
        <v>41899</v>
      </c>
      <c r="B1121" t="s">
        <v>1320</v>
      </c>
      <c r="C1121" t="s">
        <v>91</v>
      </c>
      <c r="D1121" t="s">
        <v>11</v>
      </c>
      <c r="E1121" t="s">
        <v>24</v>
      </c>
      <c r="F1121" t="s">
        <v>1322</v>
      </c>
      <c r="G1121" s="2">
        <v>38.26</v>
      </c>
      <c r="H1121" s="2">
        <v>3</v>
      </c>
      <c r="I1121" s="2">
        <f t="shared" si="17"/>
        <v>12.753333333333332</v>
      </c>
      <c r="J1121" s="2">
        <v>4.78</v>
      </c>
    </row>
    <row r="1122" spans="1:10" x14ac:dyDescent="0.35">
      <c r="A1122" s="1">
        <v>41899</v>
      </c>
      <c r="B1122" t="s">
        <v>1320</v>
      </c>
      <c r="C1122" t="s">
        <v>91</v>
      </c>
      <c r="D1122" t="s">
        <v>11</v>
      </c>
      <c r="E1122" t="s">
        <v>12</v>
      </c>
      <c r="F1122" t="s">
        <v>1141</v>
      </c>
      <c r="G1122" s="2">
        <v>40.24</v>
      </c>
      <c r="H1122" s="2">
        <v>5</v>
      </c>
      <c r="I1122" s="2">
        <f t="shared" si="17"/>
        <v>8.048</v>
      </c>
      <c r="J1122" s="2">
        <v>13.08</v>
      </c>
    </row>
    <row r="1123" spans="1:10" x14ac:dyDescent="0.35">
      <c r="A1123" s="1">
        <v>41899</v>
      </c>
      <c r="B1123" t="s">
        <v>1320</v>
      </c>
      <c r="C1123" t="s">
        <v>91</v>
      </c>
      <c r="D1123" t="s">
        <v>39</v>
      </c>
      <c r="E1123" t="s">
        <v>302</v>
      </c>
      <c r="F1123" t="s">
        <v>1323</v>
      </c>
      <c r="G1123" s="2">
        <v>29.93</v>
      </c>
      <c r="H1123" s="2">
        <v>5</v>
      </c>
      <c r="I1123" s="2">
        <f t="shared" si="17"/>
        <v>5.9859999999999998</v>
      </c>
      <c r="J1123" s="2">
        <v>-21.95</v>
      </c>
    </row>
    <row r="1124" spans="1:10" x14ac:dyDescent="0.35">
      <c r="A1124" s="1">
        <v>41899</v>
      </c>
      <c r="B1124" t="s">
        <v>1320</v>
      </c>
      <c r="C1124" t="s">
        <v>91</v>
      </c>
      <c r="D1124" t="s">
        <v>11</v>
      </c>
      <c r="E1124" t="s">
        <v>12</v>
      </c>
      <c r="F1124" t="s">
        <v>1324</v>
      </c>
      <c r="G1124" s="2">
        <v>148.69999999999999</v>
      </c>
      <c r="H1124" s="2">
        <v>6</v>
      </c>
      <c r="I1124" s="2">
        <f t="shared" si="17"/>
        <v>24.783333333333331</v>
      </c>
      <c r="J1124" s="2">
        <v>46.47</v>
      </c>
    </row>
    <row r="1125" spans="1:10" x14ac:dyDescent="0.35">
      <c r="A1125" s="1">
        <v>41899</v>
      </c>
      <c r="B1125" t="s">
        <v>1320</v>
      </c>
      <c r="C1125" t="s">
        <v>91</v>
      </c>
      <c r="D1125" t="s">
        <v>39</v>
      </c>
      <c r="E1125" t="s">
        <v>52</v>
      </c>
      <c r="F1125" t="s">
        <v>1325</v>
      </c>
      <c r="G1125" s="2">
        <v>55.92</v>
      </c>
      <c r="H1125" s="2">
        <v>10</v>
      </c>
      <c r="I1125" s="2">
        <f t="shared" si="17"/>
        <v>5.5920000000000005</v>
      </c>
      <c r="J1125" s="2">
        <v>16.78</v>
      </c>
    </row>
    <row r="1126" spans="1:10" x14ac:dyDescent="0.35">
      <c r="A1126" s="1">
        <v>41901</v>
      </c>
      <c r="B1126" t="s">
        <v>637</v>
      </c>
      <c r="C1126" t="s">
        <v>10</v>
      </c>
      <c r="D1126" t="s">
        <v>39</v>
      </c>
      <c r="E1126" t="s">
        <v>302</v>
      </c>
      <c r="F1126" t="s">
        <v>1236</v>
      </c>
      <c r="G1126" s="2">
        <v>3059.98</v>
      </c>
      <c r="H1126" s="2">
        <v>3</v>
      </c>
      <c r="I1126" s="2">
        <f t="shared" si="17"/>
        <v>1019.9933333333333</v>
      </c>
      <c r="J1126" s="2">
        <v>-510</v>
      </c>
    </row>
    <row r="1127" spans="1:10" x14ac:dyDescent="0.35">
      <c r="A1127" s="1">
        <v>41901</v>
      </c>
      <c r="B1127" t="s">
        <v>637</v>
      </c>
      <c r="C1127" t="s">
        <v>10</v>
      </c>
      <c r="D1127" t="s">
        <v>39</v>
      </c>
      <c r="E1127" t="s">
        <v>302</v>
      </c>
      <c r="F1127" t="s">
        <v>1326</v>
      </c>
      <c r="G1127" s="2">
        <v>2519.96</v>
      </c>
      <c r="H1127" s="2">
        <v>7</v>
      </c>
      <c r="I1127" s="2">
        <f t="shared" si="17"/>
        <v>359.9942857142857</v>
      </c>
      <c r="J1127" s="2">
        <v>-252</v>
      </c>
    </row>
    <row r="1128" spans="1:10" x14ac:dyDescent="0.35">
      <c r="A1128" s="1">
        <v>41901</v>
      </c>
      <c r="B1128" t="s">
        <v>1327</v>
      </c>
      <c r="C1128" t="s">
        <v>27</v>
      </c>
      <c r="D1128" t="s">
        <v>11</v>
      </c>
      <c r="E1128" t="s">
        <v>43</v>
      </c>
      <c r="F1128" t="s">
        <v>827</v>
      </c>
      <c r="G1128" s="2">
        <v>7.16</v>
      </c>
      <c r="H1128" s="2">
        <v>2</v>
      </c>
      <c r="I1128" s="2">
        <f t="shared" si="17"/>
        <v>3.58</v>
      </c>
      <c r="J1128" s="2">
        <v>3.58</v>
      </c>
    </row>
    <row r="1129" spans="1:10" x14ac:dyDescent="0.35">
      <c r="A1129" s="1">
        <v>41901</v>
      </c>
      <c r="B1129" t="s">
        <v>537</v>
      </c>
      <c r="C1129" t="s">
        <v>245</v>
      </c>
      <c r="D1129" t="s">
        <v>11</v>
      </c>
      <c r="E1129" t="s">
        <v>18</v>
      </c>
      <c r="F1129" t="s">
        <v>1328</v>
      </c>
      <c r="G1129" s="2">
        <v>67.34</v>
      </c>
      <c r="H1129" s="2">
        <v>6</v>
      </c>
      <c r="I1129" s="2">
        <f t="shared" si="17"/>
        <v>11.223333333333334</v>
      </c>
      <c r="J1129" s="2">
        <v>7.58</v>
      </c>
    </row>
    <row r="1130" spans="1:10" x14ac:dyDescent="0.35">
      <c r="A1130" s="1">
        <v>41901</v>
      </c>
      <c r="B1130" t="s">
        <v>537</v>
      </c>
      <c r="C1130" t="s">
        <v>245</v>
      </c>
      <c r="D1130" t="s">
        <v>39</v>
      </c>
      <c r="E1130" t="s">
        <v>302</v>
      </c>
      <c r="F1130" t="s">
        <v>1329</v>
      </c>
      <c r="G1130" s="2">
        <v>2624.99</v>
      </c>
      <c r="H1130" s="2">
        <v>3</v>
      </c>
      <c r="I1130" s="2">
        <f t="shared" si="17"/>
        <v>874.99666666666656</v>
      </c>
      <c r="J1130" s="2">
        <v>-944.99</v>
      </c>
    </row>
    <row r="1131" spans="1:10" x14ac:dyDescent="0.35">
      <c r="A1131" s="1">
        <v>41901</v>
      </c>
      <c r="B1131" t="s">
        <v>615</v>
      </c>
      <c r="C1131" t="s">
        <v>149</v>
      </c>
      <c r="D1131" t="s">
        <v>34</v>
      </c>
      <c r="E1131" t="s">
        <v>35</v>
      </c>
      <c r="F1131" t="s">
        <v>723</v>
      </c>
      <c r="G1131" s="2">
        <v>887.1</v>
      </c>
      <c r="H1131" s="2">
        <v>7</v>
      </c>
      <c r="I1131" s="2">
        <f t="shared" si="17"/>
        <v>126.72857142857143</v>
      </c>
      <c r="J1131" s="2">
        <v>177.42</v>
      </c>
    </row>
    <row r="1132" spans="1:10" x14ac:dyDescent="0.35">
      <c r="A1132" s="1">
        <v>41901</v>
      </c>
      <c r="B1132" t="s">
        <v>1330</v>
      </c>
      <c r="C1132" t="s">
        <v>164</v>
      </c>
      <c r="D1132" t="s">
        <v>11</v>
      </c>
      <c r="E1132" t="s">
        <v>18</v>
      </c>
      <c r="F1132" t="s">
        <v>1331</v>
      </c>
      <c r="G1132" s="2">
        <v>92.52</v>
      </c>
      <c r="H1132" s="2">
        <v>6</v>
      </c>
      <c r="I1132" s="2">
        <f t="shared" si="17"/>
        <v>15.42</v>
      </c>
      <c r="J1132" s="2">
        <v>24.98</v>
      </c>
    </row>
    <row r="1133" spans="1:10" x14ac:dyDescent="0.35">
      <c r="A1133" s="1">
        <v>41901</v>
      </c>
      <c r="B1133" t="s">
        <v>1332</v>
      </c>
      <c r="C1133" t="s">
        <v>27</v>
      </c>
      <c r="D1133" t="s">
        <v>11</v>
      </c>
      <c r="E1133" t="s">
        <v>43</v>
      </c>
      <c r="F1133" t="s">
        <v>1307</v>
      </c>
      <c r="G1133" s="2">
        <v>5.67</v>
      </c>
      <c r="H1133" s="2">
        <v>3</v>
      </c>
      <c r="I1133" s="2">
        <f t="shared" si="17"/>
        <v>1.89</v>
      </c>
      <c r="J1133" s="2">
        <v>0.11</v>
      </c>
    </row>
    <row r="1134" spans="1:10" x14ac:dyDescent="0.35">
      <c r="A1134" s="1">
        <v>41901</v>
      </c>
      <c r="B1134" t="s">
        <v>171</v>
      </c>
      <c r="C1134" t="s">
        <v>95</v>
      </c>
      <c r="D1134" t="s">
        <v>34</v>
      </c>
      <c r="E1134" t="s">
        <v>145</v>
      </c>
      <c r="F1134" t="s">
        <v>1333</v>
      </c>
      <c r="G1134" s="2">
        <v>73.92</v>
      </c>
      <c r="H1134" s="2">
        <v>1</v>
      </c>
      <c r="I1134" s="2">
        <f t="shared" si="17"/>
        <v>73.92</v>
      </c>
      <c r="J1134" s="2">
        <v>-45.83</v>
      </c>
    </row>
    <row r="1135" spans="1:10" x14ac:dyDescent="0.35">
      <c r="A1135" s="1">
        <v>41902</v>
      </c>
      <c r="B1135" t="s">
        <v>1334</v>
      </c>
      <c r="C1135" t="s">
        <v>15</v>
      </c>
      <c r="D1135" t="s">
        <v>34</v>
      </c>
      <c r="E1135" t="s">
        <v>145</v>
      </c>
      <c r="F1135" t="s">
        <v>810</v>
      </c>
      <c r="G1135" s="2">
        <v>617.70000000000005</v>
      </c>
      <c r="H1135" s="2">
        <v>6</v>
      </c>
      <c r="I1135" s="2">
        <f t="shared" si="17"/>
        <v>102.95</v>
      </c>
      <c r="J1135" s="2">
        <v>-407.68</v>
      </c>
    </row>
    <row r="1136" spans="1:10" x14ac:dyDescent="0.35">
      <c r="A1136" s="1">
        <v>41902</v>
      </c>
      <c r="B1136" t="s">
        <v>1335</v>
      </c>
      <c r="C1136" t="s">
        <v>27</v>
      </c>
      <c r="D1136" t="s">
        <v>11</v>
      </c>
      <c r="E1136" t="s">
        <v>16</v>
      </c>
      <c r="F1136" t="s">
        <v>1336</v>
      </c>
      <c r="G1136" s="2">
        <v>9.9600000000000009</v>
      </c>
      <c r="H1136" s="2">
        <v>2</v>
      </c>
      <c r="I1136" s="2">
        <f t="shared" si="17"/>
        <v>4.9800000000000004</v>
      </c>
      <c r="J1136" s="2">
        <v>4.58</v>
      </c>
    </row>
    <row r="1137" spans="1:10" x14ac:dyDescent="0.35">
      <c r="A1137" s="1">
        <v>41902</v>
      </c>
      <c r="B1137" t="s">
        <v>1335</v>
      </c>
      <c r="C1137" t="s">
        <v>27</v>
      </c>
      <c r="D1137" t="s">
        <v>11</v>
      </c>
      <c r="E1137" t="s">
        <v>12</v>
      </c>
      <c r="F1137" t="s">
        <v>1337</v>
      </c>
      <c r="G1137" s="2">
        <v>21.72</v>
      </c>
      <c r="H1137" s="2">
        <v>4</v>
      </c>
      <c r="I1137" s="2">
        <f t="shared" si="17"/>
        <v>5.43</v>
      </c>
      <c r="J1137" s="2">
        <v>10.64</v>
      </c>
    </row>
    <row r="1138" spans="1:10" x14ac:dyDescent="0.35">
      <c r="A1138" s="1">
        <v>41902</v>
      </c>
      <c r="B1138" t="s">
        <v>556</v>
      </c>
      <c r="C1138" t="s">
        <v>123</v>
      </c>
      <c r="D1138" t="s">
        <v>11</v>
      </c>
      <c r="E1138" t="s">
        <v>24</v>
      </c>
      <c r="F1138" t="s">
        <v>841</v>
      </c>
      <c r="G1138" s="2">
        <v>2.82</v>
      </c>
      <c r="H1138" s="2">
        <v>2</v>
      </c>
      <c r="I1138" s="2">
        <f t="shared" si="17"/>
        <v>1.41</v>
      </c>
      <c r="J1138" s="2">
        <v>0.99</v>
      </c>
    </row>
    <row r="1139" spans="1:10" x14ac:dyDescent="0.35">
      <c r="A1139" s="1">
        <v>41902</v>
      </c>
      <c r="B1139" t="s">
        <v>1338</v>
      </c>
      <c r="C1139" t="s">
        <v>27</v>
      </c>
      <c r="D1139" t="s">
        <v>11</v>
      </c>
      <c r="E1139" t="s">
        <v>92</v>
      </c>
      <c r="F1139" t="s">
        <v>658</v>
      </c>
      <c r="G1139" s="2">
        <v>43.92</v>
      </c>
      <c r="H1139" s="2">
        <v>4</v>
      </c>
      <c r="I1139" s="2">
        <f t="shared" si="17"/>
        <v>10.98</v>
      </c>
      <c r="J1139" s="2">
        <v>11.86</v>
      </c>
    </row>
    <row r="1140" spans="1:10" x14ac:dyDescent="0.35">
      <c r="A1140" s="1">
        <v>41902</v>
      </c>
      <c r="B1140" t="s">
        <v>1338</v>
      </c>
      <c r="C1140" t="s">
        <v>27</v>
      </c>
      <c r="D1140" t="s">
        <v>11</v>
      </c>
      <c r="E1140" t="s">
        <v>20</v>
      </c>
      <c r="F1140" t="s">
        <v>431</v>
      </c>
      <c r="G1140" s="2">
        <v>20.23</v>
      </c>
      <c r="H1140" s="2">
        <v>3</v>
      </c>
      <c r="I1140" s="2">
        <f t="shared" si="17"/>
        <v>6.7433333333333332</v>
      </c>
      <c r="J1140" s="2">
        <v>6.58</v>
      </c>
    </row>
    <row r="1141" spans="1:10" x14ac:dyDescent="0.35">
      <c r="A1141" s="1">
        <v>41902</v>
      </c>
      <c r="B1141" t="s">
        <v>1339</v>
      </c>
      <c r="C1141" t="s">
        <v>531</v>
      </c>
      <c r="D1141" t="s">
        <v>34</v>
      </c>
      <c r="E1141" t="s">
        <v>47</v>
      </c>
      <c r="F1141" t="s">
        <v>1340</v>
      </c>
      <c r="G1141" s="2">
        <v>164.22</v>
      </c>
      <c r="H1141" s="2">
        <v>3</v>
      </c>
      <c r="I1141" s="2">
        <f t="shared" si="17"/>
        <v>54.74</v>
      </c>
      <c r="J1141" s="2">
        <v>50.91</v>
      </c>
    </row>
    <row r="1142" spans="1:10" x14ac:dyDescent="0.35">
      <c r="A1142" s="1">
        <v>41902</v>
      </c>
      <c r="B1142" t="s">
        <v>1339</v>
      </c>
      <c r="C1142" t="s">
        <v>531</v>
      </c>
      <c r="D1142" t="s">
        <v>34</v>
      </c>
      <c r="E1142" t="s">
        <v>74</v>
      </c>
      <c r="F1142" t="s">
        <v>412</v>
      </c>
      <c r="G1142" s="2">
        <v>362.94</v>
      </c>
      <c r="H1142" s="2">
        <v>3</v>
      </c>
      <c r="I1142" s="2">
        <f t="shared" si="17"/>
        <v>120.98</v>
      </c>
      <c r="J1142" s="2">
        <v>36.29</v>
      </c>
    </row>
    <row r="1143" spans="1:10" x14ac:dyDescent="0.35">
      <c r="A1143" s="1">
        <v>41902</v>
      </c>
      <c r="B1143" t="s">
        <v>1339</v>
      </c>
      <c r="C1143" t="s">
        <v>531</v>
      </c>
      <c r="D1143" t="s">
        <v>39</v>
      </c>
      <c r="E1143" t="s">
        <v>52</v>
      </c>
      <c r="F1143" t="s">
        <v>84</v>
      </c>
      <c r="G1143" s="2">
        <v>59.98</v>
      </c>
      <c r="H1143" s="2">
        <v>2</v>
      </c>
      <c r="I1143" s="2">
        <f t="shared" si="17"/>
        <v>29.99</v>
      </c>
      <c r="J1143" s="2">
        <v>26.39</v>
      </c>
    </row>
    <row r="1144" spans="1:10" x14ac:dyDescent="0.35">
      <c r="A1144" s="1">
        <v>41902</v>
      </c>
      <c r="B1144" t="s">
        <v>1341</v>
      </c>
      <c r="C1144" t="s">
        <v>15</v>
      </c>
      <c r="D1144" t="s">
        <v>34</v>
      </c>
      <c r="E1144" t="s">
        <v>74</v>
      </c>
      <c r="F1144" t="s">
        <v>342</v>
      </c>
      <c r="G1144" s="2">
        <v>493.43</v>
      </c>
      <c r="H1144" s="2">
        <v>5</v>
      </c>
      <c r="I1144" s="2">
        <f t="shared" si="17"/>
        <v>98.686000000000007</v>
      </c>
      <c r="J1144" s="2">
        <v>-70.489999999999995</v>
      </c>
    </row>
    <row r="1145" spans="1:10" x14ac:dyDescent="0.35">
      <c r="A1145" s="1">
        <v>41902</v>
      </c>
      <c r="B1145" t="s">
        <v>1341</v>
      </c>
      <c r="C1145" t="s">
        <v>15</v>
      </c>
      <c r="D1145" t="s">
        <v>39</v>
      </c>
      <c r="E1145" t="s">
        <v>40</v>
      </c>
      <c r="F1145" t="s">
        <v>1342</v>
      </c>
      <c r="G1145" s="2">
        <v>11.12</v>
      </c>
      <c r="H1145" s="2">
        <v>2</v>
      </c>
      <c r="I1145" s="2">
        <f t="shared" si="17"/>
        <v>5.56</v>
      </c>
      <c r="J1145" s="2">
        <v>3.48</v>
      </c>
    </row>
    <row r="1146" spans="1:10" x14ac:dyDescent="0.35">
      <c r="A1146" s="1">
        <v>41902</v>
      </c>
      <c r="B1146" t="s">
        <v>1343</v>
      </c>
      <c r="C1146" t="s">
        <v>27</v>
      </c>
      <c r="D1146" t="s">
        <v>11</v>
      </c>
      <c r="E1146" t="s">
        <v>12</v>
      </c>
      <c r="F1146" t="s">
        <v>1308</v>
      </c>
      <c r="G1146" s="2">
        <v>8.56</v>
      </c>
      <c r="H1146" s="2">
        <v>2</v>
      </c>
      <c r="I1146" s="2">
        <f t="shared" si="17"/>
        <v>4.28</v>
      </c>
      <c r="J1146" s="2">
        <v>3.85</v>
      </c>
    </row>
    <row r="1147" spans="1:10" x14ac:dyDescent="0.35">
      <c r="A1147" s="1">
        <v>41902</v>
      </c>
      <c r="B1147" t="s">
        <v>1172</v>
      </c>
      <c r="C1147" t="s">
        <v>149</v>
      </c>
      <c r="D1147" t="s">
        <v>39</v>
      </c>
      <c r="E1147" t="s">
        <v>40</v>
      </c>
      <c r="F1147" t="s">
        <v>375</v>
      </c>
      <c r="G1147" s="2">
        <v>629.95000000000005</v>
      </c>
      <c r="H1147" s="2">
        <v>5</v>
      </c>
      <c r="I1147" s="2">
        <f t="shared" si="17"/>
        <v>125.99000000000001</v>
      </c>
      <c r="J1147" s="2">
        <v>157.49</v>
      </c>
    </row>
    <row r="1148" spans="1:10" x14ac:dyDescent="0.35">
      <c r="A1148" s="1">
        <v>41902</v>
      </c>
      <c r="B1148" t="s">
        <v>1172</v>
      </c>
      <c r="C1148" t="s">
        <v>149</v>
      </c>
      <c r="D1148" t="s">
        <v>34</v>
      </c>
      <c r="E1148" t="s">
        <v>35</v>
      </c>
      <c r="F1148" t="s">
        <v>594</v>
      </c>
      <c r="G1148" s="2">
        <v>631.78</v>
      </c>
      <c r="H1148" s="2">
        <v>2</v>
      </c>
      <c r="I1148" s="2">
        <f t="shared" si="17"/>
        <v>315.89</v>
      </c>
      <c r="J1148" s="2">
        <v>140.4</v>
      </c>
    </row>
    <row r="1149" spans="1:10" x14ac:dyDescent="0.35">
      <c r="A1149" s="1">
        <v>41902</v>
      </c>
      <c r="B1149" t="s">
        <v>1172</v>
      </c>
      <c r="C1149" t="s">
        <v>149</v>
      </c>
      <c r="D1149" t="s">
        <v>34</v>
      </c>
      <c r="E1149" t="s">
        <v>74</v>
      </c>
      <c r="F1149" t="s">
        <v>1344</v>
      </c>
      <c r="G1149" s="2">
        <v>801.57</v>
      </c>
      <c r="H1149" s="2">
        <v>2</v>
      </c>
      <c r="I1149" s="2">
        <f t="shared" si="17"/>
        <v>400.78500000000003</v>
      </c>
      <c r="J1149" s="2">
        <v>-10.02</v>
      </c>
    </row>
    <row r="1150" spans="1:10" x14ac:dyDescent="0.35">
      <c r="A1150" s="1">
        <v>41902</v>
      </c>
      <c r="B1150" t="s">
        <v>1172</v>
      </c>
      <c r="C1150" t="s">
        <v>149</v>
      </c>
      <c r="D1150" t="s">
        <v>11</v>
      </c>
      <c r="E1150" t="s">
        <v>16</v>
      </c>
      <c r="F1150" t="s">
        <v>1025</v>
      </c>
      <c r="G1150" s="2">
        <v>75.180000000000007</v>
      </c>
      <c r="H1150" s="2">
        <v>6</v>
      </c>
      <c r="I1150" s="2">
        <f t="shared" si="17"/>
        <v>12.530000000000001</v>
      </c>
      <c r="J1150" s="2">
        <v>35.33</v>
      </c>
    </row>
    <row r="1151" spans="1:10" x14ac:dyDescent="0.35">
      <c r="A1151" s="1">
        <v>41902</v>
      </c>
      <c r="B1151" t="s">
        <v>1172</v>
      </c>
      <c r="C1151" t="s">
        <v>149</v>
      </c>
      <c r="D1151" t="s">
        <v>11</v>
      </c>
      <c r="E1151" t="s">
        <v>92</v>
      </c>
      <c r="F1151" t="s">
        <v>440</v>
      </c>
      <c r="G1151" s="2">
        <v>30.98</v>
      </c>
      <c r="H1151" s="2">
        <v>1</v>
      </c>
      <c r="I1151" s="2">
        <f t="shared" si="17"/>
        <v>30.98</v>
      </c>
      <c r="J1151" s="2">
        <v>8.0500000000000007</v>
      </c>
    </row>
    <row r="1152" spans="1:10" x14ac:dyDescent="0.35">
      <c r="A1152" s="1">
        <v>41902</v>
      </c>
      <c r="B1152" t="s">
        <v>1172</v>
      </c>
      <c r="C1152" t="s">
        <v>149</v>
      </c>
      <c r="D1152" t="s">
        <v>39</v>
      </c>
      <c r="E1152" t="s">
        <v>40</v>
      </c>
      <c r="F1152" t="s">
        <v>1345</v>
      </c>
      <c r="G1152" s="2">
        <v>1349.91</v>
      </c>
      <c r="H1152" s="2">
        <v>9</v>
      </c>
      <c r="I1152" s="2">
        <f t="shared" si="17"/>
        <v>149.99</v>
      </c>
      <c r="J1152" s="2">
        <v>661.46</v>
      </c>
    </row>
    <row r="1153" spans="1:10" x14ac:dyDescent="0.35">
      <c r="A1153" s="1">
        <v>41903</v>
      </c>
      <c r="B1153" t="s">
        <v>1346</v>
      </c>
      <c r="C1153" t="s">
        <v>164</v>
      </c>
      <c r="D1153" t="s">
        <v>39</v>
      </c>
      <c r="E1153" t="s">
        <v>40</v>
      </c>
      <c r="F1153" t="s">
        <v>1347</v>
      </c>
      <c r="G1153" s="2">
        <v>246.38</v>
      </c>
      <c r="H1153" s="2">
        <v>2</v>
      </c>
      <c r="I1153" s="2">
        <f t="shared" si="17"/>
        <v>123.19</v>
      </c>
      <c r="J1153" s="2">
        <v>27.72</v>
      </c>
    </row>
    <row r="1154" spans="1:10" x14ac:dyDescent="0.35">
      <c r="A1154" s="1">
        <v>41903</v>
      </c>
      <c r="B1154" t="s">
        <v>1346</v>
      </c>
      <c r="C1154" t="s">
        <v>164</v>
      </c>
      <c r="D1154" t="s">
        <v>39</v>
      </c>
      <c r="E1154" t="s">
        <v>603</v>
      </c>
      <c r="F1154" t="s">
        <v>1348</v>
      </c>
      <c r="G1154" s="2">
        <v>1799.97</v>
      </c>
      <c r="H1154" s="2">
        <v>3</v>
      </c>
      <c r="I1154" s="2">
        <f t="shared" si="17"/>
        <v>599.99</v>
      </c>
      <c r="J1154" s="2">
        <v>701.99</v>
      </c>
    </row>
    <row r="1155" spans="1:10" x14ac:dyDescent="0.35">
      <c r="A1155" s="1">
        <v>41903</v>
      </c>
      <c r="B1155" t="s">
        <v>923</v>
      </c>
      <c r="C1155" t="s">
        <v>996</v>
      </c>
      <c r="D1155" t="s">
        <v>11</v>
      </c>
      <c r="E1155" t="s">
        <v>92</v>
      </c>
      <c r="F1155" t="s">
        <v>1349</v>
      </c>
      <c r="G1155" s="2">
        <v>25.96</v>
      </c>
      <c r="H1155" s="2">
        <v>2</v>
      </c>
      <c r="I1155" s="2">
        <f t="shared" ref="I1155:I1218" si="18">G1155/H1155</f>
        <v>12.98</v>
      </c>
      <c r="J1155" s="2">
        <v>7.53</v>
      </c>
    </row>
    <row r="1156" spans="1:10" x14ac:dyDescent="0.35">
      <c r="A1156" s="1">
        <v>41903</v>
      </c>
      <c r="B1156" t="s">
        <v>923</v>
      </c>
      <c r="C1156" t="s">
        <v>996</v>
      </c>
      <c r="D1156" t="s">
        <v>11</v>
      </c>
      <c r="E1156" t="s">
        <v>92</v>
      </c>
      <c r="F1156" t="s">
        <v>1031</v>
      </c>
      <c r="G1156" s="2">
        <v>36.270000000000003</v>
      </c>
      <c r="H1156" s="2">
        <v>3</v>
      </c>
      <c r="I1156" s="2">
        <f t="shared" si="18"/>
        <v>12.090000000000002</v>
      </c>
      <c r="J1156" s="2">
        <v>10.88</v>
      </c>
    </row>
    <row r="1157" spans="1:10" x14ac:dyDescent="0.35">
      <c r="A1157" s="1">
        <v>41903</v>
      </c>
      <c r="B1157" t="s">
        <v>923</v>
      </c>
      <c r="C1157" t="s">
        <v>996</v>
      </c>
      <c r="D1157" t="s">
        <v>11</v>
      </c>
      <c r="E1157" t="s">
        <v>12</v>
      </c>
      <c r="F1157" t="s">
        <v>507</v>
      </c>
      <c r="G1157" s="2">
        <v>6.48</v>
      </c>
      <c r="H1157" s="2">
        <v>1</v>
      </c>
      <c r="I1157" s="2">
        <f t="shared" si="18"/>
        <v>6.48</v>
      </c>
      <c r="J1157" s="2">
        <v>3.11</v>
      </c>
    </row>
    <row r="1158" spans="1:10" x14ac:dyDescent="0.35">
      <c r="A1158" s="1">
        <v>41903</v>
      </c>
      <c r="B1158" t="s">
        <v>722</v>
      </c>
      <c r="C1158" t="s">
        <v>27</v>
      </c>
      <c r="D1158" t="s">
        <v>11</v>
      </c>
      <c r="E1158" t="s">
        <v>63</v>
      </c>
      <c r="F1158" t="s">
        <v>64</v>
      </c>
      <c r="G1158" s="2">
        <v>15.56</v>
      </c>
      <c r="H1158" s="2">
        <v>2</v>
      </c>
      <c r="I1158" s="2">
        <f t="shared" si="18"/>
        <v>7.78</v>
      </c>
      <c r="J1158" s="2">
        <v>7.31</v>
      </c>
    </row>
    <row r="1159" spans="1:10" x14ac:dyDescent="0.35">
      <c r="A1159" s="1">
        <v>41903</v>
      </c>
      <c r="B1159" t="s">
        <v>722</v>
      </c>
      <c r="C1159" t="s">
        <v>27</v>
      </c>
      <c r="D1159" t="s">
        <v>11</v>
      </c>
      <c r="E1159" t="s">
        <v>63</v>
      </c>
      <c r="F1159" t="s">
        <v>1350</v>
      </c>
      <c r="G1159" s="2">
        <v>78.349999999999994</v>
      </c>
      <c r="H1159" s="2">
        <v>5</v>
      </c>
      <c r="I1159" s="2">
        <f t="shared" si="18"/>
        <v>15.669999999999998</v>
      </c>
      <c r="J1159" s="2">
        <v>36.82</v>
      </c>
    </row>
    <row r="1160" spans="1:10" x14ac:dyDescent="0.35">
      <c r="A1160" s="1">
        <v>41903</v>
      </c>
      <c r="B1160" t="s">
        <v>722</v>
      </c>
      <c r="C1160" t="s">
        <v>27</v>
      </c>
      <c r="D1160" t="s">
        <v>11</v>
      </c>
      <c r="E1160" t="s">
        <v>24</v>
      </c>
      <c r="F1160" t="s">
        <v>1351</v>
      </c>
      <c r="G1160" s="2">
        <v>59.52</v>
      </c>
      <c r="H1160" s="2">
        <v>3</v>
      </c>
      <c r="I1160" s="2">
        <f t="shared" si="18"/>
        <v>19.84</v>
      </c>
      <c r="J1160" s="2">
        <v>15.48</v>
      </c>
    </row>
    <row r="1161" spans="1:10" x14ac:dyDescent="0.35">
      <c r="A1161" s="1">
        <v>41903</v>
      </c>
      <c r="B1161" t="s">
        <v>722</v>
      </c>
      <c r="C1161" t="s">
        <v>27</v>
      </c>
      <c r="D1161" t="s">
        <v>11</v>
      </c>
      <c r="E1161" t="s">
        <v>12</v>
      </c>
      <c r="F1161" t="s">
        <v>242</v>
      </c>
      <c r="G1161" s="2">
        <v>38.520000000000003</v>
      </c>
      <c r="H1161" s="2">
        <v>9</v>
      </c>
      <c r="I1161" s="2">
        <f t="shared" si="18"/>
        <v>4.28</v>
      </c>
      <c r="J1161" s="2">
        <v>17.329999999999998</v>
      </c>
    </row>
    <row r="1162" spans="1:10" x14ac:dyDescent="0.35">
      <c r="A1162" s="1">
        <v>41903</v>
      </c>
      <c r="B1162" t="s">
        <v>722</v>
      </c>
      <c r="C1162" t="s">
        <v>27</v>
      </c>
      <c r="D1162" t="s">
        <v>39</v>
      </c>
      <c r="E1162" t="s">
        <v>40</v>
      </c>
      <c r="F1162" t="s">
        <v>1352</v>
      </c>
      <c r="G1162" s="2">
        <v>239.98</v>
      </c>
      <c r="H1162" s="2">
        <v>2</v>
      </c>
      <c r="I1162" s="2">
        <f t="shared" si="18"/>
        <v>119.99</v>
      </c>
      <c r="J1162" s="2">
        <v>24</v>
      </c>
    </row>
    <row r="1163" spans="1:10" x14ac:dyDescent="0.35">
      <c r="A1163" s="1">
        <v>41903</v>
      </c>
      <c r="B1163" t="s">
        <v>722</v>
      </c>
      <c r="C1163" t="s">
        <v>27</v>
      </c>
      <c r="D1163" t="s">
        <v>11</v>
      </c>
      <c r="E1163" t="s">
        <v>12</v>
      </c>
      <c r="F1163" t="s">
        <v>1353</v>
      </c>
      <c r="G1163" s="2">
        <v>19.350000000000001</v>
      </c>
      <c r="H1163" s="2">
        <v>3</v>
      </c>
      <c r="I1163" s="2">
        <f t="shared" si="18"/>
        <v>6.45</v>
      </c>
      <c r="J1163" s="2">
        <v>9.48</v>
      </c>
    </row>
    <row r="1164" spans="1:10" x14ac:dyDescent="0.35">
      <c r="A1164" s="1">
        <v>41903</v>
      </c>
      <c r="B1164" t="s">
        <v>1088</v>
      </c>
      <c r="C1164" t="s">
        <v>23</v>
      </c>
      <c r="D1164" t="s">
        <v>11</v>
      </c>
      <c r="E1164" t="s">
        <v>12</v>
      </c>
      <c r="F1164" t="s">
        <v>1354</v>
      </c>
      <c r="G1164" s="2">
        <v>11.35</v>
      </c>
      <c r="H1164" s="2">
        <v>3</v>
      </c>
      <c r="I1164" s="2">
        <f t="shared" si="18"/>
        <v>3.7833333333333332</v>
      </c>
      <c r="J1164" s="2">
        <v>4.12</v>
      </c>
    </row>
    <row r="1165" spans="1:10" x14ac:dyDescent="0.35">
      <c r="A1165" s="1">
        <v>41903</v>
      </c>
      <c r="B1165" t="s">
        <v>1088</v>
      </c>
      <c r="C1165" t="s">
        <v>23</v>
      </c>
      <c r="D1165" t="s">
        <v>11</v>
      </c>
      <c r="E1165" t="s">
        <v>16</v>
      </c>
      <c r="F1165" t="s">
        <v>221</v>
      </c>
      <c r="G1165" s="2">
        <v>20.81</v>
      </c>
      <c r="H1165" s="2">
        <v>9</v>
      </c>
      <c r="I1165" s="2">
        <f t="shared" si="18"/>
        <v>2.3122222222222222</v>
      </c>
      <c r="J1165" s="2">
        <v>7.02</v>
      </c>
    </row>
    <row r="1166" spans="1:10" x14ac:dyDescent="0.35">
      <c r="A1166" s="1">
        <v>41903</v>
      </c>
      <c r="B1166" t="s">
        <v>605</v>
      </c>
      <c r="C1166" t="s">
        <v>10</v>
      </c>
      <c r="D1166" t="s">
        <v>34</v>
      </c>
      <c r="E1166" t="s">
        <v>47</v>
      </c>
      <c r="F1166" t="s">
        <v>1355</v>
      </c>
      <c r="G1166" s="2">
        <v>8.5399999999999991</v>
      </c>
      <c r="H1166" s="2">
        <v>2</v>
      </c>
      <c r="I1166" s="2">
        <f t="shared" si="18"/>
        <v>4.2699999999999996</v>
      </c>
      <c r="J1166" s="2">
        <v>-7.48</v>
      </c>
    </row>
    <row r="1167" spans="1:10" x14ac:dyDescent="0.35">
      <c r="A1167" s="1">
        <v>41903</v>
      </c>
      <c r="B1167" t="s">
        <v>1356</v>
      </c>
      <c r="C1167" t="s">
        <v>23</v>
      </c>
      <c r="D1167" t="s">
        <v>11</v>
      </c>
      <c r="E1167" t="s">
        <v>20</v>
      </c>
      <c r="F1167" t="s">
        <v>1225</v>
      </c>
      <c r="G1167" s="2">
        <v>6.57</v>
      </c>
      <c r="H1167" s="2">
        <v>3</v>
      </c>
      <c r="I1167" s="2">
        <f t="shared" si="18"/>
        <v>2.19</v>
      </c>
      <c r="J1167" s="2">
        <v>-5.04</v>
      </c>
    </row>
    <row r="1168" spans="1:10" x14ac:dyDescent="0.35">
      <c r="A1168" s="1">
        <v>41903</v>
      </c>
      <c r="B1168" t="s">
        <v>1357</v>
      </c>
      <c r="C1168" t="s">
        <v>149</v>
      </c>
      <c r="D1168" t="s">
        <v>11</v>
      </c>
      <c r="E1168" t="s">
        <v>24</v>
      </c>
      <c r="F1168" t="s">
        <v>1358</v>
      </c>
      <c r="G1168" s="2">
        <v>66.03</v>
      </c>
      <c r="H1168" s="2">
        <v>3</v>
      </c>
      <c r="I1168" s="2">
        <f t="shared" si="18"/>
        <v>22.01</v>
      </c>
      <c r="J1168" s="2">
        <v>17.170000000000002</v>
      </c>
    </row>
    <row r="1169" spans="1:10" x14ac:dyDescent="0.35">
      <c r="A1169" s="1">
        <v>41904</v>
      </c>
      <c r="B1169" t="s">
        <v>1258</v>
      </c>
      <c r="C1169" t="s">
        <v>123</v>
      </c>
      <c r="D1169" t="s">
        <v>11</v>
      </c>
      <c r="E1169" t="s">
        <v>16</v>
      </c>
      <c r="F1169" t="s">
        <v>584</v>
      </c>
      <c r="G1169" s="2">
        <v>4.6100000000000003</v>
      </c>
      <c r="H1169" s="2">
        <v>2</v>
      </c>
      <c r="I1169" s="2">
        <f t="shared" si="18"/>
        <v>2.3050000000000002</v>
      </c>
      <c r="J1169" s="2">
        <v>1.67</v>
      </c>
    </row>
    <row r="1170" spans="1:10" x14ac:dyDescent="0.35">
      <c r="A1170" s="1">
        <v>41904</v>
      </c>
      <c r="B1170" t="s">
        <v>1359</v>
      </c>
      <c r="C1170" t="s">
        <v>15</v>
      </c>
      <c r="D1170" t="s">
        <v>11</v>
      </c>
      <c r="E1170" t="s">
        <v>18</v>
      </c>
      <c r="F1170" t="s">
        <v>557</v>
      </c>
      <c r="G1170" s="2">
        <v>331.54</v>
      </c>
      <c r="H1170" s="2">
        <v>3</v>
      </c>
      <c r="I1170" s="2">
        <f t="shared" si="18"/>
        <v>110.51333333333334</v>
      </c>
      <c r="J1170" s="2">
        <v>-82.88</v>
      </c>
    </row>
    <row r="1171" spans="1:10" x14ac:dyDescent="0.35">
      <c r="A1171" s="1">
        <v>41904</v>
      </c>
      <c r="B1171" t="s">
        <v>509</v>
      </c>
      <c r="C1171" t="s">
        <v>27</v>
      </c>
      <c r="D1171" t="s">
        <v>11</v>
      </c>
      <c r="E1171" t="s">
        <v>18</v>
      </c>
      <c r="F1171" t="s">
        <v>1360</v>
      </c>
      <c r="G1171" s="2">
        <v>169.45</v>
      </c>
      <c r="H1171" s="2">
        <v>5</v>
      </c>
      <c r="I1171" s="2">
        <f t="shared" si="18"/>
        <v>33.89</v>
      </c>
      <c r="J1171" s="2">
        <v>42.36</v>
      </c>
    </row>
    <row r="1172" spans="1:10" x14ac:dyDescent="0.35">
      <c r="A1172" s="1">
        <v>41904</v>
      </c>
      <c r="B1172" t="s">
        <v>509</v>
      </c>
      <c r="C1172" t="s">
        <v>27</v>
      </c>
      <c r="D1172" t="s">
        <v>11</v>
      </c>
      <c r="E1172" t="s">
        <v>18</v>
      </c>
      <c r="F1172" t="s">
        <v>356</v>
      </c>
      <c r="G1172" s="2">
        <v>40.68</v>
      </c>
      <c r="H1172" s="2">
        <v>2</v>
      </c>
      <c r="I1172" s="2">
        <f t="shared" si="18"/>
        <v>20.34</v>
      </c>
      <c r="J1172" s="2">
        <v>0.41</v>
      </c>
    </row>
    <row r="1173" spans="1:10" x14ac:dyDescent="0.35">
      <c r="A1173" s="1">
        <v>41904</v>
      </c>
      <c r="B1173" t="s">
        <v>1361</v>
      </c>
      <c r="C1173" t="s">
        <v>149</v>
      </c>
      <c r="D1173" t="s">
        <v>34</v>
      </c>
      <c r="E1173" t="s">
        <v>47</v>
      </c>
      <c r="F1173" t="s">
        <v>1362</v>
      </c>
      <c r="G1173" s="2">
        <v>97.44</v>
      </c>
      <c r="H1173" s="2">
        <v>3</v>
      </c>
      <c r="I1173" s="2">
        <f t="shared" si="18"/>
        <v>32.479999999999997</v>
      </c>
      <c r="J1173" s="2">
        <v>35.08</v>
      </c>
    </row>
    <row r="1174" spans="1:10" x14ac:dyDescent="0.35">
      <c r="A1174" s="1">
        <v>41904</v>
      </c>
      <c r="B1174" t="s">
        <v>1361</v>
      </c>
      <c r="C1174" t="s">
        <v>149</v>
      </c>
      <c r="D1174" t="s">
        <v>11</v>
      </c>
      <c r="E1174" t="s">
        <v>20</v>
      </c>
      <c r="F1174" t="s">
        <v>897</v>
      </c>
      <c r="G1174" s="2">
        <v>3.98</v>
      </c>
      <c r="H1174" s="2">
        <v>1</v>
      </c>
      <c r="I1174" s="2">
        <f t="shared" si="18"/>
        <v>3.98</v>
      </c>
      <c r="J1174" s="2">
        <v>1.39</v>
      </c>
    </row>
    <row r="1175" spans="1:10" x14ac:dyDescent="0.35">
      <c r="A1175" s="1">
        <v>41904</v>
      </c>
      <c r="B1175" t="s">
        <v>1361</v>
      </c>
      <c r="C1175" t="s">
        <v>149</v>
      </c>
      <c r="D1175" t="s">
        <v>11</v>
      </c>
      <c r="E1175" t="s">
        <v>24</v>
      </c>
      <c r="F1175" t="s">
        <v>1363</v>
      </c>
      <c r="G1175" s="2">
        <v>13.04</v>
      </c>
      <c r="H1175" s="2">
        <v>4</v>
      </c>
      <c r="I1175" s="2">
        <f t="shared" si="18"/>
        <v>3.26</v>
      </c>
      <c r="J1175" s="2">
        <v>5.74</v>
      </c>
    </row>
    <row r="1176" spans="1:10" x14ac:dyDescent="0.35">
      <c r="A1176" s="1">
        <v>41904</v>
      </c>
      <c r="B1176" t="s">
        <v>1361</v>
      </c>
      <c r="C1176" t="s">
        <v>149</v>
      </c>
      <c r="D1176" t="s">
        <v>34</v>
      </c>
      <c r="E1176" t="s">
        <v>35</v>
      </c>
      <c r="F1176" t="s">
        <v>1364</v>
      </c>
      <c r="G1176" s="2">
        <v>579.53</v>
      </c>
      <c r="H1176" s="2">
        <v>4</v>
      </c>
      <c r="I1176" s="2">
        <f t="shared" si="18"/>
        <v>144.88249999999999</v>
      </c>
      <c r="J1176" s="2">
        <v>83.71</v>
      </c>
    </row>
    <row r="1177" spans="1:10" x14ac:dyDescent="0.35">
      <c r="A1177" s="1">
        <v>41905</v>
      </c>
      <c r="B1177" t="s">
        <v>923</v>
      </c>
      <c r="C1177" t="s">
        <v>27</v>
      </c>
      <c r="D1177" t="s">
        <v>34</v>
      </c>
      <c r="E1177" t="s">
        <v>74</v>
      </c>
      <c r="F1177" t="s">
        <v>1039</v>
      </c>
      <c r="G1177" s="2">
        <v>436</v>
      </c>
      <c r="H1177" s="2">
        <v>3</v>
      </c>
      <c r="I1177" s="2">
        <f t="shared" si="18"/>
        <v>145.33333333333334</v>
      </c>
      <c r="J1177" s="2">
        <v>20.52</v>
      </c>
    </row>
    <row r="1178" spans="1:10" x14ac:dyDescent="0.35">
      <c r="A1178" s="1">
        <v>41905</v>
      </c>
      <c r="B1178" t="s">
        <v>923</v>
      </c>
      <c r="C1178" t="s">
        <v>27</v>
      </c>
      <c r="D1178" t="s">
        <v>39</v>
      </c>
      <c r="E1178" t="s">
        <v>40</v>
      </c>
      <c r="F1178" t="s">
        <v>721</v>
      </c>
      <c r="G1178" s="2">
        <v>83.98</v>
      </c>
      <c r="H1178" s="2">
        <v>2</v>
      </c>
      <c r="I1178" s="2">
        <f t="shared" si="18"/>
        <v>41.99</v>
      </c>
      <c r="J1178" s="2">
        <v>31.49</v>
      </c>
    </row>
    <row r="1179" spans="1:10" x14ac:dyDescent="0.35">
      <c r="A1179" s="1">
        <v>41905</v>
      </c>
      <c r="B1179" t="s">
        <v>195</v>
      </c>
      <c r="C1179" t="s">
        <v>149</v>
      </c>
      <c r="D1179" t="s">
        <v>11</v>
      </c>
      <c r="E1179" t="s">
        <v>20</v>
      </c>
      <c r="F1179" t="s">
        <v>662</v>
      </c>
      <c r="G1179" s="2">
        <v>139.44</v>
      </c>
      <c r="H1179" s="2">
        <v>3</v>
      </c>
      <c r="I1179" s="2">
        <f t="shared" si="18"/>
        <v>46.48</v>
      </c>
      <c r="J1179" s="2">
        <v>47.06</v>
      </c>
    </row>
    <row r="1180" spans="1:10" x14ac:dyDescent="0.35">
      <c r="A1180" s="1">
        <v>41905</v>
      </c>
      <c r="B1180" t="s">
        <v>193</v>
      </c>
      <c r="C1180" t="s">
        <v>315</v>
      </c>
      <c r="D1180" t="s">
        <v>11</v>
      </c>
      <c r="E1180" t="s">
        <v>12</v>
      </c>
      <c r="F1180" t="s">
        <v>1365</v>
      </c>
      <c r="G1180" s="2">
        <v>32.4</v>
      </c>
      <c r="H1180" s="2">
        <v>5</v>
      </c>
      <c r="I1180" s="2">
        <f t="shared" si="18"/>
        <v>6.4799999999999995</v>
      </c>
      <c r="J1180" s="2">
        <v>15.55</v>
      </c>
    </row>
    <row r="1181" spans="1:10" x14ac:dyDescent="0.35">
      <c r="A1181" s="1">
        <v>41905</v>
      </c>
      <c r="B1181" t="s">
        <v>193</v>
      </c>
      <c r="C1181" t="s">
        <v>315</v>
      </c>
      <c r="D1181" t="s">
        <v>11</v>
      </c>
      <c r="E1181" t="s">
        <v>18</v>
      </c>
      <c r="F1181" t="s">
        <v>297</v>
      </c>
      <c r="G1181" s="2">
        <v>404.9</v>
      </c>
      <c r="H1181" s="2">
        <v>5</v>
      </c>
      <c r="I1181" s="2">
        <f t="shared" si="18"/>
        <v>80.97999999999999</v>
      </c>
      <c r="J1181" s="2">
        <v>16.2</v>
      </c>
    </row>
    <row r="1182" spans="1:10" x14ac:dyDescent="0.35">
      <c r="A1182" s="1">
        <v>41905</v>
      </c>
      <c r="B1182" t="s">
        <v>193</v>
      </c>
      <c r="C1182" t="s">
        <v>315</v>
      </c>
      <c r="D1182" t="s">
        <v>11</v>
      </c>
      <c r="E1182" t="s">
        <v>20</v>
      </c>
      <c r="F1182" t="s">
        <v>1366</v>
      </c>
      <c r="G1182" s="2">
        <v>9449.9500000000007</v>
      </c>
      <c r="H1182" s="2">
        <v>5</v>
      </c>
      <c r="I1182" s="2">
        <f t="shared" si="18"/>
        <v>1889.9900000000002</v>
      </c>
      <c r="J1182" s="2">
        <v>4630.4799999999996</v>
      </c>
    </row>
    <row r="1183" spans="1:10" x14ac:dyDescent="0.35">
      <c r="A1183" s="1">
        <v>41905</v>
      </c>
      <c r="B1183" t="s">
        <v>193</v>
      </c>
      <c r="C1183" t="s">
        <v>315</v>
      </c>
      <c r="D1183" t="s">
        <v>11</v>
      </c>
      <c r="E1183" t="s">
        <v>20</v>
      </c>
      <c r="F1183" t="s">
        <v>1367</v>
      </c>
      <c r="G1183" s="2">
        <v>12.94</v>
      </c>
      <c r="H1183" s="2">
        <v>2</v>
      </c>
      <c r="I1183" s="2">
        <f t="shared" si="18"/>
        <v>6.47</v>
      </c>
      <c r="J1183" s="2">
        <v>6.47</v>
      </c>
    </row>
    <row r="1184" spans="1:10" x14ac:dyDescent="0.35">
      <c r="A1184" s="1">
        <v>41905</v>
      </c>
      <c r="B1184" t="s">
        <v>1332</v>
      </c>
      <c r="C1184" t="s">
        <v>78</v>
      </c>
      <c r="D1184" t="s">
        <v>11</v>
      </c>
      <c r="E1184" t="s">
        <v>12</v>
      </c>
      <c r="F1184" t="s">
        <v>332</v>
      </c>
      <c r="G1184" s="2">
        <v>28.8</v>
      </c>
      <c r="H1184" s="2">
        <v>9</v>
      </c>
      <c r="I1184" s="2">
        <f t="shared" si="18"/>
        <v>3.2</v>
      </c>
      <c r="J1184" s="2">
        <v>10.08</v>
      </c>
    </row>
    <row r="1185" spans="1:10" x14ac:dyDescent="0.35">
      <c r="A1185" s="1">
        <v>41905</v>
      </c>
      <c r="B1185" t="s">
        <v>1368</v>
      </c>
      <c r="C1185" t="s">
        <v>59</v>
      </c>
      <c r="D1185" t="s">
        <v>11</v>
      </c>
      <c r="E1185" t="s">
        <v>20</v>
      </c>
      <c r="F1185" t="s">
        <v>561</v>
      </c>
      <c r="G1185" s="2">
        <v>11.12</v>
      </c>
      <c r="H1185" s="2">
        <v>4</v>
      </c>
      <c r="I1185" s="2">
        <f t="shared" si="18"/>
        <v>2.78</v>
      </c>
      <c r="J1185" s="2">
        <v>5.45</v>
      </c>
    </row>
    <row r="1186" spans="1:10" x14ac:dyDescent="0.35">
      <c r="A1186" s="1">
        <v>41905</v>
      </c>
      <c r="B1186" t="s">
        <v>1369</v>
      </c>
      <c r="C1186" t="s">
        <v>149</v>
      </c>
      <c r="D1186" t="s">
        <v>11</v>
      </c>
      <c r="E1186" t="s">
        <v>20</v>
      </c>
      <c r="F1186" t="s">
        <v>1370</v>
      </c>
      <c r="G1186" s="2">
        <v>18.46</v>
      </c>
      <c r="H1186" s="2">
        <v>4</v>
      </c>
      <c r="I1186" s="2">
        <f t="shared" si="18"/>
        <v>4.6150000000000002</v>
      </c>
      <c r="J1186" s="2">
        <v>6.92</v>
      </c>
    </row>
    <row r="1187" spans="1:10" x14ac:dyDescent="0.35">
      <c r="A1187" s="1">
        <v>41905</v>
      </c>
      <c r="B1187" t="s">
        <v>1371</v>
      </c>
      <c r="C1187" t="s">
        <v>59</v>
      </c>
      <c r="D1187" t="s">
        <v>11</v>
      </c>
      <c r="E1187" t="s">
        <v>24</v>
      </c>
      <c r="F1187" t="s">
        <v>103</v>
      </c>
      <c r="G1187" s="2">
        <v>9.84</v>
      </c>
      <c r="H1187" s="2">
        <v>3</v>
      </c>
      <c r="I1187" s="2">
        <f t="shared" si="18"/>
        <v>3.28</v>
      </c>
      <c r="J1187" s="2">
        <v>2.85</v>
      </c>
    </row>
    <row r="1188" spans="1:10" x14ac:dyDescent="0.35">
      <c r="A1188" s="1">
        <v>41905</v>
      </c>
      <c r="B1188" t="s">
        <v>1371</v>
      </c>
      <c r="C1188" t="s">
        <v>59</v>
      </c>
      <c r="D1188" t="s">
        <v>11</v>
      </c>
      <c r="E1188" t="s">
        <v>20</v>
      </c>
      <c r="F1188" t="s">
        <v>1372</v>
      </c>
      <c r="G1188" s="2">
        <v>34.5</v>
      </c>
      <c r="H1188" s="2">
        <v>3</v>
      </c>
      <c r="I1188" s="2">
        <f t="shared" si="18"/>
        <v>11.5</v>
      </c>
      <c r="J1188" s="2">
        <v>15.53</v>
      </c>
    </row>
    <row r="1189" spans="1:10" x14ac:dyDescent="0.35">
      <c r="A1189" s="1">
        <v>41906</v>
      </c>
      <c r="B1189" t="s">
        <v>1373</v>
      </c>
      <c r="C1189" t="s">
        <v>27</v>
      </c>
      <c r="D1189" t="s">
        <v>11</v>
      </c>
      <c r="E1189" t="s">
        <v>18</v>
      </c>
      <c r="F1189" t="s">
        <v>1374</v>
      </c>
      <c r="G1189" s="2">
        <v>211.96</v>
      </c>
      <c r="H1189" s="2">
        <v>4</v>
      </c>
      <c r="I1189" s="2">
        <f t="shared" si="18"/>
        <v>52.99</v>
      </c>
      <c r="J1189" s="2">
        <v>8.48</v>
      </c>
    </row>
    <row r="1190" spans="1:10" x14ac:dyDescent="0.35">
      <c r="A1190" s="1">
        <v>41907</v>
      </c>
      <c r="B1190" t="s">
        <v>1375</v>
      </c>
      <c r="C1190" t="s">
        <v>10</v>
      </c>
      <c r="D1190" t="s">
        <v>11</v>
      </c>
      <c r="E1190" t="s">
        <v>12</v>
      </c>
      <c r="F1190" t="s">
        <v>1376</v>
      </c>
      <c r="G1190" s="2">
        <v>33.79</v>
      </c>
      <c r="H1190" s="2">
        <v>8</v>
      </c>
      <c r="I1190" s="2">
        <f t="shared" si="18"/>
        <v>4.2237499999999999</v>
      </c>
      <c r="J1190" s="2">
        <v>10.56</v>
      </c>
    </row>
    <row r="1191" spans="1:10" x14ac:dyDescent="0.35">
      <c r="A1191" s="1">
        <v>41907</v>
      </c>
      <c r="B1191" t="s">
        <v>1375</v>
      </c>
      <c r="C1191" t="s">
        <v>10</v>
      </c>
      <c r="D1191" t="s">
        <v>34</v>
      </c>
      <c r="E1191" t="s">
        <v>74</v>
      </c>
      <c r="F1191" t="s">
        <v>777</v>
      </c>
      <c r="G1191" s="2">
        <v>300.52999999999997</v>
      </c>
      <c r="H1191" s="2">
        <v>2</v>
      </c>
      <c r="I1191" s="2">
        <f t="shared" si="18"/>
        <v>150.26499999999999</v>
      </c>
      <c r="J1191" s="2">
        <v>-97.23</v>
      </c>
    </row>
    <row r="1192" spans="1:10" x14ac:dyDescent="0.35">
      <c r="A1192" s="1">
        <v>41907</v>
      </c>
      <c r="B1192" t="s">
        <v>1375</v>
      </c>
      <c r="C1192" t="s">
        <v>10</v>
      </c>
      <c r="D1192" t="s">
        <v>11</v>
      </c>
      <c r="E1192" t="s">
        <v>20</v>
      </c>
      <c r="F1192" t="s">
        <v>1377</v>
      </c>
      <c r="G1192" s="2">
        <v>2.72</v>
      </c>
      <c r="H1192" s="2">
        <v>2</v>
      </c>
      <c r="I1192" s="2">
        <f t="shared" si="18"/>
        <v>1.36</v>
      </c>
      <c r="J1192" s="2">
        <v>-4.3600000000000003</v>
      </c>
    </row>
    <row r="1193" spans="1:10" x14ac:dyDescent="0.35">
      <c r="A1193" s="1">
        <v>41907</v>
      </c>
      <c r="B1193" t="s">
        <v>1375</v>
      </c>
      <c r="C1193" t="s">
        <v>10</v>
      </c>
      <c r="D1193" t="s">
        <v>11</v>
      </c>
      <c r="E1193" t="s">
        <v>63</v>
      </c>
      <c r="F1193" t="s">
        <v>396</v>
      </c>
      <c r="G1193" s="2">
        <v>3.26</v>
      </c>
      <c r="H1193" s="2">
        <v>2</v>
      </c>
      <c r="I1193" s="2">
        <f t="shared" si="18"/>
        <v>1.63</v>
      </c>
      <c r="J1193" s="2">
        <v>1.1000000000000001</v>
      </c>
    </row>
    <row r="1194" spans="1:10" x14ac:dyDescent="0.35">
      <c r="A1194" s="1">
        <v>41907</v>
      </c>
      <c r="B1194" t="s">
        <v>1378</v>
      </c>
      <c r="C1194" t="s">
        <v>278</v>
      </c>
      <c r="D1194" t="s">
        <v>11</v>
      </c>
      <c r="E1194" t="s">
        <v>24</v>
      </c>
      <c r="F1194" t="s">
        <v>147</v>
      </c>
      <c r="G1194" s="2">
        <v>14.58</v>
      </c>
      <c r="H1194" s="2">
        <v>2</v>
      </c>
      <c r="I1194" s="2">
        <f t="shared" si="18"/>
        <v>7.29</v>
      </c>
      <c r="J1194" s="2">
        <v>2.37</v>
      </c>
    </row>
    <row r="1195" spans="1:10" x14ac:dyDescent="0.35">
      <c r="A1195" s="1">
        <v>41908</v>
      </c>
      <c r="B1195" t="s">
        <v>1254</v>
      </c>
      <c r="C1195" t="s">
        <v>27</v>
      </c>
      <c r="D1195" t="s">
        <v>34</v>
      </c>
      <c r="E1195" t="s">
        <v>35</v>
      </c>
      <c r="F1195" t="s">
        <v>1379</v>
      </c>
      <c r="G1195" s="2">
        <v>145.57</v>
      </c>
      <c r="H1195" s="2">
        <v>2</v>
      </c>
      <c r="I1195" s="2">
        <f t="shared" si="18"/>
        <v>72.784999999999997</v>
      </c>
      <c r="J1195" s="2">
        <v>0</v>
      </c>
    </row>
    <row r="1196" spans="1:10" x14ac:dyDescent="0.35">
      <c r="A1196" s="1">
        <v>41908</v>
      </c>
      <c r="B1196" t="s">
        <v>1343</v>
      </c>
      <c r="C1196" t="s">
        <v>10</v>
      </c>
      <c r="D1196" t="s">
        <v>11</v>
      </c>
      <c r="E1196" t="s">
        <v>20</v>
      </c>
      <c r="F1196" t="s">
        <v>1380</v>
      </c>
      <c r="G1196" s="2">
        <v>0.88</v>
      </c>
      <c r="H1196" s="2">
        <v>1</v>
      </c>
      <c r="I1196" s="2">
        <f t="shared" si="18"/>
        <v>0.88</v>
      </c>
      <c r="J1196" s="2">
        <v>-1.4</v>
      </c>
    </row>
    <row r="1197" spans="1:10" x14ac:dyDescent="0.35">
      <c r="A1197" s="1">
        <v>41908</v>
      </c>
      <c r="B1197" t="s">
        <v>1381</v>
      </c>
      <c r="C1197" t="s">
        <v>23</v>
      </c>
      <c r="D1197" t="s">
        <v>11</v>
      </c>
      <c r="E1197" t="s">
        <v>92</v>
      </c>
      <c r="F1197" t="s">
        <v>1382</v>
      </c>
      <c r="G1197" s="2">
        <v>143.94999999999999</v>
      </c>
      <c r="H1197" s="2">
        <v>3</v>
      </c>
      <c r="I1197" s="2">
        <f t="shared" si="18"/>
        <v>47.983333333333327</v>
      </c>
      <c r="J1197" s="2">
        <v>14.4</v>
      </c>
    </row>
    <row r="1198" spans="1:10" x14ac:dyDescent="0.35">
      <c r="A1198" s="1">
        <v>41908</v>
      </c>
      <c r="B1198" t="s">
        <v>1383</v>
      </c>
      <c r="C1198" t="s">
        <v>164</v>
      </c>
      <c r="D1198" t="s">
        <v>11</v>
      </c>
      <c r="E1198" t="s">
        <v>18</v>
      </c>
      <c r="F1198" t="s">
        <v>1384</v>
      </c>
      <c r="G1198" s="2">
        <v>310.12</v>
      </c>
      <c r="H1198" s="2">
        <v>2</v>
      </c>
      <c r="I1198" s="2">
        <f t="shared" si="18"/>
        <v>155.06</v>
      </c>
      <c r="J1198" s="2">
        <v>80.63</v>
      </c>
    </row>
    <row r="1199" spans="1:10" x14ac:dyDescent="0.35">
      <c r="A1199" s="1">
        <v>41908</v>
      </c>
      <c r="B1199" t="s">
        <v>1385</v>
      </c>
      <c r="C1199" t="s">
        <v>27</v>
      </c>
      <c r="D1199" t="s">
        <v>34</v>
      </c>
      <c r="E1199" t="s">
        <v>35</v>
      </c>
      <c r="F1199" t="s">
        <v>864</v>
      </c>
      <c r="G1199" s="2">
        <v>585.54999999999995</v>
      </c>
      <c r="H1199" s="2">
        <v>3</v>
      </c>
      <c r="I1199" s="2">
        <f t="shared" si="18"/>
        <v>195.18333333333331</v>
      </c>
      <c r="J1199" s="2">
        <v>73.19</v>
      </c>
    </row>
    <row r="1200" spans="1:10" x14ac:dyDescent="0.35">
      <c r="A1200" s="1">
        <v>41908</v>
      </c>
      <c r="B1200" t="s">
        <v>1385</v>
      </c>
      <c r="C1200" t="s">
        <v>27</v>
      </c>
      <c r="D1200" t="s">
        <v>11</v>
      </c>
      <c r="E1200" t="s">
        <v>12</v>
      </c>
      <c r="F1200" t="s">
        <v>1365</v>
      </c>
      <c r="G1200" s="2">
        <v>19.440000000000001</v>
      </c>
      <c r="H1200" s="2">
        <v>3</v>
      </c>
      <c r="I1200" s="2">
        <f t="shared" si="18"/>
        <v>6.48</v>
      </c>
      <c r="J1200" s="2">
        <v>9.33</v>
      </c>
    </row>
    <row r="1201" spans="1:10" x14ac:dyDescent="0.35">
      <c r="A1201" s="1">
        <v>41908</v>
      </c>
      <c r="B1201" t="s">
        <v>270</v>
      </c>
      <c r="C1201" t="s">
        <v>23</v>
      </c>
      <c r="D1201" t="s">
        <v>11</v>
      </c>
      <c r="E1201" t="s">
        <v>20</v>
      </c>
      <c r="F1201" t="s">
        <v>1386</v>
      </c>
      <c r="G1201" s="2">
        <v>5.97</v>
      </c>
      <c r="H1201" s="2">
        <v>5</v>
      </c>
      <c r="I1201" s="2">
        <f t="shared" si="18"/>
        <v>1.194</v>
      </c>
      <c r="J1201" s="2">
        <v>-4.58</v>
      </c>
    </row>
    <row r="1202" spans="1:10" x14ac:dyDescent="0.35">
      <c r="A1202" s="1">
        <v>41908</v>
      </c>
      <c r="B1202" t="s">
        <v>270</v>
      </c>
      <c r="C1202" t="s">
        <v>23</v>
      </c>
      <c r="D1202" t="s">
        <v>34</v>
      </c>
      <c r="E1202" t="s">
        <v>47</v>
      </c>
      <c r="F1202" t="s">
        <v>86</v>
      </c>
      <c r="G1202" s="2">
        <v>21.18</v>
      </c>
      <c r="H1202" s="2">
        <v>1</v>
      </c>
      <c r="I1202" s="2">
        <f t="shared" si="18"/>
        <v>21.18</v>
      </c>
      <c r="J1202" s="2">
        <v>4.7699999999999996</v>
      </c>
    </row>
    <row r="1203" spans="1:10" x14ac:dyDescent="0.35">
      <c r="A1203" s="1">
        <v>41908</v>
      </c>
      <c r="B1203" t="s">
        <v>270</v>
      </c>
      <c r="C1203" t="s">
        <v>23</v>
      </c>
      <c r="D1203" t="s">
        <v>11</v>
      </c>
      <c r="E1203" t="s">
        <v>92</v>
      </c>
      <c r="F1203" t="s">
        <v>1387</v>
      </c>
      <c r="G1203" s="2">
        <v>41.38</v>
      </c>
      <c r="H1203" s="2">
        <v>6</v>
      </c>
      <c r="I1203" s="2">
        <f t="shared" si="18"/>
        <v>6.8966666666666674</v>
      </c>
      <c r="J1203" s="2">
        <v>3.1</v>
      </c>
    </row>
    <row r="1204" spans="1:10" x14ac:dyDescent="0.35">
      <c r="A1204" s="1">
        <v>41908</v>
      </c>
      <c r="B1204" t="s">
        <v>564</v>
      </c>
      <c r="C1204" t="s">
        <v>78</v>
      </c>
      <c r="D1204" t="s">
        <v>11</v>
      </c>
      <c r="E1204" t="s">
        <v>92</v>
      </c>
      <c r="F1204" t="s">
        <v>1388</v>
      </c>
      <c r="G1204" s="2">
        <v>16.7</v>
      </c>
      <c r="H1204" s="2">
        <v>6</v>
      </c>
      <c r="I1204" s="2">
        <f t="shared" si="18"/>
        <v>2.7833333333333332</v>
      </c>
      <c r="J1204" s="2">
        <v>1.25</v>
      </c>
    </row>
    <row r="1205" spans="1:10" x14ac:dyDescent="0.35">
      <c r="A1205" s="1">
        <v>41908</v>
      </c>
      <c r="B1205" t="s">
        <v>564</v>
      </c>
      <c r="C1205" t="s">
        <v>78</v>
      </c>
      <c r="D1205" t="s">
        <v>39</v>
      </c>
      <c r="E1205" t="s">
        <v>52</v>
      </c>
      <c r="F1205" t="s">
        <v>1389</v>
      </c>
      <c r="G1205" s="2">
        <v>3.15</v>
      </c>
      <c r="H1205" s="2">
        <v>2</v>
      </c>
      <c r="I1205" s="2">
        <f t="shared" si="18"/>
        <v>1.575</v>
      </c>
      <c r="J1205" s="2">
        <v>0.47</v>
      </c>
    </row>
    <row r="1206" spans="1:10" x14ac:dyDescent="0.35">
      <c r="A1206" s="1">
        <v>41908</v>
      </c>
      <c r="B1206" t="s">
        <v>564</v>
      </c>
      <c r="C1206" t="s">
        <v>78</v>
      </c>
      <c r="D1206" t="s">
        <v>11</v>
      </c>
      <c r="E1206" t="s">
        <v>12</v>
      </c>
      <c r="F1206" t="s">
        <v>13</v>
      </c>
      <c r="G1206" s="2">
        <v>32.9</v>
      </c>
      <c r="H1206" s="2">
        <v>4</v>
      </c>
      <c r="I1206" s="2">
        <f t="shared" si="18"/>
        <v>8.2249999999999996</v>
      </c>
      <c r="J1206" s="2">
        <v>11.1</v>
      </c>
    </row>
    <row r="1207" spans="1:10" x14ac:dyDescent="0.35">
      <c r="A1207" s="1">
        <v>41908</v>
      </c>
      <c r="B1207" t="s">
        <v>77</v>
      </c>
      <c r="C1207" t="s">
        <v>15</v>
      </c>
      <c r="D1207" t="s">
        <v>39</v>
      </c>
      <c r="E1207" t="s">
        <v>52</v>
      </c>
      <c r="F1207" t="s">
        <v>1390</v>
      </c>
      <c r="G1207" s="2">
        <v>153.82</v>
      </c>
      <c r="H1207" s="2">
        <v>11</v>
      </c>
      <c r="I1207" s="2">
        <f t="shared" si="18"/>
        <v>13.983636363636363</v>
      </c>
      <c r="J1207" s="2">
        <v>38.46</v>
      </c>
    </row>
    <row r="1208" spans="1:10" x14ac:dyDescent="0.35">
      <c r="A1208" s="1">
        <v>41909</v>
      </c>
      <c r="B1208" t="s">
        <v>355</v>
      </c>
      <c r="C1208" t="s">
        <v>177</v>
      </c>
      <c r="D1208" t="s">
        <v>34</v>
      </c>
      <c r="E1208" t="s">
        <v>47</v>
      </c>
      <c r="F1208" t="s">
        <v>1391</v>
      </c>
      <c r="G1208" s="2">
        <v>87.54</v>
      </c>
      <c r="H1208" s="2">
        <v>3</v>
      </c>
      <c r="I1208" s="2">
        <f t="shared" si="18"/>
        <v>29.180000000000003</v>
      </c>
      <c r="J1208" s="2">
        <v>37.64</v>
      </c>
    </row>
    <row r="1209" spans="1:10" x14ac:dyDescent="0.35">
      <c r="A1209" s="1">
        <v>41909</v>
      </c>
      <c r="B1209" t="s">
        <v>1392</v>
      </c>
      <c r="C1209" t="s">
        <v>27</v>
      </c>
      <c r="D1209" t="s">
        <v>34</v>
      </c>
      <c r="E1209" t="s">
        <v>35</v>
      </c>
      <c r="F1209" t="s">
        <v>542</v>
      </c>
      <c r="G1209" s="2">
        <v>603.91999999999996</v>
      </c>
      <c r="H1209" s="2">
        <v>5</v>
      </c>
      <c r="I1209" s="2">
        <f t="shared" si="18"/>
        <v>120.78399999999999</v>
      </c>
      <c r="J1209" s="2">
        <v>45.29</v>
      </c>
    </row>
    <row r="1210" spans="1:10" x14ac:dyDescent="0.35">
      <c r="A1210" s="1">
        <v>41909</v>
      </c>
      <c r="B1210" t="s">
        <v>1392</v>
      </c>
      <c r="C1210" t="s">
        <v>27</v>
      </c>
      <c r="D1210" t="s">
        <v>11</v>
      </c>
      <c r="E1210" t="s">
        <v>12</v>
      </c>
      <c r="F1210" t="s">
        <v>360</v>
      </c>
      <c r="G1210" s="2">
        <v>81.98</v>
      </c>
      <c r="H1210" s="2">
        <v>2</v>
      </c>
      <c r="I1210" s="2">
        <f t="shared" si="18"/>
        <v>40.99</v>
      </c>
      <c r="J1210" s="2">
        <v>40.17</v>
      </c>
    </row>
    <row r="1211" spans="1:10" x14ac:dyDescent="0.35">
      <c r="A1211" s="1">
        <v>41910</v>
      </c>
      <c r="B1211" t="s">
        <v>1393</v>
      </c>
      <c r="C1211" t="s">
        <v>434</v>
      </c>
      <c r="D1211" t="s">
        <v>11</v>
      </c>
      <c r="E1211" t="s">
        <v>18</v>
      </c>
      <c r="F1211" t="s">
        <v>1331</v>
      </c>
      <c r="G1211" s="2">
        <v>46.26</v>
      </c>
      <c r="H1211" s="2">
        <v>3</v>
      </c>
      <c r="I1211" s="2">
        <f t="shared" si="18"/>
        <v>15.42</v>
      </c>
      <c r="J1211" s="2">
        <v>12.49</v>
      </c>
    </row>
    <row r="1212" spans="1:10" x14ac:dyDescent="0.35">
      <c r="A1212" s="1">
        <v>41910</v>
      </c>
      <c r="B1212" t="s">
        <v>1394</v>
      </c>
      <c r="C1212" t="s">
        <v>245</v>
      </c>
      <c r="D1212" t="s">
        <v>11</v>
      </c>
      <c r="E1212" t="s">
        <v>12</v>
      </c>
      <c r="F1212" t="s">
        <v>1395</v>
      </c>
      <c r="G1212" s="2">
        <v>96.26</v>
      </c>
      <c r="H1212" s="2">
        <v>8</v>
      </c>
      <c r="I1212" s="2">
        <f t="shared" si="18"/>
        <v>12.032500000000001</v>
      </c>
      <c r="J1212" s="2">
        <v>31.28</v>
      </c>
    </row>
    <row r="1213" spans="1:10" x14ac:dyDescent="0.35">
      <c r="A1213" s="1">
        <v>41910</v>
      </c>
      <c r="B1213" t="s">
        <v>1394</v>
      </c>
      <c r="C1213" t="s">
        <v>245</v>
      </c>
      <c r="D1213" t="s">
        <v>11</v>
      </c>
      <c r="E1213" t="s">
        <v>12</v>
      </c>
      <c r="F1213" t="s">
        <v>127</v>
      </c>
      <c r="G1213" s="2">
        <v>10.69</v>
      </c>
      <c r="H1213" s="2">
        <v>2</v>
      </c>
      <c r="I1213" s="2">
        <f t="shared" si="18"/>
        <v>5.3449999999999998</v>
      </c>
      <c r="J1213" s="2">
        <v>3.74</v>
      </c>
    </row>
    <row r="1214" spans="1:10" x14ac:dyDescent="0.35">
      <c r="A1214" s="1">
        <v>41910</v>
      </c>
      <c r="B1214" t="s">
        <v>109</v>
      </c>
      <c r="C1214" t="s">
        <v>123</v>
      </c>
      <c r="D1214" t="s">
        <v>34</v>
      </c>
      <c r="E1214" t="s">
        <v>47</v>
      </c>
      <c r="F1214" t="s">
        <v>1396</v>
      </c>
      <c r="G1214" s="2">
        <v>337.09</v>
      </c>
      <c r="H1214" s="2">
        <v>4</v>
      </c>
      <c r="I1214" s="2">
        <f t="shared" si="18"/>
        <v>84.272499999999994</v>
      </c>
      <c r="J1214" s="2">
        <v>16.850000000000001</v>
      </c>
    </row>
    <row r="1215" spans="1:10" x14ac:dyDescent="0.35">
      <c r="A1215" s="1">
        <v>41911</v>
      </c>
      <c r="B1215" t="s">
        <v>1152</v>
      </c>
      <c r="C1215" t="s">
        <v>27</v>
      </c>
      <c r="D1215" t="s">
        <v>34</v>
      </c>
      <c r="E1215" t="s">
        <v>47</v>
      </c>
      <c r="F1215" t="s">
        <v>1397</v>
      </c>
      <c r="G1215" s="2">
        <v>204.6</v>
      </c>
      <c r="H1215" s="2">
        <v>2</v>
      </c>
      <c r="I1215" s="2">
        <f t="shared" si="18"/>
        <v>102.3</v>
      </c>
      <c r="J1215" s="2">
        <v>53.2</v>
      </c>
    </row>
    <row r="1216" spans="1:10" x14ac:dyDescent="0.35">
      <c r="A1216" s="1">
        <v>41911</v>
      </c>
      <c r="B1216" t="s">
        <v>1152</v>
      </c>
      <c r="C1216" t="s">
        <v>27</v>
      </c>
      <c r="D1216" t="s">
        <v>11</v>
      </c>
      <c r="E1216" t="s">
        <v>43</v>
      </c>
      <c r="F1216" t="s">
        <v>282</v>
      </c>
      <c r="G1216" s="2">
        <v>8.7200000000000006</v>
      </c>
      <c r="H1216" s="2">
        <v>4</v>
      </c>
      <c r="I1216" s="2">
        <f t="shared" si="18"/>
        <v>2.1800000000000002</v>
      </c>
      <c r="J1216" s="2">
        <v>2.88</v>
      </c>
    </row>
    <row r="1217" spans="1:10" x14ac:dyDescent="0.35">
      <c r="A1217" s="1">
        <v>41911</v>
      </c>
      <c r="B1217" t="s">
        <v>1152</v>
      </c>
      <c r="C1217" t="s">
        <v>27</v>
      </c>
      <c r="D1217" t="s">
        <v>11</v>
      </c>
      <c r="E1217" t="s">
        <v>12</v>
      </c>
      <c r="F1217" t="s">
        <v>1398</v>
      </c>
      <c r="G1217" s="2">
        <v>6.48</v>
      </c>
      <c r="H1217" s="2">
        <v>1</v>
      </c>
      <c r="I1217" s="2">
        <f t="shared" si="18"/>
        <v>6.48</v>
      </c>
      <c r="J1217" s="2">
        <v>3.11</v>
      </c>
    </row>
    <row r="1218" spans="1:10" x14ac:dyDescent="0.35">
      <c r="A1218" s="1">
        <v>41911</v>
      </c>
      <c r="B1218" t="s">
        <v>1152</v>
      </c>
      <c r="C1218" t="s">
        <v>27</v>
      </c>
      <c r="D1218" t="s">
        <v>39</v>
      </c>
      <c r="E1218" t="s">
        <v>302</v>
      </c>
      <c r="F1218" t="s">
        <v>1399</v>
      </c>
      <c r="G1218" s="2">
        <v>686.32</v>
      </c>
      <c r="H1218" s="2">
        <v>2</v>
      </c>
      <c r="I1218" s="2">
        <f t="shared" si="18"/>
        <v>343.16</v>
      </c>
      <c r="J1218" s="2">
        <v>223.05</v>
      </c>
    </row>
    <row r="1219" spans="1:10" x14ac:dyDescent="0.35">
      <c r="A1219" s="1">
        <v>41911</v>
      </c>
      <c r="B1219" t="s">
        <v>1152</v>
      </c>
      <c r="C1219" t="s">
        <v>27</v>
      </c>
      <c r="D1219" t="s">
        <v>11</v>
      </c>
      <c r="E1219" t="s">
        <v>18</v>
      </c>
      <c r="F1219" t="s">
        <v>1400</v>
      </c>
      <c r="G1219" s="2">
        <v>62.18</v>
      </c>
      <c r="H1219" s="2">
        <v>1</v>
      </c>
      <c r="I1219" s="2">
        <f t="shared" ref="I1219:I1282" si="19">G1219/H1219</f>
        <v>62.18</v>
      </c>
      <c r="J1219" s="2">
        <v>16.79</v>
      </c>
    </row>
    <row r="1220" spans="1:10" x14ac:dyDescent="0.35">
      <c r="A1220" s="1">
        <v>41911</v>
      </c>
      <c r="B1220" t="s">
        <v>1401</v>
      </c>
      <c r="C1220" t="s">
        <v>23</v>
      </c>
      <c r="D1220" t="s">
        <v>11</v>
      </c>
      <c r="E1220" t="s">
        <v>24</v>
      </c>
      <c r="F1220" t="s">
        <v>841</v>
      </c>
      <c r="G1220" s="2">
        <v>4.22</v>
      </c>
      <c r="H1220" s="2">
        <v>3</v>
      </c>
      <c r="I1220" s="2">
        <f t="shared" si="19"/>
        <v>1.4066666666666665</v>
      </c>
      <c r="J1220" s="2">
        <v>1.48</v>
      </c>
    </row>
    <row r="1221" spans="1:10" x14ac:dyDescent="0.35">
      <c r="A1221" s="1">
        <v>41911</v>
      </c>
      <c r="B1221" t="s">
        <v>1401</v>
      </c>
      <c r="C1221" t="s">
        <v>23</v>
      </c>
      <c r="D1221" t="s">
        <v>34</v>
      </c>
      <c r="E1221" t="s">
        <v>145</v>
      </c>
      <c r="F1221" t="s">
        <v>322</v>
      </c>
      <c r="G1221" s="2">
        <v>409.27</v>
      </c>
      <c r="H1221" s="2">
        <v>2</v>
      </c>
      <c r="I1221" s="2">
        <f t="shared" si="19"/>
        <v>204.63499999999999</v>
      </c>
      <c r="J1221" s="2">
        <v>-81.849999999999994</v>
      </c>
    </row>
    <row r="1222" spans="1:10" x14ac:dyDescent="0.35">
      <c r="A1222" s="1">
        <v>41911</v>
      </c>
      <c r="B1222" t="s">
        <v>1401</v>
      </c>
      <c r="C1222" t="s">
        <v>23</v>
      </c>
      <c r="D1222" t="s">
        <v>11</v>
      </c>
      <c r="E1222" t="s">
        <v>16</v>
      </c>
      <c r="F1222" t="s">
        <v>1402</v>
      </c>
      <c r="G1222" s="2">
        <v>55.44</v>
      </c>
      <c r="H1222" s="2">
        <v>11</v>
      </c>
      <c r="I1222" s="2">
        <f t="shared" si="19"/>
        <v>5.04</v>
      </c>
      <c r="J1222" s="2">
        <v>18.02</v>
      </c>
    </row>
    <row r="1223" spans="1:10" x14ac:dyDescent="0.35">
      <c r="A1223" s="1">
        <v>41911</v>
      </c>
      <c r="B1223" t="s">
        <v>1401</v>
      </c>
      <c r="C1223" t="s">
        <v>23</v>
      </c>
      <c r="D1223" t="s">
        <v>11</v>
      </c>
      <c r="E1223" t="s">
        <v>12</v>
      </c>
      <c r="F1223" t="s">
        <v>1403</v>
      </c>
      <c r="G1223" s="2">
        <v>20.93</v>
      </c>
      <c r="H1223" s="2">
        <v>4</v>
      </c>
      <c r="I1223" s="2">
        <f t="shared" si="19"/>
        <v>5.2324999999999999</v>
      </c>
      <c r="J1223" s="2">
        <v>6.8</v>
      </c>
    </row>
    <row r="1224" spans="1:10" x14ac:dyDescent="0.35">
      <c r="A1224" s="1">
        <v>41911</v>
      </c>
      <c r="B1224" t="s">
        <v>1401</v>
      </c>
      <c r="C1224" t="s">
        <v>23</v>
      </c>
      <c r="D1224" t="s">
        <v>11</v>
      </c>
      <c r="E1224" t="s">
        <v>18</v>
      </c>
      <c r="F1224" t="s">
        <v>1110</v>
      </c>
      <c r="G1224" s="2">
        <v>1801.63</v>
      </c>
      <c r="H1224" s="2">
        <v>6</v>
      </c>
      <c r="I1224" s="2">
        <f t="shared" si="19"/>
        <v>300.2716666666667</v>
      </c>
      <c r="J1224" s="2">
        <v>-337.81</v>
      </c>
    </row>
    <row r="1225" spans="1:10" x14ac:dyDescent="0.35">
      <c r="A1225" s="1">
        <v>41911</v>
      </c>
      <c r="B1225" t="s">
        <v>1401</v>
      </c>
      <c r="C1225" t="s">
        <v>23</v>
      </c>
      <c r="D1225" t="s">
        <v>34</v>
      </c>
      <c r="E1225" t="s">
        <v>145</v>
      </c>
      <c r="F1225" t="s">
        <v>874</v>
      </c>
      <c r="G1225" s="2">
        <v>67.180000000000007</v>
      </c>
      <c r="H1225" s="2">
        <v>1</v>
      </c>
      <c r="I1225" s="2">
        <f t="shared" si="19"/>
        <v>67.180000000000007</v>
      </c>
      <c r="J1225" s="2">
        <v>-20.149999999999999</v>
      </c>
    </row>
    <row r="1226" spans="1:10" x14ac:dyDescent="0.35">
      <c r="A1226" s="1">
        <v>41911</v>
      </c>
      <c r="B1226" t="s">
        <v>1181</v>
      </c>
      <c r="C1226" t="s">
        <v>164</v>
      </c>
      <c r="D1226" t="s">
        <v>34</v>
      </c>
      <c r="E1226" t="s">
        <v>47</v>
      </c>
      <c r="F1226" t="s">
        <v>1404</v>
      </c>
      <c r="G1226" s="2">
        <v>6.16</v>
      </c>
      <c r="H1226" s="2">
        <v>2</v>
      </c>
      <c r="I1226" s="2">
        <f t="shared" si="19"/>
        <v>3.08</v>
      </c>
      <c r="J1226" s="2">
        <v>2.96</v>
      </c>
    </row>
    <row r="1227" spans="1:10" x14ac:dyDescent="0.35">
      <c r="A1227" s="1">
        <v>41911</v>
      </c>
      <c r="B1227" t="s">
        <v>1181</v>
      </c>
      <c r="C1227" t="s">
        <v>164</v>
      </c>
      <c r="D1227" t="s">
        <v>34</v>
      </c>
      <c r="E1227" t="s">
        <v>145</v>
      </c>
      <c r="F1227" t="s">
        <v>255</v>
      </c>
      <c r="G1227" s="2">
        <v>2348.8200000000002</v>
      </c>
      <c r="H1227" s="2">
        <v>9</v>
      </c>
      <c r="I1227" s="2">
        <f t="shared" si="19"/>
        <v>260.98</v>
      </c>
      <c r="J1227" s="2">
        <v>399.3</v>
      </c>
    </row>
    <row r="1228" spans="1:10" x14ac:dyDescent="0.35">
      <c r="A1228" s="1">
        <v>41911</v>
      </c>
      <c r="B1228" t="s">
        <v>1405</v>
      </c>
      <c r="C1228" t="s">
        <v>149</v>
      </c>
      <c r="D1228" t="s">
        <v>11</v>
      </c>
      <c r="E1228" t="s">
        <v>18</v>
      </c>
      <c r="F1228" t="s">
        <v>1384</v>
      </c>
      <c r="G1228" s="2">
        <v>1395.54</v>
      </c>
      <c r="H1228" s="2">
        <v>9</v>
      </c>
      <c r="I1228" s="2">
        <f t="shared" si="19"/>
        <v>155.06</v>
      </c>
      <c r="J1228" s="2">
        <v>362.84</v>
      </c>
    </row>
    <row r="1229" spans="1:10" x14ac:dyDescent="0.35">
      <c r="A1229" s="1">
        <v>41911</v>
      </c>
      <c r="B1229" t="s">
        <v>1405</v>
      </c>
      <c r="C1229" t="s">
        <v>149</v>
      </c>
      <c r="D1229" t="s">
        <v>34</v>
      </c>
      <c r="E1229" t="s">
        <v>47</v>
      </c>
      <c r="F1229" t="s">
        <v>1406</v>
      </c>
      <c r="G1229" s="2">
        <v>117.36</v>
      </c>
      <c r="H1229" s="2">
        <v>4</v>
      </c>
      <c r="I1229" s="2">
        <f t="shared" si="19"/>
        <v>29.34</v>
      </c>
      <c r="J1229" s="2">
        <v>36.380000000000003</v>
      </c>
    </row>
    <row r="1230" spans="1:10" x14ac:dyDescent="0.35">
      <c r="A1230" s="1">
        <v>41911</v>
      </c>
      <c r="B1230" t="s">
        <v>1405</v>
      </c>
      <c r="C1230" t="s">
        <v>149</v>
      </c>
      <c r="D1230" t="s">
        <v>11</v>
      </c>
      <c r="E1230" t="s">
        <v>16</v>
      </c>
      <c r="F1230" t="s">
        <v>1407</v>
      </c>
      <c r="G1230" s="2">
        <v>18.899999999999999</v>
      </c>
      <c r="H1230" s="2">
        <v>3</v>
      </c>
      <c r="I1230" s="2">
        <f t="shared" si="19"/>
        <v>6.3</v>
      </c>
      <c r="J1230" s="2">
        <v>8.69</v>
      </c>
    </row>
    <row r="1231" spans="1:10" x14ac:dyDescent="0.35">
      <c r="A1231" s="1">
        <v>41911</v>
      </c>
      <c r="B1231" t="s">
        <v>1405</v>
      </c>
      <c r="C1231" t="s">
        <v>149</v>
      </c>
      <c r="D1231" t="s">
        <v>11</v>
      </c>
      <c r="E1231" t="s">
        <v>12</v>
      </c>
      <c r="F1231" t="s">
        <v>1054</v>
      </c>
      <c r="G1231" s="2">
        <v>77.52</v>
      </c>
      <c r="H1231" s="2">
        <v>2</v>
      </c>
      <c r="I1231" s="2">
        <f t="shared" si="19"/>
        <v>38.76</v>
      </c>
      <c r="J1231" s="2">
        <v>37.979999999999997</v>
      </c>
    </row>
    <row r="1232" spans="1:10" x14ac:dyDescent="0.35">
      <c r="A1232" s="1">
        <v>41911</v>
      </c>
      <c r="B1232" t="s">
        <v>1408</v>
      </c>
      <c r="C1232" t="s">
        <v>164</v>
      </c>
      <c r="D1232" t="s">
        <v>11</v>
      </c>
      <c r="E1232" t="s">
        <v>20</v>
      </c>
      <c r="F1232" t="s">
        <v>1409</v>
      </c>
      <c r="G1232" s="2">
        <v>10.050000000000001</v>
      </c>
      <c r="H1232" s="2">
        <v>2</v>
      </c>
      <c r="I1232" s="2">
        <f t="shared" si="19"/>
        <v>5.0250000000000004</v>
      </c>
      <c r="J1232" s="2">
        <v>3.14</v>
      </c>
    </row>
    <row r="1233" spans="1:10" x14ac:dyDescent="0.35">
      <c r="A1233" s="1">
        <v>41911</v>
      </c>
      <c r="B1233" t="s">
        <v>1408</v>
      </c>
      <c r="C1233" t="s">
        <v>164</v>
      </c>
      <c r="D1233" t="s">
        <v>11</v>
      </c>
      <c r="E1233" t="s">
        <v>18</v>
      </c>
      <c r="F1233" t="s">
        <v>1410</v>
      </c>
      <c r="G1233" s="2">
        <v>807.75</v>
      </c>
      <c r="H1233" s="2">
        <v>5</v>
      </c>
      <c r="I1233" s="2">
        <f t="shared" si="19"/>
        <v>161.55000000000001</v>
      </c>
      <c r="J1233" s="2">
        <v>153.47</v>
      </c>
    </row>
    <row r="1234" spans="1:10" x14ac:dyDescent="0.35">
      <c r="A1234" s="1">
        <v>41912</v>
      </c>
      <c r="B1234" t="s">
        <v>889</v>
      </c>
      <c r="C1234" t="s">
        <v>149</v>
      </c>
      <c r="D1234" t="s">
        <v>11</v>
      </c>
      <c r="E1234" t="s">
        <v>12</v>
      </c>
      <c r="F1234" t="s">
        <v>1411</v>
      </c>
      <c r="G1234" s="2">
        <v>48.94</v>
      </c>
      <c r="H1234" s="2">
        <v>1</v>
      </c>
      <c r="I1234" s="2">
        <f t="shared" si="19"/>
        <v>48.94</v>
      </c>
      <c r="J1234" s="2">
        <v>24.47</v>
      </c>
    </row>
    <row r="1235" spans="1:10" x14ac:dyDescent="0.35">
      <c r="A1235" s="1">
        <v>41912</v>
      </c>
      <c r="B1235" t="s">
        <v>1113</v>
      </c>
      <c r="C1235" t="s">
        <v>123</v>
      </c>
      <c r="D1235" t="s">
        <v>11</v>
      </c>
      <c r="E1235" t="s">
        <v>12</v>
      </c>
      <c r="F1235" t="s">
        <v>1365</v>
      </c>
      <c r="G1235" s="2">
        <v>15.55</v>
      </c>
      <c r="H1235" s="2">
        <v>3</v>
      </c>
      <c r="I1235" s="2">
        <f t="shared" si="19"/>
        <v>5.1833333333333336</v>
      </c>
      <c r="J1235" s="2">
        <v>5.44</v>
      </c>
    </row>
    <row r="1236" spans="1:10" x14ac:dyDescent="0.35">
      <c r="A1236" s="1">
        <v>41912</v>
      </c>
      <c r="B1236" t="s">
        <v>1412</v>
      </c>
      <c r="C1236" t="s">
        <v>120</v>
      </c>
      <c r="D1236" t="s">
        <v>11</v>
      </c>
      <c r="E1236" t="s">
        <v>92</v>
      </c>
      <c r="F1236" t="s">
        <v>617</v>
      </c>
      <c r="G1236" s="2">
        <v>69.22</v>
      </c>
      <c r="H1236" s="2">
        <v>6</v>
      </c>
      <c r="I1236" s="2">
        <f t="shared" si="19"/>
        <v>11.536666666666667</v>
      </c>
      <c r="J1236" s="2">
        <v>11.25</v>
      </c>
    </row>
    <row r="1237" spans="1:10" x14ac:dyDescent="0.35">
      <c r="A1237" s="1">
        <v>41912</v>
      </c>
      <c r="B1237" t="s">
        <v>1413</v>
      </c>
      <c r="C1237" t="s">
        <v>164</v>
      </c>
      <c r="D1237" t="s">
        <v>11</v>
      </c>
      <c r="E1237" t="s">
        <v>20</v>
      </c>
      <c r="F1237" t="s">
        <v>800</v>
      </c>
      <c r="G1237" s="2">
        <v>43.18</v>
      </c>
      <c r="H1237" s="2">
        <v>7</v>
      </c>
      <c r="I1237" s="2">
        <f t="shared" si="19"/>
        <v>6.1685714285714282</v>
      </c>
      <c r="J1237" s="2">
        <v>13.49</v>
      </c>
    </row>
    <row r="1238" spans="1:10" x14ac:dyDescent="0.35">
      <c r="A1238" s="1">
        <v>41912</v>
      </c>
      <c r="B1238" t="s">
        <v>727</v>
      </c>
      <c r="C1238" t="s">
        <v>149</v>
      </c>
      <c r="D1238" t="s">
        <v>34</v>
      </c>
      <c r="E1238" t="s">
        <v>47</v>
      </c>
      <c r="F1238" t="s">
        <v>214</v>
      </c>
      <c r="G1238" s="2">
        <v>15.24</v>
      </c>
      <c r="H1238" s="2">
        <v>3</v>
      </c>
      <c r="I1238" s="2">
        <f t="shared" si="19"/>
        <v>5.08</v>
      </c>
      <c r="J1238" s="2">
        <v>5.18</v>
      </c>
    </row>
    <row r="1239" spans="1:10" x14ac:dyDescent="0.35">
      <c r="A1239" s="1">
        <v>41912</v>
      </c>
      <c r="B1239" t="s">
        <v>1414</v>
      </c>
      <c r="C1239" t="s">
        <v>78</v>
      </c>
      <c r="D1239" t="s">
        <v>11</v>
      </c>
      <c r="E1239" t="s">
        <v>92</v>
      </c>
      <c r="F1239" t="s">
        <v>1415</v>
      </c>
      <c r="G1239" s="2">
        <v>795.41</v>
      </c>
      <c r="H1239" s="2">
        <v>6</v>
      </c>
      <c r="I1239" s="2">
        <f t="shared" si="19"/>
        <v>132.56833333333333</v>
      </c>
      <c r="J1239" s="2">
        <v>59.66</v>
      </c>
    </row>
    <row r="1240" spans="1:10" x14ac:dyDescent="0.35">
      <c r="A1240" s="1">
        <v>41913</v>
      </c>
      <c r="B1240" t="s">
        <v>305</v>
      </c>
      <c r="C1240" t="s">
        <v>126</v>
      </c>
      <c r="D1240" t="s">
        <v>11</v>
      </c>
      <c r="E1240" t="s">
        <v>43</v>
      </c>
      <c r="F1240" t="s">
        <v>1416</v>
      </c>
      <c r="G1240" s="2">
        <v>4.71</v>
      </c>
      <c r="H1240" s="2">
        <v>1</v>
      </c>
      <c r="I1240" s="2">
        <f t="shared" si="19"/>
        <v>4.71</v>
      </c>
      <c r="J1240" s="2">
        <v>0</v>
      </c>
    </row>
    <row r="1241" spans="1:10" x14ac:dyDescent="0.35">
      <c r="A1241" s="1">
        <v>41914</v>
      </c>
      <c r="B1241" t="s">
        <v>1417</v>
      </c>
      <c r="C1241" t="s">
        <v>95</v>
      </c>
      <c r="D1241" t="s">
        <v>11</v>
      </c>
      <c r="E1241" t="s">
        <v>12</v>
      </c>
      <c r="F1241" t="s">
        <v>1418</v>
      </c>
      <c r="G1241" s="2">
        <v>9.41</v>
      </c>
      <c r="H1241" s="2">
        <v>2</v>
      </c>
      <c r="I1241" s="2">
        <f t="shared" si="19"/>
        <v>4.7050000000000001</v>
      </c>
      <c r="J1241" s="2">
        <v>3.41</v>
      </c>
    </row>
    <row r="1242" spans="1:10" x14ac:dyDescent="0.35">
      <c r="A1242" s="1">
        <v>41914</v>
      </c>
      <c r="B1242" t="s">
        <v>1417</v>
      </c>
      <c r="C1242" t="s">
        <v>95</v>
      </c>
      <c r="D1242" t="s">
        <v>11</v>
      </c>
      <c r="E1242" t="s">
        <v>43</v>
      </c>
      <c r="F1242" t="s">
        <v>160</v>
      </c>
      <c r="G1242" s="2">
        <v>4.67</v>
      </c>
      <c r="H1242" s="2">
        <v>2</v>
      </c>
      <c r="I1242" s="2">
        <f t="shared" si="19"/>
        <v>2.335</v>
      </c>
      <c r="J1242" s="2">
        <v>1.46</v>
      </c>
    </row>
    <row r="1243" spans="1:10" x14ac:dyDescent="0.35">
      <c r="A1243" s="1">
        <v>41914</v>
      </c>
      <c r="B1243" t="s">
        <v>1417</v>
      </c>
      <c r="C1243" t="s">
        <v>95</v>
      </c>
      <c r="D1243" t="s">
        <v>39</v>
      </c>
      <c r="E1243" t="s">
        <v>40</v>
      </c>
      <c r="F1243" t="s">
        <v>1419</v>
      </c>
      <c r="G1243" s="2">
        <v>318.39999999999998</v>
      </c>
      <c r="H1243" s="2">
        <v>2</v>
      </c>
      <c r="I1243" s="2">
        <f t="shared" si="19"/>
        <v>159.19999999999999</v>
      </c>
      <c r="J1243" s="2">
        <v>107.46</v>
      </c>
    </row>
    <row r="1244" spans="1:10" x14ac:dyDescent="0.35">
      <c r="A1244" s="1">
        <v>41914</v>
      </c>
      <c r="B1244" t="s">
        <v>1417</v>
      </c>
      <c r="C1244" t="s">
        <v>95</v>
      </c>
      <c r="D1244" t="s">
        <v>11</v>
      </c>
      <c r="E1244" t="s">
        <v>63</v>
      </c>
      <c r="F1244" t="s">
        <v>1420</v>
      </c>
      <c r="G1244" s="2">
        <v>12.77</v>
      </c>
      <c r="H1244" s="2">
        <v>6</v>
      </c>
      <c r="I1244" s="2">
        <f t="shared" si="19"/>
        <v>2.1283333333333334</v>
      </c>
      <c r="J1244" s="2">
        <v>4.63</v>
      </c>
    </row>
    <row r="1245" spans="1:10" x14ac:dyDescent="0.35">
      <c r="A1245" s="1">
        <v>41914</v>
      </c>
      <c r="B1245" t="s">
        <v>1417</v>
      </c>
      <c r="C1245" t="s">
        <v>95</v>
      </c>
      <c r="D1245" t="s">
        <v>11</v>
      </c>
      <c r="E1245" t="s">
        <v>200</v>
      </c>
      <c r="F1245" t="s">
        <v>1421</v>
      </c>
      <c r="G1245" s="2">
        <v>15.36</v>
      </c>
      <c r="H1245" s="2">
        <v>2</v>
      </c>
      <c r="I1245" s="2">
        <f t="shared" si="19"/>
        <v>7.68</v>
      </c>
      <c r="J1245" s="2">
        <v>-3.26</v>
      </c>
    </row>
    <row r="1246" spans="1:10" x14ac:dyDescent="0.35">
      <c r="A1246" s="1">
        <v>41914</v>
      </c>
      <c r="B1246" t="s">
        <v>1417</v>
      </c>
      <c r="C1246" t="s">
        <v>95</v>
      </c>
      <c r="D1246" t="s">
        <v>39</v>
      </c>
      <c r="E1246" t="s">
        <v>40</v>
      </c>
      <c r="F1246" t="s">
        <v>520</v>
      </c>
      <c r="G1246" s="2">
        <v>230.38</v>
      </c>
      <c r="H1246" s="2">
        <v>3</v>
      </c>
      <c r="I1246" s="2">
        <f t="shared" si="19"/>
        <v>76.793333333333337</v>
      </c>
      <c r="J1246" s="2">
        <v>20.16</v>
      </c>
    </row>
    <row r="1247" spans="1:10" x14ac:dyDescent="0.35">
      <c r="A1247" s="1">
        <v>41914</v>
      </c>
      <c r="B1247" t="s">
        <v>1417</v>
      </c>
      <c r="C1247" t="s">
        <v>95</v>
      </c>
      <c r="D1247" t="s">
        <v>39</v>
      </c>
      <c r="E1247" t="s">
        <v>52</v>
      </c>
      <c r="F1247" t="s">
        <v>1422</v>
      </c>
      <c r="G1247" s="2">
        <v>7.16</v>
      </c>
      <c r="H1247" s="2">
        <v>1</v>
      </c>
      <c r="I1247" s="2">
        <f t="shared" si="19"/>
        <v>7.16</v>
      </c>
      <c r="J1247" s="2">
        <v>-0.09</v>
      </c>
    </row>
    <row r="1248" spans="1:10" x14ac:dyDescent="0.35">
      <c r="A1248" s="1">
        <v>41915</v>
      </c>
      <c r="B1248" t="s">
        <v>1423</v>
      </c>
      <c r="C1248" t="s">
        <v>15</v>
      </c>
      <c r="D1248" t="s">
        <v>34</v>
      </c>
      <c r="E1248" t="s">
        <v>35</v>
      </c>
      <c r="F1248" t="s">
        <v>919</v>
      </c>
      <c r="G1248" s="2">
        <v>258.27999999999997</v>
      </c>
      <c r="H1248" s="2">
        <v>3</v>
      </c>
      <c r="I1248" s="2">
        <f t="shared" si="19"/>
        <v>86.09333333333332</v>
      </c>
      <c r="J1248" s="2">
        <v>-70.099999999999994</v>
      </c>
    </row>
    <row r="1249" spans="1:10" x14ac:dyDescent="0.35">
      <c r="A1249" s="1">
        <v>41915</v>
      </c>
      <c r="B1249" t="s">
        <v>1424</v>
      </c>
      <c r="C1249" t="s">
        <v>27</v>
      </c>
      <c r="D1249" t="s">
        <v>34</v>
      </c>
      <c r="E1249" t="s">
        <v>145</v>
      </c>
      <c r="F1249" t="s">
        <v>238</v>
      </c>
      <c r="G1249" s="2">
        <v>143.43</v>
      </c>
      <c r="H1249" s="2">
        <v>1</v>
      </c>
      <c r="I1249" s="2">
        <f t="shared" si="19"/>
        <v>143.43</v>
      </c>
      <c r="J1249" s="2">
        <v>3.59</v>
      </c>
    </row>
    <row r="1250" spans="1:10" x14ac:dyDescent="0.35">
      <c r="A1250" s="1">
        <v>41915</v>
      </c>
      <c r="B1250" t="s">
        <v>1424</v>
      </c>
      <c r="C1250" t="s">
        <v>27</v>
      </c>
      <c r="D1250" t="s">
        <v>34</v>
      </c>
      <c r="E1250" t="s">
        <v>35</v>
      </c>
      <c r="F1250" t="s">
        <v>1425</v>
      </c>
      <c r="G1250" s="2">
        <v>122.35</v>
      </c>
      <c r="H1250" s="2">
        <v>3</v>
      </c>
      <c r="I1250" s="2">
        <f t="shared" si="19"/>
        <v>40.783333333333331</v>
      </c>
      <c r="J1250" s="2">
        <v>13.76</v>
      </c>
    </row>
    <row r="1251" spans="1:10" x14ac:dyDescent="0.35">
      <c r="A1251" s="1">
        <v>41915</v>
      </c>
      <c r="B1251" t="s">
        <v>1357</v>
      </c>
      <c r="C1251" t="s">
        <v>245</v>
      </c>
      <c r="D1251" t="s">
        <v>11</v>
      </c>
      <c r="E1251" t="s">
        <v>18</v>
      </c>
      <c r="F1251" t="s">
        <v>1087</v>
      </c>
      <c r="G1251" s="2">
        <v>61.57</v>
      </c>
      <c r="H1251" s="2">
        <v>2</v>
      </c>
      <c r="I1251" s="2">
        <f t="shared" si="19"/>
        <v>30.785</v>
      </c>
      <c r="J1251" s="2">
        <v>4.62</v>
      </c>
    </row>
    <row r="1252" spans="1:10" x14ac:dyDescent="0.35">
      <c r="A1252" s="1">
        <v>41915</v>
      </c>
      <c r="B1252" t="s">
        <v>1357</v>
      </c>
      <c r="C1252" t="s">
        <v>245</v>
      </c>
      <c r="D1252" t="s">
        <v>11</v>
      </c>
      <c r="E1252" t="s">
        <v>24</v>
      </c>
      <c r="F1252" t="s">
        <v>811</v>
      </c>
      <c r="G1252" s="2">
        <v>6.19</v>
      </c>
      <c r="H1252" s="2">
        <v>3</v>
      </c>
      <c r="I1252" s="2">
        <f t="shared" si="19"/>
        <v>2.0633333333333335</v>
      </c>
      <c r="J1252" s="2">
        <v>0.46</v>
      </c>
    </row>
    <row r="1253" spans="1:10" x14ac:dyDescent="0.35">
      <c r="A1253" s="1">
        <v>41915</v>
      </c>
      <c r="B1253" t="s">
        <v>1426</v>
      </c>
      <c r="C1253" t="s">
        <v>78</v>
      </c>
      <c r="D1253" t="s">
        <v>11</v>
      </c>
      <c r="E1253" t="s">
        <v>24</v>
      </c>
      <c r="F1253" t="s">
        <v>600</v>
      </c>
      <c r="G1253" s="2">
        <v>55.98</v>
      </c>
      <c r="H1253" s="2">
        <v>2</v>
      </c>
      <c r="I1253" s="2">
        <f t="shared" si="19"/>
        <v>27.99</v>
      </c>
      <c r="J1253" s="2">
        <v>4.2</v>
      </c>
    </row>
    <row r="1254" spans="1:10" x14ac:dyDescent="0.35">
      <c r="A1254" s="1">
        <v>41915</v>
      </c>
      <c r="B1254" t="s">
        <v>1426</v>
      </c>
      <c r="C1254" t="s">
        <v>78</v>
      </c>
      <c r="D1254" t="s">
        <v>11</v>
      </c>
      <c r="E1254" t="s">
        <v>63</v>
      </c>
      <c r="F1254" t="s">
        <v>1427</v>
      </c>
      <c r="G1254" s="2">
        <v>14.48</v>
      </c>
      <c r="H1254" s="2">
        <v>5</v>
      </c>
      <c r="I1254" s="2">
        <f t="shared" si="19"/>
        <v>2.8959999999999999</v>
      </c>
      <c r="J1254" s="2">
        <v>4.8899999999999997</v>
      </c>
    </row>
    <row r="1255" spans="1:10" x14ac:dyDescent="0.35">
      <c r="A1255" s="1">
        <v>41915</v>
      </c>
      <c r="B1255" t="s">
        <v>1426</v>
      </c>
      <c r="C1255" t="s">
        <v>78</v>
      </c>
      <c r="D1255" t="s">
        <v>39</v>
      </c>
      <c r="E1255" t="s">
        <v>52</v>
      </c>
      <c r="F1255" t="s">
        <v>1428</v>
      </c>
      <c r="G1255" s="2">
        <v>142.49</v>
      </c>
      <c r="H1255" s="2">
        <v>3</v>
      </c>
      <c r="I1255" s="2">
        <f t="shared" si="19"/>
        <v>47.49666666666667</v>
      </c>
      <c r="J1255" s="2">
        <v>-3.56</v>
      </c>
    </row>
    <row r="1256" spans="1:10" x14ac:dyDescent="0.35">
      <c r="A1256" s="1">
        <v>41915</v>
      </c>
      <c r="B1256" t="s">
        <v>1429</v>
      </c>
      <c r="C1256" t="s">
        <v>10</v>
      </c>
      <c r="D1256" t="s">
        <v>11</v>
      </c>
      <c r="E1256" t="s">
        <v>43</v>
      </c>
      <c r="F1256" t="s">
        <v>1133</v>
      </c>
      <c r="G1256" s="2">
        <v>4.34</v>
      </c>
      <c r="H1256" s="2">
        <v>3</v>
      </c>
      <c r="I1256" s="2">
        <f t="shared" si="19"/>
        <v>1.4466666666666665</v>
      </c>
      <c r="J1256" s="2">
        <v>0.87</v>
      </c>
    </row>
    <row r="1257" spans="1:10" x14ac:dyDescent="0.35">
      <c r="A1257" s="1">
        <v>41915</v>
      </c>
      <c r="B1257" t="s">
        <v>1429</v>
      </c>
      <c r="C1257" t="s">
        <v>10</v>
      </c>
      <c r="D1257" t="s">
        <v>34</v>
      </c>
      <c r="E1257" t="s">
        <v>47</v>
      </c>
      <c r="F1257" t="s">
        <v>1216</v>
      </c>
      <c r="G1257" s="2">
        <v>31.78</v>
      </c>
      <c r="H1257" s="2">
        <v>3</v>
      </c>
      <c r="I1257" s="2">
        <f t="shared" si="19"/>
        <v>10.593333333333334</v>
      </c>
      <c r="J1257" s="2">
        <v>-19.07</v>
      </c>
    </row>
    <row r="1258" spans="1:10" x14ac:dyDescent="0.35">
      <c r="A1258" s="1">
        <v>41915</v>
      </c>
      <c r="B1258" t="s">
        <v>1429</v>
      </c>
      <c r="C1258" t="s">
        <v>10</v>
      </c>
      <c r="D1258" t="s">
        <v>11</v>
      </c>
      <c r="E1258" t="s">
        <v>16</v>
      </c>
      <c r="F1258" t="s">
        <v>1430</v>
      </c>
      <c r="G1258" s="2">
        <v>4.93</v>
      </c>
      <c r="H1258" s="2">
        <v>2</v>
      </c>
      <c r="I1258" s="2">
        <f t="shared" si="19"/>
        <v>2.4649999999999999</v>
      </c>
      <c r="J1258" s="2">
        <v>1.72</v>
      </c>
    </row>
    <row r="1259" spans="1:10" x14ac:dyDescent="0.35">
      <c r="A1259" s="1">
        <v>41915</v>
      </c>
      <c r="B1259" t="s">
        <v>1429</v>
      </c>
      <c r="C1259" t="s">
        <v>10</v>
      </c>
      <c r="D1259" t="s">
        <v>11</v>
      </c>
      <c r="E1259" t="s">
        <v>20</v>
      </c>
      <c r="F1259" t="s">
        <v>929</v>
      </c>
      <c r="G1259" s="2">
        <v>1.79</v>
      </c>
      <c r="H1259" s="2">
        <v>3</v>
      </c>
      <c r="I1259" s="2">
        <f t="shared" si="19"/>
        <v>0.59666666666666668</v>
      </c>
      <c r="J1259" s="2">
        <v>-3.04</v>
      </c>
    </row>
    <row r="1260" spans="1:10" x14ac:dyDescent="0.35">
      <c r="A1260" s="1">
        <v>41915</v>
      </c>
      <c r="B1260" t="s">
        <v>1429</v>
      </c>
      <c r="C1260" t="s">
        <v>10</v>
      </c>
      <c r="D1260" t="s">
        <v>11</v>
      </c>
      <c r="E1260" t="s">
        <v>43</v>
      </c>
      <c r="F1260" t="s">
        <v>1416</v>
      </c>
      <c r="G1260" s="2">
        <v>15.07</v>
      </c>
      <c r="H1260" s="2">
        <v>4</v>
      </c>
      <c r="I1260" s="2">
        <f t="shared" si="19"/>
        <v>3.7675000000000001</v>
      </c>
      <c r="J1260" s="2">
        <v>-3.77</v>
      </c>
    </row>
    <row r="1261" spans="1:10" x14ac:dyDescent="0.35">
      <c r="A1261" s="1">
        <v>41916</v>
      </c>
      <c r="B1261" t="s">
        <v>1431</v>
      </c>
      <c r="C1261" t="s">
        <v>27</v>
      </c>
      <c r="D1261" t="s">
        <v>11</v>
      </c>
      <c r="E1261" t="s">
        <v>16</v>
      </c>
      <c r="F1261" t="s">
        <v>1432</v>
      </c>
      <c r="G1261" s="2">
        <v>14.45</v>
      </c>
      <c r="H1261" s="2">
        <v>5</v>
      </c>
      <c r="I1261" s="2">
        <f t="shared" si="19"/>
        <v>2.8899999999999997</v>
      </c>
      <c r="J1261" s="2">
        <v>6.79</v>
      </c>
    </row>
    <row r="1262" spans="1:10" x14ac:dyDescent="0.35">
      <c r="A1262" s="1">
        <v>41916</v>
      </c>
      <c r="B1262" t="s">
        <v>1431</v>
      </c>
      <c r="C1262" t="s">
        <v>27</v>
      </c>
      <c r="D1262" t="s">
        <v>11</v>
      </c>
      <c r="E1262" t="s">
        <v>20</v>
      </c>
      <c r="F1262" t="s">
        <v>888</v>
      </c>
      <c r="G1262" s="2">
        <v>95.65</v>
      </c>
      <c r="H1262" s="2">
        <v>2</v>
      </c>
      <c r="I1262" s="2">
        <f t="shared" si="19"/>
        <v>47.825000000000003</v>
      </c>
      <c r="J1262" s="2">
        <v>31.09</v>
      </c>
    </row>
    <row r="1263" spans="1:10" x14ac:dyDescent="0.35">
      <c r="A1263" s="1">
        <v>41916</v>
      </c>
      <c r="B1263" t="s">
        <v>1433</v>
      </c>
      <c r="C1263" t="s">
        <v>164</v>
      </c>
      <c r="D1263" t="s">
        <v>11</v>
      </c>
      <c r="E1263" t="s">
        <v>16</v>
      </c>
      <c r="F1263" t="s">
        <v>1434</v>
      </c>
      <c r="G1263" s="2">
        <v>29.24</v>
      </c>
      <c r="H1263" s="2">
        <v>4</v>
      </c>
      <c r="I1263" s="2">
        <f t="shared" si="19"/>
        <v>7.31</v>
      </c>
      <c r="J1263" s="2">
        <v>13.74</v>
      </c>
    </row>
    <row r="1264" spans="1:10" x14ac:dyDescent="0.35">
      <c r="A1264" s="1">
        <v>41916</v>
      </c>
      <c r="B1264" t="s">
        <v>1271</v>
      </c>
      <c r="C1264" t="s">
        <v>149</v>
      </c>
      <c r="D1264" t="s">
        <v>34</v>
      </c>
      <c r="E1264" t="s">
        <v>35</v>
      </c>
      <c r="F1264" t="s">
        <v>1435</v>
      </c>
      <c r="G1264" s="2">
        <v>589.41</v>
      </c>
      <c r="H1264" s="2">
        <v>5</v>
      </c>
      <c r="I1264" s="2">
        <f t="shared" si="19"/>
        <v>117.88199999999999</v>
      </c>
      <c r="J1264" s="2">
        <v>-6.55</v>
      </c>
    </row>
    <row r="1265" spans="1:10" x14ac:dyDescent="0.35">
      <c r="A1265" s="1">
        <v>41917</v>
      </c>
      <c r="B1265" t="s">
        <v>1436</v>
      </c>
      <c r="C1265" t="s">
        <v>78</v>
      </c>
      <c r="D1265" t="s">
        <v>11</v>
      </c>
      <c r="E1265" t="s">
        <v>92</v>
      </c>
      <c r="F1265" t="s">
        <v>801</v>
      </c>
      <c r="G1265" s="2">
        <v>91.92</v>
      </c>
      <c r="H1265" s="2">
        <v>5</v>
      </c>
      <c r="I1265" s="2">
        <f t="shared" si="19"/>
        <v>18.384</v>
      </c>
      <c r="J1265" s="2">
        <v>11.49</v>
      </c>
    </row>
    <row r="1266" spans="1:10" x14ac:dyDescent="0.35">
      <c r="A1266" s="1">
        <v>41917</v>
      </c>
      <c r="B1266" t="s">
        <v>1121</v>
      </c>
      <c r="C1266" t="s">
        <v>27</v>
      </c>
      <c r="D1266" t="s">
        <v>39</v>
      </c>
      <c r="E1266" t="s">
        <v>52</v>
      </c>
      <c r="F1266" t="s">
        <v>668</v>
      </c>
      <c r="G1266" s="2">
        <v>99.98</v>
      </c>
      <c r="H1266" s="2">
        <v>2</v>
      </c>
      <c r="I1266" s="2">
        <f t="shared" si="19"/>
        <v>49.99</v>
      </c>
      <c r="J1266" s="2">
        <v>34.99</v>
      </c>
    </row>
    <row r="1267" spans="1:10" x14ac:dyDescent="0.35">
      <c r="A1267" s="1">
        <v>41918</v>
      </c>
      <c r="B1267" t="s">
        <v>109</v>
      </c>
      <c r="C1267" t="s">
        <v>27</v>
      </c>
      <c r="D1267" t="s">
        <v>39</v>
      </c>
      <c r="E1267" t="s">
        <v>52</v>
      </c>
      <c r="F1267" t="s">
        <v>1437</v>
      </c>
      <c r="G1267" s="2">
        <v>9.09</v>
      </c>
      <c r="H1267" s="2">
        <v>3</v>
      </c>
      <c r="I1267" s="2">
        <f t="shared" si="19"/>
        <v>3.03</v>
      </c>
      <c r="J1267" s="2">
        <v>1.91</v>
      </c>
    </row>
    <row r="1268" spans="1:10" x14ac:dyDescent="0.35">
      <c r="A1268" s="1">
        <v>41918</v>
      </c>
      <c r="B1268" t="s">
        <v>1438</v>
      </c>
      <c r="C1268" t="s">
        <v>996</v>
      </c>
      <c r="D1268" t="s">
        <v>11</v>
      </c>
      <c r="E1268" t="s">
        <v>20</v>
      </c>
      <c r="F1268" t="s">
        <v>1210</v>
      </c>
      <c r="G1268" s="2">
        <v>15.36</v>
      </c>
      <c r="H1268" s="2">
        <v>2</v>
      </c>
      <c r="I1268" s="2">
        <f t="shared" si="19"/>
        <v>7.68</v>
      </c>
      <c r="J1268" s="2">
        <v>7.68</v>
      </c>
    </row>
    <row r="1269" spans="1:10" x14ac:dyDescent="0.35">
      <c r="A1269" s="1">
        <v>41918</v>
      </c>
      <c r="B1269" t="s">
        <v>1433</v>
      </c>
      <c r="C1269" t="s">
        <v>23</v>
      </c>
      <c r="D1269" t="s">
        <v>11</v>
      </c>
      <c r="E1269" t="s">
        <v>18</v>
      </c>
      <c r="F1269" t="s">
        <v>1439</v>
      </c>
      <c r="G1269" s="2">
        <v>83.92</v>
      </c>
      <c r="H1269" s="2">
        <v>5</v>
      </c>
      <c r="I1269" s="2">
        <f t="shared" si="19"/>
        <v>16.783999999999999</v>
      </c>
      <c r="J1269" s="2">
        <v>-13.64</v>
      </c>
    </row>
    <row r="1270" spans="1:10" x14ac:dyDescent="0.35">
      <c r="A1270" s="1">
        <v>41918</v>
      </c>
      <c r="B1270" t="s">
        <v>1214</v>
      </c>
      <c r="C1270" t="s">
        <v>129</v>
      </c>
      <c r="D1270" t="s">
        <v>11</v>
      </c>
      <c r="E1270" t="s">
        <v>18</v>
      </c>
      <c r="F1270" t="s">
        <v>1440</v>
      </c>
      <c r="G1270" s="2">
        <v>386.34</v>
      </c>
      <c r="H1270" s="2">
        <v>2</v>
      </c>
      <c r="I1270" s="2">
        <f t="shared" si="19"/>
        <v>193.17</v>
      </c>
      <c r="J1270" s="2">
        <v>54.09</v>
      </c>
    </row>
    <row r="1271" spans="1:10" x14ac:dyDescent="0.35">
      <c r="A1271" s="1">
        <v>41919</v>
      </c>
      <c r="B1271" t="s">
        <v>1209</v>
      </c>
      <c r="C1271" t="s">
        <v>23</v>
      </c>
      <c r="D1271" t="s">
        <v>34</v>
      </c>
      <c r="E1271" t="s">
        <v>47</v>
      </c>
      <c r="F1271" t="s">
        <v>1311</v>
      </c>
      <c r="G1271" s="2">
        <v>129.91999999999999</v>
      </c>
      <c r="H1271" s="2">
        <v>5</v>
      </c>
      <c r="I1271" s="2">
        <f t="shared" si="19"/>
        <v>25.983999999999998</v>
      </c>
      <c r="J1271" s="2">
        <v>21.11</v>
      </c>
    </row>
    <row r="1272" spans="1:10" x14ac:dyDescent="0.35">
      <c r="A1272" s="1">
        <v>41919</v>
      </c>
      <c r="B1272" t="s">
        <v>462</v>
      </c>
      <c r="C1272" t="s">
        <v>10</v>
      </c>
      <c r="D1272" t="s">
        <v>11</v>
      </c>
      <c r="E1272" t="s">
        <v>18</v>
      </c>
      <c r="F1272" t="s">
        <v>1013</v>
      </c>
      <c r="G1272" s="2">
        <v>107.44</v>
      </c>
      <c r="H1272" s="2">
        <v>10</v>
      </c>
      <c r="I1272" s="2">
        <f t="shared" si="19"/>
        <v>10.744</v>
      </c>
      <c r="J1272" s="2">
        <v>10.74</v>
      </c>
    </row>
    <row r="1273" spans="1:10" x14ac:dyDescent="0.35">
      <c r="A1273" s="1">
        <v>41920</v>
      </c>
      <c r="B1273" t="s">
        <v>1346</v>
      </c>
      <c r="C1273" t="s">
        <v>245</v>
      </c>
      <c r="D1273" t="s">
        <v>39</v>
      </c>
      <c r="E1273" t="s">
        <v>52</v>
      </c>
      <c r="F1273" t="s">
        <v>1441</v>
      </c>
      <c r="G1273" s="2">
        <v>23.47</v>
      </c>
      <c r="H1273" s="2">
        <v>3</v>
      </c>
      <c r="I1273" s="2">
        <f t="shared" si="19"/>
        <v>7.8233333333333333</v>
      </c>
      <c r="J1273" s="2">
        <v>4.99</v>
      </c>
    </row>
    <row r="1274" spans="1:10" x14ac:dyDescent="0.35">
      <c r="A1274" s="1">
        <v>41920</v>
      </c>
      <c r="B1274" t="s">
        <v>1339</v>
      </c>
      <c r="C1274" t="s">
        <v>149</v>
      </c>
      <c r="D1274" t="s">
        <v>11</v>
      </c>
      <c r="E1274" t="s">
        <v>12</v>
      </c>
      <c r="F1274" t="s">
        <v>1442</v>
      </c>
      <c r="G1274" s="2">
        <v>123.92</v>
      </c>
      <c r="H1274" s="2">
        <v>4</v>
      </c>
      <c r="I1274" s="2">
        <f t="shared" si="19"/>
        <v>30.98</v>
      </c>
      <c r="J1274" s="2">
        <v>55.76</v>
      </c>
    </row>
    <row r="1275" spans="1:10" x14ac:dyDescent="0.35">
      <c r="A1275" s="1">
        <v>41921</v>
      </c>
      <c r="B1275" t="s">
        <v>788</v>
      </c>
      <c r="C1275" t="s">
        <v>245</v>
      </c>
      <c r="D1275" t="s">
        <v>11</v>
      </c>
      <c r="E1275" t="s">
        <v>12</v>
      </c>
      <c r="F1275" t="s">
        <v>457</v>
      </c>
      <c r="G1275" s="2">
        <v>88.77</v>
      </c>
      <c r="H1275" s="2">
        <v>2</v>
      </c>
      <c r="I1275" s="2">
        <f t="shared" si="19"/>
        <v>44.384999999999998</v>
      </c>
      <c r="J1275" s="2">
        <v>31.07</v>
      </c>
    </row>
    <row r="1276" spans="1:10" x14ac:dyDescent="0.35">
      <c r="A1276" s="1">
        <v>41921</v>
      </c>
      <c r="B1276" t="s">
        <v>1198</v>
      </c>
      <c r="C1276" t="s">
        <v>27</v>
      </c>
      <c r="D1276" t="s">
        <v>11</v>
      </c>
      <c r="E1276" t="s">
        <v>24</v>
      </c>
      <c r="F1276" t="s">
        <v>759</v>
      </c>
      <c r="G1276" s="2">
        <v>144.6</v>
      </c>
      <c r="H1276" s="2">
        <v>3</v>
      </c>
      <c r="I1276" s="2">
        <f t="shared" si="19"/>
        <v>48.199999999999996</v>
      </c>
      <c r="J1276" s="2">
        <v>41.93</v>
      </c>
    </row>
    <row r="1277" spans="1:10" x14ac:dyDescent="0.35">
      <c r="A1277" s="1">
        <v>41921</v>
      </c>
      <c r="B1277" t="s">
        <v>1198</v>
      </c>
      <c r="C1277" t="s">
        <v>27</v>
      </c>
      <c r="D1277" t="s">
        <v>39</v>
      </c>
      <c r="E1277" t="s">
        <v>40</v>
      </c>
      <c r="F1277" t="s">
        <v>955</v>
      </c>
      <c r="G1277" s="2">
        <v>15.99</v>
      </c>
      <c r="H1277" s="2">
        <v>1</v>
      </c>
      <c r="I1277" s="2">
        <f t="shared" si="19"/>
        <v>15.99</v>
      </c>
      <c r="J1277" s="2">
        <v>-3</v>
      </c>
    </row>
    <row r="1278" spans="1:10" x14ac:dyDescent="0.35">
      <c r="A1278" s="1">
        <v>41922</v>
      </c>
      <c r="B1278" t="s">
        <v>1443</v>
      </c>
      <c r="C1278" t="s">
        <v>27</v>
      </c>
      <c r="D1278" t="s">
        <v>34</v>
      </c>
      <c r="E1278" t="s">
        <v>35</v>
      </c>
      <c r="F1278" t="s">
        <v>1425</v>
      </c>
      <c r="G1278" s="2">
        <v>122.35</v>
      </c>
      <c r="H1278" s="2">
        <v>3</v>
      </c>
      <c r="I1278" s="2">
        <f t="shared" si="19"/>
        <v>40.783333333333331</v>
      </c>
      <c r="J1278" s="2">
        <v>13.76</v>
      </c>
    </row>
    <row r="1279" spans="1:10" x14ac:dyDescent="0.35">
      <c r="A1279" s="1">
        <v>41922</v>
      </c>
      <c r="B1279" t="s">
        <v>1443</v>
      </c>
      <c r="C1279" t="s">
        <v>27</v>
      </c>
      <c r="D1279" t="s">
        <v>11</v>
      </c>
      <c r="E1279" t="s">
        <v>63</v>
      </c>
      <c r="F1279" t="s">
        <v>1444</v>
      </c>
      <c r="G1279" s="2">
        <v>15.28</v>
      </c>
      <c r="H1279" s="2">
        <v>2</v>
      </c>
      <c r="I1279" s="2">
        <f t="shared" si="19"/>
        <v>7.64</v>
      </c>
      <c r="J1279" s="2">
        <v>7.49</v>
      </c>
    </row>
    <row r="1280" spans="1:10" x14ac:dyDescent="0.35">
      <c r="A1280" s="1">
        <v>41922</v>
      </c>
      <c r="B1280" t="s">
        <v>131</v>
      </c>
      <c r="C1280" t="s">
        <v>95</v>
      </c>
      <c r="D1280" t="s">
        <v>34</v>
      </c>
      <c r="E1280" t="s">
        <v>47</v>
      </c>
      <c r="F1280" t="s">
        <v>975</v>
      </c>
      <c r="G1280" s="2">
        <v>46.87</v>
      </c>
      <c r="H1280" s="2">
        <v>7</v>
      </c>
      <c r="I1280" s="2">
        <f t="shared" si="19"/>
        <v>6.6957142857142857</v>
      </c>
      <c r="J1280" s="2">
        <v>3.52</v>
      </c>
    </row>
    <row r="1281" spans="1:10" x14ac:dyDescent="0.35">
      <c r="A1281" s="1">
        <v>41922</v>
      </c>
      <c r="B1281" t="s">
        <v>270</v>
      </c>
      <c r="C1281" t="s">
        <v>10</v>
      </c>
      <c r="D1281" t="s">
        <v>39</v>
      </c>
      <c r="E1281" t="s">
        <v>40</v>
      </c>
      <c r="F1281" t="s">
        <v>439</v>
      </c>
      <c r="G1281" s="2">
        <v>719.95</v>
      </c>
      <c r="H1281" s="2">
        <v>6</v>
      </c>
      <c r="I1281" s="2">
        <f t="shared" si="19"/>
        <v>119.99166666666667</v>
      </c>
      <c r="J1281" s="2">
        <v>72</v>
      </c>
    </row>
    <row r="1282" spans="1:10" x14ac:dyDescent="0.35">
      <c r="A1282" s="1">
        <v>41922</v>
      </c>
      <c r="B1282" t="s">
        <v>270</v>
      </c>
      <c r="C1282" t="s">
        <v>10</v>
      </c>
      <c r="D1282" t="s">
        <v>39</v>
      </c>
      <c r="E1282" t="s">
        <v>40</v>
      </c>
      <c r="F1282" t="s">
        <v>347</v>
      </c>
      <c r="G1282" s="2">
        <v>755.94</v>
      </c>
      <c r="H1282" s="2">
        <v>7</v>
      </c>
      <c r="I1282" s="2">
        <f t="shared" si="19"/>
        <v>107.99142857142859</v>
      </c>
      <c r="J1282" s="2">
        <v>66.150000000000006</v>
      </c>
    </row>
    <row r="1283" spans="1:10" x14ac:dyDescent="0.35">
      <c r="A1283" s="1">
        <v>41922</v>
      </c>
      <c r="B1283" t="s">
        <v>270</v>
      </c>
      <c r="C1283" t="s">
        <v>10</v>
      </c>
      <c r="D1283" t="s">
        <v>11</v>
      </c>
      <c r="E1283" t="s">
        <v>20</v>
      </c>
      <c r="F1283" t="s">
        <v>511</v>
      </c>
      <c r="G1283" s="2">
        <v>11.98</v>
      </c>
      <c r="H1283" s="2">
        <v>5</v>
      </c>
      <c r="I1283" s="2">
        <f t="shared" ref="I1283:I1346" si="20">G1283/H1283</f>
        <v>2.3959999999999999</v>
      </c>
      <c r="J1283" s="2">
        <v>-19.170000000000002</v>
      </c>
    </row>
    <row r="1284" spans="1:10" x14ac:dyDescent="0.35">
      <c r="A1284" s="1">
        <v>41922</v>
      </c>
      <c r="B1284" t="s">
        <v>270</v>
      </c>
      <c r="C1284" t="s">
        <v>10</v>
      </c>
      <c r="D1284" t="s">
        <v>11</v>
      </c>
      <c r="E1284" t="s">
        <v>20</v>
      </c>
      <c r="F1284" t="s">
        <v>451</v>
      </c>
      <c r="G1284" s="2">
        <v>0.9</v>
      </c>
      <c r="H1284" s="2">
        <v>1</v>
      </c>
      <c r="I1284" s="2">
        <f t="shared" si="20"/>
        <v>0.9</v>
      </c>
      <c r="J1284" s="2">
        <v>-1.57</v>
      </c>
    </row>
    <row r="1285" spans="1:10" x14ac:dyDescent="0.35">
      <c r="A1285" s="1">
        <v>41922</v>
      </c>
      <c r="B1285" t="s">
        <v>289</v>
      </c>
      <c r="C1285" t="s">
        <v>78</v>
      </c>
      <c r="D1285" t="s">
        <v>39</v>
      </c>
      <c r="E1285" t="s">
        <v>302</v>
      </c>
      <c r="F1285" t="s">
        <v>1445</v>
      </c>
      <c r="G1285" s="2">
        <v>101.99</v>
      </c>
      <c r="H1285" s="2">
        <v>2</v>
      </c>
      <c r="I1285" s="2">
        <f t="shared" si="20"/>
        <v>50.994999999999997</v>
      </c>
      <c r="J1285" s="2">
        <v>-71.400000000000006</v>
      </c>
    </row>
    <row r="1286" spans="1:10" x14ac:dyDescent="0.35">
      <c r="A1286" s="1">
        <v>41922</v>
      </c>
      <c r="B1286" t="s">
        <v>289</v>
      </c>
      <c r="C1286" t="s">
        <v>78</v>
      </c>
      <c r="D1286" t="s">
        <v>11</v>
      </c>
      <c r="E1286" t="s">
        <v>20</v>
      </c>
      <c r="F1286" t="s">
        <v>1281</v>
      </c>
      <c r="G1286" s="2">
        <v>18.260000000000002</v>
      </c>
      <c r="H1286" s="2">
        <v>2</v>
      </c>
      <c r="I1286" s="2">
        <f t="shared" si="20"/>
        <v>9.1300000000000008</v>
      </c>
      <c r="J1286" s="2">
        <v>-13.39</v>
      </c>
    </row>
    <row r="1287" spans="1:10" x14ac:dyDescent="0.35">
      <c r="A1287" s="1">
        <v>41922</v>
      </c>
      <c r="B1287" t="s">
        <v>1446</v>
      </c>
      <c r="C1287" t="s">
        <v>399</v>
      </c>
      <c r="D1287" t="s">
        <v>11</v>
      </c>
      <c r="E1287" t="s">
        <v>24</v>
      </c>
      <c r="F1287" t="s">
        <v>1447</v>
      </c>
      <c r="G1287" s="2">
        <v>255.85</v>
      </c>
      <c r="H1287" s="2">
        <v>7</v>
      </c>
      <c r="I1287" s="2">
        <f t="shared" si="20"/>
        <v>36.549999999999997</v>
      </c>
      <c r="J1287" s="2">
        <v>112.57</v>
      </c>
    </row>
    <row r="1288" spans="1:10" x14ac:dyDescent="0.35">
      <c r="A1288" s="1">
        <v>41923</v>
      </c>
      <c r="B1288" t="s">
        <v>1448</v>
      </c>
      <c r="C1288" t="s">
        <v>23</v>
      </c>
      <c r="D1288" t="s">
        <v>11</v>
      </c>
      <c r="E1288" t="s">
        <v>18</v>
      </c>
      <c r="F1288" t="s">
        <v>1449</v>
      </c>
      <c r="G1288" s="2">
        <v>281.89999999999998</v>
      </c>
      <c r="H1288" s="2">
        <v>2</v>
      </c>
      <c r="I1288" s="2">
        <f t="shared" si="20"/>
        <v>140.94999999999999</v>
      </c>
      <c r="J1288" s="2">
        <v>10.57</v>
      </c>
    </row>
    <row r="1289" spans="1:10" x14ac:dyDescent="0.35">
      <c r="A1289" s="1">
        <v>41923</v>
      </c>
      <c r="B1289" t="s">
        <v>1448</v>
      </c>
      <c r="C1289" t="s">
        <v>23</v>
      </c>
      <c r="D1289" t="s">
        <v>11</v>
      </c>
      <c r="E1289" t="s">
        <v>63</v>
      </c>
      <c r="F1289" t="s">
        <v>414</v>
      </c>
      <c r="G1289" s="2">
        <v>201.43</v>
      </c>
      <c r="H1289" s="2">
        <v>3</v>
      </c>
      <c r="I1289" s="2">
        <f t="shared" si="20"/>
        <v>67.143333333333331</v>
      </c>
      <c r="J1289" s="2">
        <v>67.98</v>
      </c>
    </row>
    <row r="1290" spans="1:10" x14ac:dyDescent="0.35">
      <c r="A1290" s="1">
        <v>41923</v>
      </c>
      <c r="B1290" t="s">
        <v>724</v>
      </c>
      <c r="C1290" t="s">
        <v>164</v>
      </c>
      <c r="D1290" t="s">
        <v>34</v>
      </c>
      <c r="E1290" t="s">
        <v>47</v>
      </c>
      <c r="F1290" t="s">
        <v>1450</v>
      </c>
      <c r="G1290" s="2">
        <v>63.47</v>
      </c>
      <c r="H1290" s="2">
        <v>11</v>
      </c>
      <c r="I1290" s="2">
        <f t="shared" si="20"/>
        <v>5.77</v>
      </c>
      <c r="J1290" s="2">
        <v>19.04</v>
      </c>
    </row>
    <row r="1291" spans="1:10" x14ac:dyDescent="0.35">
      <c r="A1291" s="1">
        <v>41923</v>
      </c>
      <c r="B1291" t="s">
        <v>724</v>
      </c>
      <c r="C1291" t="s">
        <v>164</v>
      </c>
      <c r="D1291" t="s">
        <v>39</v>
      </c>
      <c r="E1291" t="s">
        <v>52</v>
      </c>
      <c r="F1291" t="s">
        <v>1451</v>
      </c>
      <c r="G1291" s="2">
        <v>345</v>
      </c>
      <c r="H1291" s="2">
        <v>5</v>
      </c>
      <c r="I1291" s="2">
        <f t="shared" si="20"/>
        <v>69</v>
      </c>
      <c r="J1291" s="2">
        <v>58.65</v>
      </c>
    </row>
    <row r="1292" spans="1:10" x14ac:dyDescent="0.35">
      <c r="A1292" s="1">
        <v>41923</v>
      </c>
      <c r="B1292" t="s">
        <v>1452</v>
      </c>
      <c r="C1292" t="s">
        <v>27</v>
      </c>
      <c r="D1292" t="s">
        <v>11</v>
      </c>
      <c r="E1292" t="s">
        <v>18</v>
      </c>
      <c r="F1292" t="s">
        <v>1453</v>
      </c>
      <c r="G1292" s="2">
        <v>31.92</v>
      </c>
      <c r="H1292" s="2">
        <v>4</v>
      </c>
      <c r="I1292" s="2">
        <f t="shared" si="20"/>
        <v>7.98</v>
      </c>
      <c r="J1292" s="2">
        <v>8.3000000000000007</v>
      </c>
    </row>
    <row r="1293" spans="1:10" x14ac:dyDescent="0.35">
      <c r="A1293" s="1">
        <v>41923</v>
      </c>
      <c r="B1293" t="s">
        <v>1452</v>
      </c>
      <c r="C1293" t="s">
        <v>27</v>
      </c>
      <c r="D1293" t="s">
        <v>34</v>
      </c>
      <c r="E1293" t="s">
        <v>35</v>
      </c>
      <c r="F1293" t="s">
        <v>1454</v>
      </c>
      <c r="G1293" s="2">
        <v>433.57</v>
      </c>
      <c r="H1293" s="2">
        <v>2</v>
      </c>
      <c r="I1293" s="2">
        <f t="shared" si="20"/>
        <v>216.785</v>
      </c>
      <c r="J1293" s="2">
        <v>-65.040000000000006</v>
      </c>
    </row>
    <row r="1294" spans="1:10" x14ac:dyDescent="0.35">
      <c r="A1294" s="1">
        <v>41923</v>
      </c>
      <c r="B1294" t="s">
        <v>556</v>
      </c>
      <c r="C1294" t="s">
        <v>101</v>
      </c>
      <c r="D1294" t="s">
        <v>11</v>
      </c>
      <c r="E1294" t="s">
        <v>16</v>
      </c>
      <c r="F1294" t="s">
        <v>1040</v>
      </c>
      <c r="G1294" s="2">
        <v>7.31</v>
      </c>
      <c r="H1294" s="2">
        <v>1</v>
      </c>
      <c r="I1294" s="2">
        <f t="shared" si="20"/>
        <v>7.31</v>
      </c>
      <c r="J1294" s="2">
        <v>3.44</v>
      </c>
    </row>
    <row r="1295" spans="1:10" x14ac:dyDescent="0.35">
      <c r="A1295" s="1">
        <v>41923</v>
      </c>
      <c r="B1295" t="s">
        <v>556</v>
      </c>
      <c r="C1295" t="s">
        <v>101</v>
      </c>
      <c r="D1295" t="s">
        <v>34</v>
      </c>
      <c r="E1295" t="s">
        <v>47</v>
      </c>
      <c r="F1295" t="s">
        <v>1455</v>
      </c>
      <c r="G1295" s="2">
        <v>8.92</v>
      </c>
      <c r="H1295" s="2">
        <v>4</v>
      </c>
      <c r="I1295" s="2">
        <f t="shared" si="20"/>
        <v>2.23</v>
      </c>
      <c r="J1295" s="2">
        <v>3.92</v>
      </c>
    </row>
    <row r="1296" spans="1:10" x14ac:dyDescent="0.35">
      <c r="A1296" s="1">
        <v>41923</v>
      </c>
      <c r="B1296" t="s">
        <v>307</v>
      </c>
      <c r="C1296" t="s">
        <v>27</v>
      </c>
      <c r="D1296" t="s">
        <v>11</v>
      </c>
      <c r="E1296" t="s">
        <v>63</v>
      </c>
      <c r="F1296" t="s">
        <v>1444</v>
      </c>
      <c r="G1296" s="2">
        <v>7.64</v>
      </c>
      <c r="H1296" s="2">
        <v>1</v>
      </c>
      <c r="I1296" s="2">
        <f t="shared" si="20"/>
        <v>7.64</v>
      </c>
      <c r="J1296" s="2">
        <v>3.74</v>
      </c>
    </row>
    <row r="1297" spans="1:10" x14ac:dyDescent="0.35">
      <c r="A1297" s="1">
        <v>41924</v>
      </c>
      <c r="B1297" t="s">
        <v>1339</v>
      </c>
      <c r="C1297" t="s">
        <v>27</v>
      </c>
      <c r="D1297" t="s">
        <v>11</v>
      </c>
      <c r="E1297" t="s">
        <v>24</v>
      </c>
      <c r="F1297" t="s">
        <v>998</v>
      </c>
      <c r="G1297" s="2">
        <v>14.9</v>
      </c>
      <c r="H1297" s="2">
        <v>5</v>
      </c>
      <c r="I1297" s="2">
        <f t="shared" si="20"/>
        <v>2.98</v>
      </c>
      <c r="J1297" s="2">
        <v>4.17</v>
      </c>
    </row>
    <row r="1298" spans="1:10" x14ac:dyDescent="0.35">
      <c r="A1298" s="1">
        <v>41924</v>
      </c>
      <c r="B1298" t="s">
        <v>1339</v>
      </c>
      <c r="C1298" t="s">
        <v>27</v>
      </c>
      <c r="D1298" t="s">
        <v>11</v>
      </c>
      <c r="E1298" t="s">
        <v>18</v>
      </c>
      <c r="F1298" t="s">
        <v>1456</v>
      </c>
      <c r="G1298" s="2">
        <v>21.39</v>
      </c>
      <c r="H1298" s="2">
        <v>1</v>
      </c>
      <c r="I1298" s="2">
        <f t="shared" si="20"/>
        <v>21.39</v>
      </c>
      <c r="J1298" s="2">
        <v>6.2</v>
      </c>
    </row>
    <row r="1299" spans="1:10" x14ac:dyDescent="0.35">
      <c r="A1299" s="1">
        <v>41924</v>
      </c>
      <c r="B1299" t="s">
        <v>1457</v>
      </c>
      <c r="C1299" t="s">
        <v>15</v>
      </c>
      <c r="D1299" t="s">
        <v>11</v>
      </c>
      <c r="E1299" t="s">
        <v>200</v>
      </c>
      <c r="F1299" t="s">
        <v>1458</v>
      </c>
      <c r="G1299" s="2">
        <v>22.24</v>
      </c>
      <c r="H1299" s="2">
        <v>2</v>
      </c>
      <c r="I1299" s="2">
        <f t="shared" si="20"/>
        <v>11.12</v>
      </c>
      <c r="J1299" s="2">
        <v>2.5</v>
      </c>
    </row>
    <row r="1300" spans="1:10" x14ac:dyDescent="0.35">
      <c r="A1300" s="1">
        <v>41925</v>
      </c>
      <c r="B1300" t="s">
        <v>1459</v>
      </c>
      <c r="C1300" t="s">
        <v>164</v>
      </c>
      <c r="D1300" t="s">
        <v>11</v>
      </c>
      <c r="E1300" t="s">
        <v>24</v>
      </c>
      <c r="F1300" t="s">
        <v>1000</v>
      </c>
      <c r="G1300" s="2">
        <v>11.52</v>
      </c>
      <c r="H1300" s="2">
        <v>4</v>
      </c>
      <c r="I1300" s="2">
        <f t="shared" si="20"/>
        <v>2.88</v>
      </c>
      <c r="J1300" s="2">
        <v>3.23</v>
      </c>
    </row>
    <row r="1301" spans="1:10" x14ac:dyDescent="0.35">
      <c r="A1301" s="1">
        <v>41925</v>
      </c>
      <c r="B1301" t="s">
        <v>1459</v>
      </c>
      <c r="C1301" t="s">
        <v>164</v>
      </c>
      <c r="D1301" t="s">
        <v>34</v>
      </c>
      <c r="E1301" t="s">
        <v>145</v>
      </c>
      <c r="F1301" t="s">
        <v>1460</v>
      </c>
      <c r="G1301" s="2">
        <v>1298.55</v>
      </c>
      <c r="H1301" s="2">
        <v>5</v>
      </c>
      <c r="I1301" s="2">
        <f t="shared" si="20"/>
        <v>259.70999999999998</v>
      </c>
      <c r="J1301" s="2">
        <v>311.64999999999998</v>
      </c>
    </row>
    <row r="1302" spans="1:10" x14ac:dyDescent="0.35">
      <c r="A1302" s="1">
        <v>41925</v>
      </c>
      <c r="B1302" t="s">
        <v>1459</v>
      </c>
      <c r="C1302" t="s">
        <v>164</v>
      </c>
      <c r="D1302" t="s">
        <v>11</v>
      </c>
      <c r="E1302" t="s">
        <v>92</v>
      </c>
      <c r="F1302" t="s">
        <v>534</v>
      </c>
      <c r="G1302" s="2">
        <v>213.92</v>
      </c>
      <c r="H1302" s="2">
        <v>4</v>
      </c>
      <c r="I1302" s="2">
        <f t="shared" si="20"/>
        <v>53.48</v>
      </c>
      <c r="J1302" s="2">
        <v>62.04</v>
      </c>
    </row>
    <row r="1303" spans="1:10" x14ac:dyDescent="0.35">
      <c r="A1303" s="1">
        <v>41925</v>
      </c>
      <c r="B1303" t="s">
        <v>1459</v>
      </c>
      <c r="C1303" t="s">
        <v>164</v>
      </c>
      <c r="D1303" t="s">
        <v>39</v>
      </c>
      <c r="E1303" t="s">
        <v>52</v>
      </c>
      <c r="F1303" t="s">
        <v>1461</v>
      </c>
      <c r="G1303" s="2">
        <v>25.78</v>
      </c>
      <c r="H1303" s="2">
        <v>2</v>
      </c>
      <c r="I1303" s="2">
        <f t="shared" si="20"/>
        <v>12.89</v>
      </c>
      <c r="J1303" s="2">
        <v>2.58</v>
      </c>
    </row>
    <row r="1304" spans="1:10" x14ac:dyDescent="0.35">
      <c r="A1304" s="1">
        <v>41925</v>
      </c>
      <c r="B1304" t="s">
        <v>197</v>
      </c>
      <c r="C1304" t="s">
        <v>177</v>
      </c>
      <c r="D1304" t="s">
        <v>34</v>
      </c>
      <c r="E1304" t="s">
        <v>35</v>
      </c>
      <c r="F1304" t="s">
        <v>919</v>
      </c>
      <c r="G1304" s="2">
        <v>245.98</v>
      </c>
      <c r="H1304" s="2">
        <v>2</v>
      </c>
      <c r="I1304" s="2">
        <f t="shared" si="20"/>
        <v>122.99</v>
      </c>
      <c r="J1304" s="2">
        <v>27.06</v>
      </c>
    </row>
    <row r="1305" spans="1:10" x14ac:dyDescent="0.35">
      <c r="A1305" s="1">
        <v>41925</v>
      </c>
      <c r="B1305" t="s">
        <v>197</v>
      </c>
      <c r="C1305" t="s">
        <v>177</v>
      </c>
      <c r="D1305" t="s">
        <v>11</v>
      </c>
      <c r="E1305" t="s">
        <v>20</v>
      </c>
      <c r="F1305" t="s">
        <v>1462</v>
      </c>
      <c r="G1305" s="2">
        <v>18.940000000000001</v>
      </c>
      <c r="H1305" s="2">
        <v>1</v>
      </c>
      <c r="I1305" s="2">
        <f t="shared" si="20"/>
        <v>18.940000000000001</v>
      </c>
      <c r="J1305" s="2">
        <v>9.4700000000000006</v>
      </c>
    </row>
    <row r="1306" spans="1:10" x14ac:dyDescent="0.35">
      <c r="A1306" s="1">
        <v>41925</v>
      </c>
      <c r="B1306" t="s">
        <v>1463</v>
      </c>
      <c r="C1306" t="s">
        <v>149</v>
      </c>
      <c r="D1306" t="s">
        <v>11</v>
      </c>
      <c r="E1306" t="s">
        <v>20</v>
      </c>
      <c r="F1306" t="s">
        <v>522</v>
      </c>
      <c r="G1306" s="2">
        <v>7.75</v>
      </c>
      <c r="H1306" s="2">
        <v>3</v>
      </c>
      <c r="I1306" s="2">
        <f t="shared" si="20"/>
        <v>2.5833333333333335</v>
      </c>
      <c r="J1306" s="2">
        <v>2.81</v>
      </c>
    </row>
    <row r="1307" spans="1:10" x14ac:dyDescent="0.35">
      <c r="A1307" s="1">
        <v>41925</v>
      </c>
      <c r="B1307" t="s">
        <v>1338</v>
      </c>
      <c r="C1307" t="s">
        <v>55</v>
      </c>
      <c r="D1307" t="s">
        <v>11</v>
      </c>
      <c r="E1307" t="s">
        <v>63</v>
      </c>
      <c r="F1307" t="s">
        <v>1464</v>
      </c>
      <c r="G1307" s="2">
        <v>36.4</v>
      </c>
      <c r="H1307" s="2">
        <v>5</v>
      </c>
      <c r="I1307" s="2">
        <f t="shared" si="20"/>
        <v>7.2799999999999994</v>
      </c>
      <c r="J1307" s="2">
        <v>17.47</v>
      </c>
    </row>
    <row r="1308" spans="1:10" x14ac:dyDescent="0.35">
      <c r="A1308" s="1">
        <v>41925</v>
      </c>
      <c r="B1308" t="s">
        <v>1338</v>
      </c>
      <c r="C1308" t="s">
        <v>55</v>
      </c>
      <c r="D1308" t="s">
        <v>39</v>
      </c>
      <c r="E1308" t="s">
        <v>52</v>
      </c>
      <c r="F1308" t="s">
        <v>1284</v>
      </c>
      <c r="G1308" s="2">
        <v>22.96</v>
      </c>
      <c r="H1308" s="2">
        <v>2</v>
      </c>
      <c r="I1308" s="2">
        <f t="shared" si="20"/>
        <v>11.48</v>
      </c>
      <c r="J1308" s="2">
        <v>4.3600000000000003</v>
      </c>
    </row>
    <row r="1309" spans="1:10" x14ac:dyDescent="0.35">
      <c r="A1309" s="1">
        <v>41925</v>
      </c>
      <c r="B1309" t="s">
        <v>1338</v>
      </c>
      <c r="C1309" t="s">
        <v>55</v>
      </c>
      <c r="D1309" t="s">
        <v>11</v>
      </c>
      <c r="E1309" t="s">
        <v>18</v>
      </c>
      <c r="F1309" t="s">
        <v>1465</v>
      </c>
      <c r="G1309" s="2">
        <v>315.2</v>
      </c>
      <c r="H1309" s="2">
        <v>4</v>
      </c>
      <c r="I1309" s="2">
        <f t="shared" si="20"/>
        <v>78.8</v>
      </c>
      <c r="J1309" s="2">
        <v>6.3</v>
      </c>
    </row>
    <row r="1310" spans="1:10" x14ac:dyDescent="0.35">
      <c r="A1310" s="1">
        <v>41925</v>
      </c>
      <c r="B1310" t="s">
        <v>1338</v>
      </c>
      <c r="C1310" t="s">
        <v>55</v>
      </c>
      <c r="D1310" t="s">
        <v>11</v>
      </c>
      <c r="E1310" t="s">
        <v>20</v>
      </c>
      <c r="F1310" t="s">
        <v>1197</v>
      </c>
      <c r="G1310" s="2">
        <v>15.18</v>
      </c>
      <c r="H1310" s="2">
        <v>3</v>
      </c>
      <c r="I1310" s="2">
        <f t="shared" si="20"/>
        <v>5.0599999999999996</v>
      </c>
      <c r="J1310" s="2">
        <v>7.13</v>
      </c>
    </row>
    <row r="1311" spans="1:10" x14ac:dyDescent="0.35">
      <c r="A1311" s="1">
        <v>41926</v>
      </c>
      <c r="B1311" t="s">
        <v>1466</v>
      </c>
      <c r="C1311" t="s">
        <v>685</v>
      </c>
      <c r="D1311" t="s">
        <v>11</v>
      </c>
      <c r="E1311" t="s">
        <v>20</v>
      </c>
      <c r="F1311" t="s">
        <v>80</v>
      </c>
      <c r="G1311" s="2">
        <v>22.92</v>
      </c>
      <c r="H1311" s="2">
        <v>4</v>
      </c>
      <c r="I1311" s="2">
        <f t="shared" si="20"/>
        <v>5.73</v>
      </c>
      <c r="J1311" s="2">
        <v>11</v>
      </c>
    </row>
    <row r="1312" spans="1:10" x14ac:dyDescent="0.35">
      <c r="A1312" s="1">
        <v>41926</v>
      </c>
      <c r="B1312" t="s">
        <v>1466</v>
      </c>
      <c r="C1312" t="s">
        <v>685</v>
      </c>
      <c r="D1312" t="s">
        <v>11</v>
      </c>
      <c r="E1312" t="s">
        <v>18</v>
      </c>
      <c r="F1312" t="s">
        <v>236</v>
      </c>
      <c r="G1312" s="2">
        <v>269.89999999999998</v>
      </c>
      <c r="H1312" s="2">
        <v>5</v>
      </c>
      <c r="I1312" s="2">
        <f t="shared" si="20"/>
        <v>53.98</v>
      </c>
      <c r="J1312" s="2">
        <v>16.190000000000001</v>
      </c>
    </row>
    <row r="1313" spans="1:10" x14ac:dyDescent="0.35">
      <c r="A1313" s="1">
        <v>41926</v>
      </c>
      <c r="B1313" t="s">
        <v>1467</v>
      </c>
      <c r="C1313" t="s">
        <v>10</v>
      </c>
      <c r="D1313" t="s">
        <v>11</v>
      </c>
      <c r="E1313" t="s">
        <v>92</v>
      </c>
      <c r="F1313" t="s">
        <v>1468</v>
      </c>
      <c r="G1313" s="2">
        <v>3.16</v>
      </c>
      <c r="H1313" s="2">
        <v>4</v>
      </c>
      <c r="I1313" s="2">
        <f t="shared" si="20"/>
        <v>0.79</v>
      </c>
      <c r="J1313" s="2">
        <v>-8.5299999999999994</v>
      </c>
    </row>
    <row r="1314" spans="1:10" x14ac:dyDescent="0.35">
      <c r="A1314" s="1">
        <v>41926</v>
      </c>
      <c r="B1314" t="s">
        <v>1467</v>
      </c>
      <c r="C1314" t="s">
        <v>10</v>
      </c>
      <c r="D1314" t="s">
        <v>39</v>
      </c>
      <c r="E1314" t="s">
        <v>603</v>
      </c>
      <c r="F1314" t="s">
        <v>1469</v>
      </c>
      <c r="G1314" s="2">
        <v>1999.96</v>
      </c>
      <c r="H1314" s="2">
        <v>5</v>
      </c>
      <c r="I1314" s="2">
        <f t="shared" si="20"/>
        <v>399.99200000000002</v>
      </c>
      <c r="J1314" s="2">
        <v>624.99</v>
      </c>
    </row>
    <row r="1315" spans="1:10" x14ac:dyDescent="0.35">
      <c r="A1315" s="1">
        <v>41926</v>
      </c>
      <c r="B1315" t="s">
        <v>156</v>
      </c>
      <c r="C1315" t="s">
        <v>15</v>
      </c>
      <c r="D1315" t="s">
        <v>11</v>
      </c>
      <c r="E1315" t="s">
        <v>12</v>
      </c>
      <c r="F1315" t="s">
        <v>370</v>
      </c>
      <c r="G1315" s="2">
        <v>322.19</v>
      </c>
      <c r="H1315" s="2">
        <v>13</v>
      </c>
      <c r="I1315" s="2">
        <f t="shared" si="20"/>
        <v>24.783846153846152</v>
      </c>
      <c r="J1315" s="2">
        <v>100.69</v>
      </c>
    </row>
    <row r="1316" spans="1:10" x14ac:dyDescent="0.35">
      <c r="A1316" s="1">
        <v>41926</v>
      </c>
      <c r="B1316" t="s">
        <v>156</v>
      </c>
      <c r="C1316" t="s">
        <v>15</v>
      </c>
      <c r="D1316" t="s">
        <v>11</v>
      </c>
      <c r="E1316" t="s">
        <v>20</v>
      </c>
      <c r="F1316" t="s">
        <v>150</v>
      </c>
      <c r="G1316" s="2">
        <v>2.95</v>
      </c>
      <c r="H1316" s="2">
        <v>3</v>
      </c>
      <c r="I1316" s="2">
        <f t="shared" si="20"/>
        <v>0.98333333333333339</v>
      </c>
      <c r="J1316" s="2">
        <v>-4.8600000000000003</v>
      </c>
    </row>
    <row r="1317" spans="1:10" x14ac:dyDescent="0.35">
      <c r="A1317" s="1">
        <v>41926</v>
      </c>
      <c r="B1317" t="s">
        <v>156</v>
      </c>
      <c r="C1317" t="s">
        <v>15</v>
      </c>
      <c r="D1317" t="s">
        <v>11</v>
      </c>
      <c r="E1317" t="s">
        <v>12</v>
      </c>
      <c r="F1317" t="s">
        <v>1470</v>
      </c>
      <c r="G1317" s="2">
        <v>19.14</v>
      </c>
      <c r="H1317" s="2">
        <v>4</v>
      </c>
      <c r="I1317" s="2">
        <f t="shared" si="20"/>
        <v>4.7850000000000001</v>
      </c>
      <c r="J1317" s="2">
        <v>6.94</v>
      </c>
    </row>
    <row r="1318" spans="1:10" x14ac:dyDescent="0.35">
      <c r="A1318" s="1">
        <v>41926</v>
      </c>
      <c r="B1318" t="s">
        <v>1471</v>
      </c>
      <c r="C1318" t="s">
        <v>434</v>
      </c>
      <c r="D1318" t="s">
        <v>39</v>
      </c>
      <c r="E1318" t="s">
        <v>52</v>
      </c>
      <c r="F1318" t="s">
        <v>1293</v>
      </c>
      <c r="G1318" s="2">
        <v>177</v>
      </c>
      <c r="H1318" s="2">
        <v>3</v>
      </c>
      <c r="I1318" s="2">
        <f t="shared" si="20"/>
        <v>59</v>
      </c>
      <c r="J1318" s="2">
        <v>30.09</v>
      </c>
    </row>
    <row r="1319" spans="1:10" x14ac:dyDescent="0.35">
      <c r="A1319" s="1">
        <v>41926</v>
      </c>
      <c r="B1319" t="s">
        <v>1471</v>
      </c>
      <c r="C1319" t="s">
        <v>434</v>
      </c>
      <c r="D1319" t="s">
        <v>11</v>
      </c>
      <c r="E1319" t="s">
        <v>18</v>
      </c>
      <c r="F1319" t="s">
        <v>1472</v>
      </c>
      <c r="G1319" s="2">
        <v>79.45</v>
      </c>
      <c r="H1319" s="2">
        <v>7</v>
      </c>
      <c r="I1319" s="2">
        <f t="shared" si="20"/>
        <v>11.35</v>
      </c>
      <c r="J1319" s="2">
        <v>22.25</v>
      </c>
    </row>
    <row r="1320" spans="1:10" x14ac:dyDescent="0.35">
      <c r="A1320" s="1">
        <v>41926</v>
      </c>
      <c r="B1320" t="s">
        <v>1471</v>
      </c>
      <c r="C1320" t="s">
        <v>434</v>
      </c>
      <c r="D1320" t="s">
        <v>34</v>
      </c>
      <c r="E1320" t="s">
        <v>35</v>
      </c>
      <c r="F1320" t="s">
        <v>1473</v>
      </c>
      <c r="G1320" s="2">
        <v>1628.82</v>
      </c>
      <c r="H1320" s="2">
        <v>9</v>
      </c>
      <c r="I1320" s="2">
        <f t="shared" si="20"/>
        <v>180.98</v>
      </c>
      <c r="J1320" s="2">
        <v>260.61</v>
      </c>
    </row>
    <row r="1321" spans="1:10" x14ac:dyDescent="0.35">
      <c r="A1321" s="1">
        <v>41927</v>
      </c>
      <c r="B1321" t="s">
        <v>884</v>
      </c>
      <c r="C1321" t="s">
        <v>123</v>
      </c>
      <c r="D1321" t="s">
        <v>34</v>
      </c>
      <c r="E1321" t="s">
        <v>47</v>
      </c>
      <c r="F1321" t="s">
        <v>339</v>
      </c>
      <c r="G1321" s="2">
        <v>15.38</v>
      </c>
      <c r="H1321" s="2">
        <v>1</v>
      </c>
      <c r="I1321" s="2">
        <f t="shared" si="20"/>
        <v>15.38</v>
      </c>
      <c r="J1321" s="2">
        <v>4.04</v>
      </c>
    </row>
    <row r="1322" spans="1:10" x14ac:dyDescent="0.35">
      <c r="A1322" s="1">
        <v>41927</v>
      </c>
      <c r="B1322" t="s">
        <v>1474</v>
      </c>
      <c r="C1322" t="s">
        <v>78</v>
      </c>
      <c r="D1322" t="s">
        <v>34</v>
      </c>
      <c r="E1322" t="s">
        <v>35</v>
      </c>
      <c r="F1322" t="s">
        <v>1261</v>
      </c>
      <c r="G1322" s="2">
        <v>183.37</v>
      </c>
      <c r="H1322" s="2">
        <v>2</v>
      </c>
      <c r="I1322" s="2">
        <f t="shared" si="20"/>
        <v>91.685000000000002</v>
      </c>
      <c r="J1322" s="2">
        <v>-7.86</v>
      </c>
    </row>
    <row r="1323" spans="1:10" x14ac:dyDescent="0.35">
      <c r="A1323" s="1">
        <v>41927</v>
      </c>
      <c r="B1323" t="s">
        <v>1474</v>
      </c>
      <c r="C1323" t="s">
        <v>78</v>
      </c>
      <c r="D1323" t="s">
        <v>11</v>
      </c>
      <c r="E1323" t="s">
        <v>12</v>
      </c>
      <c r="F1323" t="s">
        <v>981</v>
      </c>
      <c r="G1323" s="2">
        <v>7.97</v>
      </c>
      <c r="H1323" s="2">
        <v>2</v>
      </c>
      <c r="I1323" s="2">
        <f t="shared" si="20"/>
        <v>3.9849999999999999</v>
      </c>
      <c r="J1323" s="2">
        <v>2.89</v>
      </c>
    </row>
    <row r="1324" spans="1:10" x14ac:dyDescent="0.35">
      <c r="A1324" s="1">
        <v>41928</v>
      </c>
      <c r="B1324" t="s">
        <v>1475</v>
      </c>
      <c r="C1324" t="s">
        <v>27</v>
      </c>
      <c r="D1324" t="s">
        <v>11</v>
      </c>
      <c r="E1324" t="s">
        <v>20</v>
      </c>
      <c r="F1324" t="s">
        <v>318</v>
      </c>
      <c r="G1324" s="2">
        <v>14.35</v>
      </c>
      <c r="H1324" s="2">
        <v>3</v>
      </c>
      <c r="I1324" s="2">
        <f t="shared" si="20"/>
        <v>4.7833333333333332</v>
      </c>
      <c r="J1324" s="2">
        <v>5.0199999999999996</v>
      </c>
    </row>
    <row r="1325" spans="1:10" x14ac:dyDescent="0.35">
      <c r="A1325" s="1">
        <v>41928</v>
      </c>
      <c r="B1325" t="s">
        <v>1475</v>
      </c>
      <c r="C1325" t="s">
        <v>27</v>
      </c>
      <c r="D1325" t="s">
        <v>39</v>
      </c>
      <c r="E1325" t="s">
        <v>52</v>
      </c>
      <c r="F1325" t="s">
        <v>1476</v>
      </c>
      <c r="G1325" s="2">
        <v>179.97</v>
      </c>
      <c r="H1325" s="2">
        <v>3</v>
      </c>
      <c r="I1325" s="2">
        <f t="shared" si="20"/>
        <v>59.99</v>
      </c>
      <c r="J1325" s="2">
        <v>86.39</v>
      </c>
    </row>
    <row r="1326" spans="1:10" x14ac:dyDescent="0.35">
      <c r="A1326" s="1">
        <v>41929</v>
      </c>
      <c r="B1326" t="s">
        <v>1477</v>
      </c>
      <c r="C1326" t="s">
        <v>10</v>
      </c>
      <c r="D1326" t="s">
        <v>11</v>
      </c>
      <c r="E1326" t="s">
        <v>20</v>
      </c>
      <c r="F1326" t="s">
        <v>96</v>
      </c>
      <c r="G1326" s="2">
        <v>10.78</v>
      </c>
      <c r="H1326" s="2">
        <v>5</v>
      </c>
      <c r="I1326" s="2">
        <f t="shared" si="20"/>
        <v>2.1559999999999997</v>
      </c>
      <c r="J1326" s="2">
        <v>-17.25</v>
      </c>
    </row>
    <row r="1327" spans="1:10" x14ac:dyDescent="0.35">
      <c r="A1327" s="1">
        <v>41929</v>
      </c>
      <c r="B1327" t="s">
        <v>1477</v>
      </c>
      <c r="C1327" t="s">
        <v>10</v>
      </c>
      <c r="D1327" t="s">
        <v>39</v>
      </c>
      <c r="E1327" t="s">
        <v>52</v>
      </c>
      <c r="F1327" t="s">
        <v>1008</v>
      </c>
      <c r="G1327" s="2">
        <v>119.98</v>
      </c>
      <c r="H1327" s="2">
        <v>3</v>
      </c>
      <c r="I1327" s="2">
        <f t="shared" si="20"/>
        <v>39.993333333333332</v>
      </c>
      <c r="J1327" s="2">
        <v>-18</v>
      </c>
    </row>
    <row r="1328" spans="1:10" x14ac:dyDescent="0.35">
      <c r="A1328" s="1">
        <v>41929</v>
      </c>
      <c r="B1328" t="s">
        <v>1408</v>
      </c>
      <c r="C1328" t="s">
        <v>10</v>
      </c>
      <c r="D1328" t="s">
        <v>34</v>
      </c>
      <c r="E1328" t="s">
        <v>47</v>
      </c>
      <c r="F1328" t="s">
        <v>1162</v>
      </c>
      <c r="G1328" s="2">
        <v>5.31</v>
      </c>
      <c r="H1328" s="2">
        <v>2</v>
      </c>
      <c r="I1328" s="2">
        <f t="shared" si="20"/>
        <v>2.6549999999999998</v>
      </c>
      <c r="J1328" s="2">
        <v>-1.59</v>
      </c>
    </row>
    <row r="1329" spans="1:10" x14ac:dyDescent="0.35">
      <c r="A1329" s="1">
        <v>41930</v>
      </c>
      <c r="B1329" t="s">
        <v>1478</v>
      </c>
      <c r="C1329" t="s">
        <v>488</v>
      </c>
      <c r="D1329" t="s">
        <v>11</v>
      </c>
      <c r="E1329" t="s">
        <v>18</v>
      </c>
      <c r="F1329" t="s">
        <v>908</v>
      </c>
      <c r="G1329" s="2">
        <v>275.97000000000003</v>
      </c>
      <c r="H1329" s="2">
        <v>3</v>
      </c>
      <c r="I1329" s="2">
        <f t="shared" si="20"/>
        <v>91.990000000000009</v>
      </c>
      <c r="J1329" s="2">
        <v>11.04</v>
      </c>
    </row>
    <row r="1330" spans="1:10" x14ac:dyDescent="0.35">
      <c r="A1330" s="1">
        <v>41930</v>
      </c>
      <c r="B1330" t="s">
        <v>1478</v>
      </c>
      <c r="C1330" t="s">
        <v>488</v>
      </c>
      <c r="D1330" t="s">
        <v>39</v>
      </c>
      <c r="E1330" t="s">
        <v>40</v>
      </c>
      <c r="F1330" t="s">
        <v>1479</v>
      </c>
      <c r="G1330" s="2">
        <v>1394.95</v>
      </c>
      <c r="H1330" s="2">
        <v>5</v>
      </c>
      <c r="I1330" s="2">
        <f t="shared" si="20"/>
        <v>278.99</v>
      </c>
      <c r="J1330" s="2">
        <v>362.69</v>
      </c>
    </row>
    <row r="1331" spans="1:10" x14ac:dyDescent="0.35">
      <c r="A1331" s="1">
        <v>41930</v>
      </c>
      <c r="B1331" t="s">
        <v>1478</v>
      </c>
      <c r="C1331" t="s">
        <v>488</v>
      </c>
      <c r="D1331" t="s">
        <v>34</v>
      </c>
      <c r="E1331" t="s">
        <v>35</v>
      </c>
      <c r="F1331" t="s">
        <v>1480</v>
      </c>
      <c r="G1331" s="2">
        <v>545.88</v>
      </c>
      <c r="H1331" s="2">
        <v>6</v>
      </c>
      <c r="I1331" s="2">
        <f t="shared" si="20"/>
        <v>90.98</v>
      </c>
      <c r="J1331" s="2">
        <v>70.959999999999994</v>
      </c>
    </row>
    <row r="1332" spans="1:10" x14ac:dyDescent="0.35">
      <c r="A1332" s="1">
        <v>41930</v>
      </c>
      <c r="B1332" t="s">
        <v>525</v>
      </c>
      <c r="C1332" t="s">
        <v>23</v>
      </c>
      <c r="D1332" t="s">
        <v>11</v>
      </c>
      <c r="E1332" t="s">
        <v>63</v>
      </c>
      <c r="F1332" t="s">
        <v>1481</v>
      </c>
      <c r="G1332" s="2">
        <v>52.51</v>
      </c>
      <c r="H1332" s="2">
        <v>6</v>
      </c>
      <c r="I1332" s="2">
        <f t="shared" si="20"/>
        <v>8.7516666666666669</v>
      </c>
      <c r="J1332" s="2">
        <v>19.690000000000001</v>
      </c>
    </row>
    <row r="1333" spans="1:10" x14ac:dyDescent="0.35">
      <c r="A1333" s="1">
        <v>41930</v>
      </c>
      <c r="B1333" t="s">
        <v>525</v>
      </c>
      <c r="C1333" t="s">
        <v>23</v>
      </c>
      <c r="D1333" t="s">
        <v>11</v>
      </c>
      <c r="E1333" t="s">
        <v>18</v>
      </c>
      <c r="F1333" t="s">
        <v>1482</v>
      </c>
      <c r="G1333" s="2">
        <v>186.91</v>
      </c>
      <c r="H1333" s="2">
        <v>6</v>
      </c>
      <c r="I1333" s="2">
        <f t="shared" si="20"/>
        <v>31.151666666666667</v>
      </c>
      <c r="J1333" s="2">
        <v>-35.049999999999997</v>
      </c>
    </row>
    <row r="1334" spans="1:10" x14ac:dyDescent="0.35">
      <c r="A1334" s="1">
        <v>41930</v>
      </c>
      <c r="B1334" t="s">
        <v>525</v>
      </c>
      <c r="C1334" t="s">
        <v>23</v>
      </c>
      <c r="D1334" t="s">
        <v>11</v>
      </c>
      <c r="E1334" t="s">
        <v>12</v>
      </c>
      <c r="F1334" t="s">
        <v>619</v>
      </c>
      <c r="G1334" s="2">
        <v>10.050000000000001</v>
      </c>
      <c r="H1334" s="2">
        <v>4</v>
      </c>
      <c r="I1334" s="2">
        <f t="shared" si="20"/>
        <v>2.5125000000000002</v>
      </c>
      <c r="J1334" s="2">
        <v>3.14</v>
      </c>
    </row>
    <row r="1335" spans="1:10" x14ac:dyDescent="0.35">
      <c r="A1335" s="1">
        <v>41930</v>
      </c>
      <c r="B1335" t="s">
        <v>1483</v>
      </c>
      <c r="C1335" t="s">
        <v>101</v>
      </c>
      <c r="D1335" t="s">
        <v>34</v>
      </c>
      <c r="E1335" t="s">
        <v>35</v>
      </c>
      <c r="F1335" t="s">
        <v>1484</v>
      </c>
      <c r="G1335" s="2">
        <v>605.34</v>
      </c>
      <c r="H1335" s="2">
        <v>6</v>
      </c>
      <c r="I1335" s="2">
        <f t="shared" si="20"/>
        <v>100.89</v>
      </c>
      <c r="J1335" s="2">
        <v>145.28</v>
      </c>
    </row>
    <row r="1336" spans="1:10" x14ac:dyDescent="0.35">
      <c r="A1336" s="1">
        <v>41930</v>
      </c>
      <c r="B1336" t="s">
        <v>1485</v>
      </c>
      <c r="C1336" t="s">
        <v>164</v>
      </c>
      <c r="D1336" t="s">
        <v>11</v>
      </c>
      <c r="E1336" t="s">
        <v>12</v>
      </c>
      <c r="F1336" t="s">
        <v>1126</v>
      </c>
      <c r="G1336" s="2">
        <v>61.96</v>
      </c>
      <c r="H1336" s="2">
        <v>2</v>
      </c>
      <c r="I1336" s="2">
        <f t="shared" si="20"/>
        <v>30.98</v>
      </c>
      <c r="J1336" s="2">
        <v>27.88</v>
      </c>
    </row>
    <row r="1337" spans="1:10" x14ac:dyDescent="0.35">
      <c r="A1337" s="1">
        <v>41930</v>
      </c>
      <c r="B1337" t="s">
        <v>1485</v>
      </c>
      <c r="C1337" t="s">
        <v>164</v>
      </c>
      <c r="D1337" t="s">
        <v>11</v>
      </c>
      <c r="E1337" t="s">
        <v>20</v>
      </c>
      <c r="F1337" t="s">
        <v>1486</v>
      </c>
      <c r="G1337" s="2">
        <v>1.34</v>
      </c>
      <c r="H1337" s="2">
        <v>1</v>
      </c>
      <c r="I1337" s="2">
        <f t="shared" si="20"/>
        <v>1.34</v>
      </c>
      <c r="J1337" s="2">
        <v>0.47</v>
      </c>
    </row>
    <row r="1338" spans="1:10" x14ac:dyDescent="0.35">
      <c r="A1338" s="1">
        <v>41931</v>
      </c>
      <c r="B1338" t="s">
        <v>1487</v>
      </c>
      <c r="C1338" t="s">
        <v>27</v>
      </c>
      <c r="D1338" t="s">
        <v>11</v>
      </c>
      <c r="E1338" t="s">
        <v>12</v>
      </c>
      <c r="F1338" t="s">
        <v>1488</v>
      </c>
      <c r="G1338" s="2">
        <v>13.44</v>
      </c>
      <c r="H1338" s="2">
        <v>3</v>
      </c>
      <c r="I1338" s="2">
        <f t="shared" si="20"/>
        <v>4.4799999999999995</v>
      </c>
      <c r="J1338" s="2">
        <v>6.59</v>
      </c>
    </row>
    <row r="1339" spans="1:10" x14ac:dyDescent="0.35">
      <c r="A1339" s="1">
        <v>41931</v>
      </c>
      <c r="B1339" t="s">
        <v>1489</v>
      </c>
      <c r="C1339" t="s">
        <v>27</v>
      </c>
      <c r="D1339" t="s">
        <v>11</v>
      </c>
      <c r="E1339" t="s">
        <v>20</v>
      </c>
      <c r="F1339" t="s">
        <v>1490</v>
      </c>
      <c r="G1339" s="2">
        <v>2.99</v>
      </c>
      <c r="H1339" s="2">
        <v>1</v>
      </c>
      <c r="I1339" s="2">
        <f t="shared" si="20"/>
        <v>2.99</v>
      </c>
      <c r="J1339" s="2">
        <v>1.1200000000000001</v>
      </c>
    </row>
    <row r="1340" spans="1:10" x14ac:dyDescent="0.35">
      <c r="A1340" s="1">
        <v>41931</v>
      </c>
      <c r="B1340" t="s">
        <v>1489</v>
      </c>
      <c r="C1340" t="s">
        <v>27</v>
      </c>
      <c r="D1340" t="s">
        <v>11</v>
      </c>
      <c r="E1340" t="s">
        <v>20</v>
      </c>
      <c r="F1340" t="s">
        <v>1491</v>
      </c>
      <c r="G1340" s="2">
        <v>20.059999999999999</v>
      </c>
      <c r="H1340" s="2">
        <v>6</v>
      </c>
      <c r="I1340" s="2">
        <f t="shared" si="20"/>
        <v>3.3433333333333333</v>
      </c>
      <c r="J1340" s="2">
        <v>7.02</v>
      </c>
    </row>
    <row r="1341" spans="1:10" x14ac:dyDescent="0.35">
      <c r="A1341" s="1">
        <v>41931</v>
      </c>
      <c r="B1341" t="s">
        <v>1489</v>
      </c>
      <c r="C1341" t="s">
        <v>27</v>
      </c>
      <c r="D1341" t="s">
        <v>11</v>
      </c>
      <c r="E1341" t="s">
        <v>12</v>
      </c>
      <c r="F1341" t="s">
        <v>1492</v>
      </c>
      <c r="G1341" s="2">
        <v>146.72999999999999</v>
      </c>
      <c r="H1341" s="2">
        <v>3</v>
      </c>
      <c r="I1341" s="2">
        <f t="shared" si="20"/>
        <v>48.91</v>
      </c>
      <c r="J1341" s="2">
        <v>68.959999999999994</v>
      </c>
    </row>
    <row r="1342" spans="1:10" x14ac:dyDescent="0.35">
      <c r="A1342" s="1">
        <v>41931</v>
      </c>
      <c r="B1342" t="s">
        <v>1489</v>
      </c>
      <c r="C1342" t="s">
        <v>27</v>
      </c>
      <c r="D1342" t="s">
        <v>11</v>
      </c>
      <c r="E1342" t="s">
        <v>16</v>
      </c>
      <c r="F1342" t="s">
        <v>172</v>
      </c>
      <c r="G1342" s="2">
        <v>18.75</v>
      </c>
      <c r="H1342" s="2">
        <v>5</v>
      </c>
      <c r="I1342" s="2">
        <f t="shared" si="20"/>
        <v>3.75</v>
      </c>
      <c r="J1342" s="2">
        <v>9</v>
      </c>
    </row>
    <row r="1343" spans="1:10" x14ac:dyDescent="0.35">
      <c r="A1343" s="1">
        <v>41931</v>
      </c>
      <c r="B1343" t="s">
        <v>1489</v>
      </c>
      <c r="C1343" t="s">
        <v>27</v>
      </c>
      <c r="D1343" t="s">
        <v>39</v>
      </c>
      <c r="E1343" t="s">
        <v>40</v>
      </c>
      <c r="F1343" t="s">
        <v>1493</v>
      </c>
      <c r="G1343" s="2">
        <v>117.58</v>
      </c>
      <c r="H1343" s="2">
        <v>3</v>
      </c>
      <c r="I1343" s="2">
        <f t="shared" si="20"/>
        <v>39.193333333333335</v>
      </c>
      <c r="J1343" s="2">
        <v>11.76</v>
      </c>
    </row>
    <row r="1344" spans="1:10" x14ac:dyDescent="0.35">
      <c r="A1344" s="1">
        <v>41931</v>
      </c>
      <c r="B1344" t="s">
        <v>1494</v>
      </c>
      <c r="C1344" t="s">
        <v>27</v>
      </c>
      <c r="D1344" t="s">
        <v>39</v>
      </c>
      <c r="E1344" t="s">
        <v>40</v>
      </c>
      <c r="F1344" t="s">
        <v>494</v>
      </c>
      <c r="G1344" s="2">
        <v>321.55</v>
      </c>
      <c r="H1344" s="2">
        <v>6</v>
      </c>
      <c r="I1344" s="2">
        <f t="shared" si="20"/>
        <v>53.591666666666669</v>
      </c>
      <c r="J1344" s="2">
        <v>20.100000000000001</v>
      </c>
    </row>
    <row r="1345" spans="1:10" x14ac:dyDescent="0.35">
      <c r="A1345" s="1">
        <v>41932</v>
      </c>
      <c r="B1345" t="s">
        <v>373</v>
      </c>
      <c r="C1345" t="s">
        <v>110</v>
      </c>
      <c r="D1345" t="s">
        <v>11</v>
      </c>
      <c r="E1345" t="s">
        <v>18</v>
      </c>
      <c r="F1345" t="s">
        <v>1374</v>
      </c>
      <c r="G1345" s="2">
        <v>211.96</v>
      </c>
      <c r="H1345" s="2">
        <v>4</v>
      </c>
      <c r="I1345" s="2">
        <f t="shared" si="20"/>
        <v>52.99</v>
      </c>
      <c r="J1345" s="2">
        <v>8.48</v>
      </c>
    </row>
    <row r="1346" spans="1:10" x14ac:dyDescent="0.35">
      <c r="A1346" s="1">
        <v>41932</v>
      </c>
      <c r="B1346" t="s">
        <v>1495</v>
      </c>
      <c r="C1346" t="s">
        <v>120</v>
      </c>
      <c r="D1346" t="s">
        <v>34</v>
      </c>
      <c r="E1346" t="s">
        <v>145</v>
      </c>
      <c r="F1346" t="s">
        <v>1496</v>
      </c>
      <c r="G1346" s="2">
        <v>328.59</v>
      </c>
      <c r="H1346" s="2">
        <v>3</v>
      </c>
      <c r="I1346" s="2">
        <f t="shared" si="20"/>
        <v>109.52999999999999</v>
      </c>
      <c r="J1346" s="2">
        <v>-147.87</v>
      </c>
    </row>
    <row r="1347" spans="1:10" x14ac:dyDescent="0.35">
      <c r="A1347" s="1">
        <v>41932</v>
      </c>
      <c r="B1347" t="s">
        <v>1495</v>
      </c>
      <c r="C1347" t="s">
        <v>120</v>
      </c>
      <c r="D1347" t="s">
        <v>11</v>
      </c>
      <c r="E1347" t="s">
        <v>18</v>
      </c>
      <c r="F1347" t="s">
        <v>272</v>
      </c>
      <c r="G1347" s="2">
        <v>98.35</v>
      </c>
      <c r="H1347" s="2">
        <v>3</v>
      </c>
      <c r="I1347" s="2">
        <f t="shared" ref="I1347:I1410" si="21">G1347/H1347</f>
        <v>32.783333333333331</v>
      </c>
      <c r="J1347" s="2">
        <v>-24.59</v>
      </c>
    </row>
    <row r="1348" spans="1:10" x14ac:dyDescent="0.35">
      <c r="A1348" s="1">
        <v>41932</v>
      </c>
      <c r="B1348" t="s">
        <v>1497</v>
      </c>
      <c r="C1348" t="s">
        <v>15</v>
      </c>
      <c r="D1348" t="s">
        <v>39</v>
      </c>
      <c r="E1348" t="s">
        <v>52</v>
      </c>
      <c r="F1348" t="s">
        <v>731</v>
      </c>
      <c r="G1348" s="2">
        <v>319.97000000000003</v>
      </c>
      <c r="H1348" s="2">
        <v>4</v>
      </c>
      <c r="I1348" s="2">
        <f t="shared" si="21"/>
        <v>79.992500000000007</v>
      </c>
      <c r="J1348" s="2">
        <v>71.989999999999995</v>
      </c>
    </row>
    <row r="1349" spans="1:10" x14ac:dyDescent="0.35">
      <c r="A1349" s="1">
        <v>41932</v>
      </c>
      <c r="B1349" t="s">
        <v>1497</v>
      </c>
      <c r="C1349" t="s">
        <v>15</v>
      </c>
      <c r="D1349" t="s">
        <v>11</v>
      </c>
      <c r="E1349" t="s">
        <v>18</v>
      </c>
      <c r="F1349" t="s">
        <v>1498</v>
      </c>
      <c r="G1349" s="2">
        <v>505.32</v>
      </c>
      <c r="H1349" s="2">
        <v>3</v>
      </c>
      <c r="I1349" s="2">
        <f t="shared" si="21"/>
        <v>168.44</v>
      </c>
      <c r="J1349" s="2">
        <v>31.58</v>
      </c>
    </row>
    <row r="1350" spans="1:10" x14ac:dyDescent="0.35">
      <c r="A1350" s="1">
        <v>41932</v>
      </c>
      <c r="B1350" t="s">
        <v>1497</v>
      </c>
      <c r="C1350" t="s">
        <v>15</v>
      </c>
      <c r="D1350" t="s">
        <v>11</v>
      </c>
      <c r="E1350" t="s">
        <v>12</v>
      </c>
      <c r="F1350" t="s">
        <v>1499</v>
      </c>
      <c r="G1350" s="2">
        <v>3.81</v>
      </c>
      <c r="H1350" s="2">
        <v>1</v>
      </c>
      <c r="I1350" s="2">
        <f t="shared" si="21"/>
        <v>3.81</v>
      </c>
      <c r="J1350" s="2">
        <v>1.24</v>
      </c>
    </row>
    <row r="1351" spans="1:10" x14ac:dyDescent="0.35">
      <c r="A1351" s="1">
        <v>41932</v>
      </c>
      <c r="B1351" t="s">
        <v>1497</v>
      </c>
      <c r="C1351" t="s">
        <v>15</v>
      </c>
      <c r="D1351" t="s">
        <v>11</v>
      </c>
      <c r="E1351" t="s">
        <v>20</v>
      </c>
      <c r="F1351" t="s">
        <v>1139</v>
      </c>
      <c r="G1351" s="2">
        <v>8.68</v>
      </c>
      <c r="H1351" s="2">
        <v>1</v>
      </c>
      <c r="I1351" s="2">
        <f t="shared" si="21"/>
        <v>8.68</v>
      </c>
      <c r="J1351" s="2">
        <v>-14.76</v>
      </c>
    </row>
    <row r="1352" spans="1:10" x14ac:dyDescent="0.35">
      <c r="A1352" s="1">
        <v>41932</v>
      </c>
      <c r="B1352" t="s">
        <v>1497</v>
      </c>
      <c r="C1352" t="s">
        <v>15</v>
      </c>
      <c r="D1352" t="s">
        <v>11</v>
      </c>
      <c r="E1352" t="s">
        <v>16</v>
      </c>
      <c r="F1352" t="s">
        <v>1500</v>
      </c>
      <c r="G1352" s="2">
        <v>24.42</v>
      </c>
      <c r="H1352" s="2">
        <v>1</v>
      </c>
      <c r="I1352" s="2">
        <f t="shared" si="21"/>
        <v>24.42</v>
      </c>
      <c r="J1352" s="2">
        <v>7.94</v>
      </c>
    </row>
    <row r="1353" spans="1:10" x14ac:dyDescent="0.35">
      <c r="A1353" s="1">
        <v>41933</v>
      </c>
      <c r="B1353" t="s">
        <v>1477</v>
      </c>
      <c r="C1353" t="s">
        <v>78</v>
      </c>
      <c r="D1353" t="s">
        <v>11</v>
      </c>
      <c r="E1353" t="s">
        <v>92</v>
      </c>
      <c r="F1353" t="s">
        <v>1080</v>
      </c>
      <c r="G1353" s="2">
        <v>121.79</v>
      </c>
      <c r="H1353" s="2">
        <v>4</v>
      </c>
      <c r="I1353" s="2">
        <f t="shared" si="21"/>
        <v>30.447500000000002</v>
      </c>
      <c r="J1353" s="2">
        <v>13.7</v>
      </c>
    </row>
    <row r="1354" spans="1:10" x14ac:dyDescent="0.35">
      <c r="A1354" s="1">
        <v>41933</v>
      </c>
      <c r="B1354" t="s">
        <v>1477</v>
      </c>
      <c r="C1354" t="s">
        <v>78</v>
      </c>
      <c r="D1354" t="s">
        <v>34</v>
      </c>
      <c r="E1354" t="s">
        <v>145</v>
      </c>
      <c r="F1354" t="s">
        <v>1501</v>
      </c>
      <c r="G1354" s="2">
        <v>409.59</v>
      </c>
      <c r="H1354" s="2">
        <v>3</v>
      </c>
      <c r="I1354" s="2">
        <f t="shared" si="21"/>
        <v>136.53</v>
      </c>
      <c r="J1354" s="2">
        <v>-122.88</v>
      </c>
    </row>
    <row r="1355" spans="1:10" x14ac:dyDescent="0.35">
      <c r="A1355" s="1">
        <v>41933</v>
      </c>
      <c r="B1355" t="s">
        <v>1502</v>
      </c>
      <c r="C1355" t="s">
        <v>27</v>
      </c>
      <c r="D1355" t="s">
        <v>11</v>
      </c>
      <c r="E1355" t="s">
        <v>20</v>
      </c>
      <c r="F1355" t="s">
        <v>1503</v>
      </c>
      <c r="G1355" s="2">
        <v>36.36</v>
      </c>
      <c r="H1355" s="2">
        <v>3</v>
      </c>
      <c r="I1355" s="2">
        <f t="shared" si="21"/>
        <v>12.12</v>
      </c>
      <c r="J1355" s="2">
        <v>12.27</v>
      </c>
    </row>
    <row r="1356" spans="1:10" x14ac:dyDescent="0.35">
      <c r="A1356" s="1">
        <v>41933</v>
      </c>
      <c r="B1356" t="s">
        <v>483</v>
      </c>
      <c r="C1356" t="s">
        <v>55</v>
      </c>
      <c r="D1356" t="s">
        <v>11</v>
      </c>
      <c r="E1356" t="s">
        <v>18</v>
      </c>
      <c r="F1356" t="s">
        <v>1482</v>
      </c>
      <c r="G1356" s="2">
        <v>194.7</v>
      </c>
      <c r="H1356" s="2">
        <v>5</v>
      </c>
      <c r="I1356" s="2">
        <f t="shared" si="21"/>
        <v>38.94</v>
      </c>
      <c r="J1356" s="2">
        <v>9.74</v>
      </c>
    </row>
    <row r="1357" spans="1:10" x14ac:dyDescent="0.35">
      <c r="A1357" s="1">
        <v>41933</v>
      </c>
      <c r="B1357" t="s">
        <v>483</v>
      </c>
      <c r="C1357" t="s">
        <v>55</v>
      </c>
      <c r="D1357" t="s">
        <v>34</v>
      </c>
      <c r="E1357" t="s">
        <v>145</v>
      </c>
      <c r="F1357" t="s">
        <v>1333</v>
      </c>
      <c r="G1357" s="2">
        <v>591.32000000000005</v>
      </c>
      <c r="H1357" s="2">
        <v>4</v>
      </c>
      <c r="I1357" s="2">
        <f t="shared" si="21"/>
        <v>147.83000000000001</v>
      </c>
      <c r="J1357" s="2">
        <v>112.35</v>
      </c>
    </row>
    <row r="1358" spans="1:10" x14ac:dyDescent="0.35">
      <c r="A1358" s="1">
        <v>41933</v>
      </c>
      <c r="B1358" t="s">
        <v>483</v>
      </c>
      <c r="C1358" t="s">
        <v>55</v>
      </c>
      <c r="D1358" t="s">
        <v>11</v>
      </c>
      <c r="E1358" t="s">
        <v>24</v>
      </c>
      <c r="F1358" t="s">
        <v>1504</v>
      </c>
      <c r="G1358" s="2">
        <v>2.84</v>
      </c>
      <c r="H1358" s="2">
        <v>1</v>
      </c>
      <c r="I1358" s="2">
        <f t="shared" si="21"/>
        <v>2.84</v>
      </c>
      <c r="J1358" s="2">
        <v>0.88</v>
      </c>
    </row>
    <row r="1359" spans="1:10" x14ac:dyDescent="0.35">
      <c r="A1359" s="1">
        <v>41934</v>
      </c>
      <c r="B1359" t="s">
        <v>1505</v>
      </c>
      <c r="C1359" t="s">
        <v>78</v>
      </c>
      <c r="D1359" t="s">
        <v>34</v>
      </c>
      <c r="E1359" t="s">
        <v>47</v>
      </c>
      <c r="F1359" t="s">
        <v>1406</v>
      </c>
      <c r="G1359" s="2">
        <v>93.89</v>
      </c>
      <c r="H1359" s="2">
        <v>4</v>
      </c>
      <c r="I1359" s="2">
        <f t="shared" si="21"/>
        <v>23.4725</v>
      </c>
      <c r="J1359" s="2">
        <v>12.91</v>
      </c>
    </row>
    <row r="1360" spans="1:10" x14ac:dyDescent="0.35">
      <c r="A1360" s="1">
        <v>41934</v>
      </c>
      <c r="B1360" t="s">
        <v>1381</v>
      </c>
      <c r="C1360" t="s">
        <v>62</v>
      </c>
      <c r="D1360" t="s">
        <v>34</v>
      </c>
      <c r="E1360" t="s">
        <v>47</v>
      </c>
      <c r="F1360" t="s">
        <v>1506</v>
      </c>
      <c r="G1360" s="2">
        <v>129.91999999999999</v>
      </c>
      <c r="H1360" s="2">
        <v>4</v>
      </c>
      <c r="I1360" s="2">
        <f t="shared" si="21"/>
        <v>32.479999999999997</v>
      </c>
      <c r="J1360" s="2">
        <v>10.39</v>
      </c>
    </row>
    <row r="1361" spans="1:10" x14ac:dyDescent="0.35">
      <c r="A1361" s="1">
        <v>41936</v>
      </c>
      <c r="B1361" t="s">
        <v>1507</v>
      </c>
      <c r="C1361" t="s">
        <v>123</v>
      </c>
      <c r="D1361" t="s">
        <v>11</v>
      </c>
      <c r="E1361" t="s">
        <v>12</v>
      </c>
      <c r="F1361" t="s">
        <v>1264</v>
      </c>
      <c r="G1361" s="2">
        <v>10.37</v>
      </c>
      <c r="H1361" s="2">
        <v>2</v>
      </c>
      <c r="I1361" s="2">
        <f t="shared" si="21"/>
        <v>5.1849999999999996</v>
      </c>
      <c r="J1361" s="2">
        <v>3.63</v>
      </c>
    </row>
    <row r="1362" spans="1:10" x14ac:dyDescent="0.35">
      <c r="A1362" s="1">
        <v>41936</v>
      </c>
      <c r="B1362" t="s">
        <v>554</v>
      </c>
      <c r="C1362" t="s">
        <v>27</v>
      </c>
      <c r="D1362" t="s">
        <v>11</v>
      </c>
      <c r="E1362" t="s">
        <v>20</v>
      </c>
      <c r="F1362" t="s">
        <v>819</v>
      </c>
      <c r="G1362" s="2">
        <v>34.270000000000003</v>
      </c>
      <c r="H1362" s="2">
        <v>3</v>
      </c>
      <c r="I1362" s="2">
        <f t="shared" si="21"/>
        <v>11.423333333333334</v>
      </c>
      <c r="J1362" s="2">
        <v>11.14</v>
      </c>
    </row>
    <row r="1363" spans="1:10" x14ac:dyDescent="0.35">
      <c r="A1363" s="1">
        <v>41936</v>
      </c>
      <c r="B1363" t="s">
        <v>1152</v>
      </c>
      <c r="C1363" t="s">
        <v>70</v>
      </c>
      <c r="D1363" t="s">
        <v>11</v>
      </c>
      <c r="E1363" t="s">
        <v>43</v>
      </c>
      <c r="F1363" t="s">
        <v>1508</v>
      </c>
      <c r="G1363" s="2">
        <v>11.85</v>
      </c>
      <c r="H1363" s="2">
        <v>3</v>
      </c>
      <c r="I1363" s="2">
        <f t="shared" si="21"/>
        <v>3.9499999999999997</v>
      </c>
      <c r="J1363" s="2">
        <v>3.79</v>
      </c>
    </row>
    <row r="1364" spans="1:10" x14ac:dyDescent="0.35">
      <c r="A1364" s="1">
        <v>41937</v>
      </c>
      <c r="B1364" t="s">
        <v>558</v>
      </c>
      <c r="C1364" t="s">
        <v>27</v>
      </c>
      <c r="D1364" t="s">
        <v>11</v>
      </c>
      <c r="E1364" t="s">
        <v>20</v>
      </c>
      <c r="F1364" t="s">
        <v>1509</v>
      </c>
      <c r="G1364" s="2">
        <v>49.41</v>
      </c>
      <c r="H1364" s="2">
        <v>4</v>
      </c>
      <c r="I1364" s="2">
        <f t="shared" si="21"/>
        <v>12.352499999999999</v>
      </c>
      <c r="J1364" s="2">
        <v>18.53</v>
      </c>
    </row>
    <row r="1365" spans="1:10" x14ac:dyDescent="0.35">
      <c r="A1365" s="1">
        <v>41937</v>
      </c>
      <c r="B1365" t="s">
        <v>702</v>
      </c>
      <c r="C1365" t="s">
        <v>23</v>
      </c>
      <c r="D1365" t="s">
        <v>39</v>
      </c>
      <c r="E1365" t="s">
        <v>52</v>
      </c>
      <c r="F1365" t="s">
        <v>1510</v>
      </c>
      <c r="G1365" s="2">
        <v>40.78</v>
      </c>
      <c r="H1365" s="2">
        <v>3</v>
      </c>
      <c r="I1365" s="2">
        <f t="shared" si="21"/>
        <v>13.593333333333334</v>
      </c>
      <c r="J1365" s="2">
        <v>0.51</v>
      </c>
    </row>
    <row r="1366" spans="1:10" x14ac:dyDescent="0.35">
      <c r="A1366" s="1">
        <v>41937</v>
      </c>
      <c r="B1366" t="s">
        <v>702</v>
      </c>
      <c r="C1366" t="s">
        <v>23</v>
      </c>
      <c r="D1366" t="s">
        <v>11</v>
      </c>
      <c r="E1366" t="s">
        <v>20</v>
      </c>
      <c r="F1366" t="s">
        <v>330</v>
      </c>
      <c r="G1366" s="2">
        <v>13.7</v>
      </c>
      <c r="H1366" s="2">
        <v>3</v>
      </c>
      <c r="I1366" s="2">
        <f t="shared" si="21"/>
        <v>4.5666666666666664</v>
      </c>
      <c r="J1366" s="2">
        <v>-9.59</v>
      </c>
    </row>
    <row r="1367" spans="1:10" x14ac:dyDescent="0.35">
      <c r="A1367" s="1">
        <v>41938</v>
      </c>
      <c r="B1367" t="s">
        <v>1511</v>
      </c>
      <c r="C1367" t="s">
        <v>164</v>
      </c>
      <c r="D1367" t="s">
        <v>34</v>
      </c>
      <c r="E1367" t="s">
        <v>47</v>
      </c>
      <c r="F1367" t="s">
        <v>1512</v>
      </c>
      <c r="G1367" s="2">
        <v>63.92</v>
      </c>
      <c r="H1367" s="2">
        <v>4</v>
      </c>
      <c r="I1367" s="2">
        <f t="shared" si="21"/>
        <v>15.98</v>
      </c>
      <c r="J1367" s="2">
        <v>3.2</v>
      </c>
    </row>
    <row r="1368" spans="1:10" x14ac:dyDescent="0.35">
      <c r="A1368" s="1">
        <v>41938</v>
      </c>
      <c r="B1368" t="s">
        <v>1511</v>
      </c>
      <c r="C1368" t="s">
        <v>164</v>
      </c>
      <c r="D1368" t="s">
        <v>39</v>
      </c>
      <c r="E1368" t="s">
        <v>40</v>
      </c>
      <c r="F1368" t="s">
        <v>1306</v>
      </c>
      <c r="G1368" s="2">
        <v>383.96</v>
      </c>
      <c r="H1368" s="2">
        <v>5</v>
      </c>
      <c r="I1368" s="2">
        <f t="shared" si="21"/>
        <v>76.792000000000002</v>
      </c>
      <c r="J1368" s="2">
        <v>38.4</v>
      </c>
    </row>
    <row r="1369" spans="1:10" x14ac:dyDescent="0.35">
      <c r="A1369" s="1">
        <v>41939</v>
      </c>
      <c r="B1369" t="s">
        <v>1513</v>
      </c>
      <c r="C1369" t="s">
        <v>245</v>
      </c>
      <c r="D1369" t="s">
        <v>11</v>
      </c>
      <c r="E1369" t="s">
        <v>12</v>
      </c>
      <c r="F1369" t="s">
        <v>836</v>
      </c>
      <c r="G1369" s="2">
        <v>10.37</v>
      </c>
      <c r="H1369" s="2">
        <v>2</v>
      </c>
      <c r="I1369" s="2">
        <f t="shared" si="21"/>
        <v>5.1849999999999996</v>
      </c>
      <c r="J1369" s="2">
        <v>3.63</v>
      </c>
    </row>
    <row r="1370" spans="1:10" x14ac:dyDescent="0.35">
      <c r="A1370" s="1">
        <v>41939</v>
      </c>
      <c r="B1370" t="s">
        <v>1513</v>
      </c>
      <c r="C1370" t="s">
        <v>245</v>
      </c>
      <c r="D1370" t="s">
        <v>11</v>
      </c>
      <c r="E1370" t="s">
        <v>12</v>
      </c>
      <c r="F1370" t="s">
        <v>625</v>
      </c>
      <c r="G1370" s="2">
        <v>11.95</v>
      </c>
      <c r="H1370" s="2">
        <v>3</v>
      </c>
      <c r="I1370" s="2">
        <f t="shared" si="21"/>
        <v>3.9833333333333329</v>
      </c>
      <c r="J1370" s="2">
        <v>4.03</v>
      </c>
    </row>
    <row r="1371" spans="1:10" x14ac:dyDescent="0.35">
      <c r="A1371" s="1">
        <v>41940</v>
      </c>
      <c r="B1371" t="s">
        <v>1514</v>
      </c>
      <c r="C1371" t="s">
        <v>27</v>
      </c>
      <c r="D1371" t="s">
        <v>11</v>
      </c>
      <c r="E1371" t="s">
        <v>20</v>
      </c>
      <c r="F1371" t="s">
        <v>451</v>
      </c>
      <c r="G1371" s="2">
        <v>7.18</v>
      </c>
      <c r="H1371" s="2">
        <v>2</v>
      </c>
      <c r="I1371" s="2">
        <f t="shared" si="21"/>
        <v>3.59</v>
      </c>
      <c r="J1371" s="2">
        <v>2.25</v>
      </c>
    </row>
    <row r="1372" spans="1:10" x14ac:dyDescent="0.35">
      <c r="A1372" s="1">
        <v>41940</v>
      </c>
      <c r="B1372" t="s">
        <v>1514</v>
      </c>
      <c r="C1372" t="s">
        <v>27</v>
      </c>
      <c r="D1372" t="s">
        <v>11</v>
      </c>
      <c r="E1372" t="s">
        <v>200</v>
      </c>
      <c r="F1372" t="s">
        <v>1515</v>
      </c>
      <c r="G1372" s="2">
        <v>6.28</v>
      </c>
      <c r="H1372" s="2">
        <v>2</v>
      </c>
      <c r="I1372" s="2">
        <f t="shared" si="21"/>
        <v>3.14</v>
      </c>
      <c r="J1372" s="2">
        <v>0.06</v>
      </c>
    </row>
    <row r="1373" spans="1:10" x14ac:dyDescent="0.35">
      <c r="A1373" s="1">
        <v>41940</v>
      </c>
      <c r="B1373" t="s">
        <v>1514</v>
      </c>
      <c r="C1373" t="s">
        <v>27</v>
      </c>
      <c r="D1373" t="s">
        <v>11</v>
      </c>
      <c r="E1373" t="s">
        <v>200</v>
      </c>
      <c r="F1373" t="s">
        <v>1516</v>
      </c>
      <c r="G1373" s="2">
        <v>480.74</v>
      </c>
      <c r="H1373" s="2">
        <v>2</v>
      </c>
      <c r="I1373" s="2">
        <f t="shared" si="21"/>
        <v>240.37</v>
      </c>
      <c r="J1373" s="2">
        <v>14.42</v>
      </c>
    </row>
    <row r="1374" spans="1:10" x14ac:dyDescent="0.35">
      <c r="A1374" s="1">
        <v>41940</v>
      </c>
      <c r="B1374" t="s">
        <v>1514</v>
      </c>
      <c r="C1374" t="s">
        <v>27</v>
      </c>
      <c r="D1374" t="s">
        <v>34</v>
      </c>
      <c r="E1374" t="s">
        <v>74</v>
      </c>
      <c r="F1374" t="s">
        <v>412</v>
      </c>
      <c r="G1374" s="2">
        <v>617</v>
      </c>
      <c r="H1374" s="2">
        <v>6</v>
      </c>
      <c r="I1374" s="2">
        <f t="shared" si="21"/>
        <v>102.83333333333333</v>
      </c>
      <c r="J1374" s="2">
        <v>-36.29</v>
      </c>
    </row>
    <row r="1375" spans="1:10" x14ac:dyDescent="0.35">
      <c r="A1375" s="1">
        <v>41940</v>
      </c>
      <c r="B1375" t="s">
        <v>1514</v>
      </c>
      <c r="C1375" t="s">
        <v>27</v>
      </c>
      <c r="D1375" t="s">
        <v>11</v>
      </c>
      <c r="E1375" t="s">
        <v>18</v>
      </c>
      <c r="F1375" t="s">
        <v>623</v>
      </c>
      <c r="G1375" s="2">
        <v>141.4</v>
      </c>
      <c r="H1375" s="2">
        <v>5</v>
      </c>
      <c r="I1375" s="2">
        <f t="shared" si="21"/>
        <v>28.28</v>
      </c>
      <c r="J1375" s="2">
        <v>38.18</v>
      </c>
    </row>
    <row r="1376" spans="1:10" x14ac:dyDescent="0.35">
      <c r="A1376" s="1">
        <v>41940</v>
      </c>
      <c r="B1376" t="s">
        <v>1517</v>
      </c>
      <c r="C1376" t="s">
        <v>1283</v>
      </c>
      <c r="D1376" t="s">
        <v>39</v>
      </c>
      <c r="E1376" t="s">
        <v>40</v>
      </c>
      <c r="F1376" t="s">
        <v>1518</v>
      </c>
      <c r="G1376" s="2">
        <v>257.98</v>
      </c>
      <c r="H1376" s="2">
        <v>2</v>
      </c>
      <c r="I1376" s="2">
        <f t="shared" si="21"/>
        <v>128.99</v>
      </c>
      <c r="J1376" s="2">
        <v>74.81</v>
      </c>
    </row>
    <row r="1377" spans="1:10" x14ac:dyDescent="0.35">
      <c r="A1377" s="1">
        <v>41941</v>
      </c>
      <c r="B1377" t="s">
        <v>218</v>
      </c>
      <c r="C1377" t="s">
        <v>15</v>
      </c>
      <c r="D1377" t="s">
        <v>39</v>
      </c>
      <c r="E1377" t="s">
        <v>40</v>
      </c>
      <c r="F1377" t="s">
        <v>1018</v>
      </c>
      <c r="G1377" s="2">
        <v>2735.95</v>
      </c>
      <c r="H1377" s="2">
        <v>6</v>
      </c>
      <c r="I1377" s="2">
        <f t="shared" si="21"/>
        <v>455.99166666666662</v>
      </c>
      <c r="J1377" s="2">
        <v>341.99</v>
      </c>
    </row>
    <row r="1378" spans="1:10" x14ac:dyDescent="0.35">
      <c r="A1378" s="1">
        <v>41941</v>
      </c>
      <c r="B1378" t="s">
        <v>1519</v>
      </c>
      <c r="C1378" t="s">
        <v>129</v>
      </c>
      <c r="D1378" t="s">
        <v>39</v>
      </c>
      <c r="E1378" t="s">
        <v>52</v>
      </c>
      <c r="F1378" t="s">
        <v>1520</v>
      </c>
      <c r="G1378" s="2">
        <v>1.98</v>
      </c>
      <c r="H1378" s="2">
        <v>2</v>
      </c>
      <c r="I1378" s="2">
        <f t="shared" si="21"/>
        <v>0.99</v>
      </c>
      <c r="J1378" s="2">
        <v>0.89</v>
      </c>
    </row>
    <row r="1379" spans="1:10" x14ac:dyDescent="0.35">
      <c r="A1379" s="1">
        <v>41941</v>
      </c>
      <c r="B1379" t="s">
        <v>1519</v>
      </c>
      <c r="C1379" t="s">
        <v>129</v>
      </c>
      <c r="D1379" t="s">
        <v>11</v>
      </c>
      <c r="E1379" t="s">
        <v>12</v>
      </c>
      <c r="F1379" t="s">
        <v>1255</v>
      </c>
      <c r="G1379" s="2">
        <v>75.88</v>
      </c>
      <c r="H1379" s="2">
        <v>2</v>
      </c>
      <c r="I1379" s="2">
        <f t="shared" si="21"/>
        <v>37.94</v>
      </c>
      <c r="J1379" s="2">
        <v>35.659999999999997</v>
      </c>
    </row>
    <row r="1380" spans="1:10" x14ac:dyDescent="0.35">
      <c r="A1380" s="1">
        <v>41943</v>
      </c>
      <c r="B1380" t="s">
        <v>1521</v>
      </c>
      <c r="C1380" t="s">
        <v>27</v>
      </c>
      <c r="D1380" t="s">
        <v>11</v>
      </c>
      <c r="E1380" t="s">
        <v>43</v>
      </c>
      <c r="F1380" t="s">
        <v>160</v>
      </c>
      <c r="G1380" s="2">
        <v>11.34</v>
      </c>
      <c r="H1380" s="2">
        <v>3</v>
      </c>
      <c r="I1380" s="2">
        <f t="shared" si="21"/>
        <v>3.78</v>
      </c>
      <c r="J1380" s="2">
        <v>5.22</v>
      </c>
    </row>
    <row r="1381" spans="1:10" x14ac:dyDescent="0.35">
      <c r="A1381" s="1">
        <v>41943</v>
      </c>
      <c r="B1381" t="s">
        <v>1521</v>
      </c>
      <c r="C1381" t="s">
        <v>27</v>
      </c>
      <c r="D1381" t="s">
        <v>11</v>
      </c>
      <c r="E1381" t="s">
        <v>18</v>
      </c>
      <c r="F1381" t="s">
        <v>1522</v>
      </c>
      <c r="G1381" s="2">
        <v>80.3</v>
      </c>
      <c r="H1381" s="2">
        <v>5</v>
      </c>
      <c r="I1381" s="2">
        <f t="shared" si="21"/>
        <v>16.059999999999999</v>
      </c>
      <c r="J1381" s="2">
        <v>20.88</v>
      </c>
    </row>
    <row r="1382" spans="1:10" x14ac:dyDescent="0.35">
      <c r="A1382" s="1">
        <v>41943</v>
      </c>
      <c r="B1382" t="s">
        <v>1521</v>
      </c>
      <c r="C1382" t="s">
        <v>27</v>
      </c>
      <c r="D1382" t="s">
        <v>11</v>
      </c>
      <c r="E1382" t="s">
        <v>20</v>
      </c>
      <c r="F1382" t="s">
        <v>1523</v>
      </c>
      <c r="G1382" s="2">
        <v>15.97</v>
      </c>
      <c r="H1382" s="2">
        <v>2</v>
      </c>
      <c r="I1382" s="2">
        <f t="shared" si="21"/>
        <v>7.9850000000000003</v>
      </c>
      <c r="J1382" s="2">
        <v>5.39</v>
      </c>
    </row>
    <row r="1383" spans="1:10" x14ac:dyDescent="0.35">
      <c r="A1383" s="1">
        <v>41943</v>
      </c>
      <c r="B1383" t="s">
        <v>1521</v>
      </c>
      <c r="C1383" t="s">
        <v>27</v>
      </c>
      <c r="D1383" t="s">
        <v>11</v>
      </c>
      <c r="E1383" t="s">
        <v>12</v>
      </c>
      <c r="F1383" t="s">
        <v>1524</v>
      </c>
      <c r="G1383" s="2">
        <v>64.739999999999995</v>
      </c>
      <c r="H1383" s="2">
        <v>13</v>
      </c>
      <c r="I1383" s="2">
        <f t="shared" si="21"/>
        <v>4.9799999999999995</v>
      </c>
      <c r="J1383" s="2">
        <v>30.43</v>
      </c>
    </row>
    <row r="1384" spans="1:10" x14ac:dyDescent="0.35">
      <c r="A1384" s="1">
        <v>41943</v>
      </c>
      <c r="B1384" t="s">
        <v>1521</v>
      </c>
      <c r="C1384" t="s">
        <v>27</v>
      </c>
      <c r="D1384" t="s">
        <v>11</v>
      </c>
      <c r="E1384" t="s">
        <v>20</v>
      </c>
      <c r="F1384" t="s">
        <v>467</v>
      </c>
      <c r="G1384" s="2">
        <v>19.3</v>
      </c>
      <c r="H1384" s="2">
        <v>3</v>
      </c>
      <c r="I1384" s="2">
        <f t="shared" si="21"/>
        <v>6.4333333333333336</v>
      </c>
      <c r="J1384" s="2">
        <v>6.03</v>
      </c>
    </row>
    <row r="1385" spans="1:10" x14ac:dyDescent="0.35">
      <c r="A1385" s="1">
        <v>41943</v>
      </c>
      <c r="B1385" t="s">
        <v>1521</v>
      </c>
      <c r="C1385" t="s">
        <v>27</v>
      </c>
      <c r="D1385" t="s">
        <v>11</v>
      </c>
      <c r="E1385" t="s">
        <v>18</v>
      </c>
      <c r="F1385" t="s">
        <v>1525</v>
      </c>
      <c r="G1385" s="2">
        <v>405.64</v>
      </c>
      <c r="H1385" s="2">
        <v>4</v>
      </c>
      <c r="I1385" s="2">
        <f t="shared" si="21"/>
        <v>101.41</v>
      </c>
      <c r="J1385" s="2">
        <v>12.17</v>
      </c>
    </row>
    <row r="1386" spans="1:10" x14ac:dyDescent="0.35">
      <c r="A1386" s="1">
        <v>41943</v>
      </c>
      <c r="B1386" t="s">
        <v>1521</v>
      </c>
      <c r="C1386" t="s">
        <v>27</v>
      </c>
      <c r="D1386" t="s">
        <v>34</v>
      </c>
      <c r="E1386" t="s">
        <v>35</v>
      </c>
      <c r="F1386" t="s">
        <v>1128</v>
      </c>
      <c r="G1386" s="2">
        <v>146.35</v>
      </c>
      <c r="H1386" s="2">
        <v>3</v>
      </c>
      <c r="I1386" s="2">
        <f t="shared" si="21"/>
        <v>48.783333333333331</v>
      </c>
      <c r="J1386" s="2">
        <v>-9.15</v>
      </c>
    </row>
    <row r="1387" spans="1:10" x14ac:dyDescent="0.35">
      <c r="A1387" s="1">
        <v>41943</v>
      </c>
      <c r="B1387" t="s">
        <v>1521</v>
      </c>
      <c r="C1387" t="s">
        <v>27</v>
      </c>
      <c r="D1387" t="s">
        <v>39</v>
      </c>
      <c r="E1387" t="s">
        <v>52</v>
      </c>
      <c r="F1387" t="s">
        <v>1526</v>
      </c>
      <c r="G1387" s="2">
        <v>251.91</v>
      </c>
      <c r="H1387" s="2">
        <v>9</v>
      </c>
      <c r="I1387" s="2">
        <f t="shared" si="21"/>
        <v>27.99</v>
      </c>
      <c r="J1387" s="2">
        <v>47.86</v>
      </c>
    </row>
    <row r="1388" spans="1:10" x14ac:dyDescent="0.35">
      <c r="A1388" s="1">
        <v>41943</v>
      </c>
      <c r="B1388" t="s">
        <v>1521</v>
      </c>
      <c r="C1388" t="s">
        <v>27</v>
      </c>
      <c r="D1388" t="s">
        <v>11</v>
      </c>
      <c r="E1388" t="s">
        <v>24</v>
      </c>
      <c r="F1388" t="s">
        <v>1527</v>
      </c>
      <c r="G1388" s="2">
        <v>12.39</v>
      </c>
      <c r="H1388" s="2">
        <v>3</v>
      </c>
      <c r="I1388" s="2">
        <f t="shared" si="21"/>
        <v>4.13</v>
      </c>
      <c r="J1388" s="2">
        <v>3.72</v>
      </c>
    </row>
    <row r="1389" spans="1:10" x14ac:dyDescent="0.35">
      <c r="A1389" s="1">
        <v>41943</v>
      </c>
      <c r="B1389" t="s">
        <v>1528</v>
      </c>
      <c r="C1389" t="s">
        <v>1529</v>
      </c>
      <c r="D1389" t="s">
        <v>11</v>
      </c>
      <c r="E1389" t="s">
        <v>24</v>
      </c>
      <c r="F1389" t="s">
        <v>1530</v>
      </c>
      <c r="G1389" s="2">
        <v>49.25</v>
      </c>
      <c r="H1389" s="2">
        <v>5</v>
      </c>
      <c r="I1389" s="2">
        <f t="shared" si="21"/>
        <v>9.85</v>
      </c>
      <c r="J1389" s="2">
        <v>18.72</v>
      </c>
    </row>
    <row r="1390" spans="1:10" x14ac:dyDescent="0.35">
      <c r="A1390" s="1">
        <v>41943</v>
      </c>
      <c r="B1390" t="s">
        <v>1528</v>
      </c>
      <c r="C1390" t="s">
        <v>1529</v>
      </c>
      <c r="D1390" t="s">
        <v>11</v>
      </c>
      <c r="E1390" t="s">
        <v>12</v>
      </c>
      <c r="F1390" t="s">
        <v>1531</v>
      </c>
      <c r="G1390" s="2">
        <v>10.16</v>
      </c>
      <c r="H1390" s="2">
        <v>2</v>
      </c>
      <c r="I1390" s="2">
        <f t="shared" si="21"/>
        <v>5.08</v>
      </c>
      <c r="J1390" s="2">
        <v>4.78</v>
      </c>
    </row>
    <row r="1391" spans="1:10" x14ac:dyDescent="0.35">
      <c r="A1391" s="1">
        <v>41943</v>
      </c>
      <c r="B1391" t="s">
        <v>1528</v>
      </c>
      <c r="C1391" t="s">
        <v>1529</v>
      </c>
      <c r="D1391" t="s">
        <v>34</v>
      </c>
      <c r="E1391" t="s">
        <v>47</v>
      </c>
      <c r="F1391" t="s">
        <v>1532</v>
      </c>
      <c r="G1391" s="2">
        <v>14.76</v>
      </c>
      <c r="H1391" s="2">
        <v>2</v>
      </c>
      <c r="I1391" s="2">
        <f t="shared" si="21"/>
        <v>7.38</v>
      </c>
      <c r="J1391" s="2">
        <v>4.28</v>
      </c>
    </row>
    <row r="1392" spans="1:10" x14ac:dyDescent="0.35">
      <c r="A1392" s="1">
        <v>41943</v>
      </c>
      <c r="B1392" t="s">
        <v>1528</v>
      </c>
      <c r="C1392" t="s">
        <v>1529</v>
      </c>
      <c r="D1392" t="s">
        <v>11</v>
      </c>
      <c r="E1392" t="s">
        <v>20</v>
      </c>
      <c r="F1392" t="s">
        <v>1533</v>
      </c>
      <c r="G1392" s="2">
        <v>34.08</v>
      </c>
      <c r="H1392" s="2">
        <v>2</v>
      </c>
      <c r="I1392" s="2">
        <f t="shared" si="21"/>
        <v>17.04</v>
      </c>
      <c r="J1392" s="2">
        <v>15.68</v>
      </c>
    </row>
    <row r="1393" spans="1:10" x14ac:dyDescent="0.35">
      <c r="A1393" s="1">
        <v>41943</v>
      </c>
      <c r="B1393" t="s">
        <v>1528</v>
      </c>
      <c r="C1393" t="s">
        <v>1529</v>
      </c>
      <c r="D1393" t="s">
        <v>34</v>
      </c>
      <c r="E1393" t="s">
        <v>47</v>
      </c>
      <c r="F1393" t="s">
        <v>281</v>
      </c>
      <c r="G1393" s="2">
        <v>17.670000000000002</v>
      </c>
      <c r="H1393" s="2">
        <v>3</v>
      </c>
      <c r="I1393" s="2">
        <f t="shared" si="21"/>
        <v>5.8900000000000006</v>
      </c>
      <c r="J1393" s="2">
        <v>7.77</v>
      </c>
    </row>
    <row r="1394" spans="1:10" x14ac:dyDescent="0.35">
      <c r="A1394" s="1">
        <v>41943</v>
      </c>
      <c r="B1394" t="s">
        <v>1528</v>
      </c>
      <c r="C1394" t="s">
        <v>1529</v>
      </c>
      <c r="D1394" t="s">
        <v>34</v>
      </c>
      <c r="E1394" t="s">
        <v>35</v>
      </c>
      <c r="F1394" t="s">
        <v>650</v>
      </c>
      <c r="G1394" s="2">
        <v>1604.9</v>
      </c>
      <c r="H1394" s="2">
        <v>5</v>
      </c>
      <c r="I1394" s="2">
        <f t="shared" si="21"/>
        <v>320.98</v>
      </c>
      <c r="J1394" s="2">
        <v>481.47</v>
      </c>
    </row>
    <row r="1395" spans="1:10" x14ac:dyDescent="0.35">
      <c r="A1395" s="1">
        <v>41943</v>
      </c>
      <c r="B1395" t="s">
        <v>1528</v>
      </c>
      <c r="C1395" t="s">
        <v>1529</v>
      </c>
      <c r="D1395" t="s">
        <v>34</v>
      </c>
      <c r="E1395" t="s">
        <v>145</v>
      </c>
      <c r="F1395" t="s">
        <v>783</v>
      </c>
      <c r="G1395" s="2">
        <v>385.69</v>
      </c>
      <c r="H1395" s="2">
        <v>1</v>
      </c>
      <c r="I1395" s="2">
        <f t="shared" si="21"/>
        <v>385.69</v>
      </c>
      <c r="J1395" s="2">
        <v>-60.61</v>
      </c>
    </row>
    <row r="1396" spans="1:10" x14ac:dyDescent="0.35">
      <c r="A1396" s="1">
        <v>41943</v>
      </c>
      <c r="B1396" t="s">
        <v>1534</v>
      </c>
      <c r="C1396" t="s">
        <v>95</v>
      </c>
      <c r="D1396" t="s">
        <v>39</v>
      </c>
      <c r="E1396" t="s">
        <v>40</v>
      </c>
      <c r="F1396" t="s">
        <v>730</v>
      </c>
      <c r="G1396" s="2">
        <v>742.34</v>
      </c>
      <c r="H1396" s="2">
        <v>8</v>
      </c>
      <c r="I1396" s="2">
        <f t="shared" si="21"/>
        <v>92.792500000000004</v>
      </c>
      <c r="J1396" s="2">
        <v>83.51</v>
      </c>
    </row>
    <row r="1397" spans="1:10" x14ac:dyDescent="0.35">
      <c r="A1397" s="1">
        <v>41943</v>
      </c>
      <c r="B1397" t="s">
        <v>54</v>
      </c>
      <c r="C1397" t="s">
        <v>78</v>
      </c>
      <c r="D1397" t="s">
        <v>34</v>
      </c>
      <c r="E1397" t="s">
        <v>145</v>
      </c>
      <c r="F1397" t="s">
        <v>397</v>
      </c>
      <c r="G1397" s="2">
        <v>1421.66</v>
      </c>
      <c r="H1397" s="2">
        <v>8</v>
      </c>
      <c r="I1397" s="2">
        <f t="shared" si="21"/>
        <v>177.70750000000001</v>
      </c>
      <c r="J1397" s="2">
        <v>-734.53</v>
      </c>
    </row>
    <row r="1398" spans="1:10" x14ac:dyDescent="0.35">
      <c r="A1398" s="1">
        <v>41943</v>
      </c>
      <c r="B1398" t="s">
        <v>1535</v>
      </c>
      <c r="C1398" t="s">
        <v>27</v>
      </c>
      <c r="D1398" t="s">
        <v>39</v>
      </c>
      <c r="E1398" t="s">
        <v>40</v>
      </c>
      <c r="F1398" t="s">
        <v>707</v>
      </c>
      <c r="G1398" s="2">
        <v>73.58</v>
      </c>
      <c r="H1398" s="2">
        <v>2</v>
      </c>
      <c r="I1398" s="2">
        <f t="shared" si="21"/>
        <v>36.79</v>
      </c>
      <c r="J1398" s="2">
        <v>8.2799999999999994</v>
      </c>
    </row>
    <row r="1399" spans="1:10" x14ac:dyDescent="0.35">
      <c r="A1399" s="1">
        <v>41944</v>
      </c>
      <c r="B1399" t="s">
        <v>889</v>
      </c>
      <c r="C1399" t="s">
        <v>278</v>
      </c>
      <c r="D1399" t="s">
        <v>11</v>
      </c>
      <c r="E1399" t="s">
        <v>24</v>
      </c>
      <c r="F1399" t="s">
        <v>629</v>
      </c>
      <c r="G1399" s="2">
        <v>43.18</v>
      </c>
      <c r="H1399" s="2">
        <v>3</v>
      </c>
      <c r="I1399" s="2">
        <f t="shared" si="21"/>
        <v>14.393333333333333</v>
      </c>
      <c r="J1399" s="2">
        <v>4.32</v>
      </c>
    </row>
    <row r="1400" spans="1:10" x14ac:dyDescent="0.35">
      <c r="A1400" s="1">
        <v>41944</v>
      </c>
      <c r="B1400" t="s">
        <v>889</v>
      </c>
      <c r="C1400" t="s">
        <v>278</v>
      </c>
      <c r="D1400" t="s">
        <v>39</v>
      </c>
      <c r="E1400" t="s">
        <v>40</v>
      </c>
      <c r="F1400" t="s">
        <v>1536</v>
      </c>
      <c r="G1400" s="2">
        <v>1983.97</v>
      </c>
      <c r="H1400" s="2">
        <v>4</v>
      </c>
      <c r="I1400" s="2">
        <f t="shared" si="21"/>
        <v>495.99250000000001</v>
      </c>
      <c r="J1400" s="2">
        <v>248</v>
      </c>
    </row>
    <row r="1401" spans="1:10" x14ac:dyDescent="0.35">
      <c r="A1401" s="1">
        <v>41944</v>
      </c>
      <c r="B1401" t="s">
        <v>69</v>
      </c>
      <c r="C1401" t="s">
        <v>91</v>
      </c>
      <c r="D1401" t="s">
        <v>11</v>
      </c>
      <c r="E1401" t="s">
        <v>18</v>
      </c>
      <c r="F1401" t="s">
        <v>586</v>
      </c>
      <c r="G1401" s="2">
        <v>443.92</v>
      </c>
      <c r="H1401" s="2">
        <v>5</v>
      </c>
      <c r="I1401" s="2">
        <f t="shared" si="21"/>
        <v>88.784000000000006</v>
      </c>
      <c r="J1401" s="2">
        <v>-94.33</v>
      </c>
    </row>
    <row r="1402" spans="1:10" x14ac:dyDescent="0.35">
      <c r="A1402" s="1">
        <v>41944</v>
      </c>
      <c r="B1402" t="s">
        <v>69</v>
      </c>
      <c r="C1402" t="s">
        <v>91</v>
      </c>
      <c r="D1402" t="s">
        <v>39</v>
      </c>
      <c r="E1402" t="s">
        <v>40</v>
      </c>
      <c r="F1402" t="s">
        <v>1537</v>
      </c>
      <c r="G1402" s="2">
        <v>155.97999999999999</v>
      </c>
      <c r="H1402" s="2">
        <v>3</v>
      </c>
      <c r="I1402" s="2">
        <f t="shared" si="21"/>
        <v>51.993333333333332</v>
      </c>
      <c r="J1402" s="2">
        <v>54.59</v>
      </c>
    </row>
    <row r="1403" spans="1:10" x14ac:dyDescent="0.35">
      <c r="A1403" s="1">
        <v>41944</v>
      </c>
      <c r="B1403" t="s">
        <v>1538</v>
      </c>
      <c r="C1403" t="s">
        <v>245</v>
      </c>
      <c r="D1403" t="s">
        <v>11</v>
      </c>
      <c r="E1403" t="s">
        <v>43</v>
      </c>
      <c r="F1403" t="s">
        <v>160</v>
      </c>
      <c r="G1403" s="2">
        <v>7.52</v>
      </c>
      <c r="H1403" s="2">
        <v>5</v>
      </c>
      <c r="I1403" s="2">
        <f t="shared" si="21"/>
        <v>1.504</v>
      </c>
      <c r="J1403" s="2">
        <v>1.41</v>
      </c>
    </row>
    <row r="1404" spans="1:10" x14ac:dyDescent="0.35">
      <c r="A1404" s="1">
        <v>41944</v>
      </c>
      <c r="B1404" t="s">
        <v>1538</v>
      </c>
      <c r="C1404" t="s">
        <v>245</v>
      </c>
      <c r="D1404" t="s">
        <v>11</v>
      </c>
      <c r="E1404" t="s">
        <v>24</v>
      </c>
      <c r="F1404" t="s">
        <v>1270</v>
      </c>
      <c r="G1404" s="2">
        <v>10.27</v>
      </c>
      <c r="H1404" s="2">
        <v>3</v>
      </c>
      <c r="I1404" s="2">
        <f t="shared" si="21"/>
        <v>3.4233333333333333</v>
      </c>
      <c r="J1404" s="2">
        <v>0.9</v>
      </c>
    </row>
    <row r="1405" spans="1:10" x14ac:dyDescent="0.35">
      <c r="A1405" s="1">
        <v>41944</v>
      </c>
      <c r="B1405" t="s">
        <v>1538</v>
      </c>
      <c r="C1405" t="s">
        <v>245</v>
      </c>
      <c r="D1405" t="s">
        <v>11</v>
      </c>
      <c r="E1405" t="s">
        <v>16</v>
      </c>
      <c r="F1405" t="s">
        <v>772</v>
      </c>
      <c r="G1405" s="2">
        <v>47.81</v>
      </c>
      <c r="H1405" s="2">
        <v>12</v>
      </c>
      <c r="I1405" s="2">
        <f t="shared" si="21"/>
        <v>3.9841666666666669</v>
      </c>
      <c r="J1405" s="2">
        <v>15.54</v>
      </c>
    </row>
    <row r="1406" spans="1:10" x14ac:dyDescent="0.35">
      <c r="A1406" s="1">
        <v>41944</v>
      </c>
      <c r="B1406" t="s">
        <v>1538</v>
      </c>
      <c r="C1406" t="s">
        <v>245</v>
      </c>
      <c r="D1406" t="s">
        <v>39</v>
      </c>
      <c r="E1406" t="s">
        <v>40</v>
      </c>
      <c r="F1406" t="s">
        <v>1539</v>
      </c>
      <c r="G1406" s="2">
        <v>978.84</v>
      </c>
      <c r="H1406" s="2">
        <v>9</v>
      </c>
      <c r="I1406" s="2">
        <f t="shared" si="21"/>
        <v>108.76</v>
      </c>
      <c r="J1406" s="2">
        <v>110.12</v>
      </c>
    </row>
    <row r="1407" spans="1:10" x14ac:dyDescent="0.35">
      <c r="A1407" s="1">
        <v>41944</v>
      </c>
      <c r="B1407" t="s">
        <v>1401</v>
      </c>
      <c r="C1407" t="s">
        <v>15</v>
      </c>
      <c r="D1407" t="s">
        <v>11</v>
      </c>
      <c r="E1407" t="s">
        <v>12</v>
      </c>
      <c r="F1407" t="s">
        <v>1403</v>
      </c>
      <c r="G1407" s="2">
        <v>15.7</v>
      </c>
      <c r="H1407" s="2">
        <v>3</v>
      </c>
      <c r="I1407" s="2">
        <f t="shared" si="21"/>
        <v>5.2333333333333334</v>
      </c>
      <c r="J1407" s="2">
        <v>5.0999999999999996</v>
      </c>
    </row>
    <row r="1408" spans="1:10" x14ac:dyDescent="0.35">
      <c r="A1408" s="1">
        <v>41944</v>
      </c>
      <c r="B1408" t="s">
        <v>29</v>
      </c>
      <c r="C1408" t="s">
        <v>33</v>
      </c>
      <c r="D1408" t="s">
        <v>11</v>
      </c>
      <c r="E1408" t="s">
        <v>18</v>
      </c>
      <c r="F1408" t="s">
        <v>1540</v>
      </c>
      <c r="G1408" s="2">
        <v>69.52</v>
      </c>
      <c r="H1408" s="2">
        <v>2</v>
      </c>
      <c r="I1408" s="2">
        <f t="shared" si="21"/>
        <v>34.76</v>
      </c>
      <c r="J1408" s="2">
        <v>19.47</v>
      </c>
    </row>
    <row r="1409" spans="1:10" x14ac:dyDescent="0.35">
      <c r="A1409" s="1">
        <v>41944</v>
      </c>
      <c r="B1409" t="s">
        <v>29</v>
      </c>
      <c r="C1409" t="s">
        <v>33</v>
      </c>
      <c r="D1409" t="s">
        <v>11</v>
      </c>
      <c r="E1409" t="s">
        <v>24</v>
      </c>
      <c r="F1409" t="s">
        <v>844</v>
      </c>
      <c r="G1409" s="2">
        <v>5.64</v>
      </c>
      <c r="H1409" s="2">
        <v>3</v>
      </c>
      <c r="I1409" s="2">
        <f t="shared" si="21"/>
        <v>1.88</v>
      </c>
      <c r="J1409" s="2">
        <v>1.64</v>
      </c>
    </row>
    <row r="1410" spans="1:10" x14ac:dyDescent="0.35">
      <c r="A1410" s="1">
        <v>41944</v>
      </c>
      <c r="B1410" t="s">
        <v>1541</v>
      </c>
      <c r="C1410" t="s">
        <v>27</v>
      </c>
      <c r="D1410" t="s">
        <v>11</v>
      </c>
      <c r="E1410" t="s">
        <v>16</v>
      </c>
      <c r="F1410" t="s">
        <v>1542</v>
      </c>
      <c r="G1410" s="2">
        <v>44.4</v>
      </c>
      <c r="H1410" s="2">
        <v>3</v>
      </c>
      <c r="I1410" s="2">
        <f t="shared" si="21"/>
        <v>14.799999999999999</v>
      </c>
      <c r="J1410" s="2">
        <v>22.2</v>
      </c>
    </row>
    <row r="1411" spans="1:10" x14ac:dyDescent="0.35">
      <c r="A1411" s="1">
        <v>41944</v>
      </c>
      <c r="B1411" t="s">
        <v>1541</v>
      </c>
      <c r="C1411" t="s">
        <v>27</v>
      </c>
      <c r="D1411" t="s">
        <v>11</v>
      </c>
      <c r="E1411" t="s">
        <v>12</v>
      </c>
      <c r="F1411" t="s">
        <v>625</v>
      </c>
      <c r="G1411" s="2">
        <v>21.4</v>
      </c>
      <c r="H1411" s="2">
        <v>5</v>
      </c>
      <c r="I1411" s="2">
        <f t="shared" ref="I1411:I1474" si="22">G1411/H1411</f>
        <v>4.2799999999999994</v>
      </c>
      <c r="J1411" s="2">
        <v>9.6300000000000008</v>
      </c>
    </row>
    <row r="1412" spans="1:10" x14ac:dyDescent="0.35">
      <c r="A1412" s="1">
        <v>41944</v>
      </c>
      <c r="B1412" t="s">
        <v>1267</v>
      </c>
      <c r="C1412" t="s">
        <v>149</v>
      </c>
      <c r="D1412" t="s">
        <v>11</v>
      </c>
      <c r="E1412" t="s">
        <v>92</v>
      </c>
      <c r="F1412" t="s">
        <v>1238</v>
      </c>
      <c r="G1412" s="2">
        <v>533.94000000000005</v>
      </c>
      <c r="H1412" s="2">
        <v>3</v>
      </c>
      <c r="I1412" s="2">
        <f t="shared" si="22"/>
        <v>177.98000000000002</v>
      </c>
      <c r="J1412" s="2">
        <v>154.84</v>
      </c>
    </row>
    <row r="1413" spans="1:10" x14ac:dyDescent="0.35">
      <c r="A1413" s="1">
        <v>41944</v>
      </c>
      <c r="B1413" t="s">
        <v>1267</v>
      </c>
      <c r="C1413" t="s">
        <v>149</v>
      </c>
      <c r="D1413" t="s">
        <v>11</v>
      </c>
      <c r="E1413" t="s">
        <v>12</v>
      </c>
      <c r="F1413" t="s">
        <v>1057</v>
      </c>
      <c r="G1413" s="2">
        <v>167.94</v>
      </c>
      <c r="H1413" s="2">
        <v>3</v>
      </c>
      <c r="I1413" s="2">
        <f t="shared" si="22"/>
        <v>55.98</v>
      </c>
      <c r="J1413" s="2">
        <v>82.29</v>
      </c>
    </row>
    <row r="1414" spans="1:10" x14ac:dyDescent="0.35">
      <c r="A1414" s="1">
        <v>41944</v>
      </c>
      <c r="B1414" t="s">
        <v>1267</v>
      </c>
      <c r="C1414" t="s">
        <v>149</v>
      </c>
      <c r="D1414" t="s">
        <v>34</v>
      </c>
      <c r="E1414" t="s">
        <v>47</v>
      </c>
      <c r="F1414" t="s">
        <v>1543</v>
      </c>
      <c r="G1414" s="2">
        <v>31.68</v>
      </c>
      <c r="H1414" s="2">
        <v>6</v>
      </c>
      <c r="I1414" s="2">
        <f t="shared" si="22"/>
        <v>5.28</v>
      </c>
      <c r="J1414" s="2">
        <v>9.82</v>
      </c>
    </row>
    <row r="1415" spans="1:10" x14ac:dyDescent="0.35">
      <c r="A1415" s="1">
        <v>41944</v>
      </c>
      <c r="B1415" t="s">
        <v>1544</v>
      </c>
      <c r="C1415" t="s">
        <v>177</v>
      </c>
      <c r="D1415" t="s">
        <v>11</v>
      </c>
      <c r="E1415" t="s">
        <v>92</v>
      </c>
      <c r="F1415" t="s">
        <v>1080</v>
      </c>
      <c r="G1415" s="2">
        <v>76.12</v>
      </c>
      <c r="H1415" s="2">
        <v>2</v>
      </c>
      <c r="I1415" s="2">
        <f t="shared" si="22"/>
        <v>38.06</v>
      </c>
      <c r="J1415" s="2">
        <v>22.07</v>
      </c>
    </row>
    <row r="1416" spans="1:10" x14ac:dyDescent="0.35">
      <c r="A1416" s="1">
        <v>41944</v>
      </c>
      <c r="B1416" t="s">
        <v>1287</v>
      </c>
      <c r="C1416" t="s">
        <v>78</v>
      </c>
      <c r="D1416" t="s">
        <v>34</v>
      </c>
      <c r="E1416" t="s">
        <v>47</v>
      </c>
      <c r="F1416" t="s">
        <v>1545</v>
      </c>
      <c r="G1416" s="2">
        <v>68.7</v>
      </c>
      <c r="H1416" s="2">
        <v>2</v>
      </c>
      <c r="I1416" s="2">
        <f t="shared" si="22"/>
        <v>34.35</v>
      </c>
      <c r="J1416" s="2">
        <v>16.32</v>
      </c>
    </row>
    <row r="1417" spans="1:10" x14ac:dyDescent="0.35">
      <c r="A1417" s="1">
        <v>41944</v>
      </c>
      <c r="B1417" t="s">
        <v>1287</v>
      </c>
      <c r="C1417" t="s">
        <v>78</v>
      </c>
      <c r="D1417" t="s">
        <v>11</v>
      </c>
      <c r="E1417" t="s">
        <v>20</v>
      </c>
      <c r="F1417" t="s">
        <v>995</v>
      </c>
      <c r="G1417" s="2">
        <v>3.13</v>
      </c>
      <c r="H1417" s="2">
        <v>2</v>
      </c>
      <c r="I1417" s="2">
        <f t="shared" si="22"/>
        <v>1.5649999999999999</v>
      </c>
      <c r="J1417" s="2">
        <v>-2.61</v>
      </c>
    </row>
    <row r="1418" spans="1:10" x14ac:dyDescent="0.35">
      <c r="A1418" s="1">
        <v>41944</v>
      </c>
      <c r="B1418" t="s">
        <v>1287</v>
      </c>
      <c r="C1418" t="s">
        <v>78</v>
      </c>
      <c r="D1418" t="s">
        <v>11</v>
      </c>
      <c r="E1418" t="s">
        <v>20</v>
      </c>
      <c r="F1418" t="s">
        <v>765</v>
      </c>
      <c r="G1418" s="2">
        <v>22.43</v>
      </c>
      <c r="H1418" s="2">
        <v>3</v>
      </c>
      <c r="I1418" s="2">
        <f t="shared" si="22"/>
        <v>7.4766666666666666</v>
      </c>
      <c r="J1418" s="2">
        <v>-17.940000000000001</v>
      </c>
    </row>
    <row r="1419" spans="1:10" x14ac:dyDescent="0.35">
      <c r="A1419" s="1">
        <v>41945</v>
      </c>
      <c r="B1419" t="s">
        <v>983</v>
      </c>
      <c r="C1419" t="s">
        <v>149</v>
      </c>
      <c r="D1419" t="s">
        <v>11</v>
      </c>
      <c r="E1419" t="s">
        <v>16</v>
      </c>
      <c r="F1419" t="s">
        <v>1336</v>
      </c>
      <c r="G1419" s="2">
        <v>34.86</v>
      </c>
      <c r="H1419" s="2">
        <v>7</v>
      </c>
      <c r="I1419" s="2">
        <f t="shared" si="22"/>
        <v>4.9799999999999995</v>
      </c>
      <c r="J1419" s="2">
        <v>16.04</v>
      </c>
    </row>
    <row r="1420" spans="1:10" x14ac:dyDescent="0.35">
      <c r="A1420" s="1">
        <v>41945</v>
      </c>
      <c r="B1420" t="s">
        <v>983</v>
      </c>
      <c r="C1420" t="s">
        <v>149</v>
      </c>
      <c r="D1420" t="s">
        <v>34</v>
      </c>
      <c r="E1420" t="s">
        <v>47</v>
      </c>
      <c r="F1420" t="s">
        <v>1020</v>
      </c>
      <c r="G1420" s="2">
        <v>89.34</v>
      </c>
      <c r="H1420" s="2">
        <v>6</v>
      </c>
      <c r="I1420" s="2">
        <f t="shared" si="22"/>
        <v>14.89</v>
      </c>
      <c r="J1420" s="2">
        <v>24.12</v>
      </c>
    </row>
    <row r="1421" spans="1:10" x14ac:dyDescent="0.35">
      <c r="A1421" s="1">
        <v>41945</v>
      </c>
      <c r="B1421" t="s">
        <v>1546</v>
      </c>
      <c r="C1421" t="s">
        <v>10</v>
      </c>
      <c r="D1421" t="s">
        <v>39</v>
      </c>
      <c r="E1421" t="s">
        <v>40</v>
      </c>
      <c r="F1421" t="s">
        <v>901</v>
      </c>
      <c r="G1421" s="2">
        <v>88.78</v>
      </c>
      <c r="H1421" s="2">
        <v>3</v>
      </c>
      <c r="I1421" s="2">
        <f t="shared" si="22"/>
        <v>29.593333333333334</v>
      </c>
      <c r="J1421" s="2">
        <v>7.77</v>
      </c>
    </row>
    <row r="1422" spans="1:10" x14ac:dyDescent="0.35">
      <c r="A1422" s="1">
        <v>41945</v>
      </c>
      <c r="B1422" t="s">
        <v>154</v>
      </c>
      <c r="C1422" t="s">
        <v>78</v>
      </c>
      <c r="D1422" t="s">
        <v>39</v>
      </c>
      <c r="E1422" t="s">
        <v>40</v>
      </c>
      <c r="F1422" t="s">
        <v>1352</v>
      </c>
      <c r="G1422" s="2">
        <v>539.96</v>
      </c>
      <c r="H1422" s="2">
        <v>6</v>
      </c>
      <c r="I1422" s="2">
        <f t="shared" si="22"/>
        <v>89.993333333333339</v>
      </c>
      <c r="J1422" s="2">
        <v>-107.99</v>
      </c>
    </row>
    <row r="1423" spans="1:10" x14ac:dyDescent="0.35">
      <c r="A1423" s="1">
        <v>41945</v>
      </c>
      <c r="B1423" t="s">
        <v>154</v>
      </c>
      <c r="C1423" t="s">
        <v>78</v>
      </c>
      <c r="D1423" t="s">
        <v>39</v>
      </c>
      <c r="E1423" t="s">
        <v>40</v>
      </c>
      <c r="F1423" t="s">
        <v>735</v>
      </c>
      <c r="G1423" s="2">
        <v>50.23</v>
      </c>
      <c r="H1423" s="2">
        <v>7</v>
      </c>
      <c r="I1423" s="2">
        <f t="shared" si="22"/>
        <v>7.1757142857142853</v>
      </c>
      <c r="J1423" s="2">
        <v>-10.050000000000001</v>
      </c>
    </row>
    <row r="1424" spans="1:10" x14ac:dyDescent="0.35">
      <c r="A1424" s="1">
        <v>41945</v>
      </c>
      <c r="B1424" t="s">
        <v>154</v>
      </c>
      <c r="C1424" t="s">
        <v>78</v>
      </c>
      <c r="D1424" t="s">
        <v>11</v>
      </c>
      <c r="E1424" t="s">
        <v>20</v>
      </c>
      <c r="F1424" t="s">
        <v>952</v>
      </c>
      <c r="G1424" s="2">
        <v>19.239999999999998</v>
      </c>
      <c r="H1424" s="2">
        <v>3</v>
      </c>
      <c r="I1424" s="2">
        <f t="shared" si="22"/>
        <v>6.4133333333333331</v>
      </c>
      <c r="J1424" s="2">
        <v>-13.47</v>
      </c>
    </row>
    <row r="1425" spans="1:10" x14ac:dyDescent="0.35">
      <c r="A1425" s="1">
        <v>41945</v>
      </c>
      <c r="B1425" t="s">
        <v>1547</v>
      </c>
      <c r="C1425" t="s">
        <v>123</v>
      </c>
      <c r="D1425" t="s">
        <v>39</v>
      </c>
      <c r="E1425" t="s">
        <v>52</v>
      </c>
      <c r="F1425" t="s">
        <v>486</v>
      </c>
      <c r="G1425" s="2">
        <v>799.92</v>
      </c>
      <c r="H1425" s="2">
        <v>10</v>
      </c>
      <c r="I1425" s="2">
        <f t="shared" si="22"/>
        <v>79.99199999999999</v>
      </c>
      <c r="J1425" s="2">
        <v>239.98</v>
      </c>
    </row>
    <row r="1426" spans="1:10" x14ac:dyDescent="0.35">
      <c r="A1426" s="1">
        <v>41945</v>
      </c>
      <c r="B1426" t="s">
        <v>1548</v>
      </c>
      <c r="C1426" t="s">
        <v>27</v>
      </c>
      <c r="D1426" t="s">
        <v>39</v>
      </c>
      <c r="E1426" t="s">
        <v>40</v>
      </c>
      <c r="F1426" t="s">
        <v>174</v>
      </c>
      <c r="G1426" s="2">
        <v>46.38</v>
      </c>
      <c r="H1426" s="2">
        <v>2</v>
      </c>
      <c r="I1426" s="2">
        <f t="shared" si="22"/>
        <v>23.19</v>
      </c>
      <c r="J1426" s="2">
        <v>5.22</v>
      </c>
    </row>
    <row r="1427" spans="1:10" x14ac:dyDescent="0.35">
      <c r="A1427" s="1">
        <v>41945</v>
      </c>
      <c r="B1427" t="s">
        <v>1548</v>
      </c>
      <c r="C1427" t="s">
        <v>27</v>
      </c>
      <c r="D1427" t="s">
        <v>11</v>
      </c>
      <c r="E1427" t="s">
        <v>18</v>
      </c>
      <c r="F1427" t="s">
        <v>1549</v>
      </c>
      <c r="G1427" s="2">
        <v>362.92</v>
      </c>
      <c r="H1427" s="2">
        <v>2</v>
      </c>
      <c r="I1427" s="2">
        <f t="shared" si="22"/>
        <v>181.46</v>
      </c>
      <c r="J1427" s="2">
        <v>105.25</v>
      </c>
    </row>
    <row r="1428" spans="1:10" x14ac:dyDescent="0.35">
      <c r="A1428" s="1">
        <v>41945</v>
      </c>
      <c r="B1428" t="s">
        <v>1550</v>
      </c>
      <c r="C1428" t="s">
        <v>164</v>
      </c>
      <c r="D1428" t="s">
        <v>39</v>
      </c>
      <c r="E1428" t="s">
        <v>52</v>
      </c>
      <c r="F1428" t="s">
        <v>986</v>
      </c>
      <c r="G1428" s="2">
        <v>41.94</v>
      </c>
      <c r="H1428" s="2">
        <v>2</v>
      </c>
      <c r="I1428" s="2">
        <f t="shared" si="22"/>
        <v>20.97</v>
      </c>
      <c r="J1428" s="2">
        <v>15.1</v>
      </c>
    </row>
    <row r="1429" spans="1:10" x14ac:dyDescent="0.35">
      <c r="A1429" s="1">
        <v>41945</v>
      </c>
      <c r="B1429" t="s">
        <v>1550</v>
      </c>
      <c r="C1429" t="s">
        <v>164</v>
      </c>
      <c r="D1429" t="s">
        <v>39</v>
      </c>
      <c r="E1429" t="s">
        <v>40</v>
      </c>
      <c r="F1429" t="s">
        <v>1551</v>
      </c>
      <c r="G1429" s="2">
        <v>52.79</v>
      </c>
      <c r="H1429" s="2">
        <v>1</v>
      </c>
      <c r="I1429" s="2">
        <f t="shared" si="22"/>
        <v>52.79</v>
      </c>
      <c r="J1429" s="2">
        <v>4.62</v>
      </c>
    </row>
    <row r="1430" spans="1:10" x14ac:dyDescent="0.35">
      <c r="A1430" s="1">
        <v>41946</v>
      </c>
      <c r="B1430" t="s">
        <v>902</v>
      </c>
      <c r="C1430" t="s">
        <v>23</v>
      </c>
      <c r="D1430" t="s">
        <v>11</v>
      </c>
      <c r="E1430" t="s">
        <v>200</v>
      </c>
      <c r="F1430" t="s">
        <v>201</v>
      </c>
      <c r="G1430" s="2">
        <v>286.33999999999997</v>
      </c>
      <c r="H1430" s="2">
        <v>3</v>
      </c>
      <c r="I1430" s="2">
        <f t="shared" si="22"/>
        <v>95.446666666666658</v>
      </c>
      <c r="J1430" s="2">
        <v>-64.430000000000007</v>
      </c>
    </row>
    <row r="1431" spans="1:10" x14ac:dyDescent="0.35">
      <c r="A1431" s="1">
        <v>41946</v>
      </c>
      <c r="B1431" t="s">
        <v>128</v>
      </c>
      <c r="C1431" t="s">
        <v>149</v>
      </c>
      <c r="D1431" t="s">
        <v>39</v>
      </c>
      <c r="E1431" t="s">
        <v>40</v>
      </c>
      <c r="F1431" t="s">
        <v>287</v>
      </c>
      <c r="G1431" s="2">
        <v>783.96</v>
      </c>
      <c r="H1431" s="2">
        <v>4</v>
      </c>
      <c r="I1431" s="2">
        <f t="shared" si="22"/>
        <v>195.99</v>
      </c>
      <c r="J1431" s="2">
        <v>219.51</v>
      </c>
    </row>
    <row r="1432" spans="1:10" x14ac:dyDescent="0.35">
      <c r="A1432" s="1">
        <v>41946</v>
      </c>
      <c r="B1432" t="s">
        <v>128</v>
      </c>
      <c r="C1432" t="s">
        <v>149</v>
      </c>
      <c r="D1432" t="s">
        <v>11</v>
      </c>
      <c r="E1432" t="s">
        <v>20</v>
      </c>
      <c r="F1432" t="s">
        <v>162</v>
      </c>
      <c r="G1432" s="2">
        <v>48.9</v>
      </c>
      <c r="H1432" s="2">
        <v>2</v>
      </c>
      <c r="I1432" s="2">
        <f t="shared" si="22"/>
        <v>24.45</v>
      </c>
      <c r="J1432" s="2">
        <v>18.34</v>
      </c>
    </row>
    <row r="1433" spans="1:10" x14ac:dyDescent="0.35">
      <c r="A1433" s="1">
        <v>41946</v>
      </c>
      <c r="B1433" t="s">
        <v>128</v>
      </c>
      <c r="C1433" t="s">
        <v>149</v>
      </c>
      <c r="D1433" t="s">
        <v>11</v>
      </c>
      <c r="E1433" t="s">
        <v>20</v>
      </c>
      <c r="F1433" t="s">
        <v>1313</v>
      </c>
      <c r="G1433" s="2">
        <v>7.86</v>
      </c>
      <c r="H1433" s="2">
        <v>2</v>
      </c>
      <c r="I1433" s="2">
        <f t="shared" si="22"/>
        <v>3.93</v>
      </c>
      <c r="J1433" s="2">
        <v>2.85</v>
      </c>
    </row>
    <row r="1434" spans="1:10" x14ac:dyDescent="0.35">
      <c r="A1434" s="1">
        <v>41946</v>
      </c>
      <c r="B1434" t="s">
        <v>712</v>
      </c>
      <c r="C1434" t="s">
        <v>613</v>
      </c>
      <c r="D1434" t="s">
        <v>11</v>
      </c>
      <c r="E1434" t="s">
        <v>200</v>
      </c>
      <c r="F1434" t="s">
        <v>870</v>
      </c>
      <c r="G1434" s="2">
        <v>11.64</v>
      </c>
      <c r="H1434" s="2">
        <v>3</v>
      </c>
      <c r="I1434" s="2">
        <f t="shared" si="22"/>
        <v>3.8800000000000003</v>
      </c>
      <c r="J1434" s="2">
        <v>3.38</v>
      </c>
    </row>
    <row r="1435" spans="1:10" x14ac:dyDescent="0.35">
      <c r="A1435" s="1">
        <v>41946</v>
      </c>
      <c r="B1435" t="s">
        <v>1196</v>
      </c>
      <c r="C1435" t="s">
        <v>120</v>
      </c>
      <c r="D1435" t="s">
        <v>11</v>
      </c>
      <c r="E1435" t="s">
        <v>12</v>
      </c>
      <c r="F1435" t="s">
        <v>1552</v>
      </c>
      <c r="G1435" s="2">
        <v>3.49</v>
      </c>
      <c r="H1435" s="2">
        <v>2</v>
      </c>
      <c r="I1435" s="2">
        <f t="shared" si="22"/>
        <v>1.7450000000000001</v>
      </c>
      <c r="J1435" s="2">
        <v>1.18</v>
      </c>
    </row>
    <row r="1436" spans="1:10" x14ac:dyDescent="0.35">
      <c r="A1436" s="1">
        <v>41946</v>
      </c>
      <c r="B1436" t="s">
        <v>1196</v>
      </c>
      <c r="C1436" t="s">
        <v>120</v>
      </c>
      <c r="D1436" t="s">
        <v>11</v>
      </c>
      <c r="E1436" t="s">
        <v>12</v>
      </c>
      <c r="F1436" t="s">
        <v>1052</v>
      </c>
      <c r="G1436" s="2">
        <v>143.86000000000001</v>
      </c>
      <c r="H1436" s="2">
        <v>9</v>
      </c>
      <c r="I1436" s="2">
        <f t="shared" si="22"/>
        <v>15.984444444444446</v>
      </c>
      <c r="J1436" s="2">
        <v>48.55</v>
      </c>
    </row>
    <row r="1437" spans="1:10" x14ac:dyDescent="0.35">
      <c r="A1437" s="1">
        <v>41946</v>
      </c>
      <c r="B1437" t="s">
        <v>1548</v>
      </c>
      <c r="C1437" t="s">
        <v>245</v>
      </c>
      <c r="D1437" t="s">
        <v>11</v>
      </c>
      <c r="E1437" t="s">
        <v>18</v>
      </c>
      <c r="F1437" t="s">
        <v>179</v>
      </c>
      <c r="G1437" s="2">
        <v>25.98</v>
      </c>
      <c r="H1437" s="2">
        <v>2</v>
      </c>
      <c r="I1437" s="2">
        <f t="shared" si="22"/>
        <v>12.99</v>
      </c>
      <c r="J1437" s="2">
        <v>-1.62</v>
      </c>
    </row>
    <row r="1438" spans="1:10" x14ac:dyDescent="0.35">
      <c r="A1438" s="1">
        <v>41946</v>
      </c>
      <c r="B1438" t="s">
        <v>1548</v>
      </c>
      <c r="C1438" t="s">
        <v>245</v>
      </c>
      <c r="D1438" t="s">
        <v>34</v>
      </c>
      <c r="E1438" t="s">
        <v>145</v>
      </c>
      <c r="F1438" t="s">
        <v>1553</v>
      </c>
      <c r="G1438" s="2">
        <v>945.04</v>
      </c>
      <c r="H1438" s="2">
        <v>6</v>
      </c>
      <c r="I1438" s="2">
        <f t="shared" si="22"/>
        <v>157.50666666666666</v>
      </c>
      <c r="J1438" s="2">
        <v>-299.26</v>
      </c>
    </row>
    <row r="1439" spans="1:10" x14ac:dyDescent="0.35">
      <c r="A1439" s="1">
        <v>41946</v>
      </c>
      <c r="B1439" t="s">
        <v>1548</v>
      </c>
      <c r="C1439" t="s">
        <v>245</v>
      </c>
      <c r="D1439" t="s">
        <v>11</v>
      </c>
      <c r="E1439" t="s">
        <v>20</v>
      </c>
      <c r="F1439" t="s">
        <v>1377</v>
      </c>
      <c r="G1439" s="2">
        <v>14.3</v>
      </c>
      <c r="H1439" s="2">
        <v>7</v>
      </c>
      <c r="I1439" s="2">
        <f t="shared" si="22"/>
        <v>2.0428571428571431</v>
      </c>
      <c r="J1439" s="2">
        <v>-10.49</v>
      </c>
    </row>
    <row r="1440" spans="1:10" x14ac:dyDescent="0.35">
      <c r="A1440" s="1">
        <v>41946</v>
      </c>
      <c r="B1440" t="s">
        <v>1548</v>
      </c>
      <c r="C1440" t="s">
        <v>245</v>
      </c>
      <c r="D1440" t="s">
        <v>34</v>
      </c>
      <c r="E1440" t="s">
        <v>47</v>
      </c>
      <c r="F1440" t="s">
        <v>1554</v>
      </c>
      <c r="G1440" s="2">
        <v>410.35</v>
      </c>
      <c r="H1440" s="2">
        <v>3</v>
      </c>
      <c r="I1440" s="2">
        <f t="shared" si="22"/>
        <v>136.78333333333333</v>
      </c>
      <c r="J1440" s="2">
        <v>-51.29</v>
      </c>
    </row>
    <row r="1441" spans="1:10" x14ac:dyDescent="0.35">
      <c r="A1441" s="1">
        <v>41946</v>
      </c>
      <c r="B1441" t="s">
        <v>1555</v>
      </c>
      <c r="C1441" t="s">
        <v>177</v>
      </c>
      <c r="D1441" t="s">
        <v>11</v>
      </c>
      <c r="E1441" t="s">
        <v>20</v>
      </c>
      <c r="F1441" t="s">
        <v>899</v>
      </c>
      <c r="G1441" s="2">
        <v>5.76</v>
      </c>
      <c r="H1441" s="2">
        <v>2</v>
      </c>
      <c r="I1441" s="2">
        <f t="shared" si="22"/>
        <v>2.88</v>
      </c>
      <c r="J1441" s="2">
        <v>2.82</v>
      </c>
    </row>
    <row r="1442" spans="1:10" x14ac:dyDescent="0.35">
      <c r="A1442" s="1">
        <v>41946</v>
      </c>
      <c r="B1442" t="s">
        <v>536</v>
      </c>
      <c r="C1442" t="s">
        <v>996</v>
      </c>
      <c r="D1442" t="s">
        <v>39</v>
      </c>
      <c r="E1442" t="s">
        <v>52</v>
      </c>
      <c r="F1442" t="s">
        <v>1556</v>
      </c>
      <c r="G1442" s="2">
        <v>89.97</v>
      </c>
      <c r="H1442" s="2">
        <v>3</v>
      </c>
      <c r="I1442" s="2">
        <f t="shared" si="22"/>
        <v>29.99</v>
      </c>
      <c r="J1442" s="2">
        <v>18.89</v>
      </c>
    </row>
    <row r="1443" spans="1:10" x14ac:dyDescent="0.35">
      <c r="A1443" s="1">
        <v>41946</v>
      </c>
      <c r="B1443" t="s">
        <v>1557</v>
      </c>
      <c r="C1443" t="s">
        <v>27</v>
      </c>
      <c r="D1443" t="s">
        <v>11</v>
      </c>
      <c r="E1443" t="s">
        <v>24</v>
      </c>
      <c r="F1443" t="s">
        <v>541</v>
      </c>
      <c r="G1443" s="2">
        <v>6.72</v>
      </c>
      <c r="H1443" s="2">
        <v>4</v>
      </c>
      <c r="I1443" s="2">
        <f t="shared" si="22"/>
        <v>1.68</v>
      </c>
      <c r="J1443" s="2">
        <v>3.36</v>
      </c>
    </row>
    <row r="1444" spans="1:10" x14ac:dyDescent="0.35">
      <c r="A1444" s="1">
        <v>41947</v>
      </c>
      <c r="B1444" t="s">
        <v>180</v>
      </c>
      <c r="C1444" t="s">
        <v>149</v>
      </c>
      <c r="D1444" t="s">
        <v>34</v>
      </c>
      <c r="E1444" t="s">
        <v>35</v>
      </c>
      <c r="F1444" t="s">
        <v>542</v>
      </c>
      <c r="G1444" s="2">
        <v>135.88</v>
      </c>
      <c r="H1444" s="2">
        <v>1</v>
      </c>
      <c r="I1444" s="2">
        <f t="shared" si="22"/>
        <v>135.88</v>
      </c>
      <c r="J1444" s="2">
        <v>24.16</v>
      </c>
    </row>
    <row r="1445" spans="1:10" x14ac:dyDescent="0.35">
      <c r="A1445" s="1">
        <v>41947</v>
      </c>
      <c r="B1445" t="s">
        <v>180</v>
      </c>
      <c r="C1445" t="s">
        <v>149</v>
      </c>
      <c r="D1445" t="s">
        <v>39</v>
      </c>
      <c r="E1445" t="s">
        <v>302</v>
      </c>
      <c r="F1445" t="s">
        <v>1558</v>
      </c>
      <c r="G1445" s="2">
        <v>3991.98</v>
      </c>
      <c r="H1445" s="2">
        <v>2</v>
      </c>
      <c r="I1445" s="2">
        <f t="shared" si="22"/>
        <v>1995.99</v>
      </c>
      <c r="J1445" s="2">
        <v>1995.99</v>
      </c>
    </row>
    <row r="1446" spans="1:10" x14ac:dyDescent="0.35">
      <c r="A1446" s="1">
        <v>41947</v>
      </c>
      <c r="B1446" t="s">
        <v>180</v>
      </c>
      <c r="C1446" t="s">
        <v>149</v>
      </c>
      <c r="D1446" t="s">
        <v>39</v>
      </c>
      <c r="E1446" t="s">
        <v>40</v>
      </c>
      <c r="F1446" t="s">
        <v>863</v>
      </c>
      <c r="G1446" s="2">
        <v>275.94</v>
      </c>
      <c r="H1446" s="2">
        <v>6</v>
      </c>
      <c r="I1446" s="2">
        <f t="shared" si="22"/>
        <v>45.99</v>
      </c>
      <c r="J1446" s="2">
        <v>80.02</v>
      </c>
    </row>
    <row r="1447" spans="1:10" x14ac:dyDescent="0.35">
      <c r="A1447" s="1">
        <v>41947</v>
      </c>
      <c r="B1447" t="s">
        <v>180</v>
      </c>
      <c r="C1447" t="s">
        <v>149</v>
      </c>
      <c r="D1447" t="s">
        <v>39</v>
      </c>
      <c r="E1447" t="s">
        <v>52</v>
      </c>
      <c r="F1447" t="s">
        <v>1559</v>
      </c>
      <c r="G1447" s="2">
        <v>360</v>
      </c>
      <c r="H1447" s="2">
        <v>4</v>
      </c>
      <c r="I1447" s="2">
        <f t="shared" si="22"/>
        <v>90</v>
      </c>
      <c r="J1447" s="2">
        <v>129.6</v>
      </c>
    </row>
    <row r="1448" spans="1:10" x14ac:dyDescent="0.35">
      <c r="A1448" s="1">
        <v>41947</v>
      </c>
      <c r="B1448" t="s">
        <v>180</v>
      </c>
      <c r="C1448" t="s">
        <v>149</v>
      </c>
      <c r="D1448" t="s">
        <v>11</v>
      </c>
      <c r="E1448" t="s">
        <v>18</v>
      </c>
      <c r="F1448" t="s">
        <v>1560</v>
      </c>
      <c r="G1448" s="2">
        <v>43.57</v>
      </c>
      <c r="H1448" s="2">
        <v>1</v>
      </c>
      <c r="I1448" s="2">
        <f t="shared" si="22"/>
        <v>43.57</v>
      </c>
      <c r="J1448" s="2">
        <v>13.07</v>
      </c>
    </row>
    <row r="1449" spans="1:10" x14ac:dyDescent="0.35">
      <c r="A1449" s="1">
        <v>41947</v>
      </c>
      <c r="B1449" t="s">
        <v>1289</v>
      </c>
      <c r="C1449" t="s">
        <v>245</v>
      </c>
      <c r="D1449" t="s">
        <v>11</v>
      </c>
      <c r="E1449" t="s">
        <v>43</v>
      </c>
      <c r="F1449" t="s">
        <v>1561</v>
      </c>
      <c r="G1449" s="2">
        <v>8.3800000000000008</v>
      </c>
      <c r="H1449" s="2">
        <v>3</v>
      </c>
      <c r="I1449" s="2">
        <f t="shared" si="22"/>
        <v>2.7933333333333334</v>
      </c>
      <c r="J1449" s="2">
        <v>2.72</v>
      </c>
    </row>
    <row r="1450" spans="1:10" x14ac:dyDescent="0.35">
      <c r="A1450" s="1">
        <v>41947</v>
      </c>
      <c r="B1450" t="s">
        <v>1289</v>
      </c>
      <c r="C1450" t="s">
        <v>245</v>
      </c>
      <c r="D1450" t="s">
        <v>11</v>
      </c>
      <c r="E1450" t="s">
        <v>92</v>
      </c>
      <c r="F1450" t="s">
        <v>764</v>
      </c>
      <c r="G1450" s="2">
        <v>58.24</v>
      </c>
      <c r="H1450" s="2">
        <v>5</v>
      </c>
      <c r="I1450" s="2">
        <f t="shared" si="22"/>
        <v>11.648</v>
      </c>
      <c r="J1450" s="2">
        <v>5.0999999999999996</v>
      </c>
    </row>
    <row r="1451" spans="1:10" x14ac:dyDescent="0.35">
      <c r="A1451" s="1">
        <v>41947</v>
      </c>
      <c r="B1451" t="s">
        <v>1562</v>
      </c>
      <c r="C1451" t="s">
        <v>27</v>
      </c>
      <c r="D1451" t="s">
        <v>34</v>
      </c>
      <c r="E1451" t="s">
        <v>47</v>
      </c>
      <c r="F1451" t="s">
        <v>1318</v>
      </c>
      <c r="G1451" s="2">
        <v>35.340000000000003</v>
      </c>
      <c r="H1451" s="2">
        <v>2</v>
      </c>
      <c r="I1451" s="2">
        <f t="shared" si="22"/>
        <v>17.670000000000002</v>
      </c>
      <c r="J1451" s="2">
        <v>13.43</v>
      </c>
    </row>
    <row r="1452" spans="1:10" x14ac:dyDescent="0.35">
      <c r="A1452" s="1">
        <v>41947</v>
      </c>
      <c r="B1452" t="s">
        <v>1563</v>
      </c>
      <c r="C1452" t="s">
        <v>27</v>
      </c>
      <c r="D1452" t="s">
        <v>39</v>
      </c>
      <c r="E1452" t="s">
        <v>40</v>
      </c>
      <c r="F1452" t="s">
        <v>1564</v>
      </c>
      <c r="G1452" s="2">
        <v>666.34</v>
      </c>
      <c r="H1452" s="2">
        <v>7</v>
      </c>
      <c r="I1452" s="2">
        <f t="shared" si="22"/>
        <v>95.191428571428574</v>
      </c>
      <c r="J1452" s="2">
        <v>66.63</v>
      </c>
    </row>
    <row r="1453" spans="1:10" x14ac:dyDescent="0.35">
      <c r="A1453" s="1">
        <v>41947</v>
      </c>
      <c r="B1453" t="s">
        <v>1563</v>
      </c>
      <c r="C1453" t="s">
        <v>27</v>
      </c>
      <c r="D1453" t="s">
        <v>34</v>
      </c>
      <c r="E1453" t="s">
        <v>145</v>
      </c>
      <c r="F1453" t="s">
        <v>790</v>
      </c>
      <c r="G1453" s="2">
        <v>573.73</v>
      </c>
      <c r="H1453" s="2">
        <v>4</v>
      </c>
      <c r="I1453" s="2">
        <f t="shared" si="22"/>
        <v>143.4325</v>
      </c>
      <c r="J1453" s="2">
        <v>-64.540000000000006</v>
      </c>
    </row>
    <row r="1454" spans="1:10" x14ac:dyDescent="0.35">
      <c r="A1454" s="1">
        <v>41947</v>
      </c>
      <c r="B1454" t="s">
        <v>1563</v>
      </c>
      <c r="C1454" t="s">
        <v>27</v>
      </c>
      <c r="D1454" t="s">
        <v>11</v>
      </c>
      <c r="E1454" t="s">
        <v>20</v>
      </c>
      <c r="F1454" t="s">
        <v>1565</v>
      </c>
      <c r="G1454" s="2">
        <v>21.94</v>
      </c>
      <c r="H1454" s="2">
        <v>3</v>
      </c>
      <c r="I1454" s="2">
        <f t="shared" si="22"/>
        <v>7.3133333333333335</v>
      </c>
      <c r="J1454" s="2">
        <v>8.23</v>
      </c>
    </row>
    <row r="1455" spans="1:10" x14ac:dyDescent="0.35">
      <c r="A1455" s="1">
        <v>41947</v>
      </c>
      <c r="B1455" t="s">
        <v>1563</v>
      </c>
      <c r="C1455" t="s">
        <v>27</v>
      </c>
      <c r="D1455" t="s">
        <v>11</v>
      </c>
      <c r="E1455" t="s">
        <v>12</v>
      </c>
      <c r="F1455" t="s">
        <v>1219</v>
      </c>
      <c r="G1455" s="2">
        <v>19.440000000000001</v>
      </c>
      <c r="H1455" s="2">
        <v>3</v>
      </c>
      <c r="I1455" s="2">
        <f t="shared" si="22"/>
        <v>6.48</v>
      </c>
      <c r="J1455" s="2">
        <v>9.33</v>
      </c>
    </row>
    <row r="1456" spans="1:10" x14ac:dyDescent="0.35">
      <c r="A1456" s="1">
        <v>41947</v>
      </c>
      <c r="B1456" t="s">
        <v>1563</v>
      </c>
      <c r="C1456" t="s">
        <v>27</v>
      </c>
      <c r="D1456" t="s">
        <v>39</v>
      </c>
      <c r="E1456" t="s">
        <v>302</v>
      </c>
      <c r="F1456" t="s">
        <v>1566</v>
      </c>
      <c r="G1456" s="2">
        <v>447.97</v>
      </c>
      <c r="H1456" s="2">
        <v>4</v>
      </c>
      <c r="I1456" s="2">
        <f t="shared" si="22"/>
        <v>111.99250000000001</v>
      </c>
      <c r="J1456" s="2">
        <v>139.99</v>
      </c>
    </row>
    <row r="1457" spans="1:10" x14ac:dyDescent="0.35">
      <c r="A1457" s="1">
        <v>41947</v>
      </c>
      <c r="B1457" t="s">
        <v>1223</v>
      </c>
      <c r="C1457" t="s">
        <v>149</v>
      </c>
      <c r="D1457" t="s">
        <v>11</v>
      </c>
      <c r="E1457" t="s">
        <v>20</v>
      </c>
      <c r="F1457" t="s">
        <v>1567</v>
      </c>
      <c r="G1457" s="2">
        <v>52.06</v>
      </c>
      <c r="H1457" s="2">
        <v>4</v>
      </c>
      <c r="I1457" s="2">
        <f t="shared" si="22"/>
        <v>13.015000000000001</v>
      </c>
      <c r="J1457" s="2">
        <v>18.87</v>
      </c>
    </row>
    <row r="1458" spans="1:10" x14ac:dyDescent="0.35">
      <c r="A1458" s="1">
        <v>41947</v>
      </c>
      <c r="B1458" t="s">
        <v>1568</v>
      </c>
      <c r="C1458" t="s">
        <v>27</v>
      </c>
      <c r="D1458" t="s">
        <v>11</v>
      </c>
      <c r="E1458" t="s">
        <v>24</v>
      </c>
      <c r="F1458" t="s">
        <v>1569</v>
      </c>
      <c r="G1458" s="2">
        <v>2.94</v>
      </c>
      <c r="H1458" s="2">
        <v>1</v>
      </c>
      <c r="I1458" s="2">
        <f t="shared" si="22"/>
        <v>2.94</v>
      </c>
      <c r="J1458" s="2">
        <v>0.79</v>
      </c>
    </row>
    <row r="1459" spans="1:10" x14ac:dyDescent="0.35">
      <c r="A1459" s="1">
        <v>41948</v>
      </c>
      <c r="B1459" t="s">
        <v>1143</v>
      </c>
      <c r="C1459" t="s">
        <v>27</v>
      </c>
      <c r="D1459" t="s">
        <v>34</v>
      </c>
      <c r="E1459" t="s">
        <v>47</v>
      </c>
      <c r="F1459" t="s">
        <v>1570</v>
      </c>
      <c r="G1459" s="2">
        <v>20.04</v>
      </c>
      <c r="H1459" s="2">
        <v>6</v>
      </c>
      <c r="I1459" s="2">
        <f t="shared" si="22"/>
        <v>3.34</v>
      </c>
      <c r="J1459" s="2">
        <v>8.82</v>
      </c>
    </row>
    <row r="1460" spans="1:10" x14ac:dyDescent="0.35">
      <c r="A1460" s="1">
        <v>41948</v>
      </c>
      <c r="B1460" t="s">
        <v>215</v>
      </c>
      <c r="C1460" t="s">
        <v>55</v>
      </c>
      <c r="D1460" t="s">
        <v>39</v>
      </c>
      <c r="E1460" t="s">
        <v>52</v>
      </c>
      <c r="F1460" t="s">
        <v>598</v>
      </c>
      <c r="G1460" s="2">
        <v>47.79</v>
      </c>
      <c r="H1460" s="2">
        <v>3</v>
      </c>
      <c r="I1460" s="2">
        <f t="shared" si="22"/>
        <v>15.93</v>
      </c>
      <c r="J1460" s="2">
        <v>16.25</v>
      </c>
    </row>
    <row r="1461" spans="1:10" x14ac:dyDescent="0.35">
      <c r="A1461" s="1">
        <v>41948</v>
      </c>
      <c r="B1461" t="s">
        <v>1571</v>
      </c>
      <c r="C1461" t="s">
        <v>23</v>
      </c>
      <c r="D1461" t="s">
        <v>34</v>
      </c>
      <c r="E1461" t="s">
        <v>47</v>
      </c>
      <c r="F1461" t="s">
        <v>1554</v>
      </c>
      <c r="G1461" s="2">
        <v>273.57</v>
      </c>
      <c r="H1461" s="2">
        <v>2</v>
      </c>
      <c r="I1461" s="2">
        <f t="shared" si="22"/>
        <v>136.785</v>
      </c>
      <c r="J1461" s="2">
        <v>-34.200000000000003</v>
      </c>
    </row>
    <row r="1462" spans="1:10" x14ac:dyDescent="0.35">
      <c r="A1462" s="1">
        <v>41948</v>
      </c>
      <c r="B1462" t="s">
        <v>1571</v>
      </c>
      <c r="C1462" t="s">
        <v>23</v>
      </c>
      <c r="D1462" t="s">
        <v>11</v>
      </c>
      <c r="E1462" t="s">
        <v>20</v>
      </c>
      <c r="F1462" t="s">
        <v>627</v>
      </c>
      <c r="G1462" s="2">
        <v>13.19</v>
      </c>
      <c r="H1462" s="2">
        <v>2</v>
      </c>
      <c r="I1462" s="2">
        <f t="shared" si="22"/>
        <v>6.5949999999999998</v>
      </c>
      <c r="J1462" s="2">
        <v>-8.8000000000000007</v>
      </c>
    </row>
    <row r="1463" spans="1:10" x14ac:dyDescent="0.35">
      <c r="A1463" s="1">
        <v>41948</v>
      </c>
      <c r="B1463" t="s">
        <v>1571</v>
      </c>
      <c r="C1463" t="s">
        <v>23</v>
      </c>
      <c r="D1463" t="s">
        <v>11</v>
      </c>
      <c r="E1463" t="s">
        <v>18</v>
      </c>
      <c r="F1463" t="s">
        <v>1572</v>
      </c>
      <c r="G1463" s="2">
        <v>1080.0999999999999</v>
      </c>
      <c r="H1463" s="2">
        <v>6</v>
      </c>
      <c r="I1463" s="2">
        <f t="shared" si="22"/>
        <v>180.01666666666665</v>
      </c>
      <c r="J1463" s="2">
        <v>-94.51</v>
      </c>
    </row>
    <row r="1464" spans="1:10" x14ac:dyDescent="0.35">
      <c r="A1464" s="1">
        <v>41948</v>
      </c>
      <c r="B1464" t="s">
        <v>1571</v>
      </c>
      <c r="C1464" t="s">
        <v>23</v>
      </c>
      <c r="D1464" t="s">
        <v>39</v>
      </c>
      <c r="E1464" t="s">
        <v>52</v>
      </c>
      <c r="F1464" t="s">
        <v>1461</v>
      </c>
      <c r="G1464" s="2">
        <v>51.56</v>
      </c>
      <c r="H1464" s="2">
        <v>5</v>
      </c>
      <c r="I1464" s="2">
        <f t="shared" si="22"/>
        <v>10.312000000000001</v>
      </c>
      <c r="J1464" s="2">
        <v>-6.45</v>
      </c>
    </row>
    <row r="1465" spans="1:10" x14ac:dyDescent="0.35">
      <c r="A1465" s="1">
        <v>41948</v>
      </c>
      <c r="B1465" t="s">
        <v>1571</v>
      </c>
      <c r="C1465" t="s">
        <v>23</v>
      </c>
      <c r="D1465" t="s">
        <v>39</v>
      </c>
      <c r="E1465" t="s">
        <v>52</v>
      </c>
      <c r="F1465" t="s">
        <v>1573</v>
      </c>
      <c r="G1465" s="2">
        <v>58.42</v>
      </c>
      <c r="H1465" s="2">
        <v>2</v>
      </c>
      <c r="I1465" s="2">
        <f t="shared" si="22"/>
        <v>29.21</v>
      </c>
      <c r="J1465" s="2">
        <v>16.79</v>
      </c>
    </row>
    <row r="1466" spans="1:10" x14ac:dyDescent="0.35">
      <c r="A1466" s="1">
        <v>41948</v>
      </c>
      <c r="B1466" t="s">
        <v>1574</v>
      </c>
      <c r="C1466" t="s">
        <v>55</v>
      </c>
      <c r="D1466" t="s">
        <v>34</v>
      </c>
      <c r="E1466" t="s">
        <v>35</v>
      </c>
      <c r="F1466" t="s">
        <v>1575</v>
      </c>
      <c r="G1466" s="2">
        <v>149.9</v>
      </c>
      <c r="H1466" s="2">
        <v>5</v>
      </c>
      <c r="I1466" s="2">
        <f t="shared" si="22"/>
        <v>29.98</v>
      </c>
      <c r="J1466" s="2">
        <v>40.47</v>
      </c>
    </row>
    <row r="1467" spans="1:10" x14ac:dyDescent="0.35">
      <c r="A1467" s="1">
        <v>41949</v>
      </c>
      <c r="B1467" t="s">
        <v>680</v>
      </c>
      <c r="C1467" t="s">
        <v>30</v>
      </c>
      <c r="D1467" t="s">
        <v>11</v>
      </c>
      <c r="E1467" t="s">
        <v>12</v>
      </c>
      <c r="F1467" t="s">
        <v>240</v>
      </c>
      <c r="G1467" s="2">
        <v>43.68</v>
      </c>
      <c r="H1467" s="2">
        <v>6</v>
      </c>
      <c r="I1467" s="2">
        <f t="shared" si="22"/>
        <v>7.28</v>
      </c>
      <c r="J1467" s="2">
        <v>20.97</v>
      </c>
    </row>
    <row r="1468" spans="1:10" x14ac:dyDescent="0.35">
      <c r="A1468" s="1">
        <v>41950</v>
      </c>
      <c r="B1468" t="s">
        <v>1576</v>
      </c>
      <c r="C1468" t="s">
        <v>10</v>
      </c>
      <c r="D1468" t="s">
        <v>11</v>
      </c>
      <c r="E1468" t="s">
        <v>20</v>
      </c>
      <c r="F1468" t="s">
        <v>1139</v>
      </c>
      <c r="G1468" s="2">
        <v>26.05</v>
      </c>
      <c r="H1468" s="2">
        <v>3</v>
      </c>
      <c r="I1468" s="2">
        <f t="shared" si="22"/>
        <v>8.6833333333333336</v>
      </c>
      <c r="J1468" s="2">
        <v>-44.28</v>
      </c>
    </row>
    <row r="1469" spans="1:10" x14ac:dyDescent="0.35">
      <c r="A1469" s="1">
        <v>41950</v>
      </c>
      <c r="B1469" t="s">
        <v>1576</v>
      </c>
      <c r="C1469" t="s">
        <v>10</v>
      </c>
      <c r="D1469" t="s">
        <v>11</v>
      </c>
      <c r="E1469" t="s">
        <v>63</v>
      </c>
      <c r="F1469" t="s">
        <v>64</v>
      </c>
      <c r="G1469" s="2">
        <v>74.349999999999994</v>
      </c>
      <c r="H1469" s="2">
        <v>3</v>
      </c>
      <c r="I1469" s="2">
        <f t="shared" si="22"/>
        <v>24.783333333333331</v>
      </c>
      <c r="J1469" s="2">
        <v>26.95</v>
      </c>
    </row>
    <row r="1470" spans="1:10" x14ac:dyDescent="0.35">
      <c r="A1470" s="1">
        <v>41950</v>
      </c>
      <c r="B1470" t="s">
        <v>1138</v>
      </c>
      <c r="C1470" t="s">
        <v>27</v>
      </c>
      <c r="D1470" t="s">
        <v>11</v>
      </c>
      <c r="E1470" t="s">
        <v>20</v>
      </c>
      <c r="F1470" t="s">
        <v>627</v>
      </c>
      <c r="G1470" s="2">
        <v>123.14</v>
      </c>
      <c r="H1470" s="2">
        <v>7</v>
      </c>
      <c r="I1470" s="2">
        <f t="shared" si="22"/>
        <v>17.591428571428573</v>
      </c>
      <c r="J1470" s="2">
        <v>46.18</v>
      </c>
    </row>
    <row r="1471" spans="1:10" x14ac:dyDescent="0.35">
      <c r="A1471" s="1">
        <v>41950</v>
      </c>
      <c r="B1471" t="s">
        <v>768</v>
      </c>
      <c r="C1471" t="s">
        <v>10</v>
      </c>
      <c r="D1471" t="s">
        <v>34</v>
      </c>
      <c r="E1471" t="s">
        <v>35</v>
      </c>
      <c r="F1471" t="s">
        <v>792</v>
      </c>
      <c r="G1471" s="2">
        <v>683.14</v>
      </c>
      <c r="H1471" s="2">
        <v>4</v>
      </c>
      <c r="I1471" s="2">
        <f t="shared" si="22"/>
        <v>170.785</v>
      </c>
      <c r="J1471" s="2">
        <v>0</v>
      </c>
    </row>
    <row r="1472" spans="1:10" x14ac:dyDescent="0.35">
      <c r="A1472" s="1">
        <v>41950</v>
      </c>
      <c r="B1472" t="s">
        <v>768</v>
      </c>
      <c r="C1472" t="s">
        <v>10</v>
      </c>
      <c r="D1472" t="s">
        <v>11</v>
      </c>
      <c r="E1472" t="s">
        <v>20</v>
      </c>
      <c r="F1472" t="s">
        <v>1577</v>
      </c>
      <c r="G1472" s="2">
        <v>1.48</v>
      </c>
      <c r="H1472" s="2">
        <v>3</v>
      </c>
      <c r="I1472" s="2">
        <f t="shared" si="22"/>
        <v>0.49333333333333335</v>
      </c>
      <c r="J1472" s="2">
        <v>-2.21</v>
      </c>
    </row>
    <row r="1473" spans="1:10" x14ac:dyDescent="0.35">
      <c r="A1473" s="1">
        <v>41950</v>
      </c>
      <c r="B1473" t="s">
        <v>768</v>
      </c>
      <c r="C1473" t="s">
        <v>10</v>
      </c>
      <c r="D1473" t="s">
        <v>11</v>
      </c>
      <c r="E1473" t="s">
        <v>200</v>
      </c>
      <c r="F1473" t="s">
        <v>1578</v>
      </c>
      <c r="G1473" s="2">
        <v>40.71</v>
      </c>
      <c r="H1473" s="2">
        <v>7</v>
      </c>
      <c r="I1473" s="2">
        <f t="shared" si="22"/>
        <v>5.8157142857142858</v>
      </c>
      <c r="J1473" s="2">
        <v>3.56</v>
      </c>
    </row>
    <row r="1474" spans="1:10" x14ac:dyDescent="0.35">
      <c r="A1474" s="1">
        <v>41950</v>
      </c>
      <c r="B1474" t="s">
        <v>1258</v>
      </c>
      <c r="C1474" t="s">
        <v>157</v>
      </c>
      <c r="D1474" t="s">
        <v>11</v>
      </c>
      <c r="E1474" t="s">
        <v>92</v>
      </c>
      <c r="F1474" t="s">
        <v>199</v>
      </c>
      <c r="G1474" s="2">
        <v>245.88</v>
      </c>
      <c r="H1474" s="2">
        <v>6</v>
      </c>
      <c r="I1474" s="2">
        <f t="shared" si="22"/>
        <v>40.98</v>
      </c>
      <c r="J1474" s="2">
        <v>68.849999999999994</v>
      </c>
    </row>
    <row r="1475" spans="1:10" x14ac:dyDescent="0.35">
      <c r="A1475" s="1">
        <v>41950</v>
      </c>
      <c r="B1475" t="s">
        <v>1258</v>
      </c>
      <c r="C1475" t="s">
        <v>157</v>
      </c>
      <c r="D1475" t="s">
        <v>11</v>
      </c>
      <c r="E1475" t="s">
        <v>18</v>
      </c>
      <c r="F1475" t="s">
        <v>1171</v>
      </c>
      <c r="G1475" s="2">
        <v>36.630000000000003</v>
      </c>
      <c r="H1475" s="2">
        <v>3</v>
      </c>
      <c r="I1475" s="2">
        <f t="shared" ref="I1475:I1538" si="23">G1475/H1475</f>
        <v>12.21</v>
      </c>
      <c r="J1475" s="2">
        <v>9.89</v>
      </c>
    </row>
    <row r="1476" spans="1:10" x14ac:dyDescent="0.35">
      <c r="A1476" s="1">
        <v>41950</v>
      </c>
      <c r="B1476" t="s">
        <v>1258</v>
      </c>
      <c r="C1476" t="s">
        <v>157</v>
      </c>
      <c r="D1476" t="s">
        <v>11</v>
      </c>
      <c r="E1476" t="s">
        <v>18</v>
      </c>
      <c r="F1476" t="s">
        <v>585</v>
      </c>
      <c r="G1476" s="2">
        <v>22.58</v>
      </c>
      <c r="H1476" s="2">
        <v>2</v>
      </c>
      <c r="I1476" s="2">
        <f t="shared" si="23"/>
        <v>11.29</v>
      </c>
      <c r="J1476" s="2">
        <v>5.87</v>
      </c>
    </row>
    <row r="1477" spans="1:10" x14ac:dyDescent="0.35">
      <c r="A1477" s="1">
        <v>41950</v>
      </c>
      <c r="B1477" t="s">
        <v>1258</v>
      </c>
      <c r="C1477" t="s">
        <v>157</v>
      </c>
      <c r="D1477" t="s">
        <v>11</v>
      </c>
      <c r="E1477" t="s">
        <v>20</v>
      </c>
      <c r="F1477" t="s">
        <v>559</v>
      </c>
      <c r="G1477" s="2">
        <v>12.39</v>
      </c>
      <c r="H1477" s="2">
        <v>3</v>
      </c>
      <c r="I1477" s="2">
        <f t="shared" si="23"/>
        <v>4.13</v>
      </c>
      <c r="J1477" s="2">
        <v>5.82</v>
      </c>
    </row>
    <row r="1478" spans="1:10" x14ac:dyDescent="0.35">
      <c r="A1478" s="1">
        <v>41950</v>
      </c>
      <c r="B1478" t="s">
        <v>788</v>
      </c>
      <c r="C1478" t="s">
        <v>149</v>
      </c>
      <c r="D1478" t="s">
        <v>11</v>
      </c>
      <c r="E1478" t="s">
        <v>43</v>
      </c>
      <c r="F1478" t="s">
        <v>496</v>
      </c>
      <c r="G1478" s="2">
        <v>5.92</v>
      </c>
      <c r="H1478" s="2">
        <v>4</v>
      </c>
      <c r="I1478" s="2">
        <f t="shared" si="23"/>
        <v>1.48</v>
      </c>
      <c r="J1478" s="2">
        <v>2.84</v>
      </c>
    </row>
    <row r="1479" spans="1:10" x14ac:dyDescent="0.35">
      <c r="A1479" s="1">
        <v>41950</v>
      </c>
      <c r="B1479" t="s">
        <v>788</v>
      </c>
      <c r="C1479" t="s">
        <v>149</v>
      </c>
      <c r="D1479" t="s">
        <v>11</v>
      </c>
      <c r="E1479" t="s">
        <v>12</v>
      </c>
      <c r="F1479" t="s">
        <v>1141</v>
      </c>
      <c r="G1479" s="2">
        <v>30.18</v>
      </c>
      <c r="H1479" s="2">
        <v>3</v>
      </c>
      <c r="I1479" s="2">
        <f t="shared" si="23"/>
        <v>10.06</v>
      </c>
      <c r="J1479" s="2">
        <v>13.88</v>
      </c>
    </row>
    <row r="1480" spans="1:10" x14ac:dyDescent="0.35">
      <c r="A1480" s="1">
        <v>41950</v>
      </c>
      <c r="B1480" t="s">
        <v>208</v>
      </c>
      <c r="C1480" t="s">
        <v>91</v>
      </c>
      <c r="D1480" t="s">
        <v>11</v>
      </c>
      <c r="E1480" t="s">
        <v>12</v>
      </c>
      <c r="F1480" t="s">
        <v>880</v>
      </c>
      <c r="G1480" s="2">
        <v>25.92</v>
      </c>
      <c r="H1480" s="2">
        <v>5</v>
      </c>
      <c r="I1480" s="2">
        <f t="shared" si="23"/>
        <v>5.1840000000000002</v>
      </c>
      <c r="J1480" s="2">
        <v>9.07</v>
      </c>
    </row>
    <row r="1481" spans="1:10" x14ac:dyDescent="0.35">
      <c r="A1481" s="1">
        <v>41950</v>
      </c>
      <c r="B1481" t="s">
        <v>208</v>
      </c>
      <c r="C1481" t="s">
        <v>91</v>
      </c>
      <c r="D1481" t="s">
        <v>11</v>
      </c>
      <c r="E1481" t="s">
        <v>24</v>
      </c>
      <c r="F1481" t="s">
        <v>1579</v>
      </c>
      <c r="G1481" s="2">
        <v>120.77</v>
      </c>
      <c r="H1481" s="2">
        <v>4</v>
      </c>
      <c r="I1481" s="2">
        <f t="shared" si="23"/>
        <v>30.192499999999999</v>
      </c>
      <c r="J1481" s="2">
        <v>9.06</v>
      </c>
    </row>
    <row r="1482" spans="1:10" x14ac:dyDescent="0.35">
      <c r="A1482" s="1">
        <v>41951</v>
      </c>
      <c r="B1482" t="s">
        <v>622</v>
      </c>
      <c r="C1482" t="s">
        <v>27</v>
      </c>
      <c r="D1482" t="s">
        <v>39</v>
      </c>
      <c r="E1482" t="s">
        <v>40</v>
      </c>
      <c r="F1482" t="s">
        <v>1580</v>
      </c>
      <c r="G1482" s="2">
        <v>333.58</v>
      </c>
      <c r="H1482" s="2">
        <v>3</v>
      </c>
      <c r="I1482" s="2">
        <f t="shared" si="23"/>
        <v>111.19333333333333</v>
      </c>
      <c r="J1482" s="2">
        <v>25.02</v>
      </c>
    </row>
    <row r="1483" spans="1:10" x14ac:dyDescent="0.35">
      <c r="A1483" s="1">
        <v>41952</v>
      </c>
      <c r="B1483" t="s">
        <v>1145</v>
      </c>
      <c r="C1483" t="s">
        <v>27</v>
      </c>
      <c r="D1483" t="s">
        <v>11</v>
      </c>
      <c r="E1483" t="s">
        <v>18</v>
      </c>
      <c r="F1483" t="s">
        <v>19</v>
      </c>
      <c r="G1483" s="2">
        <v>340.92</v>
      </c>
      <c r="H1483" s="2">
        <v>3</v>
      </c>
      <c r="I1483" s="2">
        <f t="shared" si="23"/>
        <v>113.64</v>
      </c>
      <c r="J1483" s="2">
        <v>3.41</v>
      </c>
    </row>
    <row r="1484" spans="1:10" x14ac:dyDescent="0.35">
      <c r="A1484" s="1">
        <v>41952</v>
      </c>
      <c r="B1484" t="s">
        <v>1145</v>
      </c>
      <c r="C1484" t="s">
        <v>27</v>
      </c>
      <c r="D1484" t="s">
        <v>34</v>
      </c>
      <c r="E1484" t="s">
        <v>74</v>
      </c>
      <c r="F1484" t="s">
        <v>1581</v>
      </c>
      <c r="G1484" s="2">
        <v>222.67</v>
      </c>
      <c r="H1484" s="2">
        <v>2</v>
      </c>
      <c r="I1484" s="2">
        <f t="shared" si="23"/>
        <v>111.33499999999999</v>
      </c>
      <c r="J1484" s="2">
        <v>10.48</v>
      </c>
    </row>
    <row r="1485" spans="1:10" x14ac:dyDescent="0.35">
      <c r="A1485" s="1">
        <v>41952</v>
      </c>
      <c r="B1485" t="s">
        <v>1145</v>
      </c>
      <c r="C1485" t="s">
        <v>27</v>
      </c>
      <c r="D1485" t="s">
        <v>39</v>
      </c>
      <c r="E1485" t="s">
        <v>40</v>
      </c>
      <c r="F1485" t="s">
        <v>750</v>
      </c>
      <c r="G1485" s="2">
        <v>703.97</v>
      </c>
      <c r="H1485" s="2">
        <v>4</v>
      </c>
      <c r="I1485" s="2">
        <f t="shared" si="23"/>
        <v>175.99250000000001</v>
      </c>
      <c r="J1485" s="2">
        <v>88</v>
      </c>
    </row>
    <row r="1486" spans="1:10" x14ac:dyDescent="0.35">
      <c r="A1486" s="1">
        <v>41952</v>
      </c>
      <c r="B1486" t="s">
        <v>1145</v>
      </c>
      <c r="C1486" t="s">
        <v>27</v>
      </c>
      <c r="D1486" t="s">
        <v>11</v>
      </c>
      <c r="E1486" t="s">
        <v>18</v>
      </c>
      <c r="F1486" t="s">
        <v>1331</v>
      </c>
      <c r="G1486" s="2">
        <v>92.52</v>
      </c>
      <c r="H1486" s="2">
        <v>6</v>
      </c>
      <c r="I1486" s="2">
        <f t="shared" si="23"/>
        <v>15.42</v>
      </c>
      <c r="J1486" s="2">
        <v>24.98</v>
      </c>
    </row>
    <row r="1487" spans="1:10" x14ac:dyDescent="0.35">
      <c r="A1487" s="1">
        <v>41952</v>
      </c>
      <c r="B1487" t="s">
        <v>1145</v>
      </c>
      <c r="C1487" t="s">
        <v>27</v>
      </c>
      <c r="D1487" t="s">
        <v>11</v>
      </c>
      <c r="E1487" t="s">
        <v>12</v>
      </c>
      <c r="F1487" t="s">
        <v>1582</v>
      </c>
      <c r="G1487" s="2">
        <v>62.65</v>
      </c>
      <c r="H1487" s="2">
        <v>7</v>
      </c>
      <c r="I1487" s="2">
        <f t="shared" si="23"/>
        <v>8.9499999999999993</v>
      </c>
      <c r="J1487" s="2">
        <v>28.82</v>
      </c>
    </row>
    <row r="1488" spans="1:10" x14ac:dyDescent="0.35">
      <c r="A1488" s="1">
        <v>41952</v>
      </c>
      <c r="B1488" t="s">
        <v>1145</v>
      </c>
      <c r="C1488" t="s">
        <v>27</v>
      </c>
      <c r="D1488" t="s">
        <v>11</v>
      </c>
      <c r="E1488" t="s">
        <v>12</v>
      </c>
      <c r="F1488" t="s">
        <v>1583</v>
      </c>
      <c r="G1488" s="2">
        <v>94.85</v>
      </c>
      <c r="H1488" s="2">
        <v>5</v>
      </c>
      <c r="I1488" s="2">
        <f t="shared" si="23"/>
        <v>18.97</v>
      </c>
      <c r="J1488" s="2">
        <v>45.53</v>
      </c>
    </row>
    <row r="1489" spans="1:10" x14ac:dyDescent="0.35">
      <c r="A1489" s="1">
        <v>41952</v>
      </c>
      <c r="B1489" t="s">
        <v>1584</v>
      </c>
      <c r="C1489" t="s">
        <v>149</v>
      </c>
      <c r="D1489" t="s">
        <v>34</v>
      </c>
      <c r="E1489" t="s">
        <v>47</v>
      </c>
      <c r="F1489" t="s">
        <v>1585</v>
      </c>
      <c r="G1489" s="2">
        <v>56.52</v>
      </c>
      <c r="H1489" s="2">
        <v>9</v>
      </c>
      <c r="I1489" s="2">
        <f t="shared" si="23"/>
        <v>6.28</v>
      </c>
      <c r="J1489" s="2">
        <v>21.48</v>
      </c>
    </row>
    <row r="1490" spans="1:10" x14ac:dyDescent="0.35">
      <c r="A1490" s="1">
        <v>41953</v>
      </c>
      <c r="B1490" t="s">
        <v>465</v>
      </c>
      <c r="C1490" t="s">
        <v>27</v>
      </c>
      <c r="D1490" t="s">
        <v>39</v>
      </c>
      <c r="E1490" t="s">
        <v>40</v>
      </c>
      <c r="F1490" t="s">
        <v>138</v>
      </c>
      <c r="G1490" s="2">
        <v>601.54</v>
      </c>
      <c r="H1490" s="2">
        <v>8</v>
      </c>
      <c r="I1490" s="2">
        <f t="shared" si="23"/>
        <v>75.192499999999995</v>
      </c>
      <c r="J1490" s="2">
        <v>60.15</v>
      </c>
    </row>
    <row r="1491" spans="1:10" x14ac:dyDescent="0.35">
      <c r="A1491" s="1">
        <v>41953</v>
      </c>
      <c r="B1491" t="s">
        <v>465</v>
      </c>
      <c r="C1491" t="s">
        <v>27</v>
      </c>
      <c r="D1491" t="s">
        <v>39</v>
      </c>
      <c r="E1491" t="s">
        <v>52</v>
      </c>
      <c r="F1491" t="s">
        <v>1243</v>
      </c>
      <c r="G1491" s="2">
        <v>10.99</v>
      </c>
      <c r="H1491" s="2">
        <v>1</v>
      </c>
      <c r="I1491" s="2">
        <f t="shared" si="23"/>
        <v>10.99</v>
      </c>
      <c r="J1491" s="2">
        <v>4.29</v>
      </c>
    </row>
    <row r="1492" spans="1:10" x14ac:dyDescent="0.35">
      <c r="A1492" s="1">
        <v>41953</v>
      </c>
      <c r="B1492" t="s">
        <v>465</v>
      </c>
      <c r="C1492" t="s">
        <v>27</v>
      </c>
      <c r="D1492" t="s">
        <v>34</v>
      </c>
      <c r="E1492" t="s">
        <v>47</v>
      </c>
      <c r="F1492" t="s">
        <v>1586</v>
      </c>
      <c r="G1492" s="2">
        <v>39.880000000000003</v>
      </c>
      <c r="H1492" s="2">
        <v>2</v>
      </c>
      <c r="I1492" s="2">
        <f t="shared" si="23"/>
        <v>19.940000000000001</v>
      </c>
      <c r="J1492" s="2">
        <v>11.17</v>
      </c>
    </row>
    <row r="1493" spans="1:10" x14ac:dyDescent="0.35">
      <c r="A1493" s="1">
        <v>41953</v>
      </c>
      <c r="B1493" t="s">
        <v>465</v>
      </c>
      <c r="C1493" t="s">
        <v>27</v>
      </c>
      <c r="D1493" t="s">
        <v>11</v>
      </c>
      <c r="E1493" t="s">
        <v>12</v>
      </c>
      <c r="F1493" t="s">
        <v>284</v>
      </c>
      <c r="G1493" s="2">
        <v>62.24</v>
      </c>
      <c r="H1493" s="2">
        <v>8</v>
      </c>
      <c r="I1493" s="2">
        <f t="shared" si="23"/>
        <v>7.78</v>
      </c>
      <c r="J1493" s="2">
        <v>28.01</v>
      </c>
    </row>
    <row r="1494" spans="1:10" x14ac:dyDescent="0.35">
      <c r="A1494" s="1">
        <v>41953</v>
      </c>
      <c r="B1494" t="s">
        <v>465</v>
      </c>
      <c r="C1494" t="s">
        <v>27</v>
      </c>
      <c r="D1494" t="s">
        <v>34</v>
      </c>
      <c r="E1494" t="s">
        <v>47</v>
      </c>
      <c r="F1494" t="s">
        <v>1587</v>
      </c>
      <c r="G1494" s="2">
        <v>53.2</v>
      </c>
      <c r="H1494" s="2">
        <v>5</v>
      </c>
      <c r="I1494" s="2">
        <f t="shared" si="23"/>
        <v>10.64</v>
      </c>
      <c r="J1494" s="2">
        <v>14.9</v>
      </c>
    </row>
    <row r="1495" spans="1:10" x14ac:dyDescent="0.35">
      <c r="A1495" s="1">
        <v>41953</v>
      </c>
      <c r="B1495" t="s">
        <v>465</v>
      </c>
      <c r="C1495" t="s">
        <v>27</v>
      </c>
      <c r="D1495" t="s">
        <v>11</v>
      </c>
      <c r="E1495" t="s">
        <v>16</v>
      </c>
      <c r="F1495" t="s">
        <v>1588</v>
      </c>
      <c r="G1495" s="2">
        <v>39.840000000000003</v>
      </c>
      <c r="H1495" s="2">
        <v>8</v>
      </c>
      <c r="I1495" s="2">
        <f t="shared" si="23"/>
        <v>4.9800000000000004</v>
      </c>
      <c r="J1495" s="2">
        <v>18.329999999999998</v>
      </c>
    </row>
    <row r="1496" spans="1:10" x14ac:dyDescent="0.35">
      <c r="A1496" s="1">
        <v>41953</v>
      </c>
      <c r="B1496" t="s">
        <v>252</v>
      </c>
      <c r="C1496" t="s">
        <v>110</v>
      </c>
      <c r="D1496" t="s">
        <v>11</v>
      </c>
      <c r="E1496" t="s">
        <v>24</v>
      </c>
      <c r="F1496" t="s">
        <v>1589</v>
      </c>
      <c r="G1496" s="2">
        <v>3.9</v>
      </c>
      <c r="H1496" s="2">
        <v>2</v>
      </c>
      <c r="I1496" s="2">
        <f t="shared" si="23"/>
        <v>1.95</v>
      </c>
      <c r="J1496" s="2">
        <v>1.52</v>
      </c>
    </row>
    <row r="1497" spans="1:10" x14ac:dyDescent="0.35">
      <c r="A1497" s="1">
        <v>41953</v>
      </c>
      <c r="B1497" t="s">
        <v>252</v>
      </c>
      <c r="C1497" t="s">
        <v>110</v>
      </c>
      <c r="D1497" t="s">
        <v>11</v>
      </c>
      <c r="E1497" t="s">
        <v>12</v>
      </c>
      <c r="F1497" t="s">
        <v>1590</v>
      </c>
      <c r="G1497" s="2">
        <v>12.84</v>
      </c>
      <c r="H1497" s="2">
        <v>3</v>
      </c>
      <c r="I1497" s="2">
        <f t="shared" si="23"/>
        <v>4.28</v>
      </c>
      <c r="J1497" s="2">
        <v>5.78</v>
      </c>
    </row>
    <row r="1498" spans="1:10" x14ac:dyDescent="0.35">
      <c r="A1498" s="1">
        <v>41953</v>
      </c>
      <c r="B1498" t="s">
        <v>252</v>
      </c>
      <c r="C1498" t="s">
        <v>110</v>
      </c>
      <c r="D1498" t="s">
        <v>11</v>
      </c>
      <c r="E1498" t="s">
        <v>12</v>
      </c>
      <c r="F1498" t="s">
        <v>1591</v>
      </c>
      <c r="G1498" s="2">
        <v>15.84</v>
      </c>
      <c r="H1498" s="2">
        <v>3</v>
      </c>
      <c r="I1498" s="2">
        <f t="shared" si="23"/>
        <v>5.28</v>
      </c>
      <c r="J1498" s="2">
        <v>7.13</v>
      </c>
    </row>
    <row r="1499" spans="1:10" x14ac:dyDescent="0.35">
      <c r="A1499" s="1">
        <v>41953</v>
      </c>
      <c r="B1499" t="s">
        <v>252</v>
      </c>
      <c r="C1499" t="s">
        <v>110</v>
      </c>
      <c r="D1499" t="s">
        <v>34</v>
      </c>
      <c r="E1499" t="s">
        <v>35</v>
      </c>
      <c r="F1499" t="s">
        <v>994</v>
      </c>
      <c r="G1499" s="2">
        <v>563.94000000000005</v>
      </c>
      <c r="H1499" s="2">
        <v>3</v>
      </c>
      <c r="I1499" s="2">
        <f t="shared" si="23"/>
        <v>187.98000000000002</v>
      </c>
      <c r="J1499" s="2">
        <v>112.79</v>
      </c>
    </row>
    <row r="1500" spans="1:10" x14ac:dyDescent="0.35">
      <c r="A1500" s="1">
        <v>41953</v>
      </c>
      <c r="B1500" t="s">
        <v>252</v>
      </c>
      <c r="C1500" t="s">
        <v>110</v>
      </c>
      <c r="D1500" t="s">
        <v>11</v>
      </c>
      <c r="E1500" t="s">
        <v>18</v>
      </c>
      <c r="F1500" t="s">
        <v>1592</v>
      </c>
      <c r="G1500" s="2">
        <v>62.94</v>
      </c>
      <c r="H1500" s="2">
        <v>3</v>
      </c>
      <c r="I1500" s="2">
        <f t="shared" si="23"/>
        <v>20.98</v>
      </c>
      <c r="J1500" s="2">
        <v>11.96</v>
      </c>
    </row>
    <row r="1501" spans="1:10" x14ac:dyDescent="0.35">
      <c r="A1501" s="1">
        <v>41953</v>
      </c>
      <c r="B1501" t="s">
        <v>252</v>
      </c>
      <c r="C1501" t="s">
        <v>110</v>
      </c>
      <c r="D1501" t="s">
        <v>11</v>
      </c>
      <c r="E1501" t="s">
        <v>18</v>
      </c>
      <c r="F1501" t="s">
        <v>308</v>
      </c>
      <c r="G1501" s="2">
        <v>535.41</v>
      </c>
      <c r="H1501" s="2">
        <v>3</v>
      </c>
      <c r="I1501" s="2">
        <f t="shared" si="23"/>
        <v>178.47</v>
      </c>
      <c r="J1501" s="2">
        <v>160.62</v>
      </c>
    </row>
    <row r="1502" spans="1:10" x14ac:dyDescent="0.35">
      <c r="A1502" s="1">
        <v>41954</v>
      </c>
      <c r="B1502" t="s">
        <v>1593</v>
      </c>
      <c r="C1502" t="s">
        <v>157</v>
      </c>
      <c r="D1502" t="s">
        <v>11</v>
      </c>
      <c r="E1502" t="s">
        <v>18</v>
      </c>
      <c r="F1502" t="s">
        <v>1594</v>
      </c>
      <c r="G1502" s="2">
        <v>665.88</v>
      </c>
      <c r="H1502" s="2">
        <v>6</v>
      </c>
      <c r="I1502" s="2">
        <f t="shared" si="23"/>
        <v>110.98</v>
      </c>
      <c r="J1502" s="2">
        <v>13.32</v>
      </c>
    </row>
    <row r="1503" spans="1:10" x14ac:dyDescent="0.35">
      <c r="A1503" s="1">
        <v>41954</v>
      </c>
      <c r="B1503" t="s">
        <v>1595</v>
      </c>
      <c r="C1503" t="s">
        <v>278</v>
      </c>
      <c r="D1503" t="s">
        <v>11</v>
      </c>
      <c r="E1503" t="s">
        <v>24</v>
      </c>
      <c r="F1503" t="s">
        <v>386</v>
      </c>
      <c r="G1503" s="2">
        <v>3.39</v>
      </c>
      <c r="H1503" s="2">
        <v>1</v>
      </c>
      <c r="I1503" s="2">
        <f t="shared" si="23"/>
        <v>3.39</v>
      </c>
      <c r="J1503" s="2">
        <v>0.81</v>
      </c>
    </row>
    <row r="1504" spans="1:10" x14ac:dyDescent="0.35">
      <c r="A1504" s="1">
        <v>41954</v>
      </c>
      <c r="B1504" t="s">
        <v>1595</v>
      </c>
      <c r="C1504" t="s">
        <v>278</v>
      </c>
      <c r="D1504" t="s">
        <v>39</v>
      </c>
      <c r="E1504" t="s">
        <v>40</v>
      </c>
      <c r="F1504" t="s">
        <v>1596</v>
      </c>
      <c r="G1504" s="2">
        <v>559.98</v>
      </c>
      <c r="H1504" s="2">
        <v>2</v>
      </c>
      <c r="I1504" s="2">
        <f t="shared" si="23"/>
        <v>279.99</v>
      </c>
      <c r="J1504" s="2">
        <v>56</v>
      </c>
    </row>
    <row r="1505" spans="1:10" x14ac:dyDescent="0.35">
      <c r="A1505" s="1">
        <v>41954</v>
      </c>
      <c r="B1505" t="s">
        <v>1595</v>
      </c>
      <c r="C1505" t="s">
        <v>278</v>
      </c>
      <c r="D1505" t="s">
        <v>34</v>
      </c>
      <c r="E1505" t="s">
        <v>35</v>
      </c>
      <c r="F1505" t="s">
        <v>1597</v>
      </c>
      <c r="G1505" s="2">
        <v>603.91999999999996</v>
      </c>
      <c r="H1505" s="2">
        <v>5</v>
      </c>
      <c r="I1505" s="2">
        <f t="shared" si="23"/>
        <v>120.78399999999999</v>
      </c>
      <c r="J1505" s="2">
        <v>75.489999999999995</v>
      </c>
    </row>
    <row r="1506" spans="1:10" x14ac:dyDescent="0.35">
      <c r="A1506" s="1">
        <v>41954</v>
      </c>
      <c r="B1506" t="s">
        <v>1598</v>
      </c>
      <c r="C1506" t="s">
        <v>10</v>
      </c>
      <c r="D1506" t="s">
        <v>11</v>
      </c>
      <c r="E1506" t="s">
        <v>20</v>
      </c>
      <c r="F1506" t="s">
        <v>1142</v>
      </c>
      <c r="G1506" s="2">
        <v>896.99</v>
      </c>
      <c r="H1506" s="2">
        <v>5</v>
      </c>
      <c r="I1506" s="2">
        <f t="shared" si="23"/>
        <v>179.398</v>
      </c>
      <c r="J1506" s="2">
        <v>-1480.03</v>
      </c>
    </row>
    <row r="1507" spans="1:10" x14ac:dyDescent="0.35">
      <c r="A1507" s="1">
        <v>41954</v>
      </c>
      <c r="B1507" t="s">
        <v>1598</v>
      </c>
      <c r="C1507" t="s">
        <v>10</v>
      </c>
      <c r="D1507" t="s">
        <v>11</v>
      </c>
      <c r="E1507" t="s">
        <v>20</v>
      </c>
      <c r="F1507" t="s">
        <v>1599</v>
      </c>
      <c r="G1507" s="2">
        <v>1.23</v>
      </c>
      <c r="H1507" s="2">
        <v>1</v>
      </c>
      <c r="I1507" s="2">
        <f t="shared" si="23"/>
        <v>1.23</v>
      </c>
      <c r="J1507" s="2">
        <v>-1.97</v>
      </c>
    </row>
    <row r="1508" spans="1:10" x14ac:dyDescent="0.35">
      <c r="A1508" s="1">
        <v>41954</v>
      </c>
      <c r="B1508" t="s">
        <v>1598</v>
      </c>
      <c r="C1508" t="s">
        <v>10</v>
      </c>
      <c r="D1508" t="s">
        <v>11</v>
      </c>
      <c r="E1508" t="s">
        <v>24</v>
      </c>
      <c r="F1508" t="s">
        <v>1600</v>
      </c>
      <c r="G1508" s="2">
        <v>67.56</v>
      </c>
      <c r="H1508" s="2">
        <v>3</v>
      </c>
      <c r="I1508" s="2">
        <f t="shared" si="23"/>
        <v>22.52</v>
      </c>
      <c r="J1508" s="2">
        <v>6.76</v>
      </c>
    </row>
    <row r="1509" spans="1:10" x14ac:dyDescent="0.35">
      <c r="A1509" s="1">
        <v>41954</v>
      </c>
      <c r="B1509" t="s">
        <v>1598</v>
      </c>
      <c r="C1509" t="s">
        <v>10</v>
      </c>
      <c r="D1509" t="s">
        <v>11</v>
      </c>
      <c r="E1509" t="s">
        <v>12</v>
      </c>
      <c r="F1509" t="s">
        <v>1337</v>
      </c>
      <c r="G1509" s="2">
        <v>21.72</v>
      </c>
      <c r="H1509" s="2">
        <v>5</v>
      </c>
      <c r="I1509" s="2">
        <f t="shared" si="23"/>
        <v>4.3439999999999994</v>
      </c>
      <c r="J1509" s="2">
        <v>7.87</v>
      </c>
    </row>
    <row r="1510" spans="1:10" x14ac:dyDescent="0.35">
      <c r="A1510" s="1">
        <v>41954</v>
      </c>
      <c r="B1510" t="s">
        <v>1598</v>
      </c>
      <c r="C1510" t="s">
        <v>10</v>
      </c>
      <c r="D1510" t="s">
        <v>11</v>
      </c>
      <c r="E1510" t="s">
        <v>12</v>
      </c>
      <c r="F1510" t="s">
        <v>1601</v>
      </c>
      <c r="G1510" s="2">
        <v>262.33999999999997</v>
      </c>
      <c r="H1510" s="2">
        <v>8</v>
      </c>
      <c r="I1510" s="2">
        <f t="shared" si="23"/>
        <v>32.792499999999997</v>
      </c>
      <c r="J1510" s="2">
        <v>95.1</v>
      </c>
    </row>
    <row r="1511" spans="1:10" x14ac:dyDescent="0.35">
      <c r="A1511" s="1">
        <v>41954</v>
      </c>
      <c r="B1511" t="s">
        <v>1598</v>
      </c>
      <c r="C1511" t="s">
        <v>10</v>
      </c>
      <c r="D1511" t="s">
        <v>39</v>
      </c>
      <c r="E1511" t="s">
        <v>40</v>
      </c>
      <c r="F1511" t="s">
        <v>745</v>
      </c>
      <c r="G1511" s="2">
        <v>148.47999999999999</v>
      </c>
      <c r="H1511" s="2">
        <v>2</v>
      </c>
      <c r="I1511" s="2">
        <f t="shared" si="23"/>
        <v>74.239999999999995</v>
      </c>
      <c r="J1511" s="2">
        <v>16.7</v>
      </c>
    </row>
    <row r="1512" spans="1:10" x14ac:dyDescent="0.35">
      <c r="A1512" s="1">
        <v>41954</v>
      </c>
      <c r="B1512" t="s">
        <v>1598</v>
      </c>
      <c r="C1512" t="s">
        <v>10</v>
      </c>
      <c r="D1512" t="s">
        <v>39</v>
      </c>
      <c r="E1512" t="s">
        <v>40</v>
      </c>
      <c r="F1512" t="s">
        <v>1602</v>
      </c>
      <c r="G1512" s="2">
        <v>241.18</v>
      </c>
      <c r="H1512" s="2">
        <v>3</v>
      </c>
      <c r="I1512" s="2">
        <f t="shared" si="23"/>
        <v>80.393333333333331</v>
      </c>
      <c r="J1512" s="2">
        <v>15.07</v>
      </c>
    </row>
    <row r="1513" spans="1:10" x14ac:dyDescent="0.35">
      <c r="A1513" s="1">
        <v>41954</v>
      </c>
      <c r="B1513" t="s">
        <v>1152</v>
      </c>
      <c r="C1513" t="s">
        <v>27</v>
      </c>
      <c r="D1513" t="s">
        <v>11</v>
      </c>
      <c r="E1513" t="s">
        <v>24</v>
      </c>
      <c r="F1513" t="s">
        <v>1603</v>
      </c>
      <c r="G1513" s="2">
        <v>30.48</v>
      </c>
      <c r="H1513" s="2">
        <v>3</v>
      </c>
      <c r="I1513" s="2">
        <f t="shared" si="23"/>
        <v>10.16</v>
      </c>
      <c r="J1513" s="2">
        <v>7.92</v>
      </c>
    </row>
    <row r="1514" spans="1:10" x14ac:dyDescent="0.35">
      <c r="A1514" s="1">
        <v>41954</v>
      </c>
      <c r="B1514" t="s">
        <v>1152</v>
      </c>
      <c r="C1514" t="s">
        <v>27</v>
      </c>
      <c r="D1514" t="s">
        <v>34</v>
      </c>
      <c r="E1514" t="s">
        <v>35</v>
      </c>
      <c r="F1514" t="s">
        <v>723</v>
      </c>
      <c r="G1514" s="2">
        <v>112.65</v>
      </c>
      <c r="H1514" s="2">
        <v>1</v>
      </c>
      <c r="I1514" s="2">
        <f t="shared" si="23"/>
        <v>112.65</v>
      </c>
      <c r="J1514" s="2">
        <v>11.26</v>
      </c>
    </row>
    <row r="1515" spans="1:10" x14ac:dyDescent="0.35">
      <c r="A1515" s="1">
        <v>41954</v>
      </c>
      <c r="B1515" t="s">
        <v>1038</v>
      </c>
      <c r="C1515" t="s">
        <v>23</v>
      </c>
      <c r="D1515" t="s">
        <v>34</v>
      </c>
      <c r="E1515" t="s">
        <v>47</v>
      </c>
      <c r="F1515" t="s">
        <v>553</v>
      </c>
      <c r="G1515" s="2">
        <v>23.97</v>
      </c>
      <c r="H1515" s="2">
        <v>2</v>
      </c>
      <c r="I1515" s="2">
        <f t="shared" si="23"/>
        <v>11.984999999999999</v>
      </c>
      <c r="J1515" s="2">
        <v>7.79</v>
      </c>
    </row>
    <row r="1516" spans="1:10" x14ac:dyDescent="0.35">
      <c r="A1516" s="1">
        <v>41954</v>
      </c>
      <c r="B1516" t="s">
        <v>1038</v>
      </c>
      <c r="C1516" t="s">
        <v>23</v>
      </c>
      <c r="D1516" t="s">
        <v>34</v>
      </c>
      <c r="E1516" t="s">
        <v>74</v>
      </c>
      <c r="F1516" t="s">
        <v>1604</v>
      </c>
      <c r="G1516" s="2">
        <v>521.96</v>
      </c>
      <c r="H1516" s="2">
        <v>4</v>
      </c>
      <c r="I1516" s="2">
        <f t="shared" si="23"/>
        <v>130.49</v>
      </c>
      <c r="J1516" s="2">
        <v>-250.54</v>
      </c>
    </row>
    <row r="1517" spans="1:10" x14ac:dyDescent="0.35">
      <c r="A1517" s="1">
        <v>41954</v>
      </c>
      <c r="B1517" t="s">
        <v>1088</v>
      </c>
      <c r="C1517" t="s">
        <v>27</v>
      </c>
      <c r="D1517" t="s">
        <v>39</v>
      </c>
      <c r="E1517" t="s">
        <v>40</v>
      </c>
      <c r="F1517" t="s">
        <v>767</v>
      </c>
      <c r="G1517" s="2">
        <v>575.92999999999995</v>
      </c>
      <c r="H1517" s="2">
        <v>9</v>
      </c>
      <c r="I1517" s="2">
        <f t="shared" si="23"/>
        <v>63.992222222222217</v>
      </c>
      <c r="J1517" s="2">
        <v>57.59</v>
      </c>
    </row>
    <row r="1518" spans="1:10" x14ac:dyDescent="0.35">
      <c r="A1518" s="1">
        <v>41954</v>
      </c>
      <c r="B1518" t="s">
        <v>1088</v>
      </c>
      <c r="C1518" t="s">
        <v>27</v>
      </c>
      <c r="D1518" t="s">
        <v>11</v>
      </c>
      <c r="E1518" t="s">
        <v>92</v>
      </c>
      <c r="F1518" t="s">
        <v>776</v>
      </c>
      <c r="G1518" s="2">
        <v>7.78</v>
      </c>
      <c r="H1518" s="2">
        <v>2</v>
      </c>
      <c r="I1518" s="2">
        <f t="shared" si="23"/>
        <v>3.89</v>
      </c>
      <c r="J1518" s="2">
        <v>2.02</v>
      </c>
    </row>
    <row r="1519" spans="1:10" x14ac:dyDescent="0.35">
      <c r="A1519" s="1">
        <v>41954</v>
      </c>
      <c r="B1519" t="s">
        <v>1088</v>
      </c>
      <c r="C1519" t="s">
        <v>27</v>
      </c>
      <c r="D1519" t="s">
        <v>11</v>
      </c>
      <c r="E1519" t="s">
        <v>12</v>
      </c>
      <c r="F1519" t="s">
        <v>1605</v>
      </c>
      <c r="G1519" s="2">
        <v>123.92</v>
      </c>
      <c r="H1519" s="2">
        <v>4</v>
      </c>
      <c r="I1519" s="2">
        <f t="shared" si="23"/>
        <v>30.98</v>
      </c>
      <c r="J1519" s="2">
        <v>55.76</v>
      </c>
    </row>
    <row r="1520" spans="1:10" x14ac:dyDescent="0.35">
      <c r="A1520" s="1">
        <v>41954</v>
      </c>
      <c r="B1520" t="s">
        <v>450</v>
      </c>
      <c r="C1520" t="s">
        <v>164</v>
      </c>
      <c r="D1520" t="s">
        <v>11</v>
      </c>
      <c r="E1520" t="s">
        <v>92</v>
      </c>
      <c r="F1520" t="s">
        <v>801</v>
      </c>
      <c r="G1520" s="2">
        <v>22.98</v>
      </c>
      <c r="H1520" s="2">
        <v>1</v>
      </c>
      <c r="I1520" s="2">
        <f t="shared" si="23"/>
        <v>22.98</v>
      </c>
      <c r="J1520" s="2">
        <v>6.89</v>
      </c>
    </row>
    <row r="1521" spans="1:10" x14ac:dyDescent="0.35">
      <c r="A1521" s="1">
        <v>41954</v>
      </c>
      <c r="B1521" t="s">
        <v>450</v>
      </c>
      <c r="C1521" t="s">
        <v>164</v>
      </c>
      <c r="D1521" t="s">
        <v>39</v>
      </c>
      <c r="E1521" t="s">
        <v>52</v>
      </c>
      <c r="F1521" t="s">
        <v>1227</v>
      </c>
      <c r="G1521" s="2">
        <v>102.13</v>
      </c>
      <c r="H1521" s="2">
        <v>7</v>
      </c>
      <c r="I1521" s="2">
        <f t="shared" si="23"/>
        <v>14.59</v>
      </c>
      <c r="J1521" s="2">
        <v>15.32</v>
      </c>
    </row>
    <row r="1522" spans="1:10" x14ac:dyDescent="0.35">
      <c r="A1522" s="1">
        <v>41954</v>
      </c>
      <c r="B1522" t="s">
        <v>450</v>
      </c>
      <c r="C1522" t="s">
        <v>164</v>
      </c>
      <c r="D1522" t="s">
        <v>11</v>
      </c>
      <c r="E1522" t="s">
        <v>20</v>
      </c>
      <c r="F1522" t="s">
        <v>1606</v>
      </c>
      <c r="G1522" s="2">
        <v>2033.58</v>
      </c>
      <c r="H1522" s="2">
        <v>2</v>
      </c>
      <c r="I1522" s="2">
        <f t="shared" si="23"/>
        <v>1016.79</v>
      </c>
      <c r="J1522" s="2">
        <v>762.59</v>
      </c>
    </row>
    <row r="1523" spans="1:10" x14ac:dyDescent="0.35">
      <c r="A1523" s="1">
        <v>41954</v>
      </c>
      <c r="B1523" t="s">
        <v>796</v>
      </c>
      <c r="C1523" t="s">
        <v>15</v>
      </c>
      <c r="D1523" t="s">
        <v>34</v>
      </c>
      <c r="E1523" t="s">
        <v>47</v>
      </c>
      <c r="F1523" t="s">
        <v>1607</v>
      </c>
      <c r="G1523" s="2">
        <v>10.98</v>
      </c>
      <c r="H1523" s="2">
        <v>2</v>
      </c>
      <c r="I1523" s="2">
        <f t="shared" si="23"/>
        <v>5.49</v>
      </c>
      <c r="J1523" s="2">
        <v>-7.96</v>
      </c>
    </row>
    <row r="1524" spans="1:10" x14ac:dyDescent="0.35">
      <c r="A1524" s="1">
        <v>41954</v>
      </c>
      <c r="B1524" t="s">
        <v>796</v>
      </c>
      <c r="C1524" t="s">
        <v>15</v>
      </c>
      <c r="D1524" t="s">
        <v>34</v>
      </c>
      <c r="E1524" t="s">
        <v>35</v>
      </c>
      <c r="F1524" t="s">
        <v>294</v>
      </c>
      <c r="G1524" s="2">
        <v>797.94</v>
      </c>
      <c r="H1524" s="2">
        <v>4</v>
      </c>
      <c r="I1524" s="2">
        <f t="shared" si="23"/>
        <v>199.48500000000001</v>
      </c>
      <c r="J1524" s="2">
        <v>-57</v>
      </c>
    </row>
    <row r="1525" spans="1:10" x14ac:dyDescent="0.35">
      <c r="A1525" s="1">
        <v>41954</v>
      </c>
      <c r="B1525" t="s">
        <v>239</v>
      </c>
      <c r="C1525" t="s">
        <v>149</v>
      </c>
      <c r="D1525" t="s">
        <v>11</v>
      </c>
      <c r="E1525" t="s">
        <v>12</v>
      </c>
      <c r="F1525" t="s">
        <v>1608</v>
      </c>
      <c r="G1525" s="2">
        <v>46.35</v>
      </c>
      <c r="H1525" s="2">
        <v>5</v>
      </c>
      <c r="I1525" s="2">
        <f t="shared" si="23"/>
        <v>9.27</v>
      </c>
      <c r="J1525" s="2">
        <v>21.78</v>
      </c>
    </row>
    <row r="1526" spans="1:10" x14ac:dyDescent="0.35">
      <c r="A1526" s="1">
        <v>41954</v>
      </c>
      <c r="B1526" t="s">
        <v>239</v>
      </c>
      <c r="C1526" t="s">
        <v>149</v>
      </c>
      <c r="D1526" t="s">
        <v>11</v>
      </c>
      <c r="E1526" t="s">
        <v>12</v>
      </c>
      <c r="F1526" t="s">
        <v>1609</v>
      </c>
      <c r="G1526" s="2">
        <v>223.92</v>
      </c>
      <c r="H1526" s="2">
        <v>4</v>
      </c>
      <c r="I1526" s="2">
        <f t="shared" si="23"/>
        <v>55.98</v>
      </c>
      <c r="J1526" s="2">
        <v>109.72</v>
      </c>
    </row>
    <row r="1527" spans="1:10" x14ac:dyDescent="0.35">
      <c r="A1527" s="1">
        <v>41954</v>
      </c>
      <c r="B1527" t="s">
        <v>239</v>
      </c>
      <c r="C1527" t="s">
        <v>149</v>
      </c>
      <c r="D1527" t="s">
        <v>11</v>
      </c>
      <c r="E1527" t="s">
        <v>200</v>
      </c>
      <c r="F1527" t="s">
        <v>1292</v>
      </c>
      <c r="G1527" s="2">
        <v>7.3</v>
      </c>
      <c r="H1527" s="2">
        <v>2</v>
      </c>
      <c r="I1527" s="2">
        <f t="shared" si="23"/>
        <v>3.65</v>
      </c>
      <c r="J1527" s="2">
        <v>2.19</v>
      </c>
    </row>
    <row r="1528" spans="1:10" x14ac:dyDescent="0.35">
      <c r="A1528" s="1">
        <v>41955</v>
      </c>
      <c r="B1528" t="s">
        <v>1610</v>
      </c>
      <c r="C1528" t="s">
        <v>10</v>
      </c>
      <c r="D1528" t="s">
        <v>11</v>
      </c>
      <c r="E1528" t="s">
        <v>18</v>
      </c>
      <c r="F1528" t="s">
        <v>1611</v>
      </c>
      <c r="G1528" s="2">
        <v>49.63</v>
      </c>
      <c r="H1528" s="2">
        <v>4</v>
      </c>
      <c r="I1528" s="2">
        <f t="shared" si="23"/>
        <v>12.407500000000001</v>
      </c>
      <c r="J1528" s="2">
        <v>4.96</v>
      </c>
    </row>
    <row r="1529" spans="1:10" x14ac:dyDescent="0.35">
      <c r="A1529" s="1">
        <v>41955</v>
      </c>
      <c r="B1529" t="s">
        <v>1320</v>
      </c>
      <c r="C1529" t="s">
        <v>27</v>
      </c>
      <c r="D1529" t="s">
        <v>11</v>
      </c>
      <c r="E1529" t="s">
        <v>12</v>
      </c>
      <c r="F1529" t="s">
        <v>1612</v>
      </c>
      <c r="G1529" s="2">
        <v>11.96</v>
      </c>
      <c r="H1529" s="2">
        <v>2</v>
      </c>
      <c r="I1529" s="2">
        <f t="shared" si="23"/>
        <v>5.98</v>
      </c>
      <c r="J1529" s="2">
        <v>5.86</v>
      </c>
    </row>
    <row r="1530" spans="1:10" x14ac:dyDescent="0.35">
      <c r="A1530" s="1">
        <v>41955</v>
      </c>
      <c r="B1530" t="s">
        <v>1320</v>
      </c>
      <c r="C1530" t="s">
        <v>27</v>
      </c>
      <c r="D1530" t="s">
        <v>34</v>
      </c>
      <c r="E1530" t="s">
        <v>145</v>
      </c>
      <c r="F1530" t="s">
        <v>1613</v>
      </c>
      <c r="G1530" s="2">
        <v>629.05999999999995</v>
      </c>
      <c r="H1530" s="2">
        <v>3</v>
      </c>
      <c r="I1530" s="2">
        <f t="shared" si="23"/>
        <v>209.68666666666664</v>
      </c>
      <c r="J1530" s="2">
        <v>31.45</v>
      </c>
    </row>
    <row r="1531" spans="1:10" x14ac:dyDescent="0.35">
      <c r="A1531" s="1">
        <v>41955</v>
      </c>
      <c r="B1531" t="s">
        <v>1555</v>
      </c>
      <c r="C1531" t="s">
        <v>245</v>
      </c>
      <c r="D1531" t="s">
        <v>11</v>
      </c>
      <c r="E1531" t="s">
        <v>24</v>
      </c>
      <c r="F1531" t="s">
        <v>620</v>
      </c>
      <c r="G1531" s="2">
        <v>7.87</v>
      </c>
      <c r="H1531" s="2">
        <v>3</v>
      </c>
      <c r="I1531" s="2">
        <f t="shared" si="23"/>
        <v>2.6233333333333335</v>
      </c>
      <c r="J1531" s="2">
        <v>0.89</v>
      </c>
    </row>
    <row r="1532" spans="1:10" x14ac:dyDescent="0.35">
      <c r="A1532" s="1">
        <v>41955</v>
      </c>
      <c r="B1532" t="s">
        <v>1614</v>
      </c>
      <c r="C1532" t="s">
        <v>10</v>
      </c>
      <c r="D1532" t="s">
        <v>11</v>
      </c>
      <c r="E1532" t="s">
        <v>24</v>
      </c>
      <c r="F1532" t="s">
        <v>338</v>
      </c>
      <c r="G1532" s="2">
        <v>2.67</v>
      </c>
      <c r="H1532" s="2">
        <v>1</v>
      </c>
      <c r="I1532" s="2">
        <f t="shared" si="23"/>
        <v>2.67</v>
      </c>
      <c r="J1532" s="2">
        <v>0.33</v>
      </c>
    </row>
    <row r="1533" spans="1:10" x14ac:dyDescent="0.35">
      <c r="A1533" s="1">
        <v>41955</v>
      </c>
      <c r="B1533" t="s">
        <v>1614</v>
      </c>
      <c r="C1533" t="s">
        <v>10</v>
      </c>
      <c r="D1533" t="s">
        <v>11</v>
      </c>
      <c r="E1533" t="s">
        <v>200</v>
      </c>
      <c r="F1533" t="s">
        <v>1119</v>
      </c>
      <c r="G1533" s="2">
        <v>16.66</v>
      </c>
      <c r="H1533" s="2">
        <v>6</v>
      </c>
      <c r="I1533" s="2">
        <f t="shared" si="23"/>
        <v>2.7766666666666668</v>
      </c>
      <c r="J1533" s="2">
        <v>-3.12</v>
      </c>
    </row>
    <row r="1534" spans="1:10" x14ac:dyDescent="0.35">
      <c r="A1534" s="1">
        <v>41955</v>
      </c>
      <c r="B1534" t="s">
        <v>1614</v>
      </c>
      <c r="C1534" t="s">
        <v>10</v>
      </c>
      <c r="D1534" t="s">
        <v>39</v>
      </c>
      <c r="E1534" t="s">
        <v>52</v>
      </c>
      <c r="F1534" t="s">
        <v>1615</v>
      </c>
      <c r="G1534" s="2">
        <v>79.510000000000005</v>
      </c>
      <c r="H1534" s="2">
        <v>3</v>
      </c>
      <c r="I1534" s="2">
        <f t="shared" si="23"/>
        <v>26.503333333333334</v>
      </c>
      <c r="J1534" s="2">
        <v>20.87</v>
      </c>
    </row>
    <row r="1535" spans="1:10" x14ac:dyDescent="0.35">
      <c r="A1535" s="1">
        <v>41955</v>
      </c>
      <c r="B1535" t="s">
        <v>1614</v>
      </c>
      <c r="C1535" t="s">
        <v>10</v>
      </c>
      <c r="D1535" t="s">
        <v>11</v>
      </c>
      <c r="E1535" t="s">
        <v>12</v>
      </c>
      <c r="F1535" t="s">
        <v>1203</v>
      </c>
      <c r="G1535" s="2">
        <v>36.29</v>
      </c>
      <c r="H1535" s="2">
        <v>7</v>
      </c>
      <c r="I1535" s="2">
        <f t="shared" si="23"/>
        <v>5.1842857142857142</v>
      </c>
      <c r="J1535" s="2">
        <v>12.7</v>
      </c>
    </row>
    <row r="1536" spans="1:10" x14ac:dyDescent="0.35">
      <c r="A1536" s="1">
        <v>41955</v>
      </c>
      <c r="B1536" t="s">
        <v>1614</v>
      </c>
      <c r="C1536" t="s">
        <v>10</v>
      </c>
      <c r="D1536" t="s">
        <v>34</v>
      </c>
      <c r="E1536" t="s">
        <v>74</v>
      </c>
      <c r="F1536" t="s">
        <v>644</v>
      </c>
      <c r="G1536" s="2">
        <v>67.989999999999995</v>
      </c>
      <c r="H1536" s="2">
        <v>1</v>
      </c>
      <c r="I1536" s="2">
        <f t="shared" si="23"/>
        <v>67.989999999999995</v>
      </c>
      <c r="J1536" s="2">
        <v>-13</v>
      </c>
    </row>
    <row r="1537" spans="1:10" x14ac:dyDescent="0.35">
      <c r="A1537" s="1">
        <v>41955</v>
      </c>
      <c r="B1537" t="s">
        <v>9</v>
      </c>
      <c r="C1537" t="s">
        <v>10</v>
      </c>
      <c r="D1537" t="s">
        <v>34</v>
      </c>
      <c r="E1537" t="s">
        <v>47</v>
      </c>
      <c r="F1537" t="s">
        <v>132</v>
      </c>
      <c r="G1537" s="2">
        <v>25.13</v>
      </c>
      <c r="H1537" s="2">
        <v>3</v>
      </c>
      <c r="I1537" s="2">
        <f t="shared" si="23"/>
        <v>8.3766666666666669</v>
      </c>
      <c r="J1537" s="2">
        <v>-6.91</v>
      </c>
    </row>
    <row r="1538" spans="1:10" x14ac:dyDescent="0.35">
      <c r="A1538" s="1">
        <v>41955</v>
      </c>
      <c r="B1538" t="s">
        <v>9</v>
      </c>
      <c r="C1538" t="s">
        <v>10</v>
      </c>
      <c r="D1538" t="s">
        <v>39</v>
      </c>
      <c r="E1538" t="s">
        <v>52</v>
      </c>
      <c r="F1538" t="s">
        <v>999</v>
      </c>
      <c r="G1538" s="2">
        <v>127.98</v>
      </c>
      <c r="H1538" s="2">
        <v>2</v>
      </c>
      <c r="I1538" s="2">
        <f t="shared" si="23"/>
        <v>63.99</v>
      </c>
      <c r="J1538" s="2">
        <v>25.6</v>
      </c>
    </row>
    <row r="1539" spans="1:10" x14ac:dyDescent="0.35">
      <c r="A1539" s="1">
        <v>41957</v>
      </c>
      <c r="B1539" t="s">
        <v>1616</v>
      </c>
      <c r="C1539" t="s">
        <v>613</v>
      </c>
      <c r="D1539" t="s">
        <v>39</v>
      </c>
      <c r="E1539" t="s">
        <v>40</v>
      </c>
      <c r="F1539" t="s">
        <v>1564</v>
      </c>
      <c r="G1539" s="2">
        <v>832.93</v>
      </c>
      <c r="H1539" s="2">
        <v>7</v>
      </c>
      <c r="I1539" s="2">
        <f t="shared" ref="I1539:I1602" si="24">G1539/H1539</f>
        <v>118.99</v>
      </c>
      <c r="J1539" s="2">
        <v>233.22</v>
      </c>
    </row>
    <row r="1540" spans="1:10" x14ac:dyDescent="0.35">
      <c r="A1540" s="1">
        <v>41957</v>
      </c>
      <c r="B1540" t="s">
        <v>1616</v>
      </c>
      <c r="C1540" t="s">
        <v>613</v>
      </c>
      <c r="D1540" t="s">
        <v>11</v>
      </c>
      <c r="E1540" t="s">
        <v>20</v>
      </c>
      <c r="F1540" t="s">
        <v>1380</v>
      </c>
      <c r="G1540" s="2">
        <v>43.8</v>
      </c>
      <c r="H1540" s="2">
        <v>10</v>
      </c>
      <c r="I1540" s="2">
        <f t="shared" si="24"/>
        <v>4.38</v>
      </c>
      <c r="J1540" s="2">
        <v>21.02</v>
      </c>
    </row>
    <row r="1541" spans="1:10" x14ac:dyDescent="0.35">
      <c r="A1541" s="1">
        <v>41957</v>
      </c>
      <c r="B1541" t="s">
        <v>1617</v>
      </c>
      <c r="C1541" t="s">
        <v>110</v>
      </c>
      <c r="D1541" t="s">
        <v>11</v>
      </c>
      <c r="E1541" t="s">
        <v>20</v>
      </c>
      <c r="F1541" t="s">
        <v>834</v>
      </c>
      <c r="G1541" s="2">
        <v>12.72</v>
      </c>
      <c r="H1541" s="2">
        <v>3</v>
      </c>
      <c r="I1541" s="2">
        <f t="shared" si="24"/>
        <v>4.24</v>
      </c>
      <c r="J1541" s="2">
        <v>6.36</v>
      </c>
    </row>
    <row r="1542" spans="1:10" x14ac:dyDescent="0.35">
      <c r="A1542" s="1">
        <v>41957</v>
      </c>
      <c r="B1542" t="s">
        <v>1617</v>
      </c>
      <c r="C1542" t="s">
        <v>110</v>
      </c>
      <c r="D1542" t="s">
        <v>11</v>
      </c>
      <c r="E1542" t="s">
        <v>20</v>
      </c>
      <c r="F1542" t="s">
        <v>899</v>
      </c>
      <c r="G1542" s="2">
        <v>11.52</v>
      </c>
      <c r="H1542" s="2">
        <v>4</v>
      </c>
      <c r="I1542" s="2">
        <f t="shared" si="24"/>
        <v>2.88</v>
      </c>
      <c r="J1542" s="2">
        <v>5.64</v>
      </c>
    </row>
    <row r="1543" spans="1:10" x14ac:dyDescent="0.35">
      <c r="A1543" s="1">
        <v>41957</v>
      </c>
      <c r="B1543" t="s">
        <v>1618</v>
      </c>
      <c r="C1543" t="s">
        <v>10</v>
      </c>
      <c r="D1543" t="s">
        <v>11</v>
      </c>
      <c r="E1543" t="s">
        <v>12</v>
      </c>
      <c r="F1543" t="s">
        <v>1619</v>
      </c>
      <c r="G1543" s="2">
        <v>20.74</v>
      </c>
      <c r="H1543" s="2">
        <v>4</v>
      </c>
      <c r="I1543" s="2">
        <f t="shared" si="24"/>
        <v>5.1849999999999996</v>
      </c>
      <c r="J1543" s="2">
        <v>7.26</v>
      </c>
    </row>
    <row r="1544" spans="1:10" x14ac:dyDescent="0.35">
      <c r="A1544" s="1">
        <v>41957</v>
      </c>
      <c r="B1544" t="s">
        <v>1620</v>
      </c>
      <c r="C1544" t="s">
        <v>149</v>
      </c>
      <c r="D1544" t="s">
        <v>11</v>
      </c>
      <c r="E1544" t="s">
        <v>12</v>
      </c>
      <c r="F1544" t="s">
        <v>1621</v>
      </c>
      <c r="G1544" s="2">
        <v>11.36</v>
      </c>
      <c r="H1544" s="2">
        <v>2</v>
      </c>
      <c r="I1544" s="2">
        <f t="shared" si="24"/>
        <v>5.68</v>
      </c>
      <c r="J1544" s="2">
        <v>5.23</v>
      </c>
    </row>
    <row r="1545" spans="1:10" x14ac:dyDescent="0.35">
      <c r="A1545" s="1">
        <v>41957</v>
      </c>
      <c r="B1545" t="s">
        <v>1620</v>
      </c>
      <c r="C1545" t="s">
        <v>149</v>
      </c>
      <c r="D1545" t="s">
        <v>34</v>
      </c>
      <c r="E1545" t="s">
        <v>35</v>
      </c>
      <c r="F1545" t="s">
        <v>944</v>
      </c>
      <c r="G1545" s="2">
        <v>69.260000000000005</v>
      </c>
      <c r="H1545" s="2">
        <v>2</v>
      </c>
      <c r="I1545" s="2">
        <f t="shared" si="24"/>
        <v>34.630000000000003</v>
      </c>
      <c r="J1545" s="2">
        <v>14.62</v>
      </c>
    </row>
    <row r="1546" spans="1:10" x14ac:dyDescent="0.35">
      <c r="A1546" s="1">
        <v>41957</v>
      </c>
      <c r="B1546" t="s">
        <v>1271</v>
      </c>
      <c r="C1546" t="s">
        <v>55</v>
      </c>
      <c r="D1546" t="s">
        <v>11</v>
      </c>
      <c r="E1546" t="s">
        <v>12</v>
      </c>
      <c r="F1546" t="s">
        <v>1622</v>
      </c>
      <c r="G1546" s="2">
        <v>32.4</v>
      </c>
      <c r="H1546" s="2">
        <v>5</v>
      </c>
      <c r="I1546" s="2">
        <f t="shared" si="24"/>
        <v>6.4799999999999995</v>
      </c>
      <c r="J1546" s="2">
        <v>15.55</v>
      </c>
    </row>
    <row r="1547" spans="1:10" x14ac:dyDescent="0.35">
      <c r="A1547" s="1">
        <v>41958</v>
      </c>
      <c r="B1547" t="s">
        <v>1623</v>
      </c>
      <c r="C1547" t="s">
        <v>120</v>
      </c>
      <c r="D1547" t="s">
        <v>11</v>
      </c>
      <c r="E1547" t="s">
        <v>24</v>
      </c>
      <c r="F1547" t="s">
        <v>1624</v>
      </c>
      <c r="G1547" s="2">
        <v>4.22</v>
      </c>
      <c r="H1547" s="2">
        <v>3</v>
      </c>
      <c r="I1547" s="2">
        <f t="shared" si="24"/>
        <v>1.4066666666666665</v>
      </c>
      <c r="J1547" s="2">
        <v>0.48</v>
      </c>
    </row>
    <row r="1548" spans="1:10" x14ac:dyDescent="0.35">
      <c r="A1548" s="1">
        <v>41958</v>
      </c>
      <c r="B1548" t="s">
        <v>1623</v>
      </c>
      <c r="C1548" t="s">
        <v>120</v>
      </c>
      <c r="D1548" t="s">
        <v>11</v>
      </c>
      <c r="E1548" t="s">
        <v>92</v>
      </c>
      <c r="F1548" t="s">
        <v>711</v>
      </c>
      <c r="G1548" s="2">
        <v>333.06</v>
      </c>
      <c r="H1548" s="2">
        <v>2</v>
      </c>
      <c r="I1548" s="2">
        <f t="shared" si="24"/>
        <v>166.53</v>
      </c>
      <c r="J1548" s="2">
        <v>29.14</v>
      </c>
    </row>
    <row r="1549" spans="1:10" x14ac:dyDescent="0.35">
      <c r="A1549" s="1">
        <v>41958</v>
      </c>
      <c r="B1549" t="s">
        <v>1623</v>
      </c>
      <c r="C1549" t="s">
        <v>120</v>
      </c>
      <c r="D1549" t="s">
        <v>11</v>
      </c>
      <c r="E1549" t="s">
        <v>12</v>
      </c>
      <c r="F1549" t="s">
        <v>284</v>
      </c>
      <c r="G1549" s="2">
        <v>24.9</v>
      </c>
      <c r="H1549" s="2">
        <v>4</v>
      </c>
      <c r="I1549" s="2">
        <f t="shared" si="24"/>
        <v>6.2249999999999996</v>
      </c>
      <c r="J1549" s="2">
        <v>7.78</v>
      </c>
    </row>
    <row r="1550" spans="1:10" x14ac:dyDescent="0.35">
      <c r="A1550" s="1">
        <v>41958</v>
      </c>
      <c r="B1550" t="s">
        <v>1625</v>
      </c>
      <c r="C1550" t="s">
        <v>10</v>
      </c>
      <c r="D1550" t="s">
        <v>11</v>
      </c>
      <c r="E1550" t="s">
        <v>63</v>
      </c>
      <c r="F1550" t="s">
        <v>1626</v>
      </c>
      <c r="G1550" s="2">
        <v>604.66</v>
      </c>
      <c r="H1550" s="2">
        <v>9</v>
      </c>
      <c r="I1550" s="2">
        <f t="shared" si="24"/>
        <v>67.184444444444438</v>
      </c>
      <c r="J1550" s="2">
        <v>204.07</v>
      </c>
    </row>
    <row r="1551" spans="1:10" x14ac:dyDescent="0.35">
      <c r="A1551" s="1">
        <v>41958</v>
      </c>
      <c r="B1551" t="s">
        <v>740</v>
      </c>
      <c r="C1551" t="s">
        <v>27</v>
      </c>
      <c r="D1551" t="s">
        <v>34</v>
      </c>
      <c r="E1551" t="s">
        <v>47</v>
      </c>
      <c r="F1551" t="s">
        <v>1627</v>
      </c>
      <c r="G1551" s="2">
        <v>10.11</v>
      </c>
      <c r="H1551" s="2">
        <v>3</v>
      </c>
      <c r="I1551" s="2">
        <f t="shared" si="24"/>
        <v>3.3699999999999997</v>
      </c>
      <c r="J1551" s="2">
        <v>3.24</v>
      </c>
    </row>
    <row r="1552" spans="1:10" x14ac:dyDescent="0.35">
      <c r="A1552" s="1">
        <v>41958</v>
      </c>
      <c r="B1552" t="s">
        <v>740</v>
      </c>
      <c r="C1552" t="s">
        <v>27</v>
      </c>
      <c r="D1552" t="s">
        <v>39</v>
      </c>
      <c r="E1552" t="s">
        <v>52</v>
      </c>
      <c r="F1552" t="s">
        <v>1628</v>
      </c>
      <c r="G1552" s="2">
        <v>772.47</v>
      </c>
      <c r="H1552" s="2">
        <v>3</v>
      </c>
      <c r="I1552" s="2">
        <f t="shared" si="24"/>
        <v>257.49</v>
      </c>
      <c r="J1552" s="2">
        <v>146.77000000000001</v>
      </c>
    </row>
    <row r="1553" spans="1:10" x14ac:dyDescent="0.35">
      <c r="A1553" s="1">
        <v>41958</v>
      </c>
      <c r="B1553" t="s">
        <v>740</v>
      </c>
      <c r="C1553" t="s">
        <v>27</v>
      </c>
      <c r="D1553" t="s">
        <v>11</v>
      </c>
      <c r="E1553" t="s">
        <v>200</v>
      </c>
      <c r="F1553" t="s">
        <v>1053</v>
      </c>
      <c r="G1553" s="2">
        <v>20.46</v>
      </c>
      <c r="H1553" s="2">
        <v>2</v>
      </c>
      <c r="I1553" s="2">
        <f t="shared" si="24"/>
        <v>10.23</v>
      </c>
      <c r="J1553" s="2">
        <v>5.32</v>
      </c>
    </row>
    <row r="1554" spans="1:10" x14ac:dyDescent="0.35">
      <c r="A1554" s="1">
        <v>41958</v>
      </c>
      <c r="B1554" t="s">
        <v>475</v>
      </c>
      <c r="C1554" t="s">
        <v>27</v>
      </c>
      <c r="D1554" t="s">
        <v>11</v>
      </c>
      <c r="E1554" t="s">
        <v>200</v>
      </c>
      <c r="F1554" t="s">
        <v>1292</v>
      </c>
      <c r="G1554" s="2">
        <v>10.95</v>
      </c>
      <c r="H1554" s="2">
        <v>3</v>
      </c>
      <c r="I1554" s="2">
        <f t="shared" si="24"/>
        <v>3.65</v>
      </c>
      <c r="J1554" s="2">
        <v>3.29</v>
      </c>
    </row>
    <row r="1555" spans="1:10" x14ac:dyDescent="0.35">
      <c r="A1555" s="1">
        <v>41959</v>
      </c>
      <c r="B1555" t="s">
        <v>1629</v>
      </c>
      <c r="C1555" t="s">
        <v>1283</v>
      </c>
      <c r="D1555" t="s">
        <v>39</v>
      </c>
      <c r="E1555" t="s">
        <v>40</v>
      </c>
      <c r="F1555" t="s">
        <v>1101</v>
      </c>
      <c r="G1555" s="2">
        <v>273.95999999999998</v>
      </c>
      <c r="H1555" s="2">
        <v>2</v>
      </c>
      <c r="I1555" s="2">
        <f t="shared" si="24"/>
        <v>136.97999999999999</v>
      </c>
      <c r="J1555" s="2">
        <v>10.96</v>
      </c>
    </row>
    <row r="1556" spans="1:10" x14ac:dyDescent="0.35">
      <c r="A1556" s="1">
        <v>41959</v>
      </c>
      <c r="B1556" t="s">
        <v>215</v>
      </c>
      <c r="C1556" t="s">
        <v>129</v>
      </c>
      <c r="D1556" t="s">
        <v>11</v>
      </c>
      <c r="E1556" t="s">
        <v>63</v>
      </c>
      <c r="F1556" t="s">
        <v>1350</v>
      </c>
      <c r="G1556" s="2">
        <v>78.349999999999994</v>
      </c>
      <c r="H1556" s="2">
        <v>5</v>
      </c>
      <c r="I1556" s="2">
        <f t="shared" si="24"/>
        <v>15.669999999999998</v>
      </c>
      <c r="J1556" s="2">
        <v>36.82</v>
      </c>
    </row>
    <row r="1557" spans="1:10" x14ac:dyDescent="0.35">
      <c r="A1557" s="1">
        <v>41959</v>
      </c>
      <c r="B1557" t="s">
        <v>215</v>
      </c>
      <c r="C1557" t="s">
        <v>129</v>
      </c>
      <c r="D1557" t="s">
        <v>11</v>
      </c>
      <c r="E1557" t="s">
        <v>12</v>
      </c>
      <c r="F1557" t="s">
        <v>1376</v>
      </c>
      <c r="G1557" s="2">
        <v>31.68</v>
      </c>
      <c r="H1557" s="2">
        <v>6</v>
      </c>
      <c r="I1557" s="2">
        <f t="shared" si="24"/>
        <v>5.28</v>
      </c>
      <c r="J1557" s="2">
        <v>14.26</v>
      </c>
    </row>
    <row r="1558" spans="1:10" x14ac:dyDescent="0.35">
      <c r="A1558" s="1">
        <v>41959</v>
      </c>
      <c r="B1558" t="s">
        <v>215</v>
      </c>
      <c r="C1558" t="s">
        <v>129</v>
      </c>
      <c r="D1558" t="s">
        <v>11</v>
      </c>
      <c r="E1558" t="s">
        <v>20</v>
      </c>
      <c r="F1558" t="s">
        <v>1630</v>
      </c>
      <c r="G1558" s="2">
        <v>29.12</v>
      </c>
      <c r="H1558" s="2">
        <v>4</v>
      </c>
      <c r="I1558" s="2">
        <f t="shared" si="24"/>
        <v>7.28</v>
      </c>
      <c r="J1558" s="2">
        <v>14.27</v>
      </c>
    </row>
    <row r="1559" spans="1:10" x14ac:dyDescent="0.35">
      <c r="A1559" s="1">
        <v>41959</v>
      </c>
      <c r="B1559" t="s">
        <v>215</v>
      </c>
      <c r="C1559" t="s">
        <v>129</v>
      </c>
      <c r="D1559" t="s">
        <v>11</v>
      </c>
      <c r="E1559" t="s">
        <v>18</v>
      </c>
      <c r="F1559" t="s">
        <v>1360</v>
      </c>
      <c r="G1559" s="2">
        <v>169.45</v>
      </c>
      <c r="H1559" s="2">
        <v>5</v>
      </c>
      <c r="I1559" s="2">
        <f t="shared" si="24"/>
        <v>33.89</v>
      </c>
      <c r="J1559" s="2">
        <v>42.36</v>
      </c>
    </row>
    <row r="1560" spans="1:10" x14ac:dyDescent="0.35">
      <c r="A1560" s="1">
        <v>41959</v>
      </c>
      <c r="B1560" t="s">
        <v>1631</v>
      </c>
      <c r="C1560" t="s">
        <v>27</v>
      </c>
      <c r="D1560" t="s">
        <v>11</v>
      </c>
      <c r="E1560" t="s">
        <v>16</v>
      </c>
      <c r="F1560" t="s">
        <v>1632</v>
      </c>
      <c r="G1560" s="2">
        <v>5.22</v>
      </c>
      <c r="H1560" s="2">
        <v>2</v>
      </c>
      <c r="I1560" s="2">
        <f t="shared" si="24"/>
        <v>2.61</v>
      </c>
      <c r="J1560" s="2">
        <v>2.4</v>
      </c>
    </row>
    <row r="1561" spans="1:10" x14ac:dyDescent="0.35">
      <c r="A1561" s="1">
        <v>41959</v>
      </c>
      <c r="B1561" t="s">
        <v>1633</v>
      </c>
      <c r="C1561" t="s">
        <v>15</v>
      </c>
      <c r="D1561" t="s">
        <v>34</v>
      </c>
      <c r="E1561" t="s">
        <v>35</v>
      </c>
      <c r="F1561" t="s">
        <v>1634</v>
      </c>
      <c r="G1561" s="2">
        <v>37.299999999999997</v>
      </c>
      <c r="H1561" s="2">
        <v>2</v>
      </c>
      <c r="I1561" s="2">
        <f t="shared" si="24"/>
        <v>18.649999999999999</v>
      </c>
      <c r="J1561" s="2">
        <v>-1.07</v>
      </c>
    </row>
    <row r="1562" spans="1:10" x14ac:dyDescent="0.35">
      <c r="A1562" s="1">
        <v>41959</v>
      </c>
      <c r="B1562" t="s">
        <v>1635</v>
      </c>
      <c r="C1562" t="s">
        <v>27</v>
      </c>
      <c r="D1562" t="s">
        <v>39</v>
      </c>
      <c r="E1562" t="s">
        <v>40</v>
      </c>
      <c r="F1562" t="s">
        <v>1636</v>
      </c>
      <c r="G1562" s="2">
        <v>79.97</v>
      </c>
      <c r="H1562" s="2">
        <v>4</v>
      </c>
      <c r="I1562" s="2">
        <f t="shared" si="24"/>
        <v>19.9925</v>
      </c>
      <c r="J1562" s="2">
        <v>-17.989999999999998</v>
      </c>
    </row>
    <row r="1563" spans="1:10" x14ac:dyDescent="0.35">
      <c r="A1563" s="1">
        <v>41959</v>
      </c>
      <c r="B1563" t="s">
        <v>1635</v>
      </c>
      <c r="C1563" t="s">
        <v>27</v>
      </c>
      <c r="D1563" t="s">
        <v>34</v>
      </c>
      <c r="E1563" t="s">
        <v>74</v>
      </c>
      <c r="F1563" t="s">
        <v>1637</v>
      </c>
      <c r="G1563" s="2">
        <v>305.97000000000003</v>
      </c>
      <c r="H1563" s="2">
        <v>3</v>
      </c>
      <c r="I1563" s="2">
        <f t="shared" si="24"/>
        <v>101.99000000000001</v>
      </c>
      <c r="J1563" s="2">
        <v>25.2</v>
      </c>
    </row>
    <row r="1564" spans="1:10" x14ac:dyDescent="0.35">
      <c r="A1564" s="1">
        <v>41959</v>
      </c>
      <c r="B1564" t="s">
        <v>1635</v>
      </c>
      <c r="C1564" t="s">
        <v>27</v>
      </c>
      <c r="D1564" t="s">
        <v>11</v>
      </c>
      <c r="E1564" t="s">
        <v>18</v>
      </c>
      <c r="F1564" t="s">
        <v>153</v>
      </c>
      <c r="G1564" s="2">
        <v>344.91</v>
      </c>
      <c r="H1564" s="2">
        <v>3</v>
      </c>
      <c r="I1564" s="2">
        <f t="shared" si="24"/>
        <v>114.97000000000001</v>
      </c>
      <c r="J1564" s="2">
        <v>10.35</v>
      </c>
    </row>
    <row r="1565" spans="1:10" x14ac:dyDescent="0.35">
      <c r="A1565" s="1">
        <v>41960</v>
      </c>
      <c r="B1565" t="s">
        <v>413</v>
      </c>
      <c r="C1565" t="s">
        <v>315</v>
      </c>
      <c r="D1565" t="s">
        <v>34</v>
      </c>
      <c r="E1565" t="s">
        <v>35</v>
      </c>
      <c r="F1565" t="s">
        <v>1256</v>
      </c>
      <c r="G1565" s="2">
        <v>479.9</v>
      </c>
      <c r="H1565" s="2">
        <v>5</v>
      </c>
      <c r="I1565" s="2">
        <f t="shared" si="24"/>
        <v>95.97999999999999</v>
      </c>
      <c r="J1565" s="2">
        <v>81.58</v>
      </c>
    </row>
    <row r="1566" spans="1:10" x14ac:dyDescent="0.35">
      <c r="A1566" s="1">
        <v>41960</v>
      </c>
      <c r="B1566" t="s">
        <v>1638</v>
      </c>
      <c r="C1566" t="s">
        <v>59</v>
      </c>
      <c r="D1566" t="s">
        <v>11</v>
      </c>
      <c r="E1566" t="s">
        <v>18</v>
      </c>
      <c r="F1566" t="s">
        <v>1048</v>
      </c>
      <c r="G1566" s="2">
        <v>2934.33</v>
      </c>
      <c r="H1566" s="2">
        <v>7</v>
      </c>
      <c r="I1566" s="2">
        <f t="shared" si="24"/>
        <v>419.19</v>
      </c>
      <c r="J1566" s="2">
        <v>792.27</v>
      </c>
    </row>
    <row r="1567" spans="1:10" x14ac:dyDescent="0.35">
      <c r="A1567" s="1">
        <v>41960</v>
      </c>
      <c r="B1567" t="s">
        <v>1638</v>
      </c>
      <c r="C1567" t="s">
        <v>59</v>
      </c>
      <c r="D1567" t="s">
        <v>34</v>
      </c>
      <c r="E1567" t="s">
        <v>47</v>
      </c>
      <c r="F1567" t="s">
        <v>1639</v>
      </c>
      <c r="G1567" s="2">
        <v>124.41</v>
      </c>
      <c r="H1567" s="2">
        <v>3</v>
      </c>
      <c r="I1567" s="2">
        <f t="shared" si="24"/>
        <v>41.47</v>
      </c>
      <c r="J1567" s="2">
        <v>14.93</v>
      </c>
    </row>
    <row r="1568" spans="1:10" x14ac:dyDescent="0.35">
      <c r="A1568" s="1">
        <v>41960</v>
      </c>
      <c r="B1568" t="s">
        <v>1638</v>
      </c>
      <c r="C1568" t="s">
        <v>59</v>
      </c>
      <c r="D1568" t="s">
        <v>11</v>
      </c>
      <c r="E1568" t="s">
        <v>24</v>
      </c>
      <c r="F1568" t="s">
        <v>808</v>
      </c>
      <c r="G1568" s="2">
        <v>57.75</v>
      </c>
      <c r="H1568" s="2">
        <v>5</v>
      </c>
      <c r="I1568" s="2">
        <f t="shared" si="24"/>
        <v>11.55</v>
      </c>
      <c r="J1568" s="2">
        <v>26.57</v>
      </c>
    </row>
    <row r="1569" spans="1:10" x14ac:dyDescent="0.35">
      <c r="A1569" s="1">
        <v>41960</v>
      </c>
      <c r="B1569" t="s">
        <v>355</v>
      </c>
      <c r="C1569" t="s">
        <v>27</v>
      </c>
      <c r="D1569" t="s">
        <v>39</v>
      </c>
      <c r="E1569" t="s">
        <v>52</v>
      </c>
      <c r="F1569" t="s">
        <v>1008</v>
      </c>
      <c r="G1569" s="2">
        <v>99.98</v>
      </c>
      <c r="H1569" s="2">
        <v>2</v>
      </c>
      <c r="I1569" s="2">
        <f t="shared" si="24"/>
        <v>49.99</v>
      </c>
      <c r="J1569" s="2">
        <v>8</v>
      </c>
    </row>
    <row r="1570" spans="1:10" x14ac:dyDescent="0.35">
      <c r="A1570" s="1">
        <v>41960</v>
      </c>
      <c r="B1570" t="s">
        <v>355</v>
      </c>
      <c r="C1570" t="s">
        <v>27</v>
      </c>
      <c r="D1570" t="s">
        <v>11</v>
      </c>
      <c r="E1570" t="s">
        <v>12</v>
      </c>
      <c r="F1570" t="s">
        <v>882</v>
      </c>
      <c r="G1570" s="2">
        <v>733.95</v>
      </c>
      <c r="H1570" s="2">
        <v>7</v>
      </c>
      <c r="I1570" s="2">
        <f t="shared" si="24"/>
        <v>104.85000000000001</v>
      </c>
      <c r="J1570" s="2">
        <v>352.3</v>
      </c>
    </row>
    <row r="1571" spans="1:10" x14ac:dyDescent="0.35">
      <c r="A1571" s="1">
        <v>41960</v>
      </c>
      <c r="B1571" t="s">
        <v>355</v>
      </c>
      <c r="C1571" t="s">
        <v>27</v>
      </c>
      <c r="D1571" t="s">
        <v>11</v>
      </c>
      <c r="E1571" t="s">
        <v>92</v>
      </c>
      <c r="F1571" t="s">
        <v>1640</v>
      </c>
      <c r="G1571" s="2">
        <v>241.44</v>
      </c>
      <c r="H1571" s="2">
        <v>3</v>
      </c>
      <c r="I1571" s="2">
        <f t="shared" si="24"/>
        <v>80.48</v>
      </c>
      <c r="J1571" s="2">
        <v>72.430000000000007</v>
      </c>
    </row>
    <row r="1572" spans="1:10" x14ac:dyDescent="0.35">
      <c r="A1572" s="1">
        <v>41960</v>
      </c>
      <c r="B1572" t="s">
        <v>1641</v>
      </c>
      <c r="C1572" t="s">
        <v>23</v>
      </c>
      <c r="D1572" t="s">
        <v>11</v>
      </c>
      <c r="E1572" t="s">
        <v>12</v>
      </c>
      <c r="F1572" t="s">
        <v>284</v>
      </c>
      <c r="G1572" s="2">
        <v>12.45</v>
      </c>
      <c r="H1572" s="2">
        <v>2</v>
      </c>
      <c r="I1572" s="2">
        <f t="shared" si="24"/>
        <v>6.2249999999999996</v>
      </c>
      <c r="J1572" s="2">
        <v>3.89</v>
      </c>
    </row>
    <row r="1573" spans="1:10" x14ac:dyDescent="0.35">
      <c r="A1573" s="1">
        <v>41960</v>
      </c>
      <c r="B1573" t="s">
        <v>1641</v>
      </c>
      <c r="C1573" t="s">
        <v>23</v>
      </c>
      <c r="D1573" t="s">
        <v>34</v>
      </c>
      <c r="E1573" t="s">
        <v>35</v>
      </c>
      <c r="F1573" t="s">
        <v>994</v>
      </c>
      <c r="G1573" s="2">
        <v>657.93</v>
      </c>
      <c r="H1573" s="2">
        <v>5</v>
      </c>
      <c r="I1573" s="2">
        <f t="shared" si="24"/>
        <v>131.58599999999998</v>
      </c>
      <c r="J1573" s="2">
        <v>-93.99</v>
      </c>
    </row>
    <row r="1574" spans="1:10" x14ac:dyDescent="0.35">
      <c r="A1574" s="1">
        <v>41960</v>
      </c>
      <c r="B1574" t="s">
        <v>352</v>
      </c>
      <c r="C1574" t="s">
        <v>10</v>
      </c>
      <c r="D1574" t="s">
        <v>11</v>
      </c>
      <c r="E1574" t="s">
        <v>63</v>
      </c>
      <c r="F1574" t="s">
        <v>1165</v>
      </c>
      <c r="G1574" s="2">
        <v>7.08</v>
      </c>
      <c r="H1574" s="2">
        <v>3</v>
      </c>
      <c r="I1574" s="2">
        <f t="shared" si="24"/>
        <v>2.36</v>
      </c>
      <c r="J1574" s="2">
        <v>2.48</v>
      </c>
    </row>
    <row r="1575" spans="1:10" x14ac:dyDescent="0.35">
      <c r="A1575" s="1">
        <v>41960</v>
      </c>
      <c r="B1575" t="s">
        <v>709</v>
      </c>
      <c r="C1575" t="s">
        <v>149</v>
      </c>
      <c r="D1575" t="s">
        <v>11</v>
      </c>
      <c r="E1575" t="s">
        <v>20</v>
      </c>
      <c r="F1575" t="s">
        <v>1142</v>
      </c>
      <c r="G1575" s="2">
        <v>2152.7800000000002</v>
      </c>
      <c r="H1575" s="2">
        <v>3</v>
      </c>
      <c r="I1575" s="2">
        <f t="shared" si="24"/>
        <v>717.59333333333336</v>
      </c>
      <c r="J1575" s="2">
        <v>726.56</v>
      </c>
    </row>
    <row r="1576" spans="1:10" x14ac:dyDescent="0.35">
      <c r="A1576" s="1">
        <v>41960</v>
      </c>
      <c r="B1576" t="s">
        <v>709</v>
      </c>
      <c r="C1576" t="s">
        <v>149</v>
      </c>
      <c r="D1576" t="s">
        <v>34</v>
      </c>
      <c r="E1576" t="s">
        <v>74</v>
      </c>
      <c r="F1576" t="s">
        <v>1344</v>
      </c>
      <c r="G1576" s="2">
        <v>4007.84</v>
      </c>
      <c r="H1576" s="2">
        <v>10</v>
      </c>
      <c r="I1576" s="2">
        <f t="shared" si="24"/>
        <v>400.78399999999999</v>
      </c>
      <c r="J1576" s="2">
        <v>-50.1</v>
      </c>
    </row>
    <row r="1577" spans="1:10" x14ac:dyDescent="0.35">
      <c r="A1577" s="1">
        <v>41960</v>
      </c>
      <c r="B1577" t="s">
        <v>696</v>
      </c>
      <c r="C1577" t="s">
        <v>149</v>
      </c>
      <c r="D1577" t="s">
        <v>11</v>
      </c>
      <c r="E1577" t="s">
        <v>12</v>
      </c>
      <c r="F1577" t="s">
        <v>1642</v>
      </c>
      <c r="G1577" s="2">
        <v>34.44</v>
      </c>
      <c r="H1577" s="2">
        <v>3</v>
      </c>
      <c r="I1577" s="2">
        <f t="shared" si="24"/>
        <v>11.479999999999999</v>
      </c>
      <c r="J1577" s="2">
        <v>17.22</v>
      </c>
    </row>
    <row r="1578" spans="1:10" x14ac:dyDescent="0.35">
      <c r="A1578" s="1">
        <v>41961</v>
      </c>
      <c r="B1578" t="s">
        <v>1643</v>
      </c>
      <c r="C1578" t="s">
        <v>278</v>
      </c>
      <c r="D1578" t="s">
        <v>34</v>
      </c>
      <c r="E1578" t="s">
        <v>145</v>
      </c>
      <c r="F1578" t="s">
        <v>1644</v>
      </c>
      <c r="G1578" s="2">
        <v>145.97999999999999</v>
      </c>
      <c r="H1578" s="2">
        <v>2</v>
      </c>
      <c r="I1578" s="2">
        <f t="shared" si="24"/>
        <v>72.989999999999995</v>
      </c>
      <c r="J1578" s="2">
        <v>-99.27</v>
      </c>
    </row>
    <row r="1579" spans="1:10" x14ac:dyDescent="0.35">
      <c r="A1579" s="1">
        <v>41961</v>
      </c>
      <c r="B1579" t="s">
        <v>1643</v>
      </c>
      <c r="C1579" t="s">
        <v>278</v>
      </c>
      <c r="D1579" t="s">
        <v>11</v>
      </c>
      <c r="E1579" t="s">
        <v>12</v>
      </c>
      <c r="F1579" t="s">
        <v>276</v>
      </c>
      <c r="G1579" s="2">
        <v>35.81</v>
      </c>
      <c r="H1579" s="2">
        <v>4</v>
      </c>
      <c r="I1579" s="2">
        <f t="shared" si="24"/>
        <v>8.9525000000000006</v>
      </c>
      <c r="J1579" s="2">
        <v>12.53</v>
      </c>
    </row>
    <row r="1580" spans="1:10" x14ac:dyDescent="0.35">
      <c r="A1580" s="1">
        <v>41961</v>
      </c>
      <c r="B1580" t="s">
        <v>791</v>
      </c>
      <c r="C1580" t="s">
        <v>23</v>
      </c>
      <c r="D1580" t="s">
        <v>11</v>
      </c>
      <c r="E1580" t="s">
        <v>20</v>
      </c>
      <c r="F1580" t="s">
        <v>528</v>
      </c>
      <c r="G1580" s="2">
        <v>51</v>
      </c>
      <c r="H1580" s="2">
        <v>1</v>
      </c>
      <c r="I1580" s="2">
        <f t="shared" si="24"/>
        <v>51</v>
      </c>
      <c r="J1580" s="2">
        <v>-40.799999999999997</v>
      </c>
    </row>
    <row r="1581" spans="1:10" x14ac:dyDescent="0.35">
      <c r="A1581" s="1">
        <v>41961</v>
      </c>
      <c r="B1581" t="s">
        <v>791</v>
      </c>
      <c r="C1581" t="s">
        <v>23</v>
      </c>
      <c r="D1581" t="s">
        <v>11</v>
      </c>
      <c r="E1581" t="s">
        <v>18</v>
      </c>
      <c r="F1581" t="s">
        <v>1645</v>
      </c>
      <c r="G1581" s="2">
        <v>76.790000000000006</v>
      </c>
      <c r="H1581" s="2">
        <v>1</v>
      </c>
      <c r="I1581" s="2">
        <f t="shared" si="24"/>
        <v>76.790000000000006</v>
      </c>
      <c r="J1581" s="2">
        <v>-16.32</v>
      </c>
    </row>
    <row r="1582" spans="1:10" x14ac:dyDescent="0.35">
      <c r="A1582" s="1">
        <v>41961</v>
      </c>
      <c r="B1582" t="s">
        <v>791</v>
      </c>
      <c r="C1582" t="s">
        <v>23</v>
      </c>
      <c r="D1582" t="s">
        <v>39</v>
      </c>
      <c r="E1582" t="s">
        <v>40</v>
      </c>
      <c r="F1582" t="s">
        <v>439</v>
      </c>
      <c r="G1582" s="2">
        <v>539.96</v>
      </c>
      <c r="H1582" s="2">
        <v>6</v>
      </c>
      <c r="I1582" s="2">
        <f t="shared" si="24"/>
        <v>89.993333333333339</v>
      </c>
      <c r="J1582" s="2">
        <v>-107.99</v>
      </c>
    </row>
    <row r="1583" spans="1:10" x14ac:dyDescent="0.35">
      <c r="A1583" s="1">
        <v>41961</v>
      </c>
      <c r="B1583" t="s">
        <v>791</v>
      </c>
      <c r="C1583" t="s">
        <v>23</v>
      </c>
      <c r="D1583" t="s">
        <v>34</v>
      </c>
      <c r="E1583" t="s">
        <v>47</v>
      </c>
      <c r="F1583" t="s">
        <v>1646</v>
      </c>
      <c r="G1583" s="2">
        <v>60.31</v>
      </c>
      <c r="H1583" s="2">
        <v>3</v>
      </c>
      <c r="I1583" s="2">
        <f t="shared" si="24"/>
        <v>20.103333333333335</v>
      </c>
      <c r="J1583" s="2">
        <v>5.28</v>
      </c>
    </row>
    <row r="1584" spans="1:10" x14ac:dyDescent="0.35">
      <c r="A1584" s="1">
        <v>41961</v>
      </c>
      <c r="B1584" t="s">
        <v>791</v>
      </c>
      <c r="C1584" t="s">
        <v>23</v>
      </c>
      <c r="D1584" t="s">
        <v>11</v>
      </c>
      <c r="E1584" t="s">
        <v>20</v>
      </c>
      <c r="F1584" t="s">
        <v>1647</v>
      </c>
      <c r="G1584" s="2">
        <v>1.94</v>
      </c>
      <c r="H1584" s="2">
        <v>3</v>
      </c>
      <c r="I1584" s="2">
        <f t="shared" si="24"/>
        <v>0.64666666666666661</v>
      </c>
      <c r="J1584" s="2">
        <v>-1.43</v>
      </c>
    </row>
    <row r="1585" spans="1:10" x14ac:dyDescent="0.35">
      <c r="A1585" s="1">
        <v>41961</v>
      </c>
      <c r="B1585" t="s">
        <v>1648</v>
      </c>
      <c r="C1585" t="s">
        <v>15</v>
      </c>
      <c r="D1585" t="s">
        <v>11</v>
      </c>
      <c r="E1585" t="s">
        <v>20</v>
      </c>
      <c r="F1585" t="s">
        <v>1649</v>
      </c>
      <c r="G1585" s="2">
        <v>14.48</v>
      </c>
      <c r="H1585" s="2">
        <v>5</v>
      </c>
      <c r="I1585" s="2">
        <f t="shared" si="24"/>
        <v>2.8959999999999999</v>
      </c>
      <c r="J1585" s="2">
        <v>-23.89</v>
      </c>
    </row>
    <row r="1586" spans="1:10" x14ac:dyDescent="0.35">
      <c r="A1586" s="1">
        <v>41961</v>
      </c>
      <c r="B1586" t="s">
        <v>1562</v>
      </c>
      <c r="C1586" t="s">
        <v>78</v>
      </c>
      <c r="D1586" t="s">
        <v>11</v>
      </c>
      <c r="E1586" t="s">
        <v>20</v>
      </c>
      <c r="F1586" t="s">
        <v>1650</v>
      </c>
      <c r="G1586" s="2">
        <v>11.81</v>
      </c>
      <c r="H1586" s="2">
        <v>8</v>
      </c>
      <c r="I1586" s="2">
        <f t="shared" si="24"/>
        <v>1.4762500000000001</v>
      </c>
      <c r="J1586" s="2">
        <v>-8.66</v>
      </c>
    </row>
    <row r="1587" spans="1:10" x14ac:dyDescent="0.35">
      <c r="A1587" s="1">
        <v>41961</v>
      </c>
      <c r="B1587" t="s">
        <v>1562</v>
      </c>
      <c r="C1587" t="s">
        <v>78</v>
      </c>
      <c r="D1587" t="s">
        <v>39</v>
      </c>
      <c r="E1587" t="s">
        <v>40</v>
      </c>
      <c r="F1587" t="s">
        <v>1651</v>
      </c>
      <c r="G1587" s="2">
        <v>9.59</v>
      </c>
      <c r="H1587" s="2">
        <v>2</v>
      </c>
      <c r="I1587" s="2">
        <f t="shared" si="24"/>
        <v>4.7949999999999999</v>
      </c>
      <c r="J1587" s="2">
        <v>-2.08</v>
      </c>
    </row>
    <row r="1588" spans="1:10" x14ac:dyDescent="0.35">
      <c r="A1588" s="1">
        <v>41961</v>
      </c>
      <c r="B1588" t="s">
        <v>462</v>
      </c>
      <c r="C1588" t="s">
        <v>296</v>
      </c>
      <c r="D1588" t="s">
        <v>11</v>
      </c>
      <c r="E1588" t="s">
        <v>12</v>
      </c>
      <c r="F1588" t="s">
        <v>619</v>
      </c>
      <c r="G1588" s="2">
        <v>21.98</v>
      </c>
      <c r="H1588" s="2">
        <v>7</v>
      </c>
      <c r="I1588" s="2">
        <f t="shared" si="24"/>
        <v>3.14</v>
      </c>
      <c r="J1588" s="2">
        <v>9.89</v>
      </c>
    </row>
    <row r="1589" spans="1:10" x14ac:dyDescent="0.35">
      <c r="A1589" s="1">
        <v>41961</v>
      </c>
      <c r="B1589" t="s">
        <v>1652</v>
      </c>
      <c r="C1589" t="s">
        <v>15</v>
      </c>
      <c r="D1589" t="s">
        <v>34</v>
      </c>
      <c r="E1589" t="s">
        <v>145</v>
      </c>
      <c r="F1589" t="s">
        <v>1653</v>
      </c>
      <c r="G1589" s="2">
        <v>292.10000000000002</v>
      </c>
      <c r="H1589" s="2">
        <v>4</v>
      </c>
      <c r="I1589" s="2">
        <f t="shared" si="24"/>
        <v>73.025000000000006</v>
      </c>
      <c r="J1589" s="2">
        <v>-175.26</v>
      </c>
    </row>
    <row r="1590" spans="1:10" x14ac:dyDescent="0.35">
      <c r="A1590" s="1">
        <v>41961</v>
      </c>
      <c r="B1590" t="s">
        <v>1652</v>
      </c>
      <c r="C1590" t="s">
        <v>15</v>
      </c>
      <c r="D1590" t="s">
        <v>34</v>
      </c>
      <c r="E1590" t="s">
        <v>47</v>
      </c>
      <c r="F1590" t="s">
        <v>1355</v>
      </c>
      <c r="G1590" s="2">
        <v>8.5399999999999991</v>
      </c>
      <c r="H1590" s="2">
        <v>2</v>
      </c>
      <c r="I1590" s="2">
        <f t="shared" si="24"/>
        <v>4.2699999999999996</v>
      </c>
      <c r="J1590" s="2">
        <v>-7.48</v>
      </c>
    </row>
    <row r="1591" spans="1:10" x14ac:dyDescent="0.35">
      <c r="A1591" s="1">
        <v>41961</v>
      </c>
      <c r="B1591" t="s">
        <v>1652</v>
      </c>
      <c r="C1591" t="s">
        <v>15</v>
      </c>
      <c r="D1591" t="s">
        <v>34</v>
      </c>
      <c r="E1591" t="s">
        <v>74</v>
      </c>
      <c r="F1591" t="s">
        <v>1654</v>
      </c>
      <c r="G1591" s="2">
        <v>424.12</v>
      </c>
      <c r="H1591" s="2">
        <v>6</v>
      </c>
      <c r="I1591" s="2">
        <f t="shared" si="24"/>
        <v>70.686666666666667</v>
      </c>
      <c r="J1591" s="2">
        <v>-30.29</v>
      </c>
    </row>
    <row r="1592" spans="1:10" x14ac:dyDescent="0.35">
      <c r="A1592" s="1">
        <v>41961</v>
      </c>
      <c r="B1592" t="s">
        <v>1652</v>
      </c>
      <c r="C1592" t="s">
        <v>15</v>
      </c>
      <c r="D1592" t="s">
        <v>11</v>
      </c>
      <c r="E1592" t="s">
        <v>20</v>
      </c>
      <c r="F1592" t="s">
        <v>189</v>
      </c>
      <c r="G1592" s="2">
        <v>2.89</v>
      </c>
      <c r="H1592" s="2">
        <v>3</v>
      </c>
      <c r="I1592" s="2">
        <f t="shared" si="24"/>
        <v>0.96333333333333337</v>
      </c>
      <c r="J1592" s="2">
        <v>-4.92</v>
      </c>
    </row>
    <row r="1593" spans="1:10" x14ac:dyDescent="0.35">
      <c r="A1593" s="1">
        <v>41961</v>
      </c>
      <c r="B1593" t="s">
        <v>1652</v>
      </c>
      <c r="C1593" t="s">
        <v>15</v>
      </c>
      <c r="D1593" t="s">
        <v>11</v>
      </c>
      <c r="E1593" t="s">
        <v>18</v>
      </c>
      <c r="F1593" t="s">
        <v>68</v>
      </c>
      <c r="G1593" s="2">
        <v>381.72</v>
      </c>
      <c r="H1593" s="2">
        <v>5</v>
      </c>
      <c r="I1593" s="2">
        <f t="shared" si="24"/>
        <v>76.344000000000008</v>
      </c>
      <c r="J1593" s="2">
        <v>-66.8</v>
      </c>
    </row>
    <row r="1594" spans="1:10" x14ac:dyDescent="0.35">
      <c r="A1594" s="1">
        <v>41961</v>
      </c>
      <c r="B1594" t="s">
        <v>1655</v>
      </c>
      <c r="C1594" t="s">
        <v>315</v>
      </c>
      <c r="D1594" t="s">
        <v>11</v>
      </c>
      <c r="E1594" t="s">
        <v>18</v>
      </c>
      <c r="F1594" t="s">
        <v>1656</v>
      </c>
      <c r="G1594" s="2">
        <v>67.150000000000006</v>
      </c>
      <c r="H1594" s="2">
        <v>5</v>
      </c>
      <c r="I1594" s="2">
        <f t="shared" si="24"/>
        <v>13.430000000000001</v>
      </c>
      <c r="J1594" s="2">
        <v>16.79</v>
      </c>
    </row>
    <row r="1595" spans="1:10" x14ac:dyDescent="0.35">
      <c r="A1595" s="1">
        <v>41961</v>
      </c>
      <c r="B1595" t="s">
        <v>1657</v>
      </c>
      <c r="C1595" t="s">
        <v>157</v>
      </c>
      <c r="D1595" t="s">
        <v>34</v>
      </c>
      <c r="E1595" t="s">
        <v>35</v>
      </c>
      <c r="F1595" t="s">
        <v>371</v>
      </c>
      <c r="G1595" s="2">
        <v>392.94</v>
      </c>
      <c r="H1595" s="2">
        <v>3</v>
      </c>
      <c r="I1595" s="2">
        <f t="shared" si="24"/>
        <v>130.97999999999999</v>
      </c>
      <c r="J1595" s="2">
        <v>43.22</v>
      </c>
    </row>
    <row r="1596" spans="1:10" x14ac:dyDescent="0.35">
      <c r="A1596" s="1">
        <v>41961</v>
      </c>
      <c r="B1596" t="s">
        <v>727</v>
      </c>
      <c r="C1596" t="s">
        <v>164</v>
      </c>
      <c r="D1596" t="s">
        <v>34</v>
      </c>
      <c r="E1596" t="s">
        <v>47</v>
      </c>
      <c r="F1596" t="s">
        <v>1658</v>
      </c>
      <c r="G1596" s="2">
        <v>137.54</v>
      </c>
      <c r="H1596" s="2">
        <v>2</v>
      </c>
      <c r="I1596" s="2">
        <f t="shared" si="24"/>
        <v>68.77</v>
      </c>
      <c r="J1596" s="2">
        <v>55.02</v>
      </c>
    </row>
    <row r="1597" spans="1:10" x14ac:dyDescent="0.35">
      <c r="A1597" s="1">
        <v>41961</v>
      </c>
      <c r="B1597" t="s">
        <v>727</v>
      </c>
      <c r="C1597" t="s">
        <v>164</v>
      </c>
      <c r="D1597" t="s">
        <v>34</v>
      </c>
      <c r="E1597" t="s">
        <v>145</v>
      </c>
      <c r="F1597" t="s">
        <v>1496</v>
      </c>
      <c r="G1597" s="2">
        <v>730.2</v>
      </c>
      <c r="H1597" s="2">
        <v>4</v>
      </c>
      <c r="I1597" s="2">
        <f t="shared" si="24"/>
        <v>182.55</v>
      </c>
      <c r="J1597" s="2">
        <v>94.93</v>
      </c>
    </row>
    <row r="1598" spans="1:10" x14ac:dyDescent="0.35">
      <c r="A1598" s="1">
        <v>41962</v>
      </c>
      <c r="B1598" t="s">
        <v>1620</v>
      </c>
      <c r="C1598" t="s">
        <v>62</v>
      </c>
      <c r="D1598" t="s">
        <v>39</v>
      </c>
      <c r="E1598" t="s">
        <v>40</v>
      </c>
      <c r="F1598" t="s">
        <v>400</v>
      </c>
      <c r="G1598" s="2">
        <v>503.96</v>
      </c>
      <c r="H1598" s="2">
        <v>4</v>
      </c>
      <c r="I1598" s="2">
        <f t="shared" si="24"/>
        <v>125.99</v>
      </c>
      <c r="J1598" s="2">
        <v>131.03</v>
      </c>
    </row>
    <row r="1599" spans="1:10" x14ac:dyDescent="0.35">
      <c r="A1599" s="1">
        <v>41962</v>
      </c>
      <c r="B1599" t="s">
        <v>1620</v>
      </c>
      <c r="C1599" t="s">
        <v>62</v>
      </c>
      <c r="D1599" t="s">
        <v>39</v>
      </c>
      <c r="E1599" t="s">
        <v>40</v>
      </c>
      <c r="F1599" t="s">
        <v>1659</v>
      </c>
      <c r="G1599" s="2">
        <v>149.94999999999999</v>
      </c>
      <c r="H1599" s="2">
        <v>5</v>
      </c>
      <c r="I1599" s="2">
        <f t="shared" si="24"/>
        <v>29.99</v>
      </c>
      <c r="J1599" s="2">
        <v>41.99</v>
      </c>
    </row>
    <row r="1600" spans="1:10" x14ac:dyDescent="0.35">
      <c r="A1600" s="1">
        <v>41962</v>
      </c>
      <c r="B1600" t="s">
        <v>1620</v>
      </c>
      <c r="C1600" t="s">
        <v>62</v>
      </c>
      <c r="D1600" t="s">
        <v>39</v>
      </c>
      <c r="E1600" t="s">
        <v>52</v>
      </c>
      <c r="F1600" t="s">
        <v>1660</v>
      </c>
      <c r="G1600" s="2">
        <v>29</v>
      </c>
      <c r="H1600" s="2">
        <v>2</v>
      </c>
      <c r="I1600" s="2">
        <f t="shared" si="24"/>
        <v>14.5</v>
      </c>
      <c r="J1600" s="2">
        <v>7.25</v>
      </c>
    </row>
    <row r="1601" spans="1:10" x14ac:dyDescent="0.35">
      <c r="A1601" s="1">
        <v>41962</v>
      </c>
      <c r="B1601" t="s">
        <v>1661</v>
      </c>
      <c r="C1601" t="s">
        <v>149</v>
      </c>
      <c r="D1601" t="s">
        <v>39</v>
      </c>
      <c r="E1601" t="s">
        <v>40</v>
      </c>
      <c r="F1601" t="s">
        <v>676</v>
      </c>
      <c r="G1601" s="2">
        <v>4548.8100000000004</v>
      </c>
      <c r="H1601" s="2">
        <v>7</v>
      </c>
      <c r="I1601" s="2">
        <f t="shared" si="24"/>
        <v>649.83000000000004</v>
      </c>
      <c r="J1601" s="2">
        <v>1228.18</v>
      </c>
    </row>
    <row r="1602" spans="1:10" x14ac:dyDescent="0.35">
      <c r="A1602" s="1">
        <v>41962</v>
      </c>
      <c r="B1602" t="s">
        <v>1662</v>
      </c>
      <c r="C1602" t="s">
        <v>59</v>
      </c>
      <c r="D1602" t="s">
        <v>11</v>
      </c>
      <c r="E1602" t="s">
        <v>16</v>
      </c>
      <c r="F1602" t="s">
        <v>172</v>
      </c>
      <c r="G1602" s="2">
        <v>22.5</v>
      </c>
      <c r="H1602" s="2">
        <v>6</v>
      </c>
      <c r="I1602" s="2">
        <f t="shared" si="24"/>
        <v>3.75</v>
      </c>
      <c r="J1602" s="2">
        <v>10.8</v>
      </c>
    </row>
    <row r="1603" spans="1:10" x14ac:dyDescent="0.35">
      <c r="A1603" s="1">
        <v>41962</v>
      </c>
      <c r="B1603" t="s">
        <v>1662</v>
      </c>
      <c r="C1603" t="s">
        <v>59</v>
      </c>
      <c r="D1603" t="s">
        <v>11</v>
      </c>
      <c r="E1603" t="s">
        <v>16</v>
      </c>
      <c r="F1603" t="s">
        <v>1336</v>
      </c>
      <c r="G1603" s="2">
        <v>9.9600000000000009</v>
      </c>
      <c r="H1603" s="2">
        <v>2</v>
      </c>
      <c r="I1603" s="2">
        <f t="shared" ref="I1603:I1666" si="25">G1603/H1603</f>
        <v>4.9800000000000004</v>
      </c>
      <c r="J1603" s="2">
        <v>4.58</v>
      </c>
    </row>
    <row r="1604" spans="1:10" x14ac:dyDescent="0.35">
      <c r="A1604" s="1">
        <v>41962</v>
      </c>
      <c r="B1604" t="s">
        <v>1662</v>
      </c>
      <c r="C1604" t="s">
        <v>59</v>
      </c>
      <c r="D1604" t="s">
        <v>11</v>
      </c>
      <c r="E1604" t="s">
        <v>20</v>
      </c>
      <c r="F1604" t="s">
        <v>1281</v>
      </c>
      <c r="G1604" s="2">
        <v>213.08</v>
      </c>
      <c r="H1604" s="2">
        <v>7</v>
      </c>
      <c r="I1604" s="2">
        <f t="shared" si="25"/>
        <v>30.44</v>
      </c>
      <c r="J1604" s="2">
        <v>102.28</v>
      </c>
    </row>
    <row r="1605" spans="1:10" x14ac:dyDescent="0.35">
      <c r="A1605" s="1">
        <v>41962</v>
      </c>
      <c r="B1605" t="s">
        <v>1662</v>
      </c>
      <c r="C1605" t="s">
        <v>59</v>
      </c>
      <c r="D1605" t="s">
        <v>34</v>
      </c>
      <c r="E1605" t="s">
        <v>74</v>
      </c>
      <c r="F1605" t="s">
        <v>719</v>
      </c>
      <c r="G1605" s="2">
        <v>1025.8800000000001</v>
      </c>
      <c r="H1605" s="2">
        <v>6</v>
      </c>
      <c r="I1605" s="2">
        <f t="shared" si="25"/>
        <v>170.98000000000002</v>
      </c>
      <c r="J1605" s="2">
        <v>235.95</v>
      </c>
    </row>
    <row r="1606" spans="1:10" x14ac:dyDescent="0.35">
      <c r="A1606" s="1">
        <v>41962</v>
      </c>
      <c r="B1606" t="s">
        <v>1663</v>
      </c>
      <c r="C1606" t="s">
        <v>296</v>
      </c>
      <c r="D1606" t="s">
        <v>11</v>
      </c>
      <c r="E1606" t="s">
        <v>12</v>
      </c>
      <c r="F1606" t="s">
        <v>1664</v>
      </c>
      <c r="G1606" s="2">
        <v>166.44</v>
      </c>
      <c r="H1606" s="2">
        <v>3</v>
      </c>
      <c r="I1606" s="2">
        <f t="shared" si="25"/>
        <v>55.48</v>
      </c>
      <c r="J1606" s="2">
        <v>79.89</v>
      </c>
    </row>
    <row r="1607" spans="1:10" x14ac:dyDescent="0.35">
      <c r="A1607" s="1">
        <v>41962</v>
      </c>
      <c r="B1607" t="s">
        <v>465</v>
      </c>
      <c r="C1607" t="s">
        <v>23</v>
      </c>
      <c r="D1607" t="s">
        <v>39</v>
      </c>
      <c r="E1607" t="s">
        <v>52</v>
      </c>
      <c r="F1607" t="s">
        <v>1428</v>
      </c>
      <c r="G1607" s="2">
        <v>47.5</v>
      </c>
      <c r="H1607" s="2">
        <v>1</v>
      </c>
      <c r="I1607" s="2">
        <f t="shared" si="25"/>
        <v>47.5</v>
      </c>
      <c r="J1607" s="2">
        <v>-1.19</v>
      </c>
    </row>
    <row r="1608" spans="1:10" x14ac:dyDescent="0.35">
      <c r="A1608" s="1">
        <v>41962</v>
      </c>
      <c r="B1608" t="s">
        <v>1172</v>
      </c>
      <c r="C1608" t="s">
        <v>315</v>
      </c>
      <c r="D1608" t="s">
        <v>11</v>
      </c>
      <c r="E1608" t="s">
        <v>18</v>
      </c>
      <c r="F1608" t="s">
        <v>580</v>
      </c>
      <c r="G1608" s="2">
        <v>221.16</v>
      </c>
      <c r="H1608" s="2">
        <v>4</v>
      </c>
      <c r="I1608" s="2">
        <f t="shared" si="25"/>
        <v>55.29</v>
      </c>
      <c r="J1608" s="2">
        <v>57.5</v>
      </c>
    </row>
    <row r="1609" spans="1:10" x14ac:dyDescent="0.35">
      <c r="A1609" s="1">
        <v>41962</v>
      </c>
      <c r="B1609" t="s">
        <v>1172</v>
      </c>
      <c r="C1609" t="s">
        <v>315</v>
      </c>
      <c r="D1609" t="s">
        <v>39</v>
      </c>
      <c r="E1609" t="s">
        <v>40</v>
      </c>
      <c r="F1609" t="s">
        <v>138</v>
      </c>
      <c r="G1609" s="2">
        <v>281.97000000000003</v>
      </c>
      <c r="H1609" s="2">
        <v>3</v>
      </c>
      <c r="I1609" s="2">
        <f t="shared" si="25"/>
        <v>93.990000000000009</v>
      </c>
      <c r="J1609" s="2">
        <v>78.95</v>
      </c>
    </row>
    <row r="1610" spans="1:10" x14ac:dyDescent="0.35">
      <c r="A1610" s="1">
        <v>41962</v>
      </c>
      <c r="B1610" t="s">
        <v>1665</v>
      </c>
      <c r="C1610" t="s">
        <v>23</v>
      </c>
      <c r="D1610" t="s">
        <v>11</v>
      </c>
      <c r="E1610" t="s">
        <v>12</v>
      </c>
      <c r="F1610" t="s">
        <v>1666</v>
      </c>
      <c r="G1610" s="2">
        <v>5.88</v>
      </c>
      <c r="H1610" s="2">
        <v>1</v>
      </c>
      <c r="I1610" s="2">
        <f t="shared" si="25"/>
        <v>5.88</v>
      </c>
      <c r="J1610" s="2">
        <v>1.98</v>
      </c>
    </row>
    <row r="1611" spans="1:10" x14ac:dyDescent="0.35">
      <c r="A1611" s="1">
        <v>41963</v>
      </c>
      <c r="B1611" t="s">
        <v>433</v>
      </c>
      <c r="C1611" t="s">
        <v>149</v>
      </c>
      <c r="D1611" t="s">
        <v>11</v>
      </c>
      <c r="E1611" t="s">
        <v>63</v>
      </c>
      <c r="F1611" t="s">
        <v>1667</v>
      </c>
      <c r="G1611" s="2">
        <v>34.74</v>
      </c>
      <c r="H1611" s="2">
        <v>3</v>
      </c>
      <c r="I1611" s="2">
        <f t="shared" si="25"/>
        <v>11.58</v>
      </c>
      <c r="J1611" s="2">
        <v>17.37</v>
      </c>
    </row>
    <row r="1612" spans="1:10" x14ac:dyDescent="0.35">
      <c r="A1612" s="1">
        <v>41963</v>
      </c>
      <c r="B1612" t="s">
        <v>433</v>
      </c>
      <c r="C1612" t="s">
        <v>149</v>
      </c>
      <c r="D1612" t="s">
        <v>39</v>
      </c>
      <c r="E1612" t="s">
        <v>40</v>
      </c>
      <c r="F1612" t="s">
        <v>1580</v>
      </c>
      <c r="G1612" s="2">
        <v>833.94</v>
      </c>
      <c r="H1612" s="2">
        <v>6</v>
      </c>
      <c r="I1612" s="2">
        <f t="shared" si="25"/>
        <v>138.99</v>
      </c>
      <c r="J1612" s="2">
        <v>216.82</v>
      </c>
    </row>
    <row r="1613" spans="1:10" x14ac:dyDescent="0.35">
      <c r="A1613" s="1">
        <v>41963</v>
      </c>
      <c r="B1613" t="s">
        <v>433</v>
      </c>
      <c r="C1613" t="s">
        <v>149</v>
      </c>
      <c r="D1613" t="s">
        <v>11</v>
      </c>
      <c r="E1613" t="s">
        <v>20</v>
      </c>
      <c r="F1613" t="s">
        <v>1668</v>
      </c>
      <c r="G1613" s="2">
        <v>12.96</v>
      </c>
      <c r="H1613" s="2">
        <v>3</v>
      </c>
      <c r="I1613" s="2">
        <f t="shared" si="25"/>
        <v>4.32</v>
      </c>
      <c r="J1613" s="2">
        <v>4.54</v>
      </c>
    </row>
    <row r="1614" spans="1:10" x14ac:dyDescent="0.35">
      <c r="A1614" s="1">
        <v>41963</v>
      </c>
      <c r="B1614" t="s">
        <v>433</v>
      </c>
      <c r="C1614" t="s">
        <v>149</v>
      </c>
      <c r="D1614" t="s">
        <v>11</v>
      </c>
      <c r="E1614" t="s">
        <v>12</v>
      </c>
      <c r="F1614" t="s">
        <v>1219</v>
      </c>
      <c r="G1614" s="2">
        <v>25.92</v>
      </c>
      <c r="H1614" s="2">
        <v>4</v>
      </c>
      <c r="I1614" s="2">
        <f t="shared" si="25"/>
        <v>6.48</v>
      </c>
      <c r="J1614" s="2">
        <v>12.44</v>
      </c>
    </row>
    <row r="1615" spans="1:10" x14ac:dyDescent="0.35">
      <c r="A1615" s="1">
        <v>41964</v>
      </c>
      <c r="B1615" t="s">
        <v>1669</v>
      </c>
      <c r="C1615" t="s">
        <v>33</v>
      </c>
      <c r="D1615" t="s">
        <v>39</v>
      </c>
      <c r="E1615" t="s">
        <v>40</v>
      </c>
      <c r="F1615" t="s">
        <v>901</v>
      </c>
      <c r="G1615" s="2">
        <v>36.99</v>
      </c>
      <c r="H1615" s="2">
        <v>1</v>
      </c>
      <c r="I1615" s="2">
        <f t="shared" si="25"/>
        <v>36.99</v>
      </c>
      <c r="J1615" s="2">
        <v>9.99</v>
      </c>
    </row>
    <row r="1616" spans="1:10" x14ac:dyDescent="0.35">
      <c r="A1616" s="1">
        <v>41964</v>
      </c>
      <c r="B1616" t="s">
        <v>1669</v>
      </c>
      <c r="C1616" t="s">
        <v>33</v>
      </c>
      <c r="D1616" t="s">
        <v>11</v>
      </c>
      <c r="E1616" t="s">
        <v>12</v>
      </c>
      <c r="F1616" t="s">
        <v>1670</v>
      </c>
      <c r="G1616" s="2">
        <v>629.1</v>
      </c>
      <c r="H1616" s="2">
        <v>6</v>
      </c>
      <c r="I1616" s="2">
        <f t="shared" si="25"/>
        <v>104.85000000000001</v>
      </c>
      <c r="J1616" s="2">
        <v>301.97000000000003</v>
      </c>
    </row>
    <row r="1617" spans="1:10" x14ac:dyDescent="0.35">
      <c r="A1617" s="1">
        <v>41964</v>
      </c>
      <c r="B1617" t="s">
        <v>1669</v>
      </c>
      <c r="C1617" t="s">
        <v>33</v>
      </c>
      <c r="D1617" t="s">
        <v>11</v>
      </c>
      <c r="E1617" t="s">
        <v>18</v>
      </c>
      <c r="F1617" t="s">
        <v>418</v>
      </c>
      <c r="G1617" s="2">
        <v>193.95</v>
      </c>
      <c r="H1617" s="2">
        <v>3</v>
      </c>
      <c r="I1617" s="2">
        <f t="shared" si="25"/>
        <v>64.649999999999991</v>
      </c>
      <c r="J1617" s="2">
        <v>9.6999999999999993</v>
      </c>
    </row>
    <row r="1618" spans="1:10" x14ac:dyDescent="0.35">
      <c r="A1618" s="1">
        <v>41964</v>
      </c>
      <c r="B1618" t="s">
        <v>1669</v>
      </c>
      <c r="C1618" t="s">
        <v>33</v>
      </c>
      <c r="D1618" t="s">
        <v>11</v>
      </c>
      <c r="E1618" t="s">
        <v>24</v>
      </c>
      <c r="F1618" t="s">
        <v>798</v>
      </c>
      <c r="G1618" s="2">
        <v>5.46</v>
      </c>
      <c r="H1618" s="2">
        <v>3</v>
      </c>
      <c r="I1618" s="2">
        <f t="shared" si="25"/>
        <v>1.82</v>
      </c>
      <c r="J1618" s="2">
        <v>1.47</v>
      </c>
    </row>
    <row r="1619" spans="1:10" x14ac:dyDescent="0.35">
      <c r="A1619" s="1">
        <v>41964</v>
      </c>
      <c r="B1619" t="s">
        <v>1662</v>
      </c>
      <c r="C1619" t="s">
        <v>27</v>
      </c>
      <c r="D1619" t="s">
        <v>11</v>
      </c>
      <c r="E1619" t="s">
        <v>12</v>
      </c>
      <c r="F1619" t="s">
        <v>481</v>
      </c>
      <c r="G1619" s="2">
        <v>12.96</v>
      </c>
      <c r="H1619" s="2">
        <v>2</v>
      </c>
      <c r="I1619" s="2">
        <f t="shared" si="25"/>
        <v>6.48</v>
      </c>
      <c r="J1619" s="2">
        <v>6.22</v>
      </c>
    </row>
    <row r="1620" spans="1:10" x14ac:dyDescent="0.35">
      <c r="A1620" s="1">
        <v>41964</v>
      </c>
      <c r="B1620" t="s">
        <v>1671</v>
      </c>
      <c r="C1620" t="s">
        <v>10</v>
      </c>
      <c r="D1620" t="s">
        <v>11</v>
      </c>
      <c r="E1620" t="s">
        <v>63</v>
      </c>
      <c r="F1620" t="s">
        <v>396</v>
      </c>
      <c r="G1620" s="2">
        <v>1.63</v>
      </c>
      <c r="H1620" s="2">
        <v>1</v>
      </c>
      <c r="I1620" s="2">
        <f t="shared" si="25"/>
        <v>1.63</v>
      </c>
      <c r="J1620" s="2">
        <v>0.55000000000000004</v>
      </c>
    </row>
    <row r="1621" spans="1:10" x14ac:dyDescent="0.35">
      <c r="A1621" s="1">
        <v>41964</v>
      </c>
      <c r="B1621" t="s">
        <v>1671</v>
      </c>
      <c r="C1621" t="s">
        <v>10</v>
      </c>
      <c r="D1621" t="s">
        <v>39</v>
      </c>
      <c r="E1621" t="s">
        <v>40</v>
      </c>
      <c r="F1621" t="s">
        <v>494</v>
      </c>
      <c r="G1621" s="2">
        <v>267.95999999999998</v>
      </c>
      <c r="H1621" s="2">
        <v>5</v>
      </c>
      <c r="I1621" s="2">
        <f t="shared" si="25"/>
        <v>53.591999999999999</v>
      </c>
      <c r="J1621" s="2">
        <v>16.75</v>
      </c>
    </row>
    <row r="1622" spans="1:10" x14ac:dyDescent="0.35">
      <c r="A1622" s="1">
        <v>41964</v>
      </c>
      <c r="B1622" t="s">
        <v>1672</v>
      </c>
      <c r="C1622" t="s">
        <v>27</v>
      </c>
      <c r="D1622" t="s">
        <v>11</v>
      </c>
      <c r="E1622" t="s">
        <v>12</v>
      </c>
      <c r="F1622" t="s">
        <v>1673</v>
      </c>
      <c r="G1622" s="2">
        <v>6.58</v>
      </c>
      <c r="H1622" s="2">
        <v>2</v>
      </c>
      <c r="I1622" s="2">
        <f t="shared" si="25"/>
        <v>3.29</v>
      </c>
      <c r="J1622" s="2">
        <v>3.03</v>
      </c>
    </row>
    <row r="1623" spans="1:10" x14ac:dyDescent="0.35">
      <c r="A1623" s="1">
        <v>41964</v>
      </c>
      <c r="B1623" t="s">
        <v>1672</v>
      </c>
      <c r="C1623" t="s">
        <v>27</v>
      </c>
      <c r="D1623" t="s">
        <v>39</v>
      </c>
      <c r="E1623" t="s">
        <v>52</v>
      </c>
      <c r="F1623" t="s">
        <v>544</v>
      </c>
      <c r="G1623" s="2">
        <v>94.99</v>
      </c>
      <c r="H1623" s="2">
        <v>1</v>
      </c>
      <c r="I1623" s="2">
        <f t="shared" si="25"/>
        <v>94.99</v>
      </c>
      <c r="J1623" s="2">
        <v>28.5</v>
      </c>
    </row>
    <row r="1624" spans="1:10" x14ac:dyDescent="0.35">
      <c r="A1624" s="1">
        <v>41965</v>
      </c>
      <c r="B1624" t="s">
        <v>498</v>
      </c>
      <c r="C1624" t="s">
        <v>30</v>
      </c>
      <c r="D1624" t="s">
        <v>11</v>
      </c>
      <c r="E1624" t="s">
        <v>63</v>
      </c>
      <c r="F1624" t="s">
        <v>1674</v>
      </c>
      <c r="G1624" s="2">
        <v>16.23</v>
      </c>
      <c r="H1624" s="2">
        <v>3</v>
      </c>
      <c r="I1624" s="2">
        <f t="shared" si="25"/>
        <v>5.41</v>
      </c>
      <c r="J1624" s="2">
        <v>7.95</v>
      </c>
    </row>
    <row r="1625" spans="1:10" x14ac:dyDescent="0.35">
      <c r="A1625" s="1">
        <v>41965</v>
      </c>
      <c r="B1625" t="s">
        <v>498</v>
      </c>
      <c r="C1625" t="s">
        <v>30</v>
      </c>
      <c r="D1625" t="s">
        <v>11</v>
      </c>
      <c r="E1625" t="s">
        <v>20</v>
      </c>
      <c r="F1625" t="s">
        <v>697</v>
      </c>
      <c r="G1625" s="2">
        <v>319.89999999999998</v>
      </c>
      <c r="H1625" s="2">
        <v>5</v>
      </c>
      <c r="I1625" s="2">
        <f t="shared" si="25"/>
        <v>63.98</v>
      </c>
      <c r="J1625" s="2">
        <v>156.75</v>
      </c>
    </row>
    <row r="1626" spans="1:10" x14ac:dyDescent="0.35">
      <c r="A1626" s="1">
        <v>41965</v>
      </c>
      <c r="B1626" t="s">
        <v>498</v>
      </c>
      <c r="C1626" t="s">
        <v>30</v>
      </c>
      <c r="D1626" t="s">
        <v>11</v>
      </c>
      <c r="E1626" t="s">
        <v>63</v>
      </c>
      <c r="F1626" t="s">
        <v>64</v>
      </c>
      <c r="G1626" s="2">
        <v>11.36</v>
      </c>
      <c r="H1626" s="2">
        <v>2</v>
      </c>
      <c r="I1626" s="2">
        <f t="shared" si="25"/>
        <v>5.68</v>
      </c>
      <c r="J1626" s="2">
        <v>5.34</v>
      </c>
    </row>
    <row r="1627" spans="1:10" x14ac:dyDescent="0.35">
      <c r="A1627" s="1">
        <v>41965</v>
      </c>
      <c r="B1627" t="s">
        <v>498</v>
      </c>
      <c r="C1627" t="s">
        <v>30</v>
      </c>
      <c r="D1627" t="s">
        <v>11</v>
      </c>
      <c r="E1627" t="s">
        <v>92</v>
      </c>
      <c r="F1627" t="s">
        <v>1675</v>
      </c>
      <c r="G1627" s="2">
        <v>675.12</v>
      </c>
      <c r="H1627" s="2">
        <v>3</v>
      </c>
      <c r="I1627" s="2">
        <f t="shared" si="25"/>
        <v>225.04</v>
      </c>
      <c r="J1627" s="2">
        <v>290.3</v>
      </c>
    </row>
    <row r="1628" spans="1:10" x14ac:dyDescent="0.35">
      <c r="A1628" s="1">
        <v>41965</v>
      </c>
      <c r="B1628" t="s">
        <v>702</v>
      </c>
      <c r="C1628" t="s">
        <v>10</v>
      </c>
      <c r="D1628" t="s">
        <v>11</v>
      </c>
      <c r="E1628" t="s">
        <v>20</v>
      </c>
      <c r="F1628" t="s">
        <v>763</v>
      </c>
      <c r="G1628" s="2">
        <v>6.93</v>
      </c>
      <c r="H1628" s="2">
        <v>1</v>
      </c>
      <c r="I1628" s="2">
        <f t="shared" si="25"/>
        <v>6.93</v>
      </c>
      <c r="J1628" s="2">
        <v>-11.08</v>
      </c>
    </row>
    <row r="1629" spans="1:10" x14ac:dyDescent="0.35">
      <c r="A1629" s="1">
        <v>41965</v>
      </c>
      <c r="B1629" t="s">
        <v>1676</v>
      </c>
      <c r="C1629" t="s">
        <v>15</v>
      </c>
      <c r="D1629" t="s">
        <v>11</v>
      </c>
      <c r="E1629" t="s">
        <v>20</v>
      </c>
      <c r="F1629" t="s">
        <v>1523</v>
      </c>
      <c r="G1629" s="2">
        <v>9.98</v>
      </c>
      <c r="H1629" s="2">
        <v>5</v>
      </c>
      <c r="I1629" s="2">
        <f t="shared" si="25"/>
        <v>1.996</v>
      </c>
      <c r="J1629" s="2">
        <v>-16.47</v>
      </c>
    </row>
    <row r="1630" spans="1:10" x14ac:dyDescent="0.35">
      <c r="A1630" s="1">
        <v>41965</v>
      </c>
      <c r="B1630" t="s">
        <v>1677</v>
      </c>
      <c r="C1630" t="s">
        <v>27</v>
      </c>
      <c r="D1630" t="s">
        <v>11</v>
      </c>
      <c r="E1630" t="s">
        <v>12</v>
      </c>
      <c r="F1630" t="s">
        <v>924</v>
      </c>
      <c r="G1630" s="2">
        <v>53.82</v>
      </c>
      <c r="H1630" s="2">
        <v>9</v>
      </c>
      <c r="I1630" s="2">
        <f t="shared" si="25"/>
        <v>5.98</v>
      </c>
      <c r="J1630" s="2">
        <v>24.22</v>
      </c>
    </row>
    <row r="1631" spans="1:10" x14ac:dyDescent="0.35">
      <c r="A1631" s="1">
        <v>41965</v>
      </c>
      <c r="B1631" t="s">
        <v>1151</v>
      </c>
      <c r="C1631" t="s">
        <v>30</v>
      </c>
      <c r="D1631" t="s">
        <v>11</v>
      </c>
      <c r="E1631" t="s">
        <v>12</v>
      </c>
      <c r="F1631" t="s">
        <v>1678</v>
      </c>
      <c r="G1631" s="2">
        <v>9.9600000000000009</v>
      </c>
      <c r="H1631" s="2">
        <v>2</v>
      </c>
      <c r="I1631" s="2">
        <f t="shared" si="25"/>
        <v>4.9800000000000004</v>
      </c>
      <c r="J1631" s="2">
        <v>4.88</v>
      </c>
    </row>
    <row r="1632" spans="1:10" x14ac:dyDescent="0.35">
      <c r="A1632" s="1">
        <v>41966</v>
      </c>
      <c r="B1632" t="s">
        <v>193</v>
      </c>
      <c r="C1632" t="s">
        <v>27</v>
      </c>
      <c r="D1632" t="s">
        <v>34</v>
      </c>
      <c r="E1632" t="s">
        <v>35</v>
      </c>
      <c r="F1632" t="s">
        <v>231</v>
      </c>
      <c r="G1632" s="2">
        <v>603.91999999999996</v>
      </c>
      <c r="H1632" s="2">
        <v>5</v>
      </c>
      <c r="I1632" s="2">
        <f t="shared" si="25"/>
        <v>120.78399999999999</v>
      </c>
      <c r="J1632" s="2">
        <v>-67.94</v>
      </c>
    </row>
    <row r="1633" spans="1:10" x14ac:dyDescent="0.35">
      <c r="A1633" s="1">
        <v>41966</v>
      </c>
      <c r="B1633" t="s">
        <v>193</v>
      </c>
      <c r="C1633" t="s">
        <v>27</v>
      </c>
      <c r="D1633" t="s">
        <v>11</v>
      </c>
      <c r="E1633" t="s">
        <v>63</v>
      </c>
      <c r="F1633" t="s">
        <v>1464</v>
      </c>
      <c r="G1633" s="2">
        <v>21.84</v>
      </c>
      <c r="H1633" s="2">
        <v>3</v>
      </c>
      <c r="I1633" s="2">
        <f t="shared" si="25"/>
        <v>7.28</v>
      </c>
      <c r="J1633" s="2">
        <v>10.48</v>
      </c>
    </row>
    <row r="1634" spans="1:10" x14ac:dyDescent="0.35">
      <c r="A1634" s="1">
        <v>41966</v>
      </c>
      <c r="B1634" t="s">
        <v>193</v>
      </c>
      <c r="C1634" t="s">
        <v>27</v>
      </c>
      <c r="D1634" t="s">
        <v>39</v>
      </c>
      <c r="E1634" t="s">
        <v>52</v>
      </c>
      <c r="F1634" t="s">
        <v>1556</v>
      </c>
      <c r="G1634" s="2">
        <v>29.99</v>
      </c>
      <c r="H1634" s="2">
        <v>1</v>
      </c>
      <c r="I1634" s="2">
        <f t="shared" si="25"/>
        <v>29.99</v>
      </c>
      <c r="J1634" s="2">
        <v>6.3</v>
      </c>
    </row>
    <row r="1635" spans="1:10" x14ac:dyDescent="0.35">
      <c r="A1635" s="1">
        <v>41966</v>
      </c>
      <c r="B1635" t="s">
        <v>193</v>
      </c>
      <c r="C1635" t="s">
        <v>27</v>
      </c>
      <c r="D1635" t="s">
        <v>34</v>
      </c>
      <c r="E1635" t="s">
        <v>35</v>
      </c>
      <c r="F1635" t="s">
        <v>1679</v>
      </c>
      <c r="G1635" s="2">
        <v>381.44</v>
      </c>
      <c r="H1635" s="2">
        <v>2</v>
      </c>
      <c r="I1635" s="2">
        <f t="shared" si="25"/>
        <v>190.72</v>
      </c>
      <c r="J1635" s="2">
        <v>23.84</v>
      </c>
    </row>
    <row r="1636" spans="1:10" x14ac:dyDescent="0.35">
      <c r="A1636" s="1">
        <v>41966</v>
      </c>
      <c r="B1636" t="s">
        <v>1097</v>
      </c>
      <c r="C1636" t="s">
        <v>10</v>
      </c>
      <c r="D1636" t="s">
        <v>11</v>
      </c>
      <c r="E1636" t="s">
        <v>16</v>
      </c>
      <c r="F1636" t="s">
        <v>1259</v>
      </c>
      <c r="G1636" s="2">
        <v>23.68</v>
      </c>
      <c r="H1636" s="2">
        <v>2</v>
      </c>
      <c r="I1636" s="2">
        <f t="shared" si="25"/>
        <v>11.84</v>
      </c>
      <c r="J1636" s="2">
        <v>8.8800000000000008</v>
      </c>
    </row>
    <row r="1637" spans="1:10" x14ac:dyDescent="0.35">
      <c r="A1637" s="1">
        <v>41966</v>
      </c>
      <c r="B1637" t="s">
        <v>1680</v>
      </c>
      <c r="C1637" t="s">
        <v>10</v>
      </c>
      <c r="D1637" t="s">
        <v>34</v>
      </c>
      <c r="E1637" t="s">
        <v>47</v>
      </c>
      <c r="F1637" t="s">
        <v>1015</v>
      </c>
      <c r="G1637" s="2">
        <v>6.37</v>
      </c>
      <c r="H1637" s="2">
        <v>2</v>
      </c>
      <c r="I1637" s="2">
        <f t="shared" si="25"/>
        <v>3.1850000000000001</v>
      </c>
      <c r="J1637" s="2">
        <v>-2.5499999999999998</v>
      </c>
    </row>
    <row r="1638" spans="1:10" x14ac:dyDescent="0.35">
      <c r="A1638" s="1">
        <v>41966</v>
      </c>
      <c r="B1638" t="s">
        <v>1680</v>
      </c>
      <c r="C1638" t="s">
        <v>10</v>
      </c>
      <c r="D1638" t="s">
        <v>11</v>
      </c>
      <c r="E1638" t="s">
        <v>92</v>
      </c>
      <c r="F1638" t="s">
        <v>1681</v>
      </c>
      <c r="G1638" s="2">
        <v>34.18</v>
      </c>
      <c r="H1638" s="2">
        <v>3</v>
      </c>
      <c r="I1638" s="2">
        <f t="shared" si="25"/>
        <v>11.393333333333333</v>
      </c>
      <c r="J1638" s="2">
        <v>-87.15</v>
      </c>
    </row>
    <row r="1639" spans="1:10" x14ac:dyDescent="0.35">
      <c r="A1639" s="1">
        <v>41966</v>
      </c>
      <c r="B1639" t="s">
        <v>1680</v>
      </c>
      <c r="C1639" t="s">
        <v>10</v>
      </c>
      <c r="D1639" t="s">
        <v>39</v>
      </c>
      <c r="E1639" t="s">
        <v>52</v>
      </c>
      <c r="F1639" t="s">
        <v>961</v>
      </c>
      <c r="G1639" s="2">
        <v>5.54</v>
      </c>
      <c r="H1639" s="2">
        <v>7</v>
      </c>
      <c r="I1639" s="2">
        <f t="shared" si="25"/>
        <v>0.79142857142857148</v>
      </c>
      <c r="J1639" s="2">
        <v>1.66</v>
      </c>
    </row>
    <row r="1640" spans="1:10" x14ac:dyDescent="0.35">
      <c r="A1640" s="1">
        <v>41966</v>
      </c>
      <c r="B1640" t="s">
        <v>1682</v>
      </c>
      <c r="C1640" t="s">
        <v>23</v>
      </c>
      <c r="D1640" t="s">
        <v>11</v>
      </c>
      <c r="E1640" t="s">
        <v>63</v>
      </c>
      <c r="F1640" t="s">
        <v>1683</v>
      </c>
      <c r="G1640" s="2">
        <v>62.81</v>
      </c>
      <c r="H1640" s="2">
        <v>3</v>
      </c>
      <c r="I1640" s="2">
        <f t="shared" si="25"/>
        <v>20.936666666666667</v>
      </c>
      <c r="J1640" s="2">
        <v>21.2</v>
      </c>
    </row>
    <row r="1641" spans="1:10" x14ac:dyDescent="0.35">
      <c r="A1641" s="1">
        <v>41966</v>
      </c>
      <c r="B1641" t="s">
        <v>1684</v>
      </c>
      <c r="C1641" t="s">
        <v>95</v>
      </c>
      <c r="D1641" t="s">
        <v>11</v>
      </c>
      <c r="E1641" t="s">
        <v>63</v>
      </c>
      <c r="F1641" t="s">
        <v>64</v>
      </c>
      <c r="G1641" s="2">
        <v>23.47</v>
      </c>
      <c r="H1641" s="2">
        <v>3</v>
      </c>
      <c r="I1641" s="2">
        <f t="shared" si="25"/>
        <v>7.8233333333333333</v>
      </c>
      <c r="J1641" s="2">
        <v>8.8000000000000007</v>
      </c>
    </row>
    <row r="1642" spans="1:10" x14ac:dyDescent="0.35">
      <c r="A1642" s="1">
        <v>41966</v>
      </c>
      <c r="B1642" t="s">
        <v>389</v>
      </c>
      <c r="C1642" t="s">
        <v>10</v>
      </c>
      <c r="D1642" t="s">
        <v>34</v>
      </c>
      <c r="E1642" t="s">
        <v>35</v>
      </c>
      <c r="F1642" t="s">
        <v>1685</v>
      </c>
      <c r="G1642" s="2">
        <v>155.37</v>
      </c>
      <c r="H1642" s="2">
        <v>2</v>
      </c>
      <c r="I1642" s="2">
        <f t="shared" si="25"/>
        <v>77.685000000000002</v>
      </c>
      <c r="J1642" s="2">
        <v>-35.51</v>
      </c>
    </row>
    <row r="1643" spans="1:10" x14ac:dyDescent="0.35">
      <c r="A1643" s="1">
        <v>41966</v>
      </c>
      <c r="B1643" t="s">
        <v>774</v>
      </c>
      <c r="C1643" t="s">
        <v>110</v>
      </c>
      <c r="D1643" t="s">
        <v>11</v>
      </c>
      <c r="E1643" t="s">
        <v>20</v>
      </c>
      <c r="F1643" t="s">
        <v>1686</v>
      </c>
      <c r="G1643" s="2">
        <v>14.67</v>
      </c>
      <c r="H1643" s="2">
        <v>3</v>
      </c>
      <c r="I1643" s="2">
        <f t="shared" si="25"/>
        <v>4.8899999999999997</v>
      </c>
      <c r="J1643" s="2">
        <v>6.75</v>
      </c>
    </row>
    <row r="1644" spans="1:10" x14ac:dyDescent="0.35">
      <c r="A1644" s="1">
        <v>41967</v>
      </c>
      <c r="B1644" t="s">
        <v>1687</v>
      </c>
      <c r="C1644" t="s">
        <v>78</v>
      </c>
      <c r="D1644" t="s">
        <v>11</v>
      </c>
      <c r="E1644" t="s">
        <v>24</v>
      </c>
      <c r="F1644" t="s">
        <v>459</v>
      </c>
      <c r="G1644" s="2">
        <v>2.62</v>
      </c>
      <c r="H1644" s="2">
        <v>1</v>
      </c>
      <c r="I1644" s="2">
        <f t="shared" si="25"/>
        <v>2.62</v>
      </c>
      <c r="J1644" s="2">
        <v>0.43</v>
      </c>
    </row>
    <row r="1645" spans="1:10" x14ac:dyDescent="0.35">
      <c r="A1645" s="1">
        <v>41967</v>
      </c>
      <c r="B1645" t="s">
        <v>1093</v>
      </c>
      <c r="C1645" t="s">
        <v>27</v>
      </c>
      <c r="D1645" t="s">
        <v>34</v>
      </c>
      <c r="E1645" t="s">
        <v>47</v>
      </c>
      <c r="F1645" t="s">
        <v>1085</v>
      </c>
      <c r="G1645" s="2">
        <v>151.72</v>
      </c>
      <c r="H1645" s="2">
        <v>4</v>
      </c>
      <c r="I1645" s="2">
        <f t="shared" si="25"/>
        <v>37.93</v>
      </c>
      <c r="J1645" s="2">
        <v>27.31</v>
      </c>
    </row>
    <row r="1646" spans="1:10" x14ac:dyDescent="0.35">
      <c r="A1646" s="1">
        <v>41967</v>
      </c>
      <c r="B1646" t="s">
        <v>1688</v>
      </c>
      <c r="C1646" t="s">
        <v>164</v>
      </c>
      <c r="D1646" t="s">
        <v>11</v>
      </c>
      <c r="E1646" t="s">
        <v>20</v>
      </c>
      <c r="F1646" t="s">
        <v>1647</v>
      </c>
      <c r="G1646" s="2">
        <v>12.1</v>
      </c>
      <c r="H1646" s="2">
        <v>7</v>
      </c>
      <c r="I1646" s="2">
        <f t="shared" si="25"/>
        <v>1.7285714285714284</v>
      </c>
      <c r="J1646" s="2">
        <v>4.2300000000000004</v>
      </c>
    </row>
    <row r="1647" spans="1:10" x14ac:dyDescent="0.35">
      <c r="A1647" s="1">
        <v>41967</v>
      </c>
      <c r="B1647" t="s">
        <v>1688</v>
      </c>
      <c r="C1647" t="s">
        <v>164</v>
      </c>
      <c r="D1647" t="s">
        <v>11</v>
      </c>
      <c r="E1647" t="s">
        <v>18</v>
      </c>
      <c r="F1647" t="s">
        <v>267</v>
      </c>
      <c r="G1647" s="2">
        <v>485.88</v>
      </c>
      <c r="H1647" s="2">
        <v>6</v>
      </c>
      <c r="I1647" s="2">
        <f t="shared" si="25"/>
        <v>80.98</v>
      </c>
      <c r="J1647" s="2">
        <v>9.7200000000000006</v>
      </c>
    </row>
    <row r="1648" spans="1:10" x14ac:dyDescent="0.35">
      <c r="A1648" s="1">
        <v>41967</v>
      </c>
      <c r="B1648" t="s">
        <v>1688</v>
      </c>
      <c r="C1648" t="s">
        <v>164</v>
      </c>
      <c r="D1648" t="s">
        <v>11</v>
      </c>
      <c r="E1648" t="s">
        <v>12</v>
      </c>
      <c r="F1648" t="s">
        <v>219</v>
      </c>
      <c r="G1648" s="2">
        <v>25.92</v>
      </c>
      <c r="H1648" s="2">
        <v>4</v>
      </c>
      <c r="I1648" s="2">
        <f t="shared" si="25"/>
        <v>6.48</v>
      </c>
      <c r="J1648" s="2">
        <v>12.44</v>
      </c>
    </row>
    <row r="1649" spans="1:10" x14ac:dyDescent="0.35">
      <c r="A1649" s="1">
        <v>41967</v>
      </c>
      <c r="B1649" t="s">
        <v>1688</v>
      </c>
      <c r="C1649" t="s">
        <v>164</v>
      </c>
      <c r="D1649" t="s">
        <v>11</v>
      </c>
      <c r="E1649" t="s">
        <v>18</v>
      </c>
      <c r="F1649" t="s">
        <v>1689</v>
      </c>
      <c r="G1649" s="2">
        <v>197.58</v>
      </c>
      <c r="H1649" s="2">
        <v>2</v>
      </c>
      <c r="I1649" s="2">
        <f t="shared" si="25"/>
        <v>98.79</v>
      </c>
      <c r="J1649" s="2">
        <v>53.35</v>
      </c>
    </row>
    <row r="1650" spans="1:10" x14ac:dyDescent="0.35">
      <c r="A1650" s="1">
        <v>41967</v>
      </c>
      <c r="B1650" t="s">
        <v>289</v>
      </c>
      <c r="C1650" t="s">
        <v>186</v>
      </c>
      <c r="D1650" t="s">
        <v>39</v>
      </c>
      <c r="E1650" t="s">
        <v>52</v>
      </c>
      <c r="F1650" t="s">
        <v>1690</v>
      </c>
      <c r="G1650" s="2">
        <v>111.79</v>
      </c>
      <c r="H1650" s="2">
        <v>7</v>
      </c>
      <c r="I1650" s="2">
        <f t="shared" si="25"/>
        <v>15.97</v>
      </c>
      <c r="J1650" s="2">
        <v>43.6</v>
      </c>
    </row>
    <row r="1651" spans="1:10" x14ac:dyDescent="0.35">
      <c r="A1651" s="1">
        <v>41967</v>
      </c>
      <c r="B1651" t="s">
        <v>83</v>
      </c>
      <c r="C1651" t="s">
        <v>27</v>
      </c>
      <c r="D1651" t="s">
        <v>34</v>
      </c>
      <c r="E1651" t="s">
        <v>35</v>
      </c>
      <c r="F1651" t="s">
        <v>1691</v>
      </c>
      <c r="G1651" s="2">
        <v>120.71</v>
      </c>
      <c r="H1651" s="2">
        <v>1</v>
      </c>
      <c r="I1651" s="2">
        <f t="shared" si="25"/>
        <v>120.71</v>
      </c>
      <c r="J1651" s="2">
        <v>-18.11</v>
      </c>
    </row>
    <row r="1652" spans="1:10" x14ac:dyDescent="0.35">
      <c r="A1652" s="1">
        <v>41967</v>
      </c>
      <c r="B1652" t="s">
        <v>578</v>
      </c>
      <c r="C1652" t="s">
        <v>78</v>
      </c>
      <c r="D1652" t="s">
        <v>39</v>
      </c>
      <c r="E1652" t="s">
        <v>40</v>
      </c>
      <c r="F1652" t="s">
        <v>1596</v>
      </c>
      <c r="G1652" s="2">
        <v>1049.97</v>
      </c>
      <c r="H1652" s="2">
        <v>5</v>
      </c>
      <c r="I1652" s="2">
        <f t="shared" si="25"/>
        <v>209.994</v>
      </c>
      <c r="J1652" s="2">
        <v>-209.99</v>
      </c>
    </row>
    <row r="1653" spans="1:10" x14ac:dyDescent="0.35">
      <c r="A1653" s="1">
        <v>41967</v>
      </c>
      <c r="B1653" t="s">
        <v>578</v>
      </c>
      <c r="C1653" t="s">
        <v>78</v>
      </c>
      <c r="D1653" t="s">
        <v>34</v>
      </c>
      <c r="E1653" t="s">
        <v>35</v>
      </c>
      <c r="F1653" t="s">
        <v>1692</v>
      </c>
      <c r="G1653" s="2">
        <v>611.05999999999995</v>
      </c>
      <c r="H1653" s="2">
        <v>3</v>
      </c>
      <c r="I1653" s="2">
        <f t="shared" si="25"/>
        <v>203.68666666666664</v>
      </c>
      <c r="J1653" s="2">
        <v>-34.92</v>
      </c>
    </row>
    <row r="1654" spans="1:10" x14ac:dyDescent="0.35">
      <c r="A1654" s="1">
        <v>41967</v>
      </c>
      <c r="B1654" t="s">
        <v>1693</v>
      </c>
      <c r="C1654" t="s">
        <v>15</v>
      </c>
      <c r="D1654" t="s">
        <v>11</v>
      </c>
      <c r="E1654" t="s">
        <v>18</v>
      </c>
      <c r="F1654" t="s">
        <v>1410</v>
      </c>
      <c r="G1654" s="2">
        <v>646.20000000000005</v>
      </c>
      <c r="H1654" s="2">
        <v>5</v>
      </c>
      <c r="I1654" s="2">
        <f t="shared" si="25"/>
        <v>129.24</v>
      </c>
      <c r="J1654" s="2">
        <v>-8.08</v>
      </c>
    </row>
    <row r="1655" spans="1:10" x14ac:dyDescent="0.35">
      <c r="A1655" s="1">
        <v>41967</v>
      </c>
      <c r="B1655" t="s">
        <v>1392</v>
      </c>
      <c r="C1655" t="s">
        <v>78</v>
      </c>
      <c r="D1655" t="s">
        <v>34</v>
      </c>
      <c r="E1655" t="s">
        <v>47</v>
      </c>
      <c r="F1655" t="s">
        <v>1694</v>
      </c>
      <c r="G1655" s="2">
        <v>35.17</v>
      </c>
      <c r="H1655" s="2">
        <v>7</v>
      </c>
      <c r="I1655" s="2">
        <f t="shared" si="25"/>
        <v>5.0242857142857149</v>
      </c>
      <c r="J1655" s="2">
        <v>9.67</v>
      </c>
    </row>
    <row r="1656" spans="1:10" x14ac:dyDescent="0.35">
      <c r="A1656" s="1">
        <v>41967</v>
      </c>
      <c r="B1656" t="s">
        <v>1392</v>
      </c>
      <c r="C1656" t="s">
        <v>78</v>
      </c>
      <c r="D1656" t="s">
        <v>39</v>
      </c>
      <c r="E1656" t="s">
        <v>40</v>
      </c>
      <c r="F1656" t="s">
        <v>1695</v>
      </c>
      <c r="G1656" s="2">
        <v>1502.38</v>
      </c>
      <c r="H1656" s="2">
        <v>4</v>
      </c>
      <c r="I1656" s="2">
        <f t="shared" si="25"/>
        <v>375.59500000000003</v>
      </c>
      <c r="J1656" s="2">
        <v>-250.4</v>
      </c>
    </row>
    <row r="1657" spans="1:10" x14ac:dyDescent="0.35">
      <c r="A1657" s="1">
        <v>41967</v>
      </c>
      <c r="B1657" t="s">
        <v>1696</v>
      </c>
      <c r="C1657" t="s">
        <v>110</v>
      </c>
      <c r="D1657" t="s">
        <v>11</v>
      </c>
      <c r="E1657" t="s">
        <v>24</v>
      </c>
      <c r="F1657" t="s">
        <v>1253</v>
      </c>
      <c r="G1657" s="2">
        <v>151.91999999999999</v>
      </c>
      <c r="H1657" s="2">
        <v>4</v>
      </c>
      <c r="I1657" s="2">
        <f t="shared" si="25"/>
        <v>37.979999999999997</v>
      </c>
      <c r="J1657" s="2">
        <v>45.58</v>
      </c>
    </row>
    <row r="1658" spans="1:10" x14ac:dyDescent="0.35">
      <c r="A1658" s="1">
        <v>41967</v>
      </c>
      <c r="B1658" t="s">
        <v>1696</v>
      </c>
      <c r="C1658" t="s">
        <v>110</v>
      </c>
      <c r="D1658" t="s">
        <v>11</v>
      </c>
      <c r="E1658" t="s">
        <v>16</v>
      </c>
      <c r="F1658" t="s">
        <v>814</v>
      </c>
      <c r="G1658" s="2">
        <v>196.62</v>
      </c>
      <c r="H1658" s="2">
        <v>2</v>
      </c>
      <c r="I1658" s="2">
        <f t="shared" si="25"/>
        <v>98.31</v>
      </c>
      <c r="J1658" s="2">
        <v>96.34</v>
      </c>
    </row>
    <row r="1659" spans="1:10" x14ac:dyDescent="0.35">
      <c r="A1659" s="1">
        <v>41967</v>
      </c>
      <c r="B1659" t="s">
        <v>1696</v>
      </c>
      <c r="C1659" t="s">
        <v>110</v>
      </c>
      <c r="D1659" t="s">
        <v>11</v>
      </c>
      <c r="E1659" t="s">
        <v>12</v>
      </c>
      <c r="F1659" t="s">
        <v>1697</v>
      </c>
      <c r="G1659" s="2">
        <v>144.12</v>
      </c>
      <c r="H1659" s="2">
        <v>3</v>
      </c>
      <c r="I1659" s="2">
        <f t="shared" si="25"/>
        <v>48.04</v>
      </c>
      <c r="J1659" s="2">
        <v>69.180000000000007</v>
      </c>
    </row>
    <row r="1660" spans="1:10" x14ac:dyDescent="0.35">
      <c r="A1660" s="1">
        <v>41967</v>
      </c>
      <c r="B1660" t="s">
        <v>1696</v>
      </c>
      <c r="C1660" t="s">
        <v>110</v>
      </c>
      <c r="D1660" t="s">
        <v>11</v>
      </c>
      <c r="E1660" t="s">
        <v>12</v>
      </c>
      <c r="F1660" t="s">
        <v>754</v>
      </c>
      <c r="G1660" s="2">
        <v>15.96</v>
      </c>
      <c r="H1660" s="2">
        <v>2</v>
      </c>
      <c r="I1660" s="2">
        <f t="shared" si="25"/>
        <v>7.98</v>
      </c>
      <c r="J1660" s="2">
        <v>7.98</v>
      </c>
    </row>
    <row r="1661" spans="1:10" x14ac:dyDescent="0.35">
      <c r="A1661" s="1">
        <v>41967</v>
      </c>
      <c r="B1661" t="s">
        <v>626</v>
      </c>
      <c r="C1661" t="s">
        <v>55</v>
      </c>
      <c r="D1661" t="s">
        <v>34</v>
      </c>
      <c r="E1661" t="s">
        <v>47</v>
      </c>
      <c r="F1661" t="s">
        <v>1698</v>
      </c>
      <c r="G1661" s="2">
        <v>111.15</v>
      </c>
      <c r="H1661" s="2">
        <v>5</v>
      </c>
      <c r="I1661" s="2">
        <f t="shared" si="25"/>
        <v>22.23</v>
      </c>
      <c r="J1661" s="2">
        <v>48.91</v>
      </c>
    </row>
    <row r="1662" spans="1:10" x14ac:dyDescent="0.35">
      <c r="A1662" s="1">
        <v>41967</v>
      </c>
      <c r="B1662" t="s">
        <v>1699</v>
      </c>
      <c r="C1662" t="s">
        <v>78</v>
      </c>
      <c r="D1662" t="s">
        <v>11</v>
      </c>
      <c r="E1662" t="s">
        <v>20</v>
      </c>
      <c r="F1662" t="s">
        <v>1700</v>
      </c>
      <c r="G1662" s="2">
        <v>5.74</v>
      </c>
      <c r="H1662" s="2">
        <v>3</v>
      </c>
      <c r="I1662" s="2">
        <f t="shared" si="25"/>
        <v>1.9133333333333333</v>
      </c>
      <c r="J1662" s="2">
        <v>-4.59</v>
      </c>
    </row>
    <row r="1663" spans="1:10" x14ac:dyDescent="0.35">
      <c r="A1663" s="1">
        <v>41968</v>
      </c>
      <c r="B1663" t="s">
        <v>743</v>
      </c>
      <c r="C1663" t="s">
        <v>27</v>
      </c>
      <c r="D1663" t="s">
        <v>11</v>
      </c>
      <c r="E1663" t="s">
        <v>92</v>
      </c>
      <c r="F1663" t="s">
        <v>534</v>
      </c>
      <c r="G1663" s="2">
        <v>320.88</v>
      </c>
      <c r="H1663" s="2">
        <v>6</v>
      </c>
      <c r="I1663" s="2">
        <f t="shared" si="25"/>
        <v>53.48</v>
      </c>
      <c r="J1663" s="2">
        <v>93.06</v>
      </c>
    </row>
    <row r="1664" spans="1:10" x14ac:dyDescent="0.35">
      <c r="A1664" s="1">
        <v>41968</v>
      </c>
      <c r="B1664" t="s">
        <v>743</v>
      </c>
      <c r="C1664" t="s">
        <v>27</v>
      </c>
      <c r="D1664" t="s">
        <v>34</v>
      </c>
      <c r="E1664" t="s">
        <v>47</v>
      </c>
      <c r="F1664" t="s">
        <v>1015</v>
      </c>
      <c r="G1664" s="2">
        <v>23.88</v>
      </c>
      <c r="H1664" s="2">
        <v>3</v>
      </c>
      <c r="I1664" s="2">
        <f t="shared" si="25"/>
        <v>7.96</v>
      </c>
      <c r="J1664" s="2">
        <v>10.51</v>
      </c>
    </row>
    <row r="1665" spans="1:10" x14ac:dyDescent="0.35">
      <c r="A1665" s="1">
        <v>41968</v>
      </c>
      <c r="B1665" t="s">
        <v>743</v>
      </c>
      <c r="C1665" t="s">
        <v>27</v>
      </c>
      <c r="D1665" t="s">
        <v>11</v>
      </c>
      <c r="E1665" t="s">
        <v>12</v>
      </c>
      <c r="F1665" t="s">
        <v>1701</v>
      </c>
      <c r="G1665" s="2">
        <v>26.76</v>
      </c>
      <c r="H1665" s="2">
        <v>4</v>
      </c>
      <c r="I1665" s="2">
        <f t="shared" si="25"/>
        <v>6.69</v>
      </c>
      <c r="J1665" s="2">
        <v>12.31</v>
      </c>
    </row>
    <row r="1666" spans="1:10" x14ac:dyDescent="0.35">
      <c r="A1666" s="1">
        <v>41968</v>
      </c>
      <c r="B1666" t="s">
        <v>689</v>
      </c>
      <c r="C1666" t="s">
        <v>10</v>
      </c>
      <c r="D1666" t="s">
        <v>39</v>
      </c>
      <c r="E1666" t="s">
        <v>52</v>
      </c>
      <c r="F1666" t="s">
        <v>1199</v>
      </c>
      <c r="G1666" s="2">
        <v>24.67</v>
      </c>
      <c r="H1666" s="2">
        <v>3</v>
      </c>
      <c r="I1666" s="2">
        <f t="shared" si="25"/>
        <v>8.2233333333333345</v>
      </c>
      <c r="J1666" s="2">
        <v>0</v>
      </c>
    </row>
    <row r="1667" spans="1:10" x14ac:dyDescent="0.35">
      <c r="A1667" s="1">
        <v>41968</v>
      </c>
      <c r="B1667" t="s">
        <v>689</v>
      </c>
      <c r="C1667" t="s">
        <v>10</v>
      </c>
      <c r="D1667" t="s">
        <v>11</v>
      </c>
      <c r="E1667" t="s">
        <v>16</v>
      </c>
      <c r="F1667" t="s">
        <v>1702</v>
      </c>
      <c r="G1667" s="2">
        <v>2.52</v>
      </c>
      <c r="H1667" s="2">
        <v>1</v>
      </c>
      <c r="I1667" s="2">
        <f t="shared" ref="I1667:I1730" si="26">G1667/H1667</f>
        <v>2.52</v>
      </c>
      <c r="J1667" s="2">
        <v>0.88</v>
      </c>
    </row>
    <row r="1668" spans="1:10" x14ac:dyDescent="0.35">
      <c r="A1668" s="1">
        <v>41968</v>
      </c>
      <c r="B1668" t="s">
        <v>689</v>
      </c>
      <c r="C1668" t="s">
        <v>10</v>
      </c>
      <c r="D1668" t="s">
        <v>34</v>
      </c>
      <c r="E1668" t="s">
        <v>145</v>
      </c>
      <c r="F1668" t="s">
        <v>1703</v>
      </c>
      <c r="G1668" s="2">
        <v>1218.74</v>
      </c>
      <c r="H1668" s="2">
        <v>5</v>
      </c>
      <c r="I1668" s="2">
        <f t="shared" si="26"/>
        <v>243.74799999999999</v>
      </c>
      <c r="J1668" s="2">
        <v>-121.87</v>
      </c>
    </row>
    <row r="1669" spans="1:10" x14ac:dyDescent="0.35">
      <c r="A1669" s="1">
        <v>41968</v>
      </c>
      <c r="B1669" t="s">
        <v>689</v>
      </c>
      <c r="C1669" t="s">
        <v>10</v>
      </c>
      <c r="D1669" t="s">
        <v>11</v>
      </c>
      <c r="E1669" t="s">
        <v>16</v>
      </c>
      <c r="F1669" t="s">
        <v>1704</v>
      </c>
      <c r="G1669" s="2">
        <v>5.9</v>
      </c>
      <c r="H1669" s="2">
        <v>2</v>
      </c>
      <c r="I1669" s="2">
        <f t="shared" si="26"/>
        <v>2.95</v>
      </c>
      <c r="J1669" s="2">
        <v>1.99</v>
      </c>
    </row>
    <row r="1670" spans="1:10" x14ac:dyDescent="0.35">
      <c r="A1670" s="1">
        <v>41968</v>
      </c>
      <c r="B1670" t="s">
        <v>689</v>
      </c>
      <c r="C1670" t="s">
        <v>10</v>
      </c>
      <c r="D1670" t="s">
        <v>11</v>
      </c>
      <c r="E1670" t="s">
        <v>12</v>
      </c>
      <c r="F1670" t="s">
        <v>45</v>
      </c>
      <c r="G1670" s="2">
        <v>15.7</v>
      </c>
      <c r="H1670" s="2">
        <v>3</v>
      </c>
      <c r="I1670" s="2">
        <f t="shared" si="26"/>
        <v>5.2333333333333334</v>
      </c>
      <c r="J1670" s="2">
        <v>5.0999999999999996</v>
      </c>
    </row>
    <row r="1671" spans="1:10" x14ac:dyDescent="0.35">
      <c r="A1671" s="1">
        <v>41968</v>
      </c>
      <c r="B1671" t="s">
        <v>689</v>
      </c>
      <c r="C1671" t="s">
        <v>10</v>
      </c>
      <c r="D1671" t="s">
        <v>34</v>
      </c>
      <c r="E1671" t="s">
        <v>47</v>
      </c>
      <c r="F1671" t="s">
        <v>214</v>
      </c>
      <c r="G1671" s="2">
        <v>6.1</v>
      </c>
      <c r="H1671" s="2">
        <v>3</v>
      </c>
      <c r="I1671" s="2">
        <f t="shared" si="26"/>
        <v>2.0333333333333332</v>
      </c>
      <c r="J1671" s="2">
        <v>-3.96</v>
      </c>
    </row>
    <row r="1672" spans="1:10" x14ac:dyDescent="0.35">
      <c r="A1672" s="1">
        <v>41968</v>
      </c>
      <c r="B1672" t="s">
        <v>1705</v>
      </c>
      <c r="C1672" t="s">
        <v>1529</v>
      </c>
      <c r="D1672" t="s">
        <v>34</v>
      </c>
      <c r="E1672" t="s">
        <v>47</v>
      </c>
      <c r="F1672" t="s">
        <v>86</v>
      </c>
      <c r="G1672" s="2">
        <v>52.96</v>
      </c>
      <c r="H1672" s="2">
        <v>2</v>
      </c>
      <c r="I1672" s="2">
        <f t="shared" si="26"/>
        <v>26.48</v>
      </c>
      <c r="J1672" s="2">
        <v>20.12</v>
      </c>
    </row>
    <row r="1673" spans="1:10" x14ac:dyDescent="0.35">
      <c r="A1673" s="1">
        <v>41968</v>
      </c>
      <c r="B1673" t="s">
        <v>401</v>
      </c>
      <c r="C1673" t="s">
        <v>149</v>
      </c>
      <c r="D1673" t="s">
        <v>11</v>
      </c>
      <c r="E1673" t="s">
        <v>18</v>
      </c>
      <c r="F1673" t="s">
        <v>795</v>
      </c>
      <c r="G1673" s="2">
        <v>1117.92</v>
      </c>
      <c r="H1673" s="2">
        <v>4</v>
      </c>
      <c r="I1673" s="2">
        <f t="shared" si="26"/>
        <v>279.48</v>
      </c>
      <c r="J1673" s="2">
        <v>55.9</v>
      </c>
    </row>
    <row r="1674" spans="1:10" x14ac:dyDescent="0.35">
      <c r="A1674" s="1">
        <v>41968</v>
      </c>
      <c r="B1674" t="s">
        <v>401</v>
      </c>
      <c r="C1674" t="s">
        <v>149</v>
      </c>
      <c r="D1674" t="s">
        <v>34</v>
      </c>
      <c r="E1674" t="s">
        <v>74</v>
      </c>
      <c r="F1674" t="s">
        <v>1706</v>
      </c>
      <c r="G1674" s="2">
        <v>275.95</v>
      </c>
      <c r="H1674" s="2">
        <v>3</v>
      </c>
      <c r="I1674" s="2">
        <f t="shared" si="26"/>
        <v>91.983333333333334</v>
      </c>
      <c r="J1674" s="2">
        <v>-37.94</v>
      </c>
    </row>
    <row r="1675" spans="1:10" x14ac:dyDescent="0.35">
      <c r="A1675" s="1">
        <v>41968</v>
      </c>
      <c r="B1675" t="s">
        <v>509</v>
      </c>
      <c r="C1675" t="s">
        <v>91</v>
      </c>
      <c r="D1675" t="s">
        <v>11</v>
      </c>
      <c r="E1675" t="s">
        <v>24</v>
      </c>
      <c r="F1675" t="s">
        <v>147</v>
      </c>
      <c r="G1675" s="2">
        <v>51.02</v>
      </c>
      <c r="H1675" s="2">
        <v>7</v>
      </c>
      <c r="I1675" s="2">
        <f t="shared" si="26"/>
        <v>7.2885714285714291</v>
      </c>
      <c r="J1675" s="2">
        <v>8.2899999999999991</v>
      </c>
    </row>
    <row r="1676" spans="1:10" x14ac:dyDescent="0.35">
      <c r="A1676" s="1">
        <v>41968</v>
      </c>
      <c r="B1676" t="s">
        <v>289</v>
      </c>
      <c r="C1676" t="s">
        <v>27</v>
      </c>
      <c r="D1676" t="s">
        <v>39</v>
      </c>
      <c r="E1676" t="s">
        <v>40</v>
      </c>
      <c r="F1676" t="s">
        <v>1707</v>
      </c>
      <c r="G1676" s="2">
        <v>539.91999999999996</v>
      </c>
      <c r="H1676" s="2">
        <v>5</v>
      </c>
      <c r="I1676" s="2">
        <f t="shared" si="26"/>
        <v>107.98399999999999</v>
      </c>
      <c r="J1676" s="2">
        <v>47.24</v>
      </c>
    </row>
    <row r="1677" spans="1:10" x14ac:dyDescent="0.35">
      <c r="A1677" s="1">
        <v>41968</v>
      </c>
      <c r="B1677" t="s">
        <v>289</v>
      </c>
      <c r="C1677" t="s">
        <v>27</v>
      </c>
      <c r="D1677" t="s">
        <v>34</v>
      </c>
      <c r="E1677" t="s">
        <v>35</v>
      </c>
      <c r="F1677" t="s">
        <v>1072</v>
      </c>
      <c r="G1677" s="2">
        <v>725.34</v>
      </c>
      <c r="H1677" s="2">
        <v>4</v>
      </c>
      <c r="I1677" s="2">
        <f t="shared" si="26"/>
        <v>181.33500000000001</v>
      </c>
      <c r="J1677" s="2">
        <v>54.4</v>
      </c>
    </row>
    <row r="1678" spans="1:10" x14ac:dyDescent="0.35">
      <c r="A1678" s="1">
        <v>41968</v>
      </c>
      <c r="B1678" t="s">
        <v>289</v>
      </c>
      <c r="C1678" t="s">
        <v>27</v>
      </c>
      <c r="D1678" t="s">
        <v>11</v>
      </c>
      <c r="E1678" t="s">
        <v>24</v>
      </c>
      <c r="F1678" t="s">
        <v>207</v>
      </c>
      <c r="G1678" s="2">
        <v>7.44</v>
      </c>
      <c r="H1678" s="2">
        <v>3</v>
      </c>
      <c r="I1678" s="2">
        <f t="shared" si="26"/>
        <v>2.48</v>
      </c>
      <c r="J1678" s="2">
        <v>2.6</v>
      </c>
    </row>
    <row r="1679" spans="1:10" x14ac:dyDescent="0.35">
      <c r="A1679" s="1">
        <v>41969</v>
      </c>
      <c r="B1679" t="s">
        <v>857</v>
      </c>
      <c r="C1679" t="s">
        <v>10</v>
      </c>
      <c r="D1679" t="s">
        <v>34</v>
      </c>
      <c r="E1679" t="s">
        <v>47</v>
      </c>
      <c r="F1679" t="s">
        <v>104</v>
      </c>
      <c r="G1679" s="2">
        <v>19.3</v>
      </c>
      <c r="H1679" s="2">
        <v>5</v>
      </c>
      <c r="I1679" s="2">
        <f t="shared" si="26"/>
        <v>3.8600000000000003</v>
      </c>
      <c r="J1679" s="2">
        <v>-14.48</v>
      </c>
    </row>
    <row r="1680" spans="1:10" x14ac:dyDescent="0.35">
      <c r="A1680" s="1">
        <v>41969</v>
      </c>
      <c r="B1680" t="s">
        <v>848</v>
      </c>
      <c r="C1680" t="s">
        <v>91</v>
      </c>
      <c r="D1680" t="s">
        <v>11</v>
      </c>
      <c r="E1680" t="s">
        <v>12</v>
      </c>
      <c r="F1680" t="s">
        <v>836</v>
      </c>
      <c r="G1680" s="2">
        <v>15.55</v>
      </c>
      <c r="H1680" s="2">
        <v>3</v>
      </c>
      <c r="I1680" s="2">
        <f t="shared" si="26"/>
        <v>5.1833333333333336</v>
      </c>
      <c r="J1680" s="2">
        <v>5.44</v>
      </c>
    </row>
    <row r="1681" spans="1:10" x14ac:dyDescent="0.35">
      <c r="A1681" s="1">
        <v>41969</v>
      </c>
      <c r="B1681" t="s">
        <v>848</v>
      </c>
      <c r="C1681" t="s">
        <v>91</v>
      </c>
      <c r="D1681" t="s">
        <v>11</v>
      </c>
      <c r="E1681" t="s">
        <v>18</v>
      </c>
      <c r="F1681" t="s">
        <v>860</v>
      </c>
      <c r="G1681" s="2">
        <v>669.08</v>
      </c>
      <c r="H1681" s="2">
        <v>5</v>
      </c>
      <c r="I1681" s="2">
        <f t="shared" si="26"/>
        <v>133.816</v>
      </c>
      <c r="J1681" s="2">
        <v>-167.27</v>
      </c>
    </row>
    <row r="1682" spans="1:10" x14ac:dyDescent="0.35">
      <c r="A1682" s="1">
        <v>41969</v>
      </c>
      <c r="B1682" t="s">
        <v>848</v>
      </c>
      <c r="C1682" t="s">
        <v>91</v>
      </c>
      <c r="D1682" t="s">
        <v>39</v>
      </c>
      <c r="E1682" t="s">
        <v>40</v>
      </c>
      <c r="F1682" t="s">
        <v>1101</v>
      </c>
      <c r="G1682" s="2">
        <v>438.34</v>
      </c>
      <c r="H1682" s="2">
        <v>4</v>
      </c>
      <c r="I1682" s="2">
        <f t="shared" si="26"/>
        <v>109.58499999999999</v>
      </c>
      <c r="J1682" s="2">
        <v>-87.67</v>
      </c>
    </row>
    <row r="1683" spans="1:10" x14ac:dyDescent="0.35">
      <c r="A1683" s="1">
        <v>41969</v>
      </c>
      <c r="B1683" t="s">
        <v>1497</v>
      </c>
      <c r="C1683" t="s">
        <v>27</v>
      </c>
      <c r="D1683" t="s">
        <v>11</v>
      </c>
      <c r="E1683" t="s">
        <v>12</v>
      </c>
      <c r="F1683" t="s">
        <v>1601</v>
      </c>
      <c r="G1683" s="2">
        <v>81.98</v>
      </c>
      <c r="H1683" s="2">
        <v>2</v>
      </c>
      <c r="I1683" s="2">
        <f t="shared" si="26"/>
        <v>40.99</v>
      </c>
      <c r="J1683" s="2">
        <v>40.17</v>
      </c>
    </row>
    <row r="1684" spans="1:10" x14ac:dyDescent="0.35">
      <c r="A1684" s="1">
        <v>41969</v>
      </c>
      <c r="B1684" t="s">
        <v>1475</v>
      </c>
      <c r="C1684" t="s">
        <v>149</v>
      </c>
      <c r="D1684" t="s">
        <v>39</v>
      </c>
      <c r="E1684" t="s">
        <v>40</v>
      </c>
      <c r="F1684" t="s">
        <v>1708</v>
      </c>
      <c r="G1684" s="2">
        <v>279.95999999999998</v>
      </c>
      <c r="H1684" s="2">
        <v>4</v>
      </c>
      <c r="I1684" s="2">
        <f t="shared" si="26"/>
        <v>69.989999999999995</v>
      </c>
      <c r="J1684" s="2">
        <v>78.39</v>
      </c>
    </row>
    <row r="1685" spans="1:10" x14ac:dyDescent="0.35">
      <c r="A1685" s="1">
        <v>41969</v>
      </c>
      <c r="B1685" t="s">
        <v>1475</v>
      </c>
      <c r="C1685" t="s">
        <v>149</v>
      </c>
      <c r="D1685" t="s">
        <v>11</v>
      </c>
      <c r="E1685" t="s">
        <v>20</v>
      </c>
      <c r="F1685" t="s">
        <v>631</v>
      </c>
      <c r="G1685" s="2">
        <v>12.91</v>
      </c>
      <c r="H1685" s="2">
        <v>3</v>
      </c>
      <c r="I1685" s="2">
        <f t="shared" si="26"/>
        <v>4.3033333333333337</v>
      </c>
      <c r="J1685" s="2">
        <v>4.68</v>
      </c>
    </row>
    <row r="1686" spans="1:10" x14ac:dyDescent="0.35">
      <c r="A1686" s="1">
        <v>41969</v>
      </c>
      <c r="B1686" t="s">
        <v>1475</v>
      </c>
      <c r="C1686" t="s">
        <v>149</v>
      </c>
      <c r="D1686" t="s">
        <v>11</v>
      </c>
      <c r="E1686" t="s">
        <v>20</v>
      </c>
      <c r="F1686" t="s">
        <v>203</v>
      </c>
      <c r="G1686" s="2">
        <v>17.09</v>
      </c>
      <c r="H1686" s="2">
        <v>4</v>
      </c>
      <c r="I1686" s="2">
        <f t="shared" si="26"/>
        <v>4.2725</v>
      </c>
      <c r="J1686" s="2">
        <v>5.77</v>
      </c>
    </row>
    <row r="1687" spans="1:10" x14ac:dyDescent="0.35">
      <c r="A1687" s="1">
        <v>41969</v>
      </c>
      <c r="B1687" t="s">
        <v>1475</v>
      </c>
      <c r="C1687" t="s">
        <v>149</v>
      </c>
      <c r="D1687" t="s">
        <v>11</v>
      </c>
      <c r="E1687" t="s">
        <v>16</v>
      </c>
      <c r="F1687" t="s">
        <v>1709</v>
      </c>
      <c r="G1687" s="2">
        <v>93.15</v>
      </c>
      <c r="H1687" s="2">
        <v>9</v>
      </c>
      <c r="I1687" s="2">
        <f t="shared" si="26"/>
        <v>10.350000000000001</v>
      </c>
      <c r="J1687" s="2">
        <v>44.71</v>
      </c>
    </row>
    <row r="1688" spans="1:10" x14ac:dyDescent="0.35">
      <c r="A1688" s="1">
        <v>41969</v>
      </c>
      <c r="B1688" t="s">
        <v>1475</v>
      </c>
      <c r="C1688" t="s">
        <v>149</v>
      </c>
      <c r="D1688" t="s">
        <v>11</v>
      </c>
      <c r="E1688" t="s">
        <v>16</v>
      </c>
      <c r="F1688" t="s">
        <v>584</v>
      </c>
      <c r="G1688" s="2">
        <v>11.52</v>
      </c>
      <c r="H1688" s="2">
        <v>4</v>
      </c>
      <c r="I1688" s="2">
        <f t="shared" si="26"/>
        <v>2.88</v>
      </c>
      <c r="J1688" s="2">
        <v>5.64</v>
      </c>
    </row>
    <row r="1689" spans="1:10" x14ac:dyDescent="0.35">
      <c r="A1689" s="1">
        <v>41969</v>
      </c>
      <c r="B1689" t="s">
        <v>1483</v>
      </c>
      <c r="C1689" t="s">
        <v>27</v>
      </c>
      <c r="D1689" t="s">
        <v>11</v>
      </c>
      <c r="E1689" t="s">
        <v>20</v>
      </c>
      <c r="F1689" t="s">
        <v>205</v>
      </c>
      <c r="G1689" s="2">
        <v>4.32</v>
      </c>
      <c r="H1689" s="2">
        <v>3</v>
      </c>
      <c r="I1689" s="2">
        <f t="shared" si="26"/>
        <v>1.4400000000000002</v>
      </c>
      <c r="J1689" s="2">
        <v>1.51</v>
      </c>
    </row>
    <row r="1690" spans="1:10" x14ac:dyDescent="0.35">
      <c r="A1690" s="1">
        <v>41969</v>
      </c>
      <c r="B1690" t="s">
        <v>1483</v>
      </c>
      <c r="C1690" t="s">
        <v>27</v>
      </c>
      <c r="D1690" t="s">
        <v>11</v>
      </c>
      <c r="E1690" t="s">
        <v>12</v>
      </c>
      <c r="F1690" t="s">
        <v>1710</v>
      </c>
      <c r="G1690" s="2">
        <v>14.94</v>
      </c>
      <c r="H1690" s="2">
        <v>3</v>
      </c>
      <c r="I1690" s="2">
        <f t="shared" si="26"/>
        <v>4.9799999999999995</v>
      </c>
      <c r="J1690" s="2">
        <v>7.02</v>
      </c>
    </row>
    <row r="1691" spans="1:10" x14ac:dyDescent="0.35">
      <c r="A1691" s="1">
        <v>41969</v>
      </c>
      <c r="B1691" t="s">
        <v>1483</v>
      </c>
      <c r="C1691" t="s">
        <v>27</v>
      </c>
      <c r="D1691" t="s">
        <v>11</v>
      </c>
      <c r="E1691" t="s">
        <v>92</v>
      </c>
      <c r="F1691" t="s">
        <v>93</v>
      </c>
      <c r="G1691" s="2">
        <v>40.54</v>
      </c>
      <c r="H1691" s="2">
        <v>2</v>
      </c>
      <c r="I1691" s="2">
        <f t="shared" si="26"/>
        <v>20.27</v>
      </c>
      <c r="J1691" s="2">
        <v>11.35</v>
      </c>
    </row>
    <row r="1692" spans="1:10" x14ac:dyDescent="0.35">
      <c r="A1692" s="1">
        <v>41969</v>
      </c>
      <c r="B1692" t="s">
        <v>1483</v>
      </c>
      <c r="C1692" t="s">
        <v>27</v>
      </c>
      <c r="D1692" t="s">
        <v>11</v>
      </c>
      <c r="E1692" t="s">
        <v>20</v>
      </c>
      <c r="F1692" t="s">
        <v>865</v>
      </c>
      <c r="G1692" s="2">
        <v>7.31</v>
      </c>
      <c r="H1692" s="2">
        <v>1</v>
      </c>
      <c r="I1692" s="2">
        <f t="shared" si="26"/>
        <v>7.31</v>
      </c>
      <c r="J1692" s="2">
        <v>2.56</v>
      </c>
    </row>
    <row r="1693" spans="1:10" x14ac:dyDescent="0.35">
      <c r="A1693" s="1">
        <v>41970</v>
      </c>
      <c r="B1693" t="s">
        <v>902</v>
      </c>
      <c r="C1693" t="s">
        <v>149</v>
      </c>
      <c r="D1693" t="s">
        <v>11</v>
      </c>
      <c r="E1693" t="s">
        <v>43</v>
      </c>
      <c r="F1693" t="s">
        <v>160</v>
      </c>
      <c r="G1693" s="2">
        <v>3.76</v>
      </c>
      <c r="H1693" s="2">
        <v>2</v>
      </c>
      <c r="I1693" s="2">
        <f t="shared" si="26"/>
        <v>1.88</v>
      </c>
      <c r="J1693" s="2">
        <v>1.32</v>
      </c>
    </row>
    <row r="1694" spans="1:10" x14ac:dyDescent="0.35">
      <c r="A1694" s="1">
        <v>41970</v>
      </c>
      <c r="B1694" t="s">
        <v>29</v>
      </c>
      <c r="C1694" t="s">
        <v>149</v>
      </c>
      <c r="D1694" t="s">
        <v>34</v>
      </c>
      <c r="E1694" t="s">
        <v>47</v>
      </c>
      <c r="F1694" t="s">
        <v>1711</v>
      </c>
      <c r="G1694" s="2">
        <v>199.9</v>
      </c>
      <c r="H1694" s="2">
        <v>5</v>
      </c>
      <c r="I1694" s="2">
        <f t="shared" si="26"/>
        <v>39.980000000000004</v>
      </c>
      <c r="J1694" s="2">
        <v>39.979999999999997</v>
      </c>
    </row>
    <row r="1695" spans="1:10" x14ac:dyDescent="0.35">
      <c r="A1695" s="1">
        <v>41971</v>
      </c>
      <c r="B1695" t="s">
        <v>1712</v>
      </c>
      <c r="C1695" t="s">
        <v>488</v>
      </c>
      <c r="D1695" t="s">
        <v>11</v>
      </c>
      <c r="E1695" t="s">
        <v>24</v>
      </c>
      <c r="F1695" t="s">
        <v>1713</v>
      </c>
      <c r="G1695" s="2">
        <v>14.67</v>
      </c>
      <c r="H1695" s="2">
        <v>3</v>
      </c>
      <c r="I1695" s="2">
        <f t="shared" si="26"/>
        <v>4.8899999999999997</v>
      </c>
      <c r="J1695" s="2">
        <v>3.96</v>
      </c>
    </row>
    <row r="1696" spans="1:10" x14ac:dyDescent="0.35">
      <c r="A1696" s="1">
        <v>41971</v>
      </c>
      <c r="B1696" t="s">
        <v>1714</v>
      </c>
      <c r="C1696" t="s">
        <v>149</v>
      </c>
      <c r="D1696" t="s">
        <v>11</v>
      </c>
      <c r="E1696" t="s">
        <v>20</v>
      </c>
      <c r="F1696" t="s">
        <v>96</v>
      </c>
      <c r="G1696" s="2">
        <v>17.25</v>
      </c>
      <c r="H1696" s="2">
        <v>2</v>
      </c>
      <c r="I1696" s="2">
        <f t="shared" si="26"/>
        <v>8.625</v>
      </c>
      <c r="J1696" s="2">
        <v>6.04</v>
      </c>
    </row>
    <row r="1697" spans="1:10" x14ac:dyDescent="0.35">
      <c r="A1697" s="1">
        <v>41971</v>
      </c>
      <c r="B1697" t="s">
        <v>61</v>
      </c>
      <c r="C1697" t="s">
        <v>70</v>
      </c>
      <c r="D1697" t="s">
        <v>34</v>
      </c>
      <c r="E1697" t="s">
        <v>47</v>
      </c>
      <c r="F1697" t="s">
        <v>1715</v>
      </c>
      <c r="G1697" s="2">
        <v>397.6</v>
      </c>
      <c r="H1697" s="2">
        <v>5</v>
      </c>
      <c r="I1697" s="2">
        <f t="shared" si="26"/>
        <v>79.52000000000001</v>
      </c>
      <c r="J1697" s="2">
        <v>43.74</v>
      </c>
    </row>
    <row r="1698" spans="1:10" x14ac:dyDescent="0.35">
      <c r="A1698" s="1">
        <v>41971</v>
      </c>
      <c r="B1698" t="s">
        <v>61</v>
      </c>
      <c r="C1698" t="s">
        <v>70</v>
      </c>
      <c r="D1698" t="s">
        <v>11</v>
      </c>
      <c r="E1698" t="s">
        <v>12</v>
      </c>
      <c r="F1698" t="s">
        <v>621</v>
      </c>
      <c r="G1698" s="2">
        <v>85.96</v>
      </c>
      <c r="H1698" s="2">
        <v>7</v>
      </c>
      <c r="I1698" s="2">
        <f t="shared" si="26"/>
        <v>12.28</v>
      </c>
      <c r="J1698" s="2">
        <v>40.4</v>
      </c>
    </row>
    <row r="1699" spans="1:10" x14ac:dyDescent="0.35">
      <c r="A1699" s="1">
        <v>41971</v>
      </c>
      <c r="B1699" t="s">
        <v>61</v>
      </c>
      <c r="C1699" t="s">
        <v>70</v>
      </c>
      <c r="D1699" t="s">
        <v>11</v>
      </c>
      <c r="E1699" t="s">
        <v>24</v>
      </c>
      <c r="F1699" t="s">
        <v>459</v>
      </c>
      <c r="G1699" s="2">
        <v>13.12</v>
      </c>
      <c r="H1699" s="2">
        <v>4</v>
      </c>
      <c r="I1699" s="2">
        <f t="shared" si="26"/>
        <v>3.28</v>
      </c>
      <c r="J1699" s="2">
        <v>4.33</v>
      </c>
    </row>
    <row r="1700" spans="1:10" x14ac:dyDescent="0.35">
      <c r="A1700" s="1">
        <v>41971</v>
      </c>
      <c r="B1700" t="s">
        <v>61</v>
      </c>
      <c r="C1700" t="s">
        <v>70</v>
      </c>
      <c r="D1700" t="s">
        <v>11</v>
      </c>
      <c r="E1700" t="s">
        <v>20</v>
      </c>
      <c r="F1700" t="s">
        <v>330</v>
      </c>
      <c r="G1700" s="2">
        <v>45.66</v>
      </c>
      <c r="H1700" s="2">
        <v>3</v>
      </c>
      <c r="I1700" s="2">
        <f t="shared" si="26"/>
        <v>15.219999999999999</v>
      </c>
      <c r="J1700" s="2">
        <v>22.37</v>
      </c>
    </row>
    <row r="1701" spans="1:10" x14ac:dyDescent="0.35">
      <c r="A1701" s="1">
        <v>41971</v>
      </c>
      <c r="B1701" t="s">
        <v>1115</v>
      </c>
      <c r="C1701" t="s">
        <v>27</v>
      </c>
      <c r="D1701" t="s">
        <v>11</v>
      </c>
      <c r="E1701" t="s">
        <v>200</v>
      </c>
      <c r="F1701" t="s">
        <v>807</v>
      </c>
      <c r="G1701" s="2">
        <v>7.36</v>
      </c>
      <c r="H1701" s="2">
        <v>2</v>
      </c>
      <c r="I1701" s="2">
        <f t="shared" si="26"/>
        <v>3.68</v>
      </c>
      <c r="J1701" s="2">
        <v>0.15</v>
      </c>
    </row>
    <row r="1702" spans="1:10" x14ac:dyDescent="0.35">
      <c r="A1702" s="1">
        <v>41971</v>
      </c>
      <c r="B1702" t="s">
        <v>1115</v>
      </c>
      <c r="C1702" t="s">
        <v>27</v>
      </c>
      <c r="D1702" t="s">
        <v>11</v>
      </c>
      <c r="E1702" t="s">
        <v>16</v>
      </c>
      <c r="F1702" t="s">
        <v>1716</v>
      </c>
      <c r="G1702" s="2">
        <v>41.4</v>
      </c>
      <c r="H1702" s="2">
        <v>4</v>
      </c>
      <c r="I1702" s="2">
        <f t="shared" si="26"/>
        <v>10.35</v>
      </c>
      <c r="J1702" s="2">
        <v>19.87</v>
      </c>
    </row>
    <row r="1703" spans="1:10" x14ac:dyDescent="0.35">
      <c r="A1703" s="1">
        <v>41971</v>
      </c>
      <c r="B1703" t="s">
        <v>1115</v>
      </c>
      <c r="C1703" t="s">
        <v>27</v>
      </c>
      <c r="D1703" t="s">
        <v>34</v>
      </c>
      <c r="E1703" t="s">
        <v>74</v>
      </c>
      <c r="F1703" t="s">
        <v>1717</v>
      </c>
      <c r="G1703" s="2">
        <v>411.33</v>
      </c>
      <c r="H1703" s="2">
        <v>4</v>
      </c>
      <c r="I1703" s="2">
        <f t="shared" si="26"/>
        <v>102.8325</v>
      </c>
      <c r="J1703" s="2">
        <v>-4.84</v>
      </c>
    </row>
    <row r="1704" spans="1:10" x14ac:dyDescent="0.35">
      <c r="A1704" s="1">
        <v>41971</v>
      </c>
      <c r="B1704" t="s">
        <v>1023</v>
      </c>
      <c r="C1704" t="s">
        <v>27</v>
      </c>
      <c r="D1704" t="s">
        <v>11</v>
      </c>
      <c r="E1704" t="s">
        <v>92</v>
      </c>
      <c r="F1704" t="s">
        <v>764</v>
      </c>
      <c r="G1704" s="2">
        <v>43.68</v>
      </c>
      <c r="H1704" s="2">
        <v>3</v>
      </c>
      <c r="I1704" s="2">
        <f t="shared" si="26"/>
        <v>14.56</v>
      </c>
      <c r="J1704" s="2">
        <v>11.79</v>
      </c>
    </row>
    <row r="1705" spans="1:10" x14ac:dyDescent="0.35">
      <c r="A1705" s="1">
        <v>41971</v>
      </c>
      <c r="B1705" t="s">
        <v>1023</v>
      </c>
      <c r="C1705" t="s">
        <v>27</v>
      </c>
      <c r="D1705" t="s">
        <v>39</v>
      </c>
      <c r="E1705" t="s">
        <v>52</v>
      </c>
      <c r="F1705" t="s">
        <v>1718</v>
      </c>
      <c r="G1705" s="2">
        <v>139.93</v>
      </c>
      <c r="H1705" s="2">
        <v>7</v>
      </c>
      <c r="I1705" s="2">
        <f t="shared" si="26"/>
        <v>19.990000000000002</v>
      </c>
      <c r="J1705" s="2">
        <v>34.979999999999997</v>
      </c>
    </row>
    <row r="1706" spans="1:10" x14ac:dyDescent="0.35">
      <c r="A1706" s="1">
        <v>41971</v>
      </c>
      <c r="B1706" t="s">
        <v>1719</v>
      </c>
      <c r="C1706" t="s">
        <v>10</v>
      </c>
      <c r="D1706" t="s">
        <v>39</v>
      </c>
      <c r="E1706" t="s">
        <v>302</v>
      </c>
      <c r="F1706" t="s">
        <v>1217</v>
      </c>
      <c r="G1706" s="2">
        <v>998.85</v>
      </c>
      <c r="H1706" s="2">
        <v>5</v>
      </c>
      <c r="I1706" s="2">
        <f t="shared" si="26"/>
        <v>199.77</v>
      </c>
      <c r="J1706" s="2">
        <v>-199.77</v>
      </c>
    </row>
    <row r="1707" spans="1:10" x14ac:dyDescent="0.35">
      <c r="A1707" s="1">
        <v>41971</v>
      </c>
      <c r="B1707" t="s">
        <v>1720</v>
      </c>
      <c r="C1707" t="s">
        <v>129</v>
      </c>
      <c r="D1707" t="s">
        <v>11</v>
      </c>
      <c r="E1707" t="s">
        <v>63</v>
      </c>
      <c r="F1707" t="s">
        <v>1721</v>
      </c>
      <c r="G1707" s="2">
        <v>64.02</v>
      </c>
      <c r="H1707" s="2">
        <v>6</v>
      </c>
      <c r="I1707" s="2">
        <f t="shared" si="26"/>
        <v>10.67</v>
      </c>
      <c r="J1707" s="2">
        <v>29.45</v>
      </c>
    </row>
    <row r="1708" spans="1:10" x14ac:dyDescent="0.35">
      <c r="A1708" s="1">
        <v>41972</v>
      </c>
      <c r="B1708" t="s">
        <v>839</v>
      </c>
      <c r="C1708" t="s">
        <v>23</v>
      </c>
      <c r="D1708" t="s">
        <v>11</v>
      </c>
      <c r="E1708" t="s">
        <v>16</v>
      </c>
      <c r="F1708" t="s">
        <v>582</v>
      </c>
      <c r="G1708" s="2">
        <v>5.04</v>
      </c>
      <c r="H1708" s="2">
        <v>2</v>
      </c>
      <c r="I1708" s="2">
        <f t="shared" si="26"/>
        <v>2.52</v>
      </c>
      <c r="J1708" s="2">
        <v>1.76</v>
      </c>
    </row>
    <row r="1709" spans="1:10" x14ac:dyDescent="0.35">
      <c r="A1709" s="1">
        <v>41972</v>
      </c>
      <c r="B1709" t="s">
        <v>1722</v>
      </c>
      <c r="C1709" t="s">
        <v>15</v>
      </c>
      <c r="D1709" t="s">
        <v>11</v>
      </c>
      <c r="E1709" t="s">
        <v>43</v>
      </c>
      <c r="F1709" t="s">
        <v>160</v>
      </c>
      <c r="G1709" s="2">
        <v>12.62</v>
      </c>
      <c r="H1709" s="2">
        <v>2</v>
      </c>
      <c r="I1709" s="2">
        <f t="shared" si="26"/>
        <v>6.31</v>
      </c>
      <c r="J1709" s="2">
        <v>3.95</v>
      </c>
    </row>
    <row r="1710" spans="1:10" x14ac:dyDescent="0.35">
      <c r="A1710" s="1">
        <v>41972</v>
      </c>
      <c r="B1710" t="s">
        <v>1723</v>
      </c>
      <c r="C1710" t="s">
        <v>27</v>
      </c>
      <c r="D1710" t="s">
        <v>39</v>
      </c>
      <c r="E1710" t="s">
        <v>40</v>
      </c>
      <c r="F1710" t="s">
        <v>898</v>
      </c>
      <c r="G1710" s="2">
        <v>575.91999999999996</v>
      </c>
      <c r="H1710" s="2">
        <v>2</v>
      </c>
      <c r="I1710" s="2">
        <f t="shared" si="26"/>
        <v>287.95999999999998</v>
      </c>
      <c r="J1710" s="2">
        <v>71.989999999999995</v>
      </c>
    </row>
    <row r="1711" spans="1:10" x14ac:dyDescent="0.35">
      <c r="A1711" s="1">
        <v>41972</v>
      </c>
      <c r="B1711" t="s">
        <v>1723</v>
      </c>
      <c r="C1711" t="s">
        <v>27</v>
      </c>
      <c r="D1711" t="s">
        <v>11</v>
      </c>
      <c r="E1711" t="s">
        <v>43</v>
      </c>
      <c r="F1711" t="s">
        <v>160</v>
      </c>
      <c r="G1711" s="2">
        <v>30.4</v>
      </c>
      <c r="H1711" s="2">
        <v>5</v>
      </c>
      <c r="I1711" s="2">
        <f t="shared" si="26"/>
        <v>6.08</v>
      </c>
      <c r="J1711" s="2">
        <v>15.2</v>
      </c>
    </row>
    <row r="1712" spans="1:10" x14ac:dyDescent="0.35">
      <c r="A1712" s="1">
        <v>41972</v>
      </c>
      <c r="B1712" t="s">
        <v>953</v>
      </c>
      <c r="C1712" t="s">
        <v>149</v>
      </c>
      <c r="D1712" t="s">
        <v>11</v>
      </c>
      <c r="E1712" t="s">
        <v>16</v>
      </c>
      <c r="F1712" t="s">
        <v>1025</v>
      </c>
      <c r="G1712" s="2">
        <v>25.06</v>
      </c>
      <c r="H1712" s="2">
        <v>2</v>
      </c>
      <c r="I1712" s="2">
        <f t="shared" si="26"/>
        <v>12.53</v>
      </c>
      <c r="J1712" s="2">
        <v>11.78</v>
      </c>
    </row>
    <row r="1713" spans="1:10" x14ac:dyDescent="0.35">
      <c r="A1713" s="1">
        <v>41973</v>
      </c>
      <c r="B1713" t="s">
        <v>1617</v>
      </c>
      <c r="C1713" t="s">
        <v>149</v>
      </c>
      <c r="D1713" t="s">
        <v>11</v>
      </c>
      <c r="E1713" t="s">
        <v>63</v>
      </c>
      <c r="F1713" t="s">
        <v>1724</v>
      </c>
      <c r="G1713" s="2">
        <v>62.28</v>
      </c>
      <c r="H1713" s="2">
        <v>4</v>
      </c>
      <c r="I1713" s="2">
        <f t="shared" si="26"/>
        <v>15.57</v>
      </c>
      <c r="J1713" s="2">
        <v>29.27</v>
      </c>
    </row>
    <row r="1714" spans="1:10" x14ac:dyDescent="0.35">
      <c r="A1714" s="1">
        <v>41973</v>
      </c>
      <c r="B1714" t="s">
        <v>684</v>
      </c>
      <c r="C1714" t="s">
        <v>123</v>
      </c>
      <c r="D1714" t="s">
        <v>11</v>
      </c>
      <c r="E1714" t="s">
        <v>20</v>
      </c>
      <c r="F1714" t="s">
        <v>1577</v>
      </c>
      <c r="G1714" s="2">
        <v>6.64</v>
      </c>
      <c r="H1714" s="2">
        <v>9</v>
      </c>
      <c r="I1714" s="2">
        <f t="shared" si="26"/>
        <v>0.73777777777777775</v>
      </c>
      <c r="J1714" s="2">
        <v>-4.43</v>
      </c>
    </row>
    <row r="1715" spans="1:10" x14ac:dyDescent="0.35">
      <c r="A1715" s="1">
        <v>41973</v>
      </c>
      <c r="B1715" t="s">
        <v>953</v>
      </c>
      <c r="C1715" t="s">
        <v>95</v>
      </c>
      <c r="D1715" t="s">
        <v>11</v>
      </c>
      <c r="E1715" t="s">
        <v>200</v>
      </c>
      <c r="F1715" t="s">
        <v>782</v>
      </c>
      <c r="G1715" s="2">
        <v>47.99</v>
      </c>
      <c r="H1715" s="2">
        <v>7</v>
      </c>
      <c r="I1715" s="2">
        <f t="shared" si="26"/>
        <v>6.8557142857142859</v>
      </c>
      <c r="J1715" s="2">
        <v>3.6</v>
      </c>
    </row>
    <row r="1716" spans="1:10" x14ac:dyDescent="0.35">
      <c r="A1716" s="1">
        <v>41973</v>
      </c>
      <c r="B1716" t="s">
        <v>953</v>
      </c>
      <c r="C1716" t="s">
        <v>95</v>
      </c>
      <c r="D1716" t="s">
        <v>39</v>
      </c>
      <c r="E1716" t="s">
        <v>52</v>
      </c>
      <c r="F1716" t="s">
        <v>1725</v>
      </c>
      <c r="G1716" s="2">
        <v>102.24</v>
      </c>
      <c r="H1716" s="2">
        <v>4</v>
      </c>
      <c r="I1716" s="2">
        <f t="shared" si="26"/>
        <v>25.56</v>
      </c>
      <c r="J1716" s="2">
        <v>-16.61</v>
      </c>
    </row>
    <row r="1717" spans="1:10" x14ac:dyDescent="0.35">
      <c r="A1717" s="1">
        <v>41974</v>
      </c>
      <c r="B1717" t="s">
        <v>712</v>
      </c>
      <c r="C1717" t="s">
        <v>157</v>
      </c>
      <c r="D1717" t="s">
        <v>34</v>
      </c>
      <c r="E1717" t="s">
        <v>35</v>
      </c>
      <c r="F1717" t="s">
        <v>1726</v>
      </c>
      <c r="G1717" s="2">
        <v>2807.84</v>
      </c>
      <c r="H1717" s="2">
        <v>8</v>
      </c>
      <c r="I1717" s="2">
        <f t="shared" si="26"/>
        <v>350.98</v>
      </c>
      <c r="J1717" s="2">
        <v>673.88</v>
      </c>
    </row>
    <row r="1718" spans="1:10" x14ac:dyDescent="0.35">
      <c r="A1718" s="1">
        <v>41974</v>
      </c>
      <c r="B1718" t="s">
        <v>712</v>
      </c>
      <c r="C1718" t="s">
        <v>157</v>
      </c>
      <c r="D1718" t="s">
        <v>11</v>
      </c>
      <c r="E1718" t="s">
        <v>24</v>
      </c>
      <c r="F1718" t="s">
        <v>877</v>
      </c>
      <c r="G1718" s="2">
        <v>46.64</v>
      </c>
      <c r="H1718" s="2">
        <v>4</v>
      </c>
      <c r="I1718" s="2">
        <f t="shared" si="26"/>
        <v>11.66</v>
      </c>
      <c r="J1718" s="2">
        <v>12.59</v>
      </c>
    </row>
    <row r="1719" spans="1:10" x14ac:dyDescent="0.35">
      <c r="A1719" s="1">
        <v>41974</v>
      </c>
      <c r="B1719" t="s">
        <v>1727</v>
      </c>
      <c r="C1719" t="s">
        <v>27</v>
      </c>
      <c r="D1719" t="s">
        <v>34</v>
      </c>
      <c r="E1719" t="s">
        <v>47</v>
      </c>
      <c r="F1719" t="s">
        <v>1728</v>
      </c>
      <c r="G1719" s="2">
        <v>58.2</v>
      </c>
      <c r="H1719" s="2">
        <v>3</v>
      </c>
      <c r="I1719" s="2">
        <f t="shared" si="26"/>
        <v>19.400000000000002</v>
      </c>
      <c r="J1719" s="2">
        <v>28.52</v>
      </c>
    </row>
    <row r="1720" spans="1:10" x14ac:dyDescent="0.35">
      <c r="A1720" s="1">
        <v>41974</v>
      </c>
      <c r="B1720" t="s">
        <v>853</v>
      </c>
      <c r="C1720" t="s">
        <v>245</v>
      </c>
      <c r="D1720" t="s">
        <v>39</v>
      </c>
      <c r="E1720" t="s">
        <v>40</v>
      </c>
      <c r="F1720" t="s">
        <v>1729</v>
      </c>
      <c r="G1720" s="2">
        <v>95.97</v>
      </c>
      <c r="H1720" s="2">
        <v>4</v>
      </c>
      <c r="I1720" s="2">
        <f t="shared" si="26"/>
        <v>23.9925</v>
      </c>
      <c r="J1720" s="2">
        <v>9.6</v>
      </c>
    </row>
    <row r="1721" spans="1:10" x14ac:dyDescent="0.35">
      <c r="A1721" s="1">
        <v>41974</v>
      </c>
      <c r="B1721" t="s">
        <v>1652</v>
      </c>
      <c r="C1721" t="s">
        <v>78</v>
      </c>
      <c r="D1721" t="s">
        <v>39</v>
      </c>
      <c r="E1721" t="s">
        <v>603</v>
      </c>
      <c r="F1721" t="s">
        <v>1089</v>
      </c>
      <c r="G1721" s="2">
        <v>659.99</v>
      </c>
      <c r="H1721" s="2">
        <v>2</v>
      </c>
      <c r="I1721" s="2">
        <f t="shared" si="26"/>
        <v>329.995</v>
      </c>
      <c r="J1721" s="2">
        <v>110</v>
      </c>
    </row>
    <row r="1722" spans="1:10" x14ac:dyDescent="0.35">
      <c r="A1722" s="1">
        <v>41974</v>
      </c>
      <c r="B1722" t="s">
        <v>1652</v>
      </c>
      <c r="C1722" t="s">
        <v>78</v>
      </c>
      <c r="D1722" t="s">
        <v>34</v>
      </c>
      <c r="E1722" t="s">
        <v>47</v>
      </c>
      <c r="F1722" t="s">
        <v>214</v>
      </c>
      <c r="G1722" s="2">
        <v>8.1300000000000008</v>
      </c>
      <c r="H1722" s="2">
        <v>2</v>
      </c>
      <c r="I1722" s="2">
        <f t="shared" si="26"/>
        <v>4.0650000000000004</v>
      </c>
      <c r="J1722" s="2">
        <v>1.42</v>
      </c>
    </row>
    <row r="1723" spans="1:10" x14ac:dyDescent="0.35">
      <c r="A1723" s="1">
        <v>41974</v>
      </c>
      <c r="B1723" t="s">
        <v>1652</v>
      </c>
      <c r="C1723" t="s">
        <v>78</v>
      </c>
      <c r="D1723" t="s">
        <v>11</v>
      </c>
      <c r="E1723" t="s">
        <v>12</v>
      </c>
      <c r="F1723" t="s">
        <v>1730</v>
      </c>
      <c r="G1723" s="2">
        <v>36.29</v>
      </c>
      <c r="H1723" s="2">
        <v>7</v>
      </c>
      <c r="I1723" s="2">
        <f t="shared" si="26"/>
        <v>5.1842857142857142</v>
      </c>
      <c r="J1723" s="2">
        <v>12.7</v>
      </c>
    </row>
    <row r="1724" spans="1:10" x14ac:dyDescent="0.35">
      <c r="A1724" s="1">
        <v>41974</v>
      </c>
      <c r="B1724" t="s">
        <v>1652</v>
      </c>
      <c r="C1724" t="s">
        <v>78</v>
      </c>
      <c r="D1724" t="s">
        <v>34</v>
      </c>
      <c r="E1724" t="s">
        <v>35</v>
      </c>
      <c r="F1724" t="s">
        <v>660</v>
      </c>
      <c r="G1724" s="2">
        <v>909.72</v>
      </c>
      <c r="H1724" s="2">
        <v>6</v>
      </c>
      <c r="I1724" s="2">
        <f t="shared" si="26"/>
        <v>151.62</v>
      </c>
      <c r="J1724" s="2">
        <v>-51.98</v>
      </c>
    </row>
    <row r="1725" spans="1:10" x14ac:dyDescent="0.35">
      <c r="A1725" s="1">
        <v>41974</v>
      </c>
      <c r="B1725" t="s">
        <v>346</v>
      </c>
      <c r="C1725" t="s">
        <v>10</v>
      </c>
      <c r="D1725" t="s">
        <v>34</v>
      </c>
      <c r="E1725" t="s">
        <v>35</v>
      </c>
      <c r="F1725" t="s">
        <v>1731</v>
      </c>
      <c r="G1725" s="2">
        <v>674.06</v>
      </c>
      <c r="H1725" s="2">
        <v>3</v>
      </c>
      <c r="I1725" s="2">
        <f t="shared" si="26"/>
        <v>224.68666666666664</v>
      </c>
      <c r="J1725" s="2">
        <v>-19.260000000000002</v>
      </c>
    </row>
    <row r="1726" spans="1:10" x14ac:dyDescent="0.35">
      <c r="A1726" s="1">
        <v>41974</v>
      </c>
      <c r="B1726" t="s">
        <v>861</v>
      </c>
      <c r="C1726" t="s">
        <v>434</v>
      </c>
      <c r="D1726" t="s">
        <v>39</v>
      </c>
      <c r="E1726" t="s">
        <v>40</v>
      </c>
      <c r="F1726" t="s">
        <v>1539</v>
      </c>
      <c r="G1726" s="2">
        <v>271.89999999999998</v>
      </c>
      <c r="H1726" s="2">
        <v>2</v>
      </c>
      <c r="I1726" s="2">
        <f t="shared" si="26"/>
        <v>135.94999999999999</v>
      </c>
      <c r="J1726" s="2">
        <v>78.849999999999994</v>
      </c>
    </row>
    <row r="1727" spans="1:10" x14ac:dyDescent="0.35">
      <c r="A1727" s="1">
        <v>41974</v>
      </c>
      <c r="B1727" t="s">
        <v>861</v>
      </c>
      <c r="C1727" t="s">
        <v>434</v>
      </c>
      <c r="D1727" t="s">
        <v>34</v>
      </c>
      <c r="E1727" t="s">
        <v>47</v>
      </c>
      <c r="F1727" t="s">
        <v>1732</v>
      </c>
      <c r="G1727" s="2">
        <v>45.84</v>
      </c>
      <c r="H1727" s="2">
        <v>3</v>
      </c>
      <c r="I1727" s="2">
        <f t="shared" si="26"/>
        <v>15.280000000000001</v>
      </c>
      <c r="J1727" s="2">
        <v>15.59</v>
      </c>
    </row>
    <row r="1728" spans="1:10" x14ac:dyDescent="0.35">
      <c r="A1728" s="1">
        <v>41974</v>
      </c>
      <c r="B1728" t="s">
        <v>861</v>
      </c>
      <c r="C1728" t="s">
        <v>434</v>
      </c>
      <c r="D1728" t="s">
        <v>34</v>
      </c>
      <c r="E1728" t="s">
        <v>47</v>
      </c>
      <c r="F1728" t="s">
        <v>117</v>
      </c>
      <c r="G1728" s="2">
        <v>9.82</v>
      </c>
      <c r="H1728" s="2">
        <v>2</v>
      </c>
      <c r="I1728" s="2">
        <f t="shared" si="26"/>
        <v>4.91</v>
      </c>
      <c r="J1728" s="2">
        <v>3.24</v>
      </c>
    </row>
    <row r="1729" spans="1:10" x14ac:dyDescent="0.35">
      <c r="A1729" s="1">
        <v>41975</v>
      </c>
      <c r="B1729" t="s">
        <v>1733</v>
      </c>
      <c r="C1729" t="s">
        <v>149</v>
      </c>
      <c r="D1729" t="s">
        <v>39</v>
      </c>
      <c r="E1729" t="s">
        <v>52</v>
      </c>
      <c r="F1729" t="s">
        <v>84</v>
      </c>
      <c r="G1729" s="2">
        <v>119.96</v>
      </c>
      <c r="H1729" s="2">
        <v>4</v>
      </c>
      <c r="I1729" s="2">
        <f t="shared" si="26"/>
        <v>29.99</v>
      </c>
      <c r="J1729" s="2">
        <v>52.78</v>
      </c>
    </row>
    <row r="1730" spans="1:10" x14ac:dyDescent="0.35">
      <c r="A1730" s="1">
        <v>41975</v>
      </c>
      <c r="B1730" t="s">
        <v>1733</v>
      </c>
      <c r="C1730" t="s">
        <v>149</v>
      </c>
      <c r="D1730" t="s">
        <v>34</v>
      </c>
      <c r="E1730" t="s">
        <v>74</v>
      </c>
      <c r="F1730" t="s">
        <v>777</v>
      </c>
      <c r="G1730" s="2">
        <v>883.92</v>
      </c>
      <c r="H1730" s="2">
        <v>5</v>
      </c>
      <c r="I1730" s="2">
        <f t="shared" si="26"/>
        <v>176.78399999999999</v>
      </c>
      <c r="J1730" s="2">
        <v>-110.49</v>
      </c>
    </row>
    <row r="1731" spans="1:10" x14ac:dyDescent="0.35">
      <c r="A1731" s="1">
        <v>41975</v>
      </c>
      <c r="B1731" t="s">
        <v>1733</v>
      </c>
      <c r="C1731" t="s">
        <v>149</v>
      </c>
      <c r="D1731" t="s">
        <v>11</v>
      </c>
      <c r="E1731" t="s">
        <v>20</v>
      </c>
      <c r="F1731" t="s">
        <v>1225</v>
      </c>
      <c r="G1731" s="2">
        <v>46.72</v>
      </c>
      <c r="H1731" s="2">
        <v>8</v>
      </c>
      <c r="I1731" s="2">
        <f t="shared" ref="I1731:I1794" si="27">G1731/H1731</f>
        <v>5.84</v>
      </c>
      <c r="J1731" s="2">
        <v>15.77</v>
      </c>
    </row>
    <row r="1732" spans="1:10" x14ac:dyDescent="0.35">
      <c r="A1732" s="1">
        <v>41975</v>
      </c>
      <c r="B1732" t="s">
        <v>1734</v>
      </c>
      <c r="C1732" t="s">
        <v>10</v>
      </c>
      <c r="D1732" t="s">
        <v>34</v>
      </c>
      <c r="E1732" t="s">
        <v>47</v>
      </c>
      <c r="F1732" t="s">
        <v>1391</v>
      </c>
      <c r="G1732" s="2">
        <v>58.36</v>
      </c>
      <c r="H1732" s="2">
        <v>5</v>
      </c>
      <c r="I1732" s="2">
        <f t="shared" si="27"/>
        <v>11.672000000000001</v>
      </c>
      <c r="J1732" s="2">
        <v>-24.8</v>
      </c>
    </row>
    <row r="1733" spans="1:10" x14ac:dyDescent="0.35">
      <c r="A1733" s="1">
        <v>41975</v>
      </c>
      <c r="B1733" t="s">
        <v>1734</v>
      </c>
      <c r="C1733" t="s">
        <v>10</v>
      </c>
      <c r="D1733" t="s">
        <v>11</v>
      </c>
      <c r="E1733" t="s">
        <v>24</v>
      </c>
      <c r="F1733" t="s">
        <v>1569</v>
      </c>
      <c r="G1733" s="2">
        <v>16.46</v>
      </c>
      <c r="H1733" s="2">
        <v>7</v>
      </c>
      <c r="I1733" s="2">
        <f t="shared" si="27"/>
        <v>2.3514285714285714</v>
      </c>
      <c r="J1733" s="2">
        <v>1.44</v>
      </c>
    </row>
    <row r="1734" spans="1:10" x14ac:dyDescent="0.35">
      <c r="A1734" s="1">
        <v>41975</v>
      </c>
      <c r="B1734" t="s">
        <v>1734</v>
      </c>
      <c r="C1734" t="s">
        <v>10</v>
      </c>
      <c r="D1734" t="s">
        <v>34</v>
      </c>
      <c r="E1734" t="s">
        <v>47</v>
      </c>
      <c r="F1734" t="s">
        <v>1735</v>
      </c>
      <c r="G1734" s="2">
        <v>39.96</v>
      </c>
      <c r="H1734" s="2">
        <v>5</v>
      </c>
      <c r="I1734" s="2">
        <f t="shared" si="27"/>
        <v>7.992</v>
      </c>
      <c r="J1734" s="2">
        <v>-23.98</v>
      </c>
    </row>
    <row r="1735" spans="1:10" x14ac:dyDescent="0.35">
      <c r="A1735" s="1">
        <v>41975</v>
      </c>
      <c r="B1735" t="s">
        <v>1736</v>
      </c>
      <c r="C1735" t="s">
        <v>78</v>
      </c>
      <c r="D1735" t="s">
        <v>39</v>
      </c>
      <c r="E1735" t="s">
        <v>52</v>
      </c>
      <c r="F1735" t="s">
        <v>1737</v>
      </c>
      <c r="G1735" s="2">
        <v>119.8</v>
      </c>
      <c r="H1735" s="2">
        <v>5</v>
      </c>
      <c r="I1735" s="2">
        <f t="shared" si="27"/>
        <v>23.96</v>
      </c>
      <c r="J1735" s="2">
        <v>29.95</v>
      </c>
    </row>
    <row r="1736" spans="1:10" x14ac:dyDescent="0.35">
      <c r="A1736" s="1">
        <v>41975</v>
      </c>
      <c r="B1736" t="s">
        <v>1738</v>
      </c>
      <c r="C1736" t="s">
        <v>15</v>
      </c>
      <c r="D1736" t="s">
        <v>11</v>
      </c>
      <c r="E1736" t="s">
        <v>92</v>
      </c>
      <c r="F1736" t="s">
        <v>658</v>
      </c>
      <c r="G1736" s="2">
        <v>2.39</v>
      </c>
      <c r="H1736" s="2">
        <v>1</v>
      </c>
      <c r="I1736" s="2">
        <f t="shared" si="27"/>
        <v>2.39</v>
      </c>
      <c r="J1736" s="2">
        <v>-6.34</v>
      </c>
    </row>
    <row r="1737" spans="1:10" x14ac:dyDescent="0.35">
      <c r="A1737" s="1">
        <v>41975</v>
      </c>
      <c r="B1737" t="s">
        <v>1289</v>
      </c>
      <c r="C1737" t="s">
        <v>531</v>
      </c>
      <c r="D1737" t="s">
        <v>34</v>
      </c>
      <c r="E1737" t="s">
        <v>47</v>
      </c>
      <c r="F1737" t="s">
        <v>1739</v>
      </c>
      <c r="G1737" s="2">
        <v>60.72</v>
      </c>
      <c r="H1737" s="2">
        <v>3</v>
      </c>
      <c r="I1737" s="2">
        <f t="shared" si="27"/>
        <v>20.239999999999998</v>
      </c>
      <c r="J1737" s="2">
        <v>23.68</v>
      </c>
    </row>
    <row r="1738" spans="1:10" x14ac:dyDescent="0.35">
      <c r="A1738" s="1">
        <v>41975</v>
      </c>
      <c r="B1738" t="s">
        <v>1289</v>
      </c>
      <c r="C1738" t="s">
        <v>531</v>
      </c>
      <c r="D1738" t="s">
        <v>11</v>
      </c>
      <c r="E1738" t="s">
        <v>12</v>
      </c>
      <c r="F1738" t="s">
        <v>1294</v>
      </c>
      <c r="G1738" s="2">
        <v>146.82</v>
      </c>
      <c r="H1738" s="2">
        <v>3</v>
      </c>
      <c r="I1738" s="2">
        <f t="shared" si="27"/>
        <v>48.94</v>
      </c>
      <c r="J1738" s="2">
        <v>73.41</v>
      </c>
    </row>
    <row r="1739" spans="1:10" x14ac:dyDescent="0.35">
      <c r="A1739" s="1">
        <v>41975</v>
      </c>
      <c r="B1739" t="s">
        <v>1289</v>
      </c>
      <c r="C1739" t="s">
        <v>531</v>
      </c>
      <c r="D1739" t="s">
        <v>34</v>
      </c>
      <c r="E1739" t="s">
        <v>35</v>
      </c>
      <c r="F1739" t="s">
        <v>1575</v>
      </c>
      <c r="G1739" s="2">
        <v>239.84</v>
      </c>
      <c r="H1739" s="2">
        <v>8</v>
      </c>
      <c r="I1739" s="2">
        <f t="shared" si="27"/>
        <v>29.98</v>
      </c>
      <c r="J1739" s="2">
        <v>64.760000000000005</v>
      </c>
    </row>
    <row r="1740" spans="1:10" x14ac:dyDescent="0.35">
      <c r="A1740" s="1">
        <v>41975</v>
      </c>
      <c r="B1740" t="s">
        <v>1289</v>
      </c>
      <c r="C1740" t="s">
        <v>531</v>
      </c>
      <c r="D1740" t="s">
        <v>11</v>
      </c>
      <c r="E1740" t="s">
        <v>16</v>
      </c>
      <c r="F1740" t="s">
        <v>1740</v>
      </c>
      <c r="G1740" s="2">
        <v>15.66</v>
      </c>
      <c r="H1740" s="2">
        <v>6</v>
      </c>
      <c r="I1740" s="2">
        <f t="shared" si="27"/>
        <v>2.61</v>
      </c>
      <c r="J1740" s="2">
        <v>7.2</v>
      </c>
    </row>
    <row r="1741" spans="1:10" x14ac:dyDescent="0.35">
      <c r="A1741" s="1">
        <v>41975</v>
      </c>
      <c r="B1741" t="s">
        <v>1741</v>
      </c>
      <c r="C1741" t="s">
        <v>30</v>
      </c>
      <c r="D1741" t="s">
        <v>39</v>
      </c>
      <c r="E1741" t="s">
        <v>52</v>
      </c>
      <c r="F1741" t="s">
        <v>1742</v>
      </c>
      <c r="G1741" s="2">
        <v>5.95</v>
      </c>
      <c r="H1741" s="2">
        <v>1</v>
      </c>
      <c r="I1741" s="2">
        <f t="shared" si="27"/>
        <v>5.95</v>
      </c>
      <c r="J1741" s="2">
        <v>0.83</v>
      </c>
    </row>
    <row r="1742" spans="1:10" x14ac:dyDescent="0.35">
      <c r="A1742" s="1">
        <v>41975</v>
      </c>
      <c r="B1742" t="s">
        <v>1741</v>
      </c>
      <c r="C1742" t="s">
        <v>30</v>
      </c>
      <c r="D1742" t="s">
        <v>11</v>
      </c>
      <c r="E1742" t="s">
        <v>12</v>
      </c>
      <c r="F1742" t="s">
        <v>1531</v>
      </c>
      <c r="G1742" s="2">
        <v>15.24</v>
      </c>
      <c r="H1742" s="2">
        <v>3</v>
      </c>
      <c r="I1742" s="2">
        <f t="shared" si="27"/>
        <v>5.08</v>
      </c>
      <c r="J1742" s="2">
        <v>7.16</v>
      </c>
    </row>
    <row r="1743" spans="1:10" x14ac:dyDescent="0.35">
      <c r="A1743" s="1">
        <v>41976</v>
      </c>
      <c r="B1743" t="s">
        <v>1687</v>
      </c>
      <c r="C1743" t="s">
        <v>840</v>
      </c>
      <c r="D1743" t="s">
        <v>39</v>
      </c>
      <c r="E1743" t="s">
        <v>40</v>
      </c>
      <c r="F1743" t="s">
        <v>1743</v>
      </c>
      <c r="G1743" s="2">
        <v>479.96</v>
      </c>
      <c r="H1743" s="2">
        <v>4</v>
      </c>
      <c r="I1743" s="2">
        <f t="shared" si="27"/>
        <v>119.99</v>
      </c>
      <c r="J1743" s="2">
        <v>134.38999999999999</v>
      </c>
    </row>
    <row r="1744" spans="1:10" x14ac:dyDescent="0.35">
      <c r="A1744" s="1">
        <v>41976</v>
      </c>
      <c r="B1744" t="s">
        <v>1720</v>
      </c>
      <c r="C1744" t="s">
        <v>186</v>
      </c>
      <c r="D1744" t="s">
        <v>11</v>
      </c>
      <c r="E1744" t="s">
        <v>12</v>
      </c>
      <c r="F1744" t="s">
        <v>1730</v>
      </c>
      <c r="G1744" s="2">
        <v>25.92</v>
      </c>
      <c r="H1744" s="2">
        <v>4</v>
      </c>
      <c r="I1744" s="2">
        <f t="shared" si="27"/>
        <v>6.48</v>
      </c>
      <c r="J1744" s="2">
        <v>12.44</v>
      </c>
    </row>
    <row r="1745" spans="1:10" x14ac:dyDescent="0.35">
      <c r="A1745" s="1">
        <v>41977</v>
      </c>
      <c r="B1745" t="s">
        <v>1744</v>
      </c>
      <c r="C1745" t="s">
        <v>149</v>
      </c>
      <c r="D1745" t="s">
        <v>39</v>
      </c>
      <c r="E1745" t="s">
        <v>40</v>
      </c>
      <c r="F1745" t="s">
        <v>1537</v>
      </c>
      <c r="G1745" s="2">
        <v>129.97999999999999</v>
      </c>
      <c r="H1745" s="2">
        <v>2</v>
      </c>
      <c r="I1745" s="2">
        <f t="shared" si="27"/>
        <v>64.989999999999995</v>
      </c>
      <c r="J1745" s="2">
        <v>62.39</v>
      </c>
    </row>
    <row r="1746" spans="1:10" x14ac:dyDescent="0.35">
      <c r="A1746" s="1">
        <v>41978</v>
      </c>
      <c r="B1746" t="s">
        <v>81</v>
      </c>
      <c r="C1746" t="s">
        <v>95</v>
      </c>
      <c r="D1746" t="s">
        <v>11</v>
      </c>
      <c r="E1746" t="s">
        <v>24</v>
      </c>
      <c r="F1746" t="s">
        <v>1745</v>
      </c>
      <c r="G1746" s="2">
        <v>1113.02</v>
      </c>
      <c r="H1746" s="2">
        <v>8</v>
      </c>
      <c r="I1746" s="2">
        <f t="shared" si="27"/>
        <v>139.1275</v>
      </c>
      <c r="J1746" s="2">
        <v>111.3</v>
      </c>
    </row>
    <row r="1747" spans="1:10" x14ac:dyDescent="0.35">
      <c r="A1747" s="1">
        <v>41978</v>
      </c>
      <c r="B1747" t="s">
        <v>81</v>
      </c>
      <c r="C1747" t="s">
        <v>95</v>
      </c>
      <c r="D1747" t="s">
        <v>39</v>
      </c>
      <c r="E1747" t="s">
        <v>40</v>
      </c>
      <c r="F1747" t="s">
        <v>721</v>
      </c>
      <c r="G1747" s="2">
        <v>167.97</v>
      </c>
      <c r="H1747" s="2">
        <v>4</v>
      </c>
      <c r="I1747" s="2">
        <f t="shared" si="27"/>
        <v>41.9925</v>
      </c>
      <c r="J1747" s="2">
        <v>62.99</v>
      </c>
    </row>
    <row r="1748" spans="1:10" x14ac:dyDescent="0.35">
      <c r="A1748" s="1">
        <v>41978</v>
      </c>
      <c r="B1748" t="s">
        <v>1746</v>
      </c>
      <c r="C1748" t="s">
        <v>15</v>
      </c>
      <c r="D1748" t="s">
        <v>11</v>
      </c>
      <c r="E1748" t="s">
        <v>18</v>
      </c>
      <c r="F1748" t="s">
        <v>463</v>
      </c>
      <c r="G1748" s="2">
        <v>24.82</v>
      </c>
      <c r="H1748" s="2">
        <v>2</v>
      </c>
      <c r="I1748" s="2">
        <f t="shared" si="27"/>
        <v>12.41</v>
      </c>
      <c r="J1748" s="2">
        <v>1.86</v>
      </c>
    </row>
    <row r="1749" spans="1:10" x14ac:dyDescent="0.35">
      <c r="A1749" s="1">
        <v>41978</v>
      </c>
      <c r="B1749" t="s">
        <v>1746</v>
      </c>
      <c r="C1749" t="s">
        <v>15</v>
      </c>
      <c r="D1749" t="s">
        <v>39</v>
      </c>
      <c r="E1749" t="s">
        <v>52</v>
      </c>
      <c r="F1749" t="s">
        <v>474</v>
      </c>
      <c r="G1749" s="2">
        <v>408.74</v>
      </c>
      <c r="H1749" s="2">
        <v>7</v>
      </c>
      <c r="I1749" s="2">
        <f t="shared" si="27"/>
        <v>58.39142857142857</v>
      </c>
      <c r="J1749" s="2">
        <v>76.64</v>
      </c>
    </row>
    <row r="1750" spans="1:10" x14ac:dyDescent="0.35">
      <c r="A1750" s="1">
        <v>41978</v>
      </c>
      <c r="B1750" t="s">
        <v>1747</v>
      </c>
      <c r="C1750" t="s">
        <v>55</v>
      </c>
      <c r="D1750" t="s">
        <v>11</v>
      </c>
      <c r="E1750" t="s">
        <v>18</v>
      </c>
      <c r="F1750" t="s">
        <v>843</v>
      </c>
      <c r="G1750" s="2">
        <v>24.56</v>
      </c>
      <c r="H1750" s="2">
        <v>2</v>
      </c>
      <c r="I1750" s="2">
        <f t="shared" si="27"/>
        <v>12.28</v>
      </c>
      <c r="J1750" s="2">
        <v>6.88</v>
      </c>
    </row>
    <row r="1751" spans="1:10" x14ac:dyDescent="0.35">
      <c r="A1751" s="1">
        <v>41978</v>
      </c>
      <c r="B1751" t="s">
        <v>1748</v>
      </c>
      <c r="C1751" t="s">
        <v>23</v>
      </c>
      <c r="D1751" t="s">
        <v>11</v>
      </c>
      <c r="E1751" t="s">
        <v>63</v>
      </c>
      <c r="F1751" t="s">
        <v>543</v>
      </c>
      <c r="G1751" s="2">
        <v>348.49</v>
      </c>
      <c r="H1751" s="2">
        <v>7</v>
      </c>
      <c r="I1751" s="2">
        <f t="shared" si="27"/>
        <v>49.784285714285716</v>
      </c>
      <c r="J1751" s="2">
        <v>117.61</v>
      </c>
    </row>
    <row r="1752" spans="1:10" x14ac:dyDescent="0.35">
      <c r="A1752" s="1">
        <v>41978</v>
      </c>
      <c r="B1752" t="s">
        <v>1748</v>
      </c>
      <c r="C1752" t="s">
        <v>23</v>
      </c>
      <c r="D1752" t="s">
        <v>11</v>
      </c>
      <c r="E1752" t="s">
        <v>18</v>
      </c>
      <c r="F1752" t="s">
        <v>236</v>
      </c>
      <c r="G1752" s="2">
        <v>172.74</v>
      </c>
      <c r="H1752" s="2">
        <v>4</v>
      </c>
      <c r="I1752" s="2">
        <f t="shared" si="27"/>
        <v>43.185000000000002</v>
      </c>
      <c r="J1752" s="2">
        <v>-30.23</v>
      </c>
    </row>
    <row r="1753" spans="1:10" x14ac:dyDescent="0.35">
      <c r="A1753" s="1">
        <v>41978</v>
      </c>
      <c r="B1753" t="s">
        <v>1287</v>
      </c>
      <c r="C1753" t="s">
        <v>78</v>
      </c>
      <c r="D1753" t="s">
        <v>11</v>
      </c>
      <c r="E1753" t="s">
        <v>12</v>
      </c>
      <c r="F1753" t="s">
        <v>1601</v>
      </c>
      <c r="G1753" s="2">
        <v>98.38</v>
      </c>
      <c r="H1753" s="2">
        <v>3</v>
      </c>
      <c r="I1753" s="2">
        <f t="shared" si="27"/>
        <v>32.793333333333329</v>
      </c>
      <c r="J1753" s="2">
        <v>35.659999999999997</v>
      </c>
    </row>
    <row r="1754" spans="1:10" x14ac:dyDescent="0.35">
      <c r="A1754" s="1">
        <v>41978</v>
      </c>
      <c r="B1754" t="s">
        <v>1287</v>
      </c>
      <c r="C1754" t="s">
        <v>78</v>
      </c>
      <c r="D1754" t="s">
        <v>11</v>
      </c>
      <c r="E1754" t="s">
        <v>20</v>
      </c>
      <c r="F1754" t="s">
        <v>471</v>
      </c>
      <c r="G1754" s="2">
        <v>29.94</v>
      </c>
      <c r="H1754" s="2">
        <v>4</v>
      </c>
      <c r="I1754" s="2">
        <f t="shared" si="27"/>
        <v>7.4850000000000003</v>
      </c>
      <c r="J1754" s="2">
        <v>-23.95</v>
      </c>
    </row>
    <row r="1755" spans="1:10" x14ac:dyDescent="0.35">
      <c r="A1755" s="1">
        <v>41978</v>
      </c>
      <c r="B1755" t="s">
        <v>1287</v>
      </c>
      <c r="C1755" t="s">
        <v>78</v>
      </c>
      <c r="D1755" t="s">
        <v>11</v>
      </c>
      <c r="E1755" t="s">
        <v>12</v>
      </c>
      <c r="F1755" t="s">
        <v>232</v>
      </c>
      <c r="G1755" s="2">
        <v>17.47</v>
      </c>
      <c r="H1755" s="2">
        <v>3</v>
      </c>
      <c r="I1755" s="2">
        <f t="shared" si="27"/>
        <v>5.8233333333333333</v>
      </c>
      <c r="J1755" s="2">
        <v>5.68</v>
      </c>
    </row>
    <row r="1756" spans="1:10" x14ac:dyDescent="0.35">
      <c r="A1756" s="1">
        <v>41978</v>
      </c>
      <c r="B1756" t="s">
        <v>1287</v>
      </c>
      <c r="C1756" t="s">
        <v>78</v>
      </c>
      <c r="D1756" t="s">
        <v>39</v>
      </c>
      <c r="E1756" t="s">
        <v>40</v>
      </c>
      <c r="F1756" t="s">
        <v>1749</v>
      </c>
      <c r="G1756" s="2">
        <v>36.74</v>
      </c>
      <c r="H1756" s="2">
        <v>1</v>
      </c>
      <c r="I1756" s="2">
        <f t="shared" si="27"/>
        <v>36.74</v>
      </c>
      <c r="J1756" s="2">
        <v>-9.18</v>
      </c>
    </row>
    <row r="1757" spans="1:10" x14ac:dyDescent="0.35">
      <c r="A1757" s="1">
        <v>41978</v>
      </c>
      <c r="B1757" t="s">
        <v>1287</v>
      </c>
      <c r="C1757" t="s">
        <v>78</v>
      </c>
      <c r="D1757" t="s">
        <v>39</v>
      </c>
      <c r="E1757" t="s">
        <v>40</v>
      </c>
      <c r="F1757" t="s">
        <v>1750</v>
      </c>
      <c r="G1757" s="2">
        <v>179.94</v>
      </c>
      <c r="H1757" s="2">
        <v>2</v>
      </c>
      <c r="I1757" s="2">
        <f t="shared" si="27"/>
        <v>89.97</v>
      </c>
      <c r="J1757" s="2">
        <v>-44.99</v>
      </c>
    </row>
    <row r="1758" spans="1:10" x14ac:dyDescent="0.35">
      <c r="A1758" s="1">
        <v>41978</v>
      </c>
      <c r="B1758" t="s">
        <v>1751</v>
      </c>
      <c r="C1758" t="s">
        <v>27</v>
      </c>
      <c r="D1758" t="s">
        <v>11</v>
      </c>
      <c r="E1758" t="s">
        <v>24</v>
      </c>
      <c r="F1758" t="s">
        <v>1252</v>
      </c>
      <c r="G1758" s="2">
        <v>26.46</v>
      </c>
      <c r="H1758" s="2">
        <v>9</v>
      </c>
      <c r="I1758" s="2">
        <f t="shared" si="27"/>
        <v>2.94</v>
      </c>
      <c r="J1758" s="2">
        <v>11.91</v>
      </c>
    </row>
    <row r="1759" spans="1:10" x14ac:dyDescent="0.35">
      <c r="A1759" s="1">
        <v>41978</v>
      </c>
      <c r="B1759" t="s">
        <v>1751</v>
      </c>
      <c r="C1759" t="s">
        <v>27</v>
      </c>
      <c r="D1759" t="s">
        <v>11</v>
      </c>
      <c r="E1759" t="s">
        <v>12</v>
      </c>
      <c r="F1759" t="s">
        <v>621</v>
      </c>
      <c r="G1759" s="2">
        <v>49.12</v>
      </c>
      <c r="H1759" s="2">
        <v>4</v>
      </c>
      <c r="I1759" s="2">
        <f t="shared" si="27"/>
        <v>12.28</v>
      </c>
      <c r="J1759" s="2">
        <v>23.09</v>
      </c>
    </row>
    <row r="1760" spans="1:10" x14ac:dyDescent="0.35">
      <c r="A1760" s="1">
        <v>41978</v>
      </c>
      <c r="B1760" t="s">
        <v>1751</v>
      </c>
      <c r="C1760" t="s">
        <v>27</v>
      </c>
      <c r="D1760" t="s">
        <v>11</v>
      </c>
      <c r="E1760" t="s">
        <v>43</v>
      </c>
      <c r="F1760" t="s">
        <v>1247</v>
      </c>
      <c r="G1760" s="2">
        <v>15</v>
      </c>
      <c r="H1760" s="2">
        <v>3</v>
      </c>
      <c r="I1760" s="2">
        <f t="shared" si="27"/>
        <v>5</v>
      </c>
      <c r="J1760" s="2">
        <v>7.2</v>
      </c>
    </row>
    <row r="1761" spans="1:10" x14ac:dyDescent="0.35">
      <c r="A1761" s="1">
        <v>41978</v>
      </c>
      <c r="B1761" t="s">
        <v>1752</v>
      </c>
      <c r="C1761" t="s">
        <v>27</v>
      </c>
      <c r="D1761" t="s">
        <v>11</v>
      </c>
      <c r="E1761" t="s">
        <v>92</v>
      </c>
      <c r="F1761" t="s">
        <v>1278</v>
      </c>
      <c r="G1761" s="2">
        <v>250.26</v>
      </c>
      <c r="H1761" s="2">
        <v>6</v>
      </c>
      <c r="I1761" s="2">
        <f t="shared" si="27"/>
        <v>41.71</v>
      </c>
      <c r="J1761" s="2">
        <v>72.58</v>
      </c>
    </row>
    <row r="1762" spans="1:10" x14ac:dyDescent="0.35">
      <c r="A1762" s="1">
        <v>41979</v>
      </c>
      <c r="B1762" t="s">
        <v>1027</v>
      </c>
      <c r="C1762" t="s">
        <v>10</v>
      </c>
      <c r="D1762" t="s">
        <v>34</v>
      </c>
      <c r="E1762" t="s">
        <v>47</v>
      </c>
      <c r="F1762" t="s">
        <v>1735</v>
      </c>
      <c r="G1762" s="2">
        <v>23.98</v>
      </c>
      <c r="H1762" s="2">
        <v>3</v>
      </c>
      <c r="I1762" s="2">
        <f t="shared" si="27"/>
        <v>7.9933333333333332</v>
      </c>
      <c r="J1762" s="2">
        <v>-14.39</v>
      </c>
    </row>
    <row r="1763" spans="1:10" x14ac:dyDescent="0.35">
      <c r="A1763" s="1">
        <v>41979</v>
      </c>
      <c r="B1763" t="s">
        <v>1164</v>
      </c>
      <c r="C1763" t="s">
        <v>91</v>
      </c>
      <c r="D1763" t="s">
        <v>11</v>
      </c>
      <c r="E1763" t="s">
        <v>18</v>
      </c>
      <c r="F1763" t="s">
        <v>1753</v>
      </c>
      <c r="G1763" s="2">
        <v>53.42</v>
      </c>
      <c r="H1763" s="2">
        <v>3</v>
      </c>
      <c r="I1763" s="2">
        <f t="shared" si="27"/>
        <v>17.806666666666668</v>
      </c>
      <c r="J1763" s="2">
        <v>4.67</v>
      </c>
    </row>
    <row r="1764" spans="1:10" x14ac:dyDescent="0.35">
      <c r="A1764" s="1">
        <v>41979</v>
      </c>
      <c r="B1764" t="s">
        <v>1164</v>
      </c>
      <c r="C1764" t="s">
        <v>91</v>
      </c>
      <c r="D1764" t="s">
        <v>34</v>
      </c>
      <c r="E1764" t="s">
        <v>145</v>
      </c>
      <c r="F1764" t="s">
        <v>783</v>
      </c>
      <c r="G1764" s="2">
        <v>275.49</v>
      </c>
      <c r="H1764" s="2">
        <v>1</v>
      </c>
      <c r="I1764" s="2">
        <f t="shared" si="27"/>
        <v>275.49</v>
      </c>
      <c r="J1764" s="2">
        <v>-170.8</v>
      </c>
    </row>
    <row r="1765" spans="1:10" x14ac:dyDescent="0.35">
      <c r="A1765" s="1">
        <v>41979</v>
      </c>
      <c r="B1765" t="s">
        <v>1051</v>
      </c>
      <c r="C1765" t="s">
        <v>15</v>
      </c>
      <c r="D1765" t="s">
        <v>11</v>
      </c>
      <c r="E1765" t="s">
        <v>92</v>
      </c>
      <c r="F1765" t="s">
        <v>1754</v>
      </c>
      <c r="G1765" s="2">
        <v>14.02</v>
      </c>
      <c r="H1765" s="2">
        <v>4</v>
      </c>
      <c r="I1765" s="2">
        <f t="shared" si="27"/>
        <v>3.5049999999999999</v>
      </c>
      <c r="J1765" s="2">
        <v>-31.54</v>
      </c>
    </row>
    <row r="1766" spans="1:10" x14ac:dyDescent="0.35">
      <c r="A1766" s="1">
        <v>41979</v>
      </c>
      <c r="B1766" t="s">
        <v>1051</v>
      </c>
      <c r="C1766" t="s">
        <v>15</v>
      </c>
      <c r="D1766" t="s">
        <v>34</v>
      </c>
      <c r="E1766" t="s">
        <v>145</v>
      </c>
      <c r="F1766" t="s">
        <v>473</v>
      </c>
      <c r="G1766" s="2">
        <v>214.95</v>
      </c>
      <c r="H1766" s="2">
        <v>5</v>
      </c>
      <c r="I1766" s="2">
        <f t="shared" si="27"/>
        <v>42.989999999999995</v>
      </c>
      <c r="J1766" s="2">
        <v>-120.37</v>
      </c>
    </row>
    <row r="1767" spans="1:10" x14ac:dyDescent="0.35">
      <c r="A1767" s="1">
        <v>41979</v>
      </c>
      <c r="B1767" t="s">
        <v>1051</v>
      </c>
      <c r="C1767" t="s">
        <v>15</v>
      </c>
      <c r="D1767" t="s">
        <v>39</v>
      </c>
      <c r="E1767" t="s">
        <v>40</v>
      </c>
      <c r="F1767" t="s">
        <v>1755</v>
      </c>
      <c r="G1767" s="2">
        <v>35.04</v>
      </c>
      <c r="H1767" s="2">
        <v>4</v>
      </c>
      <c r="I1767" s="2">
        <f t="shared" si="27"/>
        <v>8.76</v>
      </c>
      <c r="J1767" s="2">
        <v>-7.01</v>
      </c>
    </row>
    <row r="1768" spans="1:10" x14ac:dyDescent="0.35">
      <c r="A1768" s="1">
        <v>41979</v>
      </c>
      <c r="B1768" t="s">
        <v>1051</v>
      </c>
      <c r="C1768" t="s">
        <v>15</v>
      </c>
      <c r="D1768" t="s">
        <v>34</v>
      </c>
      <c r="E1768" t="s">
        <v>47</v>
      </c>
      <c r="F1768" t="s">
        <v>1092</v>
      </c>
      <c r="G1768" s="2">
        <v>10.78</v>
      </c>
      <c r="H1768" s="2">
        <v>3</v>
      </c>
      <c r="I1768" s="2">
        <f t="shared" si="27"/>
        <v>3.5933333333333333</v>
      </c>
      <c r="J1768" s="2">
        <v>-4.8499999999999996</v>
      </c>
    </row>
    <row r="1769" spans="1:10" x14ac:dyDescent="0.35">
      <c r="A1769" s="1">
        <v>41979</v>
      </c>
      <c r="B1769" t="s">
        <v>1051</v>
      </c>
      <c r="C1769" t="s">
        <v>15</v>
      </c>
      <c r="D1769" t="s">
        <v>11</v>
      </c>
      <c r="E1769" t="s">
        <v>20</v>
      </c>
      <c r="F1769" t="s">
        <v>1372</v>
      </c>
      <c r="G1769" s="2">
        <v>4.5999999999999996</v>
      </c>
      <c r="H1769" s="2">
        <v>2</v>
      </c>
      <c r="I1769" s="2">
        <f t="shared" si="27"/>
        <v>2.2999999999999998</v>
      </c>
      <c r="J1769" s="2">
        <v>-8.0500000000000007</v>
      </c>
    </row>
    <row r="1770" spans="1:10" x14ac:dyDescent="0.35">
      <c r="A1770" s="1">
        <v>41979</v>
      </c>
      <c r="B1770" t="s">
        <v>1051</v>
      </c>
      <c r="C1770" t="s">
        <v>15</v>
      </c>
      <c r="D1770" t="s">
        <v>11</v>
      </c>
      <c r="E1770" t="s">
        <v>18</v>
      </c>
      <c r="F1770" t="s">
        <v>1756</v>
      </c>
      <c r="G1770" s="2">
        <v>35.17</v>
      </c>
      <c r="H1770" s="2">
        <v>2</v>
      </c>
      <c r="I1770" s="2">
        <f t="shared" si="27"/>
        <v>17.585000000000001</v>
      </c>
      <c r="J1770" s="2">
        <v>-8.35</v>
      </c>
    </row>
    <row r="1771" spans="1:10" x14ac:dyDescent="0.35">
      <c r="A1771" s="1">
        <v>41979</v>
      </c>
      <c r="B1771" t="s">
        <v>490</v>
      </c>
      <c r="C1771" t="s">
        <v>27</v>
      </c>
      <c r="D1771" t="s">
        <v>11</v>
      </c>
      <c r="E1771" t="s">
        <v>18</v>
      </c>
      <c r="F1771" t="s">
        <v>1757</v>
      </c>
      <c r="G1771" s="2">
        <v>1261.33</v>
      </c>
      <c r="H1771" s="2">
        <v>7</v>
      </c>
      <c r="I1771" s="2">
        <f t="shared" si="27"/>
        <v>180.19</v>
      </c>
      <c r="J1771" s="2">
        <v>327.95</v>
      </c>
    </row>
    <row r="1772" spans="1:10" x14ac:dyDescent="0.35">
      <c r="A1772" s="1">
        <v>41979</v>
      </c>
      <c r="B1772" t="s">
        <v>1574</v>
      </c>
      <c r="C1772" t="s">
        <v>120</v>
      </c>
      <c r="D1772" t="s">
        <v>11</v>
      </c>
      <c r="E1772" t="s">
        <v>12</v>
      </c>
      <c r="F1772" t="s">
        <v>335</v>
      </c>
      <c r="G1772" s="2">
        <v>42.21</v>
      </c>
      <c r="H1772" s="2">
        <v>2</v>
      </c>
      <c r="I1772" s="2">
        <f t="shared" si="27"/>
        <v>21.105</v>
      </c>
      <c r="J1772" s="2">
        <v>13.72</v>
      </c>
    </row>
    <row r="1773" spans="1:10" x14ac:dyDescent="0.35">
      <c r="A1773" s="1">
        <v>41980</v>
      </c>
      <c r="B1773" t="s">
        <v>1546</v>
      </c>
      <c r="C1773" t="s">
        <v>55</v>
      </c>
      <c r="D1773" t="s">
        <v>11</v>
      </c>
      <c r="E1773" t="s">
        <v>12</v>
      </c>
      <c r="F1773" t="s">
        <v>335</v>
      </c>
      <c r="G1773" s="2">
        <v>105.52</v>
      </c>
      <c r="H1773" s="2">
        <v>4</v>
      </c>
      <c r="I1773" s="2">
        <f t="shared" si="27"/>
        <v>26.38</v>
      </c>
      <c r="J1773" s="2">
        <v>48.54</v>
      </c>
    </row>
    <row r="1774" spans="1:10" x14ac:dyDescent="0.35">
      <c r="A1774" s="1">
        <v>41980</v>
      </c>
      <c r="B1774" t="s">
        <v>1758</v>
      </c>
      <c r="C1774" t="s">
        <v>27</v>
      </c>
      <c r="D1774" t="s">
        <v>11</v>
      </c>
      <c r="E1774" t="s">
        <v>24</v>
      </c>
      <c r="F1774" t="s">
        <v>1000</v>
      </c>
      <c r="G1774" s="2">
        <v>8.64</v>
      </c>
      <c r="H1774" s="2">
        <v>3</v>
      </c>
      <c r="I1774" s="2">
        <f t="shared" si="27"/>
        <v>2.8800000000000003</v>
      </c>
      <c r="J1774" s="2">
        <v>2.42</v>
      </c>
    </row>
    <row r="1775" spans="1:10" x14ac:dyDescent="0.35">
      <c r="A1775" s="1">
        <v>41980</v>
      </c>
      <c r="B1775" t="s">
        <v>1044</v>
      </c>
      <c r="C1775" t="s">
        <v>164</v>
      </c>
      <c r="D1775" t="s">
        <v>11</v>
      </c>
      <c r="E1775" t="s">
        <v>18</v>
      </c>
      <c r="F1775" t="s">
        <v>1087</v>
      </c>
      <c r="G1775" s="2">
        <v>269.36</v>
      </c>
      <c r="H1775" s="2">
        <v>7</v>
      </c>
      <c r="I1775" s="2">
        <f t="shared" si="27"/>
        <v>38.480000000000004</v>
      </c>
      <c r="J1775" s="2">
        <v>70.03</v>
      </c>
    </row>
    <row r="1776" spans="1:10" x14ac:dyDescent="0.35">
      <c r="A1776" s="1">
        <v>41980</v>
      </c>
      <c r="B1776" t="s">
        <v>665</v>
      </c>
      <c r="C1776" t="s">
        <v>27</v>
      </c>
      <c r="D1776" t="s">
        <v>11</v>
      </c>
      <c r="E1776" t="s">
        <v>12</v>
      </c>
      <c r="F1776" t="s">
        <v>1759</v>
      </c>
      <c r="G1776" s="2">
        <v>164.88</v>
      </c>
      <c r="H1776" s="2">
        <v>3</v>
      </c>
      <c r="I1776" s="2">
        <f t="shared" si="27"/>
        <v>54.96</v>
      </c>
      <c r="J1776" s="2">
        <v>80.790000000000006</v>
      </c>
    </row>
    <row r="1777" spans="1:10" x14ac:dyDescent="0.35">
      <c r="A1777" s="1">
        <v>41981</v>
      </c>
      <c r="B1777" t="s">
        <v>1760</v>
      </c>
      <c r="C1777" t="s">
        <v>10</v>
      </c>
      <c r="D1777" t="s">
        <v>11</v>
      </c>
      <c r="E1777" t="s">
        <v>18</v>
      </c>
      <c r="F1777" t="s">
        <v>1761</v>
      </c>
      <c r="G1777" s="2">
        <v>60.42</v>
      </c>
      <c r="H1777" s="2">
        <v>2</v>
      </c>
      <c r="I1777" s="2">
        <f t="shared" si="27"/>
        <v>30.21</v>
      </c>
      <c r="J1777" s="2">
        <v>6.04</v>
      </c>
    </row>
    <row r="1778" spans="1:10" x14ac:dyDescent="0.35">
      <c r="A1778" s="1">
        <v>41981</v>
      </c>
      <c r="B1778" t="s">
        <v>1762</v>
      </c>
      <c r="C1778" t="s">
        <v>91</v>
      </c>
      <c r="D1778" t="s">
        <v>11</v>
      </c>
      <c r="E1778" t="s">
        <v>16</v>
      </c>
      <c r="F1778" t="s">
        <v>1336</v>
      </c>
      <c r="G1778" s="2">
        <v>27.89</v>
      </c>
      <c r="H1778" s="2">
        <v>7</v>
      </c>
      <c r="I1778" s="2">
        <f t="shared" si="27"/>
        <v>3.9842857142857144</v>
      </c>
      <c r="J1778" s="2">
        <v>9.06</v>
      </c>
    </row>
    <row r="1779" spans="1:10" x14ac:dyDescent="0.35">
      <c r="A1779" s="1">
        <v>41981</v>
      </c>
      <c r="B1779" t="s">
        <v>1762</v>
      </c>
      <c r="C1779" t="s">
        <v>91</v>
      </c>
      <c r="D1779" t="s">
        <v>11</v>
      </c>
      <c r="E1779" t="s">
        <v>20</v>
      </c>
      <c r="F1779" t="s">
        <v>1763</v>
      </c>
      <c r="G1779" s="2">
        <v>6.46</v>
      </c>
      <c r="H1779" s="2">
        <v>4</v>
      </c>
      <c r="I1779" s="2">
        <f t="shared" si="27"/>
        <v>1.615</v>
      </c>
      <c r="J1779" s="2">
        <v>-4.5199999999999996</v>
      </c>
    </row>
    <row r="1780" spans="1:10" x14ac:dyDescent="0.35">
      <c r="A1780" s="1">
        <v>41981</v>
      </c>
      <c r="B1780" t="s">
        <v>1762</v>
      </c>
      <c r="C1780" t="s">
        <v>91</v>
      </c>
      <c r="D1780" t="s">
        <v>39</v>
      </c>
      <c r="E1780" t="s">
        <v>40</v>
      </c>
      <c r="F1780" t="s">
        <v>1764</v>
      </c>
      <c r="G1780" s="2">
        <v>52.68</v>
      </c>
      <c r="H1780" s="2">
        <v>3</v>
      </c>
      <c r="I1780" s="2">
        <f t="shared" si="27"/>
        <v>17.559999999999999</v>
      </c>
      <c r="J1780" s="2">
        <v>19.760000000000002</v>
      </c>
    </row>
    <row r="1781" spans="1:10" x14ac:dyDescent="0.35">
      <c r="A1781" s="1">
        <v>41981</v>
      </c>
      <c r="B1781" t="s">
        <v>1762</v>
      </c>
      <c r="C1781" t="s">
        <v>91</v>
      </c>
      <c r="D1781" t="s">
        <v>11</v>
      </c>
      <c r="E1781" t="s">
        <v>200</v>
      </c>
      <c r="F1781" t="s">
        <v>1119</v>
      </c>
      <c r="G1781" s="2">
        <v>13.88</v>
      </c>
      <c r="H1781" s="2">
        <v>5</v>
      </c>
      <c r="I1781" s="2">
        <f t="shared" si="27"/>
        <v>2.7760000000000002</v>
      </c>
      <c r="J1781" s="2">
        <v>-2.6</v>
      </c>
    </row>
    <row r="1782" spans="1:10" x14ac:dyDescent="0.35">
      <c r="A1782" s="1">
        <v>41981</v>
      </c>
      <c r="B1782" t="s">
        <v>1762</v>
      </c>
      <c r="C1782" t="s">
        <v>91</v>
      </c>
      <c r="D1782" t="s">
        <v>39</v>
      </c>
      <c r="E1782" t="s">
        <v>52</v>
      </c>
      <c r="F1782" t="s">
        <v>691</v>
      </c>
      <c r="G1782" s="2">
        <v>103.92</v>
      </c>
      <c r="H1782" s="2">
        <v>10</v>
      </c>
      <c r="I1782" s="2">
        <f t="shared" si="27"/>
        <v>10.391999999999999</v>
      </c>
      <c r="J1782" s="2">
        <v>-18.190000000000001</v>
      </c>
    </row>
    <row r="1783" spans="1:10" x14ac:dyDescent="0.35">
      <c r="A1783" s="1">
        <v>41981</v>
      </c>
      <c r="B1783" t="s">
        <v>1762</v>
      </c>
      <c r="C1783" t="s">
        <v>91</v>
      </c>
      <c r="D1783" t="s">
        <v>11</v>
      </c>
      <c r="E1783" t="s">
        <v>16</v>
      </c>
      <c r="F1783" t="s">
        <v>359</v>
      </c>
      <c r="G1783" s="2">
        <v>11.52</v>
      </c>
      <c r="H1783" s="2">
        <v>5</v>
      </c>
      <c r="I1783" s="2">
        <f t="shared" si="27"/>
        <v>2.3039999999999998</v>
      </c>
      <c r="J1783" s="2">
        <v>3.74</v>
      </c>
    </row>
    <row r="1784" spans="1:10" x14ac:dyDescent="0.35">
      <c r="A1784" s="1">
        <v>41981</v>
      </c>
      <c r="B1784" t="s">
        <v>1762</v>
      </c>
      <c r="C1784" t="s">
        <v>91</v>
      </c>
      <c r="D1784" t="s">
        <v>11</v>
      </c>
      <c r="E1784" t="s">
        <v>12</v>
      </c>
      <c r="F1784" t="s">
        <v>549</v>
      </c>
      <c r="G1784" s="2">
        <v>10.37</v>
      </c>
      <c r="H1784" s="2">
        <v>2</v>
      </c>
      <c r="I1784" s="2">
        <f t="shared" si="27"/>
        <v>5.1849999999999996</v>
      </c>
      <c r="J1784" s="2">
        <v>3.63</v>
      </c>
    </row>
    <row r="1785" spans="1:10" x14ac:dyDescent="0.35">
      <c r="A1785" s="1">
        <v>41981</v>
      </c>
      <c r="B1785" t="s">
        <v>1762</v>
      </c>
      <c r="C1785" t="s">
        <v>91</v>
      </c>
      <c r="D1785" t="s">
        <v>11</v>
      </c>
      <c r="E1785" t="s">
        <v>18</v>
      </c>
      <c r="F1785" t="s">
        <v>464</v>
      </c>
      <c r="G1785" s="2">
        <v>39.07</v>
      </c>
      <c r="H1785" s="2">
        <v>3</v>
      </c>
      <c r="I1785" s="2">
        <f t="shared" si="27"/>
        <v>13.023333333333333</v>
      </c>
      <c r="J1785" s="2">
        <v>2.93</v>
      </c>
    </row>
    <row r="1786" spans="1:10" x14ac:dyDescent="0.35">
      <c r="A1786" s="1">
        <v>41981</v>
      </c>
      <c r="B1786" t="s">
        <v>749</v>
      </c>
      <c r="C1786" t="s">
        <v>164</v>
      </c>
      <c r="D1786" t="s">
        <v>11</v>
      </c>
      <c r="E1786" t="s">
        <v>12</v>
      </c>
      <c r="F1786" t="s">
        <v>1765</v>
      </c>
      <c r="G1786" s="2">
        <v>45.68</v>
      </c>
      <c r="H1786" s="2">
        <v>2</v>
      </c>
      <c r="I1786" s="2">
        <f t="shared" si="27"/>
        <v>22.84</v>
      </c>
      <c r="J1786" s="2">
        <v>21.01</v>
      </c>
    </row>
    <row r="1787" spans="1:10" x14ac:dyDescent="0.35">
      <c r="A1787" s="1">
        <v>41981</v>
      </c>
      <c r="B1787" t="s">
        <v>749</v>
      </c>
      <c r="C1787" t="s">
        <v>164</v>
      </c>
      <c r="D1787" t="s">
        <v>34</v>
      </c>
      <c r="E1787" t="s">
        <v>35</v>
      </c>
      <c r="F1787" t="s">
        <v>542</v>
      </c>
      <c r="G1787" s="2">
        <v>603.91999999999996</v>
      </c>
      <c r="H1787" s="2">
        <v>5</v>
      </c>
      <c r="I1787" s="2">
        <f t="shared" si="27"/>
        <v>120.78399999999999</v>
      </c>
      <c r="J1787" s="2">
        <v>45.29</v>
      </c>
    </row>
    <row r="1788" spans="1:10" x14ac:dyDescent="0.35">
      <c r="A1788" s="1">
        <v>41981</v>
      </c>
      <c r="B1788" t="s">
        <v>1766</v>
      </c>
      <c r="C1788" t="s">
        <v>27</v>
      </c>
      <c r="D1788" t="s">
        <v>34</v>
      </c>
      <c r="E1788" t="s">
        <v>47</v>
      </c>
      <c r="F1788" t="s">
        <v>1586</v>
      </c>
      <c r="G1788" s="2">
        <v>39.880000000000003</v>
      </c>
      <c r="H1788" s="2">
        <v>2</v>
      </c>
      <c r="I1788" s="2">
        <f t="shared" si="27"/>
        <v>19.940000000000001</v>
      </c>
      <c r="J1788" s="2">
        <v>11.17</v>
      </c>
    </row>
    <row r="1789" spans="1:10" x14ac:dyDescent="0.35">
      <c r="A1789" s="1">
        <v>41981</v>
      </c>
      <c r="B1789" t="s">
        <v>1766</v>
      </c>
      <c r="C1789" t="s">
        <v>27</v>
      </c>
      <c r="D1789" t="s">
        <v>34</v>
      </c>
      <c r="E1789" t="s">
        <v>47</v>
      </c>
      <c r="F1789" t="s">
        <v>1216</v>
      </c>
      <c r="G1789" s="2">
        <v>79.44</v>
      </c>
      <c r="H1789" s="2">
        <v>3</v>
      </c>
      <c r="I1789" s="2">
        <f t="shared" si="27"/>
        <v>26.48</v>
      </c>
      <c r="J1789" s="2">
        <v>28.6</v>
      </c>
    </row>
    <row r="1790" spans="1:10" x14ac:dyDescent="0.35">
      <c r="A1790" s="1">
        <v>41982</v>
      </c>
      <c r="B1790" t="s">
        <v>176</v>
      </c>
      <c r="C1790" t="s">
        <v>27</v>
      </c>
      <c r="D1790" t="s">
        <v>11</v>
      </c>
      <c r="E1790" t="s">
        <v>12</v>
      </c>
      <c r="F1790" t="s">
        <v>1767</v>
      </c>
      <c r="G1790" s="2">
        <v>34.68</v>
      </c>
      <c r="H1790" s="2">
        <v>6</v>
      </c>
      <c r="I1790" s="2">
        <f t="shared" si="27"/>
        <v>5.78</v>
      </c>
      <c r="J1790" s="2">
        <v>16.989999999999998</v>
      </c>
    </row>
    <row r="1791" spans="1:10" x14ac:dyDescent="0.35">
      <c r="A1791" s="1">
        <v>41982</v>
      </c>
      <c r="B1791" t="s">
        <v>1414</v>
      </c>
      <c r="C1791" t="s">
        <v>95</v>
      </c>
      <c r="D1791" t="s">
        <v>11</v>
      </c>
      <c r="E1791" t="s">
        <v>18</v>
      </c>
      <c r="F1791" t="s">
        <v>1592</v>
      </c>
      <c r="G1791" s="2">
        <v>100.7</v>
      </c>
      <c r="H1791" s="2">
        <v>6</v>
      </c>
      <c r="I1791" s="2">
        <f t="shared" si="27"/>
        <v>16.783333333333335</v>
      </c>
      <c r="J1791" s="2">
        <v>-1.26</v>
      </c>
    </row>
    <row r="1792" spans="1:10" x14ac:dyDescent="0.35">
      <c r="A1792" s="1">
        <v>41982</v>
      </c>
      <c r="B1792" t="s">
        <v>1214</v>
      </c>
      <c r="C1792" t="s">
        <v>10</v>
      </c>
      <c r="D1792" t="s">
        <v>11</v>
      </c>
      <c r="E1792" t="s">
        <v>12</v>
      </c>
      <c r="F1792" t="s">
        <v>127</v>
      </c>
      <c r="G1792" s="2">
        <v>10.69</v>
      </c>
      <c r="H1792" s="2">
        <v>2</v>
      </c>
      <c r="I1792" s="2">
        <f t="shared" si="27"/>
        <v>5.3449999999999998</v>
      </c>
      <c r="J1792" s="2">
        <v>3.74</v>
      </c>
    </row>
    <row r="1793" spans="1:10" x14ac:dyDescent="0.35">
      <c r="A1793" s="1">
        <v>41982</v>
      </c>
      <c r="B1793" t="s">
        <v>1214</v>
      </c>
      <c r="C1793" t="s">
        <v>10</v>
      </c>
      <c r="D1793" t="s">
        <v>11</v>
      </c>
      <c r="E1793" t="s">
        <v>18</v>
      </c>
      <c r="F1793" t="s">
        <v>1689</v>
      </c>
      <c r="G1793" s="2">
        <v>237.1</v>
      </c>
      <c r="H1793" s="2">
        <v>3</v>
      </c>
      <c r="I1793" s="2">
        <f t="shared" si="27"/>
        <v>79.033333333333331</v>
      </c>
      <c r="J1793" s="2">
        <v>20.75</v>
      </c>
    </row>
    <row r="1794" spans="1:10" x14ac:dyDescent="0.35">
      <c r="A1794" s="1">
        <v>41982</v>
      </c>
      <c r="B1794" t="s">
        <v>355</v>
      </c>
      <c r="C1794" t="s">
        <v>15</v>
      </c>
      <c r="D1794" t="s">
        <v>11</v>
      </c>
      <c r="E1794" t="s">
        <v>12</v>
      </c>
      <c r="F1794" t="s">
        <v>1768</v>
      </c>
      <c r="G1794" s="2">
        <v>8.4499999999999993</v>
      </c>
      <c r="H1794" s="2">
        <v>2</v>
      </c>
      <c r="I1794" s="2">
        <f t="shared" si="27"/>
        <v>4.2249999999999996</v>
      </c>
      <c r="J1794" s="2">
        <v>2.96</v>
      </c>
    </row>
    <row r="1795" spans="1:10" x14ac:dyDescent="0.35">
      <c r="A1795" s="1">
        <v>41982</v>
      </c>
      <c r="B1795" t="s">
        <v>355</v>
      </c>
      <c r="C1795" t="s">
        <v>15</v>
      </c>
      <c r="D1795" t="s">
        <v>11</v>
      </c>
      <c r="E1795" t="s">
        <v>92</v>
      </c>
      <c r="F1795" t="s">
        <v>1125</v>
      </c>
      <c r="G1795" s="2">
        <v>20.39</v>
      </c>
      <c r="H1795" s="2">
        <v>2</v>
      </c>
      <c r="I1795" s="2">
        <f t="shared" ref="I1795:I1858" si="28">G1795/H1795</f>
        <v>10.195</v>
      </c>
      <c r="J1795" s="2">
        <v>-53.01</v>
      </c>
    </row>
    <row r="1796" spans="1:10" x14ac:dyDescent="0.35">
      <c r="A1796" s="1">
        <v>41982</v>
      </c>
      <c r="B1796" t="s">
        <v>1758</v>
      </c>
      <c r="C1796" t="s">
        <v>23</v>
      </c>
      <c r="D1796" t="s">
        <v>11</v>
      </c>
      <c r="E1796" t="s">
        <v>63</v>
      </c>
      <c r="F1796" t="s">
        <v>1091</v>
      </c>
      <c r="G1796" s="2">
        <v>30.67</v>
      </c>
      <c r="H1796" s="2">
        <v>3</v>
      </c>
      <c r="I1796" s="2">
        <f t="shared" si="28"/>
        <v>10.223333333333334</v>
      </c>
      <c r="J1796" s="2">
        <v>9.59</v>
      </c>
    </row>
    <row r="1797" spans="1:10" x14ac:dyDescent="0.35">
      <c r="A1797" s="1">
        <v>41982</v>
      </c>
      <c r="B1797" t="s">
        <v>1758</v>
      </c>
      <c r="C1797" t="s">
        <v>23</v>
      </c>
      <c r="D1797" t="s">
        <v>39</v>
      </c>
      <c r="E1797" t="s">
        <v>603</v>
      </c>
      <c r="F1797" t="s">
        <v>1769</v>
      </c>
      <c r="G1797" s="2">
        <v>1079.98</v>
      </c>
      <c r="H1797" s="2">
        <v>4</v>
      </c>
      <c r="I1797" s="2">
        <f t="shared" si="28"/>
        <v>269.995</v>
      </c>
      <c r="J1797" s="2">
        <v>126</v>
      </c>
    </row>
    <row r="1798" spans="1:10" x14ac:dyDescent="0.35">
      <c r="A1798" s="1">
        <v>41983</v>
      </c>
      <c r="B1798" t="s">
        <v>1684</v>
      </c>
      <c r="C1798" t="s">
        <v>149</v>
      </c>
      <c r="D1798" t="s">
        <v>11</v>
      </c>
      <c r="E1798" t="s">
        <v>12</v>
      </c>
      <c r="F1798" t="s">
        <v>1621</v>
      </c>
      <c r="G1798" s="2">
        <v>11.36</v>
      </c>
      <c r="H1798" s="2">
        <v>2</v>
      </c>
      <c r="I1798" s="2">
        <f t="shared" si="28"/>
        <v>5.68</v>
      </c>
      <c r="J1798" s="2">
        <v>5.23</v>
      </c>
    </row>
    <row r="1799" spans="1:10" x14ac:dyDescent="0.35">
      <c r="A1799" s="1">
        <v>41983</v>
      </c>
      <c r="B1799" t="s">
        <v>1684</v>
      </c>
      <c r="C1799" t="s">
        <v>149</v>
      </c>
      <c r="D1799" t="s">
        <v>11</v>
      </c>
      <c r="E1799" t="s">
        <v>20</v>
      </c>
      <c r="F1799" t="s">
        <v>1770</v>
      </c>
      <c r="G1799" s="2">
        <v>106.34</v>
      </c>
      <c r="H1799" s="2">
        <v>7</v>
      </c>
      <c r="I1799" s="2">
        <f t="shared" si="28"/>
        <v>15.191428571428572</v>
      </c>
      <c r="J1799" s="2">
        <v>37.22</v>
      </c>
    </row>
    <row r="1800" spans="1:10" x14ac:dyDescent="0.35">
      <c r="A1800" s="1">
        <v>41983</v>
      </c>
      <c r="B1800" t="s">
        <v>1771</v>
      </c>
      <c r="C1800" t="s">
        <v>510</v>
      </c>
      <c r="D1800" t="s">
        <v>34</v>
      </c>
      <c r="E1800" t="s">
        <v>35</v>
      </c>
      <c r="F1800" t="s">
        <v>1772</v>
      </c>
      <c r="G1800" s="2">
        <v>338.35</v>
      </c>
      <c r="H1800" s="2">
        <v>3</v>
      </c>
      <c r="I1800" s="2">
        <f t="shared" si="28"/>
        <v>112.78333333333335</v>
      </c>
      <c r="J1800" s="2">
        <v>4.2300000000000004</v>
      </c>
    </row>
    <row r="1801" spans="1:10" x14ac:dyDescent="0.35">
      <c r="A1801" s="1">
        <v>41983</v>
      </c>
      <c r="B1801" t="s">
        <v>1771</v>
      </c>
      <c r="C1801" t="s">
        <v>510</v>
      </c>
      <c r="D1801" t="s">
        <v>11</v>
      </c>
      <c r="E1801" t="s">
        <v>12</v>
      </c>
      <c r="F1801" t="s">
        <v>1157</v>
      </c>
      <c r="G1801" s="2">
        <v>25.92</v>
      </c>
      <c r="H1801" s="2">
        <v>4</v>
      </c>
      <c r="I1801" s="2">
        <f t="shared" si="28"/>
        <v>6.48</v>
      </c>
      <c r="J1801" s="2">
        <v>12.44</v>
      </c>
    </row>
    <row r="1802" spans="1:10" x14ac:dyDescent="0.35">
      <c r="A1802" s="1">
        <v>41983</v>
      </c>
      <c r="B1802" t="s">
        <v>1771</v>
      </c>
      <c r="C1802" t="s">
        <v>510</v>
      </c>
      <c r="D1802" t="s">
        <v>11</v>
      </c>
      <c r="E1802" t="s">
        <v>12</v>
      </c>
      <c r="F1802" t="s">
        <v>1773</v>
      </c>
      <c r="G1802" s="2">
        <v>91.36</v>
      </c>
      <c r="H1802" s="2">
        <v>4</v>
      </c>
      <c r="I1802" s="2">
        <f t="shared" si="28"/>
        <v>22.84</v>
      </c>
      <c r="J1802" s="2">
        <v>42.03</v>
      </c>
    </row>
    <row r="1803" spans="1:10" x14ac:dyDescent="0.35">
      <c r="A1803" s="1">
        <v>41985</v>
      </c>
      <c r="B1803" t="s">
        <v>1211</v>
      </c>
      <c r="C1803" t="s">
        <v>27</v>
      </c>
      <c r="D1803" t="s">
        <v>34</v>
      </c>
      <c r="E1803" t="s">
        <v>145</v>
      </c>
      <c r="F1803" t="s">
        <v>1774</v>
      </c>
      <c r="G1803" s="2">
        <v>764.69</v>
      </c>
      <c r="H1803" s="2">
        <v>6</v>
      </c>
      <c r="I1803" s="2">
        <f t="shared" si="28"/>
        <v>127.44833333333334</v>
      </c>
      <c r="J1803" s="2">
        <v>95.59</v>
      </c>
    </row>
    <row r="1804" spans="1:10" x14ac:dyDescent="0.35">
      <c r="A1804" s="1">
        <v>41985</v>
      </c>
      <c r="B1804" t="s">
        <v>1211</v>
      </c>
      <c r="C1804" t="s">
        <v>27</v>
      </c>
      <c r="D1804" t="s">
        <v>34</v>
      </c>
      <c r="E1804" t="s">
        <v>145</v>
      </c>
      <c r="F1804" t="s">
        <v>320</v>
      </c>
      <c r="G1804" s="2">
        <v>3610.85</v>
      </c>
      <c r="H1804" s="2">
        <v>12</v>
      </c>
      <c r="I1804" s="2">
        <f t="shared" si="28"/>
        <v>300.90416666666664</v>
      </c>
      <c r="J1804" s="2">
        <v>135.41</v>
      </c>
    </row>
    <row r="1805" spans="1:10" x14ac:dyDescent="0.35">
      <c r="A1805" s="1">
        <v>41985</v>
      </c>
      <c r="B1805" t="s">
        <v>1211</v>
      </c>
      <c r="C1805" t="s">
        <v>27</v>
      </c>
      <c r="D1805" t="s">
        <v>34</v>
      </c>
      <c r="E1805" t="s">
        <v>74</v>
      </c>
      <c r="F1805" t="s">
        <v>644</v>
      </c>
      <c r="G1805" s="2">
        <v>254.97</v>
      </c>
      <c r="H1805" s="2">
        <v>3</v>
      </c>
      <c r="I1805" s="2">
        <f t="shared" si="28"/>
        <v>84.99</v>
      </c>
      <c r="J1805" s="2">
        <v>12</v>
      </c>
    </row>
    <row r="1806" spans="1:10" x14ac:dyDescent="0.35">
      <c r="A1806" s="1">
        <v>41985</v>
      </c>
      <c r="B1806" t="s">
        <v>1563</v>
      </c>
      <c r="C1806" t="s">
        <v>27</v>
      </c>
      <c r="D1806" t="s">
        <v>34</v>
      </c>
      <c r="E1806" t="s">
        <v>47</v>
      </c>
      <c r="F1806" t="s">
        <v>1775</v>
      </c>
      <c r="G1806" s="2">
        <v>43.31</v>
      </c>
      <c r="H1806" s="2">
        <v>1</v>
      </c>
      <c r="I1806" s="2">
        <f t="shared" si="28"/>
        <v>43.31</v>
      </c>
      <c r="J1806" s="2">
        <v>4.33</v>
      </c>
    </row>
    <row r="1807" spans="1:10" x14ac:dyDescent="0.35">
      <c r="A1807" s="1">
        <v>41985</v>
      </c>
      <c r="B1807" t="s">
        <v>1776</v>
      </c>
      <c r="C1807" t="s">
        <v>10</v>
      </c>
      <c r="D1807" t="s">
        <v>11</v>
      </c>
      <c r="E1807" t="s">
        <v>20</v>
      </c>
      <c r="F1807" t="s">
        <v>1777</v>
      </c>
      <c r="G1807" s="2">
        <v>210.39</v>
      </c>
      <c r="H1807" s="2">
        <v>2</v>
      </c>
      <c r="I1807" s="2">
        <f t="shared" si="28"/>
        <v>105.19499999999999</v>
      </c>
      <c r="J1807" s="2">
        <v>-336.63</v>
      </c>
    </row>
    <row r="1808" spans="1:10" x14ac:dyDescent="0.35">
      <c r="A1808" s="1">
        <v>41985</v>
      </c>
      <c r="B1808" t="s">
        <v>1778</v>
      </c>
      <c r="C1808" t="s">
        <v>27</v>
      </c>
      <c r="D1808" t="s">
        <v>34</v>
      </c>
      <c r="E1808" t="s">
        <v>47</v>
      </c>
      <c r="F1808" t="s">
        <v>1779</v>
      </c>
      <c r="G1808" s="2">
        <v>12.54</v>
      </c>
      <c r="H1808" s="2">
        <v>3</v>
      </c>
      <c r="I1808" s="2">
        <f t="shared" si="28"/>
        <v>4.18</v>
      </c>
      <c r="J1808" s="2">
        <v>4.51</v>
      </c>
    </row>
    <row r="1809" spans="1:10" x14ac:dyDescent="0.35">
      <c r="A1809" s="1">
        <v>41985</v>
      </c>
      <c r="B1809" t="s">
        <v>1778</v>
      </c>
      <c r="C1809" t="s">
        <v>27</v>
      </c>
      <c r="D1809" t="s">
        <v>11</v>
      </c>
      <c r="E1809" t="s">
        <v>18</v>
      </c>
      <c r="F1809" t="s">
        <v>1780</v>
      </c>
      <c r="G1809" s="2">
        <v>8.94</v>
      </c>
      <c r="H1809" s="2">
        <v>3</v>
      </c>
      <c r="I1809" s="2">
        <f t="shared" si="28"/>
        <v>2.98</v>
      </c>
      <c r="J1809" s="2">
        <v>0.63</v>
      </c>
    </row>
    <row r="1810" spans="1:10" x14ac:dyDescent="0.35">
      <c r="A1810" s="1">
        <v>41985</v>
      </c>
      <c r="B1810" t="s">
        <v>1778</v>
      </c>
      <c r="C1810" t="s">
        <v>27</v>
      </c>
      <c r="D1810" t="s">
        <v>34</v>
      </c>
      <c r="E1810" t="s">
        <v>47</v>
      </c>
      <c r="F1810" t="s">
        <v>1404</v>
      </c>
      <c r="G1810" s="2">
        <v>9.24</v>
      </c>
      <c r="H1810" s="2">
        <v>3</v>
      </c>
      <c r="I1810" s="2">
        <f t="shared" si="28"/>
        <v>3.08</v>
      </c>
      <c r="J1810" s="2">
        <v>4.4400000000000004</v>
      </c>
    </row>
    <row r="1811" spans="1:10" x14ac:dyDescent="0.35">
      <c r="A1811" s="1">
        <v>41985</v>
      </c>
      <c r="B1811" t="s">
        <v>953</v>
      </c>
      <c r="C1811" t="s">
        <v>123</v>
      </c>
      <c r="D1811" t="s">
        <v>11</v>
      </c>
      <c r="E1811" t="s">
        <v>63</v>
      </c>
      <c r="F1811" t="s">
        <v>64</v>
      </c>
      <c r="G1811" s="2">
        <v>23.47</v>
      </c>
      <c r="H1811" s="2">
        <v>3</v>
      </c>
      <c r="I1811" s="2">
        <f t="shared" si="28"/>
        <v>7.8233333333333333</v>
      </c>
      <c r="J1811" s="2">
        <v>7.63</v>
      </c>
    </row>
    <row r="1812" spans="1:10" x14ac:dyDescent="0.35">
      <c r="A1812" s="1">
        <v>41986</v>
      </c>
      <c r="B1812" t="s">
        <v>1207</v>
      </c>
      <c r="C1812" t="s">
        <v>27</v>
      </c>
      <c r="D1812" t="s">
        <v>11</v>
      </c>
      <c r="E1812" t="s">
        <v>12</v>
      </c>
      <c r="F1812" t="s">
        <v>1395</v>
      </c>
      <c r="G1812" s="2">
        <v>90.24</v>
      </c>
      <c r="H1812" s="2">
        <v>6</v>
      </c>
      <c r="I1812" s="2">
        <f t="shared" si="28"/>
        <v>15.04</v>
      </c>
      <c r="J1812" s="2">
        <v>41.51</v>
      </c>
    </row>
    <row r="1813" spans="1:10" x14ac:dyDescent="0.35">
      <c r="A1813" s="1">
        <v>41986</v>
      </c>
      <c r="B1813" t="s">
        <v>1781</v>
      </c>
      <c r="C1813" t="s">
        <v>10</v>
      </c>
      <c r="D1813" t="s">
        <v>11</v>
      </c>
      <c r="E1813" t="s">
        <v>200</v>
      </c>
      <c r="F1813" t="s">
        <v>1292</v>
      </c>
      <c r="G1813" s="2">
        <v>2.92</v>
      </c>
      <c r="H1813" s="2">
        <v>1</v>
      </c>
      <c r="I1813" s="2">
        <f t="shared" si="28"/>
        <v>2.92</v>
      </c>
      <c r="J1813" s="2">
        <v>0.37</v>
      </c>
    </row>
    <row r="1814" spans="1:10" x14ac:dyDescent="0.35">
      <c r="A1814" s="1">
        <v>41986</v>
      </c>
      <c r="B1814" t="s">
        <v>738</v>
      </c>
      <c r="C1814" t="s">
        <v>15</v>
      </c>
      <c r="D1814" t="s">
        <v>34</v>
      </c>
      <c r="E1814" t="s">
        <v>47</v>
      </c>
      <c r="F1814" t="s">
        <v>1782</v>
      </c>
      <c r="G1814" s="2">
        <v>94.43</v>
      </c>
      <c r="H1814" s="2">
        <v>3</v>
      </c>
      <c r="I1814" s="2">
        <f t="shared" si="28"/>
        <v>31.47666666666667</v>
      </c>
      <c r="J1814" s="2">
        <v>-42.49</v>
      </c>
    </row>
    <row r="1815" spans="1:10" x14ac:dyDescent="0.35">
      <c r="A1815" s="1">
        <v>41986</v>
      </c>
      <c r="B1815" t="s">
        <v>684</v>
      </c>
      <c r="C1815" t="s">
        <v>95</v>
      </c>
      <c r="D1815" t="s">
        <v>34</v>
      </c>
      <c r="E1815" t="s">
        <v>47</v>
      </c>
      <c r="F1815" t="s">
        <v>716</v>
      </c>
      <c r="G1815" s="2">
        <v>87.96</v>
      </c>
      <c r="H1815" s="2">
        <v>3</v>
      </c>
      <c r="I1815" s="2">
        <f t="shared" si="28"/>
        <v>29.319999999999997</v>
      </c>
      <c r="J1815" s="2">
        <v>7.7</v>
      </c>
    </row>
    <row r="1816" spans="1:10" x14ac:dyDescent="0.35">
      <c r="A1816" s="1">
        <v>41986</v>
      </c>
      <c r="B1816" t="s">
        <v>684</v>
      </c>
      <c r="C1816" t="s">
        <v>95</v>
      </c>
      <c r="D1816" t="s">
        <v>11</v>
      </c>
      <c r="E1816" t="s">
        <v>20</v>
      </c>
      <c r="F1816" t="s">
        <v>966</v>
      </c>
      <c r="G1816" s="2">
        <v>5.21</v>
      </c>
      <c r="H1816" s="2">
        <v>2</v>
      </c>
      <c r="I1816" s="2">
        <f t="shared" si="28"/>
        <v>2.605</v>
      </c>
      <c r="J1816" s="2">
        <v>-4.17</v>
      </c>
    </row>
    <row r="1817" spans="1:10" x14ac:dyDescent="0.35">
      <c r="A1817" s="1">
        <v>41986</v>
      </c>
      <c r="B1817" t="s">
        <v>1783</v>
      </c>
      <c r="C1817" t="s">
        <v>33</v>
      </c>
      <c r="D1817" t="s">
        <v>11</v>
      </c>
      <c r="E1817" t="s">
        <v>20</v>
      </c>
      <c r="F1817" t="s">
        <v>559</v>
      </c>
      <c r="G1817" s="2">
        <v>12.39</v>
      </c>
      <c r="H1817" s="2">
        <v>3</v>
      </c>
      <c r="I1817" s="2">
        <f t="shared" si="28"/>
        <v>4.13</v>
      </c>
      <c r="J1817" s="2">
        <v>5.82</v>
      </c>
    </row>
    <row r="1818" spans="1:10" x14ac:dyDescent="0.35">
      <c r="A1818" s="1">
        <v>41987</v>
      </c>
      <c r="B1818" t="s">
        <v>1433</v>
      </c>
      <c r="C1818" t="s">
        <v>15</v>
      </c>
      <c r="D1818" t="s">
        <v>11</v>
      </c>
      <c r="E1818" t="s">
        <v>20</v>
      </c>
      <c r="F1818" t="s">
        <v>682</v>
      </c>
      <c r="G1818" s="2">
        <v>5.0999999999999996</v>
      </c>
      <c r="H1818" s="2">
        <v>4</v>
      </c>
      <c r="I1818" s="2">
        <f t="shared" si="28"/>
        <v>1.2749999999999999</v>
      </c>
      <c r="J1818" s="2">
        <v>-8.68</v>
      </c>
    </row>
    <row r="1819" spans="1:10" x14ac:dyDescent="0.35">
      <c r="A1819" s="1">
        <v>41987</v>
      </c>
      <c r="B1819" t="s">
        <v>1433</v>
      </c>
      <c r="C1819" t="s">
        <v>15</v>
      </c>
      <c r="D1819" t="s">
        <v>11</v>
      </c>
      <c r="E1819" t="s">
        <v>43</v>
      </c>
      <c r="F1819" t="s">
        <v>1784</v>
      </c>
      <c r="G1819" s="2">
        <v>2.9</v>
      </c>
      <c r="H1819" s="2">
        <v>2</v>
      </c>
      <c r="I1819" s="2">
        <f t="shared" si="28"/>
        <v>1.45</v>
      </c>
      <c r="J1819" s="2">
        <v>0.47</v>
      </c>
    </row>
    <row r="1820" spans="1:10" x14ac:dyDescent="0.35">
      <c r="A1820" s="1">
        <v>41987</v>
      </c>
      <c r="B1820" t="s">
        <v>1433</v>
      </c>
      <c r="C1820" t="s">
        <v>15</v>
      </c>
      <c r="D1820" t="s">
        <v>39</v>
      </c>
      <c r="E1820" t="s">
        <v>52</v>
      </c>
      <c r="F1820" t="s">
        <v>1227</v>
      </c>
      <c r="G1820" s="2">
        <v>35.020000000000003</v>
      </c>
      <c r="H1820" s="2">
        <v>3</v>
      </c>
      <c r="I1820" s="2">
        <f t="shared" si="28"/>
        <v>11.673333333333334</v>
      </c>
      <c r="J1820" s="2">
        <v>-2.19</v>
      </c>
    </row>
    <row r="1821" spans="1:10" x14ac:dyDescent="0.35">
      <c r="A1821" s="1">
        <v>41987</v>
      </c>
      <c r="B1821" t="s">
        <v>778</v>
      </c>
      <c r="C1821" t="s">
        <v>123</v>
      </c>
      <c r="D1821" t="s">
        <v>34</v>
      </c>
      <c r="E1821" t="s">
        <v>35</v>
      </c>
      <c r="F1821" t="s">
        <v>382</v>
      </c>
      <c r="G1821" s="2">
        <v>186.3</v>
      </c>
      <c r="H1821" s="2">
        <v>4</v>
      </c>
      <c r="I1821" s="2">
        <f t="shared" si="28"/>
        <v>46.575000000000003</v>
      </c>
      <c r="J1821" s="2">
        <v>13.97</v>
      </c>
    </row>
    <row r="1822" spans="1:10" x14ac:dyDescent="0.35">
      <c r="A1822" s="1">
        <v>41987</v>
      </c>
      <c r="B1822" t="s">
        <v>1785</v>
      </c>
      <c r="C1822" t="s">
        <v>78</v>
      </c>
      <c r="D1822" t="s">
        <v>11</v>
      </c>
      <c r="E1822" t="s">
        <v>24</v>
      </c>
      <c r="F1822" t="s">
        <v>317</v>
      </c>
      <c r="G1822" s="2">
        <v>2.62</v>
      </c>
      <c r="H1822" s="2">
        <v>1</v>
      </c>
      <c r="I1822" s="2">
        <f t="shared" si="28"/>
        <v>2.62</v>
      </c>
      <c r="J1822" s="2">
        <v>0.3</v>
      </c>
    </row>
    <row r="1823" spans="1:10" x14ac:dyDescent="0.35">
      <c r="A1823" s="1">
        <v>41987</v>
      </c>
      <c r="B1823" t="s">
        <v>1785</v>
      </c>
      <c r="C1823" t="s">
        <v>78</v>
      </c>
      <c r="D1823" t="s">
        <v>34</v>
      </c>
      <c r="E1823" t="s">
        <v>145</v>
      </c>
      <c r="F1823" t="s">
        <v>1786</v>
      </c>
      <c r="G1823" s="2">
        <v>136.53</v>
      </c>
      <c r="H1823" s="2">
        <v>1</v>
      </c>
      <c r="I1823" s="2">
        <f t="shared" si="28"/>
        <v>136.53</v>
      </c>
      <c r="J1823" s="2">
        <v>-52.34</v>
      </c>
    </row>
    <row r="1824" spans="1:10" x14ac:dyDescent="0.35">
      <c r="A1824" s="1">
        <v>41987</v>
      </c>
      <c r="B1824" t="s">
        <v>1785</v>
      </c>
      <c r="C1824" t="s">
        <v>78</v>
      </c>
      <c r="D1824" t="s">
        <v>39</v>
      </c>
      <c r="E1824" t="s">
        <v>52</v>
      </c>
      <c r="F1824" t="s">
        <v>1787</v>
      </c>
      <c r="G1824" s="2">
        <v>263.95999999999998</v>
      </c>
      <c r="H1824" s="2">
        <v>1</v>
      </c>
      <c r="I1824" s="2">
        <f t="shared" si="28"/>
        <v>263.95999999999998</v>
      </c>
      <c r="J1824" s="2">
        <v>42.89</v>
      </c>
    </row>
    <row r="1825" spans="1:10" x14ac:dyDescent="0.35">
      <c r="A1825" s="1">
        <v>41987</v>
      </c>
      <c r="B1825" t="s">
        <v>122</v>
      </c>
      <c r="C1825" t="s">
        <v>149</v>
      </c>
      <c r="D1825" t="s">
        <v>39</v>
      </c>
      <c r="E1825" t="s">
        <v>302</v>
      </c>
      <c r="F1825" t="s">
        <v>1329</v>
      </c>
      <c r="G1825" s="2">
        <v>6999.96</v>
      </c>
      <c r="H1825" s="2">
        <v>4</v>
      </c>
      <c r="I1825" s="2">
        <f t="shared" si="28"/>
        <v>1749.99</v>
      </c>
      <c r="J1825" s="2">
        <v>2239.9899999999998</v>
      </c>
    </row>
    <row r="1826" spans="1:10" x14ac:dyDescent="0.35">
      <c r="A1826" s="1">
        <v>41987</v>
      </c>
      <c r="B1826" t="s">
        <v>1788</v>
      </c>
      <c r="C1826" t="s">
        <v>15</v>
      </c>
      <c r="D1826" t="s">
        <v>11</v>
      </c>
      <c r="E1826" t="s">
        <v>20</v>
      </c>
      <c r="F1826" t="s">
        <v>1509</v>
      </c>
      <c r="G1826" s="2">
        <v>9.26</v>
      </c>
      <c r="H1826" s="2">
        <v>3</v>
      </c>
      <c r="I1826" s="2">
        <f t="shared" si="28"/>
        <v>3.0866666666666664</v>
      </c>
      <c r="J1826" s="2">
        <v>-13.9</v>
      </c>
    </row>
    <row r="1827" spans="1:10" x14ac:dyDescent="0.35">
      <c r="A1827" s="1">
        <v>41988</v>
      </c>
      <c r="B1827" t="s">
        <v>831</v>
      </c>
      <c r="C1827" t="s">
        <v>10</v>
      </c>
      <c r="D1827" t="s">
        <v>39</v>
      </c>
      <c r="E1827" t="s">
        <v>40</v>
      </c>
      <c r="F1827" t="s">
        <v>1789</v>
      </c>
      <c r="G1827" s="2">
        <v>40.68</v>
      </c>
      <c r="H1827" s="2">
        <v>3</v>
      </c>
      <c r="I1827" s="2">
        <f t="shared" si="28"/>
        <v>13.56</v>
      </c>
      <c r="J1827" s="2">
        <v>-9.15</v>
      </c>
    </row>
    <row r="1828" spans="1:10" x14ac:dyDescent="0.35">
      <c r="A1828" s="1">
        <v>41988</v>
      </c>
      <c r="B1828" t="s">
        <v>831</v>
      </c>
      <c r="C1828" t="s">
        <v>10</v>
      </c>
      <c r="D1828" t="s">
        <v>34</v>
      </c>
      <c r="E1828" t="s">
        <v>35</v>
      </c>
      <c r="F1828" t="s">
        <v>633</v>
      </c>
      <c r="G1828" s="2">
        <v>763.28</v>
      </c>
      <c r="H1828" s="2">
        <v>5</v>
      </c>
      <c r="I1828" s="2">
        <f t="shared" si="28"/>
        <v>152.65600000000001</v>
      </c>
      <c r="J1828" s="2">
        <v>-21.81</v>
      </c>
    </row>
    <row r="1829" spans="1:10" x14ac:dyDescent="0.35">
      <c r="A1829" s="1">
        <v>41988</v>
      </c>
      <c r="B1829" t="s">
        <v>422</v>
      </c>
      <c r="C1829" t="s">
        <v>27</v>
      </c>
      <c r="D1829" t="s">
        <v>34</v>
      </c>
      <c r="E1829" t="s">
        <v>47</v>
      </c>
      <c r="F1829" t="s">
        <v>1790</v>
      </c>
      <c r="G1829" s="2">
        <v>6.16</v>
      </c>
      <c r="H1829" s="2">
        <v>2</v>
      </c>
      <c r="I1829" s="2">
        <f t="shared" si="28"/>
        <v>3.08</v>
      </c>
      <c r="J1829" s="2">
        <v>1.97</v>
      </c>
    </row>
    <row r="1830" spans="1:10" x14ac:dyDescent="0.35">
      <c r="A1830" s="1">
        <v>41988</v>
      </c>
      <c r="B1830" t="s">
        <v>1791</v>
      </c>
      <c r="C1830" t="s">
        <v>15</v>
      </c>
      <c r="D1830" t="s">
        <v>34</v>
      </c>
      <c r="E1830" t="s">
        <v>47</v>
      </c>
      <c r="F1830" t="s">
        <v>1355</v>
      </c>
      <c r="G1830" s="2">
        <v>8.5399999999999991</v>
      </c>
      <c r="H1830" s="2">
        <v>2</v>
      </c>
      <c r="I1830" s="2">
        <f t="shared" si="28"/>
        <v>4.2699999999999996</v>
      </c>
      <c r="J1830" s="2">
        <v>-7.48</v>
      </c>
    </row>
    <row r="1831" spans="1:10" x14ac:dyDescent="0.35">
      <c r="A1831" s="1">
        <v>41988</v>
      </c>
      <c r="B1831" t="s">
        <v>922</v>
      </c>
      <c r="C1831" t="s">
        <v>23</v>
      </c>
      <c r="D1831" t="s">
        <v>34</v>
      </c>
      <c r="E1831" t="s">
        <v>35</v>
      </c>
      <c r="F1831" t="s">
        <v>1480</v>
      </c>
      <c r="G1831" s="2">
        <v>445.8</v>
      </c>
      <c r="H1831" s="2">
        <v>7</v>
      </c>
      <c r="I1831" s="2">
        <f t="shared" si="28"/>
        <v>63.68571428571429</v>
      </c>
      <c r="J1831" s="2">
        <v>-108.27</v>
      </c>
    </row>
    <row r="1832" spans="1:10" x14ac:dyDescent="0.35">
      <c r="A1832" s="1">
        <v>41989</v>
      </c>
      <c r="B1832" t="s">
        <v>519</v>
      </c>
      <c r="C1832" t="s">
        <v>123</v>
      </c>
      <c r="D1832" t="s">
        <v>11</v>
      </c>
      <c r="E1832" t="s">
        <v>20</v>
      </c>
      <c r="F1832" t="s">
        <v>1792</v>
      </c>
      <c r="G1832" s="2">
        <v>1.17</v>
      </c>
      <c r="H1832" s="2">
        <v>1</v>
      </c>
      <c r="I1832" s="2">
        <f t="shared" si="28"/>
        <v>1.17</v>
      </c>
      <c r="J1832" s="2">
        <v>-0.86</v>
      </c>
    </row>
    <row r="1833" spans="1:10" x14ac:dyDescent="0.35">
      <c r="A1833" s="1">
        <v>41989</v>
      </c>
      <c r="B1833" t="s">
        <v>1793</v>
      </c>
      <c r="C1833" t="s">
        <v>27</v>
      </c>
      <c r="D1833" t="s">
        <v>34</v>
      </c>
      <c r="E1833" t="s">
        <v>47</v>
      </c>
      <c r="F1833" t="s">
        <v>1794</v>
      </c>
      <c r="G1833" s="2">
        <v>44.46</v>
      </c>
      <c r="H1833" s="2">
        <v>2</v>
      </c>
      <c r="I1833" s="2">
        <f t="shared" si="28"/>
        <v>22.23</v>
      </c>
      <c r="J1833" s="2">
        <v>14.67</v>
      </c>
    </row>
    <row r="1834" spans="1:10" x14ac:dyDescent="0.35">
      <c r="A1834" s="1">
        <v>41989</v>
      </c>
      <c r="B1834" t="s">
        <v>1793</v>
      </c>
      <c r="C1834" t="s">
        <v>27</v>
      </c>
      <c r="D1834" t="s">
        <v>34</v>
      </c>
      <c r="E1834" t="s">
        <v>35</v>
      </c>
      <c r="F1834" t="s">
        <v>542</v>
      </c>
      <c r="G1834" s="2">
        <v>241.57</v>
      </c>
      <c r="H1834" s="2">
        <v>2</v>
      </c>
      <c r="I1834" s="2">
        <f t="shared" si="28"/>
        <v>120.785</v>
      </c>
      <c r="J1834" s="2">
        <v>18.12</v>
      </c>
    </row>
    <row r="1835" spans="1:10" x14ac:dyDescent="0.35">
      <c r="A1835" s="1">
        <v>41989</v>
      </c>
      <c r="B1835" t="s">
        <v>1793</v>
      </c>
      <c r="C1835" t="s">
        <v>27</v>
      </c>
      <c r="D1835" t="s">
        <v>39</v>
      </c>
      <c r="E1835" t="s">
        <v>52</v>
      </c>
      <c r="F1835" t="s">
        <v>1795</v>
      </c>
      <c r="G1835" s="2">
        <v>395</v>
      </c>
      <c r="H1835" s="2">
        <v>5</v>
      </c>
      <c r="I1835" s="2">
        <f t="shared" si="28"/>
        <v>79</v>
      </c>
      <c r="J1835" s="2">
        <v>39.5</v>
      </c>
    </row>
    <row r="1836" spans="1:10" x14ac:dyDescent="0.35">
      <c r="A1836" s="1">
        <v>41989</v>
      </c>
      <c r="B1836" t="s">
        <v>1793</v>
      </c>
      <c r="C1836" t="s">
        <v>27</v>
      </c>
      <c r="D1836" t="s">
        <v>39</v>
      </c>
      <c r="E1836" t="s">
        <v>40</v>
      </c>
      <c r="F1836" t="s">
        <v>41</v>
      </c>
      <c r="G1836" s="2">
        <v>627.16999999999996</v>
      </c>
      <c r="H1836" s="2">
        <v>4</v>
      </c>
      <c r="I1836" s="2">
        <f t="shared" si="28"/>
        <v>156.79249999999999</v>
      </c>
      <c r="J1836" s="2">
        <v>70.56</v>
      </c>
    </row>
    <row r="1837" spans="1:10" x14ac:dyDescent="0.35">
      <c r="A1837" s="1">
        <v>41989</v>
      </c>
      <c r="B1837" t="s">
        <v>452</v>
      </c>
      <c r="C1837" t="s">
        <v>123</v>
      </c>
      <c r="D1837" t="s">
        <v>34</v>
      </c>
      <c r="E1837" t="s">
        <v>35</v>
      </c>
      <c r="F1837" t="s">
        <v>723</v>
      </c>
      <c r="G1837" s="2">
        <v>1013.83</v>
      </c>
      <c r="H1837" s="2">
        <v>9</v>
      </c>
      <c r="I1837" s="2">
        <f t="shared" si="28"/>
        <v>112.64777777777778</v>
      </c>
      <c r="J1837" s="2">
        <v>101.38</v>
      </c>
    </row>
    <row r="1838" spans="1:10" x14ac:dyDescent="0.35">
      <c r="A1838" s="1">
        <v>41989</v>
      </c>
      <c r="B1838" t="s">
        <v>452</v>
      </c>
      <c r="C1838" t="s">
        <v>123</v>
      </c>
      <c r="D1838" t="s">
        <v>11</v>
      </c>
      <c r="E1838" t="s">
        <v>43</v>
      </c>
      <c r="F1838" t="s">
        <v>1796</v>
      </c>
      <c r="G1838" s="2">
        <v>1.98</v>
      </c>
      <c r="H1838" s="2">
        <v>2</v>
      </c>
      <c r="I1838" s="2">
        <f t="shared" si="28"/>
        <v>0.99</v>
      </c>
      <c r="J1838" s="2">
        <v>0.67</v>
      </c>
    </row>
    <row r="1839" spans="1:10" x14ac:dyDescent="0.35">
      <c r="A1839" s="1">
        <v>41989</v>
      </c>
      <c r="B1839" t="s">
        <v>143</v>
      </c>
      <c r="C1839" t="s">
        <v>10</v>
      </c>
      <c r="D1839" t="s">
        <v>11</v>
      </c>
      <c r="E1839" t="s">
        <v>12</v>
      </c>
      <c r="F1839" t="s">
        <v>507</v>
      </c>
      <c r="G1839" s="2">
        <v>36.29</v>
      </c>
      <c r="H1839" s="2">
        <v>7</v>
      </c>
      <c r="I1839" s="2">
        <f t="shared" si="28"/>
        <v>5.1842857142857142</v>
      </c>
      <c r="J1839" s="2">
        <v>12.7</v>
      </c>
    </row>
    <row r="1840" spans="1:10" x14ac:dyDescent="0.35">
      <c r="A1840" s="1">
        <v>41989</v>
      </c>
      <c r="B1840" t="s">
        <v>143</v>
      </c>
      <c r="C1840" t="s">
        <v>10</v>
      </c>
      <c r="D1840" t="s">
        <v>34</v>
      </c>
      <c r="E1840" t="s">
        <v>47</v>
      </c>
      <c r="F1840" t="s">
        <v>1205</v>
      </c>
      <c r="G1840" s="2">
        <v>56.57</v>
      </c>
      <c r="H1840" s="2">
        <v>2</v>
      </c>
      <c r="I1840" s="2">
        <f t="shared" si="28"/>
        <v>28.285</v>
      </c>
      <c r="J1840" s="2">
        <v>-74.95</v>
      </c>
    </row>
    <row r="1841" spans="1:10" x14ac:dyDescent="0.35">
      <c r="A1841" s="1">
        <v>41989</v>
      </c>
      <c r="B1841" t="s">
        <v>1797</v>
      </c>
      <c r="C1841" t="s">
        <v>110</v>
      </c>
      <c r="D1841" t="s">
        <v>11</v>
      </c>
      <c r="E1841" t="s">
        <v>12</v>
      </c>
      <c r="F1841" t="s">
        <v>1132</v>
      </c>
      <c r="G1841" s="2">
        <v>114.2</v>
      </c>
      <c r="H1841" s="2">
        <v>5</v>
      </c>
      <c r="I1841" s="2">
        <f t="shared" si="28"/>
        <v>22.84</v>
      </c>
      <c r="J1841" s="2">
        <v>52.53</v>
      </c>
    </row>
    <row r="1842" spans="1:10" x14ac:dyDescent="0.35">
      <c r="A1842" s="1">
        <v>41989</v>
      </c>
      <c r="B1842" t="s">
        <v>1798</v>
      </c>
      <c r="C1842" t="s">
        <v>27</v>
      </c>
      <c r="D1842" t="s">
        <v>34</v>
      </c>
      <c r="E1842" t="s">
        <v>35</v>
      </c>
      <c r="F1842" t="s">
        <v>1726</v>
      </c>
      <c r="G1842" s="2">
        <v>1403.92</v>
      </c>
      <c r="H1842" s="2">
        <v>5</v>
      </c>
      <c r="I1842" s="2">
        <f t="shared" si="28"/>
        <v>280.78399999999999</v>
      </c>
      <c r="J1842" s="2">
        <v>70.2</v>
      </c>
    </row>
    <row r="1843" spans="1:10" x14ac:dyDescent="0.35">
      <c r="A1843" s="1">
        <v>41989</v>
      </c>
      <c r="B1843" t="s">
        <v>732</v>
      </c>
      <c r="C1843" t="s">
        <v>55</v>
      </c>
      <c r="D1843" t="s">
        <v>39</v>
      </c>
      <c r="E1843" t="s">
        <v>52</v>
      </c>
      <c r="F1843" t="s">
        <v>1008</v>
      </c>
      <c r="G1843" s="2">
        <v>99.98</v>
      </c>
      <c r="H1843" s="2">
        <v>2</v>
      </c>
      <c r="I1843" s="2">
        <f t="shared" si="28"/>
        <v>49.99</v>
      </c>
      <c r="J1843" s="2">
        <v>8</v>
      </c>
    </row>
    <row r="1844" spans="1:10" x14ac:dyDescent="0.35">
      <c r="A1844" s="1">
        <v>41989</v>
      </c>
      <c r="B1844" t="s">
        <v>732</v>
      </c>
      <c r="C1844" t="s">
        <v>55</v>
      </c>
      <c r="D1844" t="s">
        <v>34</v>
      </c>
      <c r="E1844" t="s">
        <v>47</v>
      </c>
      <c r="F1844" t="s">
        <v>117</v>
      </c>
      <c r="G1844" s="2">
        <v>29.46</v>
      </c>
      <c r="H1844" s="2">
        <v>6</v>
      </c>
      <c r="I1844" s="2">
        <f t="shared" si="28"/>
        <v>4.91</v>
      </c>
      <c r="J1844" s="2">
        <v>9.7200000000000006</v>
      </c>
    </row>
    <row r="1845" spans="1:10" x14ac:dyDescent="0.35">
      <c r="A1845" s="1">
        <v>41989</v>
      </c>
      <c r="B1845" t="s">
        <v>1799</v>
      </c>
      <c r="C1845" t="s">
        <v>10</v>
      </c>
      <c r="D1845" t="s">
        <v>39</v>
      </c>
      <c r="E1845" t="s">
        <v>52</v>
      </c>
      <c r="F1845" t="s">
        <v>486</v>
      </c>
      <c r="G1845" s="2">
        <v>319.97000000000003</v>
      </c>
      <c r="H1845" s="2">
        <v>4</v>
      </c>
      <c r="I1845" s="2">
        <f t="shared" si="28"/>
        <v>79.992500000000007</v>
      </c>
      <c r="J1845" s="2">
        <v>95.99</v>
      </c>
    </row>
    <row r="1846" spans="1:10" x14ac:dyDescent="0.35">
      <c r="A1846" s="1">
        <v>41989</v>
      </c>
      <c r="B1846" t="s">
        <v>1799</v>
      </c>
      <c r="C1846" t="s">
        <v>10</v>
      </c>
      <c r="D1846" t="s">
        <v>34</v>
      </c>
      <c r="E1846" t="s">
        <v>47</v>
      </c>
      <c r="F1846" t="s">
        <v>1404</v>
      </c>
      <c r="G1846" s="2">
        <v>8.6199999999999992</v>
      </c>
      <c r="H1846" s="2">
        <v>7</v>
      </c>
      <c r="I1846" s="2">
        <f t="shared" si="28"/>
        <v>1.2314285714285713</v>
      </c>
      <c r="J1846" s="2">
        <v>-2.59</v>
      </c>
    </row>
    <row r="1847" spans="1:10" x14ac:dyDescent="0.35">
      <c r="A1847" s="1">
        <v>41990</v>
      </c>
      <c r="B1847" t="s">
        <v>1610</v>
      </c>
      <c r="C1847" t="s">
        <v>30</v>
      </c>
      <c r="D1847" t="s">
        <v>11</v>
      </c>
      <c r="E1847" t="s">
        <v>24</v>
      </c>
      <c r="F1847" t="s">
        <v>466</v>
      </c>
      <c r="G1847" s="2">
        <v>40.049999999999997</v>
      </c>
      <c r="H1847" s="2">
        <v>3</v>
      </c>
      <c r="I1847" s="2">
        <f t="shared" si="28"/>
        <v>13.35</v>
      </c>
      <c r="J1847" s="2">
        <v>11.21</v>
      </c>
    </row>
    <row r="1848" spans="1:10" x14ac:dyDescent="0.35">
      <c r="A1848" s="1">
        <v>41990</v>
      </c>
      <c r="B1848" t="s">
        <v>1800</v>
      </c>
      <c r="C1848" t="s">
        <v>78</v>
      </c>
      <c r="D1848" t="s">
        <v>11</v>
      </c>
      <c r="E1848" t="s">
        <v>20</v>
      </c>
      <c r="F1848" t="s">
        <v>937</v>
      </c>
      <c r="G1848" s="2">
        <v>5.48</v>
      </c>
      <c r="H1848" s="2">
        <v>4</v>
      </c>
      <c r="I1848" s="2">
        <f t="shared" si="28"/>
        <v>1.37</v>
      </c>
      <c r="J1848" s="2">
        <v>-4.0199999999999996</v>
      </c>
    </row>
    <row r="1849" spans="1:10" x14ac:dyDescent="0.35">
      <c r="A1849" s="1">
        <v>41992</v>
      </c>
      <c r="B1849" t="s">
        <v>1801</v>
      </c>
      <c r="C1849" t="s">
        <v>123</v>
      </c>
      <c r="D1849" t="s">
        <v>11</v>
      </c>
      <c r="E1849" t="s">
        <v>20</v>
      </c>
      <c r="F1849" t="s">
        <v>310</v>
      </c>
      <c r="G1849" s="2">
        <v>4.8099999999999996</v>
      </c>
      <c r="H1849" s="2">
        <v>2</v>
      </c>
      <c r="I1849" s="2">
        <f t="shared" si="28"/>
        <v>2.4049999999999998</v>
      </c>
      <c r="J1849" s="2">
        <v>-3.69</v>
      </c>
    </row>
    <row r="1850" spans="1:10" x14ac:dyDescent="0.35">
      <c r="A1850" s="1">
        <v>41992</v>
      </c>
      <c r="B1850" t="s">
        <v>1801</v>
      </c>
      <c r="C1850" t="s">
        <v>123</v>
      </c>
      <c r="D1850" t="s">
        <v>39</v>
      </c>
      <c r="E1850" t="s">
        <v>52</v>
      </c>
      <c r="F1850" t="s">
        <v>1802</v>
      </c>
      <c r="G1850" s="2">
        <v>247.8</v>
      </c>
      <c r="H1850" s="2">
        <v>5</v>
      </c>
      <c r="I1850" s="2">
        <f t="shared" si="28"/>
        <v>49.56</v>
      </c>
      <c r="J1850" s="2">
        <v>-18.59</v>
      </c>
    </row>
    <row r="1851" spans="1:10" x14ac:dyDescent="0.35">
      <c r="A1851" s="1">
        <v>41992</v>
      </c>
      <c r="B1851" t="s">
        <v>1803</v>
      </c>
      <c r="C1851" t="s">
        <v>488</v>
      </c>
      <c r="D1851" t="s">
        <v>11</v>
      </c>
      <c r="E1851" t="s">
        <v>20</v>
      </c>
      <c r="F1851" t="s">
        <v>1804</v>
      </c>
      <c r="G1851" s="2">
        <v>152.76</v>
      </c>
      <c r="H1851" s="2">
        <v>6</v>
      </c>
      <c r="I1851" s="2">
        <f t="shared" si="28"/>
        <v>25.459999999999997</v>
      </c>
      <c r="J1851" s="2">
        <v>74.849999999999994</v>
      </c>
    </row>
    <row r="1852" spans="1:10" x14ac:dyDescent="0.35">
      <c r="A1852" s="1">
        <v>41992</v>
      </c>
      <c r="B1852" t="s">
        <v>1803</v>
      </c>
      <c r="C1852" t="s">
        <v>488</v>
      </c>
      <c r="D1852" t="s">
        <v>11</v>
      </c>
      <c r="E1852" t="s">
        <v>200</v>
      </c>
      <c r="F1852" t="s">
        <v>1578</v>
      </c>
      <c r="G1852" s="2">
        <v>7.27</v>
      </c>
      <c r="H1852" s="2">
        <v>1</v>
      </c>
      <c r="I1852" s="2">
        <f t="shared" si="28"/>
        <v>7.27</v>
      </c>
      <c r="J1852" s="2">
        <v>1.96</v>
      </c>
    </row>
    <row r="1853" spans="1:10" x14ac:dyDescent="0.35">
      <c r="A1853" s="1">
        <v>41992</v>
      </c>
      <c r="B1853" t="s">
        <v>1803</v>
      </c>
      <c r="C1853" t="s">
        <v>488</v>
      </c>
      <c r="D1853" t="s">
        <v>34</v>
      </c>
      <c r="E1853" t="s">
        <v>35</v>
      </c>
      <c r="F1853" t="s">
        <v>1805</v>
      </c>
      <c r="G1853" s="2">
        <v>1819.86</v>
      </c>
      <c r="H1853" s="2">
        <v>14</v>
      </c>
      <c r="I1853" s="2">
        <f t="shared" si="28"/>
        <v>129.98999999999998</v>
      </c>
      <c r="J1853" s="2">
        <v>163.79</v>
      </c>
    </row>
    <row r="1854" spans="1:10" x14ac:dyDescent="0.35">
      <c r="A1854" s="1">
        <v>41992</v>
      </c>
      <c r="B1854" t="s">
        <v>788</v>
      </c>
      <c r="C1854" t="s">
        <v>27</v>
      </c>
      <c r="D1854" t="s">
        <v>11</v>
      </c>
      <c r="E1854" t="s">
        <v>16</v>
      </c>
      <c r="F1854" t="s">
        <v>906</v>
      </c>
      <c r="G1854" s="2">
        <v>14.62</v>
      </c>
      <c r="H1854" s="2">
        <v>2</v>
      </c>
      <c r="I1854" s="2">
        <f t="shared" si="28"/>
        <v>7.31</v>
      </c>
      <c r="J1854" s="2">
        <v>6.87</v>
      </c>
    </row>
    <row r="1855" spans="1:10" x14ac:dyDescent="0.35">
      <c r="A1855" s="1">
        <v>41992</v>
      </c>
      <c r="B1855" t="s">
        <v>788</v>
      </c>
      <c r="C1855" t="s">
        <v>27</v>
      </c>
      <c r="D1855" t="s">
        <v>11</v>
      </c>
      <c r="E1855" t="s">
        <v>43</v>
      </c>
      <c r="F1855" t="s">
        <v>1806</v>
      </c>
      <c r="G1855" s="2">
        <v>22.55</v>
      </c>
      <c r="H1855" s="2">
        <v>5</v>
      </c>
      <c r="I1855" s="2">
        <f t="shared" si="28"/>
        <v>4.51</v>
      </c>
      <c r="J1855" s="2">
        <v>8.7899999999999991</v>
      </c>
    </row>
    <row r="1856" spans="1:10" x14ac:dyDescent="0.35">
      <c r="A1856" s="1">
        <v>41992</v>
      </c>
      <c r="B1856" t="s">
        <v>788</v>
      </c>
      <c r="C1856" t="s">
        <v>27</v>
      </c>
      <c r="D1856" t="s">
        <v>39</v>
      </c>
      <c r="E1856" t="s">
        <v>40</v>
      </c>
      <c r="F1856" t="s">
        <v>1807</v>
      </c>
      <c r="G1856" s="2">
        <v>583.79999999999995</v>
      </c>
      <c r="H1856" s="2">
        <v>5</v>
      </c>
      <c r="I1856" s="2">
        <f t="shared" si="28"/>
        <v>116.75999999999999</v>
      </c>
      <c r="J1856" s="2">
        <v>72.98</v>
      </c>
    </row>
    <row r="1857" spans="1:10" x14ac:dyDescent="0.35">
      <c r="A1857" s="1">
        <v>41992</v>
      </c>
      <c r="B1857" t="s">
        <v>788</v>
      </c>
      <c r="C1857" t="s">
        <v>27</v>
      </c>
      <c r="D1857" t="s">
        <v>39</v>
      </c>
      <c r="E1857" t="s">
        <v>40</v>
      </c>
      <c r="F1857" t="s">
        <v>1808</v>
      </c>
      <c r="G1857" s="2">
        <v>211.17</v>
      </c>
      <c r="H1857" s="2">
        <v>4</v>
      </c>
      <c r="I1857" s="2">
        <f t="shared" si="28"/>
        <v>52.792499999999997</v>
      </c>
      <c r="J1857" s="2">
        <v>15.84</v>
      </c>
    </row>
    <row r="1858" spans="1:10" x14ac:dyDescent="0.35">
      <c r="A1858" s="1">
        <v>41992</v>
      </c>
      <c r="B1858" t="s">
        <v>128</v>
      </c>
      <c r="C1858" t="s">
        <v>15</v>
      </c>
      <c r="D1858" t="s">
        <v>39</v>
      </c>
      <c r="E1858" t="s">
        <v>40</v>
      </c>
      <c r="F1858" t="s">
        <v>1809</v>
      </c>
      <c r="G1858" s="2">
        <v>323.98</v>
      </c>
      <c r="H1858" s="2">
        <v>3</v>
      </c>
      <c r="I1858" s="2">
        <f t="shared" si="28"/>
        <v>107.99333333333334</v>
      </c>
      <c r="J1858" s="2">
        <v>36.450000000000003</v>
      </c>
    </row>
    <row r="1859" spans="1:10" x14ac:dyDescent="0.35">
      <c r="A1859" s="1">
        <v>41992</v>
      </c>
      <c r="B1859" t="s">
        <v>128</v>
      </c>
      <c r="C1859" t="s">
        <v>15</v>
      </c>
      <c r="D1859" t="s">
        <v>11</v>
      </c>
      <c r="E1859" t="s">
        <v>12</v>
      </c>
      <c r="F1859" t="s">
        <v>1116</v>
      </c>
      <c r="G1859" s="2">
        <v>15.55</v>
      </c>
      <c r="H1859" s="2">
        <v>3</v>
      </c>
      <c r="I1859" s="2">
        <f t="shared" ref="I1859:I1922" si="29">G1859/H1859</f>
        <v>5.1833333333333336</v>
      </c>
      <c r="J1859" s="2">
        <v>5.44</v>
      </c>
    </row>
    <row r="1860" spans="1:10" x14ac:dyDescent="0.35">
      <c r="A1860" s="1">
        <v>41992</v>
      </c>
      <c r="B1860" t="s">
        <v>128</v>
      </c>
      <c r="C1860" t="s">
        <v>15</v>
      </c>
      <c r="D1860" t="s">
        <v>11</v>
      </c>
      <c r="E1860" t="s">
        <v>18</v>
      </c>
      <c r="F1860" t="s">
        <v>1810</v>
      </c>
      <c r="G1860" s="2">
        <v>32.590000000000003</v>
      </c>
      <c r="H1860" s="2">
        <v>3</v>
      </c>
      <c r="I1860" s="2">
        <f t="shared" si="29"/>
        <v>10.863333333333335</v>
      </c>
      <c r="J1860" s="2">
        <v>-7.74</v>
      </c>
    </row>
    <row r="1861" spans="1:10" x14ac:dyDescent="0.35">
      <c r="A1861" s="1">
        <v>41993</v>
      </c>
      <c r="B1861" t="s">
        <v>1811</v>
      </c>
      <c r="C1861" t="s">
        <v>55</v>
      </c>
      <c r="D1861" t="s">
        <v>11</v>
      </c>
      <c r="E1861" t="s">
        <v>18</v>
      </c>
      <c r="F1861" t="s">
        <v>133</v>
      </c>
      <c r="G1861" s="2">
        <v>122.48</v>
      </c>
      <c r="H1861" s="2">
        <v>2</v>
      </c>
      <c r="I1861" s="2">
        <f t="shared" si="29"/>
        <v>61.24</v>
      </c>
      <c r="J1861" s="2">
        <v>0</v>
      </c>
    </row>
    <row r="1862" spans="1:10" x14ac:dyDescent="0.35">
      <c r="A1862" s="1">
        <v>41993</v>
      </c>
      <c r="B1862" t="s">
        <v>1811</v>
      </c>
      <c r="C1862" t="s">
        <v>55</v>
      </c>
      <c r="D1862" t="s">
        <v>34</v>
      </c>
      <c r="E1862" t="s">
        <v>145</v>
      </c>
      <c r="F1862" t="s">
        <v>1812</v>
      </c>
      <c r="G1862" s="2">
        <v>2244.48</v>
      </c>
      <c r="H1862" s="2">
        <v>7</v>
      </c>
      <c r="I1862" s="2">
        <f t="shared" si="29"/>
        <v>320.64</v>
      </c>
      <c r="J1862" s="2">
        <v>493.79</v>
      </c>
    </row>
    <row r="1863" spans="1:10" x14ac:dyDescent="0.35">
      <c r="A1863" s="1">
        <v>41993</v>
      </c>
      <c r="B1863" t="s">
        <v>1811</v>
      </c>
      <c r="C1863" t="s">
        <v>55</v>
      </c>
      <c r="D1863" t="s">
        <v>11</v>
      </c>
      <c r="E1863" t="s">
        <v>20</v>
      </c>
      <c r="F1863" t="s">
        <v>781</v>
      </c>
      <c r="G1863" s="2">
        <v>62.31</v>
      </c>
      <c r="H1863" s="2">
        <v>3</v>
      </c>
      <c r="I1863" s="2">
        <f t="shared" si="29"/>
        <v>20.77</v>
      </c>
      <c r="J1863" s="2">
        <v>29.29</v>
      </c>
    </row>
    <row r="1864" spans="1:10" x14ac:dyDescent="0.35">
      <c r="A1864" s="1">
        <v>41993</v>
      </c>
      <c r="B1864" t="s">
        <v>1811</v>
      </c>
      <c r="C1864" t="s">
        <v>55</v>
      </c>
      <c r="D1864" t="s">
        <v>34</v>
      </c>
      <c r="E1864" t="s">
        <v>145</v>
      </c>
      <c r="F1864" t="s">
        <v>1501</v>
      </c>
      <c r="G1864" s="2">
        <v>455.1</v>
      </c>
      <c r="H1864" s="2">
        <v>2</v>
      </c>
      <c r="I1864" s="2">
        <f t="shared" si="29"/>
        <v>227.55</v>
      </c>
      <c r="J1864" s="2">
        <v>100.12</v>
      </c>
    </row>
    <row r="1865" spans="1:10" x14ac:dyDescent="0.35">
      <c r="A1865" s="1">
        <v>41993</v>
      </c>
      <c r="B1865" t="s">
        <v>1121</v>
      </c>
      <c r="C1865" t="s">
        <v>164</v>
      </c>
      <c r="D1865" t="s">
        <v>11</v>
      </c>
      <c r="E1865" t="s">
        <v>16</v>
      </c>
      <c r="F1865" t="s">
        <v>1716</v>
      </c>
      <c r="G1865" s="2">
        <v>31.05</v>
      </c>
      <c r="H1865" s="2">
        <v>3</v>
      </c>
      <c r="I1865" s="2">
        <f t="shared" si="29"/>
        <v>10.35</v>
      </c>
      <c r="J1865" s="2">
        <v>14.9</v>
      </c>
    </row>
    <row r="1866" spans="1:10" x14ac:dyDescent="0.35">
      <c r="A1866" s="1">
        <v>41993</v>
      </c>
      <c r="B1866" t="s">
        <v>1813</v>
      </c>
      <c r="C1866" t="s">
        <v>120</v>
      </c>
      <c r="D1866" t="s">
        <v>11</v>
      </c>
      <c r="E1866" t="s">
        <v>92</v>
      </c>
      <c r="F1866" t="s">
        <v>1814</v>
      </c>
      <c r="G1866" s="2">
        <v>43.51</v>
      </c>
      <c r="H1866" s="2">
        <v>7</v>
      </c>
      <c r="I1866" s="2">
        <f t="shared" si="29"/>
        <v>6.2157142857142853</v>
      </c>
      <c r="J1866" s="2">
        <v>3.81</v>
      </c>
    </row>
    <row r="1867" spans="1:10" x14ac:dyDescent="0.35">
      <c r="A1867" s="1">
        <v>41993</v>
      </c>
      <c r="B1867" t="s">
        <v>1813</v>
      </c>
      <c r="C1867" t="s">
        <v>120</v>
      </c>
      <c r="D1867" t="s">
        <v>34</v>
      </c>
      <c r="E1867" t="s">
        <v>35</v>
      </c>
      <c r="F1867" t="s">
        <v>1237</v>
      </c>
      <c r="G1867" s="2">
        <v>662.88</v>
      </c>
      <c r="H1867" s="2">
        <v>3</v>
      </c>
      <c r="I1867" s="2">
        <f t="shared" si="29"/>
        <v>220.96</v>
      </c>
      <c r="J1867" s="2">
        <v>74.569999999999993</v>
      </c>
    </row>
    <row r="1868" spans="1:10" x14ac:dyDescent="0.35">
      <c r="A1868" s="1">
        <v>41993</v>
      </c>
      <c r="B1868" t="s">
        <v>1813</v>
      </c>
      <c r="C1868" t="s">
        <v>120</v>
      </c>
      <c r="D1868" t="s">
        <v>11</v>
      </c>
      <c r="E1868" t="s">
        <v>12</v>
      </c>
      <c r="F1868" t="s">
        <v>640</v>
      </c>
      <c r="G1868" s="2">
        <v>25.92</v>
      </c>
      <c r="H1868" s="2">
        <v>5</v>
      </c>
      <c r="I1868" s="2">
        <f t="shared" si="29"/>
        <v>5.1840000000000002</v>
      </c>
      <c r="J1868" s="2">
        <v>9.07</v>
      </c>
    </row>
    <row r="1869" spans="1:10" x14ac:dyDescent="0.35">
      <c r="A1869" s="1">
        <v>41993</v>
      </c>
      <c r="B1869" t="s">
        <v>904</v>
      </c>
      <c r="C1869" t="s">
        <v>27</v>
      </c>
      <c r="D1869" t="s">
        <v>11</v>
      </c>
      <c r="E1869" t="s">
        <v>20</v>
      </c>
      <c r="F1869" t="s">
        <v>37</v>
      </c>
      <c r="G1869" s="2">
        <v>487.98</v>
      </c>
      <c r="H1869" s="2">
        <v>2</v>
      </c>
      <c r="I1869" s="2">
        <f t="shared" si="29"/>
        <v>243.99</v>
      </c>
      <c r="J1869" s="2">
        <v>152.5</v>
      </c>
    </row>
    <row r="1870" spans="1:10" x14ac:dyDescent="0.35">
      <c r="A1870" s="1">
        <v>41993</v>
      </c>
      <c r="B1870" t="s">
        <v>904</v>
      </c>
      <c r="C1870" t="s">
        <v>27</v>
      </c>
      <c r="D1870" t="s">
        <v>11</v>
      </c>
      <c r="E1870" t="s">
        <v>24</v>
      </c>
      <c r="F1870" t="s">
        <v>484</v>
      </c>
      <c r="G1870" s="2">
        <v>47.3</v>
      </c>
      <c r="H1870" s="2">
        <v>2</v>
      </c>
      <c r="I1870" s="2">
        <f t="shared" si="29"/>
        <v>23.65</v>
      </c>
      <c r="J1870" s="2">
        <v>12.3</v>
      </c>
    </row>
    <row r="1871" spans="1:10" x14ac:dyDescent="0.35">
      <c r="A1871" s="1">
        <v>41993</v>
      </c>
      <c r="B1871" t="s">
        <v>904</v>
      </c>
      <c r="C1871" t="s">
        <v>27</v>
      </c>
      <c r="D1871" t="s">
        <v>11</v>
      </c>
      <c r="E1871" t="s">
        <v>24</v>
      </c>
      <c r="F1871" t="s">
        <v>1815</v>
      </c>
      <c r="G1871" s="2">
        <v>4.13</v>
      </c>
      <c r="H1871" s="2">
        <v>1</v>
      </c>
      <c r="I1871" s="2">
        <f t="shared" si="29"/>
        <v>4.13</v>
      </c>
      <c r="J1871" s="2">
        <v>1.1599999999999999</v>
      </c>
    </row>
    <row r="1872" spans="1:10" x14ac:dyDescent="0.35">
      <c r="A1872" s="1">
        <v>41993</v>
      </c>
      <c r="B1872" t="s">
        <v>904</v>
      </c>
      <c r="C1872" t="s">
        <v>27</v>
      </c>
      <c r="D1872" t="s">
        <v>11</v>
      </c>
      <c r="E1872" t="s">
        <v>20</v>
      </c>
      <c r="F1872" t="s">
        <v>300</v>
      </c>
      <c r="G1872" s="2">
        <v>155.12</v>
      </c>
      <c r="H1872" s="2">
        <v>5</v>
      </c>
      <c r="I1872" s="2">
        <f t="shared" si="29"/>
        <v>31.024000000000001</v>
      </c>
      <c r="J1872" s="2">
        <v>50.41</v>
      </c>
    </row>
    <row r="1873" spans="1:10" x14ac:dyDescent="0.35">
      <c r="A1873" s="1">
        <v>41993</v>
      </c>
      <c r="B1873" t="s">
        <v>1471</v>
      </c>
      <c r="C1873" t="s">
        <v>278</v>
      </c>
      <c r="D1873" t="s">
        <v>39</v>
      </c>
      <c r="E1873" t="s">
        <v>52</v>
      </c>
      <c r="F1873" t="s">
        <v>1816</v>
      </c>
      <c r="G1873" s="2">
        <v>447.94</v>
      </c>
      <c r="H1873" s="2">
        <v>7</v>
      </c>
      <c r="I1873" s="2">
        <f t="shared" si="29"/>
        <v>63.991428571428571</v>
      </c>
      <c r="J1873" s="2">
        <v>89.59</v>
      </c>
    </row>
    <row r="1874" spans="1:10" x14ac:dyDescent="0.35">
      <c r="A1874" s="1">
        <v>41993</v>
      </c>
      <c r="B1874" t="s">
        <v>1817</v>
      </c>
      <c r="C1874" t="s">
        <v>129</v>
      </c>
      <c r="D1874" t="s">
        <v>11</v>
      </c>
      <c r="E1874" t="s">
        <v>16</v>
      </c>
      <c r="F1874" t="s">
        <v>1818</v>
      </c>
      <c r="G1874" s="2">
        <v>3.69</v>
      </c>
      <c r="H1874" s="2">
        <v>1</v>
      </c>
      <c r="I1874" s="2">
        <f t="shared" si="29"/>
        <v>3.69</v>
      </c>
      <c r="J1874" s="2">
        <v>1.73</v>
      </c>
    </row>
    <row r="1875" spans="1:10" x14ac:dyDescent="0.35">
      <c r="A1875" s="1">
        <v>41993</v>
      </c>
      <c r="B1875" t="s">
        <v>1817</v>
      </c>
      <c r="C1875" t="s">
        <v>129</v>
      </c>
      <c r="D1875" t="s">
        <v>11</v>
      </c>
      <c r="E1875" t="s">
        <v>20</v>
      </c>
      <c r="F1875" t="s">
        <v>1103</v>
      </c>
      <c r="G1875" s="2">
        <v>1103.97</v>
      </c>
      <c r="H1875" s="2">
        <v>3</v>
      </c>
      <c r="I1875" s="2">
        <f t="shared" si="29"/>
        <v>367.99</v>
      </c>
      <c r="J1875" s="2">
        <v>496.79</v>
      </c>
    </row>
    <row r="1876" spans="1:10" x14ac:dyDescent="0.35">
      <c r="A1876" s="1">
        <v>41993</v>
      </c>
      <c r="B1876" t="s">
        <v>935</v>
      </c>
      <c r="C1876" t="s">
        <v>78</v>
      </c>
      <c r="D1876" t="s">
        <v>34</v>
      </c>
      <c r="E1876" t="s">
        <v>47</v>
      </c>
      <c r="F1876" t="s">
        <v>1715</v>
      </c>
      <c r="G1876" s="2">
        <v>190.85</v>
      </c>
      <c r="H1876" s="2">
        <v>3</v>
      </c>
      <c r="I1876" s="2">
        <f t="shared" si="29"/>
        <v>63.616666666666667</v>
      </c>
      <c r="J1876" s="2">
        <v>-21.47</v>
      </c>
    </row>
    <row r="1877" spans="1:10" x14ac:dyDescent="0.35">
      <c r="A1877" s="1">
        <v>41993</v>
      </c>
      <c r="B1877" t="s">
        <v>630</v>
      </c>
      <c r="C1877" t="s">
        <v>95</v>
      </c>
      <c r="D1877" t="s">
        <v>34</v>
      </c>
      <c r="E1877" t="s">
        <v>47</v>
      </c>
      <c r="F1877" t="s">
        <v>1362</v>
      </c>
      <c r="G1877" s="2">
        <v>51.97</v>
      </c>
      <c r="H1877" s="2">
        <v>2</v>
      </c>
      <c r="I1877" s="2">
        <f t="shared" si="29"/>
        <v>25.984999999999999</v>
      </c>
      <c r="J1877" s="2">
        <v>10.39</v>
      </c>
    </row>
    <row r="1878" spans="1:10" x14ac:dyDescent="0.35">
      <c r="A1878" s="1">
        <v>41993</v>
      </c>
      <c r="B1878" t="s">
        <v>630</v>
      </c>
      <c r="C1878" t="s">
        <v>95</v>
      </c>
      <c r="D1878" t="s">
        <v>39</v>
      </c>
      <c r="E1878" t="s">
        <v>52</v>
      </c>
      <c r="F1878" t="s">
        <v>84</v>
      </c>
      <c r="G1878" s="2">
        <v>71.98</v>
      </c>
      <c r="H1878" s="2">
        <v>3</v>
      </c>
      <c r="I1878" s="2">
        <f t="shared" si="29"/>
        <v>23.993333333333336</v>
      </c>
      <c r="J1878" s="2">
        <v>21.59</v>
      </c>
    </row>
    <row r="1879" spans="1:10" x14ac:dyDescent="0.35">
      <c r="A1879" s="1">
        <v>41993</v>
      </c>
      <c r="B1879" t="s">
        <v>630</v>
      </c>
      <c r="C1879" t="s">
        <v>95</v>
      </c>
      <c r="D1879" t="s">
        <v>34</v>
      </c>
      <c r="E1879" t="s">
        <v>35</v>
      </c>
      <c r="F1879" t="s">
        <v>1819</v>
      </c>
      <c r="G1879" s="2">
        <v>242.35</v>
      </c>
      <c r="H1879" s="2">
        <v>3</v>
      </c>
      <c r="I1879" s="2">
        <f t="shared" si="29"/>
        <v>80.783333333333331</v>
      </c>
      <c r="J1879" s="2">
        <v>-42.41</v>
      </c>
    </row>
    <row r="1880" spans="1:10" x14ac:dyDescent="0.35">
      <c r="A1880" s="1">
        <v>41993</v>
      </c>
      <c r="B1880" t="s">
        <v>630</v>
      </c>
      <c r="C1880" t="s">
        <v>95</v>
      </c>
      <c r="D1880" t="s">
        <v>11</v>
      </c>
      <c r="E1880" t="s">
        <v>12</v>
      </c>
      <c r="F1880" t="s">
        <v>1664</v>
      </c>
      <c r="G1880" s="2">
        <v>221.92</v>
      </c>
      <c r="H1880" s="2">
        <v>5</v>
      </c>
      <c r="I1880" s="2">
        <f t="shared" si="29"/>
        <v>44.384</v>
      </c>
      <c r="J1880" s="2">
        <v>77.67</v>
      </c>
    </row>
    <row r="1881" spans="1:10" x14ac:dyDescent="0.35">
      <c r="A1881" s="1">
        <v>41993</v>
      </c>
      <c r="B1881" t="s">
        <v>630</v>
      </c>
      <c r="C1881" t="s">
        <v>95</v>
      </c>
      <c r="D1881" t="s">
        <v>11</v>
      </c>
      <c r="E1881" t="s">
        <v>12</v>
      </c>
      <c r="F1881" t="s">
        <v>1376</v>
      </c>
      <c r="G1881" s="2">
        <v>8.4499999999999993</v>
      </c>
      <c r="H1881" s="2">
        <v>2</v>
      </c>
      <c r="I1881" s="2">
        <f t="shared" si="29"/>
        <v>4.2249999999999996</v>
      </c>
      <c r="J1881" s="2">
        <v>2.64</v>
      </c>
    </row>
    <row r="1882" spans="1:10" x14ac:dyDescent="0.35">
      <c r="A1882" s="1">
        <v>41993</v>
      </c>
      <c r="B1882" t="s">
        <v>1563</v>
      </c>
      <c r="C1882" t="s">
        <v>10</v>
      </c>
      <c r="D1882" t="s">
        <v>11</v>
      </c>
      <c r="E1882" t="s">
        <v>92</v>
      </c>
      <c r="F1882" t="s">
        <v>1820</v>
      </c>
      <c r="G1882" s="2">
        <v>19.43</v>
      </c>
      <c r="H1882" s="2">
        <v>2</v>
      </c>
      <c r="I1882" s="2">
        <f t="shared" si="29"/>
        <v>9.7149999999999999</v>
      </c>
      <c r="J1882" s="2">
        <v>-49.55</v>
      </c>
    </row>
    <row r="1883" spans="1:10" x14ac:dyDescent="0.35">
      <c r="A1883" s="1">
        <v>41993</v>
      </c>
      <c r="B1883" t="s">
        <v>1563</v>
      </c>
      <c r="C1883" t="s">
        <v>10</v>
      </c>
      <c r="D1883" t="s">
        <v>39</v>
      </c>
      <c r="E1883" t="s">
        <v>52</v>
      </c>
      <c r="F1883" t="s">
        <v>1068</v>
      </c>
      <c r="G1883" s="2">
        <v>65.44</v>
      </c>
      <c r="H1883" s="2">
        <v>5</v>
      </c>
      <c r="I1883" s="2">
        <f t="shared" si="29"/>
        <v>13.087999999999999</v>
      </c>
      <c r="J1883" s="2">
        <v>-8.18</v>
      </c>
    </row>
    <row r="1884" spans="1:10" x14ac:dyDescent="0.35">
      <c r="A1884" s="1">
        <v>41993</v>
      </c>
      <c r="B1884" t="s">
        <v>1401</v>
      </c>
      <c r="C1884" t="s">
        <v>149</v>
      </c>
      <c r="D1884" t="s">
        <v>34</v>
      </c>
      <c r="E1884" t="s">
        <v>35</v>
      </c>
      <c r="F1884" t="s">
        <v>1821</v>
      </c>
      <c r="G1884" s="2">
        <v>192.19</v>
      </c>
      <c r="H1884" s="2">
        <v>3</v>
      </c>
      <c r="I1884" s="2">
        <f t="shared" si="29"/>
        <v>64.063333333333333</v>
      </c>
      <c r="J1884" s="2">
        <v>36.299999999999997</v>
      </c>
    </row>
    <row r="1885" spans="1:10" x14ac:dyDescent="0.35">
      <c r="A1885" s="1">
        <v>41994</v>
      </c>
      <c r="B1885" t="s">
        <v>363</v>
      </c>
      <c r="C1885" t="s">
        <v>27</v>
      </c>
      <c r="D1885" t="s">
        <v>34</v>
      </c>
      <c r="E1885" t="s">
        <v>35</v>
      </c>
      <c r="F1885" t="s">
        <v>1237</v>
      </c>
      <c r="G1885" s="2">
        <v>1325.76</v>
      </c>
      <c r="H1885" s="2">
        <v>6</v>
      </c>
      <c r="I1885" s="2">
        <f t="shared" si="29"/>
        <v>220.96</v>
      </c>
      <c r="J1885" s="2">
        <v>149.15</v>
      </c>
    </row>
    <row r="1886" spans="1:10" x14ac:dyDescent="0.35">
      <c r="A1886" s="1">
        <v>41994</v>
      </c>
      <c r="B1886" t="s">
        <v>363</v>
      </c>
      <c r="C1886" t="s">
        <v>27</v>
      </c>
      <c r="D1886" t="s">
        <v>34</v>
      </c>
      <c r="E1886" t="s">
        <v>35</v>
      </c>
      <c r="F1886" t="s">
        <v>1679</v>
      </c>
      <c r="G1886" s="2">
        <v>572.16</v>
      </c>
      <c r="H1886" s="2">
        <v>3</v>
      </c>
      <c r="I1886" s="2">
        <f t="shared" si="29"/>
        <v>190.72</v>
      </c>
      <c r="J1886" s="2">
        <v>35.76</v>
      </c>
    </row>
    <row r="1887" spans="1:10" x14ac:dyDescent="0.35">
      <c r="A1887" s="1">
        <v>41994</v>
      </c>
      <c r="B1887" t="s">
        <v>910</v>
      </c>
      <c r="C1887" t="s">
        <v>120</v>
      </c>
      <c r="D1887" t="s">
        <v>11</v>
      </c>
      <c r="E1887" t="s">
        <v>20</v>
      </c>
      <c r="F1887" t="s">
        <v>701</v>
      </c>
      <c r="G1887" s="2">
        <v>18.239999999999998</v>
      </c>
      <c r="H1887" s="2">
        <v>2</v>
      </c>
      <c r="I1887" s="2">
        <f t="shared" si="29"/>
        <v>9.1199999999999992</v>
      </c>
      <c r="J1887" s="2">
        <v>-14.59</v>
      </c>
    </row>
    <row r="1888" spans="1:10" x14ac:dyDescent="0.35">
      <c r="A1888" s="1">
        <v>41994</v>
      </c>
      <c r="B1888" t="s">
        <v>1301</v>
      </c>
      <c r="C1888" t="s">
        <v>59</v>
      </c>
      <c r="D1888" t="s">
        <v>11</v>
      </c>
      <c r="E1888" t="s">
        <v>16</v>
      </c>
      <c r="F1888" t="s">
        <v>359</v>
      </c>
      <c r="G1888" s="2">
        <v>17.28</v>
      </c>
      <c r="H1888" s="2">
        <v>6</v>
      </c>
      <c r="I1888" s="2">
        <f t="shared" si="29"/>
        <v>2.8800000000000003</v>
      </c>
      <c r="J1888" s="2">
        <v>7.95</v>
      </c>
    </row>
    <row r="1889" spans="1:10" x14ac:dyDescent="0.35">
      <c r="A1889" s="1">
        <v>41995</v>
      </c>
      <c r="B1889" t="s">
        <v>1822</v>
      </c>
      <c r="C1889" t="s">
        <v>27</v>
      </c>
      <c r="D1889" t="s">
        <v>11</v>
      </c>
      <c r="E1889" t="s">
        <v>24</v>
      </c>
      <c r="F1889" t="s">
        <v>1823</v>
      </c>
      <c r="G1889" s="2">
        <v>11.76</v>
      </c>
      <c r="H1889" s="2">
        <v>4</v>
      </c>
      <c r="I1889" s="2">
        <f t="shared" si="29"/>
        <v>2.94</v>
      </c>
      <c r="J1889" s="2">
        <v>3.18</v>
      </c>
    </row>
    <row r="1890" spans="1:10" x14ac:dyDescent="0.35">
      <c r="A1890" s="1">
        <v>41995</v>
      </c>
      <c r="B1890" t="s">
        <v>695</v>
      </c>
      <c r="C1890" t="s">
        <v>149</v>
      </c>
      <c r="D1890" t="s">
        <v>11</v>
      </c>
      <c r="E1890" t="s">
        <v>18</v>
      </c>
      <c r="F1890" t="s">
        <v>1824</v>
      </c>
      <c r="G1890" s="2">
        <v>216.4</v>
      </c>
      <c r="H1890" s="2">
        <v>4</v>
      </c>
      <c r="I1890" s="2">
        <f t="shared" si="29"/>
        <v>54.1</v>
      </c>
      <c r="J1890" s="2">
        <v>56.26</v>
      </c>
    </row>
    <row r="1891" spans="1:10" x14ac:dyDescent="0.35">
      <c r="A1891" s="1">
        <v>41995</v>
      </c>
      <c r="B1891" t="s">
        <v>1211</v>
      </c>
      <c r="C1891" t="s">
        <v>15</v>
      </c>
      <c r="D1891" t="s">
        <v>11</v>
      </c>
      <c r="E1891" t="s">
        <v>18</v>
      </c>
      <c r="F1891" t="s">
        <v>374</v>
      </c>
      <c r="G1891" s="2">
        <v>132.16</v>
      </c>
      <c r="H1891" s="2">
        <v>1</v>
      </c>
      <c r="I1891" s="2">
        <f t="shared" si="29"/>
        <v>132.16</v>
      </c>
      <c r="J1891" s="2">
        <v>9.91</v>
      </c>
    </row>
    <row r="1892" spans="1:10" x14ac:dyDescent="0.35">
      <c r="A1892" s="1">
        <v>41995</v>
      </c>
      <c r="B1892" t="s">
        <v>1211</v>
      </c>
      <c r="C1892" t="s">
        <v>15</v>
      </c>
      <c r="D1892" t="s">
        <v>11</v>
      </c>
      <c r="E1892" t="s">
        <v>20</v>
      </c>
      <c r="F1892" t="s">
        <v>1825</v>
      </c>
      <c r="G1892" s="2">
        <v>17.899999999999999</v>
      </c>
      <c r="H1892" s="2">
        <v>6</v>
      </c>
      <c r="I1892" s="2">
        <f t="shared" si="29"/>
        <v>2.9833333333333329</v>
      </c>
      <c r="J1892" s="2">
        <v>-31.33</v>
      </c>
    </row>
    <row r="1893" spans="1:10" x14ac:dyDescent="0.35">
      <c r="A1893" s="1">
        <v>41995</v>
      </c>
      <c r="B1893" t="s">
        <v>1211</v>
      </c>
      <c r="C1893" t="s">
        <v>15</v>
      </c>
      <c r="D1893" t="s">
        <v>11</v>
      </c>
      <c r="E1893" t="s">
        <v>12</v>
      </c>
      <c r="F1893" t="s">
        <v>1054</v>
      </c>
      <c r="G1893" s="2">
        <v>124.03</v>
      </c>
      <c r="H1893" s="2">
        <v>4</v>
      </c>
      <c r="I1893" s="2">
        <f t="shared" si="29"/>
        <v>31.0075</v>
      </c>
      <c r="J1893" s="2">
        <v>44.96</v>
      </c>
    </row>
    <row r="1894" spans="1:10" x14ac:dyDescent="0.35">
      <c r="A1894" s="1">
        <v>41995</v>
      </c>
      <c r="B1894" t="s">
        <v>1826</v>
      </c>
      <c r="C1894" t="s">
        <v>149</v>
      </c>
      <c r="D1894" t="s">
        <v>11</v>
      </c>
      <c r="E1894" t="s">
        <v>20</v>
      </c>
      <c r="F1894" t="s">
        <v>1827</v>
      </c>
      <c r="G1894" s="2">
        <v>296.70999999999998</v>
      </c>
      <c r="H1894" s="2">
        <v>13</v>
      </c>
      <c r="I1894" s="2">
        <f t="shared" si="29"/>
        <v>22.823846153846151</v>
      </c>
      <c r="J1894" s="2">
        <v>100.14</v>
      </c>
    </row>
    <row r="1895" spans="1:10" x14ac:dyDescent="0.35">
      <c r="A1895" s="1">
        <v>41996</v>
      </c>
      <c r="B1895" t="s">
        <v>1828</v>
      </c>
      <c r="C1895" t="s">
        <v>129</v>
      </c>
      <c r="D1895" t="s">
        <v>11</v>
      </c>
      <c r="E1895" t="s">
        <v>92</v>
      </c>
      <c r="F1895" t="s">
        <v>1829</v>
      </c>
      <c r="G1895" s="2">
        <v>207.24</v>
      </c>
      <c r="H1895" s="2">
        <v>11</v>
      </c>
      <c r="I1895" s="2">
        <f t="shared" si="29"/>
        <v>18.84</v>
      </c>
      <c r="J1895" s="2">
        <v>58.03</v>
      </c>
    </row>
    <row r="1896" spans="1:10" x14ac:dyDescent="0.35">
      <c r="A1896" s="1">
        <v>41996</v>
      </c>
      <c r="B1896" t="s">
        <v>1568</v>
      </c>
      <c r="C1896" t="s">
        <v>149</v>
      </c>
      <c r="D1896" t="s">
        <v>34</v>
      </c>
      <c r="E1896" t="s">
        <v>145</v>
      </c>
      <c r="F1896" t="s">
        <v>1830</v>
      </c>
      <c r="G1896" s="2">
        <v>53.32</v>
      </c>
      <c r="H1896" s="2">
        <v>2</v>
      </c>
      <c r="I1896" s="2">
        <f t="shared" si="29"/>
        <v>26.66</v>
      </c>
      <c r="J1896" s="2">
        <v>-19.55</v>
      </c>
    </row>
    <row r="1897" spans="1:10" x14ac:dyDescent="0.35">
      <c r="A1897" s="1">
        <v>41996</v>
      </c>
      <c r="B1897" t="s">
        <v>1568</v>
      </c>
      <c r="C1897" t="s">
        <v>149</v>
      </c>
      <c r="D1897" t="s">
        <v>11</v>
      </c>
      <c r="E1897" t="s">
        <v>92</v>
      </c>
      <c r="F1897" t="s">
        <v>1829</v>
      </c>
      <c r="G1897" s="2">
        <v>56.52</v>
      </c>
      <c r="H1897" s="2">
        <v>3</v>
      </c>
      <c r="I1897" s="2">
        <f t="shared" si="29"/>
        <v>18.84</v>
      </c>
      <c r="J1897" s="2">
        <v>15.83</v>
      </c>
    </row>
    <row r="1898" spans="1:10" x14ac:dyDescent="0.35">
      <c r="A1898" s="1">
        <v>41996</v>
      </c>
      <c r="B1898" t="s">
        <v>989</v>
      </c>
      <c r="C1898" t="s">
        <v>10</v>
      </c>
      <c r="D1898" t="s">
        <v>11</v>
      </c>
      <c r="E1898" t="s">
        <v>12</v>
      </c>
      <c r="F1898" t="s">
        <v>1219</v>
      </c>
      <c r="G1898" s="2">
        <v>5.18</v>
      </c>
      <c r="H1898" s="2">
        <v>1</v>
      </c>
      <c r="I1898" s="2">
        <f t="shared" si="29"/>
        <v>5.18</v>
      </c>
      <c r="J1898" s="2">
        <v>1.81</v>
      </c>
    </row>
    <row r="1899" spans="1:10" x14ac:dyDescent="0.35">
      <c r="A1899" s="1">
        <v>41996</v>
      </c>
      <c r="B1899" t="s">
        <v>1831</v>
      </c>
      <c r="C1899" t="s">
        <v>123</v>
      </c>
      <c r="D1899" t="s">
        <v>11</v>
      </c>
      <c r="E1899" t="s">
        <v>12</v>
      </c>
      <c r="F1899" t="s">
        <v>1832</v>
      </c>
      <c r="G1899" s="2">
        <v>45.53</v>
      </c>
      <c r="H1899" s="2">
        <v>3</v>
      </c>
      <c r="I1899" s="2">
        <f t="shared" si="29"/>
        <v>15.176666666666668</v>
      </c>
      <c r="J1899" s="2">
        <v>15.93</v>
      </c>
    </row>
    <row r="1900" spans="1:10" x14ac:dyDescent="0.35">
      <c r="A1900" s="1">
        <v>41996</v>
      </c>
      <c r="B1900" t="s">
        <v>1831</v>
      </c>
      <c r="C1900" t="s">
        <v>123</v>
      </c>
      <c r="D1900" t="s">
        <v>34</v>
      </c>
      <c r="E1900" t="s">
        <v>35</v>
      </c>
      <c r="F1900" t="s">
        <v>862</v>
      </c>
      <c r="G1900" s="2">
        <v>64.78</v>
      </c>
      <c r="H1900" s="2">
        <v>1</v>
      </c>
      <c r="I1900" s="2">
        <f t="shared" si="29"/>
        <v>64.78</v>
      </c>
      <c r="J1900" s="2">
        <v>6.48</v>
      </c>
    </row>
    <row r="1901" spans="1:10" x14ac:dyDescent="0.35">
      <c r="A1901" s="1">
        <v>41996</v>
      </c>
      <c r="B1901" t="s">
        <v>1831</v>
      </c>
      <c r="C1901" t="s">
        <v>123</v>
      </c>
      <c r="D1901" t="s">
        <v>11</v>
      </c>
      <c r="E1901" t="s">
        <v>18</v>
      </c>
      <c r="F1901" t="s">
        <v>73</v>
      </c>
      <c r="G1901" s="2">
        <v>424.27</v>
      </c>
      <c r="H1901" s="2">
        <v>2</v>
      </c>
      <c r="I1901" s="2">
        <f t="shared" si="29"/>
        <v>212.13499999999999</v>
      </c>
      <c r="J1901" s="2">
        <v>-10.61</v>
      </c>
    </row>
    <row r="1902" spans="1:10" x14ac:dyDescent="0.35">
      <c r="A1902" s="1">
        <v>41996</v>
      </c>
      <c r="B1902" t="s">
        <v>1831</v>
      </c>
      <c r="C1902" t="s">
        <v>123</v>
      </c>
      <c r="D1902" t="s">
        <v>11</v>
      </c>
      <c r="E1902" t="s">
        <v>24</v>
      </c>
      <c r="F1902" t="s">
        <v>541</v>
      </c>
      <c r="G1902" s="2">
        <v>1.34</v>
      </c>
      <c r="H1902" s="2">
        <v>1</v>
      </c>
      <c r="I1902" s="2">
        <f t="shared" si="29"/>
        <v>1.34</v>
      </c>
      <c r="J1902" s="2">
        <v>0.5</v>
      </c>
    </row>
    <row r="1903" spans="1:10" x14ac:dyDescent="0.35">
      <c r="A1903" s="1">
        <v>41996</v>
      </c>
      <c r="B1903" t="s">
        <v>1831</v>
      </c>
      <c r="C1903" t="s">
        <v>123</v>
      </c>
      <c r="D1903" t="s">
        <v>11</v>
      </c>
      <c r="E1903" t="s">
        <v>18</v>
      </c>
      <c r="F1903" t="s">
        <v>1592</v>
      </c>
      <c r="G1903" s="2">
        <v>83.92</v>
      </c>
      <c r="H1903" s="2">
        <v>5</v>
      </c>
      <c r="I1903" s="2">
        <f t="shared" si="29"/>
        <v>16.783999999999999</v>
      </c>
      <c r="J1903" s="2">
        <v>-1.05</v>
      </c>
    </row>
    <row r="1904" spans="1:10" x14ac:dyDescent="0.35">
      <c r="A1904" s="1">
        <v>41997</v>
      </c>
      <c r="B1904" t="s">
        <v>1027</v>
      </c>
      <c r="C1904" t="s">
        <v>123</v>
      </c>
      <c r="D1904" t="s">
        <v>11</v>
      </c>
      <c r="E1904" t="s">
        <v>12</v>
      </c>
      <c r="F1904" t="s">
        <v>1612</v>
      </c>
      <c r="G1904" s="2">
        <v>9.57</v>
      </c>
      <c r="H1904" s="2">
        <v>2</v>
      </c>
      <c r="I1904" s="2">
        <f t="shared" si="29"/>
        <v>4.7850000000000001</v>
      </c>
      <c r="J1904" s="2">
        <v>3.47</v>
      </c>
    </row>
    <row r="1905" spans="1:10" x14ac:dyDescent="0.35">
      <c r="A1905" s="1">
        <v>41997</v>
      </c>
      <c r="B1905" t="s">
        <v>712</v>
      </c>
      <c r="C1905" t="s">
        <v>78</v>
      </c>
      <c r="D1905" t="s">
        <v>34</v>
      </c>
      <c r="E1905" t="s">
        <v>47</v>
      </c>
      <c r="F1905" t="s">
        <v>1833</v>
      </c>
      <c r="G1905" s="2">
        <v>30.36</v>
      </c>
      <c r="H1905" s="2">
        <v>5</v>
      </c>
      <c r="I1905" s="2">
        <f t="shared" si="29"/>
        <v>6.0720000000000001</v>
      </c>
      <c r="J1905" s="2">
        <v>8.73</v>
      </c>
    </row>
    <row r="1906" spans="1:10" x14ac:dyDescent="0.35">
      <c r="A1906" s="1">
        <v>41997</v>
      </c>
      <c r="B1906" t="s">
        <v>1655</v>
      </c>
      <c r="C1906" t="s">
        <v>27</v>
      </c>
      <c r="D1906" t="s">
        <v>11</v>
      </c>
      <c r="E1906" t="s">
        <v>18</v>
      </c>
      <c r="F1906" t="s">
        <v>974</v>
      </c>
      <c r="G1906" s="2">
        <v>142.86000000000001</v>
      </c>
      <c r="H1906" s="2">
        <v>1</v>
      </c>
      <c r="I1906" s="2">
        <f t="shared" si="29"/>
        <v>142.86000000000001</v>
      </c>
      <c r="J1906" s="2">
        <v>41.43</v>
      </c>
    </row>
    <row r="1907" spans="1:10" x14ac:dyDescent="0.35">
      <c r="A1907" s="1">
        <v>41997</v>
      </c>
      <c r="B1907" t="s">
        <v>1655</v>
      </c>
      <c r="C1907" t="s">
        <v>27</v>
      </c>
      <c r="D1907" t="s">
        <v>34</v>
      </c>
      <c r="E1907" t="s">
        <v>35</v>
      </c>
      <c r="F1907" t="s">
        <v>187</v>
      </c>
      <c r="G1907" s="2">
        <v>292.27</v>
      </c>
      <c r="H1907" s="2">
        <v>6</v>
      </c>
      <c r="I1907" s="2">
        <f t="shared" si="29"/>
        <v>48.711666666666666</v>
      </c>
      <c r="J1907" s="2">
        <v>18.27</v>
      </c>
    </row>
    <row r="1908" spans="1:10" x14ac:dyDescent="0.35">
      <c r="A1908" s="1">
        <v>41997</v>
      </c>
      <c r="B1908" t="s">
        <v>530</v>
      </c>
      <c r="C1908" t="s">
        <v>27</v>
      </c>
      <c r="D1908" t="s">
        <v>39</v>
      </c>
      <c r="E1908" t="s">
        <v>40</v>
      </c>
      <c r="F1908" t="s">
        <v>1834</v>
      </c>
      <c r="G1908" s="2">
        <v>173.66</v>
      </c>
      <c r="H1908" s="2">
        <v>7</v>
      </c>
      <c r="I1908" s="2">
        <f t="shared" si="29"/>
        <v>24.80857142857143</v>
      </c>
      <c r="J1908" s="2">
        <v>17.37</v>
      </c>
    </row>
    <row r="1909" spans="1:10" x14ac:dyDescent="0.35">
      <c r="A1909" s="1">
        <v>41997</v>
      </c>
      <c r="B1909" t="s">
        <v>530</v>
      </c>
      <c r="C1909" t="s">
        <v>27</v>
      </c>
      <c r="D1909" t="s">
        <v>11</v>
      </c>
      <c r="E1909" t="s">
        <v>92</v>
      </c>
      <c r="F1909" t="s">
        <v>1835</v>
      </c>
      <c r="G1909" s="2">
        <v>361.96</v>
      </c>
      <c r="H1909" s="2">
        <v>2</v>
      </c>
      <c r="I1909" s="2">
        <f t="shared" si="29"/>
        <v>180.98</v>
      </c>
      <c r="J1909" s="2">
        <v>101.35</v>
      </c>
    </row>
    <row r="1910" spans="1:10" x14ac:dyDescent="0.35">
      <c r="A1910" s="1">
        <v>41997</v>
      </c>
      <c r="B1910" t="s">
        <v>530</v>
      </c>
      <c r="C1910" t="s">
        <v>27</v>
      </c>
      <c r="D1910" t="s">
        <v>39</v>
      </c>
      <c r="E1910" t="s">
        <v>52</v>
      </c>
      <c r="F1910" t="s">
        <v>1836</v>
      </c>
      <c r="G1910" s="2">
        <v>62.85</v>
      </c>
      <c r="H1910" s="2">
        <v>3</v>
      </c>
      <c r="I1910" s="2">
        <f t="shared" si="29"/>
        <v>20.95</v>
      </c>
      <c r="J1910" s="2">
        <v>13.2</v>
      </c>
    </row>
    <row r="1911" spans="1:10" x14ac:dyDescent="0.35">
      <c r="A1911" s="1">
        <v>41997</v>
      </c>
      <c r="B1911" t="s">
        <v>530</v>
      </c>
      <c r="C1911" t="s">
        <v>27</v>
      </c>
      <c r="D1911" t="s">
        <v>39</v>
      </c>
      <c r="E1911" t="s">
        <v>40</v>
      </c>
      <c r="F1911" t="s">
        <v>1100</v>
      </c>
      <c r="G1911" s="2">
        <v>818.38</v>
      </c>
      <c r="H1911" s="2">
        <v>3</v>
      </c>
      <c r="I1911" s="2">
        <f t="shared" si="29"/>
        <v>272.79333333333335</v>
      </c>
      <c r="J1911" s="2">
        <v>51.15</v>
      </c>
    </row>
    <row r="1912" spans="1:10" x14ac:dyDescent="0.35">
      <c r="A1912" s="1">
        <v>41997</v>
      </c>
      <c r="B1912" t="s">
        <v>530</v>
      </c>
      <c r="C1912" t="s">
        <v>27</v>
      </c>
      <c r="D1912" t="s">
        <v>11</v>
      </c>
      <c r="E1912" t="s">
        <v>18</v>
      </c>
      <c r="F1912" t="s">
        <v>356</v>
      </c>
      <c r="G1912" s="2">
        <v>20.34</v>
      </c>
      <c r="H1912" s="2">
        <v>1</v>
      </c>
      <c r="I1912" s="2">
        <f t="shared" si="29"/>
        <v>20.34</v>
      </c>
      <c r="J1912" s="2">
        <v>0.2</v>
      </c>
    </row>
    <row r="1913" spans="1:10" x14ac:dyDescent="0.35">
      <c r="A1913" s="1">
        <v>41997</v>
      </c>
      <c r="B1913" t="s">
        <v>530</v>
      </c>
      <c r="C1913" t="s">
        <v>27</v>
      </c>
      <c r="D1913" t="s">
        <v>34</v>
      </c>
      <c r="E1913" t="s">
        <v>47</v>
      </c>
      <c r="F1913" t="s">
        <v>1837</v>
      </c>
      <c r="G1913" s="2">
        <v>23.99</v>
      </c>
      <c r="H1913" s="2">
        <v>1</v>
      </c>
      <c r="I1913" s="2">
        <f t="shared" si="29"/>
        <v>23.99</v>
      </c>
      <c r="J1913" s="2">
        <v>5.52</v>
      </c>
    </row>
    <row r="1914" spans="1:10" x14ac:dyDescent="0.35">
      <c r="A1914" s="1">
        <v>41997</v>
      </c>
      <c r="B1914" t="s">
        <v>1361</v>
      </c>
      <c r="C1914" t="s">
        <v>27</v>
      </c>
      <c r="D1914" t="s">
        <v>11</v>
      </c>
      <c r="E1914" t="s">
        <v>92</v>
      </c>
      <c r="F1914" t="s">
        <v>1838</v>
      </c>
      <c r="G1914" s="2">
        <v>13.97</v>
      </c>
      <c r="H1914" s="2">
        <v>1</v>
      </c>
      <c r="I1914" s="2">
        <f t="shared" si="29"/>
        <v>13.97</v>
      </c>
      <c r="J1914" s="2">
        <v>3.63</v>
      </c>
    </row>
    <row r="1915" spans="1:10" x14ac:dyDescent="0.35">
      <c r="A1915" s="1">
        <v>41999</v>
      </c>
      <c r="B1915" t="s">
        <v>1665</v>
      </c>
      <c r="C1915" t="s">
        <v>10</v>
      </c>
      <c r="D1915" t="s">
        <v>34</v>
      </c>
      <c r="E1915" t="s">
        <v>35</v>
      </c>
      <c r="F1915" t="s">
        <v>36</v>
      </c>
      <c r="G1915" s="2">
        <v>600.55999999999995</v>
      </c>
      <c r="H1915" s="2">
        <v>3</v>
      </c>
      <c r="I1915" s="2">
        <f t="shared" si="29"/>
        <v>200.18666666666664</v>
      </c>
      <c r="J1915" s="2">
        <v>-8.58</v>
      </c>
    </row>
    <row r="1916" spans="1:10" x14ac:dyDescent="0.35">
      <c r="A1916" s="1">
        <v>41999</v>
      </c>
      <c r="B1916" t="s">
        <v>817</v>
      </c>
      <c r="C1916" t="s">
        <v>278</v>
      </c>
      <c r="D1916" t="s">
        <v>34</v>
      </c>
      <c r="E1916" t="s">
        <v>47</v>
      </c>
      <c r="F1916" t="s">
        <v>535</v>
      </c>
      <c r="G1916" s="2">
        <v>300.42</v>
      </c>
      <c r="H1916" s="2">
        <v>8</v>
      </c>
      <c r="I1916" s="2">
        <f t="shared" si="29"/>
        <v>37.552500000000002</v>
      </c>
      <c r="J1916" s="2">
        <v>78.86</v>
      </c>
    </row>
    <row r="1917" spans="1:10" x14ac:dyDescent="0.35">
      <c r="A1917" s="1">
        <v>41999</v>
      </c>
      <c r="B1917" t="s">
        <v>817</v>
      </c>
      <c r="C1917" t="s">
        <v>278</v>
      </c>
      <c r="D1917" t="s">
        <v>34</v>
      </c>
      <c r="E1917" t="s">
        <v>35</v>
      </c>
      <c r="F1917" t="s">
        <v>1839</v>
      </c>
      <c r="G1917" s="2">
        <v>230.35</v>
      </c>
      <c r="H1917" s="2">
        <v>3</v>
      </c>
      <c r="I1917" s="2">
        <f t="shared" si="29"/>
        <v>76.783333333333331</v>
      </c>
      <c r="J1917" s="2">
        <v>20.16</v>
      </c>
    </row>
    <row r="1918" spans="1:10" x14ac:dyDescent="0.35">
      <c r="A1918" s="1">
        <v>41999</v>
      </c>
      <c r="B1918" t="s">
        <v>817</v>
      </c>
      <c r="C1918" t="s">
        <v>278</v>
      </c>
      <c r="D1918" t="s">
        <v>34</v>
      </c>
      <c r="E1918" t="s">
        <v>47</v>
      </c>
      <c r="F1918" t="s">
        <v>112</v>
      </c>
      <c r="G1918" s="2">
        <v>218.35</v>
      </c>
      <c r="H1918" s="2">
        <v>3</v>
      </c>
      <c r="I1918" s="2">
        <f t="shared" si="29"/>
        <v>72.783333333333331</v>
      </c>
      <c r="J1918" s="2">
        <v>-24.56</v>
      </c>
    </row>
    <row r="1919" spans="1:10" x14ac:dyDescent="0.35">
      <c r="A1919" s="1">
        <v>41999</v>
      </c>
      <c r="B1919" t="s">
        <v>817</v>
      </c>
      <c r="C1919" t="s">
        <v>278</v>
      </c>
      <c r="D1919" t="s">
        <v>11</v>
      </c>
      <c r="E1919" t="s">
        <v>20</v>
      </c>
      <c r="F1919" t="s">
        <v>165</v>
      </c>
      <c r="G1919" s="2">
        <v>78.599999999999994</v>
      </c>
      <c r="H1919" s="2">
        <v>5</v>
      </c>
      <c r="I1919" s="2">
        <f t="shared" si="29"/>
        <v>15.719999999999999</v>
      </c>
      <c r="J1919" s="2">
        <v>-62.88</v>
      </c>
    </row>
    <row r="1920" spans="1:10" x14ac:dyDescent="0.35">
      <c r="A1920" s="1">
        <v>41999</v>
      </c>
      <c r="B1920" t="s">
        <v>817</v>
      </c>
      <c r="C1920" t="s">
        <v>278</v>
      </c>
      <c r="D1920" t="s">
        <v>11</v>
      </c>
      <c r="E1920" t="s">
        <v>43</v>
      </c>
      <c r="F1920" t="s">
        <v>1109</v>
      </c>
      <c r="G1920" s="2">
        <v>27.55</v>
      </c>
      <c r="H1920" s="2">
        <v>3</v>
      </c>
      <c r="I1920" s="2">
        <f t="shared" si="29"/>
        <v>9.1833333333333336</v>
      </c>
      <c r="J1920" s="2">
        <v>9.3000000000000007</v>
      </c>
    </row>
    <row r="1921" spans="1:10" x14ac:dyDescent="0.35">
      <c r="A1921" s="1">
        <v>41999</v>
      </c>
      <c r="B1921" t="s">
        <v>383</v>
      </c>
      <c r="C1921" t="s">
        <v>15</v>
      </c>
      <c r="D1921" t="s">
        <v>11</v>
      </c>
      <c r="E1921" t="s">
        <v>20</v>
      </c>
      <c r="F1921" t="s">
        <v>966</v>
      </c>
      <c r="G1921" s="2">
        <v>8.69</v>
      </c>
      <c r="H1921" s="2">
        <v>5</v>
      </c>
      <c r="I1921" s="2">
        <f t="shared" si="29"/>
        <v>1.738</v>
      </c>
      <c r="J1921" s="2">
        <v>-14.77</v>
      </c>
    </row>
    <row r="1922" spans="1:10" x14ac:dyDescent="0.35">
      <c r="A1922" s="1">
        <v>41999</v>
      </c>
      <c r="B1922" t="s">
        <v>1840</v>
      </c>
      <c r="C1922" t="s">
        <v>27</v>
      </c>
      <c r="D1922" t="s">
        <v>11</v>
      </c>
      <c r="E1922" t="s">
        <v>200</v>
      </c>
      <c r="F1922" t="s">
        <v>1841</v>
      </c>
      <c r="G1922" s="2">
        <v>11.91</v>
      </c>
      <c r="H1922" s="2">
        <v>3</v>
      </c>
      <c r="I1922" s="2">
        <f t="shared" si="29"/>
        <v>3.97</v>
      </c>
      <c r="J1922" s="2">
        <v>0.12</v>
      </c>
    </row>
    <row r="1923" spans="1:10" x14ac:dyDescent="0.35">
      <c r="A1923" s="1">
        <v>41999</v>
      </c>
      <c r="B1923" t="s">
        <v>1840</v>
      </c>
      <c r="C1923" t="s">
        <v>27</v>
      </c>
      <c r="D1923" t="s">
        <v>34</v>
      </c>
      <c r="E1923" t="s">
        <v>47</v>
      </c>
      <c r="F1923" t="s">
        <v>616</v>
      </c>
      <c r="G1923" s="2">
        <v>3.48</v>
      </c>
      <c r="H1923" s="2">
        <v>2</v>
      </c>
      <c r="I1923" s="2">
        <f t="shared" ref="I1923:I1986" si="30">G1923/H1923</f>
        <v>1.74</v>
      </c>
      <c r="J1923" s="2">
        <v>1.1100000000000001</v>
      </c>
    </row>
    <row r="1924" spans="1:10" x14ac:dyDescent="0.35">
      <c r="A1924" s="1">
        <v>41999</v>
      </c>
      <c r="B1924" t="s">
        <v>1842</v>
      </c>
      <c r="C1924" t="s">
        <v>23</v>
      </c>
      <c r="D1924" t="s">
        <v>11</v>
      </c>
      <c r="E1924" t="s">
        <v>12</v>
      </c>
      <c r="F1924" t="s">
        <v>985</v>
      </c>
      <c r="G1924" s="2">
        <v>18.260000000000002</v>
      </c>
      <c r="H1924" s="2">
        <v>3</v>
      </c>
      <c r="I1924" s="2">
        <f t="shared" si="30"/>
        <v>6.0866666666666669</v>
      </c>
      <c r="J1924" s="2">
        <v>6.16</v>
      </c>
    </row>
    <row r="1925" spans="1:10" x14ac:dyDescent="0.35">
      <c r="A1925" s="1">
        <v>41999</v>
      </c>
      <c r="B1925" t="s">
        <v>1842</v>
      </c>
      <c r="C1925" t="s">
        <v>23</v>
      </c>
      <c r="D1925" t="s">
        <v>11</v>
      </c>
      <c r="E1925" t="s">
        <v>92</v>
      </c>
      <c r="F1925" t="s">
        <v>1843</v>
      </c>
      <c r="G1925" s="2">
        <v>34.659999999999997</v>
      </c>
      <c r="H1925" s="2">
        <v>2</v>
      </c>
      <c r="I1925" s="2">
        <f t="shared" si="30"/>
        <v>17.329999999999998</v>
      </c>
      <c r="J1925" s="2">
        <v>5.63</v>
      </c>
    </row>
    <row r="1926" spans="1:10" x14ac:dyDescent="0.35">
      <c r="A1926" s="1">
        <v>41999</v>
      </c>
      <c r="B1926" t="s">
        <v>1842</v>
      </c>
      <c r="C1926" t="s">
        <v>23</v>
      </c>
      <c r="D1926" t="s">
        <v>11</v>
      </c>
      <c r="E1926" t="s">
        <v>92</v>
      </c>
      <c r="F1926" t="s">
        <v>1125</v>
      </c>
      <c r="G1926" s="2">
        <v>81.55</v>
      </c>
      <c r="H1926" s="2">
        <v>2</v>
      </c>
      <c r="I1926" s="2">
        <f t="shared" si="30"/>
        <v>40.774999999999999</v>
      </c>
      <c r="J1926" s="2">
        <v>8.16</v>
      </c>
    </row>
    <row r="1927" spans="1:10" x14ac:dyDescent="0.35">
      <c r="A1927" s="1">
        <v>41999</v>
      </c>
      <c r="B1927" t="s">
        <v>1842</v>
      </c>
      <c r="C1927" t="s">
        <v>23</v>
      </c>
      <c r="D1927" t="s">
        <v>11</v>
      </c>
      <c r="E1927" t="s">
        <v>18</v>
      </c>
      <c r="F1927" t="s">
        <v>257</v>
      </c>
      <c r="G1927" s="2">
        <v>227.14</v>
      </c>
      <c r="H1927" s="2">
        <v>4</v>
      </c>
      <c r="I1927" s="2">
        <f t="shared" si="30"/>
        <v>56.784999999999997</v>
      </c>
      <c r="J1927" s="2">
        <v>-42.59</v>
      </c>
    </row>
    <row r="1928" spans="1:10" x14ac:dyDescent="0.35">
      <c r="A1928" s="1">
        <v>41999</v>
      </c>
      <c r="B1928" t="s">
        <v>1477</v>
      </c>
      <c r="C1928" t="s">
        <v>149</v>
      </c>
      <c r="D1928" t="s">
        <v>11</v>
      </c>
      <c r="E1928" t="s">
        <v>18</v>
      </c>
      <c r="F1928" t="s">
        <v>909</v>
      </c>
      <c r="G1928" s="2">
        <v>191.88</v>
      </c>
      <c r="H1928" s="2">
        <v>6</v>
      </c>
      <c r="I1928" s="2">
        <f t="shared" si="30"/>
        <v>31.98</v>
      </c>
      <c r="J1928" s="2">
        <v>19.190000000000001</v>
      </c>
    </row>
    <row r="1929" spans="1:10" x14ac:dyDescent="0.35">
      <c r="A1929" s="1">
        <v>41999</v>
      </c>
      <c r="B1929" t="s">
        <v>478</v>
      </c>
      <c r="C1929" t="s">
        <v>23</v>
      </c>
      <c r="D1929" t="s">
        <v>11</v>
      </c>
      <c r="E1929" t="s">
        <v>24</v>
      </c>
      <c r="F1929" t="s">
        <v>1844</v>
      </c>
      <c r="G1929" s="2">
        <v>8.02</v>
      </c>
      <c r="H1929" s="2">
        <v>3</v>
      </c>
      <c r="I1929" s="2">
        <f t="shared" si="30"/>
        <v>2.6733333333333333</v>
      </c>
      <c r="J1929" s="2">
        <v>1.1000000000000001</v>
      </c>
    </row>
    <row r="1930" spans="1:10" x14ac:dyDescent="0.35">
      <c r="A1930" s="1">
        <v>42000</v>
      </c>
      <c r="B1930" t="s">
        <v>1699</v>
      </c>
      <c r="C1930" t="s">
        <v>27</v>
      </c>
      <c r="D1930" t="s">
        <v>11</v>
      </c>
      <c r="E1930" t="s">
        <v>16</v>
      </c>
      <c r="F1930" t="s">
        <v>221</v>
      </c>
      <c r="G1930" s="2">
        <v>11.56</v>
      </c>
      <c r="H1930" s="2">
        <v>4</v>
      </c>
      <c r="I1930" s="2">
        <f t="shared" si="30"/>
        <v>2.89</v>
      </c>
      <c r="J1930" s="2">
        <v>5.43</v>
      </c>
    </row>
    <row r="1931" spans="1:10" x14ac:dyDescent="0.35">
      <c r="A1931" s="1">
        <v>42000</v>
      </c>
      <c r="B1931" t="s">
        <v>839</v>
      </c>
      <c r="C1931" t="s">
        <v>15</v>
      </c>
      <c r="D1931" t="s">
        <v>34</v>
      </c>
      <c r="E1931" t="s">
        <v>47</v>
      </c>
      <c r="F1931" t="s">
        <v>365</v>
      </c>
      <c r="G1931" s="2">
        <v>32.950000000000003</v>
      </c>
      <c r="H1931" s="2">
        <v>6</v>
      </c>
      <c r="I1931" s="2">
        <f t="shared" si="30"/>
        <v>5.4916666666666671</v>
      </c>
      <c r="J1931" s="2">
        <v>-19.77</v>
      </c>
    </row>
    <row r="1932" spans="1:10" x14ac:dyDescent="0.35">
      <c r="A1932" s="1">
        <v>42000</v>
      </c>
      <c r="B1932" t="s">
        <v>839</v>
      </c>
      <c r="C1932" t="s">
        <v>15</v>
      </c>
      <c r="D1932" t="s">
        <v>11</v>
      </c>
      <c r="E1932" t="s">
        <v>18</v>
      </c>
      <c r="F1932" t="s">
        <v>299</v>
      </c>
      <c r="G1932" s="2">
        <v>30.02</v>
      </c>
      <c r="H1932" s="2">
        <v>4</v>
      </c>
      <c r="I1932" s="2">
        <f t="shared" si="30"/>
        <v>7.5049999999999999</v>
      </c>
      <c r="J1932" s="2">
        <v>3</v>
      </c>
    </row>
    <row r="1933" spans="1:10" x14ac:dyDescent="0.35">
      <c r="A1933" s="1">
        <v>42000</v>
      </c>
      <c r="B1933" t="s">
        <v>1487</v>
      </c>
      <c r="C1933" t="s">
        <v>27</v>
      </c>
      <c r="D1933" t="s">
        <v>34</v>
      </c>
      <c r="E1933" t="s">
        <v>35</v>
      </c>
      <c r="F1933" t="s">
        <v>574</v>
      </c>
      <c r="G1933" s="2">
        <v>230.28</v>
      </c>
      <c r="H1933" s="2">
        <v>3</v>
      </c>
      <c r="I1933" s="2">
        <f t="shared" si="30"/>
        <v>76.760000000000005</v>
      </c>
      <c r="J1933" s="2">
        <v>23.03</v>
      </c>
    </row>
    <row r="1934" spans="1:10" x14ac:dyDescent="0.35">
      <c r="A1934" s="1">
        <v>42000</v>
      </c>
      <c r="B1934" t="s">
        <v>1487</v>
      </c>
      <c r="C1934" t="s">
        <v>27</v>
      </c>
      <c r="D1934" t="s">
        <v>11</v>
      </c>
      <c r="E1934" t="s">
        <v>12</v>
      </c>
      <c r="F1934" t="s">
        <v>1845</v>
      </c>
      <c r="G1934" s="2">
        <v>12.84</v>
      </c>
      <c r="H1934" s="2">
        <v>3</v>
      </c>
      <c r="I1934" s="2">
        <f t="shared" si="30"/>
        <v>4.28</v>
      </c>
      <c r="J1934" s="2">
        <v>5.78</v>
      </c>
    </row>
    <row r="1935" spans="1:10" x14ac:dyDescent="0.35">
      <c r="A1935" s="1">
        <v>42000</v>
      </c>
      <c r="B1935" t="s">
        <v>1846</v>
      </c>
      <c r="C1935" t="s">
        <v>149</v>
      </c>
      <c r="D1935" t="s">
        <v>34</v>
      </c>
      <c r="E1935" t="s">
        <v>35</v>
      </c>
      <c r="F1935" t="s">
        <v>265</v>
      </c>
      <c r="G1935" s="2">
        <v>767.21</v>
      </c>
      <c r="H1935" s="2">
        <v>14</v>
      </c>
      <c r="I1935" s="2">
        <f t="shared" si="30"/>
        <v>54.800714285714285</v>
      </c>
      <c r="J1935" s="2">
        <v>161.97</v>
      </c>
    </row>
    <row r="1936" spans="1:10" x14ac:dyDescent="0.35">
      <c r="A1936" s="1">
        <v>42000</v>
      </c>
      <c r="B1936" t="s">
        <v>159</v>
      </c>
      <c r="C1936" t="s">
        <v>27</v>
      </c>
      <c r="D1936" t="s">
        <v>11</v>
      </c>
      <c r="E1936" t="s">
        <v>92</v>
      </c>
      <c r="F1936" t="s">
        <v>658</v>
      </c>
      <c r="G1936" s="2">
        <v>10.98</v>
      </c>
      <c r="H1936" s="2">
        <v>1</v>
      </c>
      <c r="I1936" s="2">
        <f t="shared" si="30"/>
        <v>10.98</v>
      </c>
      <c r="J1936" s="2">
        <v>2.96</v>
      </c>
    </row>
    <row r="1937" spans="1:10" x14ac:dyDescent="0.35">
      <c r="A1937" s="1">
        <v>42000</v>
      </c>
      <c r="B1937" t="s">
        <v>159</v>
      </c>
      <c r="C1937" t="s">
        <v>27</v>
      </c>
      <c r="D1937" t="s">
        <v>11</v>
      </c>
      <c r="E1937" t="s">
        <v>43</v>
      </c>
      <c r="F1937" t="s">
        <v>160</v>
      </c>
      <c r="G1937" s="2">
        <v>7.86</v>
      </c>
      <c r="H1937" s="2">
        <v>3</v>
      </c>
      <c r="I1937" s="2">
        <f t="shared" si="30"/>
        <v>2.62</v>
      </c>
      <c r="J1937" s="2">
        <v>3.62</v>
      </c>
    </row>
    <row r="1938" spans="1:10" x14ac:dyDescent="0.35">
      <c r="A1938" s="1">
        <v>42000</v>
      </c>
      <c r="B1938" t="s">
        <v>159</v>
      </c>
      <c r="C1938" t="s">
        <v>27</v>
      </c>
      <c r="D1938" t="s">
        <v>11</v>
      </c>
      <c r="E1938" t="s">
        <v>18</v>
      </c>
      <c r="F1938" t="s">
        <v>1847</v>
      </c>
      <c r="G1938" s="2">
        <v>51.45</v>
      </c>
      <c r="H1938" s="2">
        <v>3</v>
      </c>
      <c r="I1938" s="2">
        <f t="shared" si="30"/>
        <v>17.150000000000002</v>
      </c>
      <c r="J1938" s="2">
        <v>13.89</v>
      </c>
    </row>
    <row r="1939" spans="1:10" x14ac:dyDescent="0.35">
      <c r="A1939" s="1">
        <v>42000</v>
      </c>
      <c r="B1939" t="s">
        <v>159</v>
      </c>
      <c r="C1939" t="s">
        <v>27</v>
      </c>
      <c r="D1939" t="s">
        <v>11</v>
      </c>
      <c r="E1939" t="s">
        <v>20</v>
      </c>
      <c r="F1939" t="s">
        <v>1509</v>
      </c>
      <c r="G1939" s="2">
        <v>37.06</v>
      </c>
      <c r="H1939" s="2">
        <v>3</v>
      </c>
      <c r="I1939" s="2">
        <f t="shared" si="30"/>
        <v>12.353333333333333</v>
      </c>
      <c r="J1939" s="2">
        <v>13.9</v>
      </c>
    </row>
    <row r="1940" spans="1:10" x14ac:dyDescent="0.35">
      <c r="A1940" s="1">
        <v>42000</v>
      </c>
      <c r="B1940" t="s">
        <v>1576</v>
      </c>
      <c r="C1940" t="s">
        <v>488</v>
      </c>
      <c r="D1940" t="s">
        <v>11</v>
      </c>
      <c r="E1940" t="s">
        <v>12</v>
      </c>
      <c r="F1940" t="s">
        <v>1848</v>
      </c>
      <c r="G1940" s="2">
        <v>23.92</v>
      </c>
      <c r="H1940" s="2">
        <v>4</v>
      </c>
      <c r="I1940" s="2">
        <f t="shared" si="30"/>
        <v>5.98</v>
      </c>
      <c r="J1940" s="2">
        <v>11.72</v>
      </c>
    </row>
    <row r="1941" spans="1:10" x14ac:dyDescent="0.35">
      <c r="A1941" s="1">
        <v>42000</v>
      </c>
      <c r="B1941" t="s">
        <v>1576</v>
      </c>
      <c r="C1941" t="s">
        <v>488</v>
      </c>
      <c r="D1941" t="s">
        <v>39</v>
      </c>
      <c r="E1941" t="s">
        <v>52</v>
      </c>
      <c r="F1941" t="s">
        <v>1849</v>
      </c>
      <c r="G1941" s="2">
        <v>498</v>
      </c>
      <c r="H1941" s="2">
        <v>5</v>
      </c>
      <c r="I1941" s="2">
        <f t="shared" si="30"/>
        <v>99.6</v>
      </c>
      <c r="J1941" s="2">
        <v>184.26</v>
      </c>
    </row>
    <row r="1942" spans="1:10" x14ac:dyDescent="0.35">
      <c r="A1942" s="1">
        <v>42000</v>
      </c>
      <c r="B1942" t="s">
        <v>607</v>
      </c>
      <c r="C1942" t="s">
        <v>10</v>
      </c>
      <c r="D1942" t="s">
        <v>11</v>
      </c>
      <c r="E1942" t="s">
        <v>20</v>
      </c>
      <c r="F1942" t="s">
        <v>765</v>
      </c>
      <c r="G1942" s="2">
        <v>4.9800000000000004</v>
      </c>
      <c r="H1942" s="2">
        <v>1</v>
      </c>
      <c r="I1942" s="2">
        <f t="shared" si="30"/>
        <v>4.9800000000000004</v>
      </c>
      <c r="J1942" s="2">
        <v>-8.4700000000000006</v>
      </c>
    </row>
    <row r="1943" spans="1:10" x14ac:dyDescent="0.35">
      <c r="A1943" s="1">
        <v>42000</v>
      </c>
      <c r="B1943" t="s">
        <v>1178</v>
      </c>
      <c r="C1943" t="s">
        <v>78</v>
      </c>
      <c r="D1943" t="s">
        <v>34</v>
      </c>
      <c r="E1943" t="s">
        <v>47</v>
      </c>
      <c r="F1943" t="s">
        <v>1850</v>
      </c>
      <c r="G1943" s="2">
        <v>182.35</v>
      </c>
      <c r="H1943" s="2">
        <v>3</v>
      </c>
      <c r="I1943" s="2">
        <f t="shared" si="30"/>
        <v>60.783333333333331</v>
      </c>
      <c r="J1943" s="2">
        <v>-18.239999999999998</v>
      </c>
    </row>
    <row r="1944" spans="1:10" x14ac:dyDescent="0.35">
      <c r="A1944" s="1">
        <v>42000</v>
      </c>
      <c r="B1944" t="s">
        <v>1178</v>
      </c>
      <c r="C1944" t="s">
        <v>78</v>
      </c>
      <c r="D1944" t="s">
        <v>11</v>
      </c>
      <c r="E1944" t="s">
        <v>18</v>
      </c>
      <c r="F1944" t="s">
        <v>1851</v>
      </c>
      <c r="G1944" s="2">
        <v>118.16</v>
      </c>
      <c r="H1944" s="2">
        <v>2</v>
      </c>
      <c r="I1944" s="2">
        <f t="shared" si="30"/>
        <v>59.08</v>
      </c>
      <c r="J1944" s="2">
        <v>-25.11</v>
      </c>
    </row>
    <row r="1945" spans="1:10" x14ac:dyDescent="0.35">
      <c r="A1945" s="1">
        <v>42000</v>
      </c>
      <c r="B1945" t="s">
        <v>712</v>
      </c>
      <c r="C1945" t="s">
        <v>95</v>
      </c>
      <c r="D1945" t="s">
        <v>11</v>
      </c>
      <c r="E1945" t="s">
        <v>20</v>
      </c>
      <c r="F1945" t="s">
        <v>1777</v>
      </c>
      <c r="G1945" s="2">
        <v>946.76</v>
      </c>
      <c r="H1945" s="2">
        <v>6</v>
      </c>
      <c r="I1945" s="2">
        <f t="shared" si="30"/>
        <v>157.79333333333332</v>
      </c>
      <c r="J1945" s="2">
        <v>-694.29</v>
      </c>
    </row>
    <row r="1946" spans="1:10" x14ac:dyDescent="0.35">
      <c r="A1946" s="1">
        <v>42001</v>
      </c>
      <c r="B1946" t="s">
        <v>1791</v>
      </c>
      <c r="C1946" t="s">
        <v>23</v>
      </c>
      <c r="D1946" t="s">
        <v>11</v>
      </c>
      <c r="E1946" t="s">
        <v>24</v>
      </c>
      <c r="F1946" t="s">
        <v>1852</v>
      </c>
      <c r="G1946" s="2">
        <v>99.14</v>
      </c>
      <c r="H1946" s="2">
        <v>4</v>
      </c>
      <c r="I1946" s="2">
        <f t="shared" si="30"/>
        <v>24.785</v>
      </c>
      <c r="J1946" s="2">
        <v>8.67</v>
      </c>
    </row>
    <row r="1947" spans="1:10" x14ac:dyDescent="0.35">
      <c r="A1947" s="1">
        <v>42001</v>
      </c>
      <c r="B1947" t="s">
        <v>54</v>
      </c>
      <c r="C1947" t="s">
        <v>434</v>
      </c>
      <c r="D1947" t="s">
        <v>11</v>
      </c>
      <c r="E1947" t="s">
        <v>92</v>
      </c>
      <c r="F1947" t="s">
        <v>1853</v>
      </c>
      <c r="G1947" s="2">
        <v>1737.18</v>
      </c>
      <c r="H1947" s="2">
        <v>6</v>
      </c>
      <c r="I1947" s="2">
        <f t="shared" si="30"/>
        <v>289.53000000000003</v>
      </c>
      <c r="J1947" s="2">
        <v>503.78</v>
      </c>
    </row>
    <row r="1948" spans="1:10" x14ac:dyDescent="0.35">
      <c r="A1948" s="1">
        <v>42001</v>
      </c>
      <c r="B1948" t="s">
        <v>54</v>
      </c>
      <c r="C1948" t="s">
        <v>434</v>
      </c>
      <c r="D1948" t="s">
        <v>11</v>
      </c>
      <c r="E1948" t="s">
        <v>18</v>
      </c>
      <c r="F1948" t="s">
        <v>1854</v>
      </c>
      <c r="G1948" s="2">
        <v>704.25</v>
      </c>
      <c r="H1948" s="2">
        <v>5</v>
      </c>
      <c r="I1948" s="2">
        <f t="shared" si="30"/>
        <v>140.85</v>
      </c>
      <c r="J1948" s="2">
        <v>84.51</v>
      </c>
    </row>
    <row r="1949" spans="1:10" x14ac:dyDescent="0.35">
      <c r="A1949" s="1">
        <v>42001</v>
      </c>
      <c r="B1949" t="s">
        <v>54</v>
      </c>
      <c r="C1949" t="s">
        <v>434</v>
      </c>
      <c r="D1949" t="s">
        <v>11</v>
      </c>
      <c r="E1949" t="s">
        <v>12</v>
      </c>
      <c r="F1949" t="s">
        <v>1855</v>
      </c>
      <c r="G1949" s="2">
        <v>141.76</v>
      </c>
      <c r="H1949" s="2">
        <v>4</v>
      </c>
      <c r="I1949" s="2">
        <f t="shared" si="30"/>
        <v>35.44</v>
      </c>
      <c r="J1949" s="2">
        <v>66.63</v>
      </c>
    </row>
    <row r="1950" spans="1:10" x14ac:dyDescent="0.35">
      <c r="A1950" s="1">
        <v>42001</v>
      </c>
      <c r="B1950" t="s">
        <v>1571</v>
      </c>
      <c r="C1950" t="s">
        <v>27</v>
      </c>
      <c r="D1950" t="s">
        <v>11</v>
      </c>
      <c r="E1950" t="s">
        <v>18</v>
      </c>
      <c r="F1950" t="s">
        <v>586</v>
      </c>
      <c r="G1950" s="2">
        <v>998.82</v>
      </c>
      <c r="H1950" s="2">
        <v>9</v>
      </c>
      <c r="I1950" s="2">
        <f t="shared" si="30"/>
        <v>110.98</v>
      </c>
      <c r="J1950" s="2">
        <v>29.96</v>
      </c>
    </row>
    <row r="1951" spans="1:10" x14ac:dyDescent="0.35">
      <c r="A1951" s="1">
        <v>42001</v>
      </c>
      <c r="B1951" t="s">
        <v>1571</v>
      </c>
      <c r="C1951" t="s">
        <v>27</v>
      </c>
      <c r="D1951" t="s">
        <v>11</v>
      </c>
      <c r="E1951" t="s">
        <v>200</v>
      </c>
      <c r="F1951" t="s">
        <v>1053</v>
      </c>
      <c r="G1951" s="2">
        <v>51.15</v>
      </c>
      <c r="H1951" s="2">
        <v>5</v>
      </c>
      <c r="I1951" s="2">
        <f t="shared" si="30"/>
        <v>10.23</v>
      </c>
      <c r="J1951" s="2">
        <v>13.3</v>
      </c>
    </row>
    <row r="1952" spans="1:10" x14ac:dyDescent="0.35">
      <c r="A1952" s="1">
        <v>42002</v>
      </c>
      <c r="B1952" t="s">
        <v>1856</v>
      </c>
      <c r="C1952" t="s">
        <v>315</v>
      </c>
      <c r="D1952" t="s">
        <v>11</v>
      </c>
      <c r="E1952" t="s">
        <v>18</v>
      </c>
      <c r="F1952" t="s">
        <v>843</v>
      </c>
      <c r="G1952" s="2">
        <v>24.56</v>
      </c>
      <c r="H1952" s="2">
        <v>2</v>
      </c>
      <c r="I1952" s="2">
        <f t="shared" si="30"/>
        <v>12.28</v>
      </c>
      <c r="J1952" s="2">
        <v>6.88</v>
      </c>
    </row>
    <row r="1953" spans="1:10" x14ac:dyDescent="0.35">
      <c r="A1953" s="1">
        <v>42002</v>
      </c>
      <c r="B1953" t="s">
        <v>1856</v>
      </c>
      <c r="C1953" t="s">
        <v>315</v>
      </c>
      <c r="D1953" t="s">
        <v>39</v>
      </c>
      <c r="E1953" t="s">
        <v>52</v>
      </c>
      <c r="F1953" t="s">
        <v>1737</v>
      </c>
      <c r="G1953" s="2">
        <v>119.8</v>
      </c>
      <c r="H1953" s="2">
        <v>4</v>
      </c>
      <c r="I1953" s="2">
        <f t="shared" si="30"/>
        <v>29.95</v>
      </c>
      <c r="J1953" s="2">
        <v>47.92</v>
      </c>
    </row>
    <row r="1954" spans="1:10" x14ac:dyDescent="0.35">
      <c r="A1954" s="1">
        <v>42002</v>
      </c>
      <c r="B1954" t="s">
        <v>669</v>
      </c>
      <c r="C1954" t="s">
        <v>27</v>
      </c>
      <c r="D1954" t="s">
        <v>34</v>
      </c>
      <c r="E1954" t="s">
        <v>47</v>
      </c>
      <c r="F1954" t="s">
        <v>849</v>
      </c>
      <c r="G1954" s="2">
        <v>24.9</v>
      </c>
      <c r="H1954" s="2">
        <v>5</v>
      </c>
      <c r="I1954" s="2">
        <f t="shared" si="30"/>
        <v>4.9799999999999995</v>
      </c>
      <c r="J1954" s="2">
        <v>8.2200000000000006</v>
      </c>
    </row>
    <row r="1955" spans="1:10" x14ac:dyDescent="0.35">
      <c r="A1955" s="1">
        <v>42002</v>
      </c>
      <c r="B1955" t="s">
        <v>669</v>
      </c>
      <c r="C1955" t="s">
        <v>27</v>
      </c>
      <c r="D1955" t="s">
        <v>11</v>
      </c>
      <c r="E1955" t="s">
        <v>12</v>
      </c>
      <c r="F1955" t="s">
        <v>1857</v>
      </c>
      <c r="G1955" s="2">
        <v>21.12</v>
      </c>
      <c r="H1955" s="2">
        <v>4</v>
      </c>
      <c r="I1955" s="2">
        <f t="shared" si="30"/>
        <v>5.28</v>
      </c>
      <c r="J1955" s="2">
        <v>9.5</v>
      </c>
    </row>
    <row r="1956" spans="1:10" x14ac:dyDescent="0.35">
      <c r="A1956" s="1">
        <v>42002</v>
      </c>
      <c r="B1956" t="s">
        <v>669</v>
      </c>
      <c r="C1956" t="s">
        <v>27</v>
      </c>
      <c r="D1956" t="s">
        <v>39</v>
      </c>
      <c r="E1956" t="s">
        <v>302</v>
      </c>
      <c r="F1956" t="s">
        <v>1858</v>
      </c>
      <c r="G1956" s="2">
        <v>767.95</v>
      </c>
      <c r="H1956" s="2">
        <v>6</v>
      </c>
      <c r="I1956" s="2">
        <f t="shared" si="30"/>
        <v>127.99166666666667</v>
      </c>
      <c r="J1956" s="2">
        <v>287.98</v>
      </c>
    </row>
    <row r="1957" spans="1:10" x14ac:dyDescent="0.35">
      <c r="A1957" s="1">
        <v>42002</v>
      </c>
      <c r="B1957" t="s">
        <v>669</v>
      </c>
      <c r="C1957" t="s">
        <v>27</v>
      </c>
      <c r="D1957" t="s">
        <v>11</v>
      </c>
      <c r="E1957" t="s">
        <v>20</v>
      </c>
      <c r="F1957" t="s">
        <v>1859</v>
      </c>
      <c r="G1957" s="2">
        <v>14.35</v>
      </c>
      <c r="H1957" s="2">
        <v>3</v>
      </c>
      <c r="I1957" s="2">
        <f t="shared" si="30"/>
        <v>4.7833333333333332</v>
      </c>
      <c r="J1957" s="2">
        <v>4.66</v>
      </c>
    </row>
    <row r="1958" spans="1:10" x14ac:dyDescent="0.35">
      <c r="A1958" s="1">
        <v>42002</v>
      </c>
      <c r="B1958" t="s">
        <v>669</v>
      </c>
      <c r="C1958" t="s">
        <v>27</v>
      </c>
      <c r="D1958" t="s">
        <v>39</v>
      </c>
      <c r="E1958" t="s">
        <v>40</v>
      </c>
      <c r="F1958" t="s">
        <v>767</v>
      </c>
      <c r="G1958" s="2">
        <v>191.98</v>
      </c>
      <c r="H1958" s="2">
        <v>3</v>
      </c>
      <c r="I1958" s="2">
        <f t="shared" si="30"/>
        <v>63.993333333333332</v>
      </c>
      <c r="J1958" s="2">
        <v>19.2</v>
      </c>
    </row>
    <row r="1959" spans="1:10" x14ac:dyDescent="0.35">
      <c r="A1959" s="1">
        <v>42002</v>
      </c>
      <c r="B1959" t="s">
        <v>669</v>
      </c>
      <c r="C1959" t="s">
        <v>27</v>
      </c>
      <c r="D1959" t="s">
        <v>11</v>
      </c>
      <c r="E1959" t="s">
        <v>16</v>
      </c>
      <c r="F1959" t="s">
        <v>1860</v>
      </c>
      <c r="G1959" s="2">
        <v>274.77</v>
      </c>
      <c r="H1959" s="2">
        <v>9</v>
      </c>
      <c r="I1959" s="2">
        <f t="shared" si="30"/>
        <v>30.529999999999998</v>
      </c>
      <c r="J1959" s="2">
        <v>126.39</v>
      </c>
    </row>
    <row r="1960" spans="1:10" x14ac:dyDescent="0.35">
      <c r="A1960" s="1">
        <v>42002</v>
      </c>
      <c r="B1960" t="s">
        <v>669</v>
      </c>
      <c r="C1960" t="s">
        <v>27</v>
      </c>
      <c r="D1960" t="s">
        <v>34</v>
      </c>
      <c r="E1960" t="s">
        <v>47</v>
      </c>
      <c r="F1960" t="s">
        <v>1861</v>
      </c>
      <c r="G1960" s="2">
        <v>70.56</v>
      </c>
      <c r="H1960" s="2">
        <v>6</v>
      </c>
      <c r="I1960" s="2">
        <f t="shared" si="30"/>
        <v>11.76</v>
      </c>
      <c r="J1960" s="2">
        <v>23.99</v>
      </c>
    </row>
    <row r="1961" spans="1:10" x14ac:dyDescent="0.35">
      <c r="A1961" s="1">
        <v>42002</v>
      </c>
      <c r="B1961" t="s">
        <v>195</v>
      </c>
      <c r="C1961" t="s">
        <v>399</v>
      </c>
      <c r="D1961" t="s">
        <v>39</v>
      </c>
      <c r="E1961" t="s">
        <v>40</v>
      </c>
      <c r="F1961" t="s">
        <v>1862</v>
      </c>
      <c r="G1961" s="2">
        <v>23.98</v>
      </c>
      <c r="H1961" s="2">
        <v>3</v>
      </c>
      <c r="I1961" s="2">
        <f t="shared" si="30"/>
        <v>7.9933333333333332</v>
      </c>
      <c r="J1961" s="2">
        <v>-5.69</v>
      </c>
    </row>
    <row r="1962" spans="1:10" x14ac:dyDescent="0.35">
      <c r="A1962" s="1">
        <v>42002</v>
      </c>
      <c r="B1962" t="s">
        <v>195</v>
      </c>
      <c r="C1962" t="s">
        <v>399</v>
      </c>
      <c r="D1962" t="s">
        <v>11</v>
      </c>
      <c r="E1962" t="s">
        <v>18</v>
      </c>
      <c r="F1962" t="s">
        <v>115</v>
      </c>
      <c r="G1962" s="2">
        <v>33.29</v>
      </c>
      <c r="H1962" s="2">
        <v>1</v>
      </c>
      <c r="I1962" s="2">
        <f t="shared" si="30"/>
        <v>33.29</v>
      </c>
      <c r="J1962" s="2">
        <v>7.99</v>
      </c>
    </row>
    <row r="1963" spans="1:10" x14ac:dyDescent="0.35">
      <c r="A1963" s="1">
        <v>42002</v>
      </c>
      <c r="B1963" t="s">
        <v>1459</v>
      </c>
      <c r="C1963" t="s">
        <v>15</v>
      </c>
      <c r="D1963" t="s">
        <v>34</v>
      </c>
      <c r="E1963" t="s">
        <v>47</v>
      </c>
      <c r="F1963" t="s">
        <v>1506</v>
      </c>
      <c r="G1963" s="2">
        <v>38.979999999999997</v>
      </c>
      <c r="H1963" s="2">
        <v>3</v>
      </c>
      <c r="I1963" s="2">
        <f t="shared" si="30"/>
        <v>12.993333333333332</v>
      </c>
      <c r="J1963" s="2">
        <v>-50.67</v>
      </c>
    </row>
    <row r="1964" spans="1:10" x14ac:dyDescent="0.35">
      <c r="A1964" s="1">
        <v>42002</v>
      </c>
      <c r="B1964" t="s">
        <v>1863</v>
      </c>
      <c r="C1964" t="s">
        <v>15</v>
      </c>
      <c r="D1964" t="s">
        <v>34</v>
      </c>
      <c r="E1964" t="s">
        <v>47</v>
      </c>
      <c r="F1964" t="s">
        <v>181</v>
      </c>
      <c r="G1964" s="2">
        <v>8.74</v>
      </c>
      <c r="H1964" s="2">
        <v>3</v>
      </c>
      <c r="I1964" s="2">
        <f t="shared" si="30"/>
        <v>2.9133333333333336</v>
      </c>
      <c r="J1964" s="2">
        <v>-4.8</v>
      </c>
    </row>
    <row r="1965" spans="1:10" x14ac:dyDescent="0.35">
      <c r="A1965" s="1">
        <v>42002</v>
      </c>
      <c r="B1965" t="s">
        <v>587</v>
      </c>
      <c r="C1965" t="s">
        <v>27</v>
      </c>
      <c r="D1965" t="s">
        <v>11</v>
      </c>
      <c r="E1965" t="s">
        <v>16</v>
      </c>
      <c r="F1965" t="s">
        <v>1259</v>
      </c>
      <c r="G1965" s="2">
        <v>88.8</v>
      </c>
      <c r="H1965" s="2">
        <v>6</v>
      </c>
      <c r="I1965" s="2">
        <f t="shared" si="30"/>
        <v>14.799999999999999</v>
      </c>
      <c r="J1965" s="2">
        <v>44.4</v>
      </c>
    </row>
    <row r="1966" spans="1:10" x14ac:dyDescent="0.35">
      <c r="A1966" s="1">
        <v>42002</v>
      </c>
      <c r="B1966" t="s">
        <v>587</v>
      </c>
      <c r="C1966" t="s">
        <v>27</v>
      </c>
      <c r="D1966" t="s">
        <v>39</v>
      </c>
      <c r="E1966" t="s">
        <v>40</v>
      </c>
      <c r="F1966" t="s">
        <v>1864</v>
      </c>
      <c r="G1966" s="2">
        <v>319.97000000000003</v>
      </c>
      <c r="H1966" s="2">
        <v>4</v>
      </c>
      <c r="I1966" s="2">
        <f t="shared" si="30"/>
        <v>79.992500000000007</v>
      </c>
      <c r="J1966" s="2">
        <v>36</v>
      </c>
    </row>
    <row r="1967" spans="1:10" x14ac:dyDescent="0.35">
      <c r="A1967" s="1">
        <v>42002</v>
      </c>
      <c r="B1967" t="s">
        <v>1865</v>
      </c>
      <c r="C1967" t="s">
        <v>78</v>
      </c>
      <c r="D1967" t="s">
        <v>11</v>
      </c>
      <c r="E1967" t="s">
        <v>92</v>
      </c>
      <c r="F1967" t="s">
        <v>1031</v>
      </c>
      <c r="G1967" s="2">
        <v>48.36</v>
      </c>
      <c r="H1967" s="2">
        <v>5</v>
      </c>
      <c r="I1967" s="2">
        <f t="shared" si="30"/>
        <v>9.6720000000000006</v>
      </c>
      <c r="J1967" s="2">
        <v>6.05</v>
      </c>
    </row>
    <row r="1968" spans="1:10" x14ac:dyDescent="0.35">
      <c r="A1968" s="1">
        <v>42003</v>
      </c>
      <c r="B1968" t="s">
        <v>1866</v>
      </c>
      <c r="C1968" t="s">
        <v>110</v>
      </c>
      <c r="D1968" t="s">
        <v>11</v>
      </c>
      <c r="E1968" t="s">
        <v>24</v>
      </c>
      <c r="F1968" t="s">
        <v>620</v>
      </c>
      <c r="G1968" s="2">
        <v>9.84</v>
      </c>
      <c r="H1968" s="2">
        <v>3</v>
      </c>
      <c r="I1968" s="2">
        <f t="shared" si="30"/>
        <v>3.28</v>
      </c>
      <c r="J1968" s="2">
        <v>2.85</v>
      </c>
    </row>
    <row r="1969" spans="1:10" x14ac:dyDescent="0.35">
      <c r="A1969" s="1">
        <v>42003</v>
      </c>
      <c r="B1969" t="s">
        <v>1249</v>
      </c>
      <c r="C1969" t="s">
        <v>10</v>
      </c>
      <c r="D1969" t="s">
        <v>11</v>
      </c>
      <c r="E1969" t="s">
        <v>63</v>
      </c>
      <c r="F1969" t="s">
        <v>1674</v>
      </c>
      <c r="G1969" s="2">
        <v>12.98</v>
      </c>
      <c r="H1969" s="2">
        <v>3</v>
      </c>
      <c r="I1969" s="2">
        <f t="shared" si="30"/>
        <v>4.3266666666666671</v>
      </c>
      <c r="J1969" s="2">
        <v>4.71</v>
      </c>
    </row>
    <row r="1970" spans="1:10" x14ac:dyDescent="0.35">
      <c r="A1970" s="1">
        <v>42003</v>
      </c>
      <c r="B1970" t="s">
        <v>1249</v>
      </c>
      <c r="C1970" t="s">
        <v>10</v>
      </c>
      <c r="D1970" t="s">
        <v>39</v>
      </c>
      <c r="E1970" t="s">
        <v>40</v>
      </c>
      <c r="F1970" t="s">
        <v>1073</v>
      </c>
      <c r="G1970" s="2">
        <v>217.58</v>
      </c>
      <c r="H1970" s="2">
        <v>2</v>
      </c>
      <c r="I1970" s="2">
        <f t="shared" si="30"/>
        <v>108.79</v>
      </c>
      <c r="J1970" s="2">
        <v>19.04</v>
      </c>
    </row>
    <row r="1971" spans="1:10" x14ac:dyDescent="0.35">
      <c r="A1971" s="1">
        <v>42003</v>
      </c>
      <c r="B1971" t="s">
        <v>1249</v>
      </c>
      <c r="C1971" t="s">
        <v>10</v>
      </c>
      <c r="D1971" t="s">
        <v>39</v>
      </c>
      <c r="E1971" t="s">
        <v>40</v>
      </c>
      <c r="F1971" t="s">
        <v>521</v>
      </c>
      <c r="G1971" s="2">
        <v>328.78</v>
      </c>
      <c r="H1971" s="2">
        <v>3</v>
      </c>
      <c r="I1971" s="2">
        <f t="shared" si="30"/>
        <v>109.59333333333332</v>
      </c>
      <c r="J1971" s="2">
        <v>28.77</v>
      </c>
    </row>
    <row r="1972" spans="1:10" x14ac:dyDescent="0.35">
      <c r="A1972" s="1">
        <v>42003</v>
      </c>
      <c r="B1972" t="s">
        <v>1249</v>
      </c>
      <c r="C1972" t="s">
        <v>10</v>
      </c>
      <c r="D1972" t="s">
        <v>11</v>
      </c>
      <c r="E1972" t="s">
        <v>20</v>
      </c>
      <c r="F1972" t="s">
        <v>970</v>
      </c>
      <c r="G1972" s="2">
        <v>2.29</v>
      </c>
      <c r="H1972" s="2">
        <v>3</v>
      </c>
      <c r="I1972" s="2">
        <f t="shared" si="30"/>
        <v>0.76333333333333331</v>
      </c>
      <c r="J1972" s="2">
        <v>-3.66</v>
      </c>
    </row>
    <row r="1973" spans="1:10" x14ac:dyDescent="0.35">
      <c r="A1973" s="1">
        <v>42003</v>
      </c>
      <c r="B1973" t="s">
        <v>1249</v>
      </c>
      <c r="C1973" t="s">
        <v>10</v>
      </c>
      <c r="D1973" t="s">
        <v>39</v>
      </c>
      <c r="E1973" t="s">
        <v>52</v>
      </c>
      <c r="F1973" t="s">
        <v>84</v>
      </c>
      <c r="G1973" s="2">
        <v>47.98</v>
      </c>
      <c r="H1973" s="2">
        <v>2</v>
      </c>
      <c r="I1973" s="2">
        <f t="shared" si="30"/>
        <v>23.99</v>
      </c>
      <c r="J1973" s="2">
        <v>14.4</v>
      </c>
    </row>
    <row r="1974" spans="1:10" x14ac:dyDescent="0.35">
      <c r="A1974" s="1">
        <v>42003</v>
      </c>
      <c r="B1974" t="s">
        <v>1867</v>
      </c>
      <c r="C1974" t="s">
        <v>95</v>
      </c>
      <c r="D1974" t="s">
        <v>11</v>
      </c>
      <c r="E1974" t="s">
        <v>20</v>
      </c>
      <c r="F1974" t="s">
        <v>1103</v>
      </c>
      <c r="G1974" s="2">
        <v>551.99</v>
      </c>
      <c r="H1974" s="2">
        <v>5</v>
      </c>
      <c r="I1974" s="2">
        <f t="shared" si="30"/>
        <v>110.398</v>
      </c>
      <c r="J1974" s="2">
        <v>-459.99</v>
      </c>
    </row>
    <row r="1975" spans="1:10" x14ac:dyDescent="0.35">
      <c r="A1975" s="1">
        <v>42003</v>
      </c>
      <c r="B1975" t="s">
        <v>185</v>
      </c>
      <c r="C1975" t="s">
        <v>23</v>
      </c>
      <c r="D1975" t="s">
        <v>39</v>
      </c>
      <c r="E1975" t="s">
        <v>52</v>
      </c>
      <c r="F1975" t="s">
        <v>1390</v>
      </c>
      <c r="G1975" s="2">
        <v>27.97</v>
      </c>
      <c r="H1975" s="2">
        <v>2</v>
      </c>
      <c r="I1975" s="2">
        <f t="shared" si="30"/>
        <v>13.984999999999999</v>
      </c>
      <c r="J1975" s="2">
        <v>6.99</v>
      </c>
    </row>
    <row r="1976" spans="1:10" x14ac:dyDescent="0.35">
      <c r="A1976" s="1">
        <v>42003</v>
      </c>
      <c r="B1976" t="s">
        <v>1868</v>
      </c>
      <c r="C1976" t="s">
        <v>23</v>
      </c>
      <c r="D1976" t="s">
        <v>39</v>
      </c>
      <c r="E1976" t="s">
        <v>40</v>
      </c>
      <c r="F1976" t="s">
        <v>1708</v>
      </c>
      <c r="G1976" s="2">
        <v>251.96</v>
      </c>
      <c r="H1976" s="2">
        <v>6</v>
      </c>
      <c r="I1976" s="2">
        <f t="shared" si="30"/>
        <v>41.993333333333332</v>
      </c>
      <c r="J1976" s="2">
        <v>-50.39</v>
      </c>
    </row>
    <row r="1977" spans="1:10" x14ac:dyDescent="0.35">
      <c r="A1977" s="1">
        <v>42003</v>
      </c>
      <c r="B1977" t="s">
        <v>1868</v>
      </c>
      <c r="C1977" t="s">
        <v>23</v>
      </c>
      <c r="D1977" t="s">
        <v>34</v>
      </c>
      <c r="E1977" t="s">
        <v>145</v>
      </c>
      <c r="F1977" t="s">
        <v>942</v>
      </c>
      <c r="G1977" s="2">
        <v>523.76</v>
      </c>
      <c r="H1977" s="2">
        <v>3</v>
      </c>
      <c r="I1977" s="2">
        <f t="shared" si="30"/>
        <v>174.58666666666667</v>
      </c>
      <c r="J1977" s="2">
        <v>-192.05</v>
      </c>
    </row>
    <row r="1978" spans="1:10" x14ac:dyDescent="0.35">
      <c r="A1978" s="1">
        <v>42003</v>
      </c>
      <c r="B1978" t="s">
        <v>1298</v>
      </c>
      <c r="C1978" t="s">
        <v>149</v>
      </c>
      <c r="D1978" t="s">
        <v>11</v>
      </c>
      <c r="E1978" t="s">
        <v>92</v>
      </c>
      <c r="F1978" t="s">
        <v>1869</v>
      </c>
      <c r="G1978" s="2">
        <v>122.94</v>
      </c>
      <c r="H1978" s="2">
        <v>3</v>
      </c>
      <c r="I1978" s="2">
        <f t="shared" si="30"/>
        <v>40.98</v>
      </c>
      <c r="J1978" s="2">
        <v>30.74</v>
      </c>
    </row>
    <row r="1979" spans="1:10" x14ac:dyDescent="0.35">
      <c r="A1979" s="1">
        <v>42003</v>
      </c>
      <c r="B1979" t="s">
        <v>1298</v>
      </c>
      <c r="C1979" t="s">
        <v>149</v>
      </c>
      <c r="D1979" t="s">
        <v>11</v>
      </c>
      <c r="E1979" t="s">
        <v>20</v>
      </c>
      <c r="F1979" t="s">
        <v>248</v>
      </c>
      <c r="G1979" s="2">
        <v>35.450000000000003</v>
      </c>
      <c r="H1979" s="2">
        <v>7</v>
      </c>
      <c r="I1979" s="2">
        <f t="shared" si="30"/>
        <v>5.0642857142857149</v>
      </c>
      <c r="J1979" s="2">
        <v>12.85</v>
      </c>
    </row>
    <row r="1980" spans="1:10" x14ac:dyDescent="0.35">
      <c r="A1980" s="1">
        <v>42003</v>
      </c>
      <c r="B1980" t="s">
        <v>424</v>
      </c>
      <c r="C1980" t="s">
        <v>120</v>
      </c>
      <c r="D1980" t="s">
        <v>11</v>
      </c>
      <c r="E1980" t="s">
        <v>18</v>
      </c>
      <c r="F1980" t="s">
        <v>1870</v>
      </c>
      <c r="G1980" s="2">
        <v>39.130000000000003</v>
      </c>
      <c r="H1980" s="2">
        <v>1</v>
      </c>
      <c r="I1980" s="2">
        <f t="shared" si="30"/>
        <v>39.130000000000003</v>
      </c>
      <c r="J1980" s="2">
        <v>-8.8000000000000007</v>
      </c>
    </row>
    <row r="1981" spans="1:10" x14ac:dyDescent="0.35">
      <c r="A1981" s="1">
        <v>42004</v>
      </c>
      <c r="B1981" t="s">
        <v>1871</v>
      </c>
      <c r="C1981" t="s">
        <v>149</v>
      </c>
      <c r="D1981" t="s">
        <v>34</v>
      </c>
      <c r="E1981" t="s">
        <v>74</v>
      </c>
      <c r="F1981" t="s">
        <v>1872</v>
      </c>
      <c r="G1981" s="2">
        <v>1573.49</v>
      </c>
      <c r="H1981" s="2">
        <v>7</v>
      </c>
      <c r="I1981" s="2">
        <f t="shared" si="30"/>
        <v>224.78428571428572</v>
      </c>
      <c r="J1981" s="2">
        <v>196.69</v>
      </c>
    </row>
    <row r="1982" spans="1:10" x14ac:dyDescent="0.35">
      <c r="A1982" s="1">
        <v>42004</v>
      </c>
      <c r="B1982" t="s">
        <v>883</v>
      </c>
      <c r="C1982" t="s">
        <v>186</v>
      </c>
      <c r="D1982" t="s">
        <v>11</v>
      </c>
      <c r="E1982" t="s">
        <v>24</v>
      </c>
      <c r="F1982" t="s">
        <v>386</v>
      </c>
      <c r="G1982" s="2">
        <v>29.68</v>
      </c>
      <c r="H1982" s="2">
        <v>7</v>
      </c>
      <c r="I1982" s="2">
        <f t="shared" si="30"/>
        <v>4.24</v>
      </c>
      <c r="J1982" s="2">
        <v>11.58</v>
      </c>
    </row>
    <row r="1983" spans="1:10" x14ac:dyDescent="0.35">
      <c r="A1983" s="1">
        <v>42004</v>
      </c>
      <c r="B1983" t="s">
        <v>883</v>
      </c>
      <c r="C1983" t="s">
        <v>186</v>
      </c>
      <c r="D1983" t="s">
        <v>39</v>
      </c>
      <c r="E1983" t="s">
        <v>52</v>
      </c>
      <c r="F1983" t="s">
        <v>1873</v>
      </c>
      <c r="G1983" s="2">
        <v>47.53</v>
      </c>
      <c r="H1983" s="2">
        <v>7</v>
      </c>
      <c r="I1983" s="2">
        <f t="shared" si="30"/>
        <v>6.79</v>
      </c>
      <c r="J1983" s="2">
        <v>16.16</v>
      </c>
    </row>
    <row r="1984" spans="1:10" x14ac:dyDescent="0.35">
      <c r="A1984" s="1">
        <v>42004</v>
      </c>
      <c r="B1984" t="s">
        <v>512</v>
      </c>
      <c r="C1984" t="s">
        <v>434</v>
      </c>
      <c r="D1984" t="s">
        <v>34</v>
      </c>
      <c r="E1984" t="s">
        <v>47</v>
      </c>
      <c r="F1984" t="s">
        <v>1269</v>
      </c>
      <c r="G1984" s="2">
        <v>63.2</v>
      </c>
      <c r="H1984" s="2">
        <v>5</v>
      </c>
      <c r="I1984" s="2">
        <f t="shared" si="30"/>
        <v>12.64</v>
      </c>
      <c r="J1984" s="2">
        <v>23.38</v>
      </c>
    </row>
    <row r="1985" spans="1:10" x14ac:dyDescent="0.35">
      <c r="A1985" s="1">
        <v>42004</v>
      </c>
      <c r="B1985" t="s">
        <v>512</v>
      </c>
      <c r="C1985" t="s">
        <v>434</v>
      </c>
      <c r="D1985" t="s">
        <v>39</v>
      </c>
      <c r="E1985" t="s">
        <v>52</v>
      </c>
      <c r="F1985" t="s">
        <v>1874</v>
      </c>
      <c r="G1985" s="2">
        <v>113.97</v>
      </c>
      <c r="H1985" s="2">
        <v>3</v>
      </c>
      <c r="I1985" s="2">
        <f t="shared" si="30"/>
        <v>37.99</v>
      </c>
      <c r="J1985" s="2">
        <v>27.35</v>
      </c>
    </row>
    <row r="1986" spans="1:10" x14ac:dyDescent="0.35">
      <c r="A1986" s="1">
        <v>42004</v>
      </c>
      <c r="B1986" t="s">
        <v>1618</v>
      </c>
      <c r="C1986" t="s">
        <v>10</v>
      </c>
      <c r="D1986" t="s">
        <v>11</v>
      </c>
      <c r="E1986" t="s">
        <v>63</v>
      </c>
      <c r="F1986" t="s">
        <v>64</v>
      </c>
      <c r="G1986" s="2">
        <v>49.57</v>
      </c>
      <c r="H1986" s="2">
        <v>2</v>
      </c>
      <c r="I1986" s="2">
        <f t="shared" si="30"/>
        <v>24.785</v>
      </c>
      <c r="J1986" s="2">
        <v>17.97</v>
      </c>
    </row>
    <row r="1987" spans="1:10" x14ac:dyDescent="0.35">
      <c r="A1987" s="1">
        <v>42004</v>
      </c>
      <c r="B1987" t="s">
        <v>973</v>
      </c>
      <c r="C1987" t="s">
        <v>1529</v>
      </c>
      <c r="D1987" t="s">
        <v>11</v>
      </c>
      <c r="E1987" t="s">
        <v>12</v>
      </c>
      <c r="F1987" t="s">
        <v>1492</v>
      </c>
      <c r="G1987" s="2">
        <v>195.64</v>
      </c>
      <c r="H1987" s="2">
        <v>4</v>
      </c>
      <c r="I1987" s="2">
        <f t="shared" ref="I1987:I2050" si="31">G1987/H1987</f>
        <v>48.91</v>
      </c>
      <c r="J1987" s="2">
        <v>91.95</v>
      </c>
    </row>
    <row r="1988" spans="1:10" x14ac:dyDescent="0.35">
      <c r="A1988" s="1">
        <v>42004</v>
      </c>
      <c r="B1988" t="s">
        <v>973</v>
      </c>
      <c r="C1988" t="s">
        <v>1529</v>
      </c>
      <c r="D1988" t="s">
        <v>11</v>
      </c>
      <c r="E1988" t="s">
        <v>12</v>
      </c>
      <c r="F1988" t="s">
        <v>1710</v>
      </c>
      <c r="G1988" s="2">
        <v>14.94</v>
      </c>
      <c r="H1988" s="2">
        <v>3</v>
      </c>
      <c r="I1988" s="2">
        <f t="shared" si="31"/>
        <v>4.9799999999999995</v>
      </c>
      <c r="J1988" s="2">
        <v>7.02</v>
      </c>
    </row>
    <row r="1989" spans="1:10" x14ac:dyDescent="0.35">
      <c r="A1989" s="1">
        <v>42004</v>
      </c>
      <c r="B1989" t="s">
        <v>973</v>
      </c>
      <c r="C1989" t="s">
        <v>1529</v>
      </c>
      <c r="D1989" t="s">
        <v>39</v>
      </c>
      <c r="E1989" t="s">
        <v>52</v>
      </c>
      <c r="F1989" t="s">
        <v>1875</v>
      </c>
      <c r="G1989" s="2">
        <v>1687.8</v>
      </c>
      <c r="H1989" s="2">
        <v>4</v>
      </c>
      <c r="I1989" s="2">
        <f t="shared" si="31"/>
        <v>421.95</v>
      </c>
      <c r="J1989" s="2">
        <v>742.63</v>
      </c>
    </row>
    <row r="1990" spans="1:10" x14ac:dyDescent="0.35">
      <c r="A1990" s="1">
        <v>42004</v>
      </c>
      <c r="B1990" t="s">
        <v>973</v>
      </c>
      <c r="C1990" t="s">
        <v>1529</v>
      </c>
      <c r="D1990" t="s">
        <v>34</v>
      </c>
      <c r="E1990" t="s">
        <v>74</v>
      </c>
      <c r="F1990" t="s">
        <v>719</v>
      </c>
      <c r="G1990" s="2">
        <v>341.96</v>
      </c>
      <c r="H1990" s="2">
        <v>2</v>
      </c>
      <c r="I1990" s="2">
        <f t="shared" si="31"/>
        <v>170.98</v>
      </c>
      <c r="J1990" s="2">
        <v>78.650000000000006</v>
      </c>
    </row>
    <row r="1991" spans="1:10" x14ac:dyDescent="0.35">
      <c r="A1991" s="1">
        <v>42004</v>
      </c>
      <c r="B1991" t="s">
        <v>973</v>
      </c>
      <c r="C1991" t="s">
        <v>1529</v>
      </c>
      <c r="D1991" t="s">
        <v>34</v>
      </c>
      <c r="E1991" t="s">
        <v>35</v>
      </c>
      <c r="F1991" t="s">
        <v>1876</v>
      </c>
      <c r="G1991" s="2">
        <v>605.88</v>
      </c>
      <c r="H1991" s="2">
        <v>6</v>
      </c>
      <c r="I1991" s="2">
        <f t="shared" si="31"/>
        <v>100.98</v>
      </c>
      <c r="J1991" s="2">
        <v>151.47</v>
      </c>
    </row>
    <row r="1992" spans="1:10" x14ac:dyDescent="0.35">
      <c r="A1992" s="1">
        <v>42004</v>
      </c>
      <c r="B1992" t="s">
        <v>1877</v>
      </c>
      <c r="C1992" t="s">
        <v>126</v>
      </c>
      <c r="D1992" t="s">
        <v>39</v>
      </c>
      <c r="E1992" t="s">
        <v>40</v>
      </c>
      <c r="F1992" t="s">
        <v>1878</v>
      </c>
      <c r="G1992" s="2">
        <v>475.94</v>
      </c>
      <c r="H1992" s="2">
        <v>7</v>
      </c>
      <c r="I1992" s="2">
        <f t="shared" si="31"/>
        <v>67.991428571428571</v>
      </c>
      <c r="J1992" s="2">
        <v>59.49</v>
      </c>
    </row>
    <row r="1993" spans="1:10" x14ac:dyDescent="0.35">
      <c r="A1993" s="1">
        <v>42004</v>
      </c>
      <c r="B1993" t="s">
        <v>558</v>
      </c>
      <c r="C1993" t="s">
        <v>149</v>
      </c>
      <c r="D1993" t="s">
        <v>39</v>
      </c>
      <c r="E1993" t="s">
        <v>52</v>
      </c>
      <c r="F1993" t="s">
        <v>1879</v>
      </c>
      <c r="G1993" s="2">
        <v>34.770000000000003</v>
      </c>
      <c r="H1993" s="2">
        <v>3</v>
      </c>
      <c r="I1993" s="2">
        <f t="shared" si="31"/>
        <v>11.590000000000002</v>
      </c>
      <c r="J1993" s="2">
        <v>11.47</v>
      </c>
    </row>
    <row r="1994" spans="1:10" x14ac:dyDescent="0.35">
      <c r="A1994" s="1">
        <v>42004</v>
      </c>
      <c r="B1994" t="s">
        <v>558</v>
      </c>
      <c r="C1994" t="s">
        <v>149</v>
      </c>
      <c r="D1994" t="s">
        <v>11</v>
      </c>
      <c r="E1994" t="s">
        <v>16</v>
      </c>
      <c r="F1994" t="s">
        <v>1297</v>
      </c>
      <c r="G1994" s="2">
        <v>18.899999999999999</v>
      </c>
      <c r="H1994" s="2">
        <v>3</v>
      </c>
      <c r="I1994" s="2">
        <f t="shared" si="31"/>
        <v>6.3</v>
      </c>
      <c r="J1994" s="2">
        <v>8.69</v>
      </c>
    </row>
    <row r="1995" spans="1:10" x14ac:dyDescent="0.35">
      <c r="A1995" s="1">
        <v>42006</v>
      </c>
      <c r="B1995" t="s">
        <v>659</v>
      </c>
      <c r="C1995" t="s">
        <v>78</v>
      </c>
      <c r="D1995" t="s">
        <v>11</v>
      </c>
      <c r="E1995" t="s">
        <v>16</v>
      </c>
      <c r="F1995" t="s">
        <v>364</v>
      </c>
      <c r="G1995" s="2">
        <v>23.68</v>
      </c>
      <c r="H1995" s="2">
        <v>2</v>
      </c>
      <c r="I1995" s="2">
        <f t="shared" si="31"/>
        <v>11.84</v>
      </c>
      <c r="J1995" s="2">
        <v>8.8800000000000008</v>
      </c>
    </row>
    <row r="1996" spans="1:10" x14ac:dyDescent="0.35">
      <c r="A1996" s="1">
        <v>42006</v>
      </c>
      <c r="B1996" t="s">
        <v>659</v>
      </c>
      <c r="C1996" t="s">
        <v>78</v>
      </c>
      <c r="D1996" t="s">
        <v>34</v>
      </c>
      <c r="E1996" t="s">
        <v>74</v>
      </c>
      <c r="F1996" t="s">
        <v>1880</v>
      </c>
      <c r="G1996" s="2">
        <v>452.45</v>
      </c>
      <c r="H1996" s="2">
        <v>5</v>
      </c>
      <c r="I1996" s="2">
        <f t="shared" si="31"/>
        <v>90.49</v>
      </c>
      <c r="J1996" s="2">
        <v>-244.32</v>
      </c>
    </row>
    <row r="1997" spans="1:10" x14ac:dyDescent="0.35">
      <c r="A1997" s="1">
        <v>42006</v>
      </c>
      <c r="B1997" t="s">
        <v>659</v>
      </c>
      <c r="C1997" t="s">
        <v>78</v>
      </c>
      <c r="D1997" t="s">
        <v>39</v>
      </c>
      <c r="E1997" t="s">
        <v>40</v>
      </c>
      <c r="F1997" t="s">
        <v>1881</v>
      </c>
      <c r="G1997" s="2">
        <v>62.98</v>
      </c>
      <c r="H1997" s="2">
        <v>3</v>
      </c>
      <c r="I1997" s="2">
        <f t="shared" si="31"/>
        <v>20.993333333333332</v>
      </c>
      <c r="J1997" s="2">
        <v>-14.7</v>
      </c>
    </row>
    <row r="1998" spans="1:10" x14ac:dyDescent="0.35">
      <c r="A1998" s="1">
        <v>42006</v>
      </c>
      <c r="B1998" t="s">
        <v>659</v>
      </c>
      <c r="C1998" t="s">
        <v>78</v>
      </c>
      <c r="D1998" t="s">
        <v>39</v>
      </c>
      <c r="E1998" t="s">
        <v>302</v>
      </c>
      <c r="F1998" t="s">
        <v>1882</v>
      </c>
      <c r="G1998" s="2">
        <v>1188</v>
      </c>
      <c r="H1998" s="2">
        <v>9</v>
      </c>
      <c r="I1998" s="2">
        <f t="shared" si="31"/>
        <v>132</v>
      </c>
      <c r="J1998" s="2">
        <v>-950.4</v>
      </c>
    </row>
    <row r="1999" spans="1:10" x14ac:dyDescent="0.35">
      <c r="A1999" s="1">
        <v>42006</v>
      </c>
      <c r="B1999" t="s">
        <v>659</v>
      </c>
      <c r="C1999" t="s">
        <v>78</v>
      </c>
      <c r="D1999" t="s">
        <v>39</v>
      </c>
      <c r="E1999" t="s">
        <v>52</v>
      </c>
      <c r="F1999" t="s">
        <v>636</v>
      </c>
      <c r="G1999" s="2">
        <v>89.58</v>
      </c>
      <c r="H1999" s="2">
        <v>2</v>
      </c>
      <c r="I1999" s="2">
        <f t="shared" si="31"/>
        <v>44.79</v>
      </c>
      <c r="J1999" s="2">
        <v>4.4800000000000004</v>
      </c>
    </row>
    <row r="2000" spans="1:10" x14ac:dyDescent="0.35">
      <c r="A2000" s="1">
        <v>42006</v>
      </c>
      <c r="B2000" t="s">
        <v>1883</v>
      </c>
      <c r="C2000" t="s">
        <v>59</v>
      </c>
      <c r="D2000" t="s">
        <v>11</v>
      </c>
      <c r="E2000" t="s">
        <v>18</v>
      </c>
      <c r="F2000" t="s">
        <v>725</v>
      </c>
      <c r="G2000" s="2">
        <v>85.52</v>
      </c>
      <c r="H2000" s="2">
        <v>2</v>
      </c>
      <c r="I2000" s="2">
        <f t="shared" si="31"/>
        <v>42.76</v>
      </c>
      <c r="J2000" s="2">
        <v>22.24</v>
      </c>
    </row>
    <row r="2001" spans="1:10" x14ac:dyDescent="0.35">
      <c r="A2001" s="1">
        <v>42006</v>
      </c>
      <c r="B2001" t="s">
        <v>1883</v>
      </c>
      <c r="C2001" t="s">
        <v>59</v>
      </c>
      <c r="D2001" t="s">
        <v>11</v>
      </c>
      <c r="E2001" t="s">
        <v>24</v>
      </c>
      <c r="F2001" t="s">
        <v>1321</v>
      </c>
      <c r="G2001" s="2">
        <v>9.84</v>
      </c>
      <c r="H2001" s="2">
        <v>3</v>
      </c>
      <c r="I2001" s="2">
        <f t="shared" si="31"/>
        <v>3.28</v>
      </c>
      <c r="J2001" s="2">
        <v>2.66</v>
      </c>
    </row>
    <row r="2002" spans="1:10" x14ac:dyDescent="0.35">
      <c r="A2002" s="1">
        <v>42006</v>
      </c>
      <c r="B2002" t="s">
        <v>1883</v>
      </c>
      <c r="C2002" t="s">
        <v>59</v>
      </c>
      <c r="D2002" t="s">
        <v>11</v>
      </c>
      <c r="E2002" t="s">
        <v>12</v>
      </c>
      <c r="F2002" t="s">
        <v>1884</v>
      </c>
      <c r="G2002" s="2">
        <v>20.04</v>
      </c>
      <c r="H2002" s="2">
        <v>3</v>
      </c>
      <c r="I2002" s="2">
        <f t="shared" si="31"/>
        <v>6.68</v>
      </c>
      <c r="J2002" s="2">
        <v>9.6199999999999992</v>
      </c>
    </row>
    <row r="2003" spans="1:10" x14ac:dyDescent="0.35">
      <c r="A2003" s="1">
        <v>42007</v>
      </c>
      <c r="B2003" t="s">
        <v>1502</v>
      </c>
      <c r="C2003" t="s">
        <v>10</v>
      </c>
      <c r="D2003" t="s">
        <v>11</v>
      </c>
      <c r="E2003" t="s">
        <v>12</v>
      </c>
      <c r="F2003" t="s">
        <v>1096</v>
      </c>
      <c r="G2003" s="2">
        <v>10.37</v>
      </c>
      <c r="H2003" s="2">
        <v>2</v>
      </c>
      <c r="I2003" s="2">
        <f t="shared" si="31"/>
        <v>5.1849999999999996</v>
      </c>
      <c r="J2003" s="2">
        <v>3.63</v>
      </c>
    </row>
    <row r="2004" spans="1:10" x14ac:dyDescent="0.35">
      <c r="A2004" s="1">
        <v>42007</v>
      </c>
      <c r="B2004" t="s">
        <v>1885</v>
      </c>
      <c r="C2004" t="s">
        <v>10</v>
      </c>
      <c r="D2004" t="s">
        <v>39</v>
      </c>
      <c r="E2004" t="s">
        <v>52</v>
      </c>
      <c r="F2004" t="s">
        <v>1849</v>
      </c>
      <c r="G2004" s="2">
        <v>398.4</v>
      </c>
      <c r="H2004" s="2">
        <v>5</v>
      </c>
      <c r="I2004" s="2">
        <f t="shared" si="31"/>
        <v>79.679999999999993</v>
      </c>
      <c r="J2004" s="2">
        <v>84.66</v>
      </c>
    </row>
    <row r="2005" spans="1:10" x14ac:dyDescent="0.35">
      <c r="A2005" s="1">
        <v>42007</v>
      </c>
      <c r="B2005" t="s">
        <v>1885</v>
      </c>
      <c r="C2005" t="s">
        <v>10</v>
      </c>
      <c r="D2005" t="s">
        <v>11</v>
      </c>
      <c r="E2005" t="s">
        <v>24</v>
      </c>
      <c r="F2005" t="s">
        <v>706</v>
      </c>
      <c r="G2005" s="2">
        <v>7.06</v>
      </c>
      <c r="H2005" s="2">
        <v>3</v>
      </c>
      <c r="I2005" s="2">
        <f t="shared" si="31"/>
        <v>2.3533333333333331</v>
      </c>
      <c r="J2005" s="2">
        <v>0.79</v>
      </c>
    </row>
    <row r="2006" spans="1:10" x14ac:dyDescent="0.35">
      <c r="A2006" s="1">
        <v>42007</v>
      </c>
      <c r="B2006" t="s">
        <v>1885</v>
      </c>
      <c r="C2006" t="s">
        <v>10</v>
      </c>
      <c r="D2006" t="s">
        <v>34</v>
      </c>
      <c r="E2006" t="s">
        <v>74</v>
      </c>
      <c r="F2006" t="s">
        <v>777</v>
      </c>
      <c r="G2006" s="2">
        <v>1352.4</v>
      </c>
      <c r="H2006" s="2">
        <v>9</v>
      </c>
      <c r="I2006" s="2">
        <f t="shared" si="31"/>
        <v>150.26666666666668</v>
      </c>
      <c r="J2006" s="2">
        <v>-437.54</v>
      </c>
    </row>
    <row r="2007" spans="1:10" x14ac:dyDescent="0.35">
      <c r="A2007" s="1">
        <v>42008</v>
      </c>
      <c r="B2007" t="s">
        <v>61</v>
      </c>
      <c r="C2007" t="s">
        <v>315</v>
      </c>
      <c r="D2007" t="s">
        <v>11</v>
      </c>
      <c r="E2007" t="s">
        <v>20</v>
      </c>
      <c r="F2007" t="s">
        <v>96</v>
      </c>
      <c r="G2007" s="2">
        <v>32.340000000000003</v>
      </c>
      <c r="H2007" s="2">
        <v>3</v>
      </c>
      <c r="I2007" s="2">
        <f t="shared" si="31"/>
        <v>10.780000000000001</v>
      </c>
      <c r="J2007" s="2">
        <v>15.52</v>
      </c>
    </row>
    <row r="2008" spans="1:10" x14ac:dyDescent="0.35">
      <c r="A2008" s="1">
        <v>42008</v>
      </c>
      <c r="B2008" t="s">
        <v>61</v>
      </c>
      <c r="C2008" t="s">
        <v>315</v>
      </c>
      <c r="D2008" t="s">
        <v>11</v>
      </c>
      <c r="E2008" t="s">
        <v>12</v>
      </c>
      <c r="F2008" t="s">
        <v>754</v>
      </c>
      <c r="G2008" s="2">
        <v>39.9</v>
      </c>
      <c r="H2008" s="2">
        <v>5</v>
      </c>
      <c r="I2008" s="2">
        <f t="shared" si="31"/>
        <v>7.9799999999999995</v>
      </c>
      <c r="J2008" s="2">
        <v>19.95</v>
      </c>
    </row>
    <row r="2009" spans="1:10" x14ac:dyDescent="0.35">
      <c r="A2009" s="1">
        <v>42008</v>
      </c>
      <c r="B2009" t="s">
        <v>1886</v>
      </c>
      <c r="C2009" t="s">
        <v>55</v>
      </c>
      <c r="D2009" t="s">
        <v>34</v>
      </c>
      <c r="E2009" t="s">
        <v>47</v>
      </c>
      <c r="F2009" t="s">
        <v>365</v>
      </c>
      <c r="G2009" s="2">
        <v>192.22</v>
      </c>
      <c r="H2009" s="2">
        <v>14</v>
      </c>
      <c r="I2009" s="2">
        <f t="shared" si="31"/>
        <v>13.73</v>
      </c>
      <c r="J2009" s="2">
        <v>69.2</v>
      </c>
    </row>
    <row r="2010" spans="1:10" x14ac:dyDescent="0.35">
      <c r="A2010" s="1">
        <v>42009</v>
      </c>
      <c r="B2010" t="s">
        <v>215</v>
      </c>
      <c r="C2010" t="s">
        <v>164</v>
      </c>
      <c r="D2010" t="s">
        <v>34</v>
      </c>
      <c r="E2010" t="s">
        <v>35</v>
      </c>
      <c r="F2010" t="s">
        <v>699</v>
      </c>
      <c r="G2010" s="2">
        <v>61.58</v>
      </c>
      <c r="H2010" s="2">
        <v>1</v>
      </c>
      <c r="I2010" s="2">
        <f t="shared" si="31"/>
        <v>61.58</v>
      </c>
      <c r="J2010" s="2">
        <v>-6.93</v>
      </c>
    </row>
    <row r="2011" spans="1:10" x14ac:dyDescent="0.35">
      <c r="A2011" s="1">
        <v>42009</v>
      </c>
      <c r="B2011" t="s">
        <v>657</v>
      </c>
      <c r="C2011" t="s">
        <v>149</v>
      </c>
      <c r="D2011" t="s">
        <v>11</v>
      </c>
      <c r="E2011" t="s">
        <v>24</v>
      </c>
      <c r="F2011" t="s">
        <v>1351</v>
      </c>
      <c r="G2011" s="2">
        <v>59.52</v>
      </c>
      <c r="H2011" s="2">
        <v>3</v>
      </c>
      <c r="I2011" s="2">
        <f t="shared" si="31"/>
        <v>19.84</v>
      </c>
      <c r="J2011" s="2">
        <v>15.48</v>
      </c>
    </row>
    <row r="2012" spans="1:10" x14ac:dyDescent="0.35">
      <c r="A2012" s="1">
        <v>42009</v>
      </c>
      <c r="B2012" t="s">
        <v>657</v>
      </c>
      <c r="C2012" t="s">
        <v>149</v>
      </c>
      <c r="D2012" t="s">
        <v>11</v>
      </c>
      <c r="E2012" t="s">
        <v>63</v>
      </c>
      <c r="F2012" t="s">
        <v>785</v>
      </c>
      <c r="G2012" s="2">
        <v>17.48</v>
      </c>
      <c r="H2012" s="2">
        <v>2</v>
      </c>
      <c r="I2012" s="2">
        <f t="shared" si="31"/>
        <v>8.74</v>
      </c>
      <c r="J2012" s="2">
        <v>8.2200000000000006</v>
      </c>
    </row>
    <row r="2013" spans="1:10" x14ac:dyDescent="0.35">
      <c r="A2013" s="1">
        <v>42009</v>
      </c>
      <c r="B2013" t="s">
        <v>657</v>
      </c>
      <c r="C2013" t="s">
        <v>149</v>
      </c>
      <c r="D2013" t="s">
        <v>11</v>
      </c>
      <c r="E2013" t="s">
        <v>20</v>
      </c>
      <c r="F2013" t="s">
        <v>1043</v>
      </c>
      <c r="G2013" s="2">
        <v>13.17</v>
      </c>
      <c r="H2013" s="2">
        <v>2</v>
      </c>
      <c r="I2013" s="2">
        <f t="shared" si="31"/>
        <v>6.585</v>
      </c>
      <c r="J2013" s="2">
        <v>4.6100000000000003</v>
      </c>
    </row>
    <row r="2014" spans="1:10" x14ac:dyDescent="0.35">
      <c r="A2014" s="1">
        <v>42009</v>
      </c>
      <c r="B2014" t="s">
        <v>1877</v>
      </c>
      <c r="C2014" t="s">
        <v>27</v>
      </c>
      <c r="D2014" t="s">
        <v>11</v>
      </c>
      <c r="E2014" t="s">
        <v>92</v>
      </c>
      <c r="F2014" t="s">
        <v>764</v>
      </c>
      <c r="G2014" s="2">
        <v>87.36</v>
      </c>
      <c r="H2014" s="2">
        <v>6</v>
      </c>
      <c r="I2014" s="2">
        <f t="shared" si="31"/>
        <v>14.56</v>
      </c>
      <c r="J2014" s="2">
        <v>23.59</v>
      </c>
    </row>
    <row r="2015" spans="1:10" x14ac:dyDescent="0.35">
      <c r="A2015" s="1">
        <v>42009</v>
      </c>
      <c r="B2015" t="s">
        <v>1877</v>
      </c>
      <c r="C2015" t="s">
        <v>27</v>
      </c>
      <c r="D2015" t="s">
        <v>11</v>
      </c>
      <c r="E2015" t="s">
        <v>20</v>
      </c>
      <c r="F2015" t="s">
        <v>611</v>
      </c>
      <c r="G2015" s="2">
        <v>56.16</v>
      </c>
      <c r="H2015" s="2">
        <v>6</v>
      </c>
      <c r="I2015" s="2">
        <f t="shared" si="31"/>
        <v>9.36</v>
      </c>
      <c r="J2015" s="2">
        <v>17.55</v>
      </c>
    </row>
    <row r="2016" spans="1:10" x14ac:dyDescent="0.35">
      <c r="A2016" s="1">
        <v>42010</v>
      </c>
      <c r="B2016" t="s">
        <v>1249</v>
      </c>
      <c r="C2016" t="s">
        <v>278</v>
      </c>
      <c r="D2016" t="s">
        <v>11</v>
      </c>
      <c r="E2016" t="s">
        <v>12</v>
      </c>
      <c r="F2016" t="s">
        <v>1887</v>
      </c>
      <c r="G2016" s="2">
        <v>29.6</v>
      </c>
      <c r="H2016" s="2">
        <v>5</v>
      </c>
      <c r="I2016" s="2">
        <f t="shared" si="31"/>
        <v>5.92</v>
      </c>
      <c r="J2016" s="2">
        <v>9.25</v>
      </c>
    </row>
    <row r="2017" spans="1:10" x14ac:dyDescent="0.35">
      <c r="A2017" s="1">
        <v>42010</v>
      </c>
      <c r="B2017" t="s">
        <v>1249</v>
      </c>
      <c r="C2017" t="s">
        <v>278</v>
      </c>
      <c r="D2017" t="s">
        <v>11</v>
      </c>
      <c r="E2017" t="s">
        <v>20</v>
      </c>
      <c r="F2017" t="s">
        <v>522</v>
      </c>
      <c r="G2017" s="2">
        <v>1.94</v>
      </c>
      <c r="H2017" s="2">
        <v>2</v>
      </c>
      <c r="I2017" s="2">
        <f t="shared" si="31"/>
        <v>0.97</v>
      </c>
      <c r="J2017" s="2">
        <v>-1.36</v>
      </c>
    </row>
    <row r="2018" spans="1:10" x14ac:dyDescent="0.35">
      <c r="A2018" s="1">
        <v>42013</v>
      </c>
      <c r="B2018" t="s">
        <v>366</v>
      </c>
      <c r="C2018" t="s">
        <v>33</v>
      </c>
      <c r="D2018" t="s">
        <v>11</v>
      </c>
      <c r="E2018" t="s">
        <v>12</v>
      </c>
      <c r="F2018" t="s">
        <v>625</v>
      </c>
      <c r="G2018" s="2">
        <v>106.32</v>
      </c>
      <c r="H2018" s="2">
        <v>3</v>
      </c>
      <c r="I2018" s="2">
        <f t="shared" si="31"/>
        <v>35.44</v>
      </c>
      <c r="J2018" s="2">
        <v>49.97</v>
      </c>
    </row>
    <row r="2019" spans="1:10" x14ac:dyDescent="0.35">
      <c r="A2019" s="1">
        <v>42013</v>
      </c>
      <c r="B2019" t="s">
        <v>366</v>
      </c>
      <c r="C2019" t="s">
        <v>33</v>
      </c>
      <c r="D2019" t="s">
        <v>11</v>
      </c>
      <c r="E2019" t="s">
        <v>92</v>
      </c>
      <c r="F2019" t="s">
        <v>1888</v>
      </c>
      <c r="G2019" s="2">
        <v>163.44</v>
      </c>
      <c r="H2019" s="2">
        <v>3</v>
      </c>
      <c r="I2019" s="2">
        <f t="shared" si="31"/>
        <v>54.48</v>
      </c>
      <c r="J2019" s="2">
        <v>45.76</v>
      </c>
    </row>
    <row r="2020" spans="1:10" x14ac:dyDescent="0.35">
      <c r="A2020" s="1">
        <v>42013</v>
      </c>
      <c r="B2020" t="s">
        <v>366</v>
      </c>
      <c r="C2020" t="s">
        <v>33</v>
      </c>
      <c r="D2020" t="s">
        <v>11</v>
      </c>
      <c r="E2020" t="s">
        <v>24</v>
      </c>
      <c r="F2020" t="s">
        <v>1889</v>
      </c>
      <c r="G2020" s="2">
        <v>42.76</v>
      </c>
      <c r="H2020" s="2">
        <v>2</v>
      </c>
      <c r="I2020" s="2">
        <f t="shared" si="31"/>
        <v>21.38</v>
      </c>
      <c r="J2020" s="2">
        <v>11.12</v>
      </c>
    </row>
    <row r="2021" spans="1:10" x14ac:dyDescent="0.35">
      <c r="A2021" s="1">
        <v>42013</v>
      </c>
      <c r="B2021" t="s">
        <v>366</v>
      </c>
      <c r="C2021" t="s">
        <v>33</v>
      </c>
      <c r="D2021" t="s">
        <v>11</v>
      </c>
      <c r="E2021" t="s">
        <v>12</v>
      </c>
      <c r="F2021" t="s">
        <v>1890</v>
      </c>
      <c r="G2021" s="2">
        <v>51.55</v>
      </c>
      <c r="H2021" s="2">
        <v>5</v>
      </c>
      <c r="I2021" s="2">
        <f t="shared" si="31"/>
        <v>10.309999999999999</v>
      </c>
      <c r="J2021" s="2">
        <v>24.23</v>
      </c>
    </row>
    <row r="2022" spans="1:10" x14ac:dyDescent="0.35">
      <c r="A2022" s="1">
        <v>42014</v>
      </c>
      <c r="B2022" t="s">
        <v>77</v>
      </c>
      <c r="C2022" t="s">
        <v>149</v>
      </c>
      <c r="D2022" t="s">
        <v>34</v>
      </c>
      <c r="E2022" t="s">
        <v>145</v>
      </c>
      <c r="F2022" t="s">
        <v>404</v>
      </c>
      <c r="G2022" s="2">
        <v>1018.1</v>
      </c>
      <c r="H2022" s="2">
        <v>4</v>
      </c>
      <c r="I2022" s="2">
        <f t="shared" si="31"/>
        <v>254.52500000000001</v>
      </c>
      <c r="J2022" s="2">
        <v>-373.3</v>
      </c>
    </row>
    <row r="2023" spans="1:10" x14ac:dyDescent="0.35">
      <c r="A2023" s="1">
        <v>42016</v>
      </c>
      <c r="B2023" t="s">
        <v>1891</v>
      </c>
      <c r="C2023" t="s">
        <v>59</v>
      </c>
      <c r="D2023" t="s">
        <v>11</v>
      </c>
      <c r="E2023" t="s">
        <v>18</v>
      </c>
      <c r="F2023" t="s">
        <v>1384</v>
      </c>
      <c r="G2023" s="2">
        <v>465.18</v>
      </c>
      <c r="H2023" s="2">
        <v>3</v>
      </c>
      <c r="I2023" s="2">
        <f t="shared" si="31"/>
        <v>155.06</v>
      </c>
      <c r="J2023" s="2">
        <v>120.95</v>
      </c>
    </row>
    <row r="2024" spans="1:10" x14ac:dyDescent="0.35">
      <c r="A2024" s="1">
        <v>42016</v>
      </c>
      <c r="B2024" t="s">
        <v>1892</v>
      </c>
      <c r="C2024" t="s">
        <v>78</v>
      </c>
      <c r="D2024" t="s">
        <v>11</v>
      </c>
      <c r="E2024" t="s">
        <v>24</v>
      </c>
      <c r="F2024" t="s">
        <v>258</v>
      </c>
      <c r="G2024" s="2">
        <v>10.37</v>
      </c>
      <c r="H2024" s="2">
        <v>2</v>
      </c>
      <c r="I2024" s="2">
        <f t="shared" si="31"/>
        <v>5.1849999999999996</v>
      </c>
      <c r="J2024" s="2">
        <v>1.56</v>
      </c>
    </row>
    <row r="2025" spans="1:10" x14ac:dyDescent="0.35">
      <c r="A2025" s="1">
        <v>42016</v>
      </c>
      <c r="B2025" t="s">
        <v>1892</v>
      </c>
      <c r="C2025" t="s">
        <v>78</v>
      </c>
      <c r="D2025" t="s">
        <v>39</v>
      </c>
      <c r="E2025" t="s">
        <v>40</v>
      </c>
      <c r="F2025" t="s">
        <v>41</v>
      </c>
      <c r="G2025" s="2">
        <v>235.19</v>
      </c>
      <c r="H2025" s="2">
        <v>2</v>
      </c>
      <c r="I2025" s="2">
        <f t="shared" si="31"/>
        <v>117.595</v>
      </c>
      <c r="J2025" s="2">
        <v>-43.12</v>
      </c>
    </row>
    <row r="2026" spans="1:10" x14ac:dyDescent="0.35">
      <c r="A2026" s="1">
        <v>42016</v>
      </c>
      <c r="B2026" t="s">
        <v>1892</v>
      </c>
      <c r="C2026" t="s">
        <v>78</v>
      </c>
      <c r="D2026" t="s">
        <v>39</v>
      </c>
      <c r="E2026" t="s">
        <v>40</v>
      </c>
      <c r="F2026" t="s">
        <v>1893</v>
      </c>
      <c r="G2026" s="2">
        <v>26.38</v>
      </c>
      <c r="H2026" s="2">
        <v>4</v>
      </c>
      <c r="I2026" s="2">
        <f t="shared" si="31"/>
        <v>6.5949999999999998</v>
      </c>
      <c r="J2026" s="2">
        <v>2.64</v>
      </c>
    </row>
    <row r="2027" spans="1:10" x14ac:dyDescent="0.35">
      <c r="A2027" s="1">
        <v>42016</v>
      </c>
      <c r="B2027" t="s">
        <v>1892</v>
      </c>
      <c r="C2027" t="s">
        <v>78</v>
      </c>
      <c r="D2027" t="s">
        <v>39</v>
      </c>
      <c r="E2027" t="s">
        <v>52</v>
      </c>
      <c r="F2027" t="s">
        <v>1894</v>
      </c>
      <c r="G2027" s="2">
        <v>10.38</v>
      </c>
      <c r="H2027" s="2">
        <v>2</v>
      </c>
      <c r="I2027" s="2">
        <f t="shared" si="31"/>
        <v>5.19</v>
      </c>
      <c r="J2027" s="2">
        <v>2.21</v>
      </c>
    </row>
    <row r="2028" spans="1:10" x14ac:dyDescent="0.35">
      <c r="A2028" s="1">
        <v>42016</v>
      </c>
      <c r="B2028" t="s">
        <v>1892</v>
      </c>
      <c r="C2028" t="s">
        <v>78</v>
      </c>
      <c r="D2028" t="s">
        <v>39</v>
      </c>
      <c r="E2028" t="s">
        <v>40</v>
      </c>
      <c r="F2028" t="s">
        <v>1895</v>
      </c>
      <c r="G2028" s="2">
        <v>107.12</v>
      </c>
      <c r="H2028" s="2">
        <v>3</v>
      </c>
      <c r="I2028" s="2">
        <f t="shared" si="31"/>
        <v>35.706666666666671</v>
      </c>
      <c r="J2028" s="2">
        <v>-21.42</v>
      </c>
    </row>
    <row r="2029" spans="1:10" x14ac:dyDescent="0.35">
      <c r="A2029" s="1">
        <v>42017</v>
      </c>
      <c r="B2029" t="s">
        <v>953</v>
      </c>
      <c r="C2029" t="s">
        <v>27</v>
      </c>
      <c r="D2029" t="s">
        <v>11</v>
      </c>
      <c r="E2029" t="s">
        <v>20</v>
      </c>
      <c r="F2029" t="s">
        <v>1896</v>
      </c>
      <c r="G2029" s="2">
        <v>70.010000000000005</v>
      </c>
      <c r="H2029" s="2">
        <v>3</v>
      </c>
      <c r="I2029" s="2">
        <f t="shared" si="31"/>
        <v>23.33666666666667</v>
      </c>
      <c r="J2029" s="2">
        <v>24.5</v>
      </c>
    </row>
    <row r="2030" spans="1:10" x14ac:dyDescent="0.35">
      <c r="A2030" s="1">
        <v>42017</v>
      </c>
      <c r="B2030" t="s">
        <v>953</v>
      </c>
      <c r="C2030" t="s">
        <v>27</v>
      </c>
      <c r="D2030" t="s">
        <v>34</v>
      </c>
      <c r="E2030" t="s">
        <v>47</v>
      </c>
      <c r="F2030" t="s">
        <v>1728</v>
      </c>
      <c r="G2030" s="2">
        <v>77.599999999999994</v>
      </c>
      <c r="H2030" s="2">
        <v>4</v>
      </c>
      <c r="I2030" s="2">
        <f t="shared" si="31"/>
        <v>19.399999999999999</v>
      </c>
      <c r="J2030" s="2">
        <v>38.020000000000003</v>
      </c>
    </row>
    <row r="2031" spans="1:10" x14ac:dyDescent="0.35">
      <c r="A2031" s="1">
        <v>42017</v>
      </c>
      <c r="B2031" t="s">
        <v>953</v>
      </c>
      <c r="C2031" t="s">
        <v>27</v>
      </c>
      <c r="D2031" t="s">
        <v>34</v>
      </c>
      <c r="E2031" t="s">
        <v>47</v>
      </c>
      <c r="F2031" t="s">
        <v>1897</v>
      </c>
      <c r="G2031" s="2">
        <v>464.85</v>
      </c>
      <c r="H2031" s="2">
        <v>9</v>
      </c>
      <c r="I2031" s="2">
        <f t="shared" si="31"/>
        <v>51.650000000000006</v>
      </c>
      <c r="J2031" s="2">
        <v>92.97</v>
      </c>
    </row>
    <row r="2032" spans="1:10" x14ac:dyDescent="0.35">
      <c r="A2032" s="1">
        <v>42017</v>
      </c>
      <c r="B2032" t="s">
        <v>1898</v>
      </c>
      <c r="C2032" t="s">
        <v>30</v>
      </c>
      <c r="D2032" t="s">
        <v>11</v>
      </c>
      <c r="E2032" t="s">
        <v>16</v>
      </c>
      <c r="F2032" t="s">
        <v>17</v>
      </c>
      <c r="G2032" s="2">
        <v>9.82</v>
      </c>
      <c r="H2032" s="2">
        <v>2</v>
      </c>
      <c r="I2032" s="2">
        <f t="shared" si="31"/>
        <v>4.91</v>
      </c>
      <c r="J2032" s="2">
        <v>4.8099999999999996</v>
      </c>
    </row>
    <row r="2033" spans="1:10" x14ac:dyDescent="0.35">
      <c r="A2033" s="1">
        <v>42021</v>
      </c>
      <c r="B2033" t="s">
        <v>605</v>
      </c>
      <c r="C2033" t="s">
        <v>15</v>
      </c>
      <c r="D2033" t="s">
        <v>34</v>
      </c>
      <c r="E2033" t="s">
        <v>47</v>
      </c>
      <c r="F2033" t="s">
        <v>112</v>
      </c>
      <c r="G2033" s="2">
        <v>254.74</v>
      </c>
      <c r="H2033" s="2">
        <v>7</v>
      </c>
      <c r="I2033" s="2">
        <f t="shared" si="31"/>
        <v>36.39142857142857</v>
      </c>
      <c r="J2033" s="2">
        <v>-312.06</v>
      </c>
    </row>
    <row r="2034" spans="1:10" x14ac:dyDescent="0.35">
      <c r="A2034" s="1">
        <v>42021</v>
      </c>
      <c r="B2034" t="s">
        <v>475</v>
      </c>
      <c r="C2034" t="s">
        <v>434</v>
      </c>
      <c r="D2034" t="s">
        <v>11</v>
      </c>
      <c r="E2034" t="s">
        <v>24</v>
      </c>
      <c r="F2034" t="s">
        <v>338</v>
      </c>
      <c r="G2034" s="2">
        <v>6.68</v>
      </c>
      <c r="H2034" s="2">
        <v>2</v>
      </c>
      <c r="I2034" s="2">
        <f t="shared" si="31"/>
        <v>3.34</v>
      </c>
      <c r="J2034" s="2">
        <v>2</v>
      </c>
    </row>
    <row r="2035" spans="1:10" x14ac:dyDescent="0.35">
      <c r="A2035" s="1">
        <v>42021</v>
      </c>
      <c r="B2035" t="s">
        <v>1885</v>
      </c>
      <c r="C2035" t="s">
        <v>120</v>
      </c>
      <c r="D2035" t="s">
        <v>11</v>
      </c>
      <c r="E2035" t="s">
        <v>200</v>
      </c>
      <c r="F2035" t="s">
        <v>1458</v>
      </c>
      <c r="G2035" s="2">
        <v>88.96</v>
      </c>
      <c r="H2035" s="2">
        <v>8</v>
      </c>
      <c r="I2035" s="2">
        <f t="shared" si="31"/>
        <v>11.12</v>
      </c>
      <c r="J2035" s="2">
        <v>10.01</v>
      </c>
    </row>
    <row r="2036" spans="1:10" x14ac:dyDescent="0.35">
      <c r="A2036" s="1">
        <v>42023</v>
      </c>
      <c r="B2036" t="s">
        <v>610</v>
      </c>
      <c r="C2036" t="s">
        <v>10</v>
      </c>
      <c r="D2036" t="s">
        <v>34</v>
      </c>
      <c r="E2036" t="s">
        <v>145</v>
      </c>
      <c r="F2036" t="s">
        <v>950</v>
      </c>
      <c r="G2036" s="2">
        <v>102.44</v>
      </c>
      <c r="H2036" s="2">
        <v>1</v>
      </c>
      <c r="I2036" s="2">
        <f t="shared" si="31"/>
        <v>102.44</v>
      </c>
      <c r="J2036" s="2">
        <v>-13.17</v>
      </c>
    </row>
    <row r="2037" spans="1:10" x14ac:dyDescent="0.35">
      <c r="A2037" s="1">
        <v>42023</v>
      </c>
      <c r="B2037" t="s">
        <v>610</v>
      </c>
      <c r="C2037" t="s">
        <v>10</v>
      </c>
      <c r="D2037" t="s">
        <v>34</v>
      </c>
      <c r="E2037" t="s">
        <v>35</v>
      </c>
      <c r="F2037" t="s">
        <v>1821</v>
      </c>
      <c r="G2037" s="2">
        <v>199.3</v>
      </c>
      <c r="H2037" s="2">
        <v>4</v>
      </c>
      <c r="I2037" s="2">
        <f t="shared" si="31"/>
        <v>49.825000000000003</v>
      </c>
      <c r="J2037" s="2">
        <v>-8.5399999999999991</v>
      </c>
    </row>
    <row r="2038" spans="1:10" x14ac:dyDescent="0.35">
      <c r="A2038" s="1">
        <v>42027</v>
      </c>
      <c r="B2038" t="s">
        <v>803</v>
      </c>
      <c r="C2038" t="s">
        <v>515</v>
      </c>
      <c r="D2038" t="s">
        <v>11</v>
      </c>
      <c r="E2038" t="s">
        <v>12</v>
      </c>
      <c r="F2038" t="s">
        <v>108</v>
      </c>
      <c r="G2038" s="2">
        <v>29.04</v>
      </c>
      <c r="H2038" s="2">
        <v>3</v>
      </c>
      <c r="I2038" s="2">
        <f t="shared" si="31"/>
        <v>9.68</v>
      </c>
      <c r="J2038" s="2">
        <v>13.94</v>
      </c>
    </row>
    <row r="2039" spans="1:10" x14ac:dyDescent="0.35">
      <c r="A2039" s="1">
        <v>42027</v>
      </c>
      <c r="B2039" t="s">
        <v>803</v>
      </c>
      <c r="C2039" t="s">
        <v>515</v>
      </c>
      <c r="D2039" t="s">
        <v>11</v>
      </c>
      <c r="E2039" t="s">
        <v>16</v>
      </c>
      <c r="F2039" t="s">
        <v>1899</v>
      </c>
      <c r="G2039" s="2">
        <v>14.62</v>
      </c>
      <c r="H2039" s="2">
        <v>2</v>
      </c>
      <c r="I2039" s="2">
        <f t="shared" si="31"/>
        <v>7.31</v>
      </c>
      <c r="J2039" s="2">
        <v>6.87</v>
      </c>
    </row>
    <row r="2040" spans="1:10" x14ac:dyDescent="0.35">
      <c r="A2040" s="1">
        <v>42028</v>
      </c>
      <c r="B2040" t="s">
        <v>1900</v>
      </c>
      <c r="C2040" t="s">
        <v>123</v>
      </c>
      <c r="D2040" t="s">
        <v>11</v>
      </c>
      <c r="E2040" t="s">
        <v>24</v>
      </c>
      <c r="F2040" t="s">
        <v>459</v>
      </c>
      <c r="G2040" s="2">
        <v>13.12</v>
      </c>
      <c r="H2040" s="2">
        <v>5</v>
      </c>
      <c r="I2040" s="2">
        <f t="shared" si="31"/>
        <v>2.6239999999999997</v>
      </c>
      <c r="J2040" s="2">
        <v>2.13</v>
      </c>
    </row>
    <row r="2041" spans="1:10" x14ac:dyDescent="0.35">
      <c r="A2041" s="1">
        <v>42030</v>
      </c>
      <c r="B2041" t="s">
        <v>1741</v>
      </c>
      <c r="C2041" t="s">
        <v>27</v>
      </c>
      <c r="D2041" t="s">
        <v>11</v>
      </c>
      <c r="E2041" t="s">
        <v>12</v>
      </c>
      <c r="F2041" t="s">
        <v>1901</v>
      </c>
      <c r="G2041" s="2">
        <v>182.72</v>
      </c>
      <c r="H2041" s="2">
        <v>8</v>
      </c>
      <c r="I2041" s="2">
        <f t="shared" si="31"/>
        <v>22.84</v>
      </c>
      <c r="J2041" s="2">
        <v>84.05</v>
      </c>
    </row>
    <row r="2042" spans="1:10" x14ac:dyDescent="0.35">
      <c r="A2042" s="1">
        <v>42031</v>
      </c>
      <c r="B2042" t="s">
        <v>58</v>
      </c>
      <c r="C2042" t="s">
        <v>78</v>
      </c>
      <c r="D2042" t="s">
        <v>34</v>
      </c>
      <c r="E2042" t="s">
        <v>35</v>
      </c>
      <c r="F2042" t="s">
        <v>1805</v>
      </c>
      <c r="G2042" s="2">
        <v>181.99</v>
      </c>
      <c r="H2042" s="2">
        <v>2</v>
      </c>
      <c r="I2042" s="2">
        <f t="shared" si="31"/>
        <v>90.995000000000005</v>
      </c>
      <c r="J2042" s="2">
        <v>-54.6</v>
      </c>
    </row>
    <row r="2043" spans="1:10" x14ac:dyDescent="0.35">
      <c r="A2043" s="1">
        <v>42031</v>
      </c>
      <c r="B2043" t="s">
        <v>58</v>
      </c>
      <c r="C2043" t="s">
        <v>78</v>
      </c>
      <c r="D2043" t="s">
        <v>39</v>
      </c>
      <c r="E2043" t="s">
        <v>40</v>
      </c>
      <c r="F2043" t="s">
        <v>933</v>
      </c>
      <c r="G2043" s="2">
        <v>431.98</v>
      </c>
      <c r="H2043" s="2">
        <v>4</v>
      </c>
      <c r="I2043" s="2">
        <f t="shared" si="31"/>
        <v>107.995</v>
      </c>
      <c r="J2043" s="2">
        <v>-100.79</v>
      </c>
    </row>
    <row r="2044" spans="1:10" x14ac:dyDescent="0.35">
      <c r="A2044" s="1">
        <v>42031</v>
      </c>
      <c r="B2044" t="s">
        <v>58</v>
      </c>
      <c r="C2044" t="s">
        <v>78</v>
      </c>
      <c r="D2044" t="s">
        <v>39</v>
      </c>
      <c r="E2044" t="s">
        <v>40</v>
      </c>
      <c r="F2044" t="s">
        <v>1902</v>
      </c>
      <c r="G2044" s="2">
        <v>155.37</v>
      </c>
      <c r="H2044" s="2">
        <v>1</v>
      </c>
      <c r="I2044" s="2">
        <f t="shared" si="31"/>
        <v>155.37</v>
      </c>
      <c r="J2044" s="2">
        <v>-36.25</v>
      </c>
    </row>
    <row r="2045" spans="1:10" x14ac:dyDescent="0.35">
      <c r="A2045" s="1">
        <v>42031</v>
      </c>
      <c r="B2045" t="s">
        <v>1799</v>
      </c>
      <c r="C2045" t="s">
        <v>27</v>
      </c>
      <c r="D2045" t="s">
        <v>34</v>
      </c>
      <c r="E2045" t="s">
        <v>35</v>
      </c>
      <c r="F2045" t="s">
        <v>976</v>
      </c>
      <c r="G2045" s="2">
        <v>2803.92</v>
      </c>
      <c r="H2045" s="2">
        <v>5</v>
      </c>
      <c r="I2045" s="2">
        <f t="shared" si="31"/>
        <v>560.78399999999999</v>
      </c>
      <c r="J2045" s="2">
        <v>0</v>
      </c>
    </row>
    <row r="2046" spans="1:10" x14ac:dyDescent="0.35">
      <c r="A2046" s="1">
        <v>42032</v>
      </c>
      <c r="B2046" t="s">
        <v>1102</v>
      </c>
      <c r="C2046" t="s">
        <v>245</v>
      </c>
      <c r="D2046" t="s">
        <v>34</v>
      </c>
      <c r="E2046" t="s">
        <v>145</v>
      </c>
      <c r="F2046" t="s">
        <v>402</v>
      </c>
      <c r="G2046" s="2">
        <v>4297.6400000000003</v>
      </c>
      <c r="H2046" s="2">
        <v>13</v>
      </c>
      <c r="I2046" s="2">
        <f t="shared" si="31"/>
        <v>330.58769230769235</v>
      </c>
      <c r="J2046" s="2">
        <v>-1862.31</v>
      </c>
    </row>
    <row r="2047" spans="1:10" x14ac:dyDescent="0.35">
      <c r="A2047" s="1">
        <v>42034</v>
      </c>
      <c r="B2047" t="s">
        <v>1145</v>
      </c>
      <c r="C2047" t="s">
        <v>10</v>
      </c>
      <c r="D2047" t="s">
        <v>11</v>
      </c>
      <c r="E2047" t="s">
        <v>12</v>
      </c>
      <c r="F2047" t="s">
        <v>1903</v>
      </c>
      <c r="G2047" s="2">
        <v>14.3</v>
      </c>
      <c r="H2047" s="2">
        <v>6</v>
      </c>
      <c r="I2047" s="2">
        <f t="shared" si="31"/>
        <v>2.3833333333333333</v>
      </c>
      <c r="J2047" s="2">
        <v>5.01</v>
      </c>
    </row>
    <row r="2048" spans="1:10" x14ac:dyDescent="0.35">
      <c r="A2048" s="1">
        <v>42034</v>
      </c>
      <c r="B2048" t="s">
        <v>978</v>
      </c>
      <c r="C2048" t="s">
        <v>27</v>
      </c>
      <c r="D2048" t="s">
        <v>34</v>
      </c>
      <c r="E2048" t="s">
        <v>47</v>
      </c>
      <c r="F2048" t="s">
        <v>1362</v>
      </c>
      <c r="G2048" s="2">
        <v>227.36</v>
      </c>
      <c r="H2048" s="2">
        <v>7</v>
      </c>
      <c r="I2048" s="2">
        <f t="shared" si="31"/>
        <v>32.480000000000004</v>
      </c>
      <c r="J2048" s="2">
        <v>81.849999999999994</v>
      </c>
    </row>
    <row r="2049" spans="1:10" x14ac:dyDescent="0.35">
      <c r="A2049" s="1">
        <v>42034</v>
      </c>
      <c r="B2049" t="s">
        <v>978</v>
      </c>
      <c r="C2049" t="s">
        <v>27</v>
      </c>
      <c r="D2049" t="s">
        <v>39</v>
      </c>
      <c r="E2049" t="s">
        <v>302</v>
      </c>
      <c r="F2049" t="s">
        <v>1904</v>
      </c>
      <c r="G2049" s="2">
        <v>1919.98</v>
      </c>
      <c r="H2049" s="2">
        <v>3</v>
      </c>
      <c r="I2049" s="2">
        <f t="shared" si="31"/>
        <v>639.99333333333334</v>
      </c>
      <c r="J2049" s="2">
        <v>216</v>
      </c>
    </row>
    <row r="2050" spans="1:10" x14ac:dyDescent="0.35">
      <c r="A2050" s="1">
        <v>42035</v>
      </c>
      <c r="B2050" t="s">
        <v>1178</v>
      </c>
      <c r="C2050" t="s">
        <v>315</v>
      </c>
      <c r="D2050" t="s">
        <v>11</v>
      </c>
      <c r="E2050" t="s">
        <v>12</v>
      </c>
      <c r="F2050" t="s">
        <v>708</v>
      </c>
      <c r="G2050" s="2">
        <v>12.96</v>
      </c>
      <c r="H2050" s="2">
        <v>2</v>
      </c>
      <c r="I2050" s="2">
        <f t="shared" si="31"/>
        <v>6.48</v>
      </c>
      <c r="J2050" s="2">
        <v>6.22</v>
      </c>
    </row>
    <row r="2051" spans="1:10" x14ac:dyDescent="0.35">
      <c r="A2051" s="1">
        <v>42035</v>
      </c>
      <c r="B2051" t="s">
        <v>1178</v>
      </c>
      <c r="C2051" t="s">
        <v>315</v>
      </c>
      <c r="D2051" t="s">
        <v>34</v>
      </c>
      <c r="E2051" t="s">
        <v>47</v>
      </c>
      <c r="F2051" t="s">
        <v>1905</v>
      </c>
      <c r="G2051" s="2">
        <v>53.34</v>
      </c>
      <c r="H2051" s="2">
        <v>3</v>
      </c>
      <c r="I2051" s="2">
        <f t="shared" ref="I2051:I2114" si="32">G2051/H2051</f>
        <v>17.78</v>
      </c>
      <c r="J2051" s="2">
        <v>16.54</v>
      </c>
    </row>
    <row r="2052" spans="1:10" x14ac:dyDescent="0.35">
      <c r="A2052" s="1">
        <v>42035</v>
      </c>
      <c r="B2052" t="s">
        <v>1178</v>
      </c>
      <c r="C2052" t="s">
        <v>315</v>
      </c>
      <c r="D2052" t="s">
        <v>11</v>
      </c>
      <c r="E2052" t="s">
        <v>20</v>
      </c>
      <c r="F2052" t="s">
        <v>469</v>
      </c>
      <c r="G2052" s="2">
        <v>32.96</v>
      </c>
      <c r="H2052" s="2">
        <v>2</v>
      </c>
      <c r="I2052" s="2">
        <f t="shared" si="32"/>
        <v>16.48</v>
      </c>
      <c r="J2052" s="2">
        <v>16.149999999999999</v>
      </c>
    </row>
    <row r="2053" spans="1:10" x14ac:dyDescent="0.35">
      <c r="A2053" s="1">
        <v>42038</v>
      </c>
      <c r="B2053" t="s">
        <v>554</v>
      </c>
      <c r="C2053" t="s">
        <v>996</v>
      </c>
      <c r="D2053" t="s">
        <v>34</v>
      </c>
      <c r="E2053" t="s">
        <v>47</v>
      </c>
      <c r="F2053" t="s">
        <v>1906</v>
      </c>
      <c r="G2053" s="2">
        <v>28.4</v>
      </c>
      <c r="H2053" s="2">
        <v>2</v>
      </c>
      <c r="I2053" s="2">
        <f t="shared" si="32"/>
        <v>14.2</v>
      </c>
      <c r="J2053" s="2">
        <v>11.08</v>
      </c>
    </row>
    <row r="2054" spans="1:10" x14ac:dyDescent="0.35">
      <c r="A2054" s="1">
        <v>42038</v>
      </c>
      <c r="B2054" t="s">
        <v>554</v>
      </c>
      <c r="C2054" t="s">
        <v>996</v>
      </c>
      <c r="D2054" t="s">
        <v>39</v>
      </c>
      <c r="E2054" t="s">
        <v>52</v>
      </c>
      <c r="F2054" t="s">
        <v>426</v>
      </c>
      <c r="G2054" s="2">
        <v>149.97</v>
      </c>
      <c r="H2054" s="2">
        <v>3</v>
      </c>
      <c r="I2054" s="2">
        <f t="shared" si="32"/>
        <v>49.99</v>
      </c>
      <c r="J2054" s="2">
        <v>50.99</v>
      </c>
    </row>
    <row r="2055" spans="1:10" x14ac:dyDescent="0.35">
      <c r="A2055" s="1">
        <v>42038</v>
      </c>
      <c r="B2055" t="s">
        <v>1907</v>
      </c>
      <c r="C2055" t="s">
        <v>27</v>
      </c>
      <c r="D2055" t="s">
        <v>34</v>
      </c>
      <c r="E2055" t="s">
        <v>47</v>
      </c>
      <c r="F2055" t="s">
        <v>1908</v>
      </c>
      <c r="G2055" s="2">
        <v>136.91999999999999</v>
      </c>
      <c r="H2055" s="2">
        <v>4</v>
      </c>
      <c r="I2055" s="2">
        <f t="shared" si="32"/>
        <v>34.229999999999997</v>
      </c>
      <c r="J2055" s="2">
        <v>41.08</v>
      </c>
    </row>
    <row r="2056" spans="1:10" x14ac:dyDescent="0.35">
      <c r="A2056" s="1">
        <v>42038</v>
      </c>
      <c r="B2056" t="s">
        <v>1538</v>
      </c>
      <c r="C2056" t="s">
        <v>296</v>
      </c>
      <c r="D2056" t="s">
        <v>11</v>
      </c>
      <c r="E2056" t="s">
        <v>20</v>
      </c>
      <c r="F2056" t="s">
        <v>1197</v>
      </c>
      <c r="G2056" s="2">
        <v>12.14</v>
      </c>
      <c r="H2056" s="2">
        <v>3</v>
      </c>
      <c r="I2056" s="2">
        <f t="shared" si="32"/>
        <v>4.0466666666666669</v>
      </c>
      <c r="J2056" s="2">
        <v>4.0999999999999996</v>
      </c>
    </row>
    <row r="2057" spans="1:10" x14ac:dyDescent="0.35">
      <c r="A2057" s="1">
        <v>42038</v>
      </c>
      <c r="B2057" t="s">
        <v>809</v>
      </c>
      <c r="C2057" t="s">
        <v>30</v>
      </c>
      <c r="D2057" t="s">
        <v>11</v>
      </c>
      <c r="E2057" t="s">
        <v>63</v>
      </c>
      <c r="F2057" t="s">
        <v>64</v>
      </c>
      <c r="G2057" s="2">
        <v>74.52</v>
      </c>
      <c r="H2057" s="2">
        <v>9</v>
      </c>
      <c r="I2057" s="2">
        <f t="shared" si="32"/>
        <v>8.2799999999999994</v>
      </c>
      <c r="J2057" s="2">
        <v>35.020000000000003</v>
      </c>
    </row>
    <row r="2058" spans="1:10" x14ac:dyDescent="0.35">
      <c r="A2058" s="1">
        <v>42038</v>
      </c>
      <c r="B2058" t="s">
        <v>671</v>
      </c>
      <c r="C2058" t="s">
        <v>149</v>
      </c>
      <c r="D2058" t="s">
        <v>34</v>
      </c>
      <c r="E2058" t="s">
        <v>35</v>
      </c>
      <c r="F2058" t="s">
        <v>1876</v>
      </c>
      <c r="G2058" s="2">
        <v>90.88</v>
      </c>
      <c r="H2058" s="2">
        <v>1</v>
      </c>
      <c r="I2058" s="2">
        <f t="shared" si="32"/>
        <v>90.88</v>
      </c>
      <c r="J2058" s="2">
        <v>15.15</v>
      </c>
    </row>
    <row r="2059" spans="1:10" x14ac:dyDescent="0.35">
      <c r="A2059" s="1">
        <v>42041</v>
      </c>
      <c r="B2059" t="s">
        <v>659</v>
      </c>
      <c r="C2059" t="s">
        <v>164</v>
      </c>
      <c r="D2059" t="s">
        <v>11</v>
      </c>
      <c r="E2059" t="s">
        <v>24</v>
      </c>
      <c r="F2059" t="s">
        <v>1624</v>
      </c>
      <c r="G2059" s="2">
        <v>5.28</v>
      </c>
      <c r="H2059" s="2">
        <v>3</v>
      </c>
      <c r="I2059" s="2">
        <f t="shared" si="32"/>
        <v>1.76</v>
      </c>
      <c r="J2059" s="2">
        <v>1.53</v>
      </c>
    </row>
    <row r="2060" spans="1:10" x14ac:dyDescent="0.35">
      <c r="A2060" s="1">
        <v>42041</v>
      </c>
      <c r="B2060" t="s">
        <v>1042</v>
      </c>
      <c r="C2060" t="s">
        <v>59</v>
      </c>
      <c r="D2060" t="s">
        <v>34</v>
      </c>
      <c r="E2060" t="s">
        <v>35</v>
      </c>
      <c r="F2060" t="s">
        <v>1772</v>
      </c>
      <c r="G2060" s="2">
        <v>1268.82</v>
      </c>
      <c r="H2060" s="2">
        <v>9</v>
      </c>
      <c r="I2060" s="2">
        <f t="shared" si="32"/>
        <v>140.97999999999999</v>
      </c>
      <c r="J2060" s="2">
        <v>266.45</v>
      </c>
    </row>
    <row r="2061" spans="1:10" x14ac:dyDescent="0.35">
      <c r="A2061" s="1">
        <v>42041</v>
      </c>
      <c r="B2061" t="s">
        <v>1042</v>
      </c>
      <c r="C2061" t="s">
        <v>59</v>
      </c>
      <c r="D2061" t="s">
        <v>34</v>
      </c>
      <c r="E2061" t="s">
        <v>74</v>
      </c>
      <c r="F2061" t="s">
        <v>1909</v>
      </c>
      <c r="G2061" s="2">
        <v>283.92</v>
      </c>
      <c r="H2061" s="2">
        <v>4</v>
      </c>
      <c r="I2061" s="2">
        <f t="shared" si="32"/>
        <v>70.98</v>
      </c>
      <c r="J2061" s="2">
        <v>82.34</v>
      </c>
    </row>
    <row r="2062" spans="1:10" x14ac:dyDescent="0.35">
      <c r="A2062" s="1">
        <v>42041</v>
      </c>
      <c r="B2062" t="s">
        <v>1042</v>
      </c>
      <c r="C2062" t="s">
        <v>59</v>
      </c>
      <c r="D2062" t="s">
        <v>11</v>
      </c>
      <c r="E2062" t="s">
        <v>24</v>
      </c>
      <c r="F2062" t="s">
        <v>1504</v>
      </c>
      <c r="G2062" s="2">
        <v>5.68</v>
      </c>
      <c r="H2062" s="2">
        <v>2</v>
      </c>
      <c r="I2062" s="2">
        <f t="shared" si="32"/>
        <v>2.84</v>
      </c>
      <c r="J2062" s="2">
        <v>1.76</v>
      </c>
    </row>
    <row r="2063" spans="1:10" x14ac:dyDescent="0.35">
      <c r="A2063" s="1">
        <v>42041</v>
      </c>
      <c r="B2063" t="s">
        <v>1910</v>
      </c>
      <c r="C2063" t="s">
        <v>10</v>
      </c>
      <c r="D2063" t="s">
        <v>11</v>
      </c>
      <c r="E2063" t="s">
        <v>20</v>
      </c>
      <c r="F2063" t="s">
        <v>1686</v>
      </c>
      <c r="G2063" s="2">
        <v>2.93</v>
      </c>
      <c r="H2063" s="2">
        <v>3</v>
      </c>
      <c r="I2063" s="2">
        <f t="shared" si="32"/>
        <v>0.97666666666666668</v>
      </c>
      <c r="J2063" s="2">
        <v>-4.99</v>
      </c>
    </row>
    <row r="2064" spans="1:10" x14ac:dyDescent="0.35">
      <c r="A2064" s="1">
        <v>42041</v>
      </c>
      <c r="B2064" t="s">
        <v>1910</v>
      </c>
      <c r="C2064" t="s">
        <v>10</v>
      </c>
      <c r="D2064" t="s">
        <v>39</v>
      </c>
      <c r="E2064" t="s">
        <v>52</v>
      </c>
      <c r="F2064" t="s">
        <v>1911</v>
      </c>
      <c r="G2064" s="2">
        <v>18.53</v>
      </c>
      <c r="H2064" s="2">
        <v>2</v>
      </c>
      <c r="I2064" s="2">
        <f t="shared" si="32"/>
        <v>9.2650000000000006</v>
      </c>
      <c r="J2064" s="2">
        <v>4.4000000000000004</v>
      </c>
    </row>
    <row r="2065" spans="1:10" x14ac:dyDescent="0.35">
      <c r="A2065" s="1">
        <v>42041</v>
      </c>
      <c r="B2065" t="s">
        <v>1910</v>
      </c>
      <c r="C2065" t="s">
        <v>10</v>
      </c>
      <c r="D2065" t="s">
        <v>11</v>
      </c>
      <c r="E2065" t="s">
        <v>18</v>
      </c>
      <c r="F2065" t="s">
        <v>795</v>
      </c>
      <c r="G2065" s="2">
        <v>670.75</v>
      </c>
      <c r="H2065" s="2">
        <v>3</v>
      </c>
      <c r="I2065" s="2">
        <f t="shared" si="32"/>
        <v>223.58333333333334</v>
      </c>
      <c r="J2065" s="2">
        <v>-125.77</v>
      </c>
    </row>
    <row r="2066" spans="1:10" x14ac:dyDescent="0.35">
      <c r="A2066" s="1">
        <v>42041</v>
      </c>
      <c r="B2066" t="s">
        <v>1912</v>
      </c>
      <c r="C2066" t="s">
        <v>55</v>
      </c>
      <c r="D2066" t="s">
        <v>11</v>
      </c>
      <c r="E2066" t="s">
        <v>18</v>
      </c>
      <c r="F2066" t="s">
        <v>1870</v>
      </c>
      <c r="G2066" s="2">
        <v>146.72999999999999</v>
      </c>
      <c r="H2066" s="2">
        <v>3</v>
      </c>
      <c r="I2066" s="2">
        <f t="shared" si="32"/>
        <v>48.91</v>
      </c>
      <c r="J2066" s="2">
        <v>2.93</v>
      </c>
    </row>
    <row r="2067" spans="1:10" x14ac:dyDescent="0.35">
      <c r="A2067" s="1">
        <v>42041</v>
      </c>
      <c r="B2067" t="s">
        <v>1912</v>
      </c>
      <c r="C2067" t="s">
        <v>55</v>
      </c>
      <c r="D2067" t="s">
        <v>11</v>
      </c>
      <c r="E2067" t="s">
        <v>12</v>
      </c>
      <c r="F2067" t="s">
        <v>1913</v>
      </c>
      <c r="G2067" s="2">
        <v>29.9</v>
      </c>
      <c r="H2067" s="2">
        <v>5</v>
      </c>
      <c r="I2067" s="2">
        <f t="shared" si="32"/>
        <v>5.9799999999999995</v>
      </c>
      <c r="J2067" s="2">
        <v>13.46</v>
      </c>
    </row>
    <row r="2068" spans="1:10" x14ac:dyDescent="0.35">
      <c r="A2068" s="1">
        <v>42042</v>
      </c>
      <c r="B2068" t="s">
        <v>389</v>
      </c>
      <c r="C2068" t="s">
        <v>55</v>
      </c>
      <c r="D2068" t="s">
        <v>11</v>
      </c>
      <c r="E2068" t="s">
        <v>63</v>
      </c>
      <c r="F2068" t="s">
        <v>543</v>
      </c>
      <c r="G2068" s="2">
        <v>311.14999999999998</v>
      </c>
      <c r="H2068" s="2">
        <v>5</v>
      </c>
      <c r="I2068" s="2">
        <f t="shared" si="32"/>
        <v>62.23</v>
      </c>
      <c r="J2068" s="2">
        <v>146.24</v>
      </c>
    </row>
    <row r="2069" spans="1:10" x14ac:dyDescent="0.35">
      <c r="A2069" s="1">
        <v>42042</v>
      </c>
      <c r="B2069" t="s">
        <v>389</v>
      </c>
      <c r="C2069" t="s">
        <v>55</v>
      </c>
      <c r="D2069" t="s">
        <v>11</v>
      </c>
      <c r="E2069" t="s">
        <v>12</v>
      </c>
      <c r="F2069" t="s">
        <v>331</v>
      </c>
      <c r="G2069" s="2">
        <v>12.96</v>
      </c>
      <c r="H2069" s="2">
        <v>2</v>
      </c>
      <c r="I2069" s="2">
        <f t="shared" si="32"/>
        <v>6.48</v>
      </c>
      <c r="J2069" s="2">
        <v>6.35</v>
      </c>
    </row>
    <row r="2070" spans="1:10" x14ac:dyDescent="0.35">
      <c r="A2070" s="1">
        <v>42043</v>
      </c>
      <c r="B2070" t="s">
        <v>1241</v>
      </c>
      <c r="C2070" t="s">
        <v>78</v>
      </c>
      <c r="D2070" t="s">
        <v>39</v>
      </c>
      <c r="E2070" t="s">
        <v>40</v>
      </c>
      <c r="F2070" t="s">
        <v>1239</v>
      </c>
      <c r="G2070" s="2">
        <v>107.98</v>
      </c>
      <c r="H2070" s="2">
        <v>3</v>
      </c>
      <c r="I2070" s="2">
        <f t="shared" si="32"/>
        <v>35.993333333333332</v>
      </c>
      <c r="J2070" s="2">
        <v>-27</v>
      </c>
    </row>
    <row r="2071" spans="1:10" x14ac:dyDescent="0.35">
      <c r="A2071" s="1">
        <v>42043</v>
      </c>
      <c r="B2071" t="s">
        <v>796</v>
      </c>
      <c r="C2071" t="s">
        <v>1283</v>
      </c>
      <c r="D2071" t="s">
        <v>11</v>
      </c>
      <c r="E2071" t="s">
        <v>12</v>
      </c>
      <c r="F2071" t="s">
        <v>1914</v>
      </c>
      <c r="G2071" s="2">
        <v>9.5399999999999991</v>
      </c>
      <c r="H2071" s="2">
        <v>2</v>
      </c>
      <c r="I2071" s="2">
        <f t="shared" si="32"/>
        <v>4.7699999999999996</v>
      </c>
      <c r="J2071" s="2">
        <v>4.29</v>
      </c>
    </row>
    <row r="2072" spans="1:10" x14ac:dyDescent="0.35">
      <c r="A2072" s="1">
        <v>42043</v>
      </c>
      <c r="B2072" t="s">
        <v>796</v>
      </c>
      <c r="C2072" t="s">
        <v>1283</v>
      </c>
      <c r="D2072" t="s">
        <v>11</v>
      </c>
      <c r="E2072" t="s">
        <v>43</v>
      </c>
      <c r="F2072" t="s">
        <v>540</v>
      </c>
      <c r="G2072" s="2">
        <v>5.81</v>
      </c>
      <c r="H2072" s="2">
        <v>1</v>
      </c>
      <c r="I2072" s="2">
        <f t="shared" si="32"/>
        <v>5.81</v>
      </c>
      <c r="J2072" s="2">
        <v>1.8</v>
      </c>
    </row>
    <row r="2073" spans="1:10" x14ac:dyDescent="0.35">
      <c r="A2073" s="1">
        <v>42043</v>
      </c>
      <c r="B2073" t="s">
        <v>796</v>
      </c>
      <c r="C2073" t="s">
        <v>1283</v>
      </c>
      <c r="D2073" t="s">
        <v>11</v>
      </c>
      <c r="E2073" t="s">
        <v>24</v>
      </c>
      <c r="F2073" t="s">
        <v>1915</v>
      </c>
      <c r="G2073" s="2">
        <v>5.76</v>
      </c>
      <c r="H2073" s="2">
        <v>2</v>
      </c>
      <c r="I2073" s="2">
        <f t="shared" si="32"/>
        <v>2.88</v>
      </c>
      <c r="J2073" s="2">
        <v>1.73</v>
      </c>
    </row>
    <row r="2074" spans="1:10" x14ac:dyDescent="0.35">
      <c r="A2074" s="1">
        <v>42044</v>
      </c>
      <c r="B2074" t="s">
        <v>892</v>
      </c>
      <c r="C2074" t="s">
        <v>10</v>
      </c>
      <c r="D2074" t="s">
        <v>39</v>
      </c>
      <c r="E2074" t="s">
        <v>52</v>
      </c>
      <c r="F2074" t="s">
        <v>53</v>
      </c>
      <c r="G2074" s="2">
        <v>20.8</v>
      </c>
      <c r="H2074" s="2">
        <v>2</v>
      </c>
      <c r="I2074" s="2">
        <f t="shared" si="32"/>
        <v>10.4</v>
      </c>
      <c r="J2074" s="2">
        <v>6.5</v>
      </c>
    </row>
    <row r="2075" spans="1:10" x14ac:dyDescent="0.35">
      <c r="A2075" s="1">
        <v>42044</v>
      </c>
      <c r="B2075" t="s">
        <v>1327</v>
      </c>
      <c r="C2075" t="s">
        <v>10</v>
      </c>
      <c r="D2075" t="s">
        <v>11</v>
      </c>
      <c r="E2075" t="s">
        <v>16</v>
      </c>
      <c r="F2075" t="s">
        <v>89</v>
      </c>
      <c r="G2075" s="2">
        <v>40.1</v>
      </c>
      <c r="H2075" s="2">
        <v>4</v>
      </c>
      <c r="I2075" s="2">
        <f t="shared" si="32"/>
        <v>10.025</v>
      </c>
      <c r="J2075" s="2">
        <v>13.53</v>
      </c>
    </row>
    <row r="2076" spans="1:10" x14ac:dyDescent="0.35">
      <c r="A2076" s="1">
        <v>42044</v>
      </c>
      <c r="B2076" t="s">
        <v>1327</v>
      </c>
      <c r="C2076" t="s">
        <v>10</v>
      </c>
      <c r="D2076" t="s">
        <v>34</v>
      </c>
      <c r="E2076" t="s">
        <v>47</v>
      </c>
      <c r="F2076" t="s">
        <v>340</v>
      </c>
      <c r="G2076" s="2">
        <v>40.78</v>
      </c>
      <c r="H2076" s="2">
        <v>2</v>
      </c>
      <c r="I2076" s="2">
        <f t="shared" si="32"/>
        <v>20.39</v>
      </c>
      <c r="J2076" s="2">
        <v>-30.59</v>
      </c>
    </row>
    <row r="2077" spans="1:10" x14ac:dyDescent="0.35">
      <c r="A2077" s="1">
        <v>42044</v>
      </c>
      <c r="B2077" t="s">
        <v>1916</v>
      </c>
      <c r="C2077" t="s">
        <v>27</v>
      </c>
      <c r="D2077" t="s">
        <v>34</v>
      </c>
      <c r="E2077" t="s">
        <v>35</v>
      </c>
      <c r="F2077" t="s">
        <v>1425</v>
      </c>
      <c r="G2077" s="2">
        <v>203.92</v>
      </c>
      <c r="H2077" s="2">
        <v>5</v>
      </c>
      <c r="I2077" s="2">
        <f t="shared" si="32"/>
        <v>40.783999999999999</v>
      </c>
      <c r="J2077" s="2">
        <v>22.94</v>
      </c>
    </row>
    <row r="2078" spans="1:10" x14ac:dyDescent="0.35">
      <c r="A2078" s="1">
        <v>42044</v>
      </c>
      <c r="B2078" t="s">
        <v>1448</v>
      </c>
      <c r="C2078" t="s">
        <v>15</v>
      </c>
      <c r="D2078" t="s">
        <v>39</v>
      </c>
      <c r="E2078" t="s">
        <v>52</v>
      </c>
      <c r="F2078" t="s">
        <v>502</v>
      </c>
      <c r="G2078" s="2">
        <v>479.95</v>
      </c>
      <c r="H2078" s="2">
        <v>6</v>
      </c>
      <c r="I2078" s="2">
        <f t="shared" si="32"/>
        <v>79.99166666666666</v>
      </c>
      <c r="J2078" s="2">
        <v>89.99</v>
      </c>
    </row>
    <row r="2079" spans="1:10" x14ac:dyDescent="0.35">
      <c r="A2079" s="1">
        <v>42045</v>
      </c>
      <c r="B2079" t="s">
        <v>1748</v>
      </c>
      <c r="C2079" t="s">
        <v>23</v>
      </c>
      <c r="D2079" t="s">
        <v>11</v>
      </c>
      <c r="E2079" t="s">
        <v>18</v>
      </c>
      <c r="F2079" t="s">
        <v>1317</v>
      </c>
      <c r="G2079" s="2">
        <v>77.239999999999995</v>
      </c>
      <c r="H2079" s="2">
        <v>5</v>
      </c>
      <c r="I2079" s="2">
        <f t="shared" si="32"/>
        <v>15.447999999999999</v>
      </c>
      <c r="J2079" s="2">
        <v>7.72</v>
      </c>
    </row>
    <row r="2080" spans="1:10" x14ac:dyDescent="0.35">
      <c r="A2080" s="1">
        <v>42049</v>
      </c>
      <c r="B2080" t="s">
        <v>1178</v>
      </c>
      <c r="C2080" t="s">
        <v>78</v>
      </c>
      <c r="D2080" t="s">
        <v>11</v>
      </c>
      <c r="E2080" t="s">
        <v>20</v>
      </c>
      <c r="F2080" t="s">
        <v>765</v>
      </c>
      <c r="G2080" s="2">
        <v>14.95</v>
      </c>
      <c r="H2080" s="2">
        <v>2</v>
      </c>
      <c r="I2080" s="2">
        <f t="shared" si="32"/>
        <v>7.4749999999999996</v>
      </c>
      <c r="J2080" s="2">
        <v>-11.96</v>
      </c>
    </row>
    <row r="2081" spans="1:10" x14ac:dyDescent="0.35">
      <c r="A2081" s="1">
        <v>42049</v>
      </c>
      <c r="B2081" t="s">
        <v>1178</v>
      </c>
      <c r="C2081" t="s">
        <v>78</v>
      </c>
      <c r="D2081" t="s">
        <v>39</v>
      </c>
      <c r="E2081" t="s">
        <v>40</v>
      </c>
      <c r="F2081" t="s">
        <v>1917</v>
      </c>
      <c r="G2081" s="2">
        <v>323.98</v>
      </c>
      <c r="H2081" s="2">
        <v>3</v>
      </c>
      <c r="I2081" s="2">
        <f t="shared" si="32"/>
        <v>107.99333333333334</v>
      </c>
      <c r="J2081" s="2">
        <v>-81</v>
      </c>
    </row>
    <row r="2082" spans="1:10" x14ac:dyDescent="0.35">
      <c r="A2082" s="1">
        <v>42049</v>
      </c>
      <c r="B2082" t="s">
        <v>1178</v>
      </c>
      <c r="C2082" t="s">
        <v>78</v>
      </c>
      <c r="D2082" t="s">
        <v>11</v>
      </c>
      <c r="E2082" t="s">
        <v>20</v>
      </c>
      <c r="F2082" t="s">
        <v>970</v>
      </c>
      <c r="G2082" s="2">
        <v>2.29</v>
      </c>
      <c r="H2082" s="2">
        <v>2</v>
      </c>
      <c r="I2082" s="2">
        <f t="shared" si="32"/>
        <v>1.145</v>
      </c>
      <c r="J2082" s="2">
        <v>-1.68</v>
      </c>
    </row>
    <row r="2083" spans="1:10" x14ac:dyDescent="0.35">
      <c r="A2083" s="1">
        <v>42049</v>
      </c>
      <c r="B2083" t="s">
        <v>1178</v>
      </c>
      <c r="C2083" t="s">
        <v>78</v>
      </c>
      <c r="D2083" t="s">
        <v>11</v>
      </c>
      <c r="E2083" t="s">
        <v>24</v>
      </c>
      <c r="F2083" t="s">
        <v>960</v>
      </c>
      <c r="G2083" s="2">
        <v>14.35</v>
      </c>
      <c r="H2083" s="2">
        <v>3</v>
      </c>
      <c r="I2083" s="2">
        <f t="shared" si="32"/>
        <v>4.7833333333333332</v>
      </c>
      <c r="J2083" s="2">
        <v>0.9</v>
      </c>
    </row>
    <row r="2084" spans="1:10" x14ac:dyDescent="0.35">
      <c r="A2084" s="1">
        <v>42049</v>
      </c>
      <c r="B2084" t="s">
        <v>1178</v>
      </c>
      <c r="C2084" t="s">
        <v>78</v>
      </c>
      <c r="D2084" t="s">
        <v>39</v>
      </c>
      <c r="E2084" t="s">
        <v>52</v>
      </c>
      <c r="F2084" t="s">
        <v>1556</v>
      </c>
      <c r="G2084" s="2">
        <v>71.98</v>
      </c>
      <c r="H2084" s="2">
        <v>3</v>
      </c>
      <c r="I2084" s="2">
        <f t="shared" si="32"/>
        <v>23.993333333333336</v>
      </c>
      <c r="J2084" s="2">
        <v>0.9</v>
      </c>
    </row>
    <row r="2085" spans="1:10" x14ac:dyDescent="0.35">
      <c r="A2085" s="1">
        <v>42049</v>
      </c>
      <c r="B2085" t="s">
        <v>677</v>
      </c>
      <c r="C2085" t="s">
        <v>149</v>
      </c>
      <c r="D2085" t="s">
        <v>11</v>
      </c>
      <c r="E2085" t="s">
        <v>20</v>
      </c>
      <c r="F2085" t="s">
        <v>1918</v>
      </c>
      <c r="G2085" s="2">
        <v>26.42</v>
      </c>
      <c r="H2085" s="2">
        <v>9</v>
      </c>
      <c r="I2085" s="2">
        <f t="shared" si="32"/>
        <v>2.9355555555555557</v>
      </c>
      <c r="J2085" s="2">
        <v>9.58</v>
      </c>
    </row>
    <row r="2086" spans="1:10" x14ac:dyDescent="0.35">
      <c r="A2086" s="1">
        <v>42049</v>
      </c>
      <c r="B2086" t="s">
        <v>677</v>
      </c>
      <c r="C2086" t="s">
        <v>149</v>
      </c>
      <c r="D2086" t="s">
        <v>39</v>
      </c>
      <c r="E2086" t="s">
        <v>40</v>
      </c>
      <c r="F2086" t="s">
        <v>1695</v>
      </c>
      <c r="G2086" s="2">
        <v>625.99</v>
      </c>
      <c r="H2086" s="2">
        <v>1</v>
      </c>
      <c r="I2086" s="2">
        <f t="shared" si="32"/>
        <v>625.99</v>
      </c>
      <c r="J2086" s="2">
        <v>187.8</v>
      </c>
    </row>
    <row r="2087" spans="1:10" x14ac:dyDescent="0.35">
      <c r="A2087" s="1">
        <v>42050</v>
      </c>
      <c r="B2087" t="s">
        <v>468</v>
      </c>
      <c r="C2087" t="s">
        <v>157</v>
      </c>
      <c r="D2087" t="s">
        <v>39</v>
      </c>
      <c r="E2087" t="s">
        <v>40</v>
      </c>
      <c r="F2087" t="s">
        <v>415</v>
      </c>
      <c r="G2087" s="2">
        <v>134.97</v>
      </c>
      <c r="H2087" s="2">
        <v>3</v>
      </c>
      <c r="I2087" s="2">
        <f t="shared" si="32"/>
        <v>44.99</v>
      </c>
      <c r="J2087" s="2">
        <v>64.790000000000006</v>
      </c>
    </row>
    <row r="2088" spans="1:10" x14ac:dyDescent="0.35">
      <c r="A2088" s="1">
        <v>42050</v>
      </c>
      <c r="B2088" t="s">
        <v>468</v>
      </c>
      <c r="C2088" t="s">
        <v>157</v>
      </c>
      <c r="D2088" t="s">
        <v>39</v>
      </c>
      <c r="E2088" t="s">
        <v>40</v>
      </c>
      <c r="F2088" t="s">
        <v>1596</v>
      </c>
      <c r="G2088" s="2">
        <v>699.98</v>
      </c>
      <c r="H2088" s="2">
        <v>2</v>
      </c>
      <c r="I2088" s="2">
        <f t="shared" si="32"/>
        <v>349.99</v>
      </c>
      <c r="J2088" s="2">
        <v>195.99</v>
      </c>
    </row>
    <row r="2089" spans="1:10" x14ac:dyDescent="0.35">
      <c r="A2089" s="1">
        <v>42050</v>
      </c>
      <c r="B2089" t="s">
        <v>468</v>
      </c>
      <c r="C2089" t="s">
        <v>157</v>
      </c>
      <c r="D2089" t="s">
        <v>39</v>
      </c>
      <c r="E2089" t="s">
        <v>52</v>
      </c>
      <c r="F2089" t="s">
        <v>1526</v>
      </c>
      <c r="G2089" s="2">
        <v>139.94999999999999</v>
      </c>
      <c r="H2089" s="2">
        <v>5</v>
      </c>
      <c r="I2089" s="2">
        <f t="shared" si="32"/>
        <v>27.99</v>
      </c>
      <c r="J2089" s="2">
        <v>26.59</v>
      </c>
    </row>
    <row r="2090" spans="1:10" x14ac:dyDescent="0.35">
      <c r="A2090" s="1">
        <v>42050</v>
      </c>
      <c r="B2090" t="s">
        <v>599</v>
      </c>
      <c r="C2090" t="s">
        <v>27</v>
      </c>
      <c r="D2090" t="s">
        <v>11</v>
      </c>
      <c r="E2090" t="s">
        <v>12</v>
      </c>
      <c r="F2090" t="s">
        <v>1884</v>
      </c>
      <c r="G2090" s="2">
        <v>13.36</v>
      </c>
      <c r="H2090" s="2">
        <v>2</v>
      </c>
      <c r="I2090" s="2">
        <f t="shared" si="32"/>
        <v>6.68</v>
      </c>
      <c r="J2090" s="2">
        <v>6.41</v>
      </c>
    </row>
    <row r="2091" spans="1:10" x14ac:dyDescent="0.35">
      <c r="A2091" s="1">
        <v>42050</v>
      </c>
      <c r="B2091" t="s">
        <v>599</v>
      </c>
      <c r="C2091" t="s">
        <v>27</v>
      </c>
      <c r="D2091" t="s">
        <v>11</v>
      </c>
      <c r="E2091" t="s">
        <v>20</v>
      </c>
      <c r="F2091" t="s">
        <v>579</v>
      </c>
      <c r="G2091" s="2">
        <v>41.72</v>
      </c>
      <c r="H2091" s="2">
        <v>5</v>
      </c>
      <c r="I2091" s="2">
        <f t="shared" si="32"/>
        <v>8.3439999999999994</v>
      </c>
      <c r="J2091" s="2">
        <v>13.04</v>
      </c>
    </row>
    <row r="2092" spans="1:10" x14ac:dyDescent="0.35">
      <c r="A2092" s="1">
        <v>42050</v>
      </c>
      <c r="B2092" t="s">
        <v>599</v>
      </c>
      <c r="C2092" t="s">
        <v>27</v>
      </c>
      <c r="D2092" t="s">
        <v>11</v>
      </c>
      <c r="E2092" t="s">
        <v>20</v>
      </c>
      <c r="F2092" t="s">
        <v>899</v>
      </c>
      <c r="G2092" s="2">
        <v>11.52</v>
      </c>
      <c r="H2092" s="2">
        <v>5</v>
      </c>
      <c r="I2092" s="2">
        <f t="shared" si="32"/>
        <v>2.3039999999999998</v>
      </c>
      <c r="J2092" s="2">
        <v>4.18</v>
      </c>
    </row>
    <row r="2093" spans="1:10" x14ac:dyDescent="0.35">
      <c r="A2093" s="1">
        <v>42050</v>
      </c>
      <c r="B2093" t="s">
        <v>599</v>
      </c>
      <c r="C2093" t="s">
        <v>27</v>
      </c>
      <c r="D2093" t="s">
        <v>11</v>
      </c>
      <c r="E2093" t="s">
        <v>92</v>
      </c>
      <c r="F2093" t="s">
        <v>571</v>
      </c>
      <c r="G2093" s="2">
        <v>541.44000000000005</v>
      </c>
      <c r="H2093" s="2">
        <v>6</v>
      </c>
      <c r="I2093" s="2">
        <f t="shared" si="32"/>
        <v>90.240000000000009</v>
      </c>
      <c r="J2093" s="2">
        <v>157.02000000000001</v>
      </c>
    </row>
    <row r="2094" spans="1:10" x14ac:dyDescent="0.35">
      <c r="A2094" s="1">
        <v>42050</v>
      </c>
      <c r="B2094" t="s">
        <v>599</v>
      </c>
      <c r="C2094" t="s">
        <v>27</v>
      </c>
      <c r="D2094" t="s">
        <v>11</v>
      </c>
      <c r="E2094" t="s">
        <v>12</v>
      </c>
      <c r="F2094" t="s">
        <v>1919</v>
      </c>
      <c r="G2094" s="2">
        <v>19.440000000000001</v>
      </c>
      <c r="H2094" s="2">
        <v>3</v>
      </c>
      <c r="I2094" s="2">
        <f t="shared" si="32"/>
        <v>6.48</v>
      </c>
      <c r="J2094" s="2">
        <v>9.33</v>
      </c>
    </row>
    <row r="2095" spans="1:10" x14ac:dyDescent="0.35">
      <c r="A2095" s="1">
        <v>42051</v>
      </c>
      <c r="B2095" t="s">
        <v>1791</v>
      </c>
      <c r="C2095" t="s">
        <v>685</v>
      </c>
      <c r="D2095" t="s">
        <v>11</v>
      </c>
      <c r="E2095" t="s">
        <v>12</v>
      </c>
      <c r="F2095" t="s">
        <v>1913</v>
      </c>
      <c r="G2095" s="2">
        <v>35.880000000000003</v>
      </c>
      <c r="H2095" s="2">
        <v>6</v>
      </c>
      <c r="I2095" s="2">
        <f t="shared" si="32"/>
        <v>5.98</v>
      </c>
      <c r="J2095" s="2">
        <v>16.149999999999999</v>
      </c>
    </row>
    <row r="2096" spans="1:10" x14ac:dyDescent="0.35">
      <c r="A2096" s="1">
        <v>42051</v>
      </c>
      <c r="B2096" t="s">
        <v>437</v>
      </c>
      <c r="C2096" t="s">
        <v>27</v>
      </c>
      <c r="D2096" t="s">
        <v>11</v>
      </c>
      <c r="E2096" t="s">
        <v>12</v>
      </c>
      <c r="F2096" t="s">
        <v>936</v>
      </c>
      <c r="G2096" s="2">
        <v>36.840000000000003</v>
      </c>
      <c r="H2096" s="2">
        <v>3</v>
      </c>
      <c r="I2096" s="2">
        <f t="shared" si="32"/>
        <v>12.280000000000001</v>
      </c>
      <c r="J2096" s="2">
        <v>17.309999999999999</v>
      </c>
    </row>
    <row r="2097" spans="1:10" x14ac:dyDescent="0.35">
      <c r="A2097" s="1">
        <v>42051</v>
      </c>
      <c r="B2097" t="s">
        <v>437</v>
      </c>
      <c r="C2097" t="s">
        <v>27</v>
      </c>
      <c r="D2097" t="s">
        <v>11</v>
      </c>
      <c r="E2097" t="s">
        <v>16</v>
      </c>
      <c r="F2097" t="s">
        <v>1025</v>
      </c>
      <c r="G2097" s="2">
        <v>87.71</v>
      </c>
      <c r="H2097" s="2">
        <v>7</v>
      </c>
      <c r="I2097" s="2">
        <f t="shared" si="32"/>
        <v>12.53</v>
      </c>
      <c r="J2097" s="2">
        <v>41.22</v>
      </c>
    </row>
    <row r="2098" spans="1:10" x14ac:dyDescent="0.35">
      <c r="A2098" s="1">
        <v>42053</v>
      </c>
      <c r="B2098" t="s">
        <v>1648</v>
      </c>
      <c r="C2098" t="s">
        <v>27</v>
      </c>
      <c r="D2098" t="s">
        <v>11</v>
      </c>
      <c r="E2098" t="s">
        <v>16</v>
      </c>
      <c r="F2098" t="s">
        <v>1430</v>
      </c>
      <c r="G2098" s="2">
        <v>9.24</v>
      </c>
      <c r="H2098" s="2">
        <v>3</v>
      </c>
      <c r="I2098" s="2">
        <f t="shared" si="32"/>
        <v>3.08</v>
      </c>
      <c r="J2098" s="2">
        <v>4.4400000000000004</v>
      </c>
    </row>
    <row r="2099" spans="1:10" x14ac:dyDescent="0.35">
      <c r="A2099" s="1">
        <v>42053</v>
      </c>
      <c r="B2099" t="s">
        <v>1920</v>
      </c>
      <c r="C2099" t="s">
        <v>27</v>
      </c>
      <c r="D2099" t="s">
        <v>11</v>
      </c>
      <c r="E2099" t="s">
        <v>16</v>
      </c>
      <c r="F2099" t="s">
        <v>1500</v>
      </c>
      <c r="G2099" s="2">
        <v>61.06</v>
      </c>
      <c r="H2099" s="2">
        <v>2</v>
      </c>
      <c r="I2099" s="2">
        <f t="shared" si="32"/>
        <v>30.53</v>
      </c>
      <c r="J2099" s="2">
        <v>28.09</v>
      </c>
    </row>
    <row r="2100" spans="1:10" x14ac:dyDescent="0.35">
      <c r="A2100" s="1">
        <v>42053</v>
      </c>
      <c r="B2100" t="s">
        <v>1920</v>
      </c>
      <c r="C2100" t="s">
        <v>27</v>
      </c>
      <c r="D2100" t="s">
        <v>34</v>
      </c>
      <c r="E2100" t="s">
        <v>145</v>
      </c>
      <c r="F2100" t="s">
        <v>1830</v>
      </c>
      <c r="G2100" s="2">
        <v>35.54</v>
      </c>
      <c r="H2100" s="2">
        <v>1</v>
      </c>
      <c r="I2100" s="2">
        <f t="shared" si="32"/>
        <v>35.54</v>
      </c>
      <c r="J2100" s="2">
        <v>-0.89</v>
      </c>
    </row>
    <row r="2101" spans="1:10" x14ac:dyDescent="0.35">
      <c r="A2101" s="1">
        <v>42055</v>
      </c>
      <c r="B2101" t="s">
        <v>878</v>
      </c>
      <c r="C2101" t="s">
        <v>101</v>
      </c>
      <c r="D2101" t="s">
        <v>39</v>
      </c>
      <c r="E2101" t="s">
        <v>52</v>
      </c>
      <c r="F2101" t="s">
        <v>1921</v>
      </c>
      <c r="G2101" s="2">
        <v>29.99</v>
      </c>
      <c r="H2101" s="2">
        <v>1</v>
      </c>
      <c r="I2101" s="2">
        <f t="shared" si="32"/>
        <v>29.99</v>
      </c>
      <c r="J2101" s="2">
        <v>3</v>
      </c>
    </row>
    <row r="2102" spans="1:10" x14ac:dyDescent="0.35">
      <c r="A2102" s="1">
        <v>42055</v>
      </c>
      <c r="B2102" t="s">
        <v>283</v>
      </c>
      <c r="C2102" t="s">
        <v>177</v>
      </c>
      <c r="D2102" t="s">
        <v>11</v>
      </c>
      <c r="E2102" t="s">
        <v>24</v>
      </c>
      <c r="F2102" t="s">
        <v>1108</v>
      </c>
      <c r="G2102" s="2">
        <v>286.79000000000002</v>
      </c>
      <c r="H2102" s="2">
        <v>7</v>
      </c>
      <c r="I2102" s="2">
        <f t="shared" si="32"/>
        <v>40.970000000000006</v>
      </c>
      <c r="J2102" s="2">
        <v>74.569999999999993</v>
      </c>
    </row>
    <row r="2103" spans="1:10" x14ac:dyDescent="0.35">
      <c r="A2103" s="1">
        <v>42056</v>
      </c>
      <c r="B2103" t="s">
        <v>1173</v>
      </c>
      <c r="C2103" t="s">
        <v>399</v>
      </c>
      <c r="D2103" t="s">
        <v>11</v>
      </c>
      <c r="E2103" t="s">
        <v>12</v>
      </c>
      <c r="F2103" t="s">
        <v>625</v>
      </c>
      <c r="G2103" s="2">
        <v>49.12</v>
      </c>
      <c r="H2103" s="2">
        <v>4</v>
      </c>
      <c r="I2103" s="2">
        <f t="shared" si="32"/>
        <v>12.28</v>
      </c>
      <c r="J2103" s="2">
        <v>23.09</v>
      </c>
    </row>
    <row r="2104" spans="1:10" x14ac:dyDescent="0.35">
      <c r="A2104" s="1">
        <v>42056</v>
      </c>
      <c r="B2104" t="s">
        <v>1643</v>
      </c>
      <c r="C2104" t="s">
        <v>531</v>
      </c>
      <c r="D2104" t="s">
        <v>11</v>
      </c>
      <c r="E2104" t="s">
        <v>20</v>
      </c>
      <c r="F2104" t="s">
        <v>1606</v>
      </c>
      <c r="G2104" s="2">
        <v>2541.98</v>
      </c>
      <c r="H2104" s="2">
        <v>2</v>
      </c>
      <c r="I2104" s="2">
        <f t="shared" si="32"/>
        <v>1270.99</v>
      </c>
      <c r="J2104" s="2">
        <v>1270.99</v>
      </c>
    </row>
    <row r="2105" spans="1:10" x14ac:dyDescent="0.35">
      <c r="A2105" s="1">
        <v>42057</v>
      </c>
      <c r="B2105" t="s">
        <v>1811</v>
      </c>
      <c r="C2105" t="s">
        <v>110</v>
      </c>
      <c r="D2105" t="s">
        <v>11</v>
      </c>
      <c r="E2105" t="s">
        <v>24</v>
      </c>
      <c r="F2105" t="s">
        <v>1351</v>
      </c>
      <c r="G2105" s="2">
        <v>79.36</v>
      </c>
      <c r="H2105" s="2">
        <v>4</v>
      </c>
      <c r="I2105" s="2">
        <f t="shared" si="32"/>
        <v>19.84</v>
      </c>
      <c r="J2105" s="2">
        <v>20.63</v>
      </c>
    </row>
    <row r="2106" spans="1:10" x14ac:dyDescent="0.35">
      <c r="A2106" s="1">
        <v>42058</v>
      </c>
      <c r="B2106" t="s">
        <v>1922</v>
      </c>
      <c r="C2106" t="s">
        <v>149</v>
      </c>
      <c r="D2106" t="s">
        <v>11</v>
      </c>
      <c r="E2106" t="s">
        <v>92</v>
      </c>
      <c r="F2106" t="s">
        <v>1923</v>
      </c>
      <c r="G2106" s="2">
        <v>26.88</v>
      </c>
      <c r="H2106" s="2">
        <v>6</v>
      </c>
      <c r="I2106" s="2">
        <f t="shared" si="32"/>
        <v>4.4799999999999995</v>
      </c>
      <c r="J2106" s="2">
        <v>6.72</v>
      </c>
    </row>
    <row r="2107" spans="1:10" x14ac:dyDescent="0.35">
      <c r="A2107" s="1">
        <v>42058</v>
      </c>
      <c r="B2107" t="s">
        <v>1922</v>
      </c>
      <c r="C2107" t="s">
        <v>149</v>
      </c>
      <c r="D2107" t="s">
        <v>11</v>
      </c>
      <c r="E2107" t="s">
        <v>20</v>
      </c>
      <c r="F2107" t="s">
        <v>1377</v>
      </c>
      <c r="G2107" s="2">
        <v>10.9</v>
      </c>
      <c r="H2107" s="2">
        <v>2</v>
      </c>
      <c r="I2107" s="2">
        <f t="shared" si="32"/>
        <v>5.45</v>
      </c>
      <c r="J2107" s="2">
        <v>3.81</v>
      </c>
    </row>
    <row r="2108" spans="1:10" x14ac:dyDescent="0.35">
      <c r="A2108" s="1">
        <v>42060</v>
      </c>
      <c r="B2108" t="s">
        <v>1785</v>
      </c>
      <c r="C2108" t="s">
        <v>434</v>
      </c>
      <c r="D2108" t="s">
        <v>11</v>
      </c>
      <c r="E2108" t="s">
        <v>16</v>
      </c>
      <c r="F2108" t="s">
        <v>447</v>
      </c>
      <c r="G2108" s="2">
        <v>3.15</v>
      </c>
      <c r="H2108" s="2">
        <v>1</v>
      </c>
      <c r="I2108" s="2">
        <f t="shared" si="32"/>
        <v>3.15</v>
      </c>
      <c r="J2108" s="2">
        <v>1.51</v>
      </c>
    </row>
    <row r="2109" spans="1:10" x14ac:dyDescent="0.35">
      <c r="A2109" s="1">
        <v>42060</v>
      </c>
      <c r="B2109" t="s">
        <v>1785</v>
      </c>
      <c r="C2109" t="s">
        <v>434</v>
      </c>
      <c r="D2109" t="s">
        <v>11</v>
      </c>
      <c r="E2109" t="s">
        <v>12</v>
      </c>
      <c r="F2109" t="s">
        <v>1924</v>
      </c>
      <c r="G2109" s="2">
        <v>22.72</v>
      </c>
      <c r="H2109" s="2">
        <v>4</v>
      </c>
      <c r="I2109" s="2">
        <f t="shared" si="32"/>
        <v>5.68</v>
      </c>
      <c r="J2109" s="2">
        <v>10.220000000000001</v>
      </c>
    </row>
    <row r="2110" spans="1:10" x14ac:dyDescent="0.35">
      <c r="A2110" s="1">
        <v>42062</v>
      </c>
      <c r="B2110" t="s">
        <v>1517</v>
      </c>
      <c r="C2110" t="s">
        <v>23</v>
      </c>
      <c r="D2110" t="s">
        <v>11</v>
      </c>
      <c r="E2110" t="s">
        <v>20</v>
      </c>
      <c r="F2110" t="s">
        <v>150</v>
      </c>
      <c r="G2110" s="2">
        <v>4.42</v>
      </c>
      <c r="H2110" s="2">
        <v>3</v>
      </c>
      <c r="I2110" s="2">
        <f t="shared" si="32"/>
        <v>1.4733333333333334</v>
      </c>
      <c r="J2110" s="2">
        <v>-3.39</v>
      </c>
    </row>
    <row r="2111" spans="1:10" x14ac:dyDescent="0.35">
      <c r="A2111" s="1">
        <v>42062</v>
      </c>
      <c r="B2111" t="s">
        <v>1517</v>
      </c>
      <c r="C2111" t="s">
        <v>23</v>
      </c>
      <c r="D2111" t="s">
        <v>11</v>
      </c>
      <c r="E2111" t="s">
        <v>24</v>
      </c>
      <c r="F2111" t="s">
        <v>1844</v>
      </c>
      <c r="G2111" s="2">
        <v>16.03</v>
      </c>
      <c r="H2111" s="2">
        <v>6</v>
      </c>
      <c r="I2111" s="2">
        <f t="shared" si="32"/>
        <v>2.6716666666666669</v>
      </c>
      <c r="J2111" s="2">
        <v>2.2000000000000002</v>
      </c>
    </row>
    <row r="2112" spans="1:10" x14ac:dyDescent="0.35">
      <c r="A2112" s="1">
        <v>42062</v>
      </c>
      <c r="B2112" t="s">
        <v>1417</v>
      </c>
      <c r="C2112" t="s">
        <v>1529</v>
      </c>
      <c r="D2112" t="s">
        <v>39</v>
      </c>
      <c r="E2112" t="s">
        <v>40</v>
      </c>
      <c r="F2112" t="s">
        <v>1925</v>
      </c>
      <c r="G2112" s="2">
        <v>105.98</v>
      </c>
      <c r="H2112" s="2">
        <v>2</v>
      </c>
      <c r="I2112" s="2">
        <f t="shared" si="32"/>
        <v>52.99</v>
      </c>
      <c r="J2112" s="2">
        <v>1.06</v>
      </c>
    </row>
    <row r="2113" spans="1:10" x14ac:dyDescent="0.35">
      <c r="A2113" s="1">
        <v>42062</v>
      </c>
      <c r="B2113" t="s">
        <v>1417</v>
      </c>
      <c r="C2113" t="s">
        <v>1529</v>
      </c>
      <c r="D2113" t="s">
        <v>34</v>
      </c>
      <c r="E2113" t="s">
        <v>145</v>
      </c>
      <c r="F2113" t="s">
        <v>968</v>
      </c>
      <c r="G2113" s="2">
        <v>493.92</v>
      </c>
      <c r="H2113" s="2">
        <v>7</v>
      </c>
      <c r="I2113" s="2">
        <f t="shared" si="32"/>
        <v>70.56</v>
      </c>
      <c r="J2113" s="2">
        <v>-28.22</v>
      </c>
    </row>
    <row r="2114" spans="1:10" x14ac:dyDescent="0.35">
      <c r="A2114" s="1">
        <v>42062</v>
      </c>
      <c r="B2114" t="s">
        <v>1926</v>
      </c>
      <c r="C2114" t="s">
        <v>164</v>
      </c>
      <c r="D2114" t="s">
        <v>39</v>
      </c>
      <c r="E2114" t="s">
        <v>52</v>
      </c>
      <c r="F2114" t="s">
        <v>1007</v>
      </c>
      <c r="G2114" s="2">
        <v>538.91999999999996</v>
      </c>
      <c r="H2114" s="2">
        <v>9</v>
      </c>
      <c r="I2114" s="2">
        <f t="shared" si="32"/>
        <v>59.879999999999995</v>
      </c>
      <c r="J2114" s="2">
        <v>80.84</v>
      </c>
    </row>
    <row r="2115" spans="1:10" x14ac:dyDescent="0.35">
      <c r="A2115" s="1">
        <v>42063</v>
      </c>
      <c r="B2115" t="s">
        <v>1055</v>
      </c>
      <c r="C2115" t="s">
        <v>120</v>
      </c>
      <c r="D2115" t="s">
        <v>34</v>
      </c>
      <c r="E2115" t="s">
        <v>35</v>
      </c>
      <c r="F2115" t="s">
        <v>1819</v>
      </c>
      <c r="G2115" s="2">
        <v>161.57</v>
      </c>
      <c r="H2115" s="2">
        <v>2</v>
      </c>
      <c r="I2115" s="2">
        <f t="shared" ref="I2115:I2178" si="33">G2115/H2115</f>
        <v>80.784999999999997</v>
      </c>
      <c r="J2115" s="2">
        <v>-28.27</v>
      </c>
    </row>
    <row r="2116" spans="1:10" x14ac:dyDescent="0.35">
      <c r="A2116" s="1">
        <v>42063</v>
      </c>
      <c r="B2116" t="s">
        <v>1055</v>
      </c>
      <c r="C2116" t="s">
        <v>120</v>
      </c>
      <c r="D2116" t="s">
        <v>34</v>
      </c>
      <c r="E2116" t="s">
        <v>35</v>
      </c>
      <c r="F2116" t="s">
        <v>265</v>
      </c>
      <c r="G2116" s="2">
        <v>389.7</v>
      </c>
      <c r="H2116" s="2">
        <v>8</v>
      </c>
      <c r="I2116" s="2">
        <f t="shared" si="33"/>
        <v>48.712499999999999</v>
      </c>
      <c r="J2116" s="2">
        <v>43.84</v>
      </c>
    </row>
    <row r="2117" spans="1:10" x14ac:dyDescent="0.35">
      <c r="A2117" s="1">
        <v>42064</v>
      </c>
      <c r="B2117" t="s">
        <v>195</v>
      </c>
      <c r="C2117" t="s">
        <v>30</v>
      </c>
      <c r="D2117" t="s">
        <v>11</v>
      </c>
      <c r="E2117" t="s">
        <v>20</v>
      </c>
      <c r="F2117" t="s">
        <v>1927</v>
      </c>
      <c r="G2117" s="2">
        <v>58.72</v>
      </c>
      <c r="H2117" s="2">
        <v>4</v>
      </c>
      <c r="I2117" s="2">
        <f t="shared" si="33"/>
        <v>14.68</v>
      </c>
      <c r="J2117" s="2">
        <v>27.01</v>
      </c>
    </row>
    <row r="2118" spans="1:10" x14ac:dyDescent="0.35">
      <c r="A2118" s="1">
        <v>42064</v>
      </c>
      <c r="B2118" t="s">
        <v>1669</v>
      </c>
      <c r="C2118" t="s">
        <v>27</v>
      </c>
      <c r="D2118" t="s">
        <v>39</v>
      </c>
      <c r="E2118" t="s">
        <v>40</v>
      </c>
      <c r="F2118" t="s">
        <v>597</v>
      </c>
      <c r="G2118" s="2">
        <v>15.98</v>
      </c>
      <c r="H2118" s="2">
        <v>2</v>
      </c>
      <c r="I2118" s="2">
        <f t="shared" si="33"/>
        <v>7.99</v>
      </c>
      <c r="J2118" s="2">
        <v>1.2</v>
      </c>
    </row>
    <row r="2119" spans="1:10" x14ac:dyDescent="0.35">
      <c r="A2119" s="1">
        <v>42064</v>
      </c>
      <c r="B2119" t="s">
        <v>1669</v>
      </c>
      <c r="C2119" t="s">
        <v>27</v>
      </c>
      <c r="D2119" t="s">
        <v>34</v>
      </c>
      <c r="E2119" t="s">
        <v>35</v>
      </c>
      <c r="F2119" t="s">
        <v>699</v>
      </c>
      <c r="G2119" s="2">
        <v>184.75</v>
      </c>
      <c r="H2119" s="2">
        <v>3</v>
      </c>
      <c r="I2119" s="2">
        <f t="shared" si="33"/>
        <v>61.583333333333336</v>
      </c>
      <c r="J2119" s="2">
        <v>-20.78</v>
      </c>
    </row>
    <row r="2120" spans="1:10" x14ac:dyDescent="0.35">
      <c r="A2120" s="1">
        <v>42064</v>
      </c>
      <c r="B2120" t="s">
        <v>712</v>
      </c>
      <c r="C2120" t="s">
        <v>23</v>
      </c>
      <c r="D2120" t="s">
        <v>11</v>
      </c>
      <c r="E2120" t="s">
        <v>92</v>
      </c>
      <c r="F2120" t="s">
        <v>1928</v>
      </c>
      <c r="G2120" s="2">
        <v>3.55</v>
      </c>
      <c r="H2120" s="2">
        <v>2</v>
      </c>
      <c r="I2120" s="2">
        <f t="shared" si="33"/>
        <v>1.7749999999999999</v>
      </c>
      <c r="J2120" s="2">
        <v>0.44</v>
      </c>
    </row>
    <row r="2121" spans="1:10" x14ac:dyDescent="0.35">
      <c r="A2121" s="1">
        <v>42064</v>
      </c>
      <c r="B2121" t="s">
        <v>270</v>
      </c>
      <c r="C2121" t="s">
        <v>10</v>
      </c>
      <c r="D2121" t="s">
        <v>11</v>
      </c>
      <c r="E2121" t="s">
        <v>24</v>
      </c>
      <c r="F2121" t="s">
        <v>1929</v>
      </c>
      <c r="G2121" s="2">
        <v>55.33</v>
      </c>
      <c r="H2121" s="2">
        <v>2</v>
      </c>
      <c r="I2121" s="2">
        <f t="shared" si="33"/>
        <v>27.664999999999999</v>
      </c>
      <c r="J2121" s="2">
        <v>6.22</v>
      </c>
    </row>
    <row r="2122" spans="1:10" x14ac:dyDescent="0.35">
      <c r="A2122" s="1">
        <v>42064</v>
      </c>
      <c r="B2122" t="s">
        <v>270</v>
      </c>
      <c r="C2122" t="s">
        <v>10</v>
      </c>
      <c r="D2122" t="s">
        <v>34</v>
      </c>
      <c r="E2122" t="s">
        <v>74</v>
      </c>
      <c r="F2122" t="s">
        <v>1930</v>
      </c>
      <c r="G2122" s="2">
        <v>1228</v>
      </c>
      <c r="H2122" s="2">
        <v>6</v>
      </c>
      <c r="I2122" s="2">
        <f t="shared" si="33"/>
        <v>204.66666666666666</v>
      </c>
      <c r="J2122" s="2">
        <v>-36.119999999999997</v>
      </c>
    </row>
    <row r="2123" spans="1:10" x14ac:dyDescent="0.35">
      <c r="A2123" s="1">
        <v>42064</v>
      </c>
      <c r="B2123" t="s">
        <v>1931</v>
      </c>
      <c r="C2123" t="s">
        <v>10</v>
      </c>
      <c r="D2123" t="s">
        <v>39</v>
      </c>
      <c r="E2123" t="s">
        <v>40</v>
      </c>
      <c r="F2123" t="s">
        <v>1932</v>
      </c>
      <c r="G2123" s="2">
        <v>95.84</v>
      </c>
      <c r="H2123" s="2">
        <v>4</v>
      </c>
      <c r="I2123" s="2">
        <f t="shared" si="33"/>
        <v>23.96</v>
      </c>
      <c r="J2123" s="2">
        <v>34.74</v>
      </c>
    </row>
    <row r="2124" spans="1:10" x14ac:dyDescent="0.35">
      <c r="A2124" s="1">
        <v>42065</v>
      </c>
      <c r="B2124" t="s">
        <v>1933</v>
      </c>
      <c r="C2124" t="s">
        <v>164</v>
      </c>
      <c r="D2124" t="s">
        <v>34</v>
      </c>
      <c r="E2124" t="s">
        <v>145</v>
      </c>
      <c r="F2124" t="s">
        <v>1553</v>
      </c>
      <c r="G2124" s="2">
        <v>787.53</v>
      </c>
      <c r="H2124" s="2">
        <v>3</v>
      </c>
      <c r="I2124" s="2">
        <f t="shared" si="33"/>
        <v>262.51</v>
      </c>
      <c r="J2124" s="2">
        <v>165.38</v>
      </c>
    </row>
    <row r="2125" spans="1:10" x14ac:dyDescent="0.35">
      <c r="A2125" s="1">
        <v>42065</v>
      </c>
      <c r="B2125" t="s">
        <v>674</v>
      </c>
      <c r="C2125" t="s">
        <v>129</v>
      </c>
      <c r="D2125" t="s">
        <v>11</v>
      </c>
      <c r="E2125" t="s">
        <v>24</v>
      </c>
      <c r="F2125" t="s">
        <v>1603</v>
      </c>
      <c r="G2125" s="2">
        <v>10.16</v>
      </c>
      <c r="H2125" s="2">
        <v>1</v>
      </c>
      <c r="I2125" s="2">
        <f t="shared" si="33"/>
        <v>10.16</v>
      </c>
      <c r="J2125" s="2">
        <v>2.64</v>
      </c>
    </row>
    <row r="2126" spans="1:10" x14ac:dyDescent="0.35">
      <c r="A2126" s="1">
        <v>42065</v>
      </c>
      <c r="B2126" t="s">
        <v>674</v>
      </c>
      <c r="C2126" t="s">
        <v>129</v>
      </c>
      <c r="D2126" t="s">
        <v>11</v>
      </c>
      <c r="E2126" t="s">
        <v>63</v>
      </c>
      <c r="F2126" t="s">
        <v>65</v>
      </c>
      <c r="G2126" s="2">
        <v>101.88</v>
      </c>
      <c r="H2126" s="2">
        <v>6</v>
      </c>
      <c r="I2126" s="2">
        <f t="shared" si="33"/>
        <v>16.98</v>
      </c>
      <c r="J2126" s="2">
        <v>50.94</v>
      </c>
    </row>
    <row r="2127" spans="1:10" x14ac:dyDescent="0.35">
      <c r="A2127" s="1">
        <v>42068</v>
      </c>
      <c r="B2127" t="s">
        <v>1027</v>
      </c>
      <c r="C2127" t="s">
        <v>149</v>
      </c>
      <c r="D2127" t="s">
        <v>11</v>
      </c>
      <c r="E2127" t="s">
        <v>63</v>
      </c>
      <c r="F2127" t="s">
        <v>64</v>
      </c>
      <c r="G2127" s="2">
        <v>29.34</v>
      </c>
      <c r="H2127" s="2">
        <v>3</v>
      </c>
      <c r="I2127" s="2">
        <f t="shared" si="33"/>
        <v>9.7799999999999994</v>
      </c>
      <c r="J2127" s="2">
        <v>14.67</v>
      </c>
    </row>
    <row r="2128" spans="1:10" x14ac:dyDescent="0.35">
      <c r="A2128" s="1">
        <v>42068</v>
      </c>
      <c r="B2128" t="s">
        <v>1027</v>
      </c>
      <c r="C2128" t="s">
        <v>149</v>
      </c>
      <c r="D2128" t="s">
        <v>34</v>
      </c>
      <c r="E2128" t="s">
        <v>35</v>
      </c>
      <c r="F2128" t="s">
        <v>187</v>
      </c>
      <c r="G2128" s="2">
        <v>383.61</v>
      </c>
      <c r="H2128" s="2">
        <v>7</v>
      </c>
      <c r="I2128" s="2">
        <f t="shared" si="33"/>
        <v>54.801428571428573</v>
      </c>
      <c r="J2128" s="2">
        <v>63.93</v>
      </c>
    </row>
    <row r="2129" spans="1:10" x14ac:dyDescent="0.35">
      <c r="A2129" s="1">
        <v>42068</v>
      </c>
      <c r="B2129" t="s">
        <v>1027</v>
      </c>
      <c r="C2129" t="s">
        <v>149</v>
      </c>
      <c r="D2129" t="s">
        <v>11</v>
      </c>
      <c r="E2129" t="s">
        <v>18</v>
      </c>
      <c r="F2129" t="s">
        <v>1854</v>
      </c>
      <c r="G2129" s="2">
        <v>563.4</v>
      </c>
      <c r="H2129" s="2">
        <v>4</v>
      </c>
      <c r="I2129" s="2">
        <f t="shared" si="33"/>
        <v>140.85</v>
      </c>
      <c r="J2129" s="2">
        <v>67.61</v>
      </c>
    </row>
    <row r="2130" spans="1:10" x14ac:dyDescent="0.35">
      <c r="A2130" s="1">
        <v>42068</v>
      </c>
      <c r="B2130" t="s">
        <v>1828</v>
      </c>
      <c r="C2130" t="s">
        <v>129</v>
      </c>
      <c r="D2130" t="s">
        <v>39</v>
      </c>
      <c r="E2130" t="s">
        <v>40</v>
      </c>
      <c r="F2130" t="s">
        <v>735</v>
      </c>
      <c r="G2130" s="2">
        <v>23.92</v>
      </c>
      <c r="H2130" s="2">
        <v>2</v>
      </c>
      <c r="I2130" s="2">
        <f t="shared" si="33"/>
        <v>11.96</v>
      </c>
      <c r="J2130" s="2">
        <v>6.7</v>
      </c>
    </row>
    <row r="2131" spans="1:10" x14ac:dyDescent="0.35">
      <c r="A2131" s="1">
        <v>42068</v>
      </c>
      <c r="B2131" t="s">
        <v>1828</v>
      </c>
      <c r="C2131" t="s">
        <v>129</v>
      </c>
      <c r="D2131" t="s">
        <v>11</v>
      </c>
      <c r="E2131" t="s">
        <v>92</v>
      </c>
      <c r="F2131" t="s">
        <v>658</v>
      </c>
      <c r="G2131" s="2">
        <v>60.69</v>
      </c>
      <c r="H2131" s="2">
        <v>7</v>
      </c>
      <c r="I2131" s="2">
        <f t="shared" si="33"/>
        <v>8.67</v>
      </c>
      <c r="J2131" s="2">
        <v>16.39</v>
      </c>
    </row>
    <row r="2132" spans="1:10" x14ac:dyDescent="0.35">
      <c r="A2132" s="1">
        <v>42068</v>
      </c>
      <c r="B2132" t="s">
        <v>1736</v>
      </c>
      <c r="C2132" t="s">
        <v>23</v>
      </c>
      <c r="D2132" t="s">
        <v>39</v>
      </c>
      <c r="E2132" t="s">
        <v>40</v>
      </c>
      <c r="F2132" t="s">
        <v>1934</v>
      </c>
      <c r="G2132" s="2">
        <v>466.16</v>
      </c>
      <c r="H2132" s="2">
        <v>7</v>
      </c>
      <c r="I2132" s="2">
        <f t="shared" si="33"/>
        <v>66.594285714285718</v>
      </c>
      <c r="J2132" s="2">
        <v>-93.23</v>
      </c>
    </row>
    <row r="2133" spans="1:10" x14ac:dyDescent="0.35">
      <c r="A2133" s="1">
        <v>42068</v>
      </c>
      <c r="B2133" t="s">
        <v>1736</v>
      </c>
      <c r="C2133" t="s">
        <v>23</v>
      </c>
      <c r="D2133" t="s">
        <v>39</v>
      </c>
      <c r="E2133" t="s">
        <v>52</v>
      </c>
      <c r="F2133" t="s">
        <v>1461</v>
      </c>
      <c r="G2133" s="2">
        <v>10.31</v>
      </c>
      <c r="H2133" s="2">
        <v>1</v>
      </c>
      <c r="I2133" s="2">
        <f t="shared" si="33"/>
        <v>10.31</v>
      </c>
      <c r="J2133" s="2">
        <v>-1.29</v>
      </c>
    </row>
    <row r="2134" spans="1:10" x14ac:dyDescent="0.35">
      <c r="A2134" s="1">
        <v>42068</v>
      </c>
      <c r="B2134" t="s">
        <v>1736</v>
      </c>
      <c r="C2134" t="s">
        <v>23</v>
      </c>
      <c r="D2134" t="s">
        <v>11</v>
      </c>
      <c r="E2134" t="s">
        <v>20</v>
      </c>
      <c r="F2134" t="s">
        <v>423</v>
      </c>
      <c r="G2134" s="2">
        <v>2.56</v>
      </c>
      <c r="H2134" s="2">
        <v>3</v>
      </c>
      <c r="I2134" s="2">
        <f t="shared" si="33"/>
        <v>0.85333333333333339</v>
      </c>
      <c r="J2134" s="2">
        <v>-1.79</v>
      </c>
    </row>
    <row r="2135" spans="1:10" x14ac:dyDescent="0.35">
      <c r="A2135" s="1">
        <v>42068</v>
      </c>
      <c r="B2135" t="s">
        <v>1935</v>
      </c>
      <c r="C2135" t="s">
        <v>23</v>
      </c>
      <c r="D2135" t="s">
        <v>34</v>
      </c>
      <c r="E2135" t="s">
        <v>35</v>
      </c>
      <c r="F2135" t="s">
        <v>793</v>
      </c>
      <c r="G2135" s="2">
        <v>99.37</v>
      </c>
      <c r="H2135" s="2">
        <v>2</v>
      </c>
      <c r="I2135" s="2">
        <f t="shared" si="33"/>
        <v>49.685000000000002</v>
      </c>
      <c r="J2135" s="2">
        <v>-7.1</v>
      </c>
    </row>
    <row r="2136" spans="1:10" x14ac:dyDescent="0.35">
      <c r="A2136" s="1">
        <v>42068</v>
      </c>
      <c r="B2136" t="s">
        <v>1935</v>
      </c>
      <c r="C2136" t="s">
        <v>23</v>
      </c>
      <c r="D2136" t="s">
        <v>34</v>
      </c>
      <c r="E2136" t="s">
        <v>47</v>
      </c>
      <c r="F2136" t="s">
        <v>1936</v>
      </c>
      <c r="G2136" s="2">
        <v>33.57</v>
      </c>
      <c r="H2136" s="2">
        <v>2</v>
      </c>
      <c r="I2136" s="2">
        <f t="shared" si="33"/>
        <v>16.785</v>
      </c>
      <c r="J2136" s="2">
        <v>-5.45</v>
      </c>
    </row>
    <row r="2137" spans="1:10" x14ac:dyDescent="0.35">
      <c r="A2137" s="1">
        <v>42068</v>
      </c>
      <c r="B2137" t="s">
        <v>151</v>
      </c>
      <c r="C2137" t="s">
        <v>10</v>
      </c>
      <c r="D2137" t="s">
        <v>39</v>
      </c>
      <c r="E2137" t="s">
        <v>40</v>
      </c>
      <c r="F2137" t="s">
        <v>1156</v>
      </c>
      <c r="G2137" s="2">
        <v>31.92</v>
      </c>
      <c r="H2137" s="2">
        <v>2</v>
      </c>
      <c r="I2137" s="2">
        <f t="shared" si="33"/>
        <v>15.96</v>
      </c>
      <c r="J2137" s="2">
        <v>2.39</v>
      </c>
    </row>
    <row r="2138" spans="1:10" x14ac:dyDescent="0.35">
      <c r="A2138" s="1">
        <v>42068</v>
      </c>
      <c r="B2138" t="s">
        <v>1937</v>
      </c>
      <c r="C2138" t="s">
        <v>15</v>
      </c>
      <c r="D2138" t="s">
        <v>11</v>
      </c>
      <c r="E2138" t="s">
        <v>43</v>
      </c>
      <c r="F2138" t="s">
        <v>496</v>
      </c>
      <c r="G2138" s="2">
        <v>7.1</v>
      </c>
      <c r="H2138" s="2">
        <v>6</v>
      </c>
      <c r="I2138" s="2">
        <f t="shared" si="33"/>
        <v>1.1833333333333333</v>
      </c>
      <c r="J2138" s="2">
        <v>2.4900000000000002</v>
      </c>
    </row>
    <row r="2139" spans="1:10" x14ac:dyDescent="0.35">
      <c r="A2139" s="1">
        <v>42068</v>
      </c>
      <c r="B2139" t="s">
        <v>1258</v>
      </c>
      <c r="C2139" t="s">
        <v>15</v>
      </c>
      <c r="D2139" t="s">
        <v>11</v>
      </c>
      <c r="E2139" t="s">
        <v>20</v>
      </c>
      <c r="F2139" t="s">
        <v>1112</v>
      </c>
      <c r="G2139" s="2">
        <v>11.21</v>
      </c>
      <c r="H2139" s="2">
        <v>2</v>
      </c>
      <c r="I2139" s="2">
        <f t="shared" si="33"/>
        <v>5.6050000000000004</v>
      </c>
      <c r="J2139" s="2">
        <v>-16.82</v>
      </c>
    </row>
    <row r="2140" spans="1:10" x14ac:dyDescent="0.35">
      <c r="A2140" s="1">
        <v>42068</v>
      </c>
      <c r="B2140" t="s">
        <v>1258</v>
      </c>
      <c r="C2140" t="s">
        <v>15</v>
      </c>
      <c r="D2140" t="s">
        <v>34</v>
      </c>
      <c r="E2140" t="s">
        <v>47</v>
      </c>
      <c r="F2140" t="s">
        <v>281</v>
      </c>
      <c r="G2140" s="2">
        <v>4.71</v>
      </c>
      <c r="H2140" s="2">
        <v>2</v>
      </c>
      <c r="I2140" s="2">
        <f t="shared" si="33"/>
        <v>2.355</v>
      </c>
      <c r="J2140" s="2">
        <v>-1.88</v>
      </c>
    </row>
    <row r="2141" spans="1:10" x14ac:dyDescent="0.35">
      <c r="A2141" s="1">
        <v>42068</v>
      </c>
      <c r="B2141" t="s">
        <v>1258</v>
      </c>
      <c r="C2141" t="s">
        <v>15</v>
      </c>
      <c r="D2141" t="s">
        <v>11</v>
      </c>
      <c r="E2141" t="s">
        <v>92</v>
      </c>
      <c r="F2141" t="s">
        <v>1835</v>
      </c>
      <c r="G2141" s="2">
        <v>180.98</v>
      </c>
      <c r="H2141" s="2">
        <v>5</v>
      </c>
      <c r="I2141" s="2">
        <f t="shared" si="33"/>
        <v>36.195999999999998</v>
      </c>
      <c r="J2141" s="2">
        <v>-470.55</v>
      </c>
    </row>
    <row r="2142" spans="1:10" x14ac:dyDescent="0.35">
      <c r="A2142" s="1">
        <v>42068</v>
      </c>
      <c r="B2142" t="s">
        <v>1258</v>
      </c>
      <c r="C2142" t="s">
        <v>15</v>
      </c>
      <c r="D2142" t="s">
        <v>11</v>
      </c>
      <c r="E2142" t="s">
        <v>18</v>
      </c>
      <c r="F2142" t="s">
        <v>1761</v>
      </c>
      <c r="G2142" s="2">
        <v>60.42</v>
      </c>
      <c r="H2142" s="2">
        <v>2</v>
      </c>
      <c r="I2142" s="2">
        <f t="shared" si="33"/>
        <v>30.21</v>
      </c>
      <c r="J2142" s="2">
        <v>6.04</v>
      </c>
    </row>
    <row r="2143" spans="1:10" x14ac:dyDescent="0.35">
      <c r="A2143" s="1">
        <v>42069</v>
      </c>
      <c r="B2143" t="s">
        <v>1004</v>
      </c>
      <c r="C2143" t="s">
        <v>27</v>
      </c>
      <c r="D2143" t="s">
        <v>34</v>
      </c>
      <c r="E2143" t="s">
        <v>47</v>
      </c>
      <c r="F2143" t="s">
        <v>678</v>
      </c>
      <c r="G2143" s="2">
        <v>435.26</v>
      </c>
      <c r="H2143" s="2">
        <v>7</v>
      </c>
      <c r="I2143" s="2">
        <f t="shared" si="33"/>
        <v>62.18</v>
      </c>
      <c r="J2143" s="2">
        <v>95.76</v>
      </c>
    </row>
    <row r="2144" spans="1:10" x14ac:dyDescent="0.35">
      <c r="A2144" s="1">
        <v>42069</v>
      </c>
      <c r="B2144" t="s">
        <v>1004</v>
      </c>
      <c r="C2144" t="s">
        <v>27</v>
      </c>
      <c r="D2144" t="s">
        <v>39</v>
      </c>
      <c r="E2144" t="s">
        <v>603</v>
      </c>
      <c r="F2144" t="s">
        <v>1938</v>
      </c>
      <c r="G2144" s="2">
        <v>1119.98</v>
      </c>
      <c r="H2144" s="2">
        <v>2</v>
      </c>
      <c r="I2144" s="2">
        <f t="shared" si="33"/>
        <v>559.99</v>
      </c>
      <c r="J2144" s="2">
        <v>377.99</v>
      </c>
    </row>
    <row r="2145" spans="1:10" x14ac:dyDescent="0.35">
      <c r="A2145" s="1">
        <v>42070</v>
      </c>
      <c r="B2145" t="s">
        <v>971</v>
      </c>
      <c r="C2145" t="s">
        <v>59</v>
      </c>
      <c r="D2145" t="s">
        <v>39</v>
      </c>
      <c r="E2145" t="s">
        <v>52</v>
      </c>
      <c r="F2145" t="s">
        <v>1939</v>
      </c>
      <c r="G2145" s="2">
        <v>119.85</v>
      </c>
      <c r="H2145" s="2">
        <v>3</v>
      </c>
      <c r="I2145" s="2">
        <f t="shared" si="33"/>
        <v>39.949999999999996</v>
      </c>
      <c r="J2145" s="2">
        <v>52.73</v>
      </c>
    </row>
    <row r="2146" spans="1:10" x14ac:dyDescent="0.35">
      <c r="A2146" s="1">
        <v>42070</v>
      </c>
      <c r="B2146" t="s">
        <v>971</v>
      </c>
      <c r="C2146" t="s">
        <v>59</v>
      </c>
      <c r="D2146" t="s">
        <v>11</v>
      </c>
      <c r="E2146" t="s">
        <v>20</v>
      </c>
      <c r="F2146" t="s">
        <v>330</v>
      </c>
      <c r="G2146" s="2">
        <v>30.44</v>
      </c>
      <c r="H2146" s="2">
        <v>2</v>
      </c>
      <c r="I2146" s="2">
        <f t="shared" si="33"/>
        <v>15.22</v>
      </c>
      <c r="J2146" s="2">
        <v>14.92</v>
      </c>
    </row>
    <row r="2147" spans="1:10" x14ac:dyDescent="0.35">
      <c r="A2147" s="1">
        <v>42070</v>
      </c>
      <c r="B2147" t="s">
        <v>971</v>
      </c>
      <c r="C2147" t="s">
        <v>59</v>
      </c>
      <c r="D2147" t="s">
        <v>11</v>
      </c>
      <c r="E2147" t="s">
        <v>20</v>
      </c>
      <c r="F2147" t="s">
        <v>763</v>
      </c>
      <c r="G2147" s="2">
        <v>69.28</v>
      </c>
      <c r="H2147" s="2">
        <v>2</v>
      </c>
      <c r="I2147" s="2">
        <f t="shared" si="33"/>
        <v>34.64</v>
      </c>
      <c r="J2147" s="2">
        <v>33.25</v>
      </c>
    </row>
    <row r="2148" spans="1:10" x14ac:dyDescent="0.35">
      <c r="A2148" s="1">
        <v>42070</v>
      </c>
      <c r="B2148" t="s">
        <v>971</v>
      </c>
      <c r="C2148" t="s">
        <v>59</v>
      </c>
      <c r="D2148" t="s">
        <v>39</v>
      </c>
      <c r="E2148" t="s">
        <v>40</v>
      </c>
      <c r="F2148" t="s">
        <v>1940</v>
      </c>
      <c r="G2148" s="2">
        <v>587.97</v>
      </c>
      <c r="H2148" s="2">
        <v>3</v>
      </c>
      <c r="I2148" s="2">
        <f t="shared" si="33"/>
        <v>195.99</v>
      </c>
      <c r="J2148" s="2">
        <v>170.51</v>
      </c>
    </row>
    <row r="2149" spans="1:10" x14ac:dyDescent="0.35">
      <c r="A2149" s="1">
        <v>42071</v>
      </c>
      <c r="B2149" t="s">
        <v>1941</v>
      </c>
      <c r="C2149" t="s">
        <v>157</v>
      </c>
      <c r="D2149" t="s">
        <v>34</v>
      </c>
      <c r="E2149" t="s">
        <v>74</v>
      </c>
      <c r="F2149" t="s">
        <v>1039</v>
      </c>
      <c r="G2149" s="2">
        <v>512.94000000000005</v>
      </c>
      <c r="H2149" s="2">
        <v>3</v>
      </c>
      <c r="I2149" s="2">
        <f t="shared" si="33"/>
        <v>170.98000000000002</v>
      </c>
      <c r="J2149" s="2">
        <v>97.46</v>
      </c>
    </row>
    <row r="2150" spans="1:10" x14ac:dyDescent="0.35">
      <c r="A2150" s="1">
        <v>42071</v>
      </c>
      <c r="B2150" t="s">
        <v>1941</v>
      </c>
      <c r="C2150" t="s">
        <v>157</v>
      </c>
      <c r="D2150" t="s">
        <v>34</v>
      </c>
      <c r="E2150" t="s">
        <v>35</v>
      </c>
      <c r="F2150" t="s">
        <v>1942</v>
      </c>
      <c r="G2150" s="2">
        <v>860.93</v>
      </c>
      <c r="H2150" s="2">
        <v>7</v>
      </c>
      <c r="I2150" s="2">
        <f t="shared" si="33"/>
        <v>122.99</v>
      </c>
      <c r="J2150" s="2">
        <v>189.4</v>
      </c>
    </row>
    <row r="2151" spans="1:10" x14ac:dyDescent="0.35">
      <c r="A2151" s="1">
        <v>42071</v>
      </c>
      <c r="B2151" t="s">
        <v>1941</v>
      </c>
      <c r="C2151" t="s">
        <v>157</v>
      </c>
      <c r="D2151" t="s">
        <v>39</v>
      </c>
      <c r="E2151" t="s">
        <v>40</v>
      </c>
      <c r="F2151" t="s">
        <v>1347</v>
      </c>
      <c r="G2151" s="2">
        <v>769.95</v>
      </c>
      <c r="H2151" s="2">
        <v>5</v>
      </c>
      <c r="I2151" s="2">
        <f t="shared" si="33"/>
        <v>153.99</v>
      </c>
      <c r="J2151" s="2">
        <v>223.29</v>
      </c>
    </row>
    <row r="2152" spans="1:10" x14ac:dyDescent="0.35">
      <c r="A2152" s="1">
        <v>42071</v>
      </c>
      <c r="B2152" t="s">
        <v>1941</v>
      </c>
      <c r="C2152" t="s">
        <v>157</v>
      </c>
      <c r="D2152" t="s">
        <v>11</v>
      </c>
      <c r="E2152" t="s">
        <v>24</v>
      </c>
      <c r="F2152" t="s">
        <v>1943</v>
      </c>
      <c r="G2152" s="2">
        <v>14.98</v>
      </c>
      <c r="H2152" s="2">
        <v>1</v>
      </c>
      <c r="I2152" s="2">
        <f t="shared" si="33"/>
        <v>14.98</v>
      </c>
      <c r="J2152" s="2">
        <v>4.49</v>
      </c>
    </row>
    <row r="2153" spans="1:10" x14ac:dyDescent="0.35">
      <c r="A2153" s="1">
        <v>42071</v>
      </c>
      <c r="B2153" t="s">
        <v>1941</v>
      </c>
      <c r="C2153" t="s">
        <v>157</v>
      </c>
      <c r="D2153" t="s">
        <v>34</v>
      </c>
      <c r="E2153" t="s">
        <v>47</v>
      </c>
      <c r="F2153" t="s">
        <v>678</v>
      </c>
      <c r="G2153" s="2">
        <v>373.08</v>
      </c>
      <c r="H2153" s="2">
        <v>6</v>
      </c>
      <c r="I2153" s="2">
        <f t="shared" si="33"/>
        <v>62.18</v>
      </c>
      <c r="J2153" s="2">
        <v>82.08</v>
      </c>
    </row>
    <row r="2154" spans="1:10" x14ac:dyDescent="0.35">
      <c r="A2154" s="1">
        <v>42071</v>
      </c>
      <c r="B2154" t="s">
        <v>891</v>
      </c>
      <c r="C2154" t="s">
        <v>149</v>
      </c>
      <c r="D2154" t="s">
        <v>11</v>
      </c>
      <c r="E2154" t="s">
        <v>12</v>
      </c>
      <c r="F2154" t="s">
        <v>1944</v>
      </c>
      <c r="G2154" s="2">
        <v>19.440000000000001</v>
      </c>
      <c r="H2154" s="2">
        <v>3</v>
      </c>
      <c r="I2154" s="2">
        <f t="shared" si="33"/>
        <v>6.48</v>
      </c>
      <c r="J2154" s="2">
        <v>9.33</v>
      </c>
    </row>
    <row r="2155" spans="1:10" x14ac:dyDescent="0.35">
      <c r="A2155" s="1">
        <v>42071</v>
      </c>
      <c r="B2155" t="s">
        <v>1446</v>
      </c>
      <c r="C2155" t="s">
        <v>278</v>
      </c>
      <c r="D2155" t="s">
        <v>11</v>
      </c>
      <c r="E2155" t="s">
        <v>24</v>
      </c>
      <c r="F2155" t="s">
        <v>31</v>
      </c>
      <c r="G2155" s="2">
        <v>3.41</v>
      </c>
      <c r="H2155" s="2">
        <v>1</v>
      </c>
      <c r="I2155" s="2">
        <f t="shared" si="33"/>
        <v>3.41</v>
      </c>
      <c r="J2155" s="2">
        <v>0.89</v>
      </c>
    </row>
    <row r="2156" spans="1:10" x14ac:dyDescent="0.35">
      <c r="A2156" s="1">
        <v>42071</v>
      </c>
      <c r="B2156" t="s">
        <v>809</v>
      </c>
      <c r="C2156" t="s">
        <v>15</v>
      </c>
      <c r="D2156" t="s">
        <v>11</v>
      </c>
      <c r="E2156" t="s">
        <v>20</v>
      </c>
      <c r="F2156" t="s">
        <v>819</v>
      </c>
      <c r="G2156" s="2">
        <v>8.57</v>
      </c>
      <c r="H2156" s="2">
        <v>3</v>
      </c>
      <c r="I2156" s="2">
        <f t="shared" si="33"/>
        <v>2.8566666666666669</v>
      </c>
      <c r="J2156" s="2">
        <v>-14.57</v>
      </c>
    </row>
    <row r="2157" spans="1:10" x14ac:dyDescent="0.35">
      <c r="A2157" s="1">
        <v>42072</v>
      </c>
      <c r="B2157" t="s">
        <v>873</v>
      </c>
      <c r="C2157" t="s">
        <v>10</v>
      </c>
      <c r="D2157" t="s">
        <v>39</v>
      </c>
      <c r="E2157" t="s">
        <v>52</v>
      </c>
      <c r="F2157" t="s">
        <v>1063</v>
      </c>
      <c r="G2157" s="2">
        <v>113.52</v>
      </c>
      <c r="H2157" s="2">
        <v>5</v>
      </c>
      <c r="I2157" s="2">
        <f t="shared" si="33"/>
        <v>22.704000000000001</v>
      </c>
      <c r="J2157" s="2">
        <v>29.8</v>
      </c>
    </row>
    <row r="2158" spans="1:10" x14ac:dyDescent="0.35">
      <c r="A2158" s="1">
        <v>42072</v>
      </c>
      <c r="B2158" t="s">
        <v>873</v>
      </c>
      <c r="C2158" t="s">
        <v>10</v>
      </c>
      <c r="D2158" t="s">
        <v>39</v>
      </c>
      <c r="E2158" t="s">
        <v>40</v>
      </c>
      <c r="F2158" t="s">
        <v>1750</v>
      </c>
      <c r="G2158" s="2">
        <v>359.88</v>
      </c>
      <c r="H2158" s="2">
        <v>3</v>
      </c>
      <c r="I2158" s="2">
        <f t="shared" si="33"/>
        <v>119.96</v>
      </c>
      <c r="J2158" s="2">
        <v>22.49</v>
      </c>
    </row>
    <row r="2159" spans="1:10" x14ac:dyDescent="0.35">
      <c r="A2159" s="1">
        <v>42072</v>
      </c>
      <c r="B2159" t="s">
        <v>1945</v>
      </c>
      <c r="C2159" t="s">
        <v>245</v>
      </c>
      <c r="D2159" t="s">
        <v>11</v>
      </c>
      <c r="E2159" t="s">
        <v>16</v>
      </c>
      <c r="F2159" t="s">
        <v>932</v>
      </c>
      <c r="G2159" s="2">
        <v>4.6100000000000003</v>
      </c>
      <c r="H2159" s="2">
        <v>2</v>
      </c>
      <c r="I2159" s="2">
        <f t="shared" si="33"/>
        <v>2.3050000000000002</v>
      </c>
      <c r="J2159" s="2">
        <v>1.67</v>
      </c>
    </row>
    <row r="2160" spans="1:10" x14ac:dyDescent="0.35">
      <c r="A2160" s="1">
        <v>42073</v>
      </c>
      <c r="B2160" t="s">
        <v>94</v>
      </c>
      <c r="C2160" t="s">
        <v>10</v>
      </c>
      <c r="D2160" t="s">
        <v>11</v>
      </c>
      <c r="E2160" t="s">
        <v>20</v>
      </c>
      <c r="F2160" t="s">
        <v>1291</v>
      </c>
      <c r="G2160" s="2">
        <v>1.1100000000000001</v>
      </c>
      <c r="H2160" s="2">
        <v>2</v>
      </c>
      <c r="I2160" s="2">
        <f t="shared" si="33"/>
        <v>0.55500000000000005</v>
      </c>
      <c r="J2160" s="2">
        <v>-1.89</v>
      </c>
    </row>
    <row r="2161" spans="1:10" x14ac:dyDescent="0.35">
      <c r="A2161" s="1">
        <v>42073</v>
      </c>
      <c r="B2161" t="s">
        <v>452</v>
      </c>
      <c r="C2161" t="s">
        <v>531</v>
      </c>
      <c r="D2161" t="s">
        <v>11</v>
      </c>
      <c r="E2161" t="s">
        <v>18</v>
      </c>
      <c r="F2161" t="s">
        <v>1245</v>
      </c>
      <c r="G2161" s="2">
        <v>89.82</v>
      </c>
      <c r="H2161" s="2">
        <v>6</v>
      </c>
      <c r="I2161" s="2">
        <f t="shared" si="33"/>
        <v>14.969999999999999</v>
      </c>
      <c r="J2161" s="2">
        <v>25.15</v>
      </c>
    </row>
    <row r="2162" spans="1:10" x14ac:dyDescent="0.35">
      <c r="A2162" s="1">
        <v>42075</v>
      </c>
      <c r="B2162" t="s">
        <v>1946</v>
      </c>
      <c r="C2162" t="s">
        <v>123</v>
      </c>
      <c r="D2162" t="s">
        <v>11</v>
      </c>
      <c r="E2162" t="s">
        <v>63</v>
      </c>
      <c r="F2162" t="s">
        <v>1427</v>
      </c>
      <c r="G2162" s="2">
        <v>8.69</v>
      </c>
      <c r="H2162" s="2">
        <v>3</v>
      </c>
      <c r="I2162" s="2">
        <f t="shared" si="33"/>
        <v>2.8966666666666665</v>
      </c>
      <c r="J2162" s="2">
        <v>2.93</v>
      </c>
    </row>
    <row r="2163" spans="1:10" x14ac:dyDescent="0.35">
      <c r="A2163" s="1">
        <v>42075</v>
      </c>
      <c r="B2163" t="s">
        <v>1946</v>
      </c>
      <c r="C2163" t="s">
        <v>123</v>
      </c>
      <c r="D2163" t="s">
        <v>34</v>
      </c>
      <c r="E2163" t="s">
        <v>47</v>
      </c>
      <c r="F2163" t="s">
        <v>104</v>
      </c>
      <c r="G2163" s="2">
        <v>30.88</v>
      </c>
      <c r="H2163" s="2">
        <v>4</v>
      </c>
      <c r="I2163" s="2">
        <f t="shared" si="33"/>
        <v>7.72</v>
      </c>
      <c r="J2163" s="2">
        <v>3.86</v>
      </c>
    </row>
    <row r="2164" spans="1:10" x14ac:dyDescent="0.35">
      <c r="A2164" s="1">
        <v>42075</v>
      </c>
      <c r="B2164" t="s">
        <v>1946</v>
      </c>
      <c r="C2164" t="s">
        <v>123</v>
      </c>
      <c r="D2164" t="s">
        <v>34</v>
      </c>
      <c r="E2164" t="s">
        <v>47</v>
      </c>
      <c r="F2164" t="s">
        <v>872</v>
      </c>
      <c r="G2164" s="2">
        <v>6.41</v>
      </c>
      <c r="H2164" s="2">
        <v>3</v>
      </c>
      <c r="I2164" s="2">
        <f t="shared" si="33"/>
        <v>2.1366666666666667</v>
      </c>
      <c r="J2164" s="2">
        <v>1.44</v>
      </c>
    </row>
    <row r="2165" spans="1:10" x14ac:dyDescent="0.35">
      <c r="A2165" s="1">
        <v>42075</v>
      </c>
      <c r="B2165" t="s">
        <v>1408</v>
      </c>
      <c r="C2165" t="s">
        <v>245</v>
      </c>
      <c r="D2165" t="s">
        <v>11</v>
      </c>
      <c r="E2165" t="s">
        <v>16</v>
      </c>
      <c r="F2165" t="s">
        <v>447</v>
      </c>
      <c r="G2165" s="2">
        <v>5.04</v>
      </c>
      <c r="H2165" s="2">
        <v>2</v>
      </c>
      <c r="I2165" s="2">
        <f t="shared" si="33"/>
        <v>2.52</v>
      </c>
      <c r="J2165" s="2">
        <v>1.76</v>
      </c>
    </row>
    <row r="2166" spans="1:10" x14ac:dyDescent="0.35">
      <c r="A2166" s="1">
        <v>42076</v>
      </c>
      <c r="B2166" t="s">
        <v>1251</v>
      </c>
      <c r="C2166" t="s">
        <v>164</v>
      </c>
      <c r="D2166" t="s">
        <v>34</v>
      </c>
      <c r="E2166" t="s">
        <v>74</v>
      </c>
      <c r="F2166" t="s">
        <v>142</v>
      </c>
      <c r="G2166" s="2">
        <v>141.96</v>
      </c>
      <c r="H2166" s="2">
        <v>2</v>
      </c>
      <c r="I2166" s="2">
        <f t="shared" si="33"/>
        <v>70.98</v>
      </c>
      <c r="J2166" s="2">
        <v>39.75</v>
      </c>
    </row>
    <row r="2167" spans="1:10" x14ac:dyDescent="0.35">
      <c r="A2167" s="1">
        <v>42076</v>
      </c>
      <c r="B2167" t="s">
        <v>545</v>
      </c>
      <c r="C2167" t="s">
        <v>27</v>
      </c>
      <c r="D2167" t="s">
        <v>34</v>
      </c>
      <c r="E2167" t="s">
        <v>35</v>
      </c>
      <c r="F2167" t="s">
        <v>36</v>
      </c>
      <c r="G2167" s="2">
        <v>915.14</v>
      </c>
      <c r="H2167" s="2">
        <v>4</v>
      </c>
      <c r="I2167" s="2">
        <f t="shared" si="33"/>
        <v>228.785</v>
      </c>
      <c r="J2167" s="2">
        <v>102.95</v>
      </c>
    </row>
    <row r="2168" spans="1:10" x14ac:dyDescent="0.35">
      <c r="A2168" s="1">
        <v>42076</v>
      </c>
      <c r="B2168" t="s">
        <v>545</v>
      </c>
      <c r="C2168" t="s">
        <v>27</v>
      </c>
      <c r="D2168" t="s">
        <v>34</v>
      </c>
      <c r="E2168" t="s">
        <v>47</v>
      </c>
      <c r="F2168" t="s">
        <v>1083</v>
      </c>
      <c r="G2168" s="2">
        <v>327.76</v>
      </c>
      <c r="H2168" s="2">
        <v>8</v>
      </c>
      <c r="I2168" s="2">
        <f t="shared" si="33"/>
        <v>40.97</v>
      </c>
      <c r="J2168" s="2">
        <v>91.77</v>
      </c>
    </row>
    <row r="2169" spans="1:10" x14ac:dyDescent="0.35">
      <c r="A2169" s="1">
        <v>42077</v>
      </c>
      <c r="B2169" t="s">
        <v>915</v>
      </c>
      <c r="C2169" t="s">
        <v>685</v>
      </c>
      <c r="D2169" t="s">
        <v>11</v>
      </c>
      <c r="E2169" t="s">
        <v>16</v>
      </c>
      <c r="F2169" t="s">
        <v>377</v>
      </c>
      <c r="G2169" s="2">
        <v>16.52</v>
      </c>
      <c r="H2169" s="2">
        <v>4</v>
      </c>
      <c r="I2169" s="2">
        <f t="shared" si="33"/>
        <v>4.13</v>
      </c>
      <c r="J2169" s="2">
        <v>7.6</v>
      </c>
    </row>
    <row r="2170" spans="1:10" x14ac:dyDescent="0.35">
      <c r="A2170" s="1">
        <v>42077</v>
      </c>
      <c r="B2170" t="s">
        <v>915</v>
      </c>
      <c r="C2170" t="s">
        <v>685</v>
      </c>
      <c r="D2170" t="s">
        <v>11</v>
      </c>
      <c r="E2170" t="s">
        <v>20</v>
      </c>
      <c r="F2170" t="s">
        <v>121</v>
      </c>
      <c r="G2170" s="2">
        <v>671.94</v>
      </c>
      <c r="H2170" s="2">
        <v>3</v>
      </c>
      <c r="I2170" s="2">
        <f t="shared" si="33"/>
        <v>223.98000000000002</v>
      </c>
      <c r="J2170" s="2">
        <v>315.81</v>
      </c>
    </row>
    <row r="2171" spans="1:10" x14ac:dyDescent="0.35">
      <c r="A2171" s="1">
        <v>42077</v>
      </c>
      <c r="B2171" t="s">
        <v>587</v>
      </c>
      <c r="C2171" t="s">
        <v>27</v>
      </c>
      <c r="D2171" t="s">
        <v>11</v>
      </c>
      <c r="E2171" t="s">
        <v>12</v>
      </c>
      <c r="F2171" t="s">
        <v>1398</v>
      </c>
      <c r="G2171" s="2">
        <v>19.440000000000001</v>
      </c>
      <c r="H2171" s="2">
        <v>3</v>
      </c>
      <c r="I2171" s="2">
        <f t="shared" si="33"/>
        <v>6.48</v>
      </c>
      <c r="J2171" s="2">
        <v>9.33</v>
      </c>
    </row>
    <row r="2172" spans="1:10" x14ac:dyDescent="0.35">
      <c r="A2172" s="1">
        <v>42078</v>
      </c>
      <c r="B2172" t="s">
        <v>1898</v>
      </c>
      <c r="C2172" t="s">
        <v>296</v>
      </c>
      <c r="D2172" t="s">
        <v>39</v>
      </c>
      <c r="E2172" t="s">
        <v>40</v>
      </c>
      <c r="F2172" t="s">
        <v>1947</v>
      </c>
      <c r="G2172" s="2">
        <v>16.78</v>
      </c>
      <c r="H2172" s="2">
        <v>3</v>
      </c>
      <c r="I2172" s="2">
        <f t="shared" si="33"/>
        <v>5.5933333333333337</v>
      </c>
      <c r="J2172" s="2">
        <v>1.68</v>
      </c>
    </row>
    <row r="2173" spans="1:10" x14ac:dyDescent="0.35">
      <c r="A2173" s="1">
        <v>42079</v>
      </c>
      <c r="B2173" t="s">
        <v>1948</v>
      </c>
      <c r="C2173" t="s">
        <v>30</v>
      </c>
      <c r="D2173" t="s">
        <v>11</v>
      </c>
      <c r="E2173" t="s">
        <v>24</v>
      </c>
      <c r="F2173" t="s">
        <v>38</v>
      </c>
      <c r="G2173" s="2">
        <v>2.74</v>
      </c>
      <c r="H2173" s="2">
        <v>1</v>
      </c>
      <c r="I2173" s="2">
        <f t="shared" si="33"/>
        <v>2.74</v>
      </c>
      <c r="J2173" s="2">
        <v>0.74</v>
      </c>
    </row>
    <row r="2174" spans="1:10" x14ac:dyDescent="0.35">
      <c r="A2174" s="1">
        <v>42079</v>
      </c>
      <c r="B2174" t="s">
        <v>1948</v>
      </c>
      <c r="C2174" t="s">
        <v>30</v>
      </c>
      <c r="D2174" t="s">
        <v>11</v>
      </c>
      <c r="E2174" t="s">
        <v>24</v>
      </c>
      <c r="F2174" t="s">
        <v>1949</v>
      </c>
      <c r="G2174" s="2">
        <v>8.34</v>
      </c>
      <c r="H2174" s="2">
        <v>3</v>
      </c>
      <c r="I2174" s="2">
        <f t="shared" si="33"/>
        <v>2.78</v>
      </c>
      <c r="J2174" s="2">
        <v>2.17</v>
      </c>
    </row>
    <row r="2175" spans="1:10" x14ac:dyDescent="0.35">
      <c r="A2175" s="1">
        <v>42079</v>
      </c>
      <c r="B2175" t="s">
        <v>1948</v>
      </c>
      <c r="C2175" t="s">
        <v>30</v>
      </c>
      <c r="D2175" t="s">
        <v>11</v>
      </c>
      <c r="E2175" t="s">
        <v>18</v>
      </c>
      <c r="F2175" t="s">
        <v>1950</v>
      </c>
      <c r="G2175" s="2">
        <v>46.74</v>
      </c>
      <c r="H2175" s="2">
        <v>3</v>
      </c>
      <c r="I2175" s="2">
        <f t="shared" si="33"/>
        <v>15.58</v>
      </c>
      <c r="J2175" s="2">
        <v>11.69</v>
      </c>
    </row>
    <row r="2176" spans="1:10" x14ac:dyDescent="0.35">
      <c r="A2176" s="1">
        <v>42079</v>
      </c>
      <c r="B2176" t="s">
        <v>1948</v>
      </c>
      <c r="C2176" t="s">
        <v>30</v>
      </c>
      <c r="D2176" t="s">
        <v>11</v>
      </c>
      <c r="E2176" t="s">
        <v>20</v>
      </c>
      <c r="F2176" t="s">
        <v>1606</v>
      </c>
      <c r="G2176" s="2">
        <v>6354.95</v>
      </c>
      <c r="H2176" s="2">
        <v>5</v>
      </c>
      <c r="I2176" s="2">
        <f t="shared" si="33"/>
        <v>1270.99</v>
      </c>
      <c r="J2176" s="2">
        <v>3177.48</v>
      </c>
    </row>
    <row r="2177" spans="1:10" x14ac:dyDescent="0.35">
      <c r="A2177" s="1">
        <v>42079</v>
      </c>
      <c r="B2177" t="s">
        <v>1951</v>
      </c>
      <c r="C2177" t="s">
        <v>164</v>
      </c>
      <c r="D2177" t="s">
        <v>34</v>
      </c>
      <c r="E2177" t="s">
        <v>145</v>
      </c>
      <c r="F2177" t="s">
        <v>473</v>
      </c>
      <c r="G2177" s="2">
        <v>171.96</v>
      </c>
      <c r="H2177" s="2">
        <v>2</v>
      </c>
      <c r="I2177" s="2">
        <f t="shared" si="33"/>
        <v>85.98</v>
      </c>
      <c r="J2177" s="2">
        <v>44.71</v>
      </c>
    </row>
    <row r="2178" spans="1:10" x14ac:dyDescent="0.35">
      <c r="A2178" s="1">
        <v>42079</v>
      </c>
      <c r="B2178" t="s">
        <v>1310</v>
      </c>
      <c r="C2178" t="s">
        <v>27</v>
      </c>
      <c r="D2178" t="s">
        <v>34</v>
      </c>
      <c r="E2178" t="s">
        <v>47</v>
      </c>
      <c r="F2178" t="s">
        <v>1952</v>
      </c>
      <c r="G2178" s="2">
        <v>43.13</v>
      </c>
      <c r="H2178" s="2">
        <v>1</v>
      </c>
      <c r="I2178" s="2">
        <f t="shared" si="33"/>
        <v>43.13</v>
      </c>
      <c r="J2178" s="2">
        <v>18.11</v>
      </c>
    </row>
    <row r="2179" spans="1:10" x14ac:dyDescent="0.35">
      <c r="A2179" s="1">
        <v>42079</v>
      </c>
      <c r="B2179" t="s">
        <v>892</v>
      </c>
      <c r="C2179" t="s">
        <v>149</v>
      </c>
      <c r="D2179" t="s">
        <v>39</v>
      </c>
      <c r="E2179" t="s">
        <v>40</v>
      </c>
      <c r="F2179" t="s">
        <v>1953</v>
      </c>
      <c r="G2179" s="2">
        <v>85.9</v>
      </c>
      <c r="H2179" s="2">
        <v>2</v>
      </c>
      <c r="I2179" s="2">
        <f t="shared" ref="I2179:I2242" si="34">G2179/H2179</f>
        <v>42.95</v>
      </c>
      <c r="J2179" s="2">
        <v>2.58</v>
      </c>
    </row>
    <row r="2180" spans="1:10" x14ac:dyDescent="0.35">
      <c r="A2180" s="1">
        <v>42079</v>
      </c>
      <c r="B2180" t="s">
        <v>380</v>
      </c>
      <c r="C2180" t="s">
        <v>488</v>
      </c>
      <c r="D2180" t="s">
        <v>11</v>
      </c>
      <c r="E2180" t="s">
        <v>16</v>
      </c>
      <c r="F2180" t="s">
        <v>814</v>
      </c>
      <c r="G2180" s="2">
        <v>491.55</v>
      </c>
      <c r="H2180" s="2">
        <v>5</v>
      </c>
      <c r="I2180" s="2">
        <f t="shared" si="34"/>
        <v>98.31</v>
      </c>
      <c r="J2180" s="2">
        <v>240.86</v>
      </c>
    </row>
    <row r="2181" spans="1:10" x14ac:dyDescent="0.35">
      <c r="A2181" s="1">
        <v>42079</v>
      </c>
      <c r="B2181" t="s">
        <v>380</v>
      </c>
      <c r="C2181" t="s">
        <v>488</v>
      </c>
      <c r="D2181" t="s">
        <v>11</v>
      </c>
      <c r="E2181" t="s">
        <v>63</v>
      </c>
      <c r="F2181" t="s">
        <v>1299</v>
      </c>
      <c r="G2181" s="2">
        <v>7.38</v>
      </c>
      <c r="H2181" s="2">
        <v>2</v>
      </c>
      <c r="I2181" s="2">
        <f t="shared" si="34"/>
        <v>3.69</v>
      </c>
      <c r="J2181" s="2">
        <v>3.39</v>
      </c>
    </row>
    <row r="2182" spans="1:10" x14ac:dyDescent="0.35">
      <c r="A2182" s="1">
        <v>42079</v>
      </c>
      <c r="B2182" t="s">
        <v>1332</v>
      </c>
      <c r="C2182" t="s">
        <v>149</v>
      </c>
      <c r="D2182" t="s">
        <v>11</v>
      </c>
      <c r="E2182" t="s">
        <v>24</v>
      </c>
      <c r="F2182" t="s">
        <v>1954</v>
      </c>
      <c r="G2182" s="2">
        <v>17.52</v>
      </c>
      <c r="H2182" s="2">
        <v>3</v>
      </c>
      <c r="I2182" s="2">
        <f t="shared" si="34"/>
        <v>5.84</v>
      </c>
      <c r="J2182" s="2">
        <v>6.31</v>
      </c>
    </row>
    <row r="2183" spans="1:10" x14ac:dyDescent="0.35">
      <c r="A2183" s="1">
        <v>42080</v>
      </c>
      <c r="B2183" t="s">
        <v>1688</v>
      </c>
      <c r="C2183" t="s">
        <v>149</v>
      </c>
      <c r="D2183" t="s">
        <v>39</v>
      </c>
      <c r="E2183" t="s">
        <v>52</v>
      </c>
      <c r="F2183" t="s">
        <v>1955</v>
      </c>
      <c r="G2183" s="2">
        <v>15.02</v>
      </c>
      <c r="H2183" s="2">
        <v>1</v>
      </c>
      <c r="I2183" s="2">
        <f t="shared" si="34"/>
        <v>15.02</v>
      </c>
      <c r="J2183" s="2">
        <v>2.7</v>
      </c>
    </row>
    <row r="2184" spans="1:10" x14ac:dyDescent="0.35">
      <c r="A2184" s="1">
        <v>42080</v>
      </c>
      <c r="B2184" t="s">
        <v>1688</v>
      </c>
      <c r="C2184" t="s">
        <v>149</v>
      </c>
      <c r="D2184" t="s">
        <v>11</v>
      </c>
      <c r="E2184" t="s">
        <v>18</v>
      </c>
      <c r="F2184" t="s">
        <v>1956</v>
      </c>
      <c r="G2184" s="2">
        <v>33.82</v>
      </c>
      <c r="H2184" s="2">
        <v>2</v>
      </c>
      <c r="I2184" s="2">
        <f t="shared" si="34"/>
        <v>16.91</v>
      </c>
      <c r="J2184" s="2">
        <v>9.1300000000000008</v>
      </c>
    </row>
    <row r="2185" spans="1:10" x14ac:dyDescent="0.35">
      <c r="A2185" s="1">
        <v>42082</v>
      </c>
      <c r="B2185" t="s">
        <v>1957</v>
      </c>
      <c r="C2185" t="s">
        <v>164</v>
      </c>
      <c r="D2185" t="s">
        <v>39</v>
      </c>
      <c r="E2185" t="s">
        <v>40</v>
      </c>
      <c r="F2185" t="s">
        <v>42</v>
      </c>
      <c r="G2185" s="2">
        <v>453.58</v>
      </c>
      <c r="H2185" s="2">
        <v>3</v>
      </c>
      <c r="I2185" s="2">
        <f t="shared" si="34"/>
        <v>151.19333333333333</v>
      </c>
      <c r="J2185" s="2">
        <v>39.69</v>
      </c>
    </row>
    <row r="2186" spans="1:10" x14ac:dyDescent="0.35">
      <c r="A2186" s="1">
        <v>42082</v>
      </c>
      <c r="B2186" t="s">
        <v>1495</v>
      </c>
      <c r="C2186" t="s">
        <v>164</v>
      </c>
      <c r="D2186" t="s">
        <v>11</v>
      </c>
      <c r="E2186" t="s">
        <v>18</v>
      </c>
      <c r="F2186" t="s">
        <v>1958</v>
      </c>
      <c r="G2186" s="2">
        <v>1247.6400000000001</v>
      </c>
      <c r="H2186" s="2">
        <v>3</v>
      </c>
      <c r="I2186" s="2">
        <f t="shared" si="34"/>
        <v>415.88000000000005</v>
      </c>
      <c r="J2186" s="2">
        <v>349.34</v>
      </c>
    </row>
    <row r="2187" spans="1:10" x14ac:dyDescent="0.35">
      <c r="A2187" s="1">
        <v>42082</v>
      </c>
      <c r="B2187" t="s">
        <v>1495</v>
      </c>
      <c r="C2187" t="s">
        <v>164</v>
      </c>
      <c r="D2187" t="s">
        <v>39</v>
      </c>
      <c r="E2187" t="s">
        <v>603</v>
      </c>
      <c r="F2187" t="s">
        <v>1769</v>
      </c>
      <c r="G2187" s="2">
        <v>3149.93</v>
      </c>
      <c r="H2187" s="2">
        <v>7</v>
      </c>
      <c r="I2187" s="2">
        <f t="shared" si="34"/>
        <v>449.98999999999995</v>
      </c>
      <c r="J2187" s="2">
        <v>1480.47</v>
      </c>
    </row>
    <row r="2188" spans="1:10" x14ac:dyDescent="0.35">
      <c r="A2188" s="1">
        <v>42082</v>
      </c>
      <c r="B2188" t="s">
        <v>1495</v>
      </c>
      <c r="C2188" t="s">
        <v>164</v>
      </c>
      <c r="D2188" t="s">
        <v>11</v>
      </c>
      <c r="E2188" t="s">
        <v>12</v>
      </c>
      <c r="F2188" t="s">
        <v>1670</v>
      </c>
      <c r="G2188" s="2">
        <v>209.7</v>
      </c>
      <c r="H2188" s="2">
        <v>2</v>
      </c>
      <c r="I2188" s="2">
        <f t="shared" si="34"/>
        <v>104.85</v>
      </c>
      <c r="J2188" s="2">
        <v>100.66</v>
      </c>
    </row>
    <row r="2189" spans="1:10" x14ac:dyDescent="0.35">
      <c r="A2189" s="1">
        <v>42082</v>
      </c>
      <c r="B2189" t="s">
        <v>1051</v>
      </c>
      <c r="C2189" t="s">
        <v>27</v>
      </c>
      <c r="D2189" t="s">
        <v>11</v>
      </c>
      <c r="E2189" t="s">
        <v>20</v>
      </c>
      <c r="F2189" t="s">
        <v>1959</v>
      </c>
      <c r="G2189" s="2">
        <v>17.57</v>
      </c>
      <c r="H2189" s="2">
        <v>2</v>
      </c>
      <c r="I2189" s="2">
        <f t="shared" si="34"/>
        <v>8.7850000000000001</v>
      </c>
      <c r="J2189" s="2">
        <v>6.37</v>
      </c>
    </row>
    <row r="2190" spans="1:10" x14ac:dyDescent="0.35">
      <c r="A2190" s="1">
        <v>42082</v>
      </c>
      <c r="B2190" t="s">
        <v>1051</v>
      </c>
      <c r="C2190" t="s">
        <v>27</v>
      </c>
      <c r="D2190" t="s">
        <v>11</v>
      </c>
      <c r="E2190" t="s">
        <v>16</v>
      </c>
      <c r="F2190" t="s">
        <v>1040</v>
      </c>
      <c r="G2190" s="2">
        <v>14.62</v>
      </c>
      <c r="H2190" s="2">
        <v>2</v>
      </c>
      <c r="I2190" s="2">
        <f t="shared" si="34"/>
        <v>7.31</v>
      </c>
      <c r="J2190" s="2">
        <v>6.87</v>
      </c>
    </row>
    <row r="2191" spans="1:10" x14ac:dyDescent="0.35">
      <c r="A2191" s="1">
        <v>42082</v>
      </c>
      <c r="B2191" t="s">
        <v>1051</v>
      </c>
      <c r="C2191" t="s">
        <v>27</v>
      </c>
      <c r="D2191" t="s">
        <v>11</v>
      </c>
      <c r="E2191" t="s">
        <v>200</v>
      </c>
      <c r="F2191" t="s">
        <v>1960</v>
      </c>
      <c r="G2191" s="2">
        <v>33.36</v>
      </c>
      <c r="H2191" s="2">
        <v>4</v>
      </c>
      <c r="I2191" s="2">
        <f t="shared" si="34"/>
        <v>8.34</v>
      </c>
      <c r="J2191" s="2">
        <v>8.67</v>
      </c>
    </row>
    <row r="2192" spans="1:10" x14ac:dyDescent="0.35">
      <c r="A2192" s="1">
        <v>42082</v>
      </c>
      <c r="B2192" t="s">
        <v>1051</v>
      </c>
      <c r="C2192" t="s">
        <v>27</v>
      </c>
      <c r="D2192" t="s">
        <v>11</v>
      </c>
      <c r="E2192" t="s">
        <v>12</v>
      </c>
      <c r="F2192" t="s">
        <v>1961</v>
      </c>
      <c r="G2192" s="2">
        <v>40.14</v>
      </c>
      <c r="H2192" s="2">
        <v>6</v>
      </c>
      <c r="I2192" s="2">
        <f t="shared" si="34"/>
        <v>6.69</v>
      </c>
      <c r="J2192" s="2">
        <v>19.670000000000002</v>
      </c>
    </row>
    <row r="2193" spans="1:10" x14ac:dyDescent="0.35">
      <c r="A2193" s="1">
        <v>42082</v>
      </c>
      <c r="B2193" t="s">
        <v>907</v>
      </c>
      <c r="C2193" t="s">
        <v>123</v>
      </c>
      <c r="D2193" t="s">
        <v>11</v>
      </c>
      <c r="E2193" t="s">
        <v>12</v>
      </c>
      <c r="F2193" t="s">
        <v>700</v>
      </c>
      <c r="G2193" s="2">
        <v>14.5</v>
      </c>
      <c r="H2193" s="2">
        <v>3</v>
      </c>
      <c r="I2193" s="2">
        <f t="shared" si="34"/>
        <v>4.833333333333333</v>
      </c>
      <c r="J2193" s="2">
        <v>4.8899999999999997</v>
      </c>
    </row>
    <row r="2194" spans="1:10" x14ac:dyDescent="0.35">
      <c r="A2194" s="1">
        <v>42082</v>
      </c>
      <c r="B2194" t="s">
        <v>1330</v>
      </c>
      <c r="C2194" t="s">
        <v>27</v>
      </c>
      <c r="D2194" t="s">
        <v>11</v>
      </c>
      <c r="E2194" t="s">
        <v>12</v>
      </c>
      <c r="F2194" t="s">
        <v>1612</v>
      </c>
      <c r="G2194" s="2">
        <v>11.96</v>
      </c>
      <c r="H2194" s="2">
        <v>2</v>
      </c>
      <c r="I2194" s="2">
        <f t="shared" si="34"/>
        <v>5.98</v>
      </c>
      <c r="J2194" s="2">
        <v>5.86</v>
      </c>
    </row>
    <row r="2195" spans="1:10" x14ac:dyDescent="0.35">
      <c r="A2195" s="1">
        <v>42082</v>
      </c>
      <c r="B2195" t="s">
        <v>185</v>
      </c>
      <c r="C2195" t="s">
        <v>27</v>
      </c>
      <c r="D2195" t="s">
        <v>11</v>
      </c>
      <c r="E2195" t="s">
        <v>43</v>
      </c>
      <c r="F2195" t="s">
        <v>282</v>
      </c>
      <c r="G2195" s="2">
        <v>10.9</v>
      </c>
      <c r="H2195" s="2">
        <v>5</v>
      </c>
      <c r="I2195" s="2">
        <f t="shared" si="34"/>
        <v>2.1800000000000002</v>
      </c>
      <c r="J2195" s="2">
        <v>3.6</v>
      </c>
    </row>
    <row r="2196" spans="1:10" x14ac:dyDescent="0.35">
      <c r="A2196" s="1">
        <v>42082</v>
      </c>
      <c r="B2196" t="s">
        <v>1962</v>
      </c>
      <c r="C2196" t="s">
        <v>10</v>
      </c>
      <c r="D2196" t="s">
        <v>11</v>
      </c>
      <c r="E2196" t="s">
        <v>12</v>
      </c>
      <c r="F2196" t="s">
        <v>360</v>
      </c>
      <c r="G2196" s="2">
        <v>65.58</v>
      </c>
      <c r="H2196" s="2">
        <v>2</v>
      </c>
      <c r="I2196" s="2">
        <f t="shared" si="34"/>
        <v>32.79</v>
      </c>
      <c r="J2196" s="2">
        <v>23.77</v>
      </c>
    </row>
    <row r="2197" spans="1:10" x14ac:dyDescent="0.35">
      <c r="A2197" s="1">
        <v>42082</v>
      </c>
      <c r="B2197" t="s">
        <v>1962</v>
      </c>
      <c r="C2197" t="s">
        <v>10</v>
      </c>
      <c r="D2197" t="s">
        <v>34</v>
      </c>
      <c r="E2197" t="s">
        <v>74</v>
      </c>
      <c r="F2197" t="s">
        <v>342</v>
      </c>
      <c r="G2197" s="2">
        <v>383.47</v>
      </c>
      <c r="H2197" s="2">
        <v>4</v>
      </c>
      <c r="I2197" s="2">
        <f t="shared" si="34"/>
        <v>95.867500000000007</v>
      </c>
      <c r="J2197" s="2">
        <v>-67.67</v>
      </c>
    </row>
    <row r="2198" spans="1:10" x14ac:dyDescent="0.35">
      <c r="A2198" s="1">
        <v>42083</v>
      </c>
      <c r="B2198" t="s">
        <v>1963</v>
      </c>
      <c r="C2198" t="s">
        <v>157</v>
      </c>
      <c r="D2198" t="s">
        <v>11</v>
      </c>
      <c r="E2198" t="s">
        <v>12</v>
      </c>
      <c r="F2198" t="s">
        <v>756</v>
      </c>
      <c r="G2198" s="2">
        <v>51.84</v>
      </c>
      <c r="H2198" s="2">
        <v>8</v>
      </c>
      <c r="I2198" s="2">
        <f t="shared" si="34"/>
        <v>6.48</v>
      </c>
      <c r="J2198" s="2">
        <v>24.88</v>
      </c>
    </row>
    <row r="2199" spans="1:10" x14ac:dyDescent="0.35">
      <c r="A2199" s="1">
        <v>42083</v>
      </c>
      <c r="B2199" t="s">
        <v>1652</v>
      </c>
      <c r="C2199" t="s">
        <v>10</v>
      </c>
      <c r="D2199" t="s">
        <v>11</v>
      </c>
      <c r="E2199" t="s">
        <v>20</v>
      </c>
      <c r="F2199" t="s">
        <v>1409</v>
      </c>
      <c r="G2199" s="2">
        <v>2.5099999999999998</v>
      </c>
      <c r="H2199" s="2">
        <v>2</v>
      </c>
      <c r="I2199" s="2">
        <f t="shared" si="34"/>
        <v>1.2549999999999999</v>
      </c>
      <c r="J2199" s="2">
        <v>-4.4000000000000004</v>
      </c>
    </row>
    <row r="2200" spans="1:10" x14ac:dyDescent="0.35">
      <c r="A2200" s="1">
        <v>42083</v>
      </c>
      <c r="B2200" t="s">
        <v>1652</v>
      </c>
      <c r="C2200" t="s">
        <v>10</v>
      </c>
      <c r="D2200" t="s">
        <v>11</v>
      </c>
      <c r="E2200" t="s">
        <v>43</v>
      </c>
      <c r="F2200" t="s">
        <v>160</v>
      </c>
      <c r="G2200" s="2">
        <v>18.86</v>
      </c>
      <c r="H2200" s="2">
        <v>9</v>
      </c>
      <c r="I2200" s="2">
        <f t="shared" si="34"/>
        <v>2.0955555555555554</v>
      </c>
      <c r="J2200" s="2">
        <v>6.13</v>
      </c>
    </row>
    <row r="2201" spans="1:10" x14ac:dyDescent="0.35">
      <c r="A2201" s="1">
        <v>42083</v>
      </c>
      <c r="B2201" t="s">
        <v>778</v>
      </c>
      <c r="C2201" t="s">
        <v>91</v>
      </c>
      <c r="D2201" t="s">
        <v>11</v>
      </c>
      <c r="E2201" t="s">
        <v>18</v>
      </c>
      <c r="F2201" t="s">
        <v>1171</v>
      </c>
      <c r="G2201" s="2">
        <v>29.3</v>
      </c>
      <c r="H2201" s="2">
        <v>3</v>
      </c>
      <c r="I2201" s="2">
        <f t="shared" si="34"/>
        <v>9.7666666666666675</v>
      </c>
      <c r="J2201" s="2">
        <v>2.56</v>
      </c>
    </row>
    <row r="2202" spans="1:10" x14ac:dyDescent="0.35">
      <c r="A2202" s="1">
        <v>42083</v>
      </c>
      <c r="B2202" t="s">
        <v>1669</v>
      </c>
      <c r="C2202" t="s">
        <v>149</v>
      </c>
      <c r="D2202" t="s">
        <v>11</v>
      </c>
      <c r="E2202" t="s">
        <v>20</v>
      </c>
      <c r="F2202" t="s">
        <v>781</v>
      </c>
      <c r="G2202" s="2">
        <v>49.85</v>
      </c>
      <c r="H2202" s="2">
        <v>3</v>
      </c>
      <c r="I2202" s="2">
        <f t="shared" si="34"/>
        <v>16.616666666666667</v>
      </c>
      <c r="J2202" s="2">
        <v>16.82</v>
      </c>
    </row>
    <row r="2203" spans="1:10" x14ac:dyDescent="0.35">
      <c r="A2203" s="1">
        <v>42083</v>
      </c>
      <c r="B2203" t="s">
        <v>1669</v>
      </c>
      <c r="C2203" t="s">
        <v>149</v>
      </c>
      <c r="D2203" t="s">
        <v>11</v>
      </c>
      <c r="E2203" t="s">
        <v>63</v>
      </c>
      <c r="F2203" t="s">
        <v>1964</v>
      </c>
      <c r="G2203" s="2">
        <v>23.99</v>
      </c>
      <c r="H2203" s="2">
        <v>1</v>
      </c>
      <c r="I2203" s="2">
        <f t="shared" si="34"/>
        <v>23.99</v>
      </c>
      <c r="J2203" s="2">
        <v>12</v>
      </c>
    </row>
    <row r="2204" spans="1:10" x14ac:dyDescent="0.35">
      <c r="A2204" s="1">
        <v>42083</v>
      </c>
      <c r="B2204" t="s">
        <v>1669</v>
      </c>
      <c r="C2204" t="s">
        <v>149</v>
      </c>
      <c r="D2204" t="s">
        <v>11</v>
      </c>
      <c r="E2204" t="s">
        <v>20</v>
      </c>
      <c r="F2204" t="s">
        <v>528</v>
      </c>
      <c r="G2204" s="2">
        <v>1087.94</v>
      </c>
      <c r="H2204" s="2">
        <v>8</v>
      </c>
      <c r="I2204" s="2">
        <f t="shared" si="34"/>
        <v>135.99250000000001</v>
      </c>
      <c r="J2204" s="2">
        <v>353.58</v>
      </c>
    </row>
    <row r="2205" spans="1:10" x14ac:dyDescent="0.35">
      <c r="A2205" s="1">
        <v>42083</v>
      </c>
      <c r="B2205" t="s">
        <v>1669</v>
      </c>
      <c r="C2205" t="s">
        <v>149</v>
      </c>
      <c r="D2205" t="s">
        <v>39</v>
      </c>
      <c r="E2205" t="s">
        <v>40</v>
      </c>
      <c r="F2205" t="s">
        <v>1059</v>
      </c>
      <c r="G2205" s="2">
        <v>199.98</v>
      </c>
      <c r="H2205" s="2">
        <v>2</v>
      </c>
      <c r="I2205" s="2">
        <f t="shared" si="34"/>
        <v>99.99</v>
      </c>
      <c r="J2205" s="2">
        <v>53.99</v>
      </c>
    </row>
    <row r="2206" spans="1:10" x14ac:dyDescent="0.35">
      <c r="A2206" s="1">
        <v>42083</v>
      </c>
      <c r="B2206" t="s">
        <v>1669</v>
      </c>
      <c r="C2206" t="s">
        <v>149</v>
      </c>
      <c r="D2206" t="s">
        <v>11</v>
      </c>
      <c r="E2206" t="s">
        <v>18</v>
      </c>
      <c r="F2206" t="s">
        <v>1965</v>
      </c>
      <c r="G2206" s="2">
        <v>83.92</v>
      </c>
      <c r="H2206" s="2">
        <v>4</v>
      </c>
      <c r="I2206" s="2">
        <f t="shared" si="34"/>
        <v>20.98</v>
      </c>
      <c r="J2206" s="2">
        <v>20.14</v>
      </c>
    </row>
    <row r="2207" spans="1:10" x14ac:dyDescent="0.35">
      <c r="A2207" s="1">
        <v>42084</v>
      </c>
      <c r="B2207" t="s">
        <v>1966</v>
      </c>
      <c r="C2207" t="s">
        <v>245</v>
      </c>
      <c r="D2207" t="s">
        <v>11</v>
      </c>
      <c r="E2207" t="s">
        <v>92</v>
      </c>
      <c r="F2207" t="s">
        <v>755</v>
      </c>
      <c r="G2207" s="2">
        <v>962.08</v>
      </c>
      <c r="H2207" s="2">
        <v>4</v>
      </c>
      <c r="I2207" s="2">
        <f t="shared" si="34"/>
        <v>240.52</v>
      </c>
      <c r="J2207" s="2">
        <v>156.34</v>
      </c>
    </row>
    <row r="2208" spans="1:10" x14ac:dyDescent="0.35">
      <c r="A2208" s="1">
        <v>42084</v>
      </c>
      <c r="B2208" t="s">
        <v>1966</v>
      </c>
      <c r="C2208" t="s">
        <v>245</v>
      </c>
      <c r="D2208" t="s">
        <v>11</v>
      </c>
      <c r="E2208" t="s">
        <v>20</v>
      </c>
      <c r="F2208" t="s">
        <v>1218</v>
      </c>
      <c r="G2208" s="2">
        <v>12.84</v>
      </c>
      <c r="H2208" s="2">
        <v>3</v>
      </c>
      <c r="I2208" s="2">
        <f t="shared" si="34"/>
        <v>4.28</v>
      </c>
      <c r="J2208" s="2">
        <v>-9.85</v>
      </c>
    </row>
    <row r="2209" spans="1:10" x14ac:dyDescent="0.35">
      <c r="A2209" s="1">
        <v>42084</v>
      </c>
      <c r="B2209" t="s">
        <v>1966</v>
      </c>
      <c r="C2209" t="s">
        <v>245</v>
      </c>
      <c r="D2209" t="s">
        <v>11</v>
      </c>
      <c r="E2209" t="s">
        <v>12</v>
      </c>
      <c r="F2209" t="s">
        <v>1967</v>
      </c>
      <c r="G2209" s="2">
        <v>295.45999999999998</v>
      </c>
      <c r="H2209" s="2">
        <v>14</v>
      </c>
      <c r="I2209" s="2">
        <f t="shared" si="34"/>
        <v>21.104285714285712</v>
      </c>
      <c r="J2209" s="2">
        <v>96.02</v>
      </c>
    </row>
    <row r="2210" spans="1:10" x14ac:dyDescent="0.35">
      <c r="A2210" s="1">
        <v>42085</v>
      </c>
      <c r="B2210" t="s">
        <v>1968</v>
      </c>
      <c r="C2210" t="s">
        <v>10</v>
      </c>
      <c r="D2210" t="s">
        <v>39</v>
      </c>
      <c r="E2210" t="s">
        <v>52</v>
      </c>
      <c r="F2210" t="s">
        <v>1969</v>
      </c>
      <c r="G2210" s="2">
        <v>18.39</v>
      </c>
      <c r="H2210" s="2">
        <v>1</v>
      </c>
      <c r="I2210" s="2">
        <f t="shared" si="34"/>
        <v>18.39</v>
      </c>
      <c r="J2210" s="2">
        <v>5.29</v>
      </c>
    </row>
    <row r="2211" spans="1:10" x14ac:dyDescent="0.35">
      <c r="A2211" s="1">
        <v>42085</v>
      </c>
      <c r="B2211" t="s">
        <v>1968</v>
      </c>
      <c r="C2211" t="s">
        <v>10</v>
      </c>
      <c r="D2211" t="s">
        <v>11</v>
      </c>
      <c r="E2211" t="s">
        <v>18</v>
      </c>
      <c r="F2211" t="s">
        <v>297</v>
      </c>
      <c r="G2211" s="2">
        <v>129.57</v>
      </c>
      <c r="H2211" s="2">
        <v>2</v>
      </c>
      <c r="I2211" s="2">
        <f t="shared" si="34"/>
        <v>64.784999999999997</v>
      </c>
      <c r="J2211" s="2">
        <v>-25.91</v>
      </c>
    </row>
    <row r="2212" spans="1:10" x14ac:dyDescent="0.35">
      <c r="A2212" s="1">
        <v>42085</v>
      </c>
      <c r="B2212" t="s">
        <v>1968</v>
      </c>
      <c r="C2212" t="s">
        <v>10</v>
      </c>
      <c r="D2212" t="s">
        <v>11</v>
      </c>
      <c r="E2212" t="s">
        <v>20</v>
      </c>
      <c r="F2212" t="s">
        <v>1970</v>
      </c>
      <c r="G2212" s="2">
        <v>14.11</v>
      </c>
      <c r="H2212" s="2">
        <v>9</v>
      </c>
      <c r="I2212" s="2">
        <f t="shared" si="34"/>
        <v>1.5677777777777777</v>
      </c>
      <c r="J2212" s="2">
        <v>-21.17</v>
      </c>
    </row>
    <row r="2213" spans="1:10" x14ac:dyDescent="0.35">
      <c r="A2213" s="1">
        <v>42085</v>
      </c>
      <c r="B2213" t="s">
        <v>465</v>
      </c>
      <c r="C2213" t="s">
        <v>27</v>
      </c>
      <c r="D2213" t="s">
        <v>39</v>
      </c>
      <c r="E2213" t="s">
        <v>40</v>
      </c>
      <c r="F2213" t="s">
        <v>597</v>
      </c>
      <c r="G2213" s="2">
        <v>15.98</v>
      </c>
      <c r="H2213" s="2">
        <v>2</v>
      </c>
      <c r="I2213" s="2">
        <f t="shared" si="34"/>
        <v>7.99</v>
      </c>
      <c r="J2213" s="2">
        <v>1.2</v>
      </c>
    </row>
    <row r="2214" spans="1:10" x14ac:dyDescent="0.35">
      <c r="A2214" s="1">
        <v>42085</v>
      </c>
      <c r="B2214" t="s">
        <v>1635</v>
      </c>
      <c r="C2214" t="s">
        <v>27</v>
      </c>
      <c r="D2214" t="s">
        <v>11</v>
      </c>
      <c r="E2214" t="s">
        <v>12</v>
      </c>
      <c r="F2214" t="s">
        <v>625</v>
      </c>
      <c r="G2214" s="2">
        <v>105.52</v>
      </c>
      <c r="H2214" s="2">
        <v>4</v>
      </c>
      <c r="I2214" s="2">
        <f t="shared" si="34"/>
        <v>26.38</v>
      </c>
      <c r="J2214" s="2">
        <v>48.54</v>
      </c>
    </row>
    <row r="2215" spans="1:10" x14ac:dyDescent="0.35">
      <c r="A2215" s="1">
        <v>42085</v>
      </c>
      <c r="B2215" t="s">
        <v>1635</v>
      </c>
      <c r="C2215" t="s">
        <v>27</v>
      </c>
      <c r="D2215" t="s">
        <v>34</v>
      </c>
      <c r="E2215" t="s">
        <v>47</v>
      </c>
      <c r="F2215" t="s">
        <v>479</v>
      </c>
      <c r="G2215" s="2">
        <v>91.96</v>
      </c>
      <c r="H2215" s="2">
        <v>2</v>
      </c>
      <c r="I2215" s="2">
        <f t="shared" si="34"/>
        <v>45.98</v>
      </c>
      <c r="J2215" s="2">
        <v>15.63</v>
      </c>
    </row>
    <row r="2216" spans="1:10" x14ac:dyDescent="0.35">
      <c r="A2216" s="1">
        <v>42085</v>
      </c>
      <c r="B2216" t="s">
        <v>1635</v>
      </c>
      <c r="C2216" t="s">
        <v>27</v>
      </c>
      <c r="D2216" t="s">
        <v>39</v>
      </c>
      <c r="E2216" t="s">
        <v>40</v>
      </c>
      <c r="F2216" t="s">
        <v>1536</v>
      </c>
      <c r="G2216" s="2">
        <v>1487.98</v>
      </c>
      <c r="H2216" s="2">
        <v>3</v>
      </c>
      <c r="I2216" s="2">
        <f t="shared" si="34"/>
        <v>495.99333333333334</v>
      </c>
      <c r="J2216" s="2">
        <v>186</v>
      </c>
    </row>
    <row r="2217" spans="1:10" x14ac:dyDescent="0.35">
      <c r="A2217" s="1">
        <v>42085</v>
      </c>
      <c r="B2217" t="s">
        <v>1971</v>
      </c>
      <c r="C2217" t="s">
        <v>488</v>
      </c>
      <c r="D2217" t="s">
        <v>11</v>
      </c>
      <c r="E2217" t="s">
        <v>24</v>
      </c>
      <c r="F2217" t="s">
        <v>1972</v>
      </c>
      <c r="G2217" s="2">
        <v>19.559999999999999</v>
      </c>
      <c r="H2217" s="2">
        <v>4</v>
      </c>
      <c r="I2217" s="2">
        <f t="shared" si="34"/>
        <v>4.8899999999999997</v>
      </c>
      <c r="J2217" s="2">
        <v>5.48</v>
      </c>
    </row>
    <row r="2218" spans="1:10" x14ac:dyDescent="0.35">
      <c r="A2218" s="1">
        <v>42085</v>
      </c>
      <c r="B2218" t="s">
        <v>1856</v>
      </c>
      <c r="C2218" t="s">
        <v>123</v>
      </c>
      <c r="D2218" t="s">
        <v>39</v>
      </c>
      <c r="E2218" t="s">
        <v>52</v>
      </c>
      <c r="F2218" t="s">
        <v>999</v>
      </c>
      <c r="G2218" s="2">
        <v>447.94</v>
      </c>
      <c r="H2218" s="2">
        <v>7</v>
      </c>
      <c r="I2218" s="2">
        <f t="shared" si="34"/>
        <v>63.991428571428571</v>
      </c>
      <c r="J2218" s="2">
        <v>89.59</v>
      </c>
    </row>
    <row r="2219" spans="1:10" x14ac:dyDescent="0.35">
      <c r="A2219" s="1">
        <v>42085</v>
      </c>
      <c r="B2219" t="s">
        <v>1856</v>
      </c>
      <c r="C2219" t="s">
        <v>123</v>
      </c>
      <c r="D2219" t="s">
        <v>11</v>
      </c>
      <c r="E2219" t="s">
        <v>18</v>
      </c>
      <c r="F2219" t="s">
        <v>1973</v>
      </c>
      <c r="G2219" s="2">
        <v>150.41</v>
      </c>
      <c r="H2219" s="2">
        <v>9</v>
      </c>
      <c r="I2219" s="2">
        <f t="shared" si="34"/>
        <v>16.712222222222223</v>
      </c>
      <c r="J2219" s="2">
        <v>-33.840000000000003</v>
      </c>
    </row>
    <row r="2220" spans="1:10" x14ac:dyDescent="0.35">
      <c r="A2220" s="1">
        <v>42086</v>
      </c>
      <c r="B2220" t="s">
        <v>1373</v>
      </c>
      <c r="C2220" t="s">
        <v>10</v>
      </c>
      <c r="D2220" t="s">
        <v>34</v>
      </c>
      <c r="E2220" t="s">
        <v>35</v>
      </c>
      <c r="F2220" t="s">
        <v>699</v>
      </c>
      <c r="G2220" s="2">
        <v>107.77</v>
      </c>
      <c r="H2220" s="2">
        <v>2</v>
      </c>
      <c r="I2220" s="2">
        <f t="shared" si="34"/>
        <v>53.884999999999998</v>
      </c>
      <c r="J2220" s="2">
        <v>-29.25</v>
      </c>
    </row>
    <row r="2221" spans="1:10" x14ac:dyDescent="0.35">
      <c r="A2221" s="1">
        <v>42086</v>
      </c>
      <c r="B2221" t="s">
        <v>1023</v>
      </c>
      <c r="C2221" t="s">
        <v>70</v>
      </c>
      <c r="D2221" t="s">
        <v>11</v>
      </c>
      <c r="E2221" t="s">
        <v>43</v>
      </c>
      <c r="F2221" t="s">
        <v>160</v>
      </c>
      <c r="G2221" s="2">
        <v>31.56</v>
      </c>
      <c r="H2221" s="2">
        <v>4</v>
      </c>
      <c r="I2221" s="2">
        <f t="shared" si="34"/>
        <v>7.89</v>
      </c>
      <c r="J2221" s="2">
        <v>14.2</v>
      </c>
    </row>
    <row r="2222" spans="1:10" x14ac:dyDescent="0.35">
      <c r="A2222" s="1">
        <v>42086</v>
      </c>
      <c r="B2222" t="s">
        <v>1023</v>
      </c>
      <c r="C2222" t="s">
        <v>70</v>
      </c>
      <c r="D2222" t="s">
        <v>11</v>
      </c>
      <c r="E2222" t="s">
        <v>18</v>
      </c>
      <c r="F2222" t="s">
        <v>251</v>
      </c>
      <c r="G2222" s="2">
        <v>27.92</v>
      </c>
      <c r="H2222" s="2">
        <v>4</v>
      </c>
      <c r="I2222" s="2">
        <f t="shared" si="34"/>
        <v>6.98</v>
      </c>
      <c r="J2222" s="2">
        <v>0.56000000000000005</v>
      </c>
    </row>
    <row r="2223" spans="1:10" x14ac:dyDescent="0.35">
      <c r="A2223" s="1">
        <v>42086</v>
      </c>
      <c r="B2223" t="s">
        <v>788</v>
      </c>
      <c r="C2223" t="s">
        <v>27</v>
      </c>
      <c r="D2223" t="s">
        <v>11</v>
      </c>
      <c r="E2223" t="s">
        <v>12</v>
      </c>
      <c r="F2223" t="s">
        <v>135</v>
      </c>
      <c r="G2223" s="2">
        <v>33.36</v>
      </c>
      <c r="H2223" s="2">
        <v>4</v>
      </c>
      <c r="I2223" s="2">
        <f t="shared" si="34"/>
        <v>8.34</v>
      </c>
      <c r="J2223" s="2">
        <v>16.68</v>
      </c>
    </row>
    <row r="2224" spans="1:10" x14ac:dyDescent="0.35">
      <c r="A2224" s="1">
        <v>42086</v>
      </c>
      <c r="B2224" t="s">
        <v>1438</v>
      </c>
      <c r="C2224" t="s">
        <v>27</v>
      </c>
      <c r="D2224" t="s">
        <v>11</v>
      </c>
      <c r="E2224" t="s">
        <v>12</v>
      </c>
      <c r="F2224" t="s">
        <v>97</v>
      </c>
      <c r="G2224" s="2">
        <v>192.72</v>
      </c>
      <c r="H2224" s="2">
        <v>11</v>
      </c>
      <c r="I2224" s="2">
        <f t="shared" si="34"/>
        <v>17.52</v>
      </c>
      <c r="J2224" s="2">
        <v>92.51</v>
      </c>
    </row>
    <row r="2225" spans="1:10" x14ac:dyDescent="0.35">
      <c r="A2225" s="1">
        <v>42086</v>
      </c>
      <c r="B2225" t="s">
        <v>1438</v>
      </c>
      <c r="C2225" t="s">
        <v>27</v>
      </c>
      <c r="D2225" t="s">
        <v>39</v>
      </c>
      <c r="E2225" t="s">
        <v>52</v>
      </c>
      <c r="F2225" t="s">
        <v>198</v>
      </c>
      <c r="G2225" s="2">
        <v>239.97</v>
      </c>
      <c r="H2225" s="2">
        <v>3</v>
      </c>
      <c r="I2225" s="2">
        <f t="shared" si="34"/>
        <v>79.989999999999995</v>
      </c>
      <c r="J2225" s="2">
        <v>86.39</v>
      </c>
    </row>
    <row r="2226" spans="1:10" x14ac:dyDescent="0.35">
      <c r="A2226" s="1">
        <v>42087</v>
      </c>
      <c r="B2226" t="s">
        <v>910</v>
      </c>
      <c r="C2226" t="s">
        <v>15</v>
      </c>
      <c r="D2226" t="s">
        <v>34</v>
      </c>
      <c r="E2226" t="s">
        <v>74</v>
      </c>
      <c r="F2226" t="s">
        <v>719</v>
      </c>
      <c r="G2226" s="2">
        <v>359.06</v>
      </c>
      <c r="H2226" s="2">
        <v>3</v>
      </c>
      <c r="I2226" s="2">
        <f t="shared" si="34"/>
        <v>119.68666666666667</v>
      </c>
      <c r="J2226" s="2">
        <v>-35.909999999999997</v>
      </c>
    </row>
    <row r="2227" spans="1:10" x14ac:dyDescent="0.35">
      <c r="A2227" s="1">
        <v>42087</v>
      </c>
      <c r="B2227" t="s">
        <v>1974</v>
      </c>
      <c r="C2227" t="s">
        <v>123</v>
      </c>
      <c r="D2227" t="s">
        <v>11</v>
      </c>
      <c r="E2227" t="s">
        <v>92</v>
      </c>
      <c r="F2227" t="s">
        <v>1975</v>
      </c>
      <c r="G2227" s="2">
        <v>6.99</v>
      </c>
      <c r="H2227" s="2">
        <v>2</v>
      </c>
      <c r="I2227" s="2">
        <f t="shared" si="34"/>
        <v>3.4950000000000001</v>
      </c>
      <c r="J2227" s="2">
        <v>0.52</v>
      </c>
    </row>
    <row r="2228" spans="1:10" x14ac:dyDescent="0.35">
      <c r="A2228" s="1">
        <v>42087</v>
      </c>
      <c r="B2228" t="s">
        <v>1744</v>
      </c>
      <c r="C2228" t="s">
        <v>164</v>
      </c>
      <c r="D2228" t="s">
        <v>34</v>
      </c>
      <c r="E2228" t="s">
        <v>47</v>
      </c>
      <c r="F2228" t="s">
        <v>1976</v>
      </c>
      <c r="G2228" s="2">
        <v>46.9</v>
      </c>
      <c r="H2228" s="2">
        <v>5</v>
      </c>
      <c r="I2228" s="2">
        <f t="shared" si="34"/>
        <v>9.379999999999999</v>
      </c>
      <c r="J2228" s="2">
        <v>13.13</v>
      </c>
    </row>
    <row r="2229" spans="1:10" x14ac:dyDescent="0.35">
      <c r="A2229" s="1">
        <v>42089</v>
      </c>
      <c r="B2229" t="s">
        <v>1977</v>
      </c>
      <c r="C2229" t="s">
        <v>123</v>
      </c>
      <c r="D2229" t="s">
        <v>11</v>
      </c>
      <c r="E2229" t="s">
        <v>12</v>
      </c>
      <c r="F2229" t="s">
        <v>1158</v>
      </c>
      <c r="G2229" s="2">
        <v>74.349999999999994</v>
      </c>
      <c r="H2229" s="2">
        <v>3</v>
      </c>
      <c r="I2229" s="2">
        <f t="shared" si="34"/>
        <v>24.783333333333331</v>
      </c>
      <c r="J2229" s="2">
        <v>23.24</v>
      </c>
    </row>
    <row r="2230" spans="1:10" x14ac:dyDescent="0.35">
      <c r="A2230" s="1">
        <v>42089</v>
      </c>
      <c r="B2230" t="s">
        <v>1104</v>
      </c>
      <c r="C2230" t="s">
        <v>23</v>
      </c>
      <c r="D2230" t="s">
        <v>11</v>
      </c>
      <c r="E2230" t="s">
        <v>12</v>
      </c>
      <c r="F2230" t="s">
        <v>1978</v>
      </c>
      <c r="G2230" s="2">
        <v>40.03</v>
      </c>
      <c r="H2230" s="2">
        <v>6</v>
      </c>
      <c r="I2230" s="2">
        <f t="shared" si="34"/>
        <v>6.6716666666666669</v>
      </c>
      <c r="J2230" s="2">
        <v>12.51</v>
      </c>
    </row>
    <row r="2231" spans="1:10" x14ac:dyDescent="0.35">
      <c r="A2231" s="1">
        <v>42089</v>
      </c>
      <c r="B2231" t="s">
        <v>1104</v>
      </c>
      <c r="C2231" t="s">
        <v>23</v>
      </c>
      <c r="D2231" t="s">
        <v>39</v>
      </c>
      <c r="E2231" t="s">
        <v>52</v>
      </c>
      <c r="F2231" t="s">
        <v>1325</v>
      </c>
      <c r="G2231" s="2">
        <v>16.78</v>
      </c>
      <c r="H2231" s="2">
        <v>3</v>
      </c>
      <c r="I2231" s="2">
        <f t="shared" si="34"/>
        <v>5.5933333333333337</v>
      </c>
      <c r="J2231" s="2">
        <v>5.03</v>
      </c>
    </row>
    <row r="2232" spans="1:10" x14ac:dyDescent="0.35">
      <c r="A2232" s="1">
        <v>42089</v>
      </c>
      <c r="B2232" t="s">
        <v>738</v>
      </c>
      <c r="C2232" t="s">
        <v>164</v>
      </c>
      <c r="D2232" t="s">
        <v>34</v>
      </c>
      <c r="E2232" t="s">
        <v>145</v>
      </c>
      <c r="F2232" t="s">
        <v>404</v>
      </c>
      <c r="G2232" s="2">
        <v>3393.68</v>
      </c>
      <c r="H2232" s="2">
        <v>8</v>
      </c>
      <c r="I2232" s="2">
        <f t="shared" si="34"/>
        <v>424.21</v>
      </c>
      <c r="J2232" s="2">
        <v>610.86</v>
      </c>
    </row>
    <row r="2233" spans="1:10" x14ac:dyDescent="0.35">
      <c r="A2233" s="1">
        <v>42089</v>
      </c>
      <c r="B2233" t="s">
        <v>1401</v>
      </c>
      <c r="C2233" t="s">
        <v>149</v>
      </c>
      <c r="D2233" t="s">
        <v>11</v>
      </c>
      <c r="E2233" t="s">
        <v>18</v>
      </c>
      <c r="F2233" t="s">
        <v>1384</v>
      </c>
      <c r="G2233" s="2">
        <v>1085.42</v>
      </c>
      <c r="H2233" s="2">
        <v>7</v>
      </c>
      <c r="I2233" s="2">
        <f t="shared" si="34"/>
        <v>155.06</v>
      </c>
      <c r="J2233" s="2">
        <v>282.20999999999998</v>
      </c>
    </row>
    <row r="2234" spans="1:10" x14ac:dyDescent="0.35">
      <c r="A2234" s="1">
        <v>42089</v>
      </c>
      <c r="B2234" t="s">
        <v>1401</v>
      </c>
      <c r="C2234" t="s">
        <v>149</v>
      </c>
      <c r="D2234" t="s">
        <v>11</v>
      </c>
      <c r="E2234" t="s">
        <v>92</v>
      </c>
      <c r="F2234" t="s">
        <v>1979</v>
      </c>
      <c r="G2234" s="2">
        <v>13.11</v>
      </c>
      <c r="H2234" s="2">
        <v>3</v>
      </c>
      <c r="I2234" s="2">
        <f t="shared" si="34"/>
        <v>4.37</v>
      </c>
      <c r="J2234" s="2">
        <v>3.41</v>
      </c>
    </row>
    <row r="2235" spans="1:10" x14ac:dyDescent="0.35">
      <c r="A2235" s="1">
        <v>42090</v>
      </c>
      <c r="B2235" t="s">
        <v>107</v>
      </c>
      <c r="C2235" t="s">
        <v>164</v>
      </c>
      <c r="D2235" t="s">
        <v>11</v>
      </c>
      <c r="E2235" t="s">
        <v>18</v>
      </c>
      <c r="F2235" t="s">
        <v>435</v>
      </c>
      <c r="G2235" s="2">
        <v>83.7</v>
      </c>
      <c r="H2235" s="2">
        <v>5</v>
      </c>
      <c r="I2235" s="2">
        <f t="shared" si="34"/>
        <v>16.740000000000002</v>
      </c>
      <c r="J2235" s="2">
        <v>3.35</v>
      </c>
    </row>
    <row r="2236" spans="1:10" x14ac:dyDescent="0.35">
      <c r="A2236" s="1">
        <v>42091</v>
      </c>
      <c r="B2236" t="s">
        <v>1633</v>
      </c>
      <c r="C2236" t="s">
        <v>27</v>
      </c>
      <c r="D2236" t="s">
        <v>39</v>
      </c>
      <c r="E2236" t="s">
        <v>52</v>
      </c>
      <c r="F2236" t="s">
        <v>1980</v>
      </c>
      <c r="G2236" s="2">
        <v>166.24</v>
      </c>
      <c r="H2236" s="2">
        <v>1</v>
      </c>
      <c r="I2236" s="2">
        <f t="shared" si="34"/>
        <v>166.24</v>
      </c>
      <c r="J2236" s="2">
        <v>24.94</v>
      </c>
    </row>
    <row r="2237" spans="1:10" x14ac:dyDescent="0.35">
      <c r="A2237" s="1">
        <v>42091</v>
      </c>
      <c r="B2237" t="s">
        <v>1633</v>
      </c>
      <c r="C2237" t="s">
        <v>27</v>
      </c>
      <c r="D2237" t="s">
        <v>11</v>
      </c>
      <c r="E2237" t="s">
        <v>12</v>
      </c>
      <c r="F2237" t="s">
        <v>1981</v>
      </c>
      <c r="G2237" s="2">
        <v>33.4</v>
      </c>
      <c r="H2237" s="2">
        <v>5</v>
      </c>
      <c r="I2237" s="2">
        <f t="shared" si="34"/>
        <v>6.68</v>
      </c>
      <c r="J2237" s="2">
        <v>16.03</v>
      </c>
    </row>
    <row r="2238" spans="1:10" x14ac:dyDescent="0.35">
      <c r="A2238" s="1">
        <v>42091</v>
      </c>
      <c r="B2238" t="s">
        <v>280</v>
      </c>
      <c r="C2238" t="s">
        <v>23</v>
      </c>
      <c r="D2238" t="s">
        <v>11</v>
      </c>
      <c r="E2238" t="s">
        <v>12</v>
      </c>
      <c r="F2238" t="s">
        <v>708</v>
      </c>
      <c r="G2238" s="2">
        <v>15.55</v>
      </c>
      <c r="H2238" s="2">
        <v>3</v>
      </c>
      <c r="I2238" s="2">
        <f t="shared" si="34"/>
        <v>5.1833333333333336</v>
      </c>
      <c r="J2238" s="2">
        <v>5.44</v>
      </c>
    </row>
    <row r="2239" spans="1:10" x14ac:dyDescent="0.35">
      <c r="A2239" s="1">
        <v>42091</v>
      </c>
      <c r="B2239" t="s">
        <v>280</v>
      </c>
      <c r="C2239" t="s">
        <v>23</v>
      </c>
      <c r="D2239" t="s">
        <v>11</v>
      </c>
      <c r="E2239" t="s">
        <v>12</v>
      </c>
      <c r="F2239" t="s">
        <v>1403</v>
      </c>
      <c r="G2239" s="2">
        <v>5.23</v>
      </c>
      <c r="H2239" s="2">
        <v>1</v>
      </c>
      <c r="I2239" s="2">
        <f t="shared" si="34"/>
        <v>5.23</v>
      </c>
      <c r="J2239" s="2">
        <v>1.7</v>
      </c>
    </row>
    <row r="2240" spans="1:10" x14ac:dyDescent="0.35">
      <c r="A2240" s="1">
        <v>42091</v>
      </c>
      <c r="B2240" t="s">
        <v>681</v>
      </c>
      <c r="C2240" t="s">
        <v>149</v>
      </c>
      <c r="D2240" t="s">
        <v>11</v>
      </c>
      <c r="E2240" t="s">
        <v>63</v>
      </c>
      <c r="F2240" t="s">
        <v>770</v>
      </c>
      <c r="G2240" s="2">
        <v>22.92</v>
      </c>
      <c r="H2240" s="2">
        <v>3</v>
      </c>
      <c r="I2240" s="2">
        <f t="shared" si="34"/>
        <v>7.6400000000000006</v>
      </c>
      <c r="J2240" s="2">
        <v>11.23</v>
      </c>
    </row>
    <row r="2241" spans="1:10" x14ac:dyDescent="0.35">
      <c r="A2241" s="1">
        <v>42092</v>
      </c>
      <c r="B2241" t="s">
        <v>1357</v>
      </c>
      <c r="C2241" t="s">
        <v>123</v>
      </c>
      <c r="D2241" t="s">
        <v>34</v>
      </c>
      <c r="E2241" t="s">
        <v>35</v>
      </c>
      <c r="F2241" t="s">
        <v>1982</v>
      </c>
      <c r="G2241" s="2">
        <v>1166.92</v>
      </c>
      <c r="H2241" s="2">
        <v>5</v>
      </c>
      <c r="I2241" s="2">
        <f t="shared" si="34"/>
        <v>233.38400000000001</v>
      </c>
      <c r="J2241" s="2">
        <v>131.28</v>
      </c>
    </row>
    <row r="2242" spans="1:10" x14ac:dyDescent="0.35">
      <c r="A2242" s="1">
        <v>42092</v>
      </c>
      <c r="B2242" t="s">
        <v>1426</v>
      </c>
      <c r="C2242" t="s">
        <v>164</v>
      </c>
      <c r="D2242" t="s">
        <v>11</v>
      </c>
      <c r="E2242" t="s">
        <v>92</v>
      </c>
      <c r="F2242" t="s">
        <v>1983</v>
      </c>
      <c r="G2242" s="2">
        <v>73.28</v>
      </c>
      <c r="H2242" s="2">
        <v>4</v>
      </c>
      <c r="I2242" s="2">
        <f t="shared" si="34"/>
        <v>18.32</v>
      </c>
      <c r="J2242" s="2">
        <v>21.25</v>
      </c>
    </row>
    <row r="2243" spans="1:10" x14ac:dyDescent="0.35">
      <c r="A2243" s="1">
        <v>42092</v>
      </c>
      <c r="B2243" t="s">
        <v>289</v>
      </c>
      <c r="C2243" t="s">
        <v>27</v>
      </c>
      <c r="D2243" t="s">
        <v>11</v>
      </c>
      <c r="E2243" t="s">
        <v>12</v>
      </c>
      <c r="F2243" t="s">
        <v>1984</v>
      </c>
      <c r="G2243" s="2">
        <v>212.64</v>
      </c>
      <c r="H2243" s="2">
        <v>6</v>
      </c>
      <c r="I2243" s="2">
        <f t="shared" ref="I2243:I2306" si="35">G2243/H2243</f>
        <v>35.44</v>
      </c>
      <c r="J2243" s="2">
        <v>99.94</v>
      </c>
    </row>
    <row r="2244" spans="1:10" x14ac:dyDescent="0.35">
      <c r="A2244" s="1">
        <v>42092</v>
      </c>
      <c r="B2244" t="s">
        <v>289</v>
      </c>
      <c r="C2244" t="s">
        <v>27</v>
      </c>
      <c r="D2244" t="s">
        <v>11</v>
      </c>
      <c r="E2244" t="s">
        <v>12</v>
      </c>
      <c r="F2244" t="s">
        <v>1673</v>
      </c>
      <c r="G2244" s="2">
        <v>9.8699999999999992</v>
      </c>
      <c r="H2244" s="2">
        <v>3</v>
      </c>
      <c r="I2244" s="2">
        <f t="shared" si="35"/>
        <v>3.2899999999999996</v>
      </c>
      <c r="J2244" s="2">
        <v>4.54</v>
      </c>
    </row>
    <row r="2245" spans="1:10" x14ac:dyDescent="0.35">
      <c r="A2245" s="1">
        <v>42092</v>
      </c>
      <c r="B2245" t="s">
        <v>289</v>
      </c>
      <c r="C2245" t="s">
        <v>27</v>
      </c>
      <c r="D2245" t="s">
        <v>39</v>
      </c>
      <c r="E2245" t="s">
        <v>52</v>
      </c>
      <c r="F2245" t="s">
        <v>1985</v>
      </c>
      <c r="G2245" s="2">
        <v>53.25</v>
      </c>
      <c r="H2245" s="2">
        <v>3</v>
      </c>
      <c r="I2245" s="2">
        <f t="shared" si="35"/>
        <v>17.75</v>
      </c>
      <c r="J2245" s="2">
        <v>20.77</v>
      </c>
    </row>
    <row r="2246" spans="1:10" x14ac:dyDescent="0.35">
      <c r="A2246" s="1">
        <v>42092</v>
      </c>
      <c r="B2246" t="s">
        <v>289</v>
      </c>
      <c r="C2246" t="s">
        <v>27</v>
      </c>
      <c r="D2246" t="s">
        <v>34</v>
      </c>
      <c r="E2246" t="s">
        <v>47</v>
      </c>
      <c r="F2246" t="s">
        <v>1162</v>
      </c>
      <c r="G2246" s="2">
        <v>19.920000000000002</v>
      </c>
      <c r="H2246" s="2">
        <v>3</v>
      </c>
      <c r="I2246" s="2">
        <f t="shared" si="35"/>
        <v>6.6400000000000006</v>
      </c>
      <c r="J2246" s="2">
        <v>9.56</v>
      </c>
    </row>
    <row r="2247" spans="1:10" x14ac:dyDescent="0.35">
      <c r="A2247" s="1">
        <v>42092</v>
      </c>
      <c r="B2247" t="s">
        <v>307</v>
      </c>
      <c r="C2247" t="s">
        <v>55</v>
      </c>
      <c r="D2247" t="s">
        <v>11</v>
      </c>
      <c r="E2247" t="s">
        <v>24</v>
      </c>
      <c r="F2247" t="s">
        <v>326</v>
      </c>
      <c r="G2247" s="2">
        <v>5.56</v>
      </c>
      <c r="H2247" s="2">
        <v>2</v>
      </c>
      <c r="I2247" s="2">
        <f t="shared" si="35"/>
        <v>2.78</v>
      </c>
      <c r="J2247" s="2">
        <v>1.45</v>
      </c>
    </row>
    <row r="2248" spans="1:10" x14ac:dyDescent="0.35">
      <c r="A2248" s="1">
        <v>42092</v>
      </c>
      <c r="B2248" t="s">
        <v>1986</v>
      </c>
      <c r="C2248" t="s">
        <v>149</v>
      </c>
      <c r="D2248" t="s">
        <v>11</v>
      </c>
      <c r="E2248" t="s">
        <v>12</v>
      </c>
      <c r="F2248" t="s">
        <v>1987</v>
      </c>
      <c r="G2248" s="2">
        <v>17.64</v>
      </c>
      <c r="H2248" s="2">
        <v>4</v>
      </c>
      <c r="I2248" s="2">
        <f t="shared" si="35"/>
        <v>4.41</v>
      </c>
      <c r="J2248" s="2">
        <v>8.11</v>
      </c>
    </row>
    <row r="2249" spans="1:10" x14ac:dyDescent="0.35">
      <c r="A2249" s="1">
        <v>42093</v>
      </c>
      <c r="B2249" t="s">
        <v>1446</v>
      </c>
      <c r="C2249" t="s">
        <v>15</v>
      </c>
      <c r="D2249" t="s">
        <v>11</v>
      </c>
      <c r="E2249" t="s">
        <v>12</v>
      </c>
      <c r="F2249" t="s">
        <v>1418</v>
      </c>
      <c r="G2249" s="2">
        <v>23.52</v>
      </c>
      <c r="H2249" s="2">
        <v>5</v>
      </c>
      <c r="I2249" s="2">
        <f t="shared" si="35"/>
        <v>4.7039999999999997</v>
      </c>
      <c r="J2249" s="2">
        <v>8.5299999999999994</v>
      </c>
    </row>
    <row r="2250" spans="1:10" x14ac:dyDescent="0.35">
      <c r="A2250" s="1">
        <v>42093</v>
      </c>
      <c r="B2250" t="s">
        <v>1446</v>
      </c>
      <c r="C2250" t="s">
        <v>15</v>
      </c>
      <c r="D2250" t="s">
        <v>39</v>
      </c>
      <c r="E2250" t="s">
        <v>40</v>
      </c>
      <c r="F2250" t="s">
        <v>163</v>
      </c>
      <c r="G2250" s="2">
        <v>180.96</v>
      </c>
      <c r="H2250" s="2">
        <v>5</v>
      </c>
      <c r="I2250" s="2">
        <f t="shared" si="35"/>
        <v>36.192</v>
      </c>
      <c r="J2250" s="2">
        <v>13.57</v>
      </c>
    </row>
    <row r="2251" spans="1:10" x14ac:dyDescent="0.35">
      <c r="A2251" s="1">
        <v>42093</v>
      </c>
      <c r="B2251" t="s">
        <v>398</v>
      </c>
      <c r="C2251" t="s">
        <v>15</v>
      </c>
      <c r="D2251" t="s">
        <v>34</v>
      </c>
      <c r="E2251" t="s">
        <v>35</v>
      </c>
      <c r="F2251" t="s">
        <v>1435</v>
      </c>
      <c r="G2251" s="2">
        <v>366.74</v>
      </c>
      <c r="H2251" s="2">
        <v>4</v>
      </c>
      <c r="I2251" s="2">
        <f t="shared" si="35"/>
        <v>91.685000000000002</v>
      </c>
      <c r="J2251" s="2">
        <v>-110.02</v>
      </c>
    </row>
    <row r="2252" spans="1:10" x14ac:dyDescent="0.35">
      <c r="A2252" s="1">
        <v>42094</v>
      </c>
      <c r="B2252" t="s">
        <v>475</v>
      </c>
      <c r="C2252" t="s">
        <v>123</v>
      </c>
      <c r="D2252" t="s">
        <v>39</v>
      </c>
      <c r="E2252" t="s">
        <v>40</v>
      </c>
      <c r="F2252" t="s">
        <v>1988</v>
      </c>
      <c r="G2252" s="2">
        <v>79.959999999999994</v>
      </c>
      <c r="H2252" s="2">
        <v>5</v>
      </c>
      <c r="I2252" s="2">
        <f t="shared" si="35"/>
        <v>15.991999999999999</v>
      </c>
      <c r="J2252" s="2">
        <v>27.99</v>
      </c>
    </row>
    <row r="2253" spans="1:10" x14ac:dyDescent="0.35">
      <c r="A2253" s="1">
        <v>42094</v>
      </c>
      <c r="B2253" t="s">
        <v>922</v>
      </c>
      <c r="C2253" t="s">
        <v>10</v>
      </c>
      <c r="D2253" t="s">
        <v>11</v>
      </c>
      <c r="E2253" t="s">
        <v>12</v>
      </c>
      <c r="F2253" t="s">
        <v>1989</v>
      </c>
      <c r="G2253" s="2">
        <v>98.38</v>
      </c>
      <c r="H2253" s="2">
        <v>3</v>
      </c>
      <c r="I2253" s="2">
        <f t="shared" si="35"/>
        <v>32.793333333333329</v>
      </c>
      <c r="J2253" s="2">
        <v>35.659999999999997</v>
      </c>
    </row>
    <row r="2254" spans="1:10" x14ac:dyDescent="0.35">
      <c r="A2254" s="1">
        <v>42094</v>
      </c>
      <c r="B2254" t="s">
        <v>922</v>
      </c>
      <c r="C2254" t="s">
        <v>10</v>
      </c>
      <c r="D2254" t="s">
        <v>34</v>
      </c>
      <c r="E2254" t="s">
        <v>47</v>
      </c>
      <c r="F2254" t="s">
        <v>1990</v>
      </c>
      <c r="G2254" s="2">
        <v>22.38</v>
      </c>
      <c r="H2254" s="2">
        <v>3</v>
      </c>
      <c r="I2254" s="2">
        <f t="shared" si="35"/>
        <v>7.46</v>
      </c>
      <c r="J2254" s="2">
        <v>-7.83</v>
      </c>
    </row>
    <row r="2255" spans="1:10" x14ac:dyDescent="0.35">
      <c r="A2255" s="1">
        <v>42096</v>
      </c>
      <c r="B2255" t="s">
        <v>1991</v>
      </c>
      <c r="C2255" t="s">
        <v>10</v>
      </c>
      <c r="D2255" t="s">
        <v>11</v>
      </c>
      <c r="E2255" t="s">
        <v>92</v>
      </c>
      <c r="F2255" t="s">
        <v>1640</v>
      </c>
      <c r="G2255" s="2">
        <v>32.19</v>
      </c>
      <c r="H2255" s="2">
        <v>2</v>
      </c>
      <c r="I2255" s="2">
        <f t="shared" si="35"/>
        <v>16.094999999999999</v>
      </c>
      <c r="J2255" s="2">
        <v>-80.48</v>
      </c>
    </row>
    <row r="2256" spans="1:10" x14ac:dyDescent="0.35">
      <c r="A2256" s="1">
        <v>42096</v>
      </c>
      <c r="B2256" t="s">
        <v>1991</v>
      </c>
      <c r="C2256" t="s">
        <v>10</v>
      </c>
      <c r="D2256" t="s">
        <v>39</v>
      </c>
      <c r="E2256" t="s">
        <v>52</v>
      </c>
      <c r="F2256" t="s">
        <v>1422</v>
      </c>
      <c r="G2256" s="2">
        <v>50.12</v>
      </c>
      <c r="H2256" s="2">
        <v>7</v>
      </c>
      <c r="I2256" s="2">
        <f t="shared" si="35"/>
        <v>7.1599999999999993</v>
      </c>
      <c r="J2256" s="2">
        <v>-0.63</v>
      </c>
    </row>
    <row r="2257" spans="1:10" x14ac:dyDescent="0.35">
      <c r="A2257" s="1">
        <v>42096</v>
      </c>
      <c r="B2257" t="s">
        <v>1991</v>
      </c>
      <c r="C2257" t="s">
        <v>10</v>
      </c>
      <c r="D2257" t="s">
        <v>39</v>
      </c>
      <c r="E2257" t="s">
        <v>52</v>
      </c>
      <c r="F2257" t="s">
        <v>1992</v>
      </c>
      <c r="G2257" s="2">
        <v>47.98</v>
      </c>
      <c r="H2257" s="2">
        <v>3</v>
      </c>
      <c r="I2257" s="2">
        <f t="shared" si="35"/>
        <v>15.993333333333332</v>
      </c>
      <c r="J2257" s="2">
        <v>1.8</v>
      </c>
    </row>
    <row r="2258" spans="1:10" x14ac:dyDescent="0.35">
      <c r="A2258" s="1">
        <v>42096</v>
      </c>
      <c r="B2258" t="s">
        <v>1788</v>
      </c>
      <c r="C2258" t="s">
        <v>10</v>
      </c>
      <c r="D2258" t="s">
        <v>11</v>
      </c>
      <c r="E2258" t="s">
        <v>20</v>
      </c>
      <c r="F2258" t="s">
        <v>1993</v>
      </c>
      <c r="G2258" s="2">
        <v>9.16</v>
      </c>
      <c r="H2258" s="2">
        <v>3</v>
      </c>
      <c r="I2258" s="2">
        <f t="shared" si="35"/>
        <v>3.0533333333333332</v>
      </c>
      <c r="J2258" s="2">
        <v>-13.73</v>
      </c>
    </row>
    <row r="2259" spans="1:10" x14ac:dyDescent="0.35">
      <c r="A2259" s="1">
        <v>42096</v>
      </c>
      <c r="B2259" t="s">
        <v>1994</v>
      </c>
      <c r="C2259" t="s">
        <v>27</v>
      </c>
      <c r="D2259" t="s">
        <v>39</v>
      </c>
      <c r="E2259" t="s">
        <v>302</v>
      </c>
      <c r="F2259" t="s">
        <v>1995</v>
      </c>
      <c r="G2259" s="2">
        <v>71.98</v>
      </c>
      <c r="H2259" s="2">
        <v>3</v>
      </c>
      <c r="I2259" s="2">
        <f t="shared" si="35"/>
        <v>23.993333333333336</v>
      </c>
      <c r="J2259" s="2">
        <v>24.29</v>
      </c>
    </row>
    <row r="2260" spans="1:10" x14ac:dyDescent="0.35">
      <c r="A2260" s="1">
        <v>42096</v>
      </c>
      <c r="B2260" t="s">
        <v>1004</v>
      </c>
      <c r="C2260" t="s">
        <v>95</v>
      </c>
      <c r="D2260" t="s">
        <v>39</v>
      </c>
      <c r="E2260" t="s">
        <v>40</v>
      </c>
      <c r="F2260" t="s">
        <v>1764</v>
      </c>
      <c r="G2260" s="2">
        <v>87.8</v>
      </c>
      <c r="H2260" s="2">
        <v>5</v>
      </c>
      <c r="I2260" s="2">
        <f t="shared" si="35"/>
        <v>17.559999999999999</v>
      </c>
      <c r="J2260" s="2">
        <v>32.93</v>
      </c>
    </row>
    <row r="2261" spans="1:10" x14ac:dyDescent="0.35">
      <c r="A2261" s="1">
        <v>42098</v>
      </c>
      <c r="B2261" t="s">
        <v>545</v>
      </c>
      <c r="C2261" t="s">
        <v>149</v>
      </c>
      <c r="D2261" t="s">
        <v>11</v>
      </c>
      <c r="E2261" t="s">
        <v>24</v>
      </c>
      <c r="F2261" t="s">
        <v>645</v>
      </c>
      <c r="G2261" s="2">
        <v>11.16</v>
      </c>
      <c r="H2261" s="2">
        <v>2</v>
      </c>
      <c r="I2261" s="2">
        <f t="shared" si="35"/>
        <v>5.58</v>
      </c>
      <c r="J2261" s="2">
        <v>4.3499999999999996</v>
      </c>
    </row>
    <row r="2262" spans="1:10" x14ac:dyDescent="0.35">
      <c r="A2262" s="1">
        <v>42098</v>
      </c>
      <c r="B2262" t="s">
        <v>545</v>
      </c>
      <c r="C2262" t="s">
        <v>149</v>
      </c>
      <c r="D2262" t="s">
        <v>34</v>
      </c>
      <c r="E2262" t="s">
        <v>47</v>
      </c>
      <c r="F2262" t="s">
        <v>1996</v>
      </c>
      <c r="G2262" s="2">
        <v>108.4</v>
      </c>
      <c r="H2262" s="2">
        <v>2</v>
      </c>
      <c r="I2262" s="2">
        <f t="shared" si="35"/>
        <v>54.2</v>
      </c>
      <c r="J2262" s="2">
        <v>22.76</v>
      </c>
    </row>
    <row r="2263" spans="1:10" x14ac:dyDescent="0.35">
      <c r="A2263" s="1">
        <v>42098</v>
      </c>
      <c r="B2263" t="s">
        <v>545</v>
      </c>
      <c r="C2263" t="s">
        <v>149</v>
      </c>
      <c r="D2263" t="s">
        <v>11</v>
      </c>
      <c r="E2263" t="s">
        <v>20</v>
      </c>
      <c r="F2263" t="s">
        <v>368</v>
      </c>
      <c r="G2263" s="2">
        <v>82.34</v>
      </c>
      <c r="H2263" s="2">
        <v>3</v>
      </c>
      <c r="I2263" s="2">
        <f t="shared" si="35"/>
        <v>27.446666666666669</v>
      </c>
      <c r="J2263" s="2">
        <v>27.79</v>
      </c>
    </row>
    <row r="2264" spans="1:10" x14ac:dyDescent="0.35">
      <c r="A2264" s="1">
        <v>42098</v>
      </c>
      <c r="B2264" t="s">
        <v>545</v>
      </c>
      <c r="C2264" t="s">
        <v>149</v>
      </c>
      <c r="D2264" t="s">
        <v>11</v>
      </c>
      <c r="E2264" t="s">
        <v>20</v>
      </c>
      <c r="F2264" t="s">
        <v>423</v>
      </c>
      <c r="G2264" s="2">
        <v>9.09</v>
      </c>
      <c r="H2264" s="2">
        <v>4</v>
      </c>
      <c r="I2264" s="2">
        <f t="shared" si="35"/>
        <v>2.2725</v>
      </c>
      <c r="J2264" s="2">
        <v>3.29</v>
      </c>
    </row>
    <row r="2265" spans="1:10" x14ac:dyDescent="0.35">
      <c r="A2265" s="1">
        <v>42098</v>
      </c>
      <c r="B2265" t="s">
        <v>417</v>
      </c>
      <c r="C2265" t="s">
        <v>110</v>
      </c>
      <c r="D2265" t="s">
        <v>11</v>
      </c>
      <c r="E2265" t="s">
        <v>92</v>
      </c>
      <c r="F2265" t="s">
        <v>1997</v>
      </c>
      <c r="G2265" s="2">
        <v>644.08000000000004</v>
      </c>
      <c r="H2265" s="2">
        <v>2</v>
      </c>
      <c r="I2265" s="2">
        <f t="shared" si="35"/>
        <v>322.04000000000002</v>
      </c>
      <c r="J2265" s="2">
        <v>107.35</v>
      </c>
    </row>
    <row r="2266" spans="1:10" x14ac:dyDescent="0.35">
      <c r="A2266" s="1">
        <v>42098</v>
      </c>
      <c r="B2266" t="s">
        <v>417</v>
      </c>
      <c r="C2266" t="s">
        <v>110</v>
      </c>
      <c r="D2266" t="s">
        <v>11</v>
      </c>
      <c r="E2266" t="s">
        <v>43</v>
      </c>
      <c r="F2266" t="s">
        <v>160</v>
      </c>
      <c r="G2266" s="2">
        <v>5.84</v>
      </c>
      <c r="H2266" s="2">
        <v>2</v>
      </c>
      <c r="I2266" s="2">
        <f t="shared" si="35"/>
        <v>2.92</v>
      </c>
      <c r="J2266" s="2">
        <v>2.63</v>
      </c>
    </row>
    <row r="2267" spans="1:10" x14ac:dyDescent="0.35">
      <c r="A2267" s="1">
        <v>42098</v>
      </c>
      <c r="B2267" t="s">
        <v>417</v>
      </c>
      <c r="C2267" t="s">
        <v>110</v>
      </c>
      <c r="D2267" t="s">
        <v>11</v>
      </c>
      <c r="E2267" t="s">
        <v>20</v>
      </c>
      <c r="F2267" t="s">
        <v>1700</v>
      </c>
      <c r="G2267" s="2">
        <v>12.76</v>
      </c>
      <c r="H2267" s="2">
        <v>2</v>
      </c>
      <c r="I2267" s="2">
        <f t="shared" si="35"/>
        <v>6.38</v>
      </c>
      <c r="J2267" s="2">
        <v>5.87</v>
      </c>
    </row>
    <row r="2268" spans="1:10" x14ac:dyDescent="0.35">
      <c r="A2268" s="1">
        <v>42098</v>
      </c>
      <c r="B2268" t="s">
        <v>417</v>
      </c>
      <c r="C2268" t="s">
        <v>110</v>
      </c>
      <c r="D2268" t="s">
        <v>39</v>
      </c>
      <c r="E2268" t="s">
        <v>40</v>
      </c>
      <c r="F2268" t="s">
        <v>1755</v>
      </c>
      <c r="G2268" s="2">
        <v>10.95</v>
      </c>
      <c r="H2268" s="2">
        <v>1</v>
      </c>
      <c r="I2268" s="2">
        <f t="shared" si="35"/>
        <v>10.95</v>
      </c>
      <c r="J2268" s="2">
        <v>0.44</v>
      </c>
    </row>
    <row r="2269" spans="1:10" x14ac:dyDescent="0.35">
      <c r="A2269" s="1">
        <v>42098</v>
      </c>
      <c r="B2269" t="s">
        <v>417</v>
      </c>
      <c r="C2269" t="s">
        <v>110</v>
      </c>
      <c r="D2269" t="s">
        <v>39</v>
      </c>
      <c r="E2269" t="s">
        <v>603</v>
      </c>
      <c r="F2269" t="s">
        <v>604</v>
      </c>
      <c r="G2269" s="2">
        <v>599.98</v>
      </c>
      <c r="H2269" s="2">
        <v>2</v>
      </c>
      <c r="I2269" s="2">
        <f t="shared" si="35"/>
        <v>299.99</v>
      </c>
      <c r="J2269" s="2">
        <v>209.99</v>
      </c>
    </row>
    <row r="2270" spans="1:10" x14ac:dyDescent="0.35">
      <c r="A2270" s="1">
        <v>42099</v>
      </c>
      <c r="B2270" t="s">
        <v>1521</v>
      </c>
      <c r="C2270" t="s">
        <v>120</v>
      </c>
      <c r="D2270" t="s">
        <v>11</v>
      </c>
      <c r="E2270" t="s">
        <v>20</v>
      </c>
      <c r="F2270" t="s">
        <v>1777</v>
      </c>
      <c r="G2270" s="2">
        <v>157.79</v>
      </c>
      <c r="H2270" s="2">
        <v>1</v>
      </c>
      <c r="I2270" s="2">
        <f t="shared" si="35"/>
        <v>157.79</v>
      </c>
      <c r="J2270" s="2">
        <v>-115.72</v>
      </c>
    </row>
    <row r="2271" spans="1:10" x14ac:dyDescent="0.35">
      <c r="A2271" s="1">
        <v>42099</v>
      </c>
      <c r="B2271" t="s">
        <v>786</v>
      </c>
      <c r="C2271" t="s">
        <v>23</v>
      </c>
      <c r="D2271" t="s">
        <v>11</v>
      </c>
      <c r="E2271" t="s">
        <v>92</v>
      </c>
      <c r="F2271" t="s">
        <v>1754</v>
      </c>
      <c r="G2271" s="2">
        <v>98.11</v>
      </c>
      <c r="H2271" s="2">
        <v>7</v>
      </c>
      <c r="I2271" s="2">
        <f t="shared" si="35"/>
        <v>14.015714285714285</v>
      </c>
      <c r="J2271" s="2">
        <v>18.399999999999999</v>
      </c>
    </row>
    <row r="2272" spans="1:10" x14ac:dyDescent="0.35">
      <c r="A2272" s="1">
        <v>42099</v>
      </c>
      <c r="B2272" t="s">
        <v>786</v>
      </c>
      <c r="C2272" t="s">
        <v>23</v>
      </c>
      <c r="D2272" t="s">
        <v>11</v>
      </c>
      <c r="E2272" t="s">
        <v>18</v>
      </c>
      <c r="F2272" t="s">
        <v>1449</v>
      </c>
      <c r="G2272" s="2">
        <v>563.80999999999995</v>
      </c>
      <c r="H2272" s="2">
        <v>4</v>
      </c>
      <c r="I2272" s="2">
        <f t="shared" si="35"/>
        <v>140.95249999999999</v>
      </c>
      <c r="J2272" s="2">
        <v>21.14</v>
      </c>
    </row>
    <row r="2273" spans="1:10" x14ac:dyDescent="0.35">
      <c r="A2273" s="1">
        <v>42099</v>
      </c>
      <c r="B2273" t="s">
        <v>786</v>
      </c>
      <c r="C2273" t="s">
        <v>23</v>
      </c>
      <c r="D2273" t="s">
        <v>11</v>
      </c>
      <c r="E2273" t="s">
        <v>20</v>
      </c>
      <c r="F2273" t="s">
        <v>1998</v>
      </c>
      <c r="G2273" s="2">
        <v>10.43</v>
      </c>
      <c r="H2273" s="2">
        <v>4</v>
      </c>
      <c r="I2273" s="2">
        <f t="shared" si="35"/>
        <v>2.6074999999999999</v>
      </c>
      <c r="J2273" s="2">
        <v>-6.95</v>
      </c>
    </row>
    <row r="2274" spans="1:10" x14ac:dyDescent="0.35">
      <c r="A2274" s="1">
        <v>42099</v>
      </c>
      <c r="B2274" t="s">
        <v>786</v>
      </c>
      <c r="C2274" t="s">
        <v>23</v>
      </c>
      <c r="D2274" t="s">
        <v>34</v>
      </c>
      <c r="E2274" t="s">
        <v>47</v>
      </c>
      <c r="F2274" t="s">
        <v>1554</v>
      </c>
      <c r="G2274" s="2">
        <v>547.14</v>
      </c>
      <c r="H2274" s="2">
        <v>4</v>
      </c>
      <c r="I2274" s="2">
        <f t="shared" si="35"/>
        <v>136.785</v>
      </c>
      <c r="J2274" s="2">
        <v>-68.39</v>
      </c>
    </row>
    <row r="2275" spans="1:10" x14ac:dyDescent="0.35">
      <c r="A2275" s="1">
        <v>42099</v>
      </c>
      <c r="B2275" t="s">
        <v>786</v>
      </c>
      <c r="C2275" t="s">
        <v>23</v>
      </c>
      <c r="D2275" t="s">
        <v>39</v>
      </c>
      <c r="E2275" t="s">
        <v>40</v>
      </c>
      <c r="F2275" t="s">
        <v>1999</v>
      </c>
      <c r="G2275" s="2">
        <v>14.85</v>
      </c>
      <c r="H2275" s="2">
        <v>5</v>
      </c>
      <c r="I2275" s="2">
        <f t="shared" si="35"/>
        <v>2.9699999999999998</v>
      </c>
      <c r="J2275" s="2">
        <v>-3.22</v>
      </c>
    </row>
    <row r="2276" spans="1:10" x14ac:dyDescent="0.35">
      <c r="A2276" s="1">
        <v>42099</v>
      </c>
      <c r="B2276" t="s">
        <v>786</v>
      </c>
      <c r="C2276" t="s">
        <v>23</v>
      </c>
      <c r="D2276" t="s">
        <v>39</v>
      </c>
      <c r="E2276" t="s">
        <v>40</v>
      </c>
      <c r="F2276" t="s">
        <v>1881</v>
      </c>
      <c r="G2276" s="2">
        <v>41.99</v>
      </c>
      <c r="H2276" s="2">
        <v>2</v>
      </c>
      <c r="I2276" s="2">
        <f t="shared" si="35"/>
        <v>20.995000000000001</v>
      </c>
      <c r="J2276" s="2">
        <v>-9.8000000000000007</v>
      </c>
    </row>
    <row r="2277" spans="1:10" x14ac:dyDescent="0.35">
      <c r="A2277" s="1">
        <v>42099</v>
      </c>
      <c r="B2277" t="s">
        <v>786</v>
      </c>
      <c r="C2277" t="s">
        <v>23</v>
      </c>
      <c r="D2277" t="s">
        <v>34</v>
      </c>
      <c r="E2277" t="s">
        <v>47</v>
      </c>
      <c r="F2277" t="s">
        <v>2000</v>
      </c>
      <c r="G2277" s="2">
        <v>7.58</v>
      </c>
      <c r="H2277" s="2">
        <v>1</v>
      </c>
      <c r="I2277" s="2">
        <f t="shared" si="35"/>
        <v>7.58</v>
      </c>
      <c r="J2277" s="2">
        <v>2.37</v>
      </c>
    </row>
    <row r="2278" spans="1:10" x14ac:dyDescent="0.35">
      <c r="A2278" s="1">
        <v>42099</v>
      </c>
      <c r="B2278" t="s">
        <v>786</v>
      </c>
      <c r="C2278" t="s">
        <v>23</v>
      </c>
      <c r="D2278" t="s">
        <v>34</v>
      </c>
      <c r="E2278" t="s">
        <v>74</v>
      </c>
      <c r="F2278" t="s">
        <v>342</v>
      </c>
      <c r="G2278" s="2">
        <v>352.45</v>
      </c>
      <c r="H2278" s="2">
        <v>5</v>
      </c>
      <c r="I2278" s="2">
        <f t="shared" si="35"/>
        <v>70.489999999999995</v>
      </c>
      <c r="J2278" s="2">
        <v>-211.47</v>
      </c>
    </row>
    <row r="2279" spans="1:10" x14ac:dyDescent="0.35">
      <c r="A2279" s="1">
        <v>42099</v>
      </c>
      <c r="B2279" t="s">
        <v>677</v>
      </c>
      <c r="C2279" t="s">
        <v>23</v>
      </c>
      <c r="D2279" t="s">
        <v>11</v>
      </c>
      <c r="E2279" t="s">
        <v>16</v>
      </c>
      <c r="F2279" t="s">
        <v>1336</v>
      </c>
      <c r="G2279" s="2">
        <v>23.9</v>
      </c>
      <c r="H2279" s="2">
        <v>6</v>
      </c>
      <c r="I2279" s="2">
        <f t="shared" si="35"/>
        <v>3.9833333333333329</v>
      </c>
      <c r="J2279" s="2">
        <v>7.77</v>
      </c>
    </row>
    <row r="2280" spans="1:10" x14ac:dyDescent="0.35">
      <c r="A2280" s="1">
        <v>42099</v>
      </c>
      <c r="B2280" t="s">
        <v>139</v>
      </c>
      <c r="C2280" t="s">
        <v>27</v>
      </c>
      <c r="D2280" t="s">
        <v>34</v>
      </c>
      <c r="E2280" t="s">
        <v>35</v>
      </c>
      <c r="F2280" t="s">
        <v>572</v>
      </c>
      <c r="G2280" s="2">
        <v>892.22</v>
      </c>
      <c r="H2280" s="2">
        <v>3</v>
      </c>
      <c r="I2280" s="2">
        <f t="shared" si="35"/>
        <v>297.40666666666669</v>
      </c>
      <c r="J2280" s="2">
        <v>89.22</v>
      </c>
    </row>
    <row r="2281" spans="1:10" x14ac:dyDescent="0.35">
      <c r="A2281" s="1">
        <v>42099</v>
      </c>
      <c r="B2281" t="s">
        <v>829</v>
      </c>
      <c r="C2281" t="s">
        <v>164</v>
      </c>
      <c r="D2281" t="s">
        <v>39</v>
      </c>
      <c r="E2281" t="s">
        <v>52</v>
      </c>
      <c r="F2281" t="s">
        <v>1086</v>
      </c>
      <c r="G2281" s="2">
        <v>239.94</v>
      </c>
      <c r="H2281" s="2">
        <v>6</v>
      </c>
      <c r="I2281" s="2">
        <f t="shared" si="35"/>
        <v>39.99</v>
      </c>
      <c r="J2281" s="2">
        <v>26.39</v>
      </c>
    </row>
    <row r="2282" spans="1:10" x14ac:dyDescent="0.35">
      <c r="A2282" s="1">
        <v>42099</v>
      </c>
      <c r="B2282" t="s">
        <v>829</v>
      </c>
      <c r="C2282" t="s">
        <v>164</v>
      </c>
      <c r="D2282" t="s">
        <v>11</v>
      </c>
      <c r="E2282" t="s">
        <v>24</v>
      </c>
      <c r="F2282" t="s">
        <v>2001</v>
      </c>
      <c r="G2282" s="2">
        <v>23.84</v>
      </c>
      <c r="H2282" s="2">
        <v>8</v>
      </c>
      <c r="I2282" s="2">
        <f t="shared" si="35"/>
        <v>2.98</v>
      </c>
      <c r="J2282" s="2">
        <v>6.44</v>
      </c>
    </row>
    <row r="2283" spans="1:10" x14ac:dyDescent="0.35">
      <c r="A2283" s="1">
        <v>42100</v>
      </c>
      <c r="B2283" t="s">
        <v>1371</v>
      </c>
      <c r="C2283" t="s">
        <v>10</v>
      </c>
      <c r="D2283" t="s">
        <v>11</v>
      </c>
      <c r="E2283" t="s">
        <v>24</v>
      </c>
      <c r="F2283" t="s">
        <v>51</v>
      </c>
      <c r="G2283" s="2">
        <v>42.05</v>
      </c>
      <c r="H2283" s="2">
        <v>9</v>
      </c>
      <c r="I2283" s="2">
        <f t="shared" si="35"/>
        <v>4.6722222222222216</v>
      </c>
      <c r="J2283" s="2">
        <v>5.26</v>
      </c>
    </row>
    <row r="2284" spans="1:10" x14ac:dyDescent="0.35">
      <c r="A2284" s="1">
        <v>42100</v>
      </c>
      <c r="B2284" t="s">
        <v>1371</v>
      </c>
      <c r="C2284" t="s">
        <v>10</v>
      </c>
      <c r="D2284" t="s">
        <v>39</v>
      </c>
      <c r="E2284" t="s">
        <v>52</v>
      </c>
      <c r="F2284" t="s">
        <v>598</v>
      </c>
      <c r="G2284" s="2">
        <v>25.49</v>
      </c>
      <c r="H2284" s="2">
        <v>2</v>
      </c>
      <c r="I2284" s="2">
        <f t="shared" si="35"/>
        <v>12.744999999999999</v>
      </c>
      <c r="J2284" s="2">
        <v>4.46</v>
      </c>
    </row>
    <row r="2285" spans="1:10" x14ac:dyDescent="0.35">
      <c r="A2285" s="1">
        <v>42100</v>
      </c>
      <c r="B2285" t="s">
        <v>1371</v>
      </c>
      <c r="C2285" t="s">
        <v>10</v>
      </c>
      <c r="D2285" t="s">
        <v>11</v>
      </c>
      <c r="E2285" t="s">
        <v>20</v>
      </c>
      <c r="F2285" t="s">
        <v>1372</v>
      </c>
      <c r="G2285" s="2">
        <v>6.9</v>
      </c>
      <c r="H2285" s="2">
        <v>3</v>
      </c>
      <c r="I2285" s="2">
        <f t="shared" si="35"/>
        <v>2.3000000000000003</v>
      </c>
      <c r="J2285" s="2">
        <v>-12.08</v>
      </c>
    </row>
    <row r="2286" spans="1:10" x14ac:dyDescent="0.35">
      <c r="A2286" s="1">
        <v>42100</v>
      </c>
      <c r="B2286" t="s">
        <v>1371</v>
      </c>
      <c r="C2286" t="s">
        <v>10</v>
      </c>
      <c r="D2286" t="s">
        <v>11</v>
      </c>
      <c r="E2286" t="s">
        <v>20</v>
      </c>
      <c r="F2286" t="s">
        <v>467</v>
      </c>
      <c r="G2286" s="2">
        <v>9.65</v>
      </c>
      <c r="H2286" s="2">
        <v>6</v>
      </c>
      <c r="I2286" s="2">
        <f t="shared" si="35"/>
        <v>1.6083333333333334</v>
      </c>
      <c r="J2286" s="2">
        <v>-16.88</v>
      </c>
    </row>
    <row r="2287" spans="1:10" x14ac:dyDescent="0.35">
      <c r="A2287" s="1">
        <v>42100</v>
      </c>
      <c r="B2287" t="s">
        <v>1371</v>
      </c>
      <c r="C2287" t="s">
        <v>10</v>
      </c>
      <c r="D2287" t="s">
        <v>11</v>
      </c>
      <c r="E2287" t="s">
        <v>12</v>
      </c>
      <c r="F2287" t="s">
        <v>679</v>
      </c>
      <c r="G2287" s="2">
        <v>7.97</v>
      </c>
      <c r="H2287" s="2">
        <v>2</v>
      </c>
      <c r="I2287" s="2">
        <f t="shared" si="35"/>
        <v>3.9849999999999999</v>
      </c>
      <c r="J2287" s="2">
        <v>2.89</v>
      </c>
    </row>
    <row r="2288" spans="1:10" x14ac:dyDescent="0.35">
      <c r="A2288" s="1">
        <v>42100</v>
      </c>
      <c r="B2288" t="s">
        <v>935</v>
      </c>
      <c r="C2288" t="s">
        <v>245</v>
      </c>
      <c r="D2288" t="s">
        <v>11</v>
      </c>
      <c r="E2288" t="s">
        <v>12</v>
      </c>
      <c r="F2288" t="s">
        <v>1052</v>
      </c>
      <c r="G2288" s="2">
        <v>47.95</v>
      </c>
      <c r="H2288" s="2">
        <v>3</v>
      </c>
      <c r="I2288" s="2">
        <f t="shared" si="35"/>
        <v>15.983333333333334</v>
      </c>
      <c r="J2288" s="2">
        <v>16.18</v>
      </c>
    </row>
    <row r="2289" spans="1:10" x14ac:dyDescent="0.35">
      <c r="A2289" s="1">
        <v>42101</v>
      </c>
      <c r="B2289" t="s">
        <v>618</v>
      </c>
      <c r="C2289" t="s">
        <v>10</v>
      </c>
      <c r="D2289" t="s">
        <v>11</v>
      </c>
      <c r="E2289" t="s">
        <v>92</v>
      </c>
      <c r="F2289" t="s">
        <v>1853</v>
      </c>
      <c r="G2289" s="2">
        <v>463.25</v>
      </c>
      <c r="H2289" s="2">
        <v>8</v>
      </c>
      <c r="I2289" s="2">
        <f t="shared" si="35"/>
        <v>57.90625</v>
      </c>
      <c r="J2289" s="2">
        <v>-1181.28</v>
      </c>
    </row>
    <row r="2290" spans="1:10" x14ac:dyDescent="0.35">
      <c r="A2290" s="1">
        <v>42101</v>
      </c>
      <c r="B2290" t="s">
        <v>618</v>
      </c>
      <c r="C2290" t="s">
        <v>10</v>
      </c>
      <c r="D2290" t="s">
        <v>39</v>
      </c>
      <c r="E2290" t="s">
        <v>52</v>
      </c>
      <c r="F2290" t="s">
        <v>2002</v>
      </c>
      <c r="G2290" s="2">
        <v>383.95</v>
      </c>
      <c r="H2290" s="2">
        <v>6</v>
      </c>
      <c r="I2290" s="2">
        <f t="shared" si="35"/>
        <v>63.991666666666667</v>
      </c>
      <c r="J2290" s="2">
        <v>47.99</v>
      </c>
    </row>
    <row r="2291" spans="1:10" x14ac:dyDescent="0.35">
      <c r="A2291" s="1">
        <v>42101</v>
      </c>
      <c r="B2291" t="s">
        <v>1177</v>
      </c>
      <c r="C2291" t="s">
        <v>23</v>
      </c>
      <c r="D2291" t="s">
        <v>11</v>
      </c>
      <c r="E2291" t="s">
        <v>24</v>
      </c>
      <c r="F2291" t="s">
        <v>1713</v>
      </c>
      <c r="G2291" s="2">
        <v>11.74</v>
      </c>
      <c r="H2291" s="2">
        <v>3</v>
      </c>
      <c r="I2291" s="2">
        <f t="shared" si="35"/>
        <v>3.9133333333333336</v>
      </c>
      <c r="J2291" s="2">
        <v>1.03</v>
      </c>
    </row>
    <row r="2292" spans="1:10" x14ac:dyDescent="0.35">
      <c r="A2292" s="1">
        <v>42101</v>
      </c>
      <c r="B2292" t="s">
        <v>712</v>
      </c>
      <c r="C2292" t="s">
        <v>149</v>
      </c>
      <c r="D2292" t="s">
        <v>11</v>
      </c>
      <c r="E2292" t="s">
        <v>12</v>
      </c>
      <c r="F2292" t="s">
        <v>1622</v>
      </c>
      <c r="G2292" s="2">
        <v>25.92</v>
      </c>
      <c r="H2292" s="2">
        <v>4</v>
      </c>
      <c r="I2292" s="2">
        <f t="shared" si="35"/>
        <v>6.48</v>
      </c>
      <c r="J2292" s="2">
        <v>12.44</v>
      </c>
    </row>
    <row r="2293" spans="1:10" x14ac:dyDescent="0.35">
      <c r="A2293" s="1">
        <v>42101</v>
      </c>
      <c r="B2293" t="s">
        <v>712</v>
      </c>
      <c r="C2293" t="s">
        <v>149</v>
      </c>
      <c r="D2293" t="s">
        <v>11</v>
      </c>
      <c r="E2293" t="s">
        <v>18</v>
      </c>
      <c r="F2293" t="s">
        <v>585</v>
      </c>
      <c r="G2293" s="2">
        <v>22.58</v>
      </c>
      <c r="H2293" s="2">
        <v>2</v>
      </c>
      <c r="I2293" s="2">
        <f t="shared" si="35"/>
        <v>11.29</v>
      </c>
      <c r="J2293" s="2">
        <v>5.87</v>
      </c>
    </row>
    <row r="2294" spans="1:10" x14ac:dyDescent="0.35">
      <c r="A2294" s="1">
        <v>42103</v>
      </c>
      <c r="B2294" t="s">
        <v>505</v>
      </c>
      <c r="C2294" t="s">
        <v>27</v>
      </c>
      <c r="D2294" t="s">
        <v>34</v>
      </c>
      <c r="E2294" t="s">
        <v>145</v>
      </c>
      <c r="F2294" t="s">
        <v>2003</v>
      </c>
      <c r="G2294" s="2">
        <v>369.91</v>
      </c>
      <c r="H2294" s="2">
        <v>3</v>
      </c>
      <c r="I2294" s="2">
        <f t="shared" si="35"/>
        <v>123.30333333333334</v>
      </c>
      <c r="J2294" s="2">
        <v>-13.87</v>
      </c>
    </row>
    <row r="2295" spans="1:10" x14ac:dyDescent="0.35">
      <c r="A2295" s="1">
        <v>42103</v>
      </c>
      <c r="B2295" t="s">
        <v>831</v>
      </c>
      <c r="C2295" t="s">
        <v>149</v>
      </c>
      <c r="D2295" t="s">
        <v>11</v>
      </c>
      <c r="E2295" t="s">
        <v>18</v>
      </c>
      <c r="F2295" t="s">
        <v>927</v>
      </c>
      <c r="G2295" s="2">
        <v>17.940000000000001</v>
      </c>
      <c r="H2295" s="2">
        <v>3</v>
      </c>
      <c r="I2295" s="2">
        <f t="shared" si="35"/>
        <v>5.98</v>
      </c>
      <c r="J2295" s="2">
        <v>3.05</v>
      </c>
    </row>
    <row r="2296" spans="1:10" x14ac:dyDescent="0.35">
      <c r="A2296" s="1">
        <v>42103</v>
      </c>
      <c r="B2296" t="s">
        <v>1485</v>
      </c>
      <c r="C2296" t="s">
        <v>613</v>
      </c>
      <c r="D2296" t="s">
        <v>11</v>
      </c>
      <c r="E2296" t="s">
        <v>92</v>
      </c>
      <c r="F2296" t="s">
        <v>2004</v>
      </c>
      <c r="G2296" s="2">
        <v>370.14</v>
      </c>
      <c r="H2296" s="2">
        <v>3</v>
      </c>
      <c r="I2296" s="2">
        <f t="shared" si="35"/>
        <v>123.38</v>
      </c>
      <c r="J2296" s="2">
        <v>144.35</v>
      </c>
    </row>
    <row r="2297" spans="1:10" x14ac:dyDescent="0.35">
      <c r="A2297" s="1">
        <v>42104</v>
      </c>
      <c r="B2297" t="s">
        <v>1414</v>
      </c>
      <c r="C2297" t="s">
        <v>27</v>
      </c>
      <c r="D2297" t="s">
        <v>11</v>
      </c>
      <c r="E2297" t="s">
        <v>20</v>
      </c>
      <c r="F2297" t="s">
        <v>310</v>
      </c>
      <c r="G2297" s="2">
        <v>12.83</v>
      </c>
      <c r="H2297" s="2">
        <v>2</v>
      </c>
      <c r="I2297" s="2">
        <f t="shared" si="35"/>
        <v>6.415</v>
      </c>
      <c r="J2297" s="2">
        <v>4.33</v>
      </c>
    </row>
    <row r="2298" spans="1:10" x14ac:dyDescent="0.35">
      <c r="A2298" s="1">
        <v>42104</v>
      </c>
      <c r="B2298" t="s">
        <v>1494</v>
      </c>
      <c r="C2298" t="s">
        <v>149</v>
      </c>
      <c r="D2298" t="s">
        <v>11</v>
      </c>
      <c r="E2298" t="s">
        <v>18</v>
      </c>
      <c r="F2298" t="s">
        <v>2005</v>
      </c>
      <c r="G2298" s="2">
        <v>142.04</v>
      </c>
      <c r="H2298" s="2">
        <v>4</v>
      </c>
      <c r="I2298" s="2">
        <f t="shared" si="35"/>
        <v>35.51</v>
      </c>
      <c r="J2298" s="2">
        <v>38.35</v>
      </c>
    </row>
    <row r="2299" spans="1:10" x14ac:dyDescent="0.35">
      <c r="A2299" s="1">
        <v>42104</v>
      </c>
      <c r="B2299" t="s">
        <v>1494</v>
      </c>
      <c r="C2299" t="s">
        <v>149</v>
      </c>
      <c r="D2299" t="s">
        <v>11</v>
      </c>
      <c r="E2299" t="s">
        <v>24</v>
      </c>
      <c r="F2299" t="s">
        <v>1144</v>
      </c>
      <c r="G2299" s="2">
        <v>14.67</v>
      </c>
      <c r="H2299" s="2">
        <v>3</v>
      </c>
      <c r="I2299" s="2">
        <f t="shared" si="35"/>
        <v>4.8899999999999997</v>
      </c>
      <c r="J2299" s="2">
        <v>6.01</v>
      </c>
    </row>
    <row r="2300" spans="1:10" x14ac:dyDescent="0.35">
      <c r="A2300" s="1">
        <v>42105</v>
      </c>
      <c r="B2300" t="s">
        <v>509</v>
      </c>
      <c r="C2300" t="s">
        <v>149</v>
      </c>
      <c r="D2300" t="s">
        <v>39</v>
      </c>
      <c r="E2300" t="s">
        <v>52</v>
      </c>
      <c r="F2300" t="s">
        <v>1063</v>
      </c>
      <c r="G2300" s="2">
        <v>85.14</v>
      </c>
      <c r="H2300" s="2">
        <v>3</v>
      </c>
      <c r="I2300" s="2">
        <f t="shared" si="35"/>
        <v>28.38</v>
      </c>
      <c r="J2300" s="2">
        <v>34.909999999999997</v>
      </c>
    </row>
    <row r="2301" spans="1:10" x14ac:dyDescent="0.35">
      <c r="A2301" s="1">
        <v>42105</v>
      </c>
      <c r="B2301" t="s">
        <v>509</v>
      </c>
      <c r="C2301" t="s">
        <v>149</v>
      </c>
      <c r="D2301" t="s">
        <v>39</v>
      </c>
      <c r="E2301" t="s">
        <v>40</v>
      </c>
      <c r="F2301" t="s">
        <v>2006</v>
      </c>
      <c r="G2301" s="2">
        <v>21.99</v>
      </c>
      <c r="H2301" s="2">
        <v>1</v>
      </c>
      <c r="I2301" s="2">
        <f t="shared" si="35"/>
        <v>21.99</v>
      </c>
      <c r="J2301" s="2">
        <v>10.56</v>
      </c>
    </row>
    <row r="2302" spans="1:10" x14ac:dyDescent="0.35">
      <c r="A2302" s="1">
        <v>42105</v>
      </c>
      <c r="B2302" t="s">
        <v>509</v>
      </c>
      <c r="C2302" t="s">
        <v>149</v>
      </c>
      <c r="D2302" t="s">
        <v>11</v>
      </c>
      <c r="E2302" t="s">
        <v>92</v>
      </c>
      <c r="F2302" t="s">
        <v>2007</v>
      </c>
      <c r="G2302" s="2">
        <v>406.6</v>
      </c>
      <c r="H2302" s="2">
        <v>5</v>
      </c>
      <c r="I2302" s="2">
        <f t="shared" si="35"/>
        <v>81.320000000000007</v>
      </c>
      <c r="J2302" s="2">
        <v>113.85</v>
      </c>
    </row>
    <row r="2303" spans="1:10" x14ac:dyDescent="0.35">
      <c r="A2303" s="1">
        <v>42105</v>
      </c>
      <c r="B2303" t="s">
        <v>1212</v>
      </c>
      <c r="C2303" t="s">
        <v>123</v>
      </c>
      <c r="D2303" t="s">
        <v>34</v>
      </c>
      <c r="E2303" t="s">
        <v>47</v>
      </c>
      <c r="F2303" t="s">
        <v>2008</v>
      </c>
      <c r="G2303" s="2">
        <v>67.36</v>
      </c>
      <c r="H2303" s="2">
        <v>2</v>
      </c>
      <c r="I2303" s="2">
        <f t="shared" si="35"/>
        <v>33.68</v>
      </c>
      <c r="J2303" s="2">
        <v>10.1</v>
      </c>
    </row>
    <row r="2304" spans="1:10" x14ac:dyDescent="0.35">
      <c r="A2304" s="1">
        <v>42105</v>
      </c>
      <c r="B2304" t="s">
        <v>1212</v>
      </c>
      <c r="C2304" t="s">
        <v>123</v>
      </c>
      <c r="D2304" t="s">
        <v>34</v>
      </c>
      <c r="E2304" t="s">
        <v>47</v>
      </c>
      <c r="F2304" t="s">
        <v>2009</v>
      </c>
      <c r="G2304" s="2">
        <v>54.53</v>
      </c>
      <c r="H2304" s="2">
        <v>3</v>
      </c>
      <c r="I2304" s="2">
        <f t="shared" si="35"/>
        <v>18.176666666666666</v>
      </c>
      <c r="J2304" s="2">
        <v>14.31</v>
      </c>
    </row>
    <row r="2305" spans="1:10" x14ac:dyDescent="0.35">
      <c r="A2305" s="1">
        <v>42105</v>
      </c>
      <c r="B2305" t="s">
        <v>1705</v>
      </c>
      <c r="C2305" t="s">
        <v>27</v>
      </c>
      <c r="D2305" t="s">
        <v>39</v>
      </c>
      <c r="E2305" t="s">
        <v>603</v>
      </c>
      <c r="F2305" t="s">
        <v>2010</v>
      </c>
      <c r="G2305" s="2">
        <v>639.97</v>
      </c>
      <c r="H2305" s="2">
        <v>4</v>
      </c>
      <c r="I2305" s="2">
        <f t="shared" si="35"/>
        <v>159.99250000000001</v>
      </c>
      <c r="J2305" s="2">
        <v>215.99</v>
      </c>
    </row>
    <row r="2306" spans="1:10" x14ac:dyDescent="0.35">
      <c r="A2306" s="1">
        <v>42105</v>
      </c>
      <c r="B2306" t="s">
        <v>1705</v>
      </c>
      <c r="C2306" t="s">
        <v>27</v>
      </c>
      <c r="D2306" t="s">
        <v>11</v>
      </c>
      <c r="E2306" t="s">
        <v>12</v>
      </c>
      <c r="F2306" t="s">
        <v>625</v>
      </c>
      <c r="G2306" s="2">
        <v>52.76</v>
      </c>
      <c r="H2306" s="2">
        <v>2</v>
      </c>
      <c r="I2306" s="2">
        <f t="shared" si="35"/>
        <v>26.38</v>
      </c>
      <c r="J2306" s="2">
        <v>24.27</v>
      </c>
    </row>
    <row r="2307" spans="1:10" x14ac:dyDescent="0.35">
      <c r="A2307" s="1">
        <v>42106</v>
      </c>
      <c r="B2307" t="s">
        <v>2011</v>
      </c>
      <c r="C2307" t="s">
        <v>164</v>
      </c>
      <c r="D2307" t="s">
        <v>11</v>
      </c>
      <c r="E2307" t="s">
        <v>18</v>
      </c>
      <c r="F2307" t="s">
        <v>1810</v>
      </c>
      <c r="G2307" s="2">
        <v>40.74</v>
      </c>
      <c r="H2307" s="2">
        <v>3</v>
      </c>
      <c r="I2307" s="2">
        <f t="shared" ref="I2307:I2370" si="36">G2307/H2307</f>
        <v>13.58</v>
      </c>
      <c r="J2307" s="2">
        <v>0.41</v>
      </c>
    </row>
    <row r="2308" spans="1:10" x14ac:dyDescent="0.35">
      <c r="A2308" s="1">
        <v>42107</v>
      </c>
      <c r="B2308" t="s">
        <v>1459</v>
      </c>
      <c r="C2308" t="s">
        <v>27</v>
      </c>
      <c r="D2308" t="s">
        <v>39</v>
      </c>
      <c r="E2308" t="s">
        <v>52</v>
      </c>
      <c r="F2308" t="s">
        <v>668</v>
      </c>
      <c r="G2308" s="2">
        <v>199.96</v>
      </c>
      <c r="H2308" s="2">
        <v>4</v>
      </c>
      <c r="I2308" s="2">
        <f t="shared" si="36"/>
        <v>49.99</v>
      </c>
      <c r="J2308" s="2">
        <v>69.989999999999995</v>
      </c>
    </row>
    <row r="2309" spans="1:10" x14ac:dyDescent="0.35">
      <c r="A2309" s="1">
        <v>42107</v>
      </c>
      <c r="B2309" t="s">
        <v>1459</v>
      </c>
      <c r="C2309" t="s">
        <v>27</v>
      </c>
      <c r="D2309" t="s">
        <v>34</v>
      </c>
      <c r="E2309" t="s">
        <v>145</v>
      </c>
      <c r="F2309" t="s">
        <v>397</v>
      </c>
      <c r="G2309" s="2">
        <v>710.83</v>
      </c>
      <c r="H2309" s="2">
        <v>3</v>
      </c>
      <c r="I2309" s="2">
        <f t="shared" si="36"/>
        <v>236.94333333333336</v>
      </c>
      <c r="J2309" s="2">
        <v>-97.74</v>
      </c>
    </row>
    <row r="2310" spans="1:10" x14ac:dyDescent="0.35">
      <c r="A2310" s="1">
        <v>42107</v>
      </c>
      <c r="B2310" t="s">
        <v>2012</v>
      </c>
      <c r="C2310" t="s">
        <v>399</v>
      </c>
      <c r="D2310" t="s">
        <v>11</v>
      </c>
      <c r="E2310" t="s">
        <v>200</v>
      </c>
      <c r="F2310" t="s">
        <v>472</v>
      </c>
      <c r="G2310" s="2">
        <v>12.88</v>
      </c>
      <c r="H2310" s="2">
        <v>1</v>
      </c>
      <c r="I2310" s="2">
        <f t="shared" si="36"/>
        <v>12.88</v>
      </c>
      <c r="J2310" s="2">
        <v>0.39</v>
      </c>
    </row>
    <row r="2311" spans="1:10" x14ac:dyDescent="0.35">
      <c r="A2311" s="1">
        <v>42107</v>
      </c>
      <c r="B2311" t="s">
        <v>2013</v>
      </c>
      <c r="C2311" t="s">
        <v>95</v>
      </c>
      <c r="D2311" t="s">
        <v>11</v>
      </c>
      <c r="E2311" t="s">
        <v>12</v>
      </c>
      <c r="F2311" t="s">
        <v>1264</v>
      </c>
      <c r="G2311" s="2">
        <v>31.1</v>
      </c>
      <c r="H2311" s="2">
        <v>6</v>
      </c>
      <c r="I2311" s="2">
        <f t="shared" si="36"/>
        <v>5.1833333333333336</v>
      </c>
      <c r="J2311" s="2">
        <v>10.89</v>
      </c>
    </row>
    <row r="2312" spans="1:10" x14ac:dyDescent="0.35">
      <c r="A2312" s="1">
        <v>42107</v>
      </c>
      <c r="B2312" t="s">
        <v>2013</v>
      </c>
      <c r="C2312" t="s">
        <v>95</v>
      </c>
      <c r="D2312" t="s">
        <v>11</v>
      </c>
      <c r="E2312" t="s">
        <v>12</v>
      </c>
      <c r="F2312" t="s">
        <v>2014</v>
      </c>
      <c r="G2312" s="2">
        <v>54.82</v>
      </c>
      <c r="H2312" s="2">
        <v>3</v>
      </c>
      <c r="I2312" s="2">
        <f t="shared" si="36"/>
        <v>18.273333333333333</v>
      </c>
      <c r="J2312" s="2">
        <v>17.82</v>
      </c>
    </row>
    <row r="2313" spans="1:10" x14ac:dyDescent="0.35">
      <c r="A2313" s="1">
        <v>42107</v>
      </c>
      <c r="B2313" t="s">
        <v>1517</v>
      </c>
      <c r="C2313" t="s">
        <v>27</v>
      </c>
      <c r="D2313" t="s">
        <v>34</v>
      </c>
      <c r="E2313" t="s">
        <v>47</v>
      </c>
      <c r="F2313" t="s">
        <v>2015</v>
      </c>
      <c r="G2313" s="2">
        <v>37.68</v>
      </c>
      <c r="H2313" s="2">
        <v>2</v>
      </c>
      <c r="I2313" s="2">
        <f t="shared" si="36"/>
        <v>18.84</v>
      </c>
      <c r="J2313" s="2">
        <v>15.83</v>
      </c>
    </row>
    <row r="2314" spans="1:10" x14ac:dyDescent="0.35">
      <c r="A2314" s="1">
        <v>42107</v>
      </c>
      <c r="B2314" t="s">
        <v>1517</v>
      </c>
      <c r="C2314" t="s">
        <v>27</v>
      </c>
      <c r="D2314" t="s">
        <v>39</v>
      </c>
      <c r="E2314" t="s">
        <v>40</v>
      </c>
      <c r="F2314" t="s">
        <v>173</v>
      </c>
      <c r="G2314" s="2">
        <v>258.58</v>
      </c>
      <c r="H2314" s="2">
        <v>2</v>
      </c>
      <c r="I2314" s="2">
        <f t="shared" si="36"/>
        <v>129.29</v>
      </c>
      <c r="J2314" s="2">
        <v>19.39</v>
      </c>
    </row>
    <row r="2315" spans="1:10" x14ac:dyDescent="0.35">
      <c r="A2315" s="1">
        <v>42107</v>
      </c>
      <c r="B2315" t="s">
        <v>1517</v>
      </c>
      <c r="C2315" t="s">
        <v>27</v>
      </c>
      <c r="D2315" t="s">
        <v>11</v>
      </c>
      <c r="E2315" t="s">
        <v>92</v>
      </c>
      <c r="F2315" t="s">
        <v>2016</v>
      </c>
      <c r="G2315" s="2">
        <v>75.84</v>
      </c>
      <c r="H2315" s="2">
        <v>2</v>
      </c>
      <c r="I2315" s="2">
        <f t="shared" si="36"/>
        <v>37.92</v>
      </c>
      <c r="J2315" s="2">
        <v>29.58</v>
      </c>
    </row>
    <row r="2316" spans="1:10" x14ac:dyDescent="0.35">
      <c r="A2316" s="1">
        <v>42107</v>
      </c>
      <c r="B2316" t="s">
        <v>1067</v>
      </c>
      <c r="C2316" t="s">
        <v>996</v>
      </c>
      <c r="D2316" t="s">
        <v>11</v>
      </c>
      <c r="E2316" t="s">
        <v>20</v>
      </c>
      <c r="F2316" t="s">
        <v>425</v>
      </c>
      <c r="G2316" s="2">
        <v>17.43</v>
      </c>
      <c r="H2316" s="2">
        <v>3</v>
      </c>
      <c r="I2316" s="2">
        <f t="shared" si="36"/>
        <v>5.81</v>
      </c>
      <c r="J2316" s="2">
        <v>8.02</v>
      </c>
    </row>
    <row r="2317" spans="1:10" x14ac:dyDescent="0.35">
      <c r="A2317" s="1">
        <v>42107</v>
      </c>
      <c r="B2317" t="s">
        <v>2017</v>
      </c>
      <c r="C2317" t="s">
        <v>27</v>
      </c>
      <c r="D2317" t="s">
        <v>34</v>
      </c>
      <c r="E2317" t="s">
        <v>145</v>
      </c>
      <c r="F2317" t="s">
        <v>2018</v>
      </c>
      <c r="G2317" s="2">
        <v>241.57</v>
      </c>
      <c r="H2317" s="2">
        <v>2</v>
      </c>
      <c r="I2317" s="2">
        <f t="shared" si="36"/>
        <v>120.785</v>
      </c>
      <c r="J2317" s="2">
        <v>-15.1</v>
      </c>
    </row>
    <row r="2318" spans="1:10" x14ac:dyDescent="0.35">
      <c r="A2318" s="1">
        <v>42107</v>
      </c>
      <c r="B2318" t="s">
        <v>2017</v>
      </c>
      <c r="C2318" t="s">
        <v>27</v>
      </c>
      <c r="D2318" t="s">
        <v>39</v>
      </c>
      <c r="E2318" t="s">
        <v>40</v>
      </c>
      <c r="F2318" t="s">
        <v>2019</v>
      </c>
      <c r="G2318" s="2">
        <v>479.92</v>
      </c>
      <c r="H2318" s="2">
        <v>2</v>
      </c>
      <c r="I2318" s="2">
        <f t="shared" si="36"/>
        <v>239.96</v>
      </c>
      <c r="J2318" s="2">
        <v>41.99</v>
      </c>
    </row>
    <row r="2319" spans="1:10" x14ac:dyDescent="0.35">
      <c r="A2319" s="1">
        <v>42107</v>
      </c>
      <c r="B2319" t="s">
        <v>1392</v>
      </c>
      <c r="C2319" t="s">
        <v>95</v>
      </c>
      <c r="D2319" t="s">
        <v>11</v>
      </c>
      <c r="E2319" t="s">
        <v>18</v>
      </c>
      <c r="F2319" t="s">
        <v>2020</v>
      </c>
      <c r="G2319" s="2">
        <v>10.74</v>
      </c>
      <c r="H2319" s="2">
        <v>1</v>
      </c>
      <c r="I2319" s="2">
        <f t="shared" si="36"/>
        <v>10.74</v>
      </c>
      <c r="J2319" s="2">
        <v>0.81</v>
      </c>
    </row>
    <row r="2320" spans="1:10" x14ac:dyDescent="0.35">
      <c r="A2320" s="1">
        <v>42107</v>
      </c>
      <c r="B2320" t="s">
        <v>1758</v>
      </c>
      <c r="C2320" t="s">
        <v>10</v>
      </c>
      <c r="D2320" t="s">
        <v>34</v>
      </c>
      <c r="E2320" t="s">
        <v>145</v>
      </c>
      <c r="F2320" t="s">
        <v>476</v>
      </c>
      <c r="G2320" s="2">
        <v>609.98</v>
      </c>
      <c r="H2320" s="2">
        <v>4</v>
      </c>
      <c r="I2320" s="2">
        <f t="shared" si="36"/>
        <v>152.495</v>
      </c>
      <c r="J2320" s="2">
        <v>-113.28</v>
      </c>
    </row>
    <row r="2321" spans="1:10" x14ac:dyDescent="0.35">
      <c r="A2321" s="1">
        <v>42107</v>
      </c>
      <c r="B2321" t="s">
        <v>1758</v>
      </c>
      <c r="C2321" t="s">
        <v>10</v>
      </c>
      <c r="D2321" t="s">
        <v>34</v>
      </c>
      <c r="E2321" t="s">
        <v>145</v>
      </c>
      <c r="F2321" t="s">
        <v>2018</v>
      </c>
      <c r="G2321" s="2">
        <v>211.37</v>
      </c>
      <c r="H2321" s="2">
        <v>2</v>
      </c>
      <c r="I2321" s="2">
        <f t="shared" si="36"/>
        <v>105.685</v>
      </c>
      <c r="J2321" s="2">
        <v>-45.29</v>
      </c>
    </row>
    <row r="2322" spans="1:10" x14ac:dyDescent="0.35">
      <c r="A2322" s="1">
        <v>42107</v>
      </c>
      <c r="B2322" t="s">
        <v>1758</v>
      </c>
      <c r="C2322" t="s">
        <v>10</v>
      </c>
      <c r="D2322" t="s">
        <v>39</v>
      </c>
      <c r="E2322" t="s">
        <v>40</v>
      </c>
      <c r="F2322" t="s">
        <v>102</v>
      </c>
      <c r="G2322" s="2">
        <v>239.98</v>
      </c>
      <c r="H2322" s="2">
        <v>3</v>
      </c>
      <c r="I2322" s="2">
        <f t="shared" si="36"/>
        <v>79.993333333333325</v>
      </c>
      <c r="J2322" s="2">
        <v>18</v>
      </c>
    </row>
    <row r="2323" spans="1:10" x14ac:dyDescent="0.35">
      <c r="A2323" s="1">
        <v>42108</v>
      </c>
      <c r="B2323" t="s">
        <v>2021</v>
      </c>
      <c r="C2323" t="s">
        <v>91</v>
      </c>
      <c r="D2323" t="s">
        <v>11</v>
      </c>
      <c r="E2323" t="s">
        <v>92</v>
      </c>
      <c r="F2323" t="s">
        <v>1118</v>
      </c>
      <c r="G2323" s="2">
        <v>35.21</v>
      </c>
      <c r="H2323" s="2">
        <v>1</v>
      </c>
      <c r="I2323" s="2">
        <f t="shared" si="36"/>
        <v>35.21</v>
      </c>
      <c r="J2323" s="2">
        <v>2.64</v>
      </c>
    </row>
    <row r="2324" spans="1:10" x14ac:dyDescent="0.35">
      <c r="A2324" s="1">
        <v>42110</v>
      </c>
      <c r="B2324" t="s">
        <v>560</v>
      </c>
      <c r="C2324" t="s">
        <v>78</v>
      </c>
      <c r="D2324" t="s">
        <v>11</v>
      </c>
      <c r="E2324" t="s">
        <v>92</v>
      </c>
      <c r="F2324" t="s">
        <v>1829</v>
      </c>
      <c r="G2324" s="2">
        <v>45.22</v>
      </c>
      <c r="H2324" s="2">
        <v>3</v>
      </c>
      <c r="I2324" s="2">
        <f t="shared" si="36"/>
        <v>15.073333333333332</v>
      </c>
      <c r="J2324" s="2">
        <v>4.5199999999999996</v>
      </c>
    </row>
    <row r="2325" spans="1:10" x14ac:dyDescent="0.35">
      <c r="A2325" s="1">
        <v>42110</v>
      </c>
      <c r="B2325" t="s">
        <v>560</v>
      </c>
      <c r="C2325" t="s">
        <v>78</v>
      </c>
      <c r="D2325" t="s">
        <v>11</v>
      </c>
      <c r="E2325" t="s">
        <v>43</v>
      </c>
      <c r="F2325" t="s">
        <v>1106</v>
      </c>
      <c r="G2325" s="2">
        <v>10.42</v>
      </c>
      <c r="H2325" s="2">
        <v>7</v>
      </c>
      <c r="I2325" s="2">
        <f t="shared" si="36"/>
        <v>1.4885714285714287</v>
      </c>
      <c r="J2325" s="2">
        <v>-2.21</v>
      </c>
    </row>
    <row r="2326" spans="1:10" x14ac:dyDescent="0.35">
      <c r="A2326" s="1">
        <v>42110</v>
      </c>
      <c r="B2326" t="s">
        <v>560</v>
      </c>
      <c r="C2326" t="s">
        <v>78</v>
      </c>
      <c r="D2326" t="s">
        <v>11</v>
      </c>
      <c r="E2326" t="s">
        <v>24</v>
      </c>
      <c r="F2326" t="s">
        <v>459</v>
      </c>
      <c r="G2326" s="2">
        <v>7.87</v>
      </c>
      <c r="H2326" s="2">
        <v>3</v>
      </c>
      <c r="I2326" s="2">
        <f t="shared" si="36"/>
        <v>2.6233333333333335</v>
      </c>
      <c r="J2326" s="2">
        <v>1.28</v>
      </c>
    </row>
    <row r="2327" spans="1:10" x14ac:dyDescent="0.35">
      <c r="A2327" s="1">
        <v>42110</v>
      </c>
      <c r="B2327" t="s">
        <v>560</v>
      </c>
      <c r="C2327" t="s">
        <v>78</v>
      </c>
      <c r="D2327" t="s">
        <v>39</v>
      </c>
      <c r="E2327" t="s">
        <v>40</v>
      </c>
      <c r="F2327" t="s">
        <v>876</v>
      </c>
      <c r="G2327" s="2">
        <v>118.78</v>
      </c>
      <c r="H2327" s="2">
        <v>3</v>
      </c>
      <c r="I2327" s="2">
        <f t="shared" si="36"/>
        <v>39.593333333333334</v>
      </c>
      <c r="J2327" s="2">
        <v>-27.72</v>
      </c>
    </row>
    <row r="2328" spans="1:10" x14ac:dyDescent="0.35">
      <c r="A2328" s="1">
        <v>42110</v>
      </c>
      <c r="B2328" t="s">
        <v>560</v>
      </c>
      <c r="C2328" t="s">
        <v>78</v>
      </c>
      <c r="D2328" t="s">
        <v>11</v>
      </c>
      <c r="E2328" t="s">
        <v>43</v>
      </c>
      <c r="F2328" t="s">
        <v>1784</v>
      </c>
      <c r="G2328" s="2">
        <v>1.45</v>
      </c>
      <c r="H2328" s="2">
        <v>1</v>
      </c>
      <c r="I2328" s="2">
        <f t="shared" si="36"/>
        <v>1.45</v>
      </c>
      <c r="J2328" s="2">
        <v>0.24</v>
      </c>
    </row>
    <row r="2329" spans="1:10" x14ac:dyDescent="0.35">
      <c r="A2329" s="1">
        <v>42110</v>
      </c>
      <c r="B2329" t="s">
        <v>560</v>
      </c>
      <c r="C2329" t="s">
        <v>78</v>
      </c>
      <c r="D2329" t="s">
        <v>11</v>
      </c>
      <c r="E2329" t="s">
        <v>20</v>
      </c>
      <c r="F2329" t="s">
        <v>2022</v>
      </c>
      <c r="G2329" s="2">
        <v>55.47</v>
      </c>
      <c r="H2329" s="2">
        <v>5</v>
      </c>
      <c r="I2329" s="2">
        <f t="shared" si="36"/>
        <v>11.093999999999999</v>
      </c>
      <c r="J2329" s="2">
        <v>-46.23</v>
      </c>
    </row>
    <row r="2330" spans="1:10" x14ac:dyDescent="0.35">
      <c r="A2330" s="1">
        <v>42110</v>
      </c>
      <c r="B2330" t="s">
        <v>1277</v>
      </c>
      <c r="C2330" t="s">
        <v>23</v>
      </c>
      <c r="D2330" t="s">
        <v>11</v>
      </c>
      <c r="E2330" t="s">
        <v>43</v>
      </c>
      <c r="F2330" t="s">
        <v>160</v>
      </c>
      <c r="G2330" s="2">
        <v>12.58</v>
      </c>
      <c r="H2330" s="2">
        <v>4</v>
      </c>
      <c r="I2330" s="2">
        <f t="shared" si="36"/>
        <v>3.145</v>
      </c>
      <c r="J2330" s="2">
        <v>4.09</v>
      </c>
    </row>
    <row r="2331" spans="1:10" x14ac:dyDescent="0.35">
      <c r="A2331" s="1">
        <v>42110</v>
      </c>
      <c r="B2331" t="s">
        <v>1341</v>
      </c>
      <c r="C2331" t="s">
        <v>15</v>
      </c>
      <c r="D2331" t="s">
        <v>39</v>
      </c>
      <c r="E2331" t="s">
        <v>603</v>
      </c>
      <c r="F2331" t="s">
        <v>1769</v>
      </c>
      <c r="G2331" s="2">
        <v>1439.97</v>
      </c>
      <c r="H2331" s="2">
        <v>4</v>
      </c>
      <c r="I2331" s="2">
        <f t="shared" si="36"/>
        <v>359.99250000000001</v>
      </c>
      <c r="J2331" s="2">
        <v>485.99</v>
      </c>
    </row>
    <row r="2332" spans="1:10" x14ac:dyDescent="0.35">
      <c r="A2332" s="1">
        <v>42110</v>
      </c>
      <c r="B2332" t="s">
        <v>1341</v>
      </c>
      <c r="C2332" t="s">
        <v>15</v>
      </c>
      <c r="D2332" t="s">
        <v>39</v>
      </c>
      <c r="E2332" t="s">
        <v>52</v>
      </c>
      <c r="F2332" t="s">
        <v>2023</v>
      </c>
      <c r="G2332" s="2">
        <v>43.56</v>
      </c>
      <c r="H2332" s="2">
        <v>3</v>
      </c>
      <c r="I2332" s="2">
        <f t="shared" si="36"/>
        <v>14.520000000000001</v>
      </c>
      <c r="J2332" s="2">
        <v>-4.9000000000000004</v>
      </c>
    </row>
    <row r="2333" spans="1:10" x14ac:dyDescent="0.35">
      <c r="A2333" s="1">
        <v>42110</v>
      </c>
      <c r="B2333" t="s">
        <v>590</v>
      </c>
      <c r="C2333" t="s">
        <v>55</v>
      </c>
      <c r="D2333" t="s">
        <v>39</v>
      </c>
      <c r="E2333" t="s">
        <v>40</v>
      </c>
      <c r="F2333" t="s">
        <v>802</v>
      </c>
      <c r="G2333" s="2">
        <v>569.64</v>
      </c>
      <c r="H2333" s="2">
        <v>2</v>
      </c>
      <c r="I2333" s="2">
        <f t="shared" si="36"/>
        <v>284.82</v>
      </c>
      <c r="J2333" s="2">
        <v>148.11000000000001</v>
      </c>
    </row>
    <row r="2334" spans="1:10" x14ac:dyDescent="0.35">
      <c r="A2334" s="1">
        <v>42110</v>
      </c>
      <c r="B2334" t="s">
        <v>590</v>
      </c>
      <c r="C2334" t="s">
        <v>55</v>
      </c>
      <c r="D2334" t="s">
        <v>11</v>
      </c>
      <c r="E2334" t="s">
        <v>20</v>
      </c>
      <c r="F2334" t="s">
        <v>1565</v>
      </c>
      <c r="G2334" s="2">
        <v>9.14</v>
      </c>
      <c r="H2334" s="2">
        <v>1</v>
      </c>
      <c r="I2334" s="2">
        <f t="shared" si="36"/>
        <v>9.14</v>
      </c>
      <c r="J2334" s="2">
        <v>4.57</v>
      </c>
    </row>
    <row r="2335" spans="1:10" x14ac:dyDescent="0.35">
      <c r="A2335" s="1">
        <v>42110</v>
      </c>
      <c r="B2335" t="s">
        <v>590</v>
      </c>
      <c r="C2335" t="s">
        <v>55</v>
      </c>
      <c r="D2335" t="s">
        <v>34</v>
      </c>
      <c r="E2335" t="s">
        <v>47</v>
      </c>
      <c r="F2335" t="s">
        <v>1554</v>
      </c>
      <c r="G2335" s="2">
        <v>1196.8599999999999</v>
      </c>
      <c r="H2335" s="2">
        <v>7</v>
      </c>
      <c r="I2335" s="2">
        <f t="shared" si="36"/>
        <v>170.98</v>
      </c>
      <c r="J2335" s="2">
        <v>119.69</v>
      </c>
    </row>
    <row r="2336" spans="1:10" x14ac:dyDescent="0.35">
      <c r="A2336" s="1">
        <v>42110</v>
      </c>
      <c r="B2336" t="s">
        <v>590</v>
      </c>
      <c r="C2336" t="s">
        <v>55</v>
      </c>
      <c r="D2336" t="s">
        <v>34</v>
      </c>
      <c r="E2336" t="s">
        <v>74</v>
      </c>
      <c r="F2336" t="s">
        <v>2024</v>
      </c>
      <c r="G2336" s="2">
        <v>523.26</v>
      </c>
      <c r="H2336" s="2">
        <v>9</v>
      </c>
      <c r="I2336" s="2">
        <f t="shared" si="36"/>
        <v>58.14</v>
      </c>
      <c r="J2336" s="2">
        <v>125.58</v>
      </c>
    </row>
    <row r="2337" spans="1:10" x14ac:dyDescent="0.35">
      <c r="A2337" s="1">
        <v>42110</v>
      </c>
      <c r="B2337" t="s">
        <v>1555</v>
      </c>
      <c r="C2337" t="s">
        <v>149</v>
      </c>
      <c r="D2337" t="s">
        <v>34</v>
      </c>
      <c r="E2337" t="s">
        <v>35</v>
      </c>
      <c r="F2337" t="s">
        <v>2025</v>
      </c>
      <c r="G2337" s="2">
        <v>127.76</v>
      </c>
      <c r="H2337" s="2">
        <v>2</v>
      </c>
      <c r="I2337" s="2">
        <f t="shared" si="36"/>
        <v>63.88</v>
      </c>
      <c r="J2337" s="2">
        <v>2.84</v>
      </c>
    </row>
    <row r="2338" spans="1:10" x14ac:dyDescent="0.35">
      <c r="A2338" s="1">
        <v>42111</v>
      </c>
      <c r="B2338" t="s">
        <v>680</v>
      </c>
      <c r="C2338" t="s">
        <v>27</v>
      </c>
      <c r="D2338" t="s">
        <v>11</v>
      </c>
      <c r="E2338" t="s">
        <v>24</v>
      </c>
      <c r="F2338" t="s">
        <v>869</v>
      </c>
      <c r="G2338" s="2">
        <v>5.56</v>
      </c>
      <c r="H2338" s="2">
        <v>2</v>
      </c>
      <c r="I2338" s="2">
        <f t="shared" si="36"/>
        <v>2.78</v>
      </c>
      <c r="J2338" s="2">
        <v>2.2200000000000002</v>
      </c>
    </row>
    <row r="2339" spans="1:10" x14ac:dyDescent="0.35">
      <c r="A2339" s="1">
        <v>42111</v>
      </c>
      <c r="B2339" t="s">
        <v>680</v>
      </c>
      <c r="C2339" t="s">
        <v>27</v>
      </c>
      <c r="D2339" t="s">
        <v>39</v>
      </c>
      <c r="E2339" t="s">
        <v>52</v>
      </c>
      <c r="F2339" t="s">
        <v>66</v>
      </c>
      <c r="G2339" s="2">
        <v>323.37</v>
      </c>
      <c r="H2339" s="2">
        <v>3</v>
      </c>
      <c r="I2339" s="2">
        <f t="shared" si="36"/>
        <v>107.79</v>
      </c>
      <c r="J2339" s="2">
        <v>129.35</v>
      </c>
    </row>
    <row r="2340" spans="1:10" x14ac:dyDescent="0.35">
      <c r="A2340" s="1">
        <v>42111</v>
      </c>
      <c r="B2340" t="s">
        <v>680</v>
      </c>
      <c r="C2340" t="s">
        <v>27</v>
      </c>
      <c r="D2340" t="s">
        <v>39</v>
      </c>
      <c r="E2340" t="s">
        <v>40</v>
      </c>
      <c r="F2340" t="s">
        <v>2026</v>
      </c>
      <c r="G2340" s="2">
        <v>783.96</v>
      </c>
      <c r="H2340" s="2">
        <v>5</v>
      </c>
      <c r="I2340" s="2">
        <f t="shared" si="36"/>
        <v>156.792</v>
      </c>
      <c r="J2340" s="2">
        <v>68.599999999999994</v>
      </c>
    </row>
    <row r="2341" spans="1:10" x14ac:dyDescent="0.35">
      <c r="A2341" s="1">
        <v>42111</v>
      </c>
      <c r="B2341" t="s">
        <v>680</v>
      </c>
      <c r="C2341" t="s">
        <v>27</v>
      </c>
      <c r="D2341" t="s">
        <v>11</v>
      </c>
      <c r="E2341" t="s">
        <v>92</v>
      </c>
      <c r="F2341" t="s">
        <v>1853</v>
      </c>
      <c r="G2341" s="2">
        <v>1447.65</v>
      </c>
      <c r="H2341" s="2">
        <v>5</v>
      </c>
      <c r="I2341" s="2">
        <f t="shared" si="36"/>
        <v>289.53000000000003</v>
      </c>
      <c r="J2341" s="2">
        <v>419.82</v>
      </c>
    </row>
    <row r="2342" spans="1:10" x14ac:dyDescent="0.35">
      <c r="A2342" s="1">
        <v>42111</v>
      </c>
      <c r="B2342" t="s">
        <v>680</v>
      </c>
      <c r="C2342" t="s">
        <v>27</v>
      </c>
      <c r="D2342" t="s">
        <v>11</v>
      </c>
      <c r="E2342" t="s">
        <v>12</v>
      </c>
      <c r="F2342" t="s">
        <v>1470</v>
      </c>
      <c r="G2342" s="2">
        <v>11.96</v>
      </c>
      <c r="H2342" s="2">
        <v>2</v>
      </c>
      <c r="I2342" s="2">
        <f t="shared" si="36"/>
        <v>5.98</v>
      </c>
      <c r="J2342" s="2">
        <v>5.86</v>
      </c>
    </row>
    <row r="2343" spans="1:10" x14ac:dyDescent="0.35">
      <c r="A2343" s="1">
        <v>42111</v>
      </c>
      <c r="B2343" t="s">
        <v>1288</v>
      </c>
      <c r="C2343" t="s">
        <v>149</v>
      </c>
      <c r="D2343" t="s">
        <v>39</v>
      </c>
      <c r="E2343" t="s">
        <v>52</v>
      </c>
      <c r="F2343" t="s">
        <v>1849</v>
      </c>
      <c r="G2343" s="2">
        <v>99.6</v>
      </c>
      <c r="H2343" s="2">
        <v>1</v>
      </c>
      <c r="I2343" s="2">
        <f t="shared" si="36"/>
        <v>99.6</v>
      </c>
      <c r="J2343" s="2">
        <v>36.85</v>
      </c>
    </row>
    <row r="2344" spans="1:10" x14ac:dyDescent="0.35">
      <c r="A2344" s="1">
        <v>42111</v>
      </c>
      <c r="B2344" t="s">
        <v>1288</v>
      </c>
      <c r="C2344" t="s">
        <v>149</v>
      </c>
      <c r="D2344" t="s">
        <v>11</v>
      </c>
      <c r="E2344" t="s">
        <v>20</v>
      </c>
      <c r="F2344" t="s">
        <v>2027</v>
      </c>
      <c r="G2344" s="2">
        <v>62.3</v>
      </c>
      <c r="H2344" s="2">
        <v>13</v>
      </c>
      <c r="I2344" s="2">
        <f t="shared" si="36"/>
        <v>4.7923076923076922</v>
      </c>
      <c r="J2344" s="2">
        <v>21.02</v>
      </c>
    </row>
    <row r="2345" spans="1:10" x14ac:dyDescent="0.35">
      <c r="A2345" s="1">
        <v>42111</v>
      </c>
      <c r="B2345" t="s">
        <v>1288</v>
      </c>
      <c r="C2345" t="s">
        <v>149</v>
      </c>
      <c r="D2345" t="s">
        <v>11</v>
      </c>
      <c r="E2345" t="s">
        <v>24</v>
      </c>
      <c r="F2345" t="s">
        <v>2028</v>
      </c>
      <c r="G2345" s="2">
        <v>10.71</v>
      </c>
      <c r="H2345" s="2">
        <v>3</v>
      </c>
      <c r="I2345" s="2">
        <f t="shared" si="36"/>
        <v>3.5700000000000003</v>
      </c>
      <c r="J2345" s="2">
        <v>2.78</v>
      </c>
    </row>
    <row r="2346" spans="1:10" x14ac:dyDescent="0.35">
      <c r="A2346" s="1">
        <v>42112</v>
      </c>
      <c r="B2346" t="s">
        <v>9</v>
      </c>
      <c r="C2346" t="s">
        <v>129</v>
      </c>
      <c r="D2346" t="s">
        <v>11</v>
      </c>
      <c r="E2346" t="s">
        <v>20</v>
      </c>
      <c r="F2346" t="s">
        <v>367</v>
      </c>
      <c r="G2346" s="2">
        <v>38.22</v>
      </c>
      <c r="H2346" s="2">
        <v>6</v>
      </c>
      <c r="I2346" s="2">
        <f t="shared" si="36"/>
        <v>6.37</v>
      </c>
      <c r="J2346" s="2">
        <v>17.96</v>
      </c>
    </row>
    <row r="2347" spans="1:10" x14ac:dyDescent="0.35">
      <c r="A2347" s="1">
        <v>42112</v>
      </c>
      <c r="B2347" t="s">
        <v>9</v>
      </c>
      <c r="C2347" t="s">
        <v>129</v>
      </c>
      <c r="D2347" t="s">
        <v>11</v>
      </c>
      <c r="E2347" t="s">
        <v>16</v>
      </c>
      <c r="F2347" t="s">
        <v>1025</v>
      </c>
      <c r="G2347" s="2">
        <v>75.180000000000007</v>
      </c>
      <c r="H2347" s="2">
        <v>6</v>
      </c>
      <c r="I2347" s="2">
        <f t="shared" si="36"/>
        <v>12.530000000000001</v>
      </c>
      <c r="J2347" s="2">
        <v>35.33</v>
      </c>
    </row>
    <row r="2348" spans="1:10" x14ac:dyDescent="0.35">
      <c r="A2348" s="1">
        <v>42112</v>
      </c>
      <c r="B2348" t="s">
        <v>9</v>
      </c>
      <c r="C2348" t="s">
        <v>129</v>
      </c>
      <c r="D2348" t="s">
        <v>34</v>
      </c>
      <c r="E2348" t="s">
        <v>47</v>
      </c>
      <c r="F2348" t="s">
        <v>1404</v>
      </c>
      <c r="G2348" s="2">
        <v>6.16</v>
      </c>
      <c r="H2348" s="2">
        <v>2</v>
      </c>
      <c r="I2348" s="2">
        <f t="shared" si="36"/>
        <v>3.08</v>
      </c>
      <c r="J2348" s="2">
        <v>2.96</v>
      </c>
    </row>
    <row r="2349" spans="1:10" x14ac:dyDescent="0.35">
      <c r="A2349" s="1">
        <v>42112</v>
      </c>
      <c r="B2349" t="s">
        <v>9</v>
      </c>
      <c r="C2349" t="s">
        <v>129</v>
      </c>
      <c r="D2349" t="s">
        <v>34</v>
      </c>
      <c r="E2349" t="s">
        <v>35</v>
      </c>
      <c r="F2349" t="s">
        <v>2029</v>
      </c>
      <c r="G2349" s="2">
        <v>89.99</v>
      </c>
      <c r="H2349" s="2">
        <v>1</v>
      </c>
      <c r="I2349" s="2">
        <f t="shared" si="36"/>
        <v>89.99</v>
      </c>
      <c r="J2349" s="2">
        <v>17.100000000000001</v>
      </c>
    </row>
    <row r="2350" spans="1:10" x14ac:dyDescent="0.35">
      <c r="A2350" s="1">
        <v>42112</v>
      </c>
      <c r="B2350" t="s">
        <v>1412</v>
      </c>
      <c r="C2350" t="s">
        <v>62</v>
      </c>
      <c r="D2350" t="s">
        <v>39</v>
      </c>
      <c r="E2350" t="s">
        <v>52</v>
      </c>
      <c r="F2350" t="s">
        <v>1985</v>
      </c>
      <c r="G2350" s="2">
        <v>106.5</v>
      </c>
      <c r="H2350" s="2">
        <v>6</v>
      </c>
      <c r="I2350" s="2">
        <f t="shared" si="36"/>
        <v>17.75</v>
      </c>
      <c r="J2350" s="2">
        <v>41.54</v>
      </c>
    </row>
    <row r="2351" spans="1:10" x14ac:dyDescent="0.35">
      <c r="A2351" s="1">
        <v>42112</v>
      </c>
      <c r="B2351" t="s">
        <v>1076</v>
      </c>
      <c r="C2351" t="s">
        <v>149</v>
      </c>
      <c r="D2351" t="s">
        <v>11</v>
      </c>
      <c r="E2351" t="s">
        <v>16</v>
      </c>
      <c r="F2351" t="s">
        <v>2030</v>
      </c>
      <c r="G2351" s="2">
        <v>21.93</v>
      </c>
      <c r="H2351" s="2">
        <v>3</v>
      </c>
      <c r="I2351" s="2">
        <f t="shared" si="36"/>
        <v>7.31</v>
      </c>
      <c r="J2351" s="2">
        <v>10.31</v>
      </c>
    </row>
    <row r="2352" spans="1:10" x14ac:dyDescent="0.35">
      <c r="A2352" s="1">
        <v>42112</v>
      </c>
      <c r="B2352" t="s">
        <v>1143</v>
      </c>
      <c r="C2352" t="s">
        <v>27</v>
      </c>
      <c r="D2352" t="s">
        <v>11</v>
      </c>
      <c r="E2352" t="s">
        <v>18</v>
      </c>
      <c r="F2352" t="s">
        <v>2031</v>
      </c>
      <c r="G2352" s="2">
        <v>947.17</v>
      </c>
      <c r="H2352" s="2">
        <v>7</v>
      </c>
      <c r="I2352" s="2">
        <f t="shared" si="36"/>
        <v>135.31</v>
      </c>
      <c r="J2352" s="2">
        <v>9.4700000000000006</v>
      </c>
    </row>
    <row r="2353" spans="1:10" x14ac:dyDescent="0.35">
      <c r="A2353" s="1">
        <v>42112</v>
      </c>
      <c r="B2353" t="s">
        <v>1143</v>
      </c>
      <c r="C2353" t="s">
        <v>27</v>
      </c>
      <c r="D2353" t="s">
        <v>11</v>
      </c>
      <c r="E2353" t="s">
        <v>12</v>
      </c>
      <c r="F2353" t="s">
        <v>2032</v>
      </c>
      <c r="G2353" s="2">
        <v>61.96</v>
      </c>
      <c r="H2353" s="2">
        <v>2</v>
      </c>
      <c r="I2353" s="2">
        <f t="shared" si="36"/>
        <v>30.98</v>
      </c>
      <c r="J2353" s="2">
        <v>27.88</v>
      </c>
    </row>
    <row r="2354" spans="1:10" x14ac:dyDescent="0.35">
      <c r="A2354" s="1">
        <v>42112</v>
      </c>
      <c r="B2354" t="s">
        <v>607</v>
      </c>
      <c r="C2354" t="s">
        <v>27</v>
      </c>
      <c r="D2354" t="s">
        <v>11</v>
      </c>
      <c r="E2354" t="s">
        <v>18</v>
      </c>
      <c r="F2354" t="s">
        <v>1087</v>
      </c>
      <c r="G2354" s="2">
        <v>115.44</v>
      </c>
      <c r="H2354" s="2">
        <v>3</v>
      </c>
      <c r="I2354" s="2">
        <f t="shared" si="36"/>
        <v>38.479999999999997</v>
      </c>
      <c r="J2354" s="2">
        <v>30.01</v>
      </c>
    </row>
    <row r="2355" spans="1:10" x14ac:dyDescent="0.35">
      <c r="A2355" s="1">
        <v>42112</v>
      </c>
      <c r="B2355" t="s">
        <v>2033</v>
      </c>
      <c r="C2355" t="s">
        <v>10</v>
      </c>
      <c r="D2355" t="s">
        <v>39</v>
      </c>
      <c r="E2355" t="s">
        <v>52</v>
      </c>
      <c r="F2355" t="s">
        <v>2034</v>
      </c>
      <c r="G2355" s="2">
        <v>41.42</v>
      </c>
      <c r="H2355" s="2">
        <v>2</v>
      </c>
      <c r="I2355" s="2">
        <f t="shared" si="36"/>
        <v>20.71</v>
      </c>
      <c r="J2355" s="2">
        <v>8.2799999999999994</v>
      </c>
    </row>
    <row r="2356" spans="1:10" x14ac:dyDescent="0.35">
      <c r="A2356" s="1">
        <v>42112</v>
      </c>
      <c r="B2356" t="s">
        <v>2033</v>
      </c>
      <c r="C2356" t="s">
        <v>10</v>
      </c>
      <c r="D2356" t="s">
        <v>39</v>
      </c>
      <c r="E2356" t="s">
        <v>40</v>
      </c>
      <c r="F2356" t="s">
        <v>2035</v>
      </c>
      <c r="G2356" s="2">
        <v>244.77</v>
      </c>
      <c r="H2356" s="2">
        <v>4</v>
      </c>
      <c r="I2356" s="2">
        <f t="shared" si="36"/>
        <v>61.192500000000003</v>
      </c>
      <c r="J2356" s="2">
        <v>24.48</v>
      </c>
    </row>
    <row r="2357" spans="1:10" x14ac:dyDescent="0.35">
      <c r="A2357" s="1">
        <v>42112</v>
      </c>
      <c r="B2357" t="s">
        <v>2033</v>
      </c>
      <c r="C2357" t="s">
        <v>10</v>
      </c>
      <c r="D2357" t="s">
        <v>11</v>
      </c>
      <c r="E2357" t="s">
        <v>24</v>
      </c>
      <c r="F2357" t="s">
        <v>1852</v>
      </c>
      <c r="G2357" s="2">
        <v>74.349999999999994</v>
      </c>
      <c r="H2357" s="2">
        <v>3</v>
      </c>
      <c r="I2357" s="2">
        <f t="shared" si="36"/>
        <v>24.783333333333331</v>
      </c>
      <c r="J2357" s="2">
        <v>6.51</v>
      </c>
    </row>
    <row r="2358" spans="1:10" x14ac:dyDescent="0.35">
      <c r="A2358" s="1">
        <v>42112</v>
      </c>
      <c r="B2358" t="s">
        <v>2033</v>
      </c>
      <c r="C2358" t="s">
        <v>10</v>
      </c>
      <c r="D2358" t="s">
        <v>11</v>
      </c>
      <c r="E2358" t="s">
        <v>20</v>
      </c>
      <c r="F2358" t="s">
        <v>96</v>
      </c>
      <c r="G2358" s="2">
        <v>4.3099999999999996</v>
      </c>
      <c r="H2358" s="2">
        <v>2</v>
      </c>
      <c r="I2358" s="2">
        <f t="shared" si="36"/>
        <v>2.1549999999999998</v>
      </c>
      <c r="J2358" s="2">
        <v>-6.9</v>
      </c>
    </row>
    <row r="2359" spans="1:10" x14ac:dyDescent="0.35">
      <c r="A2359" s="1">
        <v>42112</v>
      </c>
      <c r="B2359" t="s">
        <v>2033</v>
      </c>
      <c r="C2359" t="s">
        <v>10</v>
      </c>
      <c r="D2359" t="s">
        <v>34</v>
      </c>
      <c r="E2359" t="s">
        <v>35</v>
      </c>
      <c r="F2359" t="s">
        <v>194</v>
      </c>
      <c r="G2359" s="2">
        <v>56.69</v>
      </c>
      <c r="H2359" s="2">
        <v>1</v>
      </c>
      <c r="I2359" s="2">
        <f t="shared" si="36"/>
        <v>56.69</v>
      </c>
      <c r="J2359" s="2">
        <v>-20.25</v>
      </c>
    </row>
    <row r="2360" spans="1:10" x14ac:dyDescent="0.35">
      <c r="A2360" s="1">
        <v>42112</v>
      </c>
      <c r="B2360" t="s">
        <v>2033</v>
      </c>
      <c r="C2360" t="s">
        <v>10</v>
      </c>
      <c r="D2360" t="s">
        <v>39</v>
      </c>
      <c r="E2360" t="s">
        <v>40</v>
      </c>
      <c r="F2360" t="s">
        <v>1749</v>
      </c>
      <c r="G2360" s="2">
        <v>97.97</v>
      </c>
      <c r="H2360" s="2">
        <v>2</v>
      </c>
      <c r="I2360" s="2">
        <f t="shared" si="36"/>
        <v>48.984999999999999</v>
      </c>
      <c r="J2360" s="2">
        <v>6.12</v>
      </c>
    </row>
    <row r="2361" spans="1:10" x14ac:dyDescent="0.35">
      <c r="A2361" s="1">
        <v>42112</v>
      </c>
      <c r="B2361" t="s">
        <v>2033</v>
      </c>
      <c r="C2361" t="s">
        <v>10</v>
      </c>
      <c r="D2361" t="s">
        <v>11</v>
      </c>
      <c r="E2361" t="s">
        <v>24</v>
      </c>
      <c r="F2361" t="s">
        <v>988</v>
      </c>
      <c r="G2361" s="2">
        <v>7.87</v>
      </c>
      <c r="H2361" s="2">
        <v>3</v>
      </c>
      <c r="I2361" s="2">
        <f t="shared" si="36"/>
        <v>2.6233333333333335</v>
      </c>
      <c r="J2361" s="2">
        <v>0.89</v>
      </c>
    </row>
    <row r="2362" spans="1:10" x14ac:dyDescent="0.35">
      <c r="A2362" s="1">
        <v>42112</v>
      </c>
      <c r="B2362" t="s">
        <v>2033</v>
      </c>
      <c r="C2362" t="s">
        <v>10</v>
      </c>
      <c r="D2362" t="s">
        <v>11</v>
      </c>
      <c r="E2362" t="s">
        <v>12</v>
      </c>
      <c r="F2362" t="s">
        <v>1149</v>
      </c>
      <c r="G2362" s="2">
        <v>15.55</v>
      </c>
      <c r="H2362" s="2">
        <v>3</v>
      </c>
      <c r="I2362" s="2">
        <f t="shared" si="36"/>
        <v>5.1833333333333336</v>
      </c>
      <c r="J2362" s="2">
        <v>5.44</v>
      </c>
    </row>
    <row r="2363" spans="1:10" x14ac:dyDescent="0.35">
      <c r="A2363" s="1">
        <v>42112</v>
      </c>
      <c r="B2363" t="s">
        <v>2033</v>
      </c>
      <c r="C2363" t="s">
        <v>10</v>
      </c>
      <c r="D2363" t="s">
        <v>11</v>
      </c>
      <c r="E2363" t="s">
        <v>20</v>
      </c>
      <c r="F2363" t="s">
        <v>222</v>
      </c>
      <c r="G2363" s="2">
        <v>1.48</v>
      </c>
      <c r="H2363" s="2">
        <v>1</v>
      </c>
      <c r="I2363" s="2">
        <f t="shared" si="36"/>
        <v>1.48</v>
      </c>
      <c r="J2363" s="2">
        <v>-2.29</v>
      </c>
    </row>
    <row r="2364" spans="1:10" x14ac:dyDescent="0.35">
      <c r="A2364" s="1">
        <v>42113</v>
      </c>
      <c r="B2364" t="s">
        <v>635</v>
      </c>
      <c r="C2364" t="s">
        <v>10</v>
      </c>
      <c r="D2364" t="s">
        <v>11</v>
      </c>
      <c r="E2364" t="s">
        <v>92</v>
      </c>
      <c r="F2364" t="s">
        <v>286</v>
      </c>
      <c r="G2364" s="2">
        <v>19.57</v>
      </c>
      <c r="H2364" s="2">
        <v>2</v>
      </c>
      <c r="I2364" s="2">
        <f t="shared" si="36"/>
        <v>9.7850000000000001</v>
      </c>
      <c r="J2364" s="2">
        <v>-52.83</v>
      </c>
    </row>
    <row r="2365" spans="1:10" x14ac:dyDescent="0.35">
      <c r="A2365" s="1">
        <v>42113</v>
      </c>
      <c r="B2365" t="s">
        <v>635</v>
      </c>
      <c r="C2365" t="s">
        <v>10</v>
      </c>
      <c r="D2365" t="s">
        <v>11</v>
      </c>
      <c r="E2365" t="s">
        <v>20</v>
      </c>
      <c r="F2365" t="s">
        <v>693</v>
      </c>
      <c r="G2365" s="2">
        <v>310.39</v>
      </c>
      <c r="H2365" s="2">
        <v>4</v>
      </c>
      <c r="I2365" s="2">
        <f t="shared" si="36"/>
        <v>77.597499999999997</v>
      </c>
      <c r="J2365" s="2">
        <v>-512.15</v>
      </c>
    </row>
    <row r="2366" spans="1:10" x14ac:dyDescent="0.35">
      <c r="A2366" s="1">
        <v>42114</v>
      </c>
      <c r="B2366" t="s">
        <v>560</v>
      </c>
      <c r="C2366" t="s">
        <v>30</v>
      </c>
      <c r="D2366" t="s">
        <v>39</v>
      </c>
      <c r="E2366" t="s">
        <v>40</v>
      </c>
      <c r="F2366" t="s">
        <v>520</v>
      </c>
      <c r="G2366" s="2">
        <v>287.97000000000003</v>
      </c>
      <c r="H2366" s="2">
        <v>3</v>
      </c>
      <c r="I2366" s="2">
        <f t="shared" si="36"/>
        <v>95.990000000000009</v>
      </c>
      <c r="J2366" s="2">
        <v>77.75</v>
      </c>
    </row>
    <row r="2367" spans="1:10" x14ac:dyDescent="0.35">
      <c r="A2367" s="1">
        <v>42114</v>
      </c>
      <c r="B2367" t="s">
        <v>560</v>
      </c>
      <c r="C2367" t="s">
        <v>30</v>
      </c>
      <c r="D2367" t="s">
        <v>34</v>
      </c>
      <c r="E2367" t="s">
        <v>47</v>
      </c>
      <c r="F2367" t="s">
        <v>2036</v>
      </c>
      <c r="G2367" s="2">
        <v>595.38</v>
      </c>
      <c r="H2367" s="2">
        <v>6</v>
      </c>
      <c r="I2367" s="2">
        <f t="shared" si="36"/>
        <v>99.23</v>
      </c>
      <c r="J2367" s="2">
        <v>297.69</v>
      </c>
    </row>
    <row r="2368" spans="1:10" x14ac:dyDescent="0.35">
      <c r="A2368" s="1">
        <v>42114</v>
      </c>
      <c r="B2368" t="s">
        <v>560</v>
      </c>
      <c r="C2368" t="s">
        <v>30</v>
      </c>
      <c r="D2368" t="s">
        <v>11</v>
      </c>
      <c r="E2368" t="s">
        <v>12</v>
      </c>
      <c r="F2368" t="s">
        <v>836</v>
      </c>
      <c r="G2368" s="2">
        <v>12.96</v>
      </c>
      <c r="H2368" s="2">
        <v>2</v>
      </c>
      <c r="I2368" s="2">
        <f t="shared" si="36"/>
        <v>6.48</v>
      </c>
      <c r="J2368" s="2">
        <v>6.22</v>
      </c>
    </row>
    <row r="2369" spans="1:10" x14ac:dyDescent="0.35">
      <c r="A2369" s="1">
        <v>42114</v>
      </c>
      <c r="B2369" t="s">
        <v>1335</v>
      </c>
      <c r="C2369" t="s">
        <v>10</v>
      </c>
      <c r="D2369" t="s">
        <v>11</v>
      </c>
      <c r="E2369" t="s">
        <v>12</v>
      </c>
      <c r="F2369" t="s">
        <v>1041</v>
      </c>
      <c r="G2369" s="2">
        <v>117.46</v>
      </c>
      <c r="H2369" s="2">
        <v>3</v>
      </c>
      <c r="I2369" s="2">
        <f t="shared" si="36"/>
        <v>39.153333333333329</v>
      </c>
      <c r="J2369" s="2">
        <v>44.05</v>
      </c>
    </row>
    <row r="2370" spans="1:10" x14ac:dyDescent="0.35">
      <c r="A2370" s="1">
        <v>42114</v>
      </c>
      <c r="B2370" t="s">
        <v>2037</v>
      </c>
      <c r="C2370" t="s">
        <v>110</v>
      </c>
      <c r="D2370" t="s">
        <v>11</v>
      </c>
      <c r="E2370" t="s">
        <v>63</v>
      </c>
      <c r="F2370" t="s">
        <v>2038</v>
      </c>
      <c r="G2370" s="2">
        <v>180.96</v>
      </c>
      <c r="H2370" s="2">
        <v>2</v>
      </c>
      <c r="I2370" s="2">
        <f t="shared" si="36"/>
        <v>90.48</v>
      </c>
      <c r="J2370" s="2">
        <v>81.430000000000007</v>
      </c>
    </row>
    <row r="2371" spans="1:10" x14ac:dyDescent="0.35">
      <c r="A2371" s="1">
        <v>42115</v>
      </c>
      <c r="B2371" t="s">
        <v>2039</v>
      </c>
      <c r="C2371" t="s">
        <v>33</v>
      </c>
      <c r="D2371" t="s">
        <v>34</v>
      </c>
      <c r="E2371" t="s">
        <v>35</v>
      </c>
      <c r="F2371" t="s">
        <v>1839</v>
      </c>
      <c r="G2371" s="2">
        <v>191.96</v>
      </c>
      <c r="H2371" s="2">
        <v>2</v>
      </c>
      <c r="I2371" s="2">
        <f t="shared" ref="I2371:I2434" si="37">G2371/H2371</f>
        <v>95.98</v>
      </c>
      <c r="J2371" s="2">
        <v>51.83</v>
      </c>
    </row>
    <row r="2372" spans="1:10" x14ac:dyDescent="0.35">
      <c r="A2372" s="1">
        <v>42115</v>
      </c>
      <c r="B2372" t="s">
        <v>2039</v>
      </c>
      <c r="C2372" t="s">
        <v>33</v>
      </c>
      <c r="D2372" t="s">
        <v>11</v>
      </c>
      <c r="E2372" t="s">
        <v>20</v>
      </c>
      <c r="F2372" t="s">
        <v>1185</v>
      </c>
      <c r="G2372" s="2">
        <v>21.3</v>
      </c>
      <c r="H2372" s="2">
        <v>3</v>
      </c>
      <c r="I2372" s="2">
        <f t="shared" si="37"/>
        <v>7.1000000000000005</v>
      </c>
      <c r="J2372" s="2">
        <v>9.8000000000000007</v>
      </c>
    </row>
    <row r="2373" spans="1:10" x14ac:dyDescent="0.35">
      <c r="A2373" s="1">
        <v>42115</v>
      </c>
      <c r="B2373" t="s">
        <v>2039</v>
      </c>
      <c r="C2373" t="s">
        <v>33</v>
      </c>
      <c r="D2373" t="s">
        <v>39</v>
      </c>
      <c r="E2373" t="s">
        <v>40</v>
      </c>
      <c r="F2373" t="s">
        <v>138</v>
      </c>
      <c r="G2373" s="2">
        <v>469.95</v>
      </c>
      <c r="H2373" s="2">
        <v>5</v>
      </c>
      <c r="I2373" s="2">
        <f t="shared" si="37"/>
        <v>93.99</v>
      </c>
      <c r="J2373" s="2">
        <v>131.59</v>
      </c>
    </row>
    <row r="2374" spans="1:10" x14ac:dyDescent="0.35">
      <c r="A2374" s="1">
        <v>42115</v>
      </c>
      <c r="B2374" t="s">
        <v>2039</v>
      </c>
      <c r="C2374" t="s">
        <v>33</v>
      </c>
      <c r="D2374" t="s">
        <v>34</v>
      </c>
      <c r="E2374" t="s">
        <v>47</v>
      </c>
      <c r="F2374" t="s">
        <v>2040</v>
      </c>
      <c r="G2374" s="2">
        <v>209.88</v>
      </c>
      <c r="H2374" s="2">
        <v>3</v>
      </c>
      <c r="I2374" s="2">
        <f t="shared" si="37"/>
        <v>69.959999999999994</v>
      </c>
      <c r="J2374" s="2">
        <v>35.68</v>
      </c>
    </row>
    <row r="2375" spans="1:10" x14ac:dyDescent="0.35">
      <c r="A2375" s="1">
        <v>42116</v>
      </c>
      <c r="B2375" t="s">
        <v>325</v>
      </c>
      <c r="C2375" t="s">
        <v>27</v>
      </c>
      <c r="D2375" t="s">
        <v>39</v>
      </c>
      <c r="E2375" t="s">
        <v>40</v>
      </c>
      <c r="F2375" t="s">
        <v>901</v>
      </c>
      <c r="G2375" s="2">
        <v>88.78</v>
      </c>
      <c r="H2375" s="2">
        <v>3</v>
      </c>
      <c r="I2375" s="2">
        <f t="shared" si="37"/>
        <v>29.593333333333334</v>
      </c>
      <c r="J2375" s="2">
        <v>7.77</v>
      </c>
    </row>
    <row r="2376" spans="1:10" x14ac:dyDescent="0.35">
      <c r="A2376" s="1">
        <v>42116</v>
      </c>
      <c r="B2376" t="s">
        <v>325</v>
      </c>
      <c r="C2376" t="s">
        <v>27</v>
      </c>
      <c r="D2376" t="s">
        <v>11</v>
      </c>
      <c r="E2376" t="s">
        <v>24</v>
      </c>
      <c r="F2376" t="s">
        <v>1889</v>
      </c>
      <c r="G2376" s="2">
        <v>64.14</v>
      </c>
      <c r="H2376" s="2">
        <v>3</v>
      </c>
      <c r="I2376" s="2">
        <f t="shared" si="37"/>
        <v>21.38</v>
      </c>
      <c r="J2376" s="2">
        <v>16.68</v>
      </c>
    </row>
    <row r="2377" spans="1:10" x14ac:dyDescent="0.35">
      <c r="A2377" s="1">
        <v>42118</v>
      </c>
      <c r="B2377" t="s">
        <v>167</v>
      </c>
      <c r="C2377" t="s">
        <v>149</v>
      </c>
      <c r="D2377" t="s">
        <v>11</v>
      </c>
      <c r="E2377" t="s">
        <v>24</v>
      </c>
      <c r="F2377" t="s">
        <v>279</v>
      </c>
      <c r="G2377" s="2">
        <v>25.99</v>
      </c>
      <c r="H2377" s="2">
        <v>1</v>
      </c>
      <c r="I2377" s="2">
        <f t="shared" si="37"/>
        <v>25.99</v>
      </c>
      <c r="J2377" s="2">
        <v>7.54</v>
      </c>
    </row>
    <row r="2378" spans="1:10" x14ac:dyDescent="0.35">
      <c r="A2378" s="1">
        <v>42119</v>
      </c>
      <c r="B2378" t="s">
        <v>249</v>
      </c>
      <c r="C2378" t="s">
        <v>27</v>
      </c>
      <c r="D2378" t="s">
        <v>11</v>
      </c>
      <c r="E2378" t="s">
        <v>20</v>
      </c>
      <c r="F2378" t="s">
        <v>425</v>
      </c>
      <c r="G2378" s="2">
        <v>13.94</v>
      </c>
      <c r="H2378" s="2">
        <v>3</v>
      </c>
      <c r="I2378" s="2">
        <f t="shared" si="37"/>
        <v>4.6466666666666665</v>
      </c>
      <c r="J2378" s="2">
        <v>4.53</v>
      </c>
    </row>
    <row r="2379" spans="1:10" x14ac:dyDescent="0.35">
      <c r="A2379" s="1">
        <v>42119</v>
      </c>
      <c r="B2379" t="s">
        <v>1004</v>
      </c>
      <c r="C2379" t="s">
        <v>149</v>
      </c>
      <c r="D2379" t="s">
        <v>11</v>
      </c>
      <c r="E2379" t="s">
        <v>92</v>
      </c>
      <c r="F2379" t="s">
        <v>114</v>
      </c>
      <c r="G2379" s="2">
        <v>206.43</v>
      </c>
      <c r="H2379" s="2">
        <v>3</v>
      </c>
      <c r="I2379" s="2">
        <f t="shared" si="37"/>
        <v>68.81</v>
      </c>
      <c r="J2379" s="2">
        <v>90.83</v>
      </c>
    </row>
    <row r="2380" spans="1:10" x14ac:dyDescent="0.35">
      <c r="A2380" s="1">
        <v>42119</v>
      </c>
      <c r="B2380" t="s">
        <v>1910</v>
      </c>
      <c r="C2380" t="s">
        <v>157</v>
      </c>
      <c r="D2380" t="s">
        <v>11</v>
      </c>
      <c r="E2380" t="s">
        <v>24</v>
      </c>
      <c r="F2380" t="s">
        <v>1006</v>
      </c>
      <c r="G2380" s="2">
        <v>57.75</v>
      </c>
      <c r="H2380" s="2">
        <v>5</v>
      </c>
      <c r="I2380" s="2">
        <f t="shared" si="37"/>
        <v>11.55</v>
      </c>
      <c r="J2380" s="2">
        <v>16.170000000000002</v>
      </c>
    </row>
    <row r="2381" spans="1:10" x14ac:dyDescent="0.35">
      <c r="A2381" s="1">
        <v>42119</v>
      </c>
      <c r="B2381" t="s">
        <v>1910</v>
      </c>
      <c r="C2381" t="s">
        <v>157</v>
      </c>
      <c r="D2381" t="s">
        <v>11</v>
      </c>
      <c r="E2381" t="s">
        <v>92</v>
      </c>
      <c r="F2381" t="s">
        <v>1888</v>
      </c>
      <c r="G2381" s="2">
        <v>272.39999999999998</v>
      </c>
      <c r="H2381" s="2">
        <v>5</v>
      </c>
      <c r="I2381" s="2">
        <f t="shared" si="37"/>
        <v>54.48</v>
      </c>
      <c r="J2381" s="2">
        <v>76.27</v>
      </c>
    </row>
    <row r="2382" spans="1:10" x14ac:dyDescent="0.35">
      <c r="A2382" s="1">
        <v>42119</v>
      </c>
      <c r="B2382" t="s">
        <v>1459</v>
      </c>
      <c r="C2382" t="s">
        <v>15</v>
      </c>
      <c r="D2382" t="s">
        <v>11</v>
      </c>
      <c r="E2382" t="s">
        <v>18</v>
      </c>
      <c r="F2382" t="s">
        <v>557</v>
      </c>
      <c r="G2382" s="2">
        <v>221.02</v>
      </c>
      <c r="H2382" s="2">
        <v>2</v>
      </c>
      <c r="I2382" s="2">
        <f t="shared" si="37"/>
        <v>110.51</v>
      </c>
      <c r="J2382" s="2">
        <v>-55.26</v>
      </c>
    </row>
    <row r="2383" spans="1:10" x14ac:dyDescent="0.35">
      <c r="A2383" s="1">
        <v>42119</v>
      </c>
      <c r="B2383" t="s">
        <v>1459</v>
      </c>
      <c r="C2383" t="s">
        <v>15</v>
      </c>
      <c r="D2383" t="s">
        <v>34</v>
      </c>
      <c r="E2383" t="s">
        <v>35</v>
      </c>
      <c r="F2383" t="s">
        <v>2041</v>
      </c>
      <c r="G2383" s="2">
        <v>128.06</v>
      </c>
      <c r="H2383" s="2">
        <v>3</v>
      </c>
      <c r="I2383" s="2">
        <f t="shared" si="37"/>
        <v>42.686666666666667</v>
      </c>
      <c r="J2383" s="2">
        <v>-23.78</v>
      </c>
    </row>
    <row r="2384" spans="1:10" x14ac:dyDescent="0.35">
      <c r="A2384" s="1">
        <v>42119</v>
      </c>
      <c r="B2384" t="s">
        <v>2042</v>
      </c>
      <c r="C2384" t="s">
        <v>27</v>
      </c>
      <c r="D2384" t="s">
        <v>11</v>
      </c>
      <c r="E2384" t="s">
        <v>63</v>
      </c>
      <c r="F2384" t="s">
        <v>1721</v>
      </c>
      <c r="G2384" s="2">
        <v>21.34</v>
      </c>
      <c r="H2384" s="2">
        <v>2</v>
      </c>
      <c r="I2384" s="2">
        <f t="shared" si="37"/>
        <v>10.67</v>
      </c>
      <c r="J2384" s="2">
        <v>9.82</v>
      </c>
    </row>
    <row r="2385" spans="1:10" x14ac:dyDescent="0.35">
      <c r="A2385" s="1">
        <v>42120</v>
      </c>
      <c r="B2385" t="s">
        <v>857</v>
      </c>
      <c r="C2385" t="s">
        <v>120</v>
      </c>
      <c r="D2385" t="s">
        <v>34</v>
      </c>
      <c r="E2385" t="s">
        <v>35</v>
      </c>
      <c r="F2385" t="s">
        <v>1805</v>
      </c>
      <c r="G2385" s="2">
        <v>831.94</v>
      </c>
      <c r="H2385" s="2">
        <v>8</v>
      </c>
      <c r="I2385" s="2">
        <f t="shared" si="37"/>
        <v>103.99250000000001</v>
      </c>
      <c r="J2385" s="2">
        <v>-114.39</v>
      </c>
    </row>
    <row r="2386" spans="1:10" x14ac:dyDescent="0.35">
      <c r="A2386" s="1">
        <v>42120</v>
      </c>
      <c r="B2386" t="s">
        <v>857</v>
      </c>
      <c r="C2386" t="s">
        <v>120</v>
      </c>
      <c r="D2386" t="s">
        <v>34</v>
      </c>
      <c r="E2386" t="s">
        <v>47</v>
      </c>
      <c r="F2386" t="s">
        <v>570</v>
      </c>
      <c r="G2386" s="2">
        <v>97.04</v>
      </c>
      <c r="H2386" s="2">
        <v>2</v>
      </c>
      <c r="I2386" s="2">
        <f t="shared" si="37"/>
        <v>48.52</v>
      </c>
      <c r="J2386" s="2">
        <v>1.21</v>
      </c>
    </row>
    <row r="2387" spans="1:10" x14ac:dyDescent="0.35">
      <c r="A2387" s="1">
        <v>42120</v>
      </c>
      <c r="B2387" t="s">
        <v>857</v>
      </c>
      <c r="C2387" t="s">
        <v>120</v>
      </c>
      <c r="D2387" t="s">
        <v>11</v>
      </c>
      <c r="E2387" t="s">
        <v>18</v>
      </c>
      <c r="F2387" t="s">
        <v>838</v>
      </c>
      <c r="G2387" s="2">
        <v>72.78</v>
      </c>
      <c r="H2387" s="2">
        <v>1</v>
      </c>
      <c r="I2387" s="2">
        <f t="shared" si="37"/>
        <v>72.78</v>
      </c>
      <c r="J2387" s="2">
        <v>-18.2</v>
      </c>
    </row>
    <row r="2388" spans="1:10" x14ac:dyDescent="0.35">
      <c r="A2388" s="1">
        <v>42120</v>
      </c>
      <c r="B2388" t="s">
        <v>1643</v>
      </c>
      <c r="C2388" t="s">
        <v>10</v>
      </c>
      <c r="D2388" t="s">
        <v>34</v>
      </c>
      <c r="E2388" t="s">
        <v>35</v>
      </c>
      <c r="F2388" t="s">
        <v>1982</v>
      </c>
      <c r="G2388" s="2">
        <v>408.42</v>
      </c>
      <c r="H2388" s="2">
        <v>2</v>
      </c>
      <c r="I2388" s="2">
        <f t="shared" si="37"/>
        <v>204.21</v>
      </c>
      <c r="J2388" s="2">
        <v>-5.83</v>
      </c>
    </row>
    <row r="2389" spans="1:10" x14ac:dyDescent="0.35">
      <c r="A2389" s="1">
        <v>42120</v>
      </c>
      <c r="B2389" t="s">
        <v>1963</v>
      </c>
      <c r="C2389" t="s">
        <v>27</v>
      </c>
      <c r="D2389" t="s">
        <v>34</v>
      </c>
      <c r="E2389" t="s">
        <v>35</v>
      </c>
      <c r="F2389" t="s">
        <v>1634</v>
      </c>
      <c r="G2389" s="2">
        <v>63.94</v>
      </c>
      <c r="H2389" s="2">
        <v>3</v>
      </c>
      <c r="I2389" s="2">
        <f t="shared" si="37"/>
        <v>21.313333333333333</v>
      </c>
      <c r="J2389" s="2">
        <v>6.39</v>
      </c>
    </row>
    <row r="2390" spans="1:10" x14ac:dyDescent="0.35">
      <c r="A2390" s="1">
        <v>42120</v>
      </c>
      <c r="B2390" t="s">
        <v>1963</v>
      </c>
      <c r="C2390" t="s">
        <v>27</v>
      </c>
      <c r="D2390" t="s">
        <v>11</v>
      </c>
      <c r="E2390" t="s">
        <v>24</v>
      </c>
      <c r="F2390" t="s">
        <v>260</v>
      </c>
      <c r="G2390" s="2">
        <v>59.52</v>
      </c>
      <c r="H2390" s="2">
        <v>3</v>
      </c>
      <c r="I2390" s="2">
        <f t="shared" si="37"/>
        <v>19.84</v>
      </c>
      <c r="J2390" s="2">
        <v>15.48</v>
      </c>
    </row>
    <row r="2391" spans="1:10" x14ac:dyDescent="0.35">
      <c r="A2391" s="1">
        <v>42120</v>
      </c>
      <c r="B2391" t="s">
        <v>1963</v>
      </c>
      <c r="C2391" t="s">
        <v>27</v>
      </c>
      <c r="D2391" t="s">
        <v>39</v>
      </c>
      <c r="E2391" t="s">
        <v>40</v>
      </c>
      <c r="F2391" t="s">
        <v>2043</v>
      </c>
      <c r="G2391" s="2">
        <v>311.98</v>
      </c>
      <c r="H2391" s="2">
        <v>3</v>
      </c>
      <c r="I2391" s="2">
        <f t="shared" si="37"/>
        <v>103.99333333333334</v>
      </c>
      <c r="J2391" s="2">
        <v>39</v>
      </c>
    </row>
    <row r="2392" spans="1:10" x14ac:dyDescent="0.35">
      <c r="A2392" s="1">
        <v>42120</v>
      </c>
      <c r="B2392" t="s">
        <v>1963</v>
      </c>
      <c r="C2392" t="s">
        <v>27</v>
      </c>
      <c r="D2392" t="s">
        <v>11</v>
      </c>
      <c r="E2392" t="s">
        <v>20</v>
      </c>
      <c r="F2392" t="s">
        <v>1029</v>
      </c>
      <c r="G2392" s="2">
        <v>50.35</v>
      </c>
      <c r="H2392" s="2">
        <v>3</v>
      </c>
      <c r="I2392" s="2">
        <f t="shared" si="37"/>
        <v>16.783333333333335</v>
      </c>
      <c r="J2392" s="2">
        <v>17.62</v>
      </c>
    </row>
    <row r="2393" spans="1:10" x14ac:dyDescent="0.35">
      <c r="A2393" s="1">
        <v>42120</v>
      </c>
      <c r="B2393" t="s">
        <v>218</v>
      </c>
      <c r="C2393" t="s">
        <v>123</v>
      </c>
      <c r="D2393" t="s">
        <v>34</v>
      </c>
      <c r="E2393" t="s">
        <v>145</v>
      </c>
      <c r="F2393" t="s">
        <v>1703</v>
      </c>
      <c r="G2393" s="2">
        <v>191.52</v>
      </c>
      <c r="H2393" s="2">
        <v>1</v>
      </c>
      <c r="I2393" s="2">
        <f t="shared" si="37"/>
        <v>191.52</v>
      </c>
      <c r="J2393" s="2">
        <v>-76.61</v>
      </c>
    </row>
    <row r="2394" spans="1:10" x14ac:dyDescent="0.35">
      <c r="A2394" s="1">
        <v>42120</v>
      </c>
      <c r="B2394" t="s">
        <v>218</v>
      </c>
      <c r="C2394" t="s">
        <v>123</v>
      </c>
      <c r="D2394" t="s">
        <v>11</v>
      </c>
      <c r="E2394" t="s">
        <v>24</v>
      </c>
      <c r="F2394" t="s">
        <v>459</v>
      </c>
      <c r="G2394" s="2">
        <v>2.62</v>
      </c>
      <c r="H2394" s="2">
        <v>1</v>
      </c>
      <c r="I2394" s="2">
        <f t="shared" si="37"/>
        <v>2.62</v>
      </c>
      <c r="J2394" s="2">
        <v>0.43</v>
      </c>
    </row>
    <row r="2395" spans="1:10" x14ac:dyDescent="0.35">
      <c r="A2395" s="1">
        <v>42121</v>
      </c>
      <c r="B2395" t="s">
        <v>709</v>
      </c>
      <c r="C2395" t="s">
        <v>2044</v>
      </c>
      <c r="D2395" t="s">
        <v>11</v>
      </c>
      <c r="E2395" t="s">
        <v>24</v>
      </c>
      <c r="F2395" t="s">
        <v>207</v>
      </c>
      <c r="G2395" s="2">
        <v>22.74</v>
      </c>
      <c r="H2395" s="2">
        <v>3</v>
      </c>
      <c r="I2395" s="2">
        <f t="shared" si="37"/>
        <v>7.5799999999999992</v>
      </c>
      <c r="J2395" s="2">
        <v>8.8699999999999992</v>
      </c>
    </row>
    <row r="2396" spans="1:10" x14ac:dyDescent="0.35">
      <c r="A2396" s="1">
        <v>42121</v>
      </c>
      <c r="B2396" t="s">
        <v>709</v>
      </c>
      <c r="C2396" t="s">
        <v>2044</v>
      </c>
      <c r="D2396" t="s">
        <v>34</v>
      </c>
      <c r="E2396" t="s">
        <v>35</v>
      </c>
      <c r="F2396" t="s">
        <v>2045</v>
      </c>
      <c r="G2396" s="2">
        <v>1267.53</v>
      </c>
      <c r="H2396" s="2">
        <v>3</v>
      </c>
      <c r="I2396" s="2">
        <f t="shared" si="37"/>
        <v>422.51</v>
      </c>
      <c r="J2396" s="2">
        <v>316.88</v>
      </c>
    </row>
    <row r="2397" spans="1:10" x14ac:dyDescent="0.35">
      <c r="A2397" s="1">
        <v>42121</v>
      </c>
      <c r="B2397" t="s">
        <v>709</v>
      </c>
      <c r="C2397" t="s">
        <v>2044</v>
      </c>
      <c r="D2397" t="s">
        <v>39</v>
      </c>
      <c r="E2397" t="s">
        <v>302</v>
      </c>
      <c r="F2397" t="s">
        <v>2046</v>
      </c>
      <c r="G2397" s="2">
        <v>1379.92</v>
      </c>
      <c r="H2397" s="2">
        <v>8</v>
      </c>
      <c r="I2397" s="2">
        <f t="shared" si="37"/>
        <v>172.49</v>
      </c>
      <c r="J2397" s="2">
        <v>648.55999999999995</v>
      </c>
    </row>
    <row r="2398" spans="1:10" x14ac:dyDescent="0.35">
      <c r="A2398" s="1">
        <v>42121</v>
      </c>
      <c r="B2398" t="s">
        <v>1676</v>
      </c>
      <c r="C2398" t="s">
        <v>278</v>
      </c>
      <c r="D2398" t="s">
        <v>11</v>
      </c>
      <c r="E2398" t="s">
        <v>92</v>
      </c>
      <c r="F2398" t="s">
        <v>333</v>
      </c>
      <c r="G2398" s="2">
        <v>43.56</v>
      </c>
      <c r="H2398" s="2">
        <v>5</v>
      </c>
      <c r="I2398" s="2">
        <f t="shared" si="37"/>
        <v>8.7119999999999997</v>
      </c>
      <c r="J2398" s="2">
        <v>3.27</v>
      </c>
    </row>
    <row r="2399" spans="1:10" x14ac:dyDescent="0.35">
      <c r="A2399" s="1">
        <v>42121</v>
      </c>
      <c r="B2399" t="s">
        <v>1676</v>
      </c>
      <c r="C2399" t="s">
        <v>278</v>
      </c>
      <c r="D2399" t="s">
        <v>11</v>
      </c>
      <c r="E2399" t="s">
        <v>200</v>
      </c>
      <c r="F2399" t="s">
        <v>1292</v>
      </c>
      <c r="G2399" s="2">
        <v>5.84</v>
      </c>
      <c r="H2399" s="2">
        <v>2</v>
      </c>
      <c r="I2399" s="2">
        <f t="shared" si="37"/>
        <v>2.92</v>
      </c>
      <c r="J2399" s="2">
        <v>0.73</v>
      </c>
    </row>
    <row r="2400" spans="1:10" x14ac:dyDescent="0.35">
      <c r="A2400" s="1">
        <v>42122</v>
      </c>
      <c r="B2400" t="s">
        <v>889</v>
      </c>
      <c r="C2400" t="s">
        <v>10</v>
      </c>
      <c r="D2400" t="s">
        <v>11</v>
      </c>
      <c r="E2400" t="s">
        <v>92</v>
      </c>
      <c r="F2400" t="s">
        <v>617</v>
      </c>
      <c r="G2400" s="2">
        <v>8.65</v>
      </c>
      <c r="H2400" s="2">
        <v>3</v>
      </c>
      <c r="I2400" s="2">
        <f t="shared" si="37"/>
        <v>2.8833333333333333</v>
      </c>
      <c r="J2400" s="2">
        <v>-20.329999999999998</v>
      </c>
    </row>
    <row r="2401" spans="1:10" x14ac:dyDescent="0.35">
      <c r="A2401" s="1">
        <v>42122</v>
      </c>
      <c r="B2401" t="s">
        <v>889</v>
      </c>
      <c r="C2401" t="s">
        <v>10</v>
      </c>
      <c r="D2401" t="s">
        <v>11</v>
      </c>
      <c r="E2401" t="s">
        <v>18</v>
      </c>
      <c r="F2401" t="s">
        <v>1229</v>
      </c>
      <c r="G2401" s="2">
        <v>23.83</v>
      </c>
      <c r="H2401" s="2">
        <v>3</v>
      </c>
      <c r="I2401" s="2">
        <f t="shared" si="37"/>
        <v>7.9433333333333325</v>
      </c>
      <c r="J2401" s="2">
        <v>2.68</v>
      </c>
    </row>
    <row r="2402" spans="1:10" x14ac:dyDescent="0.35">
      <c r="A2402" s="1">
        <v>42122</v>
      </c>
      <c r="B2402" t="s">
        <v>889</v>
      </c>
      <c r="C2402" t="s">
        <v>10</v>
      </c>
      <c r="D2402" t="s">
        <v>11</v>
      </c>
      <c r="E2402" t="s">
        <v>20</v>
      </c>
      <c r="F2402" t="s">
        <v>330</v>
      </c>
      <c r="G2402" s="2">
        <v>12.18</v>
      </c>
      <c r="H2402" s="2">
        <v>4</v>
      </c>
      <c r="I2402" s="2">
        <f t="shared" si="37"/>
        <v>3.0449999999999999</v>
      </c>
      <c r="J2402" s="2">
        <v>-18.87</v>
      </c>
    </row>
    <row r="2403" spans="1:10" x14ac:dyDescent="0.35">
      <c r="A2403" s="1">
        <v>42122</v>
      </c>
      <c r="B2403" t="s">
        <v>131</v>
      </c>
      <c r="C2403" t="s">
        <v>110</v>
      </c>
      <c r="D2403" t="s">
        <v>11</v>
      </c>
      <c r="E2403" t="s">
        <v>92</v>
      </c>
      <c r="F2403" t="s">
        <v>2047</v>
      </c>
      <c r="G2403" s="2">
        <v>186.73</v>
      </c>
      <c r="H2403" s="2">
        <v>1</v>
      </c>
      <c r="I2403" s="2">
        <f t="shared" si="37"/>
        <v>186.73</v>
      </c>
      <c r="J2403" s="2">
        <v>41.5</v>
      </c>
    </row>
    <row r="2404" spans="1:10" x14ac:dyDescent="0.35">
      <c r="A2404" s="1">
        <v>42122</v>
      </c>
      <c r="B2404" t="s">
        <v>131</v>
      </c>
      <c r="C2404" t="s">
        <v>110</v>
      </c>
      <c r="D2404" t="s">
        <v>11</v>
      </c>
      <c r="E2404" t="s">
        <v>20</v>
      </c>
      <c r="F2404" t="s">
        <v>1606</v>
      </c>
      <c r="G2404" s="2">
        <v>3812.97</v>
      </c>
      <c r="H2404" s="2">
        <v>3</v>
      </c>
      <c r="I2404" s="2">
        <f t="shared" si="37"/>
        <v>1270.99</v>
      </c>
      <c r="J2404" s="2">
        <v>1906.49</v>
      </c>
    </row>
    <row r="2405" spans="1:10" x14ac:dyDescent="0.35">
      <c r="A2405" s="1">
        <v>42123</v>
      </c>
      <c r="B2405" t="s">
        <v>1332</v>
      </c>
      <c r="C2405" t="s">
        <v>23</v>
      </c>
      <c r="D2405" t="s">
        <v>11</v>
      </c>
      <c r="E2405" t="s">
        <v>12</v>
      </c>
      <c r="F2405" t="s">
        <v>679</v>
      </c>
      <c r="G2405" s="2">
        <v>7.97</v>
      </c>
      <c r="H2405" s="2">
        <v>2</v>
      </c>
      <c r="I2405" s="2">
        <f t="shared" si="37"/>
        <v>3.9849999999999999</v>
      </c>
      <c r="J2405" s="2">
        <v>2.89</v>
      </c>
    </row>
    <row r="2406" spans="1:10" x14ac:dyDescent="0.35">
      <c r="A2406" s="1">
        <v>42124</v>
      </c>
      <c r="B2406" t="s">
        <v>533</v>
      </c>
      <c r="C2406" t="s">
        <v>15</v>
      </c>
      <c r="D2406" t="s">
        <v>34</v>
      </c>
      <c r="E2406" t="s">
        <v>35</v>
      </c>
      <c r="F2406" t="s">
        <v>187</v>
      </c>
      <c r="G2406" s="2">
        <v>213.12</v>
      </c>
      <c r="H2406" s="2">
        <v>5</v>
      </c>
      <c r="I2406" s="2">
        <f t="shared" si="37"/>
        <v>42.624000000000002</v>
      </c>
      <c r="J2406" s="2">
        <v>-15.22</v>
      </c>
    </row>
    <row r="2407" spans="1:10" x14ac:dyDescent="0.35">
      <c r="A2407" s="1">
        <v>42124</v>
      </c>
      <c r="B2407" t="s">
        <v>552</v>
      </c>
      <c r="C2407" t="s">
        <v>78</v>
      </c>
      <c r="D2407" t="s">
        <v>39</v>
      </c>
      <c r="E2407" t="s">
        <v>40</v>
      </c>
      <c r="F2407" t="s">
        <v>1100</v>
      </c>
      <c r="G2407" s="2">
        <v>1022.97</v>
      </c>
      <c r="H2407" s="2">
        <v>5</v>
      </c>
      <c r="I2407" s="2">
        <f t="shared" si="37"/>
        <v>204.59399999999999</v>
      </c>
      <c r="J2407" s="2">
        <v>-255.74</v>
      </c>
    </row>
    <row r="2408" spans="1:10" x14ac:dyDescent="0.35">
      <c r="A2408" s="1">
        <v>42124</v>
      </c>
      <c r="B2408" t="s">
        <v>452</v>
      </c>
      <c r="C2408" t="s">
        <v>27</v>
      </c>
      <c r="D2408" t="s">
        <v>11</v>
      </c>
      <c r="E2408" t="s">
        <v>24</v>
      </c>
      <c r="F2408" t="s">
        <v>1006</v>
      </c>
      <c r="G2408" s="2">
        <v>34.65</v>
      </c>
      <c r="H2408" s="2">
        <v>3</v>
      </c>
      <c r="I2408" s="2">
        <f t="shared" si="37"/>
        <v>11.549999999999999</v>
      </c>
      <c r="J2408" s="2">
        <v>9.6999999999999993</v>
      </c>
    </row>
    <row r="2409" spans="1:10" x14ac:dyDescent="0.35">
      <c r="A2409" s="1">
        <v>42124</v>
      </c>
      <c r="B2409" t="s">
        <v>452</v>
      </c>
      <c r="C2409" t="s">
        <v>27</v>
      </c>
      <c r="D2409" t="s">
        <v>39</v>
      </c>
      <c r="E2409" t="s">
        <v>40</v>
      </c>
      <c r="F2409" t="s">
        <v>1999</v>
      </c>
      <c r="G2409" s="2">
        <v>19.8</v>
      </c>
      <c r="H2409" s="2">
        <v>5</v>
      </c>
      <c r="I2409" s="2">
        <f t="shared" si="37"/>
        <v>3.96</v>
      </c>
      <c r="J2409" s="2">
        <v>1.73</v>
      </c>
    </row>
    <row r="2410" spans="1:10" x14ac:dyDescent="0.35">
      <c r="A2410" s="1">
        <v>42124</v>
      </c>
      <c r="B2410" t="s">
        <v>2048</v>
      </c>
      <c r="C2410" t="s">
        <v>434</v>
      </c>
      <c r="D2410" t="s">
        <v>34</v>
      </c>
      <c r="E2410" t="s">
        <v>47</v>
      </c>
      <c r="F2410" t="s">
        <v>1694</v>
      </c>
      <c r="G2410" s="2">
        <v>31.4</v>
      </c>
      <c r="H2410" s="2">
        <v>5</v>
      </c>
      <c r="I2410" s="2">
        <f t="shared" si="37"/>
        <v>6.2799999999999994</v>
      </c>
      <c r="J2410" s="2">
        <v>13.19</v>
      </c>
    </row>
    <row r="2411" spans="1:10" x14ac:dyDescent="0.35">
      <c r="A2411" s="1">
        <v>42124</v>
      </c>
      <c r="B2411" t="s">
        <v>2048</v>
      </c>
      <c r="C2411" t="s">
        <v>434</v>
      </c>
      <c r="D2411" t="s">
        <v>34</v>
      </c>
      <c r="E2411" t="s">
        <v>47</v>
      </c>
      <c r="F2411" t="s">
        <v>2049</v>
      </c>
      <c r="G2411" s="2">
        <v>9.48</v>
      </c>
      <c r="H2411" s="2">
        <v>1</v>
      </c>
      <c r="I2411" s="2">
        <f t="shared" si="37"/>
        <v>9.48</v>
      </c>
      <c r="J2411" s="2">
        <v>3.79</v>
      </c>
    </row>
    <row r="2412" spans="1:10" x14ac:dyDescent="0.35">
      <c r="A2412" s="1">
        <v>42124</v>
      </c>
      <c r="B2412" t="s">
        <v>2048</v>
      </c>
      <c r="C2412" t="s">
        <v>434</v>
      </c>
      <c r="D2412" t="s">
        <v>39</v>
      </c>
      <c r="E2412" t="s">
        <v>40</v>
      </c>
      <c r="F2412" t="s">
        <v>2050</v>
      </c>
      <c r="G2412" s="2">
        <v>209.5</v>
      </c>
      <c r="H2412" s="2">
        <v>10</v>
      </c>
      <c r="I2412" s="2">
        <f t="shared" si="37"/>
        <v>20.95</v>
      </c>
      <c r="J2412" s="2">
        <v>58.66</v>
      </c>
    </row>
    <row r="2413" spans="1:10" x14ac:dyDescent="0.35">
      <c r="A2413" s="1">
        <v>42124</v>
      </c>
      <c r="B2413" t="s">
        <v>2048</v>
      </c>
      <c r="C2413" t="s">
        <v>434</v>
      </c>
      <c r="D2413" t="s">
        <v>34</v>
      </c>
      <c r="E2413" t="s">
        <v>47</v>
      </c>
      <c r="F2413" t="s">
        <v>2051</v>
      </c>
      <c r="G2413" s="2">
        <v>24.3</v>
      </c>
      <c r="H2413" s="2">
        <v>5</v>
      </c>
      <c r="I2413" s="2">
        <f t="shared" si="37"/>
        <v>4.8600000000000003</v>
      </c>
      <c r="J2413" s="2">
        <v>10.45</v>
      </c>
    </row>
    <row r="2414" spans="1:10" x14ac:dyDescent="0.35">
      <c r="A2414" s="1">
        <v>42124</v>
      </c>
      <c r="B2414" t="s">
        <v>2048</v>
      </c>
      <c r="C2414" t="s">
        <v>434</v>
      </c>
      <c r="D2414" t="s">
        <v>11</v>
      </c>
      <c r="E2414" t="s">
        <v>12</v>
      </c>
      <c r="F2414" t="s">
        <v>640</v>
      </c>
      <c r="G2414" s="2">
        <v>6.48</v>
      </c>
      <c r="H2414" s="2">
        <v>1</v>
      </c>
      <c r="I2414" s="2">
        <f t="shared" si="37"/>
        <v>6.48</v>
      </c>
      <c r="J2414" s="2">
        <v>3.11</v>
      </c>
    </row>
    <row r="2415" spans="1:10" x14ac:dyDescent="0.35">
      <c r="A2415" s="1">
        <v>42125</v>
      </c>
      <c r="B2415" t="s">
        <v>1295</v>
      </c>
      <c r="C2415" t="s">
        <v>27</v>
      </c>
      <c r="D2415" t="s">
        <v>39</v>
      </c>
      <c r="E2415" t="s">
        <v>40</v>
      </c>
      <c r="F2415" t="s">
        <v>2052</v>
      </c>
      <c r="G2415" s="2">
        <v>88.75</v>
      </c>
      <c r="H2415" s="2">
        <v>3</v>
      </c>
      <c r="I2415" s="2">
        <f t="shared" si="37"/>
        <v>29.583333333333332</v>
      </c>
      <c r="J2415" s="2">
        <v>11.09</v>
      </c>
    </row>
    <row r="2416" spans="1:10" x14ac:dyDescent="0.35">
      <c r="A2416" s="1">
        <v>42125</v>
      </c>
      <c r="B2416" t="s">
        <v>2053</v>
      </c>
      <c r="C2416" t="s">
        <v>123</v>
      </c>
      <c r="D2416" t="s">
        <v>34</v>
      </c>
      <c r="E2416" t="s">
        <v>47</v>
      </c>
      <c r="F2416" t="s">
        <v>86</v>
      </c>
      <c r="G2416" s="2">
        <v>63.55</v>
      </c>
      <c r="H2416" s="2">
        <v>3</v>
      </c>
      <c r="I2416" s="2">
        <f t="shared" si="37"/>
        <v>21.183333333333334</v>
      </c>
      <c r="J2416" s="2">
        <v>14.3</v>
      </c>
    </row>
    <row r="2417" spans="1:10" x14ac:dyDescent="0.35">
      <c r="A2417" s="1">
        <v>42125</v>
      </c>
      <c r="B2417" t="s">
        <v>2053</v>
      </c>
      <c r="C2417" t="s">
        <v>123</v>
      </c>
      <c r="D2417" t="s">
        <v>11</v>
      </c>
      <c r="E2417" t="s">
        <v>200</v>
      </c>
      <c r="F2417" t="s">
        <v>2054</v>
      </c>
      <c r="G2417" s="2">
        <v>41.38</v>
      </c>
      <c r="H2417" s="2">
        <v>3</v>
      </c>
      <c r="I2417" s="2">
        <f t="shared" si="37"/>
        <v>13.793333333333335</v>
      </c>
      <c r="J2417" s="2">
        <v>4.6500000000000004</v>
      </c>
    </row>
    <row r="2418" spans="1:10" x14ac:dyDescent="0.35">
      <c r="A2418" s="1">
        <v>42125</v>
      </c>
      <c r="B2418" t="s">
        <v>2053</v>
      </c>
      <c r="C2418" t="s">
        <v>123</v>
      </c>
      <c r="D2418" t="s">
        <v>11</v>
      </c>
      <c r="E2418" t="s">
        <v>24</v>
      </c>
      <c r="F2418" t="s">
        <v>2055</v>
      </c>
      <c r="G2418" s="2">
        <v>172.7</v>
      </c>
      <c r="H2418" s="2">
        <v>6</v>
      </c>
      <c r="I2418" s="2">
        <f t="shared" si="37"/>
        <v>28.783333333333331</v>
      </c>
      <c r="J2418" s="2">
        <v>10.79</v>
      </c>
    </row>
    <row r="2419" spans="1:10" x14ac:dyDescent="0.35">
      <c r="A2419" s="1">
        <v>42125</v>
      </c>
      <c r="B2419" t="s">
        <v>1546</v>
      </c>
      <c r="C2419" t="s">
        <v>27</v>
      </c>
      <c r="D2419" t="s">
        <v>11</v>
      </c>
      <c r="E2419" t="s">
        <v>20</v>
      </c>
      <c r="F2419" t="s">
        <v>330</v>
      </c>
      <c r="G2419" s="2">
        <v>12.18</v>
      </c>
      <c r="H2419" s="2">
        <v>1</v>
      </c>
      <c r="I2419" s="2">
        <f t="shared" si="37"/>
        <v>12.18</v>
      </c>
      <c r="J2419" s="2">
        <v>4.41</v>
      </c>
    </row>
    <row r="2420" spans="1:10" x14ac:dyDescent="0.35">
      <c r="A2420" s="1">
        <v>42125</v>
      </c>
      <c r="B2420" t="s">
        <v>1546</v>
      </c>
      <c r="C2420" t="s">
        <v>27</v>
      </c>
      <c r="D2420" t="s">
        <v>11</v>
      </c>
      <c r="E2420" t="s">
        <v>18</v>
      </c>
      <c r="F2420" t="s">
        <v>516</v>
      </c>
      <c r="G2420" s="2">
        <v>37.32</v>
      </c>
      <c r="H2420" s="2">
        <v>3</v>
      </c>
      <c r="I2420" s="2">
        <f t="shared" si="37"/>
        <v>12.44</v>
      </c>
      <c r="J2420" s="2">
        <v>10.45</v>
      </c>
    </row>
    <row r="2421" spans="1:10" x14ac:dyDescent="0.35">
      <c r="A2421" s="1">
        <v>42125</v>
      </c>
      <c r="B2421" t="s">
        <v>1546</v>
      </c>
      <c r="C2421" t="s">
        <v>27</v>
      </c>
      <c r="D2421" t="s">
        <v>11</v>
      </c>
      <c r="E2421" t="s">
        <v>200</v>
      </c>
      <c r="F2421" t="s">
        <v>2056</v>
      </c>
      <c r="G2421" s="2">
        <v>35.06</v>
      </c>
      <c r="H2421" s="2">
        <v>2</v>
      </c>
      <c r="I2421" s="2">
        <f t="shared" si="37"/>
        <v>17.53</v>
      </c>
      <c r="J2421" s="2">
        <v>10.52</v>
      </c>
    </row>
    <row r="2422" spans="1:10" x14ac:dyDescent="0.35">
      <c r="A2422" s="1">
        <v>42126</v>
      </c>
      <c r="B2422" t="s">
        <v>1519</v>
      </c>
      <c r="C2422" t="s">
        <v>10</v>
      </c>
      <c r="D2422" t="s">
        <v>11</v>
      </c>
      <c r="E2422" t="s">
        <v>16</v>
      </c>
      <c r="F2422" t="s">
        <v>348</v>
      </c>
      <c r="G2422" s="2">
        <v>8.86</v>
      </c>
      <c r="H2422" s="2">
        <v>3</v>
      </c>
      <c r="I2422" s="2">
        <f t="shared" si="37"/>
        <v>2.9533333333333331</v>
      </c>
      <c r="J2422" s="2">
        <v>2.99</v>
      </c>
    </row>
    <row r="2423" spans="1:10" x14ac:dyDescent="0.35">
      <c r="A2423" s="1">
        <v>42126</v>
      </c>
      <c r="B2423" t="s">
        <v>1519</v>
      </c>
      <c r="C2423" t="s">
        <v>10</v>
      </c>
      <c r="D2423" t="s">
        <v>39</v>
      </c>
      <c r="E2423" t="s">
        <v>40</v>
      </c>
      <c r="F2423" t="s">
        <v>1551</v>
      </c>
      <c r="G2423" s="2">
        <v>158.38</v>
      </c>
      <c r="H2423" s="2">
        <v>3</v>
      </c>
      <c r="I2423" s="2">
        <f t="shared" si="37"/>
        <v>52.793333333333329</v>
      </c>
      <c r="J2423" s="2">
        <v>13.86</v>
      </c>
    </row>
    <row r="2424" spans="1:10" x14ac:dyDescent="0.35">
      <c r="A2424" s="1">
        <v>42127</v>
      </c>
      <c r="B2424" t="s">
        <v>2057</v>
      </c>
      <c r="C2424" t="s">
        <v>27</v>
      </c>
      <c r="D2424" t="s">
        <v>34</v>
      </c>
      <c r="E2424" t="s">
        <v>47</v>
      </c>
      <c r="F2424" t="s">
        <v>190</v>
      </c>
      <c r="G2424" s="2">
        <v>665.88</v>
      </c>
      <c r="H2424" s="2">
        <v>6</v>
      </c>
      <c r="I2424" s="2">
        <f t="shared" si="37"/>
        <v>110.98</v>
      </c>
      <c r="J2424" s="2">
        <v>106.54</v>
      </c>
    </row>
    <row r="2425" spans="1:10" x14ac:dyDescent="0.35">
      <c r="A2425" s="1">
        <v>42127</v>
      </c>
      <c r="B2425" t="s">
        <v>523</v>
      </c>
      <c r="C2425" t="s">
        <v>23</v>
      </c>
      <c r="D2425" t="s">
        <v>11</v>
      </c>
      <c r="E2425" t="s">
        <v>24</v>
      </c>
      <c r="F2425" t="s">
        <v>2058</v>
      </c>
      <c r="G2425" s="2">
        <v>59.9</v>
      </c>
      <c r="H2425" s="2">
        <v>2</v>
      </c>
      <c r="I2425" s="2">
        <f t="shared" si="37"/>
        <v>29.95</v>
      </c>
      <c r="J2425" s="2">
        <v>14.23</v>
      </c>
    </row>
    <row r="2426" spans="1:10" x14ac:dyDescent="0.35">
      <c r="A2426" s="1">
        <v>42127</v>
      </c>
      <c r="B2426" t="s">
        <v>523</v>
      </c>
      <c r="C2426" t="s">
        <v>23</v>
      </c>
      <c r="D2426" t="s">
        <v>11</v>
      </c>
      <c r="E2426" t="s">
        <v>92</v>
      </c>
      <c r="F2426" t="s">
        <v>2059</v>
      </c>
      <c r="G2426" s="2">
        <v>23.7</v>
      </c>
      <c r="H2426" s="2">
        <v>2</v>
      </c>
      <c r="I2426" s="2">
        <f t="shared" si="37"/>
        <v>11.85</v>
      </c>
      <c r="J2426" s="2">
        <v>6.52</v>
      </c>
    </row>
    <row r="2427" spans="1:10" x14ac:dyDescent="0.35">
      <c r="A2427" s="1">
        <v>42127</v>
      </c>
      <c r="B2427" t="s">
        <v>523</v>
      </c>
      <c r="C2427" t="s">
        <v>23</v>
      </c>
      <c r="D2427" t="s">
        <v>11</v>
      </c>
      <c r="E2427" t="s">
        <v>12</v>
      </c>
      <c r="F2427" t="s">
        <v>981</v>
      </c>
      <c r="G2427" s="2">
        <v>7.97</v>
      </c>
      <c r="H2427" s="2">
        <v>2</v>
      </c>
      <c r="I2427" s="2">
        <f t="shared" si="37"/>
        <v>3.9849999999999999</v>
      </c>
      <c r="J2427" s="2">
        <v>2.89</v>
      </c>
    </row>
    <row r="2428" spans="1:10" x14ac:dyDescent="0.35">
      <c r="A2428" s="1">
        <v>42127</v>
      </c>
      <c r="B2428" t="s">
        <v>523</v>
      </c>
      <c r="C2428" t="s">
        <v>23</v>
      </c>
      <c r="D2428" t="s">
        <v>11</v>
      </c>
      <c r="E2428" t="s">
        <v>92</v>
      </c>
      <c r="F2428" t="s">
        <v>1050</v>
      </c>
      <c r="G2428" s="2">
        <v>18.2</v>
      </c>
      <c r="H2428" s="2">
        <v>7</v>
      </c>
      <c r="I2428" s="2">
        <f t="shared" si="37"/>
        <v>2.6</v>
      </c>
      <c r="J2428" s="2">
        <v>2.0499999999999998</v>
      </c>
    </row>
    <row r="2429" spans="1:10" x14ac:dyDescent="0.35">
      <c r="A2429" s="1">
        <v>42127</v>
      </c>
      <c r="B2429" t="s">
        <v>523</v>
      </c>
      <c r="C2429" t="s">
        <v>23</v>
      </c>
      <c r="D2429" t="s">
        <v>39</v>
      </c>
      <c r="E2429" t="s">
        <v>52</v>
      </c>
      <c r="F2429" t="s">
        <v>1284</v>
      </c>
      <c r="G2429" s="2">
        <v>27.55</v>
      </c>
      <c r="H2429" s="2">
        <v>3</v>
      </c>
      <c r="I2429" s="2">
        <f t="shared" si="37"/>
        <v>9.1833333333333336</v>
      </c>
      <c r="J2429" s="2">
        <v>-0.34</v>
      </c>
    </row>
    <row r="2430" spans="1:10" x14ac:dyDescent="0.35">
      <c r="A2430" s="1">
        <v>42127</v>
      </c>
      <c r="B2430" t="s">
        <v>523</v>
      </c>
      <c r="C2430" t="s">
        <v>23</v>
      </c>
      <c r="D2430" t="s">
        <v>34</v>
      </c>
      <c r="E2430" t="s">
        <v>35</v>
      </c>
      <c r="F2430" t="s">
        <v>430</v>
      </c>
      <c r="G2430" s="2">
        <v>844.12</v>
      </c>
      <c r="H2430" s="2">
        <v>6</v>
      </c>
      <c r="I2430" s="2">
        <f t="shared" si="37"/>
        <v>140.68666666666667</v>
      </c>
      <c r="J2430" s="2">
        <v>-36.18</v>
      </c>
    </row>
    <row r="2431" spans="1:10" x14ac:dyDescent="0.35">
      <c r="A2431" s="1">
        <v>42127</v>
      </c>
      <c r="B2431" t="s">
        <v>523</v>
      </c>
      <c r="C2431" t="s">
        <v>23</v>
      </c>
      <c r="D2431" t="s">
        <v>11</v>
      </c>
      <c r="E2431" t="s">
        <v>18</v>
      </c>
      <c r="F2431" t="s">
        <v>909</v>
      </c>
      <c r="G2431" s="2">
        <v>76.75</v>
      </c>
      <c r="H2431" s="2">
        <v>3</v>
      </c>
      <c r="I2431" s="2">
        <f t="shared" si="37"/>
        <v>25.583333333333332</v>
      </c>
      <c r="J2431" s="2">
        <v>-9.59</v>
      </c>
    </row>
    <row r="2432" spans="1:10" x14ac:dyDescent="0.35">
      <c r="A2432" s="1">
        <v>42127</v>
      </c>
      <c r="B2432" t="s">
        <v>2060</v>
      </c>
      <c r="C2432" t="s">
        <v>27</v>
      </c>
      <c r="D2432" t="s">
        <v>11</v>
      </c>
      <c r="E2432" t="s">
        <v>24</v>
      </c>
      <c r="F2432" t="s">
        <v>706</v>
      </c>
      <c r="G2432" s="2">
        <v>8.82</v>
      </c>
      <c r="H2432" s="2">
        <v>3</v>
      </c>
      <c r="I2432" s="2">
        <f t="shared" si="37"/>
        <v>2.94</v>
      </c>
      <c r="J2432" s="2">
        <v>2.56</v>
      </c>
    </row>
    <row r="2433" spans="1:10" x14ac:dyDescent="0.35">
      <c r="A2433" s="1">
        <v>42127</v>
      </c>
      <c r="B2433" t="s">
        <v>2060</v>
      </c>
      <c r="C2433" t="s">
        <v>27</v>
      </c>
      <c r="D2433" t="s">
        <v>11</v>
      </c>
      <c r="E2433" t="s">
        <v>20</v>
      </c>
      <c r="F2433" t="s">
        <v>2061</v>
      </c>
      <c r="G2433" s="2">
        <v>62.5</v>
      </c>
      <c r="H2433" s="2">
        <v>2</v>
      </c>
      <c r="I2433" s="2">
        <f t="shared" si="37"/>
        <v>31.25</v>
      </c>
      <c r="J2433" s="2">
        <v>21.87</v>
      </c>
    </row>
    <row r="2434" spans="1:10" x14ac:dyDescent="0.35">
      <c r="A2434" s="1">
        <v>42127</v>
      </c>
      <c r="B2434" t="s">
        <v>2060</v>
      </c>
      <c r="C2434" t="s">
        <v>27</v>
      </c>
      <c r="D2434" t="s">
        <v>39</v>
      </c>
      <c r="E2434" t="s">
        <v>52</v>
      </c>
      <c r="F2434" t="s">
        <v>1134</v>
      </c>
      <c r="G2434" s="2">
        <v>339.96</v>
      </c>
      <c r="H2434" s="2">
        <v>4</v>
      </c>
      <c r="I2434" s="2">
        <f t="shared" si="37"/>
        <v>84.99</v>
      </c>
      <c r="J2434" s="2">
        <v>122.39</v>
      </c>
    </row>
    <row r="2435" spans="1:10" x14ac:dyDescent="0.35">
      <c r="A2435" s="1">
        <v>42127</v>
      </c>
      <c r="B2435" t="s">
        <v>2060</v>
      </c>
      <c r="C2435" t="s">
        <v>27</v>
      </c>
      <c r="D2435" t="s">
        <v>11</v>
      </c>
      <c r="E2435" t="s">
        <v>20</v>
      </c>
      <c r="F2435" t="s">
        <v>88</v>
      </c>
      <c r="G2435" s="2">
        <v>49.57</v>
      </c>
      <c r="H2435" s="2">
        <v>2</v>
      </c>
      <c r="I2435" s="2">
        <f t="shared" ref="I2435:I2498" si="38">G2435/H2435</f>
        <v>24.785</v>
      </c>
      <c r="J2435" s="2">
        <v>17.350000000000001</v>
      </c>
    </row>
    <row r="2436" spans="1:10" x14ac:dyDescent="0.35">
      <c r="A2436" s="1">
        <v>42127</v>
      </c>
      <c r="B2436" t="s">
        <v>545</v>
      </c>
      <c r="C2436" t="s">
        <v>27</v>
      </c>
      <c r="D2436" t="s">
        <v>11</v>
      </c>
      <c r="E2436" t="s">
        <v>20</v>
      </c>
      <c r="F2436" t="s">
        <v>1370</v>
      </c>
      <c r="G2436" s="2">
        <v>13.85</v>
      </c>
      <c r="H2436" s="2">
        <v>3</v>
      </c>
      <c r="I2436" s="2">
        <f t="shared" si="38"/>
        <v>4.6166666666666663</v>
      </c>
      <c r="J2436" s="2">
        <v>5.19</v>
      </c>
    </row>
    <row r="2437" spans="1:10" x14ac:dyDescent="0.35">
      <c r="A2437" s="1">
        <v>42128</v>
      </c>
      <c r="B2437" t="s">
        <v>1478</v>
      </c>
      <c r="C2437" t="s">
        <v>149</v>
      </c>
      <c r="D2437" t="s">
        <v>34</v>
      </c>
      <c r="E2437" t="s">
        <v>47</v>
      </c>
      <c r="F2437" t="s">
        <v>2062</v>
      </c>
      <c r="G2437" s="2">
        <v>26.8</v>
      </c>
      <c r="H2437" s="2">
        <v>2</v>
      </c>
      <c r="I2437" s="2">
        <f t="shared" si="38"/>
        <v>13.4</v>
      </c>
      <c r="J2437" s="2">
        <v>12.86</v>
      </c>
    </row>
    <row r="2438" spans="1:10" x14ac:dyDescent="0.35">
      <c r="A2438" s="1">
        <v>42128</v>
      </c>
      <c r="B2438" t="s">
        <v>593</v>
      </c>
      <c r="C2438" t="s">
        <v>15</v>
      </c>
      <c r="D2438" t="s">
        <v>34</v>
      </c>
      <c r="E2438" t="s">
        <v>47</v>
      </c>
      <c r="F2438" t="s">
        <v>1015</v>
      </c>
      <c r="G2438" s="2">
        <v>22.29</v>
      </c>
      <c r="H2438" s="2">
        <v>7</v>
      </c>
      <c r="I2438" s="2">
        <f t="shared" si="38"/>
        <v>3.1842857142857142</v>
      </c>
      <c r="J2438" s="2">
        <v>-8.92</v>
      </c>
    </row>
    <row r="2439" spans="1:10" x14ac:dyDescent="0.35">
      <c r="A2439" s="1">
        <v>42128</v>
      </c>
      <c r="B2439" t="s">
        <v>443</v>
      </c>
      <c r="C2439" t="s">
        <v>10</v>
      </c>
      <c r="D2439" t="s">
        <v>39</v>
      </c>
      <c r="E2439" t="s">
        <v>40</v>
      </c>
      <c r="F2439" t="s">
        <v>2063</v>
      </c>
      <c r="G2439" s="2">
        <v>946.34</v>
      </c>
      <c r="H2439" s="2">
        <v>7</v>
      </c>
      <c r="I2439" s="2">
        <f t="shared" si="38"/>
        <v>135.19142857142859</v>
      </c>
      <c r="J2439" s="2">
        <v>118.29</v>
      </c>
    </row>
    <row r="2440" spans="1:10" x14ac:dyDescent="0.35">
      <c r="A2440" s="1">
        <v>42128</v>
      </c>
      <c r="B2440" t="s">
        <v>2064</v>
      </c>
      <c r="C2440" t="s">
        <v>129</v>
      </c>
      <c r="D2440" t="s">
        <v>11</v>
      </c>
      <c r="E2440" t="s">
        <v>24</v>
      </c>
      <c r="F2440" t="s">
        <v>629</v>
      </c>
      <c r="G2440" s="2">
        <v>125.93</v>
      </c>
      <c r="H2440" s="2">
        <v>7</v>
      </c>
      <c r="I2440" s="2">
        <f t="shared" si="38"/>
        <v>17.990000000000002</v>
      </c>
      <c r="J2440" s="2">
        <v>35.26</v>
      </c>
    </row>
    <row r="2441" spans="1:10" x14ac:dyDescent="0.35">
      <c r="A2441" s="1">
        <v>42131</v>
      </c>
      <c r="B2441" t="s">
        <v>2065</v>
      </c>
      <c r="C2441" t="s">
        <v>10</v>
      </c>
      <c r="D2441" t="s">
        <v>34</v>
      </c>
      <c r="E2441" t="s">
        <v>145</v>
      </c>
      <c r="F2441" t="s">
        <v>2066</v>
      </c>
      <c r="G2441" s="2">
        <v>244.01</v>
      </c>
      <c r="H2441" s="2">
        <v>2</v>
      </c>
      <c r="I2441" s="2">
        <f t="shared" si="38"/>
        <v>122.005</v>
      </c>
      <c r="J2441" s="2">
        <v>-31.37</v>
      </c>
    </row>
    <row r="2442" spans="1:10" x14ac:dyDescent="0.35">
      <c r="A2442" s="1">
        <v>42131</v>
      </c>
      <c r="B2442" t="s">
        <v>2065</v>
      </c>
      <c r="C2442" t="s">
        <v>10</v>
      </c>
      <c r="D2442" t="s">
        <v>11</v>
      </c>
      <c r="E2442" t="s">
        <v>12</v>
      </c>
      <c r="F2442" t="s">
        <v>288</v>
      </c>
      <c r="G2442" s="2">
        <v>15.94</v>
      </c>
      <c r="H2442" s="2">
        <v>4</v>
      </c>
      <c r="I2442" s="2">
        <f t="shared" si="38"/>
        <v>3.9849999999999999</v>
      </c>
      <c r="J2442" s="2">
        <v>5.38</v>
      </c>
    </row>
    <row r="2443" spans="1:10" x14ac:dyDescent="0.35">
      <c r="A2443" s="1">
        <v>42131</v>
      </c>
      <c r="B2443" t="s">
        <v>1271</v>
      </c>
      <c r="C2443" t="s">
        <v>33</v>
      </c>
      <c r="D2443" t="s">
        <v>11</v>
      </c>
      <c r="E2443" t="s">
        <v>12</v>
      </c>
      <c r="F2443" t="s">
        <v>821</v>
      </c>
      <c r="G2443" s="2">
        <v>45.68</v>
      </c>
      <c r="H2443" s="2">
        <v>2</v>
      </c>
      <c r="I2443" s="2">
        <f t="shared" si="38"/>
        <v>22.84</v>
      </c>
      <c r="J2443" s="2">
        <v>21.01</v>
      </c>
    </row>
    <row r="2444" spans="1:10" x14ac:dyDescent="0.35">
      <c r="A2444" s="1">
        <v>42132</v>
      </c>
      <c r="B2444" t="s">
        <v>1883</v>
      </c>
      <c r="C2444" t="s">
        <v>78</v>
      </c>
      <c r="D2444" t="s">
        <v>34</v>
      </c>
      <c r="E2444" t="s">
        <v>47</v>
      </c>
      <c r="F2444" t="s">
        <v>616</v>
      </c>
      <c r="G2444" s="2">
        <v>8.35</v>
      </c>
      <c r="H2444" s="2">
        <v>6</v>
      </c>
      <c r="I2444" s="2">
        <f t="shared" si="38"/>
        <v>1.3916666666666666</v>
      </c>
      <c r="J2444" s="2">
        <v>1.25</v>
      </c>
    </row>
    <row r="2445" spans="1:10" x14ac:dyDescent="0.35">
      <c r="A2445" s="1">
        <v>42132</v>
      </c>
      <c r="B2445" t="s">
        <v>554</v>
      </c>
      <c r="C2445" t="s">
        <v>91</v>
      </c>
      <c r="D2445" t="s">
        <v>11</v>
      </c>
      <c r="E2445" t="s">
        <v>24</v>
      </c>
      <c r="F2445" t="s">
        <v>460</v>
      </c>
      <c r="G2445" s="2">
        <v>5.25</v>
      </c>
      <c r="H2445" s="2">
        <v>2</v>
      </c>
      <c r="I2445" s="2">
        <f t="shared" si="38"/>
        <v>2.625</v>
      </c>
      <c r="J2445" s="2">
        <v>0.59</v>
      </c>
    </row>
    <row r="2446" spans="1:10" x14ac:dyDescent="0.35">
      <c r="A2446" s="1">
        <v>42132</v>
      </c>
      <c r="B2446" t="s">
        <v>1267</v>
      </c>
      <c r="C2446" t="s">
        <v>315</v>
      </c>
      <c r="D2446" t="s">
        <v>11</v>
      </c>
      <c r="E2446" t="s">
        <v>20</v>
      </c>
      <c r="F2446" t="s">
        <v>627</v>
      </c>
      <c r="G2446" s="2">
        <v>43.98</v>
      </c>
      <c r="H2446" s="2">
        <v>2</v>
      </c>
      <c r="I2446" s="2">
        <f t="shared" si="38"/>
        <v>21.99</v>
      </c>
      <c r="J2446" s="2">
        <v>21.99</v>
      </c>
    </row>
    <row r="2447" spans="1:10" x14ac:dyDescent="0.35">
      <c r="A2447" s="1">
        <v>42132</v>
      </c>
      <c r="B2447" t="s">
        <v>1267</v>
      </c>
      <c r="C2447" t="s">
        <v>315</v>
      </c>
      <c r="D2447" t="s">
        <v>39</v>
      </c>
      <c r="E2447" t="s">
        <v>40</v>
      </c>
      <c r="F2447" t="s">
        <v>720</v>
      </c>
      <c r="G2447" s="2">
        <v>377.97</v>
      </c>
      <c r="H2447" s="2">
        <v>3</v>
      </c>
      <c r="I2447" s="2">
        <f t="shared" si="38"/>
        <v>125.99000000000001</v>
      </c>
      <c r="J2447" s="2">
        <v>105.83</v>
      </c>
    </row>
    <row r="2448" spans="1:10" x14ac:dyDescent="0.35">
      <c r="A2448" s="1">
        <v>42132</v>
      </c>
      <c r="B2448" t="s">
        <v>1267</v>
      </c>
      <c r="C2448" t="s">
        <v>315</v>
      </c>
      <c r="D2448" t="s">
        <v>34</v>
      </c>
      <c r="E2448" t="s">
        <v>47</v>
      </c>
      <c r="F2448" t="s">
        <v>654</v>
      </c>
      <c r="G2448" s="2">
        <v>123.96</v>
      </c>
      <c r="H2448" s="2">
        <v>3</v>
      </c>
      <c r="I2448" s="2">
        <f t="shared" si="38"/>
        <v>41.32</v>
      </c>
      <c r="J2448" s="2">
        <v>11.16</v>
      </c>
    </row>
    <row r="2449" spans="1:10" x14ac:dyDescent="0.35">
      <c r="A2449" s="1">
        <v>42132</v>
      </c>
      <c r="B2449" t="s">
        <v>1003</v>
      </c>
      <c r="C2449" t="s">
        <v>149</v>
      </c>
      <c r="D2449" t="s">
        <v>11</v>
      </c>
      <c r="E2449" t="s">
        <v>12</v>
      </c>
      <c r="F2449" t="s">
        <v>1583</v>
      </c>
      <c r="G2449" s="2">
        <v>37.94</v>
      </c>
      <c r="H2449" s="2">
        <v>2</v>
      </c>
      <c r="I2449" s="2">
        <f t="shared" si="38"/>
        <v>18.97</v>
      </c>
      <c r="J2449" s="2">
        <v>18.21</v>
      </c>
    </row>
    <row r="2450" spans="1:10" x14ac:dyDescent="0.35">
      <c r="A2450" s="1">
        <v>42132</v>
      </c>
      <c r="B2450" t="s">
        <v>848</v>
      </c>
      <c r="C2450" t="s">
        <v>149</v>
      </c>
      <c r="D2450" t="s">
        <v>34</v>
      </c>
      <c r="E2450" t="s">
        <v>47</v>
      </c>
      <c r="F2450" t="s">
        <v>86</v>
      </c>
      <c r="G2450" s="2">
        <v>79.44</v>
      </c>
      <c r="H2450" s="2">
        <v>3</v>
      </c>
      <c r="I2450" s="2">
        <f t="shared" si="38"/>
        <v>26.48</v>
      </c>
      <c r="J2450" s="2">
        <v>30.19</v>
      </c>
    </row>
    <row r="2451" spans="1:10" x14ac:dyDescent="0.35">
      <c r="A2451" s="1">
        <v>42132</v>
      </c>
      <c r="B2451" t="s">
        <v>848</v>
      </c>
      <c r="C2451" t="s">
        <v>149</v>
      </c>
      <c r="D2451" t="s">
        <v>11</v>
      </c>
      <c r="E2451" t="s">
        <v>200</v>
      </c>
      <c r="F2451" t="s">
        <v>201</v>
      </c>
      <c r="G2451" s="2">
        <v>357.93</v>
      </c>
      <c r="H2451" s="2">
        <v>3</v>
      </c>
      <c r="I2451" s="2">
        <f t="shared" si="38"/>
        <v>119.31</v>
      </c>
      <c r="J2451" s="2">
        <v>7.16</v>
      </c>
    </row>
    <row r="2452" spans="1:10" x14ac:dyDescent="0.35">
      <c r="A2452" s="1">
        <v>42132</v>
      </c>
      <c r="B2452" t="s">
        <v>848</v>
      </c>
      <c r="C2452" t="s">
        <v>149</v>
      </c>
      <c r="D2452" t="s">
        <v>34</v>
      </c>
      <c r="E2452" t="s">
        <v>35</v>
      </c>
      <c r="F2452" t="s">
        <v>793</v>
      </c>
      <c r="G2452" s="2">
        <v>127.76</v>
      </c>
      <c r="H2452" s="2">
        <v>2</v>
      </c>
      <c r="I2452" s="2">
        <f t="shared" si="38"/>
        <v>63.88</v>
      </c>
      <c r="J2452" s="2">
        <v>21.29</v>
      </c>
    </row>
    <row r="2453" spans="1:10" x14ac:dyDescent="0.35">
      <c r="A2453" s="1">
        <v>42132</v>
      </c>
      <c r="B2453" t="s">
        <v>848</v>
      </c>
      <c r="C2453" t="s">
        <v>149</v>
      </c>
      <c r="D2453" t="s">
        <v>39</v>
      </c>
      <c r="E2453" t="s">
        <v>603</v>
      </c>
      <c r="F2453" t="s">
        <v>1081</v>
      </c>
      <c r="G2453" s="2">
        <v>2799.94</v>
      </c>
      <c r="H2453" s="2">
        <v>7</v>
      </c>
      <c r="I2453" s="2">
        <f t="shared" si="38"/>
        <v>399.99142857142857</v>
      </c>
      <c r="J2453" s="2">
        <v>1014.98</v>
      </c>
    </row>
    <row r="2454" spans="1:10" x14ac:dyDescent="0.35">
      <c r="A2454" s="1">
        <v>42132</v>
      </c>
      <c r="B2454" t="s">
        <v>848</v>
      </c>
      <c r="C2454" t="s">
        <v>149</v>
      </c>
      <c r="D2454" t="s">
        <v>11</v>
      </c>
      <c r="E2454" t="s">
        <v>12</v>
      </c>
      <c r="F2454" t="s">
        <v>216</v>
      </c>
      <c r="G2454" s="2">
        <v>19.440000000000001</v>
      </c>
      <c r="H2454" s="2">
        <v>3</v>
      </c>
      <c r="I2454" s="2">
        <f t="shared" si="38"/>
        <v>6.48</v>
      </c>
      <c r="J2454" s="2">
        <v>9.33</v>
      </c>
    </row>
    <row r="2455" spans="1:10" x14ac:dyDescent="0.35">
      <c r="A2455" s="1">
        <v>42133</v>
      </c>
      <c r="B2455" t="s">
        <v>945</v>
      </c>
      <c r="C2455" t="s">
        <v>33</v>
      </c>
      <c r="D2455" t="s">
        <v>11</v>
      </c>
      <c r="E2455" t="s">
        <v>20</v>
      </c>
      <c r="F2455" t="s">
        <v>1567</v>
      </c>
      <c r="G2455" s="2">
        <v>48.81</v>
      </c>
      <c r="H2455" s="2">
        <v>3</v>
      </c>
      <c r="I2455" s="2">
        <f t="shared" si="38"/>
        <v>16.27</v>
      </c>
      <c r="J2455" s="2">
        <v>23.92</v>
      </c>
    </row>
    <row r="2456" spans="1:10" x14ac:dyDescent="0.35">
      <c r="A2456" s="1">
        <v>42134</v>
      </c>
      <c r="B2456" t="s">
        <v>910</v>
      </c>
      <c r="C2456" t="s">
        <v>15</v>
      </c>
      <c r="D2456" t="s">
        <v>11</v>
      </c>
      <c r="E2456" t="s">
        <v>92</v>
      </c>
      <c r="F2456" t="s">
        <v>2067</v>
      </c>
      <c r="G2456" s="2">
        <v>70.97</v>
      </c>
      <c r="H2456" s="2">
        <v>5</v>
      </c>
      <c r="I2456" s="2">
        <f t="shared" si="38"/>
        <v>14.193999999999999</v>
      </c>
      <c r="J2456" s="2">
        <v>-191.62</v>
      </c>
    </row>
    <row r="2457" spans="1:10" x14ac:dyDescent="0.35">
      <c r="A2457" s="1">
        <v>42134</v>
      </c>
      <c r="B2457" t="s">
        <v>910</v>
      </c>
      <c r="C2457" t="s">
        <v>15</v>
      </c>
      <c r="D2457" t="s">
        <v>11</v>
      </c>
      <c r="E2457" t="s">
        <v>24</v>
      </c>
      <c r="F2457" t="s">
        <v>1069</v>
      </c>
      <c r="G2457" s="2">
        <v>36.78</v>
      </c>
      <c r="H2457" s="2">
        <v>2</v>
      </c>
      <c r="I2457" s="2">
        <f t="shared" si="38"/>
        <v>18.39</v>
      </c>
      <c r="J2457" s="2">
        <v>3.68</v>
      </c>
    </row>
    <row r="2458" spans="1:10" x14ac:dyDescent="0.35">
      <c r="A2458" s="1">
        <v>42134</v>
      </c>
      <c r="B2458" t="s">
        <v>1633</v>
      </c>
      <c r="C2458" t="s">
        <v>278</v>
      </c>
      <c r="D2458" t="s">
        <v>39</v>
      </c>
      <c r="E2458" t="s">
        <v>52</v>
      </c>
      <c r="F2458" t="s">
        <v>1227</v>
      </c>
      <c r="G2458" s="2">
        <v>46.69</v>
      </c>
      <c r="H2458" s="2">
        <v>4</v>
      </c>
      <c r="I2458" s="2">
        <f t="shared" si="38"/>
        <v>11.672499999999999</v>
      </c>
      <c r="J2458" s="2">
        <v>-2.92</v>
      </c>
    </row>
    <row r="2459" spans="1:10" x14ac:dyDescent="0.35">
      <c r="A2459" s="1">
        <v>42135</v>
      </c>
      <c r="B2459" t="s">
        <v>533</v>
      </c>
      <c r="C2459" t="s">
        <v>95</v>
      </c>
      <c r="D2459" t="s">
        <v>34</v>
      </c>
      <c r="E2459" t="s">
        <v>35</v>
      </c>
      <c r="F2459" t="s">
        <v>2068</v>
      </c>
      <c r="G2459" s="2">
        <v>191.97</v>
      </c>
      <c r="H2459" s="2">
        <v>7</v>
      </c>
      <c r="I2459" s="2">
        <f t="shared" si="38"/>
        <v>27.424285714285713</v>
      </c>
      <c r="J2459" s="2">
        <v>16.8</v>
      </c>
    </row>
    <row r="2460" spans="1:10" x14ac:dyDescent="0.35">
      <c r="A2460" s="1">
        <v>42136</v>
      </c>
      <c r="B2460" t="s">
        <v>392</v>
      </c>
      <c r="C2460" t="s">
        <v>27</v>
      </c>
      <c r="D2460" t="s">
        <v>11</v>
      </c>
      <c r="E2460" t="s">
        <v>12</v>
      </c>
      <c r="F2460" t="s">
        <v>2069</v>
      </c>
      <c r="G2460" s="2">
        <v>12.84</v>
      </c>
      <c r="H2460" s="2">
        <v>3</v>
      </c>
      <c r="I2460" s="2">
        <f t="shared" si="38"/>
        <v>4.28</v>
      </c>
      <c r="J2460" s="2">
        <v>5.78</v>
      </c>
    </row>
    <row r="2461" spans="1:10" x14ac:dyDescent="0.35">
      <c r="A2461" s="1">
        <v>42136</v>
      </c>
      <c r="B2461" t="s">
        <v>392</v>
      </c>
      <c r="C2461" t="s">
        <v>27</v>
      </c>
      <c r="D2461" t="s">
        <v>11</v>
      </c>
      <c r="E2461" t="s">
        <v>12</v>
      </c>
      <c r="F2461" t="s">
        <v>2070</v>
      </c>
      <c r="G2461" s="2">
        <v>25.68</v>
      </c>
      <c r="H2461" s="2">
        <v>6</v>
      </c>
      <c r="I2461" s="2">
        <f t="shared" si="38"/>
        <v>4.28</v>
      </c>
      <c r="J2461" s="2">
        <v>11.56</v>
      </c>
    </row>
    <row r="2462" spans="1:10" x14ac:dyDescent="0.35">
      <c r="A2462" s="1">
        <v>42136</v>
      </c>
      <c r="B2462" t="s">
        <v>1200</v>
      </c>
      <c r="C2462" t="s">
        <v>278</v>
      </c>
      <c r="D2462" t="s">
        <v>39</v>
      </c>
      <c r="E2462" t="s">
        <v>40</v>
      </c>
      <c r="F2462" t="s">
        <v>720</v>
      </c>
      <c r="G2462" s="2">
        <v>201.58</v>
      </c>
      <c r="H2462" s="2">
        <v>2</v>
      </c>
      <c r="I2462" s="2">
        <f t="shared" si="38"/>
        <v>100.79</v>
      </c>
      <c r="J2462" s="2">
        <v>20.16</v>
      </c>
    </row>
    <row r="2463" spans="1:10" x14ac:dyDescent="0.35">
      <c r="A2463" s="1">
        <v>42136</v>
      </c>
      <c r="B2463" t="s">
        <v>325</v>
      </c>
      <c r="C2463" t="s">
        <v>149</v>
      </c>
      <c r="D2463" t="s">
        <v>11</v>
      </c>
      <c r="E2463" t="s">
        <v>18</v>
      </c>
      <c r="F2463" t="s">
        <v>1171</v>
      </c>
      <c r="G2463" s="2">
        <v>36.630000000000003</v>
      </c>
      <c r="H2463" s="2">
        <v>3</v>
      </c>
      <c r="I2463" s="2">
        <f t="shared" si="38"/>
        <v>12.21</v>
      </c>
      <c r="J2463" s="2">
        <v>9.89</v>
      </c>
    </row>
    <row r="2464" spans="1:10" x14ac:dyDescent="0.35">
      <c r="A2464" s="1">
        <v>42136</v>
      </c>
      <c r="B2464" t="s">
        <v>2071</v>
      </c>
      <c r="C2464" t="s">
        <v>164</v>
      </c>
      <c r="D2464" t="s">
        <v>11</v>
      </c>
      <c r="E2464" t="s">
        <v>20</v>
      </c>
      <c r="F2464" t="s">
        <v>1202</v>
      </c>
      <c r="G2464" s="2">
        <v>14.59</v>
      </c>
      <c r="H2464" s="2">
        <v>3</v>
      </c>
      <c r="I2464" s="2">
        <f t="shared" si="38"/>
        <v>4.8633333333333333</v>
      </c>
      <c r="J2464" s="2">
        <v>4.92</v>
      </c>
    </row>
    <row r="2465" spans="1:10" x14ac:dyDescent="0.35">
      <c r="A2465" s="1">
        <v>42136</v>
      </c>
      <c r="B2465" t="s">
        <v>742</v>
      </c>
      <c r="C2465" t="s">
        <v>10</v>
      </c>
      <c r="D2465" t="s">
        <v>34</v>
      </c>
      <c r="E2465" t="s">
        <v>47</v>
      </c>
      <c r="F2465" t="s">
        <v>1607</v>
      </c>
      <c r="G2465" s="2">
        <v>21.97</v>
      </c>
      <c r="H2465" s="2">
        <v>4</v>
      </c>
      <c r="I2465" s="2">
        <f t="shared" si="38"/>
        <v>5.4924999999999997</v>
      </c>
      <c r="J2465" s="2">
        <v>-15.93</v>
      </c>
    </row>
    <row r="2466" spans="1:10" x14ac:dyDescent="0.35">
      <c r="A2466" s="1">
        <v>42136</v>
      </c>
      <c r="B2466" t="s">
        <v>742</v>
      </c>
      <c r="C2466" t="s">
        <v>10</v>
      </c>
      <c r="D2466" t="s">
        <v>39</v>
      </c>
      <c r="E2466" t="s">
        <v>40</v>
      </c>
      <c r="F2466" t="s">
        <v>1518</v>
      </c>
      <c r="G2466" s="2">
        <v>619.15</v>
      </c>
      <c r="H2466" s="2">
        <v>6</v>
      </c>
      <c r="I2466" s="2">
        <f t="shared" si="38"/>
        <v>103.19166666666666</v>
      </c>
      <c r="J2466" s="2">
        <v>69.650000000000006</v>
      </c>
    </row>
    <row r="2467" spans="1:10" x14ac:dyDescent="0.35">
      <c r="A2467" s="1">
        <v>42136</v>
      </c>
      <c r="B2467" t="s">
        <v>742</v>
      </c>
      <c r="C2467" t="s">
        <v>10</v>
      </c>
      <c r="D2467" t="s">
        <v>11</v>
      </c>
      <c r="E2467" t="s">
        <v>12</v>
      </c>
      <c r="F2467" t="s">
        <v>1765</v>
      </c>
      <c r="G2467" s="2">
        <v>127.9</v>
      </c>
      <c r="H2467" s="2">
        <v>7</v>
      </c>
      <c r="I2467" s="2">
        <f t="shared" si="38"/>
        <v>18.271428571428572</v>
      </c>
      <c r="J2467" s="2">
        <v>41.57</v>
      </c>
    </row>
    <row r="2468" spans="1:10" x14ac:dyDescent="0.35">
      <c r="A2468" s="1">
        <v>42137</v>
      </c>
      <c r="B2468" t="s">
        <v>530</v>
      </c>
      <c r="C2468" t="s">
        <v>15</v>
      </c>
      <c r="D2468" t="s">
        <v>39</v>
      </c>
      <c r="E2468" t="s">
        <v>40</v>
      </c>
      <c r="F2468" t="s">
        <v>1580</v>
      </c>
      <c r="G2468" s="2">
        <v>222.38</v>
      </c>
      <c r="H2468" s="2">
        <v>2</v>
      </c>
      <c r="I2468" s="2">
        <f t="shared" si="38"/>
        <v>111.19</v>
      </c>
      <c r="J2468" s="2">
        <v>16.68</v>
      </c>
    </row>
    <row r="2469" spans="1:10" x14ac:dyDescent="0.35">
      <c r="A2469" s="1">
        <v>42137</v>
      </c>
      <c r="B2469" t="s">
        <v>530</v>
      </c>
      <c r="C2469" t="s">
        <v>15</v>
      </c>
      <c r="D2469" t="s">
        <v>11</v>
      </c>
      <c r="E2469" t="s">
        <v>43</v>
      </c>
      <c r="F2469" t="s">
        <v>1247</v>
      </c>
      <c r="G2469" s="2">
        <v>16</v>
      </c>
      <c r="H2469" s="2">
        <v>4</v>
      </c>
      <c r="I2469" s="2">
        <f t="shared" si="38"/>
        <v>4</v>
      </c>
      <c r="J2469" s="2">
        <v>5.6</v>
      </c>
    </row>
    <row r="2470" spans="1:10" x14ac:dyDescent="0.35">
      <c r="A2470" s="1">
        <v>42138</v>
      </c>
      <c r="B2470" t="s">
        <v>1957</v>
      </c>
      <c r="C2470" t="s">
        <v>23</v>
      </c>
      <c r="D2470" t="s">
        <v>11</v>
      </c>
      <c r="E2470" t="s">
        <v>24</v>
      </c>
      <c r="F2470" t="s">
        <v>1852</v>
      </c>
      <c r="G2470" s="2">
        <v>198.27</v>
      </c>
      <c r="H2470" s="2">
        <v>8</v>
      </c>
      <c r="I2470" s="2">
        <f t="shared" si="38"/>
        <v>24.783750000000001</v>
      </c>
      <c r="J2470" s="2">
        <v>17.350000000000001</v>
      </c>
    </row>
    <row r="2471" spans="1:10" x14ac:dyDescent="0.35">
      <c r="A2471" s="1">
        <v>42138</v>
      </c>
      <c r="B2471" t="s">
        <v>1957</v>
      </c>
      <c r="C2471" t="s">
        <v>23</v>
      </c>
      <c r="D2471" t="s">
        <v>11</v>
      </c>
      <c r="E2471" t="s">
        <v>16</v>
      </c>
      <c r="F2471" t="s">
        <v>409</v>
      </c>
      <c r="G2471" s="2">
        <v>47.36</v>
      </c>
      <c r="H2471" s="2">
        <v>4</v>
      </c>
      <c r="I2471" s="2">
        <f t="shared" si="38"/>
        <v>11.84</v>
      </c>
      <c r="J2471" s="2">
        <v>17.760000000000002</v>
      </c>
    </row>
    <row r="2472" spans="1:10" x14ac:dyDescent="0.35">
      <c r="A2472" s="1">
        <v>42138</v>
      </c>
      <c r="B2472" t="s">
        <v>1957</v>
      </c>
      <c r="C2472" t="s">
        <v>23</v>
      </c>
      <c r="D2472" t="s">
        <v>11</v>
      </c>
      <c r="E2472" t="s">
        <v>63</v>
      </c>
      <c r="F2472" t="s">
        <v>2072</v>
      </c>
      <c r="G2472" s="2">
        <v>200.98</v>
      </c>
      <c r="H2472" s="2">
        <v>7</v>
      </c>
      <c r="I2472" s="2">
        <f t="shared" si="38"/>
        <v>28.71142857142857</v>
      </c>
      <c r="J2472" s="2">
        <v>62.81</v>
      </c>
    </row>
    <row r="2473" spans="1:10" x14ac:dyDescent="0.35">
      <c r="A2473" s="1">
        <v>42138</v>
      </c>
      <c r="B2473" t="s">
        <v>1957</v>
      </c>
      <c r="C2473" t="s">
        <v>23</v>
      </c>
      <c r="D2473" t="s">
        <v>11</v>
      </c>
      <c r="E2473" t="s">
        <v>16</v>
      </c>
      <c r="F2473" t="s">
        <v>1500</v>
      </c>
      <c r="G2473" s="2">
        <v>97.7</v>
      </c>
      <c r="H2473" s="2">
        <v>4</v>
      </c>
      <c r="I2473" s="2">
        <f t="shared" si="38"/>
        <v>24.425000000000001</v>
      </c>
      <c r="J2473" s="2">
        <v>31.75</v>
      </c>
    </row>
    <row r="2474" spans="1:10" x14ac:dyDescent="0.35">
      <c r="A2474" s="1">
        <v>42138</v>
      </c>
      <c r="B2474" t="s">
        <v>1957</v>
      </c>
      <c r="C2474" t="s">
        <v>23</v>
      </c>
      <c r="D2474" t="s">
        <v>11</v>
      </c>
      <c r="E2474" t="s">
        <v>24</v>
      </c>
      <c r="F2474" t="s">
        <v>2073</v>
      </c>
      <c r="G2474" s="2">
        <v>2.7</v>
      </c>
      <c r="H2474" s="2">
        <v>1</v>
      </c>
      <c r="I2474" s="2">
        <f t="shared" si="38"/>
        <v>2.7</v>
      </c>
      <c r="J2474" s="2">
        <v>0.81</v>
      </c>
    </row>
    <row r="2475" spans="1:10" x14ac:dyDescent="0.35">
      <c r="A2475" s="1">
        <v>42138</v>
      </c>
      <c r="B2475" t="s">
        <v>1957</v>
      </c>
      <c r="C2475" t="s">
        <v>23</v>
      </c>
      <c r="D2475" t="s">
        <v>11</v>
      </c>
      <c r="E2475" t="s">
        <v>20</v>
      </c>
      <c r="F2475" t="s">
        <v>88</v>
      </c>
      <c r="G2475" s="2">
        <v>18.59</v>
      </c>
      <c r="H2475" s="2">
        <v>2</v>
      </c>
      <c r="I2475" s="2">
        <f t="shared" si="38"/>
        <v>9.2949999999999999</v>
      </c>
      <c r="J2475" s="2">
        <v>-13.63</v>
      </c>
    </row>
    <row r="2476" spans="1:10" x14ac:dyDescent="0.35">
      <c r="A2476" s="1">
        <v>42138</v>
      </c>
      <c r="B2476" t="s">
        <v>1957</v>
      </c>
      <c r="C2476" t="s">
        <v>23</v>
      </c>
      <c r="D2476" t="s">
        <v>11</v>
      </c>
      <c r="E2476" t="s">
        <v>20</v>
      </c>
      <c r="F2476" t="s">
        <v>980</v>
      </c>
      <c r="G2476" s="2">
        <v>4.9000000000000004</v>
      </c>
      <c r="H2476" s="2">
        <v>3</v>
      </c>
      <c r="I2476" s="2">
        <f t="shared" si="38"/>
        <v>1.6333333333333335</v>
      </c>
      <c r="J2476" s="2">
        <v>-3.43</v>
      </c>
    </row>
    <row r="2477" spans="1:10" x14ac:dyDescent="0.35">
      <c r="A2477" s="1">
        <v>42138</v>
      </c>
      <c r="B2477" t="s">
        <v>1467</v>
      </c>
      <c r="C2477" t="s">
        <v>27</v>
      </c>
      <c r="D2477" t="s">
        <v>11</v>
      </c>
      <c r="E2477" t="s">
        <v>18</v>
      </c>
      <c r="F2477" t="s">
        <v>795</v>
      </c>
      <c r="G2477" s="2">
        <v>1117.92</v>
      </c>
      <c r="H2477" s="2">
        <v>4</v>
      </c>
      <c r="I2477" s="2">
        <f t="shared" si="38"/>
        <v>279.48</v>
      </c>
      <c r="J2477" s="2">
        <v>55.9</v>
      </c>
    </row>
    <row r="2478" spans="1:10" x14ac:dyDescent="0.35">
      <c r="A2478" s="1">
        <v>42138</v>
      </c>
      <c r="B2478" t="s">
        <v>1883</v>
      </c>
      <c r="C2478" t="s">
        <v>27</v>
      </c>
      <c r="D2478" t="s">
        <v>34</v>
      </c>
      <c r="E2478" t="s">
        <v>74</v>
      </c>
      <c r="F2478" t="s">
        <v>1637</v>
      </c>
      <c r="G2478" s="2">
        <v>509.96</v>
      </c>
      <c r="H2478" s="2">
        <v>5</v>
      </c>
      <c r="I2478" s="2">
        <f t="shared" si="38"/>
        <v>101.99199999999999</v>
      </c>
      <c r="J2478" s="2">
        <v>42</v>
      </c>
    </row>
    <row r="2479" spans="1:10" x14ac:dyDescent="0.35">
      <c r="A2479" s="1">
        <v>42138</v>
      </c>
      <c r="B2479" t="s">
        <v>1883</v>
      </c>
      <c r="C2479" t="s">
        <v>27</v>
      </c>
      <c r="D2479" t="s">
        <v>34</v>
      </c>
      <c r="E2479" t="s">
        <v>47</v>
      </c>
      <c r="F2479" t="s">
        <v>1083</v>
      </c>
      <c r="G2479" s="2">
        <v>122.91</v>
      </c>
      <c r="H2479" s="2">
        <v>3</v>
      </c>
      <c r="I2479" s="2">
        <f t="shared" si="38"/>
        <v>40.97</v>
      </c>
      <c r="J2479" s="2">
        <v>34.409999999999997</v>
      </c>
    </row>
    <row r="2480" spans="1:10" x14ac:dyDescent="0.35">
      <c r="A2480" s="1">
        <v>42138</v>
      </c>
      <c r="B2480" t="s">
        <v>1883</v>
      </c>
      <c r="C2480" t="s">
        <v>27</v>
      </c>
      <c r="D2480" t="s">
        <v>34</v>
      </c>
      <c r="E2480" t="s">
        <v>35</v>
      </c>
      <c r="F2480" t="s">
        <v>1128</v>
      </c>
      <c r="G2480" s="2">
        <v>97.57</v>
      </c>
      <c r="H2480" s="2">
        <v>2</v>
      </c>
      <c r="I2480" s="2">
        <f t="shared" si="38"/>
        <v>48.784999999999997</v>
      </c>
      <c r="J2480" s="2">
        <v>-6.1</v>
      </c>
    </row>
    <row r="2481" spans="1:10" x14ac:dyDescent="0.35">
      <c r="A2481" s="1">
        <v>42138</v>
      </c>
      <c r="B2481" t="s">
        <v>1883</v>
      </c>
      <c r="C2481" t="s">
        <v>27</v>
      </c>
      <c r="D2481" t="s">
        <v>34</v>
      </c>
      <c r="E2481" t="s">
        <v>35</v>
      </c>
      <c r="F2481" t="s">
        <v>274</v>
      </c>
      <c r="G2481" s="2">
        <v>722.35</v>
      </c>
      <c r="H2481" s="2">
        <v>3</v>
      </c>
      <c r="I2481" s="2">
        <f t="shared" si="38"/>
        <v>240.78333333333333</v>
      </c>
      <c r="J2481" s="2">
        <v>81.260000000000005</v>
      </c>
    </row>
    <row r="2482" spans="1:10" x14ac:dyDescent="0.35">
      <c r="A2482" s="1">
        <v>42139</v>
      </c>
      <c r="B2482" t="s">
        <v>443</v>
      </c>
      <c r="C2482" t="s">
        <v>30</v>
      </c>
      <c r="D2482" t="s">
        <v>11</v>
      </c>
      <c r="E2482" t="s">
        <v>63</v>
      </c>
      <c r="F2482" t="s">
        <v>2074</v>
      </c>
      <c r="G2482" s="2">
        <v>17.940000000000001</v>
      </c>
      <c r="H2482" s="2">
        <v>3</v>
      </c>
      <c r="I2482" s="2">
        <f t="shared" si="38"/>
        <v>5.98</v>
      </c>
      <c r="J2482" s="2">
        <v>8.7899999999999991</v>
      </c>
    </row>
    <row r="2483" spans="1:10" x14ac:dyDescent="0.35">
      <c r="A2483" s="1">
        <v>42139</v>
      </c>
      <c r="B2483" t="s">
        <v>1446</v>
      </c>
      <c r="C2483" t="s">
        <v>23</v>
      </c>
      <c r="D2483" t="s">
        <v>11</v>
      </c>
      <c r="E2483" t="s">
        <v>18</v>
      </c>
      <c r="F2483" t="s">
        <v>192</v>
      </c>
      <c r="G2483" s="2">
        <v>51.97</v>
      </c>
      <c r="H2483" s="2">
        <v>2</v>
      </c>
      <c r="I2483" s="2">
        <f t="shared" si="38"/>
        <v>25.984999999999999</v>
      </c>
      <c r="J2483" s="2">
        <v>-10.39</v>
      </c>
    </row>
    <row r="2484" spans="1:10" x14ac:dyDescent="0.35">
      <c r="A2484" s="1">
        <v>42140</v>
      </c>
      <c r="B2484" t="s">
        <v>456</v>
      </c>
      <c r="C2484" t="s">
        <v>123</v>
      </c>
      <c r="D2484" t="s">
        <v>39</v>
      </c>
      <c r="E2484" t="s">
        <v>52</v>
      </c>
      <c r="F2484" t="s">
        <v>2002</v>
      </c>
      <c r="G2484" s="2">
        <v>255.97</v>
      </c>
      <c r="H2484" s="2">
        <v>4</v>
      </c>
      <c r="I2484" s="2">
        <f t="shared" si="38"/>
        <v>63.9925</v>
      </c>
      <c r="J2484" s="2">
        <v>32</v>
      </c>
    </row>
    <row r="2485" spans="1:10" x14ac:dyDescent="0.35">
      <c r="A2485" s="1">
        <v>42141</v>
      </c>
      <c r="B2485" t="s">
        <v>1289</v>
      </c>
      <c r="C2485" t="s">
        <v>10</v>
      </c>
      <c r="D2485" t="s">
        <v>11</v>
      </c>
      <c r="E2485" t="s">
        <v>20</v>
      </c>
      <c r="F2485" t="s">
        <v>2075</v>
      </c>
      <c r="G2485" s="2">
        <v>33.28</v>
      </c>
      <c r="H2485" s="2">
        <v>5</v>
      </c>
      <c r="I2485" s="2">
        <f t="shared" si="38"/>
        <v>6.6560000000000006</v>
      </c>
      <c r="J2485" s="2">
        <v>-49.92</v>
      </c>
    </row>
    <row r="2486" spans="1:10" x14ac:dyDescent="0.35">
      <c r="A2486" s="1">
        <v>42141</v>
      </c>
      <c r="B2486" t="s">
        <v>1289</v>
      </c>
      <c r="C2486" t="s">
        <v>10</v>
      </c>
      <c r="D2486" t="s">
        <v>11</v>
      </c>
      <c r="E2486" t="s">
        <v>12</v>
      </c>
      <c r="F2486" t="s">
        <v>2076</v>
      </c>
      <c r="G2486" s="2">
        <v>14.09</v>
      </c>
      <c r="H2486" s="2">
        <v>3</v>
      </c>
      <c r="I2486" s="2">
        <f t="shared" si="38"/>
        <v>4.6966666666666663</v>
      </c>
      <c r="J2486" s="2">
        <v>4.93</v>
      </c>
    </row>
    <row r="2487" spans="1:10" x14ac:dyDescent="0.35">
      <c r="A2487" s="1">
        <v>42141</v>
      </c>
      <c r="B2487" t="s">
        <v>859</v>
      </c>
      <c r="C2487" t="s">
        <v>149</v>
      </c>
      <c r="D2487" t="s">
        <v>11</v>
      </c>
      <c r="E2487" t="s">
        <v>16</v>
      </c>
      <c r="F2487" t="s">
        <v>2077</v>
      </c>
      <c r="G2487" s="2">
        <v>31.5</v>
      </c>
      <c r="H2487" s="2">
        <v>10</v>
      </c>
      <c r="I2487" s="2">
        <f t="shared" si="38"/>
        <v>3.15</v>
      </c>
      <c r="J2487" s="2">
        <v>15.12</v>
      </c>
    </row>
    <row r="2488" spans="1:10" x14ac:dyDescent="0.35">
      <c r="A2488" s="1">
        <v>42141</v>
      </c>
      <c r="B2488" t="s">
        <v>859</v>
      </c>
      <c r="C2488" t="s">
        <v>149</v>
      </c>
      <c r="D2488" t="s">
        <v>11</v>
      </c>
      <c r="E2488" t="s">
        <v>200</v>
      </c>
      <c r="F2488" t="s">
        <v>1458</v>
      </c>
      <c r="G2488" s="2">
        <v>55.6</v>
      </c>
      <c r="H2488" s="2">
        <v>4</v>
      </c>
      <c r="I2488" s="2">
        <f t="shared" si="38"/>
        <v>13.9</v>
      </c>
      <c r="J2488" s="2">
        <v>16.12</v>
      </c>
    </row>
    <row r="2489" spans="1:10" x14ac:dyDescent="0.35">
      <c r="A2489" s="1">
        <v>42142</v>
      </c>
      <c r="B2489" t="s">
        <v>54</v>
      </c>
      <c r="C2489" t="s">
        <v>27</v>
      </c>
      <c r="D2489" t="s">
        <v>11</v>
      </c>
      <c r="E2489" t="s">
        <v>12</v>
      </c>
      <c r="F2489" t="s">
        <v>1337</v>
      </c>
      <c r="G2489" s="2">
        <v>10.86</v>
      </c>
      <c r="H2489" s="2">
        <v>2</v>
      </c>
      <c r="I2489" s="2">
        <f t="shared" si="38"/>
        <v>5.43</v>
      </c>
      <c r="J2489" s="2">
        <v>5.32</v>
      </c>
    </row>
    <row r="2490" spans="1:10" x14ac:dyDescent="0.35">
      <c r="A2490" s="1">
        <v>42144</v>
      </c>
      <c r="B2490" t="s">
        <v>1023</v>
      </c>
      <c r="C2490" t="s">
        <v>245</v>
      </c>
      <c r="D2490" t="s">
        <v>34</v>
      </c>
      <c r="E2490" t="s">
        <v>47</v>
      </c>
      <c r="F2490" t="s">
        <v>340</v>
      </c>
      <c r="G2490" s="2">
        <v>163.13999999999999</v>
      </c>
      <c r="H2490" s="2">
        <v>4</v>
      </c>
      <c r="I2490" s="2">
        <f t="shared" si="38"/>
        <v>40.784999999999997</v>
      </c>
      <c r="J2490" s="2">
        <v>20.39</v>
      </c>
    </row>
    <row r="2491" spans="1:10" x14ac:dyDescent="0.35">
      <c r="A2491" s="1">
        <v>42144</v>
      </c>
      <c r="B2491" t="s">
        <v>1023</v>
      </c>
      <c r="C2491" t="s">
        <v>245</v>
      </c>
      <c r="D2491" t="s">
        <v>11</v>
      </c>
      <c r="E2491" t="s">
        <v>20</v>
      </c>
      <c r="F2491" t="s">
        <v>203</v>
      </c>
      <c r="G2491" s="2">
        <v>6.41</v>
      </c>
      <c r="H2491" s="2">
        <v>4</v>
      </c>
      <c r="I2491" s="2">
        <f t="shared" si="38"/>
        <v>1.6025</v>
      </c>
      <c r="J2491" s="2">
        <v>-4.91</v>
      </c>
    </row>
    <row r="2492" spans="1:10" x14ac:dyDescent="0.35">
      <c r="A2492" s="1">
        <v>42145</v>
      </c>
      <c r="B2492" t="s">
        <v>857</v>
      </c>
      <c r="C2492" t="s">
        <v>15</v>
      </c>
      <c r="D2492" t="s">
        <v>11</v>
      </c>
      <c r="E2492" t="s">
        <v>92</v>
      </c>
      <c r="F2492" t="s">
        <v>1349</v>
      </c>
      <c r="G2492" s="2">
        <v>20.77</v>
      </c>
      <c r="H2492" s="2">
        <v>8</v>
      </c>
      <c r="I2492" s="2">
        <f t="shared" si="38"/>
        <v>2.5962499999999999</v>
      </c>
      <c r="J2492" s="2">
        <v>-52.96</v>
      </c>
    </row>
    <row r="2493" spans="1:10" x14ac:dyDescent="0.35">
      <c r="A2493" s="1">
        <v>42145</v>
      </c>
      <c r="B2493" t="s">
        <v>989</v>
      </c>
      <c r="C2493" t="s">
        <v>164</v>
      </c>
      <c r="D2493" t="s">
        <v>11</v>
      </c>
      <c r="E2493" t="s">
        <v>20</v>
      </c>
      <c r="F2493" t="s">
        <v>431</v>
      </c>
      <c r="G2493" s="2">
        <v>26.98</v>
      </c>
      <c r="H2493" s="2">
        <v>4</v>
      </c>
      <c r="I2493" s="2">
        <f t="shared" si="38"/>
        <v>6.7450000000000001</v>
      </c>
      <c r="J2493" s="2">
        <v>8.77</v>
      </c>
    </row>
    <row r="2494" spans="1:10" x14ac:dyDescent="0.35">
      <c r="A2494" s="1">
        <v>42145</v>
      </c>
      <c r="B2494" t="s">
        <v>1343</v>
      </c>
      <c r="C2494" t="s">
        <v>23</v>
      </c>
      <c r="D2494" t="s">
        <v>11</v>
      </c>
      <c r="E2494" t="s">
        <v>20</v>
      </c>
      <c r="F2494" t="s">
        <v>362</v>
      </c>
      <c r="G2494" s="2">
        <v>24.59</v>
      </c>
      <c r="H2494" s="2">
        <v>2</v>
      </c>
      <c r="I2494" s="2">
        <f t="shared" si="38"/>
        <v>12.295</v>
      </c>
      <c r="J2494" s="2">
        <v>-18.03</v>
      </c>
    </row>
    <row r="2495" spans="1:10" x14ac:dyDescent="0.35">
      <c r="A2495" s="1">
        <v>42146</v>
      </c>
      <c r="B2495" t="s">
        <v>1341</v>
      </c>
      <c r="C2495" t="s">
        <v>27</v>
      </c>
      <c r="D2495" t="s">
        <v>11</v>
      </c>
      <c r="E2495" t="s">
        <v>16</v>
      </c>
      <c r="F2495" t="s">
        <v>377</v>
      </c>
      <c r="G2495" s="2">
        <v>8.26</v>
      </c>
      <c r="H2495" s="2">
        <v>2</v>
      </c>
      <c r="I2495" s="2">
        <f t="shared" si="38"/>
        <v>4.13</v>
      </c>
      <c r="J2495" s="2">
        <v>3.8</v>
      </c>
    </row>
    <row r="2496" spans="1:10" x14ac:dyDescent="0.35">
      <c r="A2496" s="1">
        <v>42146</v>
      </c>
      <c r="B2496" t="s">
        <v>1341</v>
      </c>
      <c r="C2496" t="s">
        <v>27</v>
      </c>
      <c r="D2496" t="s">
        <v>39</v>
      </c>
      <c r="E2496" t="s">
        <v>302</v>
      </c>
      <c r="F2496" t="s">
        <v>2078</v>
      </c>
      <c r="G2496" s="2">
        <v>2973.32</v>
      </c>
      <c r="H2496" s="2">
        <v>7</v>
      </c>
      <c r="I2496" s="2">
        <f t="shared" si="38"/>
        <v>424.76000000000005</v>
      </c>
      <c r="J2496" s="2">
        <v>334.5</v>
      </c>
    </row>
    <row r="2497" spans="1:10" x14ac:dyDescent="0.35">
      <c r="A2497" s="1">
        <v>42146</v>
      </c>
      <c r="B2497" t="s">
        <v>1341</v>
      </c>
      <c r="C2497" t="s">
        <v>27</v>
      </c>
      <c r="D2497" t="s">
        <v>11</v>
      </c>
      <c r="E2497" t="s">
        <v>18</v>
      </c>
      <c r="F2497" t="s">
        <v>1245</v>
      </c>
      <c r="G2497" s="2">
        <v>104.79</v>
      </c>
      <c r="H2497" s="2">
        <v>7</v>
      </c>
      <c r="I2497" s="2">
        <f t="shared" si="38"/>
        <v>14.97</v>
      </c>
      <c r="J2497" s="2">
        <v>29.34</v>
      </c>
    </row>
    <row r="2498" spans="1:10" x14ac:dyDescent="0.35">
      <c r="A2498" s="1">
        <v>42146</v>
      </c>
      <c r="B2498" t="s">
        <v>1341</v>
      </c>
      <c r="C2498" t="s">
        <v>27</v>
      </c>
      <c r="D2498" t="s">
        <v>39</v>
      </c>
      <c r="E2498" t="s">
        <v>40</v>
      </c>
      <c r="F2498" t="s">
        <v>173</v>
      </c>
      <c r="G2498" s="2">
        <v>775.73</v>
      </c>
      <c r="H2498" s="2">
        <v>6</v>
      </c>
      <c r="I2498" s="2">
        <f t="shared" si="38"/>
        <v>129.28833333333333</v>
      </c>
      <c r="J2498" s="2">
        <v>58.18</v>
      </c>
    </row>
    <row r="2499" spans="1:10" x14ac:dyDescent="0.35">
      <c r="A2499" s="1">
        <v>42147</v>
      </c>
      <c r="B2499" t="s">
        <v>1287</v>
      </c>
      <c r="C2499" t="s">
        <v>70</v>
      </c>
      <c r="D2499" t="s">
        <v>11</v>
      </c>
      <c r="E2499" t="s">
        <v>63</v>
      </c>
      <c r="F2499" t="s">
        <v>543</v>
      </c>
      <c r="G2499" s="2">
        <v>186.69</v>
      </c>
      <c r="H2499" s="2">
        <v>3</v>
      </c>
      <c r="I2499" s="2">
        <f t="shared" ref="I2499:I2562" si="39">G2499/H2499</f>
        <v>62.23</v>
      </c>
      <c r="J2499" s="2">
        <v>87.74</v>
      </c>
    </row>
    <row r="2500" spans="1:10" x14ac:dyDescent="0.35">
      <c r="A2500" s="1">
        <v>42147</v>
      </c>
      <c r="B2500" t="s">
        <v>622</v>
      </c>
      <c r="C2500" t="s">
        <v>95</v>
      </c>
      <c r="D2500" t="s">
        <v>11</v>
      </c>
      <c r="E2500" t="s">
        <v>20</v>
      </c>
      <c r="F2500" t="s">
        <v>1565</v>
      </c>
      <c r="G2500" s="2">
        <v>19.190000000000001</v>
      </c>
      <c r="H2500" s="2">
        <v>7</v>
      </c>
      <c r="I2500" s="2">
        <f t="shared" si="39"/>
        <v>2.7414285714285715</v>
      </c>
      <c r="J2500" s="2">
        <v>-12.8</v>
      </c>
    </row>
    <row r="2501" spans="1:10" x14ac:dyDescent="0.35">
      <c r="A2501" s="1">
        <v>42147</v>
      </c>
      <c r="B2501" t="s">
        <v>622</v>
      </c>
      <c r="C2501" t="s">
        <v>95</v>
      </c>
      <c r="D2501" t="s">
        <v>11</v>
      </c>
      <c r="E2501" t="s">
        <v>92</v>
      </c>
      <c r="F2501" t="s">
        <v>1080</v>
      </c>
      <c r="G2501" s="2">
        <v>121.79</v>
      </c>
      <c r="H2501" s="2">
        <v>4</v>
      </c>
      <c r="I2501" s="2">
        <f t="shared" si="39"/>
        <v>30.447500000000002</v>
      </c>
      <c r="J2501" s="2">
        <v>13.7</v>
      </c>
    </row>
    <row r="2502" spans="1:10" x14ac:dyDescent="0.35">
      <c r="A2502" s="1">
        <v>42147</v>
      </c>
      <c r="B2502" t="s">
        <v>357</v>
      </c>
      <c r="C2502" t="s">
        <v>1529</v>
      </c>
      <c r="D2502" t="s">
        <v>11</v>
      </c>
      <c r="E2502" t="s">
        <v>18</v>
      </c>
      <c r="F2502" t="s">
        <v>1847</v>
      </c>
      <c r="G2502" s="2">
        <v>51.45</v>
      </c>
      <c r="H2502" s="2">
        <v>3</v>
      </c>
      <c r="I2502" s="2">
        <f t="shared" si="39"/>
        <v>17.150000000000002</v>
      </c>
      <c r="J2502" s="2">
        <v>13.89</v>
      </c>
    </row>
    <row r="2503" spans="1:10" x14ac:dyDescent="0.35">
      <c r="A2503" s="1">
        <v>42147</v>
      </c>
      <c r="B2503" t="s">
        <v>180</v>
      </c>
      <c r="C2503" t="s">
        <v>110</v>
      </c>
      <c r="D2503" t="s">
        <v>11</v>
      </c>
      <c r="E2503" t="s">
        <v>92</v>
      </c>
      <c r="F2503" t="s">
        <v>715</v>
      </c>
      <c r="G2503" s="2">
        <v>850.5</v>
      </c>
      <c r="H2503" s="2">
        <v>5</v>
      </c>
      <c r="I2503" s="2">
        <f t="shared" si="39"/>
        <v>170.1</v>
      </c>
      <c r="J2503" s="2">
        <v>245.7</v>
      </c>
    </row>
    <row r="2504" spans="1:10" x14ac:dyDescent="0.35">
      <c r="A2504" s="1">
        <v>42147</v>
      </c>
      <c r="B2504" t="s">
        <v>180</v>
      </c>
      <c r="C2504" t="s">
        <v>110</v>
      </c>
      <c r="D2504" t="s">
        <v>34</v>
      </c>
      <c r="E2504" t="s">
        <v>47</v>
      </c>
      <c r="F2504" t="s">
        <v>975</v>
      </c>
      <c r="G2504" s="2">
        <v>75.33</v>
      </c>
      <c r="H2504" s="2">
        <v>9</v>
      </c>
      <c r="I2504" s="2">
        <f t="shared" si="39"/>
        <v>8.3699999999999992</v>
      </c>
      <c r="J2504" s="2">
        <v>19.59</v>
      </c>
    </row>
    <row r="2505" spans="1:10" x14ac:dyDescent="0.35">
      <c r="A2505" s="1">
        <v>42148</v>
      </c>
      <c r="B2505" t="s">
        <v>46</v>
      </c>
      <c r="C2505" t="s">
        <v>15</v>
      </c>
      <c r="D2505" t="s">
        <v>34</v>
      </c>
      <c r="E2505" t="s">
        <v>35</v>
      </c>
      <c r="F2505" t="s">
        <v>919</v>
      </c>
      <c r="G2505" s="2">
        <v>602.65</v>
      </c>
      <c r="H2505" s="2">
        <v>7</v>
      </c>
      <c r="I2505" s="2">
        <f t="shared" si="39"/>
        <v>86.092857142857142</v>
      </c>
      <c r="J2505" s="2">
        <v>-163.58000000000001</v>
      </c>
    </row>
    <row r="2506" spans="1:10" x14ac:dyDescent="0.35">
      <c r="A2506" s="1">
        <v>42148</v>
      </c>
      <c r="B2506" t="s">
        <v>46</v>
      </c>
      <c r="C2506" t="s">
        <v>15</v>
      </c>
      <c r="D2506" t="s">
        <v>11</v>
      </c>
      <c r="E2506" t="s">
        <v>20</v>
      </c>
      <c r="F2506" t="s">
        <v>682</v>
      </c>
      <c r="G2506" s="2">
        <v>7.66</v>
      </c>
      <c r="H2506" s="2">
        <v>6</v>
      </c>
      <c r="I2506" s="2">
        <f t="shared" si="39"/>
        <v>1.2766666666666666</v>
      </c>
      <c r="J2506" s="2">
        <v>-13.02</v>
      </c>
    </row>
    <row r="2507" spans="1:10" x14ac:dyDescent="0.35">
      <c r="A2507" s="1">
        <v>42149</v>
      </c>
      <c r="B2507" t="s">
        <v>2079</v>
      </c>
      <c r="C2507" t="s">
        <v>278</v>
      </c>
      <c r="D2507" t="s">
        <v>11</v>
      </c>
      <c r="E2507" t="s">
        <v>92</v>
      </c>
      <c r="F2507" t="s">
        <v>2007</v>
      </c>
      <c r="G2507" s="2">
        <v>845.73</v>
      </c>
      <c r="H2507" s="2">
        <v>13</v>
      </c>
      <c r="I2507" s="2">
        <f t="shared" si="39"/>
        <v>65.056153846153848</v>
      </c>
      <c r="J2507" s="2">
        <v>84.57</v>
      </c>
    </row>
    <row r="2508" spans="1:10" x14ac:dyDescent="0.35">
      <c r="A2508" s="1">
        <v>42149</v>
      </c>
      <c r="B2508" t="s">
        <v>268</v>
      </c>
      <c r="C2508" t="s">
        <v>27</v>
      </c>
      <c r="D2508" t="s">
        <v>34</v>
      </c>
      <c r="E2508" t="s">
        <v>47</v>
      </c>
      <c r="F2508" t="s">
        <v>117</v>
      </c>
      <c r="G2508" s="2">
        <v>14.73</v>
      </c>
      <c r="H2508" s="2">
        <v>3</v>
      </c>
      <c r="I2508" s="2">
        <f t="shared" si="39"/>
        <v>4.91</v>
      </c>
      <c r="J2508" s="2">
        <v>4.8600000000000003</v>
      </c>
    </row>
    <row r="2509" spans="1:10" x14ac:dyDescent="0.35">
      <c r="A2509" s="1">
        <v>42149</v>
      </c>
      <c r="B2509" t="s">
        <v>180</v>
      </c>
      <c r="C2509" t="s">
        <v>1283</v>
      </c>
      <c r="D2509" t="s">
        <v>11</v>
      </c>
      <c r="E2509" t="s">
        <v>24</v>
      </c>
      <c r="F2509" t="s">
        <v>1206</v>
      </c>
      <c r="G2509" s="2">
        <v>21.24</v>
      </c>
      <c r="H2509" s="2">
        <v>3</v>
      </c>
      <c r="I2509" s="2">
        <f t="shared" si="39"/>
        <v>7.0799999999999992</v>
      </c>
      <c r="J2509" s="2">
        <v>8.07</v>
      </c>
    </row>
    <row r="2510" spans="1:10" x14ac:dyDescent="0.35">
      <c r="A2510" s="1">
        <v>42149</v>
      </c>
      <c r="B2510" t="s">
        <v>180</v>
      </c>
      <c r="C2510" t="s">
        <v>1283</v>
      </c>
      <c r="D2510" t="s">
        <v>11</v>
      </c>
      <c r="E2510" t="s">
        <v>20</v>
      </c>
      <c r="F2510" t="s">
        <v>1136</v>
      </c>
      <c r="G2510" s="2">
        <v>127.96</v>
      </c>
      <c r="H2510" s="2">
        <v>2</v>
      </c>
      <c r="I2510" s="2">
        <f t="shared" si="39"/>
        <v>63.98</v>
      </c>
      <c r="J2510" s="2">
        <v>60.14</v>
      </c>
    </row>
    <row r="2511" spans="1:10" x14ac:dyDescent="0.35">
      <c r="A2511" s="1">
        <v>42149</v>
      </c>
      <c r="B2511" t="s">
        <v>1776</v>
      </c>
      <c r="C2511" t="s">
        <v>120</v>
      </c>
      <c r="D2511" t="s">
        <v>39</v>
      </c>
      <c r="E2511" t="s">
        <v>40</v>
      </c>
      <c r="F2511" t="s">
        <v>1807</v>
      </c>
      <c r="G2511" s="2">
        <v>467.04</v>
      </c>
      <c r="H2511" s="2">
        <v>4</v>
      </c>
      <c r="I2511" s="2">
        <f t="shared" si="39"/>
        <v>116.76</v>
      </c>
      <c r="J2511" s="2">
        <v>58.38</v>
      </c>
    </row>
    <row r="2512" spans="1:10" x14ac:dyDescent="0.35">
      <c r="A2512" s="1">
        <v>42149</v>
      </c>
      <c r="B2512" t="s">
        <v>119</v>
      </c>
      <c r="C2512" t="s">
        <v>10</v>
      </c>
      <c r="D2512" t="s">
        <v>11</v>
      </c>
      <c r="E2512" t="s">
        <v>200</v>
      </c>
      <c r="F2512" t="s">
        <v>2080</v>
      </c>
      <c r="G2512" s="2">
        <v>22.37</v>
      </c>
      <c r="H2512" s="2">
        <v>2</v>
      </c>
      <c r="I2512" s="2">
        <f t="shared" si="39"/>
        <v>11.185</v>
      </c>
      <c r="J2512" s="2">
        <v>1.68</v>
      </c>
    </row>
    <row r="2513" spans="1:10" x14ac:dyDescent="0.35">
      <c r="A2513" s="1">
        <v>42149</v>
      </c>
      <c r="B2513" t="s">
        <v>119</v>
      </c>
      <c r="C2513" t="s">
        <v>10</v>
      </c>
      <c r="D2513" t="s">
        <v>11</v>
      </c>
      <c r="E2513" t="s">
        <v>12</v>
      </c>
      <c r="F2513" t="s">
        <v>1179</v>
      </c>
      <c r="G2513" s="2">
        <v>32.369999999999997</v>
      </c>
      <c r="H2513" s="2">
        <v>7</v>
      </c>
      <c r="I2513" s="2">
        <f t="shared" si="39"/>
        <v>4.6242857142857137</v>
      </c>
      <c r="J2513" s="2">
        <v>11.73</v>
      </c>
    </row>
    <row r="2514" spans="1:10" x14ac:dyDescent="0.35">
      <c r="A2514" s="1">
        <v>42149</v>
      </c>
      <c r="B2514" t="s">
        <v>119</v>
      </c>
      <c r="C2514" t="s">
        <v>10</v>
      </c>
      <c r="D2514" t="s">
        <v>39</v>
      </c>
      <c r="E2514" t="s">
        <v>52</v>
      </c>
      <c r="F2514" t="s">
        <v>2081</v>
      </c>
      <c r="G2514" s="2">
        <v>207.98</v>
      </c>
      <c r="H2514" s="2">
        <v>2</v>
      </c>
      <c r="I2514" s="2">
        <f t="shared" si="39"/>
        <v>103.99</v>
      </c>
      <c r="J2514" s="2">
        <v>36.4</v>
      </c>
    </row>
    <row r="2515" spans="1:10" x14ac:dyDescent="0.35">
      <c r="A2515" s="1">
        <v>42150</v>
      </c>
      <c r="B2515" t="s">
        <v>530</v>
      </c>
      <c r="C2515" t="s">
        <v>245</v>
      </c>
      <c r="D2515" t="s">
        <v>11</v>
      </c>
      <c r="E2515" t="s">
        <v>12</v>
      </c>
      <c r="F2515" t="s">
        <v>1901</v>
      </c>
      <c r="G2515" s="2">
        <v>18.27</v>
      </c>
      <c r="H2515" s="2">
        <v>1</v>
      </c>
      <c r="I2515" s="2">
        <f t="shared" si="39"/>
        <v>18.27</v>
      </c>
      <c r="J2515" s="2">
        <v>5.94</v>
      </c>
    </row>
    <row r="2516" spans="1:10" x14ac:dyDescent="0.35">
      <c r="A2516" s="1">
        <v>42150</v>
      </c>
      <c r="B2516" t="s">
        <v>530</v>
      </c>
      <c r="C2516" t="s">
        <v>245</v>
      </c>
      <c r="D2516" t="s">
        <v>11</v>
      </c>
      <c r="E2516" t="s">
        <v>12</v>
      </c>
      <c r="F2516" t="s">
        <v>2082</v>
      </c>
      <c r="G2516" s="2">
        <v>153.72999999999999</v>
      </c>
      <c r="H2516" s="2">
        <v>4</v>
      </c>
      <c r="I2516" s="2">
        <f t="shared" si="39"/>
        <v>38.432499999999997</v>
      </c>
      <c r="J2516" s="2">
        <v>53.8</v>
      </c>
    </row>
    <row r="2517" spans="1:10" x14ac:dyDescent="0.35">
      <c r="A2517" s="1">
        <v>42150</v>
      </c>
      <c r="B2517" t="s">
        <v>530</v>
      </c>
      <c r="C2517" t="s">
        <v>245</v>
      </c>
      <c r="D2517" t="s">
        <v>11</v>
      </c>
      <c r="E2517" t="s">
        <v>63</v>
      </c>
      <c r="F2517" t="s">
        <v>770</v>
      </c>
      <c r="G2517" s="2">
        <v>12.22</v>
      </c>
      <c r="H2517" s="2">
        <v>2</v>
      </c>
      <c r="I2517" s="2">
        <f t="shared" si="39"/>
        <v>6.11</v>
      </c>
      <c r="J2517" s="2">
        <v>4.43</v>
      </c>
    </row>
    <row r="2518" spans="1:10" x14ac:dyDescent="0.35">
      <c r="A2518" s="1">
        <v>42150</v>
      </c>
      <c r="B2518" t="s">
        <v>530</v>
      </c>
      <c r="C2518" t="s">
        <v>245</v>
      </c>
      <c r="D2518" t="s">
        <v>39</v>
      </c>
      <c r="E2518" t="s">
        <v>52</v>
      </c>
      <c r="F2518" t="s">
        <v>84</v>
      </c>
      <c r="G2518" s="2">
        <v>167.94</v>
      </c>
      <c r="H2518" s="2">
        <v>7</v>
      </c>
      <c r="I2518" s="2">
        <f t="shared" si="39"/>
        <v>23.991428571428571</v>
      </c>
      <c r="J2518" s="2">
        <v>50.38</v>
      </c>
    </row>
    <row r="2519" spans="1:10" x14ac:dyDescent="0.35">
      <c r="A2519" s="1">
        <v>42150</v>
      </c>
      <c r="B2519" t="s">
        <v>465</v>
      </c>
      <c r="C2519" t="s">
        <v>164</v>
      </c>
      <c r="D2519" t="s">
        <v>34</v>
      </c>
      <c r="E2519" t="s">
        <v>47</v>
      </c>
      <c r="F2519" t="s">
        <v>1739</v>
      </c>
      <c r="G2519" s="2">
        <v>20.239999999999998</v>
      </c>
      <c r="H2519" s="2">
        <v>1</v>
      </c>
      <c r="I2519" s="2">
        <f t="shared" si="39"/>
        <v>20.239999999999998</v>
      </c>
      <c r="J2519" s="2">
        <v>7.89</v>
      </c>
    </row>
    <row r="2520" spans="1:10" x14ac:dyDescent="0.35">
      <c r="A2520" s="1">
        <v>42150</v>
      </c>
      <c r="B2520" t="s">
        <v>820</v>
      </c>
      <c r="C2520" t="s">
        <v>10</v>
      </c>
      <c r="D2520" t="s">
        <v>34</v>
      </c>
      <c r="E2520" t="s">
        <v>35</v>
      </c>
      <c r="F2520" t="s">
        <v>231</v>
      </c>
      <c r="G2520" s="2">
        <v>105.69</v>
      </c>
      <c r="H2520" s="2">
        <v>1</v>
      </c>
      <c r="I2520" s="2">
        <f t="shared" si="39"/>
        <v>105.69</v>
      </c>
      <c r="J2520" s="2">
        <v>-28.69</v>
      </c>
    </row>
    <row r="2521" spans="1:10" x14ac:dyDescent="0.35">
      <c r="A2521" s="1">
        <v>42150</v>
      </c>
      <c r="B2521" t="s">
        <v>820</v>
      </c>
      <c r="C2521" t="s">
        <v>10</v>
      </c>
      <c r="D2521" t="s">
        <v>39</v>
      </c>
      <c r="E2521" t="s">
        <v>302</v>
      </c>
      <c r="F2521" t="s">
        <v>1217</v>
      </c>
      <c r="G2521" s="2">
        <v>399.54</v>
      </c>
      <c r="H2521" s="2">
        <v>2</v>
      </c>
      <c r="I2521" s="2">
        <f t="shared" si="39"/>
        <v>199.77</v>
      </c>
      <c r="J2521" s="2">
        <v>-79.91</v>
      </c>
    </row>
    <row r="2522" spans="1:10" x14ac:dyDescent="0.35">
      <c r="A2522" s="1">
        <v>42150</v>
      </c>
      <c r="B2522" t="s">
        <v>820</v>
      </c>
      <c r="C2522" t="s">
        <v>10</v>
      </c>
      <c r="D2522" t="s">
        <v>34</v>
      </c>
      <c r="E2522" t="s">
        <v>35</v>
      </c>
      <c r="F2522" t="s">
        <v>1575</v>
      </c>
      <c r="G2522" s="2">
        <v>104.93</v>
      </c>
      <c r="H2522" s="2">
        <v>5</v>
      </c>
      <c r="I2522" s="2">
        <f t="shared" si="39"/>
        <v>20.986000000000001</v>
      </c>
      <c r="J2522" s="2">
        <v>-4.5</v>
      </c>
    </row>
    <row r="2523" spans="1:10" x14ac:dyDescent="0.35">
      <c r="A2523" s="1">
        <v>42152</v>
      </c>
      <c r="B2523" t="s">
        <v>2083</v>
      </c>
      <c r="C2523" t="s">
        <v>164</v>
      </c>
      <c r="D2523" t="s">
        <v>11</v>
      </c>
      <c r="E2523" t="s">
        <v>24</v>
      </c>
      <c r="F2523" t="s">
        <v>2084</v>
      </c>
      <c r="G2523" s="2">
        <v>6.63</v>
      </c>
      <c r="H2523" s="2">
        <v>3</v>
      </c>
      <c r="I2523" s="2">
        <f t="shared" si="39"/>
        <v>2.21</v>
      </c>
      <c r="J2523" s="2">
        <v>1.79</v>
      </c>
    </row>
    <row r="2524" spans="1:10" x14ac:dyDescent="0.35">
      <c r="A2524" s="1">
        <v>42152</v>
      </c>
      <c r="B2524" t="s">
        <v>1178</v>
      </c>
      <c r="C2524" t="s">
        <v>149</v>
      </c>
      <c r="D2524" t="s">
        <v>11</v>
      </c>
      <c r="E2524" t="s">
        <v>24</v>
      </c>
      <c r="F2524" t="s">
        <v>1322</v>
      </c>
      <c r="G2524" s="2">
        <v>47.82</v>
      </c>
      <c r="H2524" s="2">
        <v>3</v>
      </c>
      <c r="I2524" s="2">
        <f t="shared" si="39"/>
        <v>15.94</v>
      </c>
      <c r="J2524" s="2">
        <v>14.35</v>
      </c>
    </row>
    <row r="2525" spans="1:10" x14ac:dyDescent="0.35">
      <c r="A2525" s="1">
        <v>42152</v>
      </c>
      <c r="B2525" t="s">
        <v>1178</v>
      </c>
      <c r="C2525" t="s">
        <v>149</v>
      </c>
      <c r="D2525" t="s">
        <v>11</v>
      </c>
      <c r="E2525" t="s">
        <v>16</v>
      </c>
      <c r="F2525" t="s">
        <v>1098</v>
      </c>
      <c r="G2525" s="2">
        <v>13.05</v>
      </c>
      <c r="H2525" s="2">
        <v>5</v>
      </c>
      <c r="I2525" s="2">
        <f t="shared" si="39"/>
        <v>2.6100000000000003</v>
      </c>
      <c r="J2525" s="2">
        <v>6</v>
      </c>
    </row>
    <row r="2526" spans="1:10" x14ac:dyDescent="0.35">
      <c r="A2526" s="1">
        <v>42152</v>
      </c>
      <c r="B2526" t="s">
        <v>902</v>
      </c>
      <c r="C2526" t="s">
        <v>149</v>
      </c>
      <c r="D2526" t="s">
        <v>39</v>
      </c>
      <c r="E2526" t="s">
        <v>40</v>
      </c>
      <c r="F2526" t="s">
        <v>863</v>
      </c>
      <c r="G2526" s="2">
        <v>45.99</v>
      </c>
      <c r="H2526" s="2">
        <v>1</v>
      </c>
      <c r="I2526" s="2">
        <f t="shared" si="39"/>
        <v>45.99</v>
      </c>
      <c r="J2526" s="2">
        <v>13.34</v>
      </c>
    </row>
    <row r="2527" spans="1:10" x14ac:dyDescent="0.35">
      <c r="A2527" s="1">
        <v>42152</v>
      </c>
      <c r="B2527" t="s">
        <v>902</v>
      </c>
      <c r="C2527" t="s">
        <v>149</v>
      </c>
      <c r="D2527" t="s">
        <v>11</v>
      </c>
      <c r="E2527" t="s">
        <v>18</v>
      </c>
      <c r="F2527" t="s">
        <v>308</v>
      </c>
      <c r="G2527" s="2">
        <v>535.41</v>
      </c>
      <c r="H2527" s="2">
        <v>3</v>
      </c>
      <c r="I2527" s="2">
        <f t="shared" si="39"/>
        <v>178.47</v>
      </c>
      <c r="J2527" s="2">
        <v>160.62</v>
      </c>
    </row>
    <row r="2528" spans="1:10" x14ac:dyDescent="0.35">
      <c r="A2528" s="1">
        <v>42152</v>
      </c>
      <c r="B2528" t="s">
        <v>902</v>
      </c>
      <c r="C2528" t="s">
        <v>149</v>
      </c>
      <c r="D2528" t="s">
        <v>11</v>
      </c>
      <c r="E2528" t="s">
        <v>20</v>
      </c>
      <c r="F2528" t="s">
        <v>113</v>
      </c>
      <c r="G2528" s="2">
        <v>6.1</v>
      </c>
      <c r="H2528" s="2">
        <v>2</v>
      </c>
      <c r="I2528" s="2">
        <f t="shared" si="39"/>
        <v>3.05</v>
      </c>
      <c r="J2528" s="2">
        <v>2.06</v>
      </c>
    </row>
    <row r="2529" spans="1:10" x14ac:dyDescent="0.35">
      <c r="A2529" s="1">
        <v>42152</v>
      </c>
      <c r="B2529" t="s">
        <v>902</v>
      </c>
      <c r="C2529" t="s">
        <v>149</v>
      </c>
      <c r="D2529" t="s">
        <v>11</v>
      </c>
      <c r="E2529" t="s">
        <v>12</v>
      </c>
      <c r="F2529" t="s">
        <v>2085</v>
      </c>
      <c r="G2529" s="2">
        <v>45.36</v>
      </c>
      <c r="H2529" s="2">
        <v>7</v>
      </c>
      <c r="I2529" s="2">
        <f t="shared" si="39"/>
        <v>6.4799999999999995</v>
      </c>
      <c r="J2529" s="2">
        <v>21.77</v>
      </c>
    </row>
    <row r="2530" spans="1:10" x14ac:dyDescent="0.35">
      <c r="A2530" s="1">
        <v>42152</v>
      </c>
      <c r="B2530" t="s">
        <v>1077</v>
      </c>
      <c r="C2530" t="s">
        <v>613</v>
      </c>
      <c r="D2530" t="s">
        <v>11</v>
      </c>
      <c r="E2530" t="s">
        <v>18</v>
      </c>
      <c r="F2530" t="s">
        <v>179</v>
      </c>
      <c r="G2530" s="2">
        <v>16.239999999999998</v>
      </c>
      <c r="H2530" s="2">
        <v>1</v>
      </c>
      <c r="I2530" s="2">
        <f t="shared" si="39"/>
        <v>16.239999999999998</v>
      </c>
      <c r="J2530" s="2">
        <v>2.44</v>
      </c>
    </row>
    <row r="2531" spans="1:10" x14ac:dyDescent="0.35">
      <c r="A2531" s="1">
        <v>42152</v>
      </c>
      <c r="B2531" t="s">
        <v>1077</v>
      </c>
      <c r="C2531" t="s">
        <v>613</v>
      </c>
      <c r="D2531" t="s">
        <v>11</v>
      </c>
      <c r="E2531" t="s">
        <v>18</v>
      </c>
      <c r="F2531" t="s">
        <v>1611</v>
      </c>
      <c r="G2531" s="2">
        <v>77.55</v>
      </c>
      <c r="H2531" s="2">
        <v>5</v>
      </c>
      <c r="I2531" s="2">
        <f t="shared" si="39"/>
        <v>15.51</v>
      </c>
      <c r="J2531" s="2">
        <v>21.71</v>
      </c>
    </row>
    <row r="2532" spans="1:10" x14ac:dyDescent="0.35">
      <c r="A2532" s="1">
        <v>42153</v>
      </c>
      <c r="B2532" t="s">
        <v>1004</v>
      </c>
      <c r="C2532" t="s">
        <v>164</v>
      </c>
      <c r="D2532" t="s">
        <v>11</v>
      </c>
      <c r="E2532" t="s">
        <v>12</v>
      </c>
      <c r="F2532" t="s">
        <v>2086</v>
      </c>
      <c r="G2532" s="2">
        <v>32.4</v>
      </c>
      <c r="H2532" s="2">
        <v>5</v>
      </c>
      <c r="I2532" s="2">
        <f t="shared" si="39"/>
        <v>6.4799999999999995</v>
      </c>
      <c r="J2532" s="2">
        <v>15.55</v>
      </c>
    </row>
    <row r="2533" spans="1:10" x14ac:dyDescent="0.35">
      <c r="A2533" s="1">
        <v>42153</v>
      </c>
      <c r="B2533" t="s">
        <v>1004</v>
      </c>
      <c r="C2533" t="s">
        <v>164</v>
      </c>
      <c r="D2533" t="s">
        <v>11</v>
      </c>
      <c r="E2533" t="s">
        <v>18</v>
      </c>
      <c r="F2533" t="s">
        <v>1757</v>
      </c>
      <c r="G2533" s="2">
        <v>540.57000000000005</v>
      </c>
      <c r="H2533" s="2">
        <v>3</v>
      </c>
      <c r="I2533" s="2">
        <f t="shared" si="39"/>
        <v>180.19000000000003</v>
      </c>
      <c r="J2533" s="2">
        <v>140.55000000000001</v>
      </c>
    </row>
    <row r="2534" spans="1:10" x14ac:dyDescent="0.35">
      <c r="A2534" s="1">
        <v>42153</v>
      </c>
      <c r="B2534" t="s">
        <v>1004</v>
      </c>
      <c r="C2534" t="s">
        <v>164</v>
      </c>
      <c r="D2534" t="s">
        <v>11</v>
      </c>
      <c r="E2534" t="s">
        <v>20</v>
      </c>
      <c r="F2534" t="s">
        <v>847</v>
      </c>
      <c r="G2534" s="2">
        <v>167.76</v>
      </c>
      <c r="H2534" s="2">
        <v>5</v>
      </c>
      <c r="I2534" s="2">
        <f t="shared" si="39"/>
        <v>33.552</v>
      </c>
      <c r="J2534" s="2">
        <v>62.91</v>
      </c>
    </row>
    <row r="2535" spans="1:10" x14ac:dyDescent="0.35">
      <c r="A2535" s="1">
        <v>42153</v>
      </c>
      <c r="B2535" t="s">
        <v>1214</v>
      </c>
      <c r="C2535" t="s">
        <v>78</v>
      </c>
      <c r="D2535" t="s">
        <v>34</v>
      </c>
      <c r="E2535" t="s">
        <v>47</v>
      </c>
      <c r="F2535" t="s">
        <v>2087</v>
      </c>
      <c r="G2535" s="2">
        <v>41.57</v>
      </c>
      <c r="H2535" s="2">
        <v>4</v>
      </c>
      <c r="I2535" s="2">
        <f t="shared" si="39"/>
        <v>10.3925</v>
      </c>
      <c r="J2535" s="2">
        <v>-4.16</v>
      </c>
    </row>
    <row r="2536" spans="1:10" x14ac:dyDescent="0.35">
      <c r="A2536" s="1">
        <v>42153</v>
      </c>
      <c r="B2536" t="s">
        <v>1214</v>
      </c>
      <c r="C2536" t="s">
        <v>78</v>
      </c>
      <c r="D2536" t="s">
        <v>34</v>
      </c>
      <c r="E2536" t="s">
        <v>35</v>
      </c>
      <c r="F2536" t="s">
        <v>231</v>
      </c>
      <c r="G2536" s="2">
        <v>317.06</v>
      </c>
      <c r="H2536" s="2">
        <v>3</v>
      </c>
      <c r="I2536" s="2">
        <f t="shared" si="39"/>
        <v>105.68666666666667</v>
      </c>
      <c r="J2536" s="2">
        <v>-86.06</v>
      </c>
    </row>
    <row r="2537" spans="1:10" x14ac:dyDescent="0.35">
      <c r="A2537" s="1">
        <v>42153</v>
      </c>
      <c r="B2537" t="s">
        <v>1214</v>
      </c>
      <c r="C2537" t="s">
        <v>78</v>
      </c>
      <c r="D2537" t="s">
        <v>11</v>
      </c>
      <c r="E2537" t="s">
        <v>43</v>
      </c>
      <c r="F2537" t="s">
        <v>1246</v>
      </c>
      <c r="G2537" s="2">
        <v>8.0399999999999991</v>
      </c>
      <c r="H2537" s="2">
        <v>5</v>
      </c>
      <c r="I2537" s="2">
        <f t="shared" si="39"/>
        <v>1.6079999999999999</v>
      </c>
      <c r="J2537" s="2">
        <v>2.91</v>
      </c>
    </row>
    <row r="2538" spans="1:10" x14ac:dyDescent="0.35">
      <c r="A2538" s="1">
        <v>42153</v>
      </c>
      <c r="B2538" t="s">
        <v>1178</v>
      </c>
      <c r="C2538" t="s">
        <v>129</v>
      </c>
      <c r="D2538" t="s">
        <v>11</v>
      </c>
      <c r="E2538" t="s">
        <v>16</v>
      </c>
      <c r="F2538" t="s">
        <v>377</v>
      </c>
      <c r="G2538" s="2">
        <v>12.39</v>
      </c>
      <c r="H2538" s="2">
        <v>3</v>
      </c>
      <c r="I2538" s="2">
        <f t="shared" si="39"/>
        <v>4.13</v>
      </c>
      <c r="J2538" s="2">
        <v>5.7</v>
      </c>
    </row>
    <row r="2539" spans="1:10" x14ac:dyDescent="0.35">
      <c r="A2539" s="1">
        <v>42153</v>
      </c>
      <c r="B2539" t="s">
        <v>1793</v>
      </c>
      <c r="C2539" t="s">
        <v>78</v>
      </c>
      <c r="D2539" t="s">
        <v>11</v>
      </c>
      <c r="E2539" t="s">
        <v>12</v>
      </c>
      <c r="F2539" t="s">
        <v>625</v>
      </c>
      <c r="G2539" s="2">
        <v>85.06</v>
      </c>
      <c r="H2539" s="2">
        <v>3</v>
      </c>
      <c r="I2539" s="2">
        <f t="shared" si="39"/>
        <v>28.353333333333335</v>
      </c>
      <c r="J2539" s="2">
        <v>28.71</v>
      </c>
    </row>
    <row r="2540" spans="1:10" x14ac:dyDescent="0.35">
      <c r="A2540" s="1">
        <v>42154</v>
      </c>
      <c r="B2540" t="s">
        <v>2088</v>
      </c>
      <c r="C2540" t="s">
        <v>149</v>
      </c>
      <c r="D2540" t="s">
        <v>39</v>
      </c>
      <c r="E2540" t="s">
        <v>40</v>
      </c>
      <c r="F2540" t="s">
        <v>2089</v>
      </c>
      <c r="G2540" s="2">
        <v>239.97</v>
      </c>
      <c r="H2540" s="2">
        <v>3</v>
      </c>
      <c r="I2540" s="2">
        <f t="shared" si="39"/>
        <v>79.989999999999995</v>
      </c>
      <c r="J2540" s="2">
        <v>2.4</v>
      </c>
    </row>
    <row r="2541" spans="1:10" x14ac:dyDescent="0.35">
      <c r="A2541" s="1">
        <v>42154</v>
      </c>
      <c r="B2541" t="s">
        <v>2088</v>
      </c>
      <c r="C2541" t="s">
        <v>149</v>
      </c>
      <c r="D2541" t="s">
        <v>11</v>
      </c>
      <c r="E2541" t="s">
        <v>92</v>
      </c>
      <c r="F2541" t="s">
        <v>2090</v>
      </c>
      <c r="G2541" s="2">
        <v>160.32</v>
      </c>
      <c r="H2541" s="2">
        <v>2</v>
      </c>
      <c r="I2541" s="2">
        <f t="shared" si="39"/>
        <v>80.16</v>
      </c>
      <c r="J2541" s="2">
        <v>44.89</v>
      </c>
    </row>
    <row r="2542" spans="1:10" x14ac:dyDescent="0.35">
      <c r="A2542" s="1">
        <v>42154</v>
      </c>
      <c r="B2542" t="s">
        <v>2088</v>
      </c>
      <c r="C2542" t="s">
        <v>149</v>
      </c>
      <c r="D2542" t="s">
        <v>39</v>
      </c>
      <c r="E2542" t="s">
        <v>40</v>
      </c>
      <c r="F2542" t="s">
        <v>1953</v>
      </c>
      <c r="G2542" s="2">
        <v>128.85</v>
      </c>
      <c r="H2542" s="2">
        <v>3</v>
      </c>
      <c r="I2542" s="2">
        <f t="shared" si="39"/>
        <v>42.949999999999996</v>
      </c>
      <c r="J2542" s="2">
        <v>3.87</v>
      </c>
    </row>
    <row r="2543" spans="1:10" x14ac:dyDescent="0.35">
      <c r="A2543" s="1">
        <v>42154</v>
      </c>
      <c r="B2543" t="s">
        <v>2091</v>
      </c>
      <c r="C2543" t="s">
        <v>55</v>
      </c>
      <c r="D2543" t="s">
        <v>39</v>
      </c>
      <c r="E2543" t="s">
        <v>52</v>
      </c>
      <c r="F2543" t="s">
        <v>1874</v>
      </c>
      <c r="G2543" s="2">
        <v>151.96</v>
      </c>
      <c r="H2543" s="2">
        <v>4</v>
      </c>
      <c r="I2543" s="2">
        <f t="shared" si="39"/>
        <v>37.99</v>
      </c>
      <c r="J2543" s="2">
        <v>36.47</v>
      </c>
    </row>
    <row r="2544" spans="1:10" x14ac:dyDescent="0.35">
      <c r="A2544" s="1">
        <v>42155</v>
      </c>
      <c r="B2544" t="s">
        <v>536</v>
      </c>
      <c r="C2544" t="s">
        <v>27</v>
      </c>
      <c r="D2544" t="s">
        <v>11</v>
      </c>
      <c r="E2544" t="s">
        <v>12</v>
      </c>
      <c r="F2544" t="s">
        <v>1978</v>
      </c>
      <c r="G2544" s="2">
        <v>58.38</v>
      </c>
      <c r="H2544" s="2">
        <v>7</v>
      </c>
      <c r="I2544" s="2">
        <f t="shared" si="39"/>
        <v>8.34</v>
      </c>
      <c r="J2544" s="2">
        <v>26.27</v>
      </c>
    </row>
    <row r="2545" spans="1:10" x14ac:dyDescent="0.35">
      <c r="A2545" s="1">
        <v>42155</v>
      </c>
      <c r="B2545" t="s">
        <v>536</v>
      </c>
      <c r="C2545" t="s">
        <v>27</v>
      </c>
      <c r="D2545" t="s">
        <v>11</v>
      </c>
      <c r="E2545" t="s">
        <v>12</v>
      </c>
      <c r="F2545" t="s">
        <v>1967</v>
      </c>
      <c r="G2545" s="2">
        <v>105.52</v>
      </c>
      <c r="H2545" s="2">
        <v>4</v>
      </c>
      <c r="I2545" s="2">
        <f t="shared" si="39"/>
        <v>26.38</v>
      </c>
      <c r="J2545" s="2">
        <v>48.54</v>
      </c>
    </row>
    <row r="2546" spans="1:10" x14ac:dyDescent="0.35">
      <c r="A2546" s="1">
        <v>42155</v>
      </c>
      <c r="B2546" t="s">
        <v>536</v>
      </c>
      <c r="C2546" t="s">
        <v>27</v>
      </c>
      <c r="D2546" t="s">
        <v>11</v>
      </c>
      <c r="E2546" t="s">
        <v>18</v>
      </c>
      <c r="F2546" t="s">
        <v>2092</v>
      </c>
      <c r="G2546" s="2">
        <v>80.88</v>
      </c>
      <c r="H2546" s="2">
        <v>6</v>
      </c>
      <c r="I2546" s="2">
        <f t="shared" si="39"/>
        <v>13.479999999999999</v>
      </c>
      <c r="J2546" s="2">
        <v>21.03</v>
      </c>
    </row>
    <row r="2547" spans="1:10" x14ac:dyDescent="0.35">
      <c r="A2547" s="1">
        <v>42155</v>
      </c>
      <c r="B2547" t="s">
        <v>343</v>
      </c>
      <c r="C2547" t="s">
        <v>613</v>
      </c>
      <c r="D2547" t="s">
        <v>34</v>
      </c>
      <c r="E2547" t="s">
        <v>47</v>
      </c>
      <c r="F2547" t="s">
        <v>761</v>
      </c>
      <c r="G2547" s="2">
        <v>22.2</v>
      </c>
      <c r="H2547" s="2">
        <v>6</v>
      </c>
      <c r="I2547" s="2">
        <f t="shared" si="39"/>
        <v>3.6999999999999997</v>
      </c>
      <c r="J2547" s="2">
        <v>9.1</v>
      </c>
    </row>
    <row r="2548" spans="1:10" x14ac:dyDescent="0.35">
      <c r="A2548" s="1">
        <v>42155</v>
      </c>
      <c r="B2548" t="s">
        <v>217</v>
      </c>
      <c r="C2548" t="s">
        <v>296</v>
      </c>
      <c r="D2548" t="s">
        <v>34</v>
      </c>
      <c r="E2548" t="s">
        <v>74</v>
      </c>
      <c r="F2548" t="s">
        <v>2093</v>
      </c>
      <c r="G2548" s="2">
        <v>1406.86</v>
      </c>
      <c r="H2548" s="2">
        <v>7</v>
      </c>
      <c r="I2548" s="2">
        <f t="shared" si="39"/>
        <v>200.98</v>
      </c>
      <c r="J2548" s="2">
        <v>140.69</v>
      </c>
    </row>
    <row r="2549" spans="1:10" x14ac:dyDescent="0.35">
      <c r="A2549" s="1">
        <v>42155</v>
      </c>
      <c r="B2549" t="s">
        <v>217</v>
      </c>
      <c r="C2549" t="s">
        <v>296</v>
      </c>
      <c r="D2549" t="s">
        <v>11</v>
      </c>
      <c r="E2549" t="s">
        <v>16</v>
      </c>
      <c r="F2549" t="s">
        <v>2077</v>
      </c>
      <c r="G2549" s="2">
        <v>15.75</v>
      </c>
      <c r="H2549" s="2">
        <v>5</v>
      </c>
      <c r="I2549" s="2">
        <f t="shared" si="39"/>
        <v>3.15</v>
      </c>
      <c r="J2549" s="2">
        <v>7.56</v>
      </c>
    </row>
    <row r="2550" spans="1:10" x14ac:dyDescent="0.35">
      <c r="A2550" s="1">
        <v>42155</v>
      </c>
      <c r="B2550" t="s">
        <v>217</v>
      </c>
      <c r="C2550" t="s">
        <v>296</v>
      </c>
      <c r="D2550" t="s">
        <v>11</v>
      </c>
      <c r="E2550" t="s">
        <v>18</v>
      </c>
      <c r="F2550" t="s">
        <v>1410</v>
      </c>
      <c r="G2550" s="2">
        <v>323.10000000000002</v>
      </c>
      <c r="H2550" s="2">
        <v>2</v>
      </c>
      <c r="I2550" s="2">
        <f t="shared" si="39"/>
        <v>161.55000000000001</v>
      </c>
      <c r="J2550" s="2">
        <v>61.39</v>
      </c>
    </row>
    <row r="2551" spans="1:10" x14ac:dyDescent="0.35">
      <c r="A2551" s="1">
        <v>42155</v>
      </c>
      <c r="B2551" t="s">
        <v>2094</v>
      </c>
      <c r="C2551" t="s">
        <v>315</v>
      </c>
      <c r="D2551" t="s">
        <v>34</v>
      </c>
      <c r="E2551" t="s">
        <v>35</v>
      </c>
      <c r="F2551" t="s">
        <v>650</v>
      </c>
      <c r="G2551" s="2">
        <v>2567.84</v>
      </c>
      <c r="H2551" s="2">
        <v>8</v>
      </c>
      <c r="I2551" s="2">
        <f t="shared" si="39"/>
        <v>320.98</v>
      </c>
      <c r="J2551" s="2">
        <v>770.35</v>
      </c>
    </row>
    <row r="2552" spans="1:10" x14ac:dyDescent="0.35">
      <c r="A2552" s="1">
        <v>42155</v>
      </c>
      <c r="B2552" t="s">
        <v>2095</v>
      </c>
      <c r="C2552" t="s">
        <v>245</v>
      </c>
      <c r="D2552" t="s">
        <v>11</v>
      </c>
      <c r="E2552" t="s">
        <v>24</v>
      </c>
      <c r="F2552" t="s">
        <v>577</v>
      </c>
      <c r="G2552" s="2">
        <v>10.27</v>
      </c>
      <c r="H2552" s="2">
        <v>3</v>
      </c>
      <c r="I2552" s="2">
        <f t="shared" si="39"/>
        <v>3.4233333333333333</v>
      </c>
      <c r="J2552" s="2">
        <v>1.1599999999999999</v>
      </c>
    </row>
    <row r="2553" spans="1:10" x14ac:dyDescent="0.35">
      <c r="A2553" s="1">
        <v>42155</v>
      </c>
      <c r="B2553" t="s">
        <v>803</v>
      </c>
      <c r="C2553" t="s">
        <v>149</v>
      </c>
      <c r="D2553" t="s">
        <v>11</v>
      </c>
      <c r="E2553" t="s">
        <v>43</v>
      </c>
      <c r="F2553" t="s">
        <v>2096</v>
      </c>
      <c r="G2553" s="2">
        <v>7.56</v>
      </c>
      <c r="H2553" s="2">
        <v>6</v>
      </c>
      <c r="I2553" s="2">
        <f t="shared" si="39"/>
        <v>1.26</v>
      </c>
      <c r="J2553" s="2">
        <v>0.3</v>
      </c>
    </row>
    <row r="2554" spans="1:10" x14ac:dyDescent="0.35">
      <c r="A2554" s="1">
        <v>42155</v>
      </c>
      <c r="B2554" t="s">
        <v>1167</v>
      </c>
      <c r="C2554" t="s">
        <v>15</v>
      </c>
      <c r="D2554" t="s">
        <v>11</v>
      </c>
      <c r="E2554" t="s">
        <v>16</v>
      </c>
      <c r="F2554" t="s">
        <v>348</v>
      </c>
      <c r="G2554" s="2">
        <v>5.9</v>
      </c>
      <c r="H2554" s="2">
        <v>2</v>
      </c>
      <c r="I2554" s="2">
        <f t="shared" si="39"/>
        <v>2.95</v>
      </c>
      <c r="J2554" s="2">
        <v>1.99</v>
      </c>
    </row>
    <row r="2555" spans="1:10" x14ac:dyDescent="0.35">
      <c r="A2555" s="1">
        <v>42155</v>
      </c>
      <c r="B2555" t="s">
        <v>1167</v>
      </c>
      <c r="C2555" t="s">
        <v>15</v>
      </c>
      <c r="D2555" t="s">
        <v>11</v>
      </c>
      <c r="E2555" t="s">
        <v>12</v>
      </c>
      <c r="F2555" t="s">
        <v>1158</v>
      </c>
      <c r="G2555" s="2">
        <v>173.49</v>
      </c>
      <c r="H2555" s="2">
        <v>7</v>
      </c>
      <c r="I2555" s="2">
        <f t="shared" si="39"/>
        <v>24.784285714285716</v>
      </c>
      <c r="J2555" s="2">
        <v>54.22</v>
      </c>
    </row>
    <row r="2556" spans="1:10" x14ac:dyDescent="0.35">
      <c r="A2556" s="1">
        <v>42155</v>
      </c>
      <c r="B2556" t="s">
        <v>1167</v>
      </c>
      <c r="C2556" t="s">
        <v>15</v>
      </c>
      <c r="D2556" t="s">
        <v>34</v>
      </c>
      <c r="E2556" t="s">
        <v>47</v>
      </c>
      <c r="F2556" t="s">
        <v>2097</v>
      </c>
      <c r="G2556" s="2">
        <v>51.56</v>
      </c>
      <c r="H2556" s="2">
        <v>2</v>
      </c>
      <c r="I2556" s="2">
        <f t="shared" si="39"/>
        <v>25.78</v>
      </c>
      <c r="J2556" s="2">
        <v>-61.87</v>
      </c>
    </row>
    <row r="2557" spans="1:10" x14ac:dyDescent="0.35">
      <c r="A2557" s="1">
        <v>42155</v>
      </c>
      <c r="B2557" t="s">
        <v>1167</v>
      </c>
      <c r="C2557" t="s">
        <v>15</v>
      </c>
      <c r="D2557" t="s">
        <v>11</v>
      </c>
      <c r="E2557" t="s">
        <v>20</v>
      </c>
      <c r="F2557" t="s">
        <v>118</v>
      </c>
      <c r="G2557" s="2">
        <v>3.56</v>
      </c>
      <c r="H2557" s="2">
        <v>3</v>
      </c>
      <c r="I2557" s="2">
        <f t="shared" si="39"/>
        <v>1.1866666666666668</v>
      </c>
      <c r="J2557" s="2">
        <v>-6.24</v>
      </c>
    </row>
    <row r="2558" spans="1:10" x14ac:dyDescent="0.35">
      <c r="A2558" s="1">
        <v>42155</v>
      </c>
      <c r="B2558" t="s">
        <v>1741</v>
      </c>
      <c r="C2558" t="s">
        <v>177</v>
      </c>
      <c r="D2558" t="s">
        <v>11</v>
      </c>
      <c r="E2558" t="s">
        <v>12</v>
      </c>
      <c r="F2558" t="s">
        <v>312</v>
      </c>
      <c r="G2558" s="2">
        <v>274.8</v>
      </c>
      <c r="H2558" s="2">
        <v>5</v>
      </c>
      <c r="I2558" s="2">
        <f t="shared" si="39"/>
        <v>54.96</v>
      </c>
      <c r="J2558" s="2">
        <v>134.65</v>
      </c>
    </row>
    <row r="2559" spans="1:10" x14ac:dyDescent="0.35">
      <c r="A2559" s="1">
        <v>42155</v>
      </c>
      <c r="B2559" t="s">
        <v>1741</v>
      </c>
      <c r="C2559" t="s">
        <v>177</v>
      </c>
      <c r="D2559" t="s">
        <v>11</v>
      </c>
      <c r="E2559" t="s">
        <v>18</v>
      </c>
      <c r="F2559" t="s">
        <v>1400</v>
      </c>
      <c r="G2559" s="2">
        <v>62.18</v>
      </c>
      <c r="H2559" s="2">
        <v>1</v>
      </c>
      <c r="I2559" s="2">
        <f t="shared" si="39"/>
        <v>62.18</v>
      </c>
      <c r="J2559" s="2">
        <v>16.79</v>
      </c>
    </row>
    <row r="2560" spans="1:10" x14ac:dyDescent="0.35">
      <c r="A2560" s="1">
        <v>42155</v>
      </c>
      <c r="B2560" t="s">
        <v>1741</v>
      </c>
      <c r="C2560" t="s">
        <v>177</v>
      </c>
      <c r="D2560" t="s">
        <v>34</v>
      </c>
      <c r="E2560" t="s">
        <v>47</v>
      </c>
      <c r="F2560" t="s">
        <v>137</v>
      </c>
      <c r="G2560" s="2">
        <v>8.2799999999999994</v>
      </c>
      <c r="H2560" s="2">
        <v>2</v>
      </c>
      <c r="I2560" s="2">
        <f t="shared" si="39"/>
        <v>4.1399999999999997</v>
      </c>
      <c r="J2560" s="2">
        <v>2.98</v>
      </c>
    </row>
    <row r="2561" spans="1:10" x14ac:dyDescent="0.35">
      <c r="A2561" s="1">
        <v>42156</v>
      </c>
      <c r="B2561" t="s">
        <v>445</v>
      </c>
      <c r="C2561" t="s">
        <v>10</v>
      </c>
      <c r="D2561" t="s">
        <v>11</v>
      </c>
      <c r="E2561" t="s">
        <v>20</v>
      </c>
      <c r="F2561" t="s">
        <v>1302</v>
      </c>
      <c r="G2561" s="2">
        <v>5.73</v>
      </c>
      <c r="H2561" s="2">
        <v>8</v>
      </c>
      <c r="I2561" s="2">
        <f t="shared" si="39"/>
        <v>0.71625000000000005</v>
      </c>
      <c r="J2561" s="2">
        <v>-9.16</v>
      </c>
    </row>
    <row r="2562" spans="1:10" x14ac:dyDescent="0.35">
      <c r="A2562" s="1">
        <v>42156</v>
      </c>
      <c r="B2562" t="s">
        <v>445</v>
      </c>
      <c r="C2562" t="s">
        <v>10</v>
      </c>
      <c r="D2562" t="s">
        <v>11</v>
      </c>
      <c r="E2562" t="s">
        <v>12</v>
      </c>
      <c r="F2562" t="s">
        <v>2098</v>
      </c>
      <c r="G2562" s="2">
        <v>42.24</v>
      </c>
      <c r="H2562" s="2">
        <v>10</v>
      </c>
      <c r="I2562" s="2">
        <f t="shared" si="39"/>
        <v>4.2240000000000002</v>
      </c>
      <c r="J2562" s="2">
        <v>13.2</v>
      </c>
    </row>
    <row r="2563" spans="1:10" x14ac:dyDescent="0.35">
      <c r="A2563" s="1">
        <v>42156</v>
      </c>
      <c r="B2563" t="s">
        <v>244</v>
      </c>
      <c r="C2563" t="s">
        <v>110</v>
      </c>
      <c r="D2563" t="s">
        <v>39</v>
      </c>
      <c r="E2563" t="s">
        <v>40</v>
      </c>
      <c r="F2563" t="s">
        <v>1352</v>
      </c>
      <c r="G2563" s="2">
        <v>299.98</v>
      </c>
      <c r="H2563" s="2">
        <v>2</v>
      </c>
      <c r="I2563" s="2">
        <f t="shared" ref="I2563:I2626" si="40">G2563/H2563</f>
        <v>149.99</v>
      </c>
      <c r="J2563" s="2">
        <v>83.99</v>
      </c>
    </row>
    <row r="2564" spans="1:10" x14ac:dyDescent="0.35">
      <c r="A2564" s="1">
        <v>42156</v>
      </c>
      <c r="B2564" t="s">
        <v>244</v>
      </c>
      <c r="C2564" t="s">
        <v>110</v>
      </c>
      <c r="D2564" t="s">
        <v>11</v>
      </c>
      <c r="E2564" t="s">
        <v>20</v>
      </c>
      <c r="F2564" t="s">
        <v>269</v>
      </c>
      <c r="G2564" s="2">
        <v>403.68</v>
      </c>
      <c r="H2564" s="2">
        <v>6</v>
      </c>
      <c r="I2564" s="2">
        <f t="shared" si="40"/>
        <v>67.28</v>
      </c>
      <c r="J2564" s="2">
        <v>181.66</v>
      </c>
    </row>
    <row r="2565" spans="1:10" x14ac:dyDescent="0.35">
      <c r="A2565" s="1">
        <v>42156</v>
      </c>
      <c r="B2565" t="s">
        <v>244</v>
      </c>
      <c r="C2565" t="s">
        <v>110</v>
      </c>
      <c r="D2565" t="s">
        <v>39</v>
      </c>
      <c r="E2565" t="s">
        <v>40</v>
      </c>
      <c r="F2565" t="s">
        <v>2050</v>
      </c>
      <c r="G2565" s="2">
        <v>41.9</v>
      </c>
      <c r="H2565" s="2">
        <v>2</v>
      </c>
      <c r="I2565" s="2">
        <f t="shared" si="40"/>
        <v>20.95</v>
      </c>
      <c r="J2565" s="2">
        <v>11.73</v>
      </c>
    </row>
    <row r="2566" spans="1:10" x14ac:dyDescent="0.35">
      <c r="A2566" s="1">
        <v>42156</v>
      </c>
      <c r="B2566" t="s">
        <v>244</v>
      </c>
      <c r="C2566" t="s">
        <v>110</v>
      </c>
      <c r="D2566" t="s">
        <v>11</v>
      </c>
      <c r="E2566" t="s">
        <v>16</v>
      </c>
      <c r="F2566" t="s">
        <v>2099</v>
      </c>
      <c r="G2566" s="2">
        <v>28.91</v>
      </c>
      <c r="H2566" s="2">
        <v>7</v>
      </c>
      <c r="I2566" s="2">
        <f t="shared" si="40"/>
        <v>4.13</v>
      </c>
      <c r="J2566" s="2">
        <v>13.3</v>
      </c>
    </row>
    <row r="2567" spans="1:10" x14ac:dyDescent="0.35">
      <c r="A2567" s="1">
        <v>42156</v>
      </c>
      <c r="B2567" t="s">
        <v>2100</v>
      </c>
      <c r="C2567" t="s">
        <v>27</v>
      </c>
      <c r="D2567" t="s">
        <v>11</v>
      </c>
      <c r="E2567" t="s">
        <v>12</v>
      </c>
      <c r="F2567" t="s">
        <v>1418</v>
      </c>
      <c r="G2567" s="2">
        <v>11.76</v>
      </c>
      <c r="H2567" s="2">
        <v>2</v>
      </c>
      <c r="I2567" s="2">
        <f t="shared" si="40"/>
        <v>5.88</v>
      </c>
      <c r="J2567" s="2">
        <v>5.76</v>
      </c>
    </row>
    <row r="2568" spans="1:10" x14ac:dyDescent="0.35">
      <c r="A2568" s="1">
        <v>42159</v>
      </c>
      <c r="B2568" t="s">
        <v>590</v>
      </c>
      <c r="C2568" t="s">
        <v>164</v>
      </c>
      <c r="D2568" t="s">
        <v>11</v>
      </c>
      <c r="E2568" t="s">
        <v>16</v>
      </c>
      <c r="F2568" t="s">
        <v>348</v>
      </c>
      <c r="G2568" s="2">
        <v>7.38</v>
      </c>
      <c r="H2568" s="2">
        <v>2</v>
      </c>
      <c r="I2568" s="2">
        <f t="shared" si="40"/>
        <v>3.69</v>
      </c>
      <c r="J2568" s="2">
        <v>3.47</v>
      </c>
    </row>
    <row r="2569" spans="1:10" x14ac:dyDescent="0.35">
      <c r="A2569" s="1">
        <v>42159</v>
      </c>
      <c r="B2569" t="s">
        <v>590</v>
      </c>
      <c r="C2569" t="s">
        <v>164</v>
      </c>
      <c r="D2569" t="s">
        <v>11</v>
      </c>
      <c r="E2569" t="s">
        <v>24</v>
      </c>
      <c r="F2569" t="s">
        <v>353</v>
      </c>
      <c r="G2569" s="2">
        <v>9.26</v>
      </c>
      <c r="H2569" s="2">
        <v>2</v>
      </c>
      <c r="I2569" s="2">
        <f t="shared" si="40"/>
        <v>4.63</v>
      </c>
      <c r="J2569" s="2">
        <v>3.06</v>
      </c>
    </row>
    <row r="2570" spans="1:10" x14ac:dyDescent="0.35">
      <c r="A2570" s="1">
        <v>42159</v>
      </c>
      <c r="B2570" t="s">
        <v>1557</v>
      </c>
      <c r="C2570" t="s">
        <v>149</v>
      </c>
      <c r="D2570" t="s">
        <v>11</v>
      </c>
      <c r="E2570" t="s">
        <v>12</v>
      </c>
      <c r="F2570" t="s">
        <v>985</v>
      </c>
      <c r="G2570" s="2">
        <v>30.44</v>
      </c>
      <c r="H2570" s="2">
        <v>4</v>
      </c>
      <c r="I2570" s="2">
        <f t="shared" si="40"/>
        <v>7.61</v>
      </c>
      <c r="J2570" s="2">
        <v>14.31</v>
      </c>
    </row>
    <row r="2571" spans="1:10" x14ac:dyDescent="0.35">
      <c r="A2571" s="1">
        <v>42159</v>
      </c>
      <c r="B2571" t="s">
        <v>1557</v>
      </c>
      <c r="C2571" t="s">
        <v>149</v>
      </c>
      <c r="D2571" t="s">
        <v>34</v>
      </c>
      <c r="E2571" t="s">
        <v>47</v>
      </c>
      <c r="F2571" t="s">
        <v>1861</v>
      </c>
      <c r="G2571" s="2">
        <v>35.28</v>
      </c>
      <c r="H2571" s="2">
        <v>3</v>
      </c>
      <c r="I2571" s="2">
        <f t="shared" si="40"/>
        <v>11.76</v>
      </c>
      <c r="J2571" s="2">
        <v>12</v>
      </c>
    </row>
    <row r="2572" spans="1:10" x14ac:dyDescent="0.35">
      <c r="A2572" s="1">
        <v>42159</v>
      </c>
      <c r="B2572" t="s">
        <v>2101</v>
      </c>
      <c r="C2572" t="s">
        <v>27</v>
      </c>
      <c r="D2572" t="s">
        <v>39</v>
      </c>
      <c r="E2572" t="s">
        <v>52</v>
      </c>
      <c r="F2572" t="s">
        <v>508</v>
      </c>
      <c r="G2572" s="2">
        <v>119.98</v>
      </c>
      <c r="H2572" s="2">
        <v>2</v>
      </c>
      <c r="I2572" s="2">
        <f t="shared" si="40"/>
        <v>59.99</v>
      </c>
      <c r="J2572" s="2">
        <v>35.99</v>
      </c>
    </row>
    <row r="2573" spans="1:10" x14ac:dyDescent="0.35">
      <c r="A2573" s="1">
        <v>42159</v>
      </c>
      <c r="B2573" t="s">
        <v>2101</v>
      </c>
      <c r="C2573" t="s">
        <v>27</v>
      </c>
      <c r="D2573" t="s">
        <v>39</v>
      </c>
      <c r="E2573" t="s">
        <v>52</v>
      </c>
      <c r="F2573" t="s">
        <v>2102</v>
      </c>
      <c r="G2573" s="2">
        <v>989.97</v>
      </c>
      <c r="H2573" s="2">
        <v>3</v>
      </c>
      <c r="I2573" s="2">
        <f t="shared" si="40"/>
        <v>329.99</v>
      </c>
      <c r="J2573" s="2">
        <v>395.99</v>
      </c>
    </row>
    <row r="2574" spans="1:10" x14ac:dyDescent="0.35">
      <c r="A2574" s="1">
        <v>42160</v>
      </c>
      <c r="B2574" t="s">
        <v>1946</v>
      </c>
      <c r="C2574" t="s">
        <v>149</v>
      </c>
      <c r="D2574" t="s">
        <v>34</v>
      </c>
      <c r="E2574" t="s">
        <v>35</v>
      </c>
      <c r="F2574" t="s">
        <v>994</v>
      </c>
      <c r="G2574" s="2">
        <v>1522.64</v>
      </c>
      <c r="H2574" s="2">
        <v>9</v>
      </c>
      <c r="I2574" s="2">
        <f t="shared" si="40"/>
        <v>169.18222222222224</v>
      </c>
      <c r="J2574" s="2">
        <v>169.18</v>
      </c>
    </row>
    <row r="2575" spans="1:10" x14ac:dyDescent="0.35">
      <c r="A2575" s="1">
        <v>42160</v>
      </c>
      <c r="B2575" t="s">
        <v>2103</v>
      </c>
      <c r="C2575" t="s">
        <v>186</v>
      </c>
      <c r="D2575" t="s">
        <v>11</v>
      </c>
      <c r="E2575" t="s">
        <v>12</v>
      </c>
      <c r="F2575" t="s">
        <v>1857</v>
      </c>
      <c r="G2575" s="2">
        <v>10.56</v>
      </c>
      <c r="H2575" s="2">
        <v>2</v>
      </c>
      <c r="I2575" s="2">
        <f t="shared" si="40"/>
        <v>5.28</v>
      </c>
      <c r="J2575" s="2">
        <v>4.75</v>
      </c>
    </row>
    <row r="2576" spans="1:10" x14ac:dyDescent="0.35">
      <c r="A2576" s="1">
        <v>42162</v>
      </c>
      <c r="B2576" t="s">
        <v>2104</v>
      </c>
      <c r="C2576" t="s">
        <v>27</v>
      </c>
      <c r="D2576" t="s">
        <v>11</v>
      </c>
      <c r="E2576" t="s">
        <v>20</v>
      </c>
      <c r="F2576" t="s">
        <v>67</v>
      </c>
      <c r="G2576" s="2">
        <v>7.52</v>
      </c>
      <c r="H2576" s="2">
        <v>5</v>
      </c>
      <c r="I2576" s="2">
        <f t="shared" si="40"/>
        <v>1.504</v>
      </c>
      <c r="J2576" s="2">
        <v>2.63</v>
      </c>
    </row>
    <row r="2577" spans="1:10" x14ac:dyDescent="0.35">
      <c r="A2577" s="1">
        <v>42162</v>
      </c>
      <c r="B2577" t="s">
        <v>661</v>
      </c>
      <c r="C2577" t="s">
        <v>23</v>
      </c>
      <c r="D2577" t="s">
        <v>11</v>
      </c>
      <c r="E2577" t="s">
        <v>20</v>
      </c>
      <c r="F2577" t="s">
        <v>1993</v>
      </c>
      <c r="G2577" s="2">
        <v>18.309999999999999</v>
      </c>
      <c r="H2577" s="2">
        <v>4</v>
      </c>
      <c r="I2577" s="2">
        <f t="shared" si="40"/>
        <v>4.5774999999999997</v>
      </c>
      <c r="J2577" s="2">
        <v>-12.21</v>
      </c>
    </row>
    <row r="2578" spans="1:10" x14ac:dyDescent="0.35">
      <c r="A2578" s="1">
        <v>42162</v>
      </c>
      <c r="B2578" t="s">
        <v>661</v>
      </c>
      <c r="C2578" t="s">
        <v>23</v>
      </c>
      <c r="D2578" t="s">
        <v>11</v>
      </c>
      <c r="E2578" t="s">
        <v>12</v>
      </c>
      <c r="F2578" t="s">
        <v>934</v>
      </c>
      <c r="G2578" s="2">
        <v>25.92</v>
      </c>
      <c r="H2578" s="2">
        <v>5</v>
      </c>
      <c r="I2578" s="2">
        <f t="shared" si="40"/>
        <v>5.1840000000000002</v>
      </c>
      <c r="J2578" s="2">
        <v>9.07</v>
      </c>
    </row>
    <row r="2579" spans="1:10" x14ac:dyDescent="0.35">
      <c r="A2579" s="1">
        <v>42162</v>
      </c>
      <c r="B2579" t="s">
        <v>661</v>
      </c>
      <c r="C2579" t="s">
        <v>23</v>
      </c>
      <c r="D2579" t="s">
        <v>11</v>
      </c>
      <c r="E2579" t="s">
        <v>24</v>
      </c>
      <c r="F2579" t="s">
        <v>338</v>
      </c>
      <c r="G2579" s="2">
        <v>8.02</v>
      </c>
      <c r="H2579" s="2">
        <v>3</v>
      </c>
      <c r="I2579" s="2">
        <f t="shared" si="40"/>
        <v>2.6733333333333333</v>
      </c>
      <c r="J2579" s="2">
        <v>1</v>
      </c>
    </row>
    <row r="2580" spans="1:10" x14ac:dyDescent="0.35">
      <c r="A2580" s="1">
        <v>42163</v>
      </c>
      <c r="B2580" t="s">
        <v>1842</v>
      </c>
      <c r="C2580" t="s">
        <v>15</v>
      </c>
      <c r="D2580" t="s">
        <v>39</v>
      </c>
      <c r="E2580" t="s">
        <v>52</v>
      </c>
      <c r="F2580" t="s">
        <v>1520</v>
      </c>
      <c r="G2580" s="2">
        <v>2.38</v>
      </c>
      <c r="H2580" s="2">
        <v>3</v>
      </c>
      <c r="I2580" s="2">
        <f t="shared" si="40"/>
        <v>0.79333333333333333</v>
      </c>
      <c r="J2580" s="2">
        <v>0.74</v>
      </c>
    </row>
    <row r="2581" spans="1:10" x14ac:dyDescent="0.35">
      <c r="A2581" s="1">
        <v>42163</v>
      </c>
      <c r="B2581" t="s">
        <v>1842</v>
      </c>
      <c r="C2581" t="s">
        <v>15</v>
      </c>
      <c r="D2581" t="s">
        <v>11</v>
      </c>
      <c r="E2581" t="s">
        <v>92</v>
      </c>
      <c r="F2581" t="s">
        <v>1997</v>
      </c>
      <c r="G2581" s="2">
        <v>143.13</v>
      </c>
      <c r="H2581" s="2">
        <v>2</v>
      </c>
      <c r="I2581" s="2">
        <f t="shared" si="40"/>
        <v>71.564999999999998</v>
      </c>
      <c r="J2581" s="2">
        <v>-393.6</v>
      </c>
    </row>
    <row r="2582" spans="1:10" x14ac:dyDescent="0.35">
      <c r="A2582" s="1">
        <v>42163</v>
      </c>
      <c r="B2582" t="s">
        <v>1886</v>
      </c>
      <c r="C2582" t="s">
        <v>123</v>
      </c>
      <c r="D2582" t="s">
        <v>11</v>
      </c>
      <c r="E2582" t="s">
        <v>12</v>
      </c>
      <c r="F2582" t="s">
        <v>370</v>
      </c>
      <c r="G2582" s="2">
        <v>173.49</v>
      </c>
      <c r="H2582" s="2">
        <v>7</v>
      </c>
      <c r="I2582" s="2">
        <f t="shared" si="40"/>
        <v>24.784285714285716</v>
      </c>
      <c r="J2582" s="2">
        <v>54.22</v>
      </c>
    </row>
    <row r="2583" spans="1:10" x14ac:dyDescent="0.35">
      <c r="A2583" s="1">
        <v>42163</v>
      </c>
      <c r="B2583" t="s">
        <v>1886</v>
      </c>
      <c r="C2583" t="s">
        <v>123</v>
      </c>
      <c r="D2583" t="s">
        <v>11</v>
      </c>
      <c r="E2583" t="s">
        <v>18</v>
      </c>
      <c r="F2583" t="s">
        <v>1410</v>
      </c>
      <c r="G2583" s="2">
        <v>516.96</v>
      </c>
      <c r="H2583" s="2">
        <v>4</v>
      </c>
      <c r="I2583" s="2">
        <f t="shared" si="40"/>
        <v>129.24</v>
      </c>
      <c r="J2583" s="2">
        <v>-6.46</v>
      </c>
    </row>
    <row r="2584" spans="1:10" x14ac:dyDescent="0.35">
      <c r="A2584" s="1">
        <v>42163</v>
      </c>
      <c r="B2584" t="s">
        <v>1886</v>
      </c>
      <c r="C2584" t="s">
        <v>123</v>
      </c>
      <c r="D2584" t="s">
        <v>34</v>
      </c>
      <c r="E2584" t="s">
        <v>47</v>
      </c>
      <c r="F2584" t="s">
        <v>2105</v>
      </c>
      <c r="G2584" s="2">
        <v>173.21</v>
      </c>
      <c r="H2584" s="2">
        <v>7</v>
      </c>
      <c r="I2584" s="2">
        <f t="shared" si="40"/>
        <v>24.744285714285716</v>
      </c>
      <c r="J2584" s="2">
        <v>45.47</v>
      </c>
    </row>
    <row r="2585" spans="1:10" x14ac:dyDescent="0.35">
      <c r="A2585" s="1">
        <v>42163</v>
      </c>
      <c r="B2585" t="s">
        <v>1886</v>
      </c>
      <c r="C2585" t="s">
        <v>123</v>
      </c>
      <c r="D2585" t="s">
        <v>11</v>
      </c>
      <c r="E2585" t="s">
        <v>24</v>
      </c>
      <c r="F2585" t="s">
        <v>1949</v>
      </c>
      <c r="G2585" s="2">
        <v>4.45</v>
      </c>
      <c r="H2585" s="2">
        <v>2</v>
      </c>
      <c r="I2585" s="2">
        <f t="shared" si="40"/>
        <v>2.2250000000000001</v>
      </c>
      <c r="J2585" s="2">
        <v>0.33</v>
      </c>
    </row>
    <row r="2586" spans="1:10" x14ac:dyDescent="0.35">
      <c r="A2586" s="1">
        <v>42163</v>
      </c>
      <c r="B2586" t="s">
        <v>1886</v>
      </c>
      <c r="C2586" t="s">
        <v>123</v>
      </c>
      <c r="D2586" t="s">
        <v>11</v>
      </c>
      <c r="E2586" t="s">
        <v>16</v>
      </c>
      <c r="F2586" t="s">
        <v>393</v>
      </c>
      <c r="G2586" s="2">
        <v>9</v>
      </c>
      <c r="H2586" s="2">
        <v>3</v>
      </c>
      <c r="I2586" s="2">
        <f t="shared" si="40"/>
        <v>3</v>
      </c>
      <c r="J2586" s="2">
        <v>3.15</v>
      </c>
    </row>
    <row r="2587" spans="1:10" x14ac:dyDescent="0.35">
      <c r="A2587" s="1">
        <v>42163</v>
      </c>
      <c r="B2587" t="s">
        <v>1886</v>
      </c>
      <c r="C2587" t="s">
        <v>123</v>
      </c>
      <c r="D2587" t="s">
        <v>11</v>
      </c>
      <c r="E2587" t="s">
        <v>12</v>
      </c>
      <c r="F2587" t="s">
        <v>304</v>
      </c>
      <c r="G2587" s="2">
        <v>42.24</v>
      </c>
      <c r="H2587" s="2">
        <v>10</v>
      </c>
      <c r="I2587" s="2">
        <f t="shared" si="40"/>
        <v>4.2240000000000002</v>
      </c>
      <c r="J2587" s="2">
        <v>13.2</v>
      </c>
    </row>
    <row r="2588" spans="1:10" x14ac:dyDescent="0.35">
      <c r="A2588" s="1">
        <v>42163</v>
      </c>
      <c r="B2588" t="s">
        <v>1886</v>
      </c>
      <c r="C2588" t="s">
        <v>123</v>
      </c>
      <c r="D2588" t="s">
        <v>11</v>
      </c>
      <c r="E2588" t="s">
        <v>20</v>
      </c>
      <c r="F2588" t="s">
        <v>1281</v>
      </c>
      <c r="G2588" s="2">
        <v>18.260000000000002</v>
      </c>
      <c r="H2588" s="2">
        <v>2</v>
      </c>
      <c r="I2588" s="2">
        <f t="shared" si="40"/>
        <v>9.1300000000000008</v>
      </c>
      <c r="J2588" s="2">
        <v>-13.39</v>
      </c>
    </row>
    <row r="2589" spans="1:10" x14ac:dyDescent="0.35">
      <c r="A2589" s="1">
        <v>42164</v>
      </c>
      <c r="B2589" t="s">
        <v>1312</v>
      </c>
      <c r="C2589" t="s">
        <v>55</v>
      </c>
      <c r="D2589" t="s">
        <v>11</v>
      </c>
      <c r="E2589" t="s">
        <v>20</v>
      </c>
      <c r="F2589" t="s">
        <v>911</v>
      </c>
      <c r="G2589" s="2">
        <v>113.1</v>
      </c>
      <c r="H2589" s="2">
        <v>3</v>
      </c>
      <c r="I2589" s="2">
        <f t="shared" si="40"/>
        <v>37.699999999999996</v>
      </c>
      <c r="J2589" s="2">
        <v>56.55</v>
      </c>
    </row>
    <row r="2590" spans="1:10" x14ac:dyDescent="0.35">
      <c r="A2590" s="1">
        <v>42164</v>
      </c>
      <c r="B2590" t="s">
        <v>607</v>
      </c>
      <c r="C2590" t="s">
        <v>110</v>
      </c>
      <c r="D2590" t="s">
        <v>11</v>
      </c>
      <c r="E2590" t="s">
        <v>12</v>
      </c>
      <c r="F2590" t="s">
        <v>880</v>
      </c>
      <c r="G2590" s="2">
        <v>12.96</v>
      </c>
      <c r="H2590" s="2">
        <v>2</v>
      </c>
      <c r="I2590" s="2">
        <f t="shared" si="40"/>
        <v>6.48</v>
      </c>
      <c r="J2590" s="2">
        <v>6.22</v>
      </c>
    </row>
    <row r="2591" spans="1:10" x14ac:dyDescent="0.35">
      <c r="A2591" s="1">
        <v>42164</v>
      </c>
      <c r="B2591" t="s">
        <v>429</v>
      </c>
      <c r="C2591" t="s">
        <v>510</v>
      </c>
      <c r="D2591" t="s">
        <v>34</v>
      </c>
      <c r="E2591" t="s">
        <v>47</v>
      </c>
      <c r="F2591" t="s">
        <v>444</v>
      </c>
      <c r="G2591" s="2">
        <v>355.36</v>
      </c>
      <c r="H2591" s="2">
        <v>4</v>
      </c>
      <c r="I2591" s="2">
        <f t="shared" si="40"/>
        <v>88.84</v>
      </c>
      <c r="J2591" s="2">
        <v>92.39</v>
      </c>
    </row>
    <row r="2592" spans="1:10" x14ac:dyDescent="0.35">
      <c r="A2592" s="1">
        <v>42164</v>
      </c>
      <c r="B2592" t="s">
        <v>429</v>
      </c>
      <c r="C2592" t="s">
        <v>510</v>
      </c>
      <c r="D2592" t="s">
        <v>39</v>
      </c>
      <c r="E2592" t="s">
        <v>40</v>
      </c>
      <c r="F2592" t="s">
        <v>2106</v>
      </c>
      <c r="G2592" s="2">
        <v>140.38</v>
      </c>
      <c r="H2592" s="2">
        <v>3</v>
      </c>
      <c r="I2592" s="2">
        <f t="shared" si="40"/>
        <v>46.793333333333329</v>
      </c>
      <c r="J2592" s="2">
        <v>8.77</v>
      </c>
    </row>
    <row r="2593" spans="1:10" x14ac:dyDescent="0.35">
      <c r="A2593" s="1">
        <v>42164</v>
      </c>
      <c r="B2593" t="s">
        <v>2107</v>
      </c>
      <c r="C2593" t="s">
        <v>123</v>
      </c>
      <c r="D2593" t="s">
        <v>11</v>
      </c>
      <c r="E2593" t="s">
        <v>20</v>
      </c>
      <c r="F2593" t="s">
        <v>737</v>
      </c>
      <c r="G2593" s="2">
        <v>64.2</v>
      </c>
      <c r="H2593" s="2">
        <v>5</v>
      </c>
      <c r="I2593" s="2">
        <f t="shared" si="40"/>
        <v>12.84</v>
      </c>
      <c r="J2593" s="2">
        <v>-42.8</v>
      </c>
    </row>
    <row r="2594" spans="1:10" x14ac:dyDescent="0.35">
      <c r="A2594" s="1">
        <v>42164</v>
      </c>
      <c r="B2594" t="s">
        <v>2107</v>
      </c>
      <c r="C2594" t="s">
        <v>123</v>
      </c>
      <c r="D2594" t="s">
        <v>11</v>
      </c>
      <c r="E2594" t="s">
        <v>20</v>
      </c>
      <c r="F2594" t="s">
        <v>1174</v>
      </c>
      <c r="G2594" s="2">
        <v>38.520000000000003</v>
      </c>
      <c r="H2594" s="2">
        <v>3</v>
      </c>
      <c r="I2594" s="2">
        <f t="shared" si="40"/>
        <v>12.840000000000002</v>
      </c>
      <c r="J2594" s="2">
        <v>-26.96</v>
      </c>
    </row>
    <row r="2595" spans="1:10" x14ac:dyDescent="0.35">
      <c r="A2595" s="1">
        <v>42164</v>
      </c>
      <c r="B2595" t="s">
        <v>2107</v>
      </c>
      <c r="C2595" t="s">
        <v>123</v>
      </c>
      <c r="D2595" t="s">
        <v>39</v>
      </c>
      <c r="E2595" t="s">
        <v>52</v>
      </c>
      <c r="F2595" t="s">
        <v>2023</v>
      </c>
      <c r="G2595" s="2">
        <v>72.599999999999994</v>
      </c>
      <c r="H2595" s="2">
        <v>5</v>
      </c>
      <c r="I2595" s="2">
        <f t="shared" si="40"/>
        <v>14.52</v>
      </c>
      <c r="J2595" s="2">
        <v>-8.17</v>
      </c>
    </row>
    <row r="2596" spans="1:10" x14ac:dyDescent="0.35">
      <c r="A2596" s="1">
        <v>42166</v>
      </c>
      <c r="B2596" t="s">
        <v>72</v>
      </c>
      <c r="C2596" t="s">
        <v>62</v>
      </c>
      <c r="D2596" t="s">
        <v>39</v>
      </c>
      <c r="E2596" t="s">
        <v>52</v>
      </c>
      <c r="F2596" t="s">
        <v>1422</v>
      </c>
      <c r="G2596" s="2">
        <v>53.7</v>
      </c>
      <c r="H2596" s="2">
        <v>6</v>
      </c>
      <c r="I2596" s="2">
        <f t="shared" si="40"/>
        <v>8.9500000000000011</v>
      </c>
      <c r="J2596" s="2">
        <v>10.199999999999999</v>
      </c>
    </row>
    <row r="2597" spans="1:10" x14ac:dyDescent="0.35">
      <c r="A2597" s="1">
        <v>42166</v>
      </c>
      <c r="B2597" t="s">
        <v>72</v>
      </c>
      <c r="C2597" t="s">
        <v>62</v>
      </c>
      <c r="D2597" t="s">
        <v>11</v>
      </c>
      <c r="E2597" t="s">
        <v>20</v>
      </c>
      <c r="F2597" t="s">
        <v>1160</v>
      </c>
      <c r="G2597" s="2">
        <v>36.26</v>
      </c>
      <c r="H2597" s="2">
        <v>7</v>
      </c>
      <c r="I2597" s="2">
        <f t="shared" si="40"/>
        <v>5.18</v>
      </c>
      <c r="J2597" s="2">
        <v>16.68</v>
      </c>
    </row>
    <row r="2598" spans="1:10" x14ac:dyDescent="0.35">
      <c r="A2598" s="1">
        <v>42166</v>
      </c>
      <c r="B2598" t="s">
        <v>72</v>
      </c>
      <c r="C2598" t="s">
        <v>62</v>
      </c>
      <c r="D2598" t="s">
        <v>11</v>
      </c>
      <c r="E2598" t="s">
        <v>24</v>
      </c>
      <c r="F2598" t="s">
        <v>1600</v>
      </c>
      <c r="G2598" s="2">
        <v>56.3</v>
      </c>
      <c r="H2598" s="2">
        <v>2</v>
      </c>
      <c r="I2598" s="2">
        <f t="shared" si="40"/>
        <v>28.15</v>
      </c>
      <c r="J2598" s="2">
        <v>15.76</v>
      </c>
    </row>
    <row r="2599" spans="1:10" x14ac:dyDescent="0.35">
      <c r="A2599" s="1">
        <v>42166</v>
      </c>
      <c r="B2599" t="s">
        <v>72</v>
      </c>
      <c r="C2599" t="s">
        <v>62</v>
      </c>
      <c r="D2599" t="s">
        <v>11</v>
      </c>
      <c r="E2599" t="s">
        <v>12</v>
      </c>
      <c r="F2599" t="s">
        <v>2108</v>
      </c>
      <c r="G2599" s="2">
        <v>32.4</v>
      </c>
      <c r="H2599" s="2">
        <v>5</v>
      </c>
      <c r="I2599" s="2">
        <f t="shared" si="40"/>
        <v>6.4799999999999995</v>
      </c>
      <c r="J2599" s="2">
        <v>15.55</v>
      </c>
    </row>
    <row r="2600" spans="1:10" x14ac:dyDescent="0.35">
      <c r="A2600" s="1">
        <v>42166</v>
      </c>
      <c r="B2600" t="s">
        <v>72</v>
      </c>
      <c r="C2600" t="s">
        <v>62</v>
      </c>
      <c r="D2600" t="s">
        <v>34</v>
      </c>
      <c r="E2600" t="s">
        <v>47</v>
      </c>
      <c r="F2600" t="s">
        <v>1028</v>
      </c>
      <c r="G2600" s="2">
        <v>29.16</v>
      </c>
      <c r="H2600" s="2">
        <v>2</v>
      </c>
      <c r="I2600" s="2">
        <f t="shared" si="40"/>
        <v>14.58</v>
      </c>
      <c r="J2600" s="2">
        <v>10.79</v>
      </c>
    </row>
    <row r="2601" spans="1:10" x14ac:dyDescent="0.35">
      <c r="A2601" s="1">
        <v>42166</v>
      </c>
      <c r="B2601" t="s">
        <v>1466</v>
      </c>
      <c r="C2601" t="s">
        <v>123</v>
      </c>
      <c r="D2601" t="s">
        <v>34</v>
      </c>
      <c r="E2601" t="s">
        <v>35</v>
      </c>
      <c r="F2601" t="s">
        <v>1019</v>
      </c>
      <c r="G2601" s="2">
        <v>1123.92</v>
      </c>
      <c r="H2601" s="2">
        <v>5</v>
      </c>
      <c r="I2601" s="2">
        <f t="shared" si="40"/>
        <v>224.78400000000002</v>
      </c>
      <c r="J2601" s="2">
        <v>-182.64</v>
      </c>
    </row>
    <row r="2602" spans="1:10" x14ac:dyDescent="0.35">
      <c r="A2602" s="1">
        <v>42166</v>
      </c>
      <c r="B2602" t="s">
        <v>1466</v>
      </c>
      <c r="C2602" t="s">
        <v>123</v>
      </c>
      <c r="D2602" t="s">
        <v>39</v>
      </c>
      <c r="E2602" t="s">
        <v>40</v>
      </c>
      <c r="F2602" t="s">
        <v>2109</v>
      </c>
      <c r="G2602" s="2">
        <v>249.58</v>
      </c>
      <c r="H2602" s="2">
        <v>2</v>
      </c>
      <c r="I2602" s="2">
        <f t="shared" si="40"/>
        <v>124.79</v>
      </c>
      <c r="J2602" s="2">
        <v>31.2</v>
      </c>
    </row>
    <row r="2603" spans="1:10" x14ac:dyDescent="0.35">
      <c r="A2603" s="1">
        <v>42166</v>
      </c>
      <c r="B2603" t="s">
        <v>1466</v>
      </c>
      <c r="C2603" t="s">
        <v>123</v>
      </c>
      <c r="D2603" t="s">
        <v>34</v>
      </c>
      <c r="E2603" t="s">
        <v>47</v>
      </c>
      <c r="F2603" t="s">
        <v>1285</v>
      </c>
      <c r="G2603" s="2">
        <v>48.67</v>
      </c>
      <c r="H2603" s="2">
        <v>3</v>
      </c>
      <c r="I2603" s="2">
        <f t="shared" si="40"/>
        <v>16.223333333333333</v>
      </c>
      <c r="J2603" s="2">
        <v>7.3</v>
      </c>
    </row>
    <row r="2604" spans="1:10" x14ac:dyDescent="0.35">
      <c r="A2604" s="1">
        <v>42166</v>
      </c>
      <c r="B2604" t="s">
        <v>1466</v>
      </c>
      <c r="C2604" t="s">
        <v>123</v>
      </c>
      <c r="D2604" t="s">
        <v>11</v>
      </c>
      <c r="E2604" t="s">
        <v>24</v>
      </c>
      <c r="F2604" t="s">
        <v>1253</v>
      </c>
      <c r="G2604" s="2">
        <v>60.77</v>
      </c>
      <c r="H2604" s="2">
        <v>2</v>
      </c>
      <c r="I2604" s="2">
        <f t="shared" si="40"/>
        <v>30.385000000000002</v>
      </c>
      <c r="J2604" s="2">
        <v>7.6</v>
      </c>
    </row>
    <row r="2605" spans="1:10" x14ac:dyDescent="0.35">
      <c r="A2605" s="1">
        <v>42166</v>
      </c>
      <c r="B2605" t="s">
        <v>1466</v>
      </c>
      <c r="C2605" t="s">
        <v>123</v>
      </c>
      <c r="D2605" t="s">
        <v>11</v>
      </c>
      <c r="E2605" t="s">
        <v>20</v>
      </c>
      <c r="F2605" t="s">
        <v>165</v>
      </c>
      <c r="G2605" s="2">
        <v>78.599999999999994</v>
      </c>
      <c r="H2605" s="2">
        <v>5</v>
      </c>
      <c r="I2605" s="2">
        <f t="shared" si="40"/>
        <v>15.719999999999999</v>
      </c>
      <c r="J2605" s="2">
        <v>-62.88</v>
      </c>
    </row>
    <row r="2606" spans="1:10" x14ac:dyDescent="0.35">
      <c r="A2606" s="1">
        <v>42166</v>
      </c>
      <c r="B2606" t="s">
        <v>1466</v>
      </c>
      <c r="C2606" t="s">
        <v>123</v>
      </c>
      <c r="D2606" t="s">
        <v>11</v>
      </c>
      <c r="E2606" t="s">
        <v>20</v>
      </c>
      <c r="F2606" t="s">
        <v>1409</v>
      </c>
      <c r="G2606" s="2">
        <v>3.77</v>
      </c>
      <c r="H2606" s="2">
        <v>2</v>
      </c>
      <c r="I2606" s="2">
        <f t="shared" si="40"/>
        <v>1.885</v>
      </c>
      <c r="J2606" s="2">
        <v>-3.14</v>
      </c>
    </row>
    <row r="2607" spans="1:10" x14ac:dyDescent="0.35">
      <c r="A2607" s="1">
        <v>42166</v>
      </c>
      <c r="B2607" t="s">
        <v>1466</v>
      </c>
      <c r="C2607" t="s">
        <v>123</v>
      </c>
      <c r="D2607" t="s">
        <v>11</v>
      </c>
      <c r="E2607" t="s">
        <v>18</v>
      </c>
      <c r="F2607" t="s">
        <v>2110</v>
      </c>
      <c r="G2607" s="2">
        <v>1036.6199999999999</v>
      </c>
      <c r="H2607" s="2">
        <v>2</v>
      </c>
      <c r="I2607" s="2">
        <f t="shared" si="40"/>
        <v>518.30999999999995</v>
      </c>
      <c r="J2607" s="2">
        <v>51.83</v>
      </c>
    </row>
    <row r="2608" spans="1:10" x14ac:dyDescent="0.35">
      <c r="A2608" s="1">
        <v>42166</v>
      </c>
      <c r="B2608" t="s">
        <v>1466</v>
      </c>
      <c r="C2608" t="s">
        <v>123</v>
      </c>
      <c r="D2608" t="s">
        <v>11</v>
      </c>
      <c r="E2608" t="s">
        <v>18</v>
      </c>
      <c r="F2608" t="s">
        <v>1449</v>
      </c>
      <c r="G2608" s="2">
        <v>563.80999999999995</v>
      </c>
      <c r="H2608" s="2">
        <v>4</v>
      </c>
      <c r="I2608" s="2">
        <f t="shared" si="40"/>
        <v>140.95249999999999</v>
      </c>
      <c r="J2608" s="2">
        <v>21.14</v>
      </c>
    </row>
    <row r="2609" spans="1:10" x14ac:dyDescent="0.35">
      <c r="A2609" s="1">
        <v>42167</v>
      </c>
      <c r="B2609" t="s">
        <v>2111</v>
      </c>
      <c r="C2609" t="s">
        <v>23</v>
      </c>
      <c r="D2609" t="s">
        <v>11</v>
      </c>
      <c r="E2609" t="s">
        <v>12</v>
      </c>
      <c r="F2609" t="s">
        <v>1944</v>
      </c>
      <c r="G2609" s="2">
        <v>20.74</v>
      </c>
      <c r="H2609" s="2">
        <v>4</v>
      </c>
      <c r="I2609" s="2">
        <f t="shared" si="40"/>
        <v>5.1849999999999996</v>
      </c>
      <c r="J2609" s="2">
        <v>7.26</v>
      </c>
    </row>
    <row r="2610" spans="1:10" x14ac:dyDescent="0.35">
      <c r="A2610" s="1">
        <v>42167</v>
      </c>
      <c r="B2610" t="s">
        <v>2111</v>
      </c>
      <c r="C2610" t="s">
        <v>23</v>
      </c>
      <c r="D2610" t="s">
        <v>34</v>
      </c>
      <c r="E2610" t="s">
        <v>47</v>
      </c>
      <c r="F2610" t="s">
        <v>1037</v>
      </c>
      <c r="G2610" s="2">
        <v>43.3</v>
      </c>
      <c r="H2610" s="2">
        <v>2</v>
      </c>
      <c r="I2610" s="2">
        <f t="shared" si="40"/>
        <v>21.65</v>
      </c>
      <c r="J2610" s="2">
        <v>4.33</v>
      </c>
    </row>
    <row r="2611" spans="1:10" x14ac:dyDescent="0.35">
      <c r="A2611" s="1">
        <v>42167</v>
      </c>
      <c r="B2611" t="s">
        <v>732</v>
      </c>
      <c r="C2611" t="s">
        <v>59</v>
      </c>
      <c r="D2611" t="s">
        <v>11</v>
      </c>
      <c r="E2611" t="s">
        <v>18</v>
      </c>
      <c r="F2611" t="s">
        <v>927</v>
      </c>
      <c r="G2611" s="2">
        <v>29.9</v>
      </c>
      <c r="H2611" s="2">
        <v>5</v>
      </c>
      <c r="I2611" s="2">
        <f t="shared" si="40"/>
        <v>5.9799999999999995</v>
      </c>
      <c r="J2611" s="2">
        <v>5.08</v>
      </c>
    </row>
    <row r="2612" spans="1:10" x14ac:dyDescent="0.35">
      <c r="A2612" s="1">
        <v>42167</v>
      </c>
      <c r="B2612" t="s">
        <v>2112</v>
      </c>
      <c r="C2612" t="s">
        <v>123</v>
      </c>
      <c r="D2612" t="s">
        <v>39</v>
      </c>
      <c r="E2612" t="s">
        <v>40</v>
      </c>
      <c r="F2612" t="s">
        <v>1881</v>
      </c>
      <c r="G2612" s="2">
        <v>55.98</v>
      </c>
      <c r="H2612" s="2">
        <v>2</v>
      </c>
      <c r="I2612" s="2">
        <f t="shared" si="40"/>
        <v>27.99</v>
      </c>
      <c r="J2612" s="2">
        <v>4.2</v>
      </c>
    </row>
    <row r="2613" spans="1:10" x14ac:dyDescent="0.35">
      <c r="A2613" s="1">
        <v>42167</v>
      </c>
      <c r="B2613" t="s">
        <v>1223</v>
      </c>
      <c r="C2613" t="s">
        <v>129</v>
      </c>
      <c r="D2613" t="s">
        <v>11</v>
      </c>
      <c r="E2613" t="s">
        <v>18</v>
      </c>
      <c r="F2613" t="s">
        <v>843</v>
      </c>
      <c r="G2613" s="2">
        <v>24.56</v>
      </c>
      <c r="H2613" s="2">
        <v>2</v>
      </c>
      <c r="I2613" s="2">
        <f t="shared" si="40"/>
        <v>12.28</v>
      </c>
      <c r="J2613" s="2">
        <v>6.88</v>
      </c>
    </row>
    <row r="2614" spans="1:10" x14ac:dyDescent="0.35">
      <c r="A2614" s="1">
        <v>42168</v>
      </c>
      <c r="B2614" t="s">
        <v>1937</v>
      </c>
      <c r="C2614" t="s">
        <v>27</v>
      </c>
      <c r="D2614" t="s">
        <v>11</v>
      </c>
      <c r="E2614" t="s">
        <v>20</v>
      </c>
      <c r="F2614" t="s">
        <v>1993</v>
      </c>
      <c r="G2614" s="2">
        <v>36.619999999999997</v>
      </c>
      <c r="H2614" s="2">
        <v>3</v>
      </c>
      <c r="I2614" s="2">
        <f t="shared" si="40"/>
        <v>12.206666666666665</v>
      </c>
      <c r="J2614" s="2">
        <v>13.73</v>
      </c>
    </row>
    <row r="2615" spans="1:10" x14ac:dyDescent="0.35">
      <c r="A2615" s="1">
        <v>42168</v>
      </c>
      <c r="B2615" t="s">
        <v>1669</v>
      </c>
      <c r="C2615" t="s">
        <v>488</v>
      </c>
      <c r="D2615" t="s">
        <v>11</v>
      </c>
      <c r="E2615" t="s">
        <v>24</v>
      </c>
      <c r="F2615" t="s">
        <v>1815</v>
      </c>
      <c r="G2615" s="2">
        <v>24.78</v>
      </c>
      <c r="H2615" s="2">
        <v>6</v>
      </c>
      <c r="I2615" s="2">
        <f t="shared" si="40"/>
        <v>4.13</v>
      </c>
      <c r="J2615" s="2">
        <v>6.94</v>
      </c>
    </row>
    <row r="2616" spans="1:10" x14ac:dyDescent="0.35">
      <c r="A2616" s="1">
        <v>42168</v>
      </c>
      <c r="B2616" t="s">
        <v>1669</v>
      </c>
      <c r="C2616" t="s">
        <v>488</v>
      </c>
      <c r="D2616" t="s">
        <v>11</v>
      </c>
      <c r="E2616" t="s">
        <v>20</v>
      </c>
      <c r="F2616" t="s">
        <v>682</v>
      </c>
      <c r="G2616" s="2">
        <v>19.14</v>
      </c>
      <c r="H2616" s="2">
        <v>3</v>
      </c>
      <c r="I2616" s="2">
        <f t="shared" si="40"/>
        <v>6.38</v>
      </c>
      <c r="J2616" s="2">
        <v>8.8000000000000007</v>
      </c>
    </row>
    <row r="2617" spans="1:10" x14ac:dyDescent="0.35">
      <c r="A2617" s="1">
        <v>42168</v>
      </c>
      <c r="B2617" t="s">
        <v>1669</v>
      </c>
      <c r="C2617" t="s">
        <v>488</v>
      </c>
      <c r="D2617" t="s">
        <v>39</v>
      </c>
      <c r="E2617" t="s">
        <v>603</v>
      </c>
      <c r="F2617" t="s">
        <v>604</v>
      </c>
      <c r="G2617" s="2">
        <v>899.97</v>
      </c>
      <c r="H2617" s="2">
        <v>3</v>
      </c>
      <c r="I2617" s="2">
        <f t="shared" si="40"/>
        <v>299.99</v>
      </c>
      <c r="J2617" s="2">
        <v>314.99</v>
      </c>
    </row>
    <row r="2618" spans="1:10" x14ac:dyDescent="0.35">
      <c r="A2618" s="1">
        <v>42168</v>
      </c>
      <c r="B2618" t="s">
        <v>1669</v>
      </c>
      <c r="C2618" t="s">
        <v>488</v>
      </c>
      <c r="D2618" t="s">
        <v>11</v>
      </c>
      <c r="E2618" t="s">
        <v>12</v>
      </c>
      <c r="F2618" t="s">
        <v>216</v>
      </c>
      <c r="G2618" s="2">
        <v>32.4</v>
      </c>
      <c r="H2618" s="2">
        <v>5</v>
      </c>
      <c r="I2618" s="2">
        <f t="shared" si="40"/>
        <v>6.4799999999999995</v>
      </c>
      <c r="J2618" s="2">
        <v>15.55</v>
      </c>
    </row>
    <row r="2619" spans="1:10" x14ac:dyDescent="0.35">
      <c r="A2619" s="1">
        <v>42168</v>
      </c>
      <c r="B2619" t="s">
        <v>1811</v>
      </c>
      <c r="C2619" t="s">
        <v>1061</v>
      </c>
      <c r="D2619" t="s">
        <v>11</v>
      </c>
      <c r="E2619" t="s">
        <v>20</v>
      </c>
      <c r="F2619" t="s">
        <v>559</v>
      </c>
      <c r="G2619" s="2">
        <v>8.26</v>
      </c>
      <c r="H2619" s="2">
        <v>2</v>
      </c>
      <c r="I2619" s="2">
        <f t="shared" si="40"/>
        <v>4.13</v>
      </c>
      <c r="J2619" s="2">
        <v>3.88</v>
      </c>
    </row>
    <row r="2620" spans="1:10" x14ac:dyDescent="0.35">
      <c r="A2620" s="1">
        <v>42168</v>
      </c>
      <c r="B2620" t="s">
        <v>1811</v>
      </c>
      <c r="C2620" t="s">
        <v>1061</v>
      </c>
      <c r="D2620" t="s">
        <v>11</v>
      </c>
      <c r="E2620" t="s">
        <v>20</v>
      </c>
      <c r="F2620" t="s">
        <v>1825</v>
      </c>
      <c r="G2620" s="2">
        <v>29.84</v>
      </c>
      <c r="H2620" s="2">
        <v>2</v>
      </c>
      <c r="I2620" s="2">
        <f t="shared" si="40"/>
        <v>14.92</v>
      </c>
      <c r="J2620" s="2">
        <v>13.43</v>
      </c>
    </row>
    <row r="2621" spans="1:10" x14ac:dyDescent="0.35">
      <c r="A2621" s="1">
        <v>42168</v>
      </c>
      <c r="B2621" t="s">
        <v>1811</v>
      </c>
      <c r="C2621" t="s">
        <v>1061</v>
      </c>
      <c r="D2621" t="s">
        <v>39</v>
      </c>
      <c r="E2621" t="s">
        <v>52</v>
      </c>
      <c r="F2621" t="s">
        <v>2113</v>
      </c>
      <c r="G2621" s="2">
        <v>67.98</v>
      </c>
      <c r="H2621" s="2">
        <v>2</v>
      </c>
      <c r="I2621" s="2">
        <f t="shared" si="40"/>
        <v>33.99</v>
      </c>
      <c r="J2621" s="2">
        <v>14.96</v>
      </c>
    </row>
    <row r="2622" spans="1:10" x14ac:dyDescent="0.35">
      <c r="A2622" s="1">
        <v>42168</v>
      </c>
      <c r="B2622" t="s">
        <v>959</v>
      </c>
      <c r="C2622" t="s">
        <v>30</v>
      </c>
      <c r="D2622" t="s">
        <v>11</v>
      </c>
      <c r="E2622" t="s">
        <v>12</v>
      </c>
      <c r="F2622" t="s">
        <v>2114</v>
      </c>
      <c r="G2622" s="2">
        <v>6.48</v>
      </c>
      <c r="H2622" s="2">
        <v>1</v>
      </c>
      <c r="I2622" s="2">
        <f t="shared" si="40"/>
        <v>6.48</v>
      </c>
      <c r="J2622" s="2">
        <v>3.11</v>
      </c>
    </row>
    <row r="2623" spans="1:10" x14ac:dyDescent="0.35">
      <c r="A2623" s="1">
        <v>42168</v>
      </c>
      <c r="B2623" t="s">
        <v>2115</v>
      </c>
      <c r="C2623" t="s">
        <v>78</v>
      </c>
      <c r="D2623" t="s">
        <v>11</v>
      </c>
      <c r="E2623" t="s">
        <v>24</v>
      </c>
      <c r="F2623" t="s">
        <v>1270</v>
      </c>
      <c r="G2623" s="2">
        <v>3.42</v>
      </c>
      <c r="H2623" s="2">
        <v>1</v>
      </c>
      <c r="I2623" s="2">
        <f t="shared" si="40"/>
        <v>3.42</v>
      </c>
      <c r="J2623" s="2">
        <v>0.3</v>
      </c>
    </row>
    <row r="2624" spans="1:10" x14ac:dyDescent="0.35">
      <c r="A2624" s="1">
        <v>42169</v>
      </c>
      <c r="B2624" t="s">
        <v>1665</v>
      </c>
      <c r="C2624" t="s">
        <v>23</v>
      </c>
      <c r="D2624" t="s">
        <v>34</v>
      </c>
      <c r="E2624" t="s">
        <v>47</v>
      </c>
      <c r="F2624" t="s">
        <v>1587</v>
      </c>
      <c r="G2624" s="2">
        <v>51.07</v>
      </c>
      <c r="H2624" s="2">
        <v>6</v>
      </c>
      <c r="I2624" s="2">
        <f t="shared" si="40"/>
        <v>8.5116666666666667</v>
      </c>
      <c r="J2624" s="2">
        <v>5.1100000000000003</v>
      </c>
    </row>
    <row r="2625" spans="1:10" x14ac:dyDescent="0.35">
      <c r="A2625" s="1">
        <v>42170</v>
      </c>
      <c r="B2625" t="s">
        <v>618</v>
      </c>
      <c r="C2625" t="s">
        <v>95</v>
      </c>
      <c r="D2625" t="s">
        <v>11</v>
      </c>
      <c r="E2625" t="s">
        <v>12</v>
      </c>
      <c r="F2625" t="s">
        <v>924</v>
      </c>
      <c r="G2625" s="2">
        <v>9.57</v>
      </c>
      <c r="H2625" s="2">
        <v>2</v>
      </c>
      <c r="I2625" s="2">
        <f t="shared" si="40"/>
        <v>4.7850000000000001</v>
      </c>
      <c r="J2625" s="2">
        <v>2.99</v>
      </c>
    </row>
    <row r="2626" spans="1:10" x14ac:dyDescent="0.35">
      <c r="A2626" s="1">
        <v>42170</v>
      </c>
      <c r="B2626" t="s">
        <v>618</v>
      </c>
      <c r="C2626" t="s">
        <v>95</v>
      </c>
      <c r="D2626" t="s">
        <v>11</v>
      </c>
      <c r="E2626" t="s">
        <v>18</v>
      </c>
      <c r="F2626" t="s">
        <v>1017</v>
      </c>
      <c r="G2626" s="2">
        <v>82.37</v>
      </c>
      <c r="H2626" s="2">
        <v>2</v>
      </c>
      <c r="I2626" s="2">
        <f t="shared" si="40"/>
        <v>41.185000000000002</v>
      </c>
      <c r="J2626" s="2">
        <v>-19.559999999999999</v>
      </c>
    </row>
    <row r="2627" spans="1:10" x14ac:dyDescent="0.35">
      <c r="A2627" s="1">
        <v>42170</v>
      </c>
      <c r="B2627" t="s">
        <v>618</v>
      </c>
      <c r="C2627" t="s">
        <v>95</v>
      </c>
      <c r="D2627" t="s">
        <v>34</v>
      </c>
      <c r="E2627" t="s">
        <v>47</v>
      </c>
      <c r="F2627" t="s">
        <v>1850</v>
      </c>
      <c r="G2627" s="2">
        <v>364.7</v>
      </c>
      <c r="H2627" s="2">
        <v>6</v>
      </c>
      <c r="I2627" s="2">
        <f t="shared" ref="I2627:I2690" si="41">G2627/H2627</f>
        <v>60.783333333333331</v>
      </c>
      <c r="J2627" s="2">
        <v>-36.47</v>
      </c>
    </row>
    <row r="2628" spans="1:10" x14ac:dyDescent="0.35">
      <c r="A2628" s="1">
        <v>42170</v>
      </c>
      <c r="B2628" t="s">
        <v>618</v>
      </c>
      <c r="C2628" t="s">
        <v>95</v>
      </c>
      <c r="D2628" t="s">
        <v>34</v>
      </c>
      <c r="E2628" t="s">
        <v>47</v>
      </c>
      <c r="F2628" t="s">
        <v>209</v>
      </c>
      <c r="G2628" s="2">
        <v>40.26</v>
      </c>
      <c r="H2628" s="2">
        <v>4</v>
      </c>
      <c r="I2628" s="2">
        <f t="shared" si="41"/>
        <v>10.065</v>
      </c>
      <c r="J2628" s="2">
        <v>11.07</v>
      </c>
    </row>
    <row r="2629" spans="1:10" x14ac:dyDescent="0.35">
      <c r="A2629" s="1">
        <v>42170</v>
      </c>
      <c r="B2629" t="s">
        <v>1534</v>
      </c>
      <c r="C2629" t="s">
        <v>123</v>
      </c>
      <c r="D2629" t="s">
        <v>39</v>
      </c>
      <c r="E2629" t="s">
        <v>52</v>
      </c>
      <c r="F2629" t="s">
        <v>1227</v>
      </c>
      <c r="G2629" s="2">
        <v>11.67</v>
      </c>
      <c r="H2629" s="2">
        <v>1</v>
      </c>
      <c r="I2629" s="2">
        <f t="shared" si="41"/>
        <v>11.67</v>
      </c>
      <c r="J2629" s="2">
        <v>-0.73</v>
      </c>
    </row>
    <row r="2630" spans="1:10" x14ac:dyDescent="0.35">
      <c r="A2630" s="1">
        <v>42170</v>
      </c>
      <c r="B2630" t="s">
        <v>875</v>
      </c>
      <c r="C2630" t="s">
        <v>27</v>
      </c>
      <c r="D2630" t="s">
        <v>39</v>
      </c>
      <c r="E2630" t="s">
        <v>40</v>
      </c>
      <c r="F2630" t="s">
        <v>138</v>
      </c>
      <c r="G2630" s="2">
        <v>225.58</v>
      </c>
      <c r="H2630" s="2">
        <v>3</v>
      </c>
      <c r="I2630" s="2">
        <f t="shared" si="41"/>
        <v>75.193333333333342</v>
      </c>
      <c r="J2630" s="2">
        <v>22.56</v>
      </c>
    </row>
    <row r="2631" spans="1:10" x14ac:dyDescent="0.35">
      <c r="A2631" s="1">
        <v>42171</v>
      </c>
      <c r="B2631" t="s">
        <v>953</v>
      </c>
      <c r="C2631" t="s">
        <v>23</v>
      </c>
      <c r="D2631" t="s">
        <v>11</v>
      </c>
      <c r="E2631" t="s">
        <v>63</v>
      </c>
      <c r="F2631" t="s">
        <v>1272</v>
      </c>
      <c r="G2631" s="2">
        <v>6.21</v>
      </c>
      <c r="H2631" s="2">
        <v>2</v>
      </c>
      <c r="I2631" s="2">
        <f t="shared" si="41"/>
        <v>3.105</v>
      </c>
      <c r="J2631" s="2">
        <v>2.17</v>
      </c>
    </row>
    <row r="2632" spans="1:10" x14ac:dyDescent="0.35">
      <c r="A2632" s="1">
        <v>42171</v>
      </c>
      <c r="B2632" t="s">
        <v>26</v>
      </c>
      <c r="C2632" t="s">
        <v>10</v>
      </c>
      <c r="D2632" t="s">
        <v>11</v>
      </c>
      <c r="E2632" t="s">
        <v>63</v>
      </c>
      <c r="F2632" t="s">
        <v>64</v>
      </c>
      <c r="G2632" s="2">
        <v>28.75</v>
      </c>
      <c r="H2632" s="2">
        <v>3</v>
      </c>
      <c r="I2632" s="2">
        <f t="shared" si="41"/>
        <v>9.5833333333333339</v>
      </c>
      <c r="J2632" s="2">
        <v>9.34</v>
      </c>
    </row>
    <row r="2633" spans="1:10" x14ac:dyDescent="0.35">
      <c r="A2633" s="1">
        <v>42171</v>
      </c>
      <c r="B2633" t="s">
        <v>26</v>
      </c>
      <c r="C2633" t="s">
        <v>10</v>
      </c>
      <c r="D2633" t="s">
        <v>11</v>
      </c>
      <c r="E2633" t="s">
        <v>12</v>
      </c>
      <c r="F2633" t="s">
        <v>2116</v>
      </c>
      <c r="G2633" s="2">
        <v>27.22</v>
      </c>
      <c r="H2633" s="2">
        <v>3</v>
      </c>
      <c r="I2633" s="2">
        <f t="shared" si="41"/>
        <v>9.0733333333333324</v>
      </c>
      <c r="J2633" s="2">
        <v>9.8699999999999992</v>
      </c>
    </row>
    <row r="2634" spans="1:10" x14ac:dyDescent="0.35">
      <c r="A2634" s="1">
        <v>42171</v>
      </c>
      <c r="B2634" t="s">
        <v>26</v>
      </c>
      <c r="C2634" t="s">
        <v>10</v>
      </c>
      <c r="D2634" t="s">
        <v>34</v>
      </c>
      <c r="E2634" t="s">
        <v>35</v>
      </c>
      <c r="F2634" t="s">
        <v>1772</v>
      </c>
      <c r="G2634" s="2">
        <v>197.37</v>
      </c>
      <c r="H2634" s="2">
        <v>2</v>
      </c>
      <c r="I2634" s="2">
        <f t="shared" si="41"/>
        <v>98.685000000000002</v>
      </c>
      <c r="J2634" s="2">
        <v>-25.38</v>
      </c>
    </row>
    <row r="2635" spans="1:10" x14ac:dyDescent="0.35">
      <c r="A2635" s="1">
        <v>42171</v>
      </c>
      <c r="B2635" t="s">
        <v>567</v>
      </c>
      <c r="C2635" t="s">
        <v>149</v>
      </c>
      <c r="D2635" t="s">
        <v>11</v>
      </c>
      <c r="E2635" t="s">
        <v>20</v>
      </c>
      <c r="F2635" t="s">
        <v>1606</v>
      </c>
      <c r="G2635" s="2">
        <v>3050.38</v>
      </c>
      <c r="H2635" s="2">
        <v>3</v>
      </c>
      <c r="I2635" s="2">
        <f t="shared" si="41"/>
        <v>1016.7933333333334</v>
      </c>
      <c r="J2635" s="2">
        <v>1143.8900000000001</v>
      </c>
    </row>
    <row r="2636" spans="1:10" x14ac:dyDescent="0.35">
      <c r="A2636" s="1">
        <v>42171</v>
      </c>
      <c r="B2636" t="s">
        <v>567</v>
      </c>
      <c r="C2636" t="s">
        <v>149</v>
      </c>
      <c r="D2636" t="s">
        <v>39</v>
      </c>
      <c r="E2636" t="s">
        <v>40</v>
      </c>
      <c r="F2636" t="s">
        <v>494</v>
      </c>
      <c r="G2636" s="2">
        <v>133.97999999999999</v>
      </c>
      <c r="H2636" s="2">
        <v>2</v>
      </c>
      <c r="I2636" s="2">
        <f t="shared" si="41"/>
        <v>66.989999999999995</v>
      </c>
      <c r="J2636" s="2">
        <v>33.5</v>
      </c>
    </row>
    <row r="2637" spans="1:10" x14ac:dyDescent="0.35">
      <c r="A2637" s="1">
        <v>42173</v>
      </c>
      <c r="B2637" t="s">
        <v>2117</v>
      </c>
      <c r="C2637" t="s">
        <v>95</v>
      </c>
      <c r="D2637" t="s">
        <v>11</v>
      </c>
      <c r="E2637" t="s">
        <v>12</v>
      </c>
      <c r="F2637" t="s">
        <v>2118</v>
      </c>
      <c r="G2637" s="2">
        <v>11.95</v>
      </c>
      <c r="H2637" s="2">
        <v>3</v>
      </c>
      <c r="I2637" s="2">
        <f t="shared" si="41"/>
        <v>3.9833333333333329</v>
      </c>
      <c r="J2637" s="2">
        <v>4.33</v>
      </c>
    </row>
    <row r="2638" spans="1:10" x14ac:dyDescent="0.35">
      <c r="A2638" s="1">
        <v>42173</v>
      </c>
      <c r="B2638" t="s">
        <v>2117</v>
      </c>
      <c r="C2638" t="s">
        <v>95</v>
      </c>
      <c r="D2638" t="s">
        <v>11</v>
      </c>
      <c r="E2638" t="s">
        <v>20</v>
      </c>
      <c r="F2638" t="s">
        <v>1647</v>
      </c>
      <c r="G2638" s="2">
        <v>4.54</v>
      </c>
      <c r="H2638" s="2">
        <v>7</v>
      </c>
      <c r="I2638" s="2">
        <f t="shared" si="41"/>
        <v>0.64857142857142858</v>
      </c>
      <c r="J2638" s="2">
        <v>-3.33</v>
      </c>
    </row>
    <row r="2639" spans="1:10" x14ac:dyDescent="0.35">
      <c r="A2639" s="1">
        <v>42173</v>
      </c>
      <c r="B2639" t="s">
        <v>2117</v>
      </c>
      <c r="C2639" t="s">
        <v>95</v>
      </c>
      <c r="D2639" t="s">
        <v>11</v>
      </c>
      <c r="E2639" t="s">
        <v>20</v>
      </c>
      <c r="F2639" t="s">
        <v>1993</v>
      </c>
      <c r="G2639" s="2">
        <v>9.16</v>
      </c>
      <c r="H2639" s="2">
        <v>2</v>
      </c>
      <c r="I2639" s="2">
        <f t="shared" si="41"/>
        <v>4.58</v>
      </c>
      <c r="J2639" s="2">
        <v>-6.1</v>
      </c>
    </row>
    <row r="2640" spans="1:10" x14ac:dyDescent="0.35">
      <c r="A2640" s="1">
        <v>42173</v>
      </c>
      <c r="B2640" t="s">
        <v>2117</v>
      </c>
      <c r="C2640" t="s">
        <v>95</v>
      </c>
      <c r="D2640" t="s">
        <v>34</v>
      </c>
      <c r="E2640" t="s">
        <v>47</v>
      </c>
      <c r="F2640" t="s">
        <v>2015</v>
      </c>
      <c r="G2640" s="2">
        <v>75.36</v>
      </c>
      <c r="H2640" s="2">
        <v>5</v>
      </c>
      <c r="I2640" s="2">
        <f t="shared" si="41"/>
        <v>15.071999999999999</v>
      </c>
      <c r="J2640" s="2">
        <v>20.72</v>
      </c>
    </row>
    <row r="2641" spans="1:10" x14ac:dyDescent="0.35">
      <c r="A2641" s="1">
        <v>42173</v>
      </c>
      <c r="B2641" t="s">
        <v>376</v>
      </c>
      <c r="C2641" t="s">
        <v>27</v>
      </c>
      <c r="D2641" t="s">
        <v>11</v>
      </c>
      <c r="E2641" t="s">
        <v>24</v>
      </c>
      <c r="F2641" t="s">
        <v>279</v>
      </c>
      <c r="G2641" s="2">
        <v>51.98</v>
      </c>
      <c r="H2641" s="2">
        <v>2</v>
      </c>
      <c r="I2641" s="2">
        <f t="shared" si="41"/>
        <v>25.99</v>
      </c>
      <c r="J2641" s="2">
        <v>15.07</v>
      </c>
    </row>
    <row r="2642" spans="1:10" x14ac:dyDescent="0.35">
      <c r="A2642" s="1">
        <v>42173</v>
      </c>
      <c r="B2642" t="s">
        <v>1688</v>
      </c>
      <c r="C2642" t="s">
        <v>123</v>
      </c>
      <c r="D2642" t="s">
        <v>11</v>
      </c>
      <c r="E2642" t="s">
        <v>24</v>
      </c>
      <c r="F2642" t="s">
        <v>31</v>
      </c>
      <c r="G2642" s="2">
        <v>13.63</v>
      </c>
      <c r="H2642" s="2">
        <v>4</v>
      </c>
      <c r="I2642" s="2">
        <f t="shared" si="41"/>
        <v>3.4075000000000002</v>
      </c>
      <c r="J2642" s="2">
        <v>3.58</v>
      </c>
    </row>
    <row r="2643" spans="1:10" x14ac:dyDescent="0.35">
      <c r="A2643" s="1">
        <v>42173</v>
      </c>
      <c r="B2643" t="s">
        <v>1977</v>
      </c>
      <c r="C2643" t="s">
        <v>120</v>
      </c>
      <c r="D2643" t="s">
        <v>11</v>
      </c>
      <c r="E2643" t="s">
        <v>20</v>
      </c>
      <c r="F2643" t="s">
        <v>1377</v>
      </c>
      <c r="G2643" s="2">
        <v>6.13</v>
      </c>
      <c r="H2643" s="2">
        <v>3</v>
      </c>
      <c r="I2643" s="2">
        <f t="shared" si="41"/>
        <v>2.0433333333333334</v>
      </c>
      <c r="J2643" s="2">
        <v>-4.49</v>
      </c>
    </row>
    <row r="2644" spans="1:10" x14ac:dyDescent="0.35">
      <c r="A2644" s="1">
        <v>42173</v>
      </c>
      <c r="B2644" t="s">
        <v>1977</v>
      </c>
      <c r="C2644" t="s">
        <v>120</v>
      </c>
      <c r="D2644" t="s">
        <v>34</v>
      </c>
      <c r="E2644" t="s">
        <v>35</v>
      </c>
      <c r="F2644" t="s">
        <v>430</v>
      </c>
      <c r="G2644" s="2">
        <v>643.14</v>
      </c>
      <c r="H2644" s="2">
        <v>4</v>
      </c>
      <c r="I2644" s="2">
        <f t="shared" si="41"/>
        <v>160.785</v>
      </c>
      <c r="J2644" s="2">
        <v>56.27</v>
      </c>
    </row>
    <row r="2645" spans="1:10" x14ac:dyDescent="0.35">
      <c r="A2645" s="1">
        <v>42173</v>
      </c>
      <c r="B2645" t="s">
        <v>1977</v>
      </c>
      <c r="C2645" t="s">
        <v>120</v>
      </c>
      <c r="D2645" t="s">
        <v>11</v>
      </c>
      <c r="E2645" t="s">
        <v>12</v>
      </c>
      <c r="F2645" t="s">
        <v>1096</v>
      </c>
      <c r="G2645" s="2">
        <v>20.74</v>
      </c>
      <c r="H2645" s="2">
        <v>4</v>
      </c>
      <c r="I2645" s="2">
        <f t="shared" si="41"/>
        <v>5.1849999999999996</v>
      </c>
      <c r="J2645" s="2">
        <v>7.26</v>
      </c>
    </row>
    <row r="2646" spans="1:10" x14ac:dyDescent="0.35">
      <c r="A2646" s="1">
        <v>42173</v>
      </c>
      <c r="B2646" t="s">
        <v>1121</v>
      </c>
      <c r="C2646" t="s">
        <v>55</v>
      </c>
      <c r="D2646" t="s">
        <v>34</v>
      </c>
      <c r="E2646" t="s">
        <v>47</v>
      </c>
      <c r="F2646" t="s">
        <v>1285</v>
      </c>
      <c r="G2646" s="2">
        <v>60.84</v>
      </c>
      <c r="H2646" s="2">
        <v>3</v>
      </c>
      <c r="I2646" s="2">
        <f t="shared" si="41"/>
        <v>20.28</v>
      </c>
      <c r="J2646" s="2">
        <v>19.47</v>
      </c>
    </row>
    <row r="2647" spans="1:10" x14ac:dyDescent="0.35">
      <c r="A2647" s="1">
        <v>42173</v>
      </c>
      <c r="B2647" t="s">
        <v>1121</v>
      </c>
      <c r="C2647" t="s">
        <v>55</v>
      </c>
      <c r="D2647" t="s">
        <v>11</v>
      </c>
      <c r="E2647" t="s">
        <v>18</v>
      </c>
      <c r="F2647" t="s">
        <v>1572</v>
      </c>
      <c r="G2647" s="2">
        <v>450.04</v>
      </c>
      <c r="H2647" s="2">
        <v>2</v>
      </c>
      <c r="I2647" s="2">
        <f t="shared" si="41"/>
        <v>225.02</v>
      </c>
      <c r="J2647" s="2">
        <v>58.51</v>
      </c>
    </row>
    <row r="2648" spans="1:10" x14ac:dyDescent="0.35">
      <c r="A2648" s="1">
        <v>42173</v>
      </c>
      <c r="B2648" t="s">
        <v>1121</v>
      </c>
      <c r="C2648" t="s">
        <v>55</v>
      </c>
      <c r="D2648" t="s">
        <v>11</v>
      </c>
      <c r="E2648" t="s">
        <v>20</v>
      </c>
      <c r="F2648" t="s">
        <v>2119</v>
      </c>
      <c r="G2648" s="2">
        <v>34.6</v>
      </c>
      <c r="H2648" s="2">
        <v>2</v>
      </c>
      <c r="I2648" s="2">
        <f t="shared" si="41"/>
        <v>17.3</v>
      </c>
      <c r="J2648" s="2">
        <v>16.61</v>
      </c>
    </row>
    <row r="2649" spans="1:10" x14ac:dyDescent="0.35">
      <c r="A2649" s="1">
        <v>42173</v>
      </c>
      <c r="B2649" t="s">
        <v>1121</v>
      </c>
      <c r="C2649" t="s">
        <v>55</v>
      </c>
      <c r="D2649" t="s">
        <v>39</v>
      </c>
      <c r="E2649" t="s">
        <v>40</v>
      </c>
      <c r="F2649" t="s">
        <v>2109</v>
      </c>
      <c r="G2649" s="2">
        <v>467.97</v>
      </c>
      <c r="H2649" s="2">
        <v>3</v>
      </c>
      <c r="I2649" s="2">
        <f t="shared" si="41"/>
        <v>155.99</v>
      </c>
      <c r="J2649" s="2">
        <v>140.38999999999999</v>
      </c>
    </row>
    <row r="2650" spans="1:10" x14ac:dyDescent="0.35">
      <c r="A2650" s="1">
        <v>42173</v>
      </c>
      <c r="B2650" t="s">
        <v>1121</v>
      </c>
      <c r="C2650" t="s">
        <v>55</v>
      </c>
      <c r="D2650" t="s">
        <v>11</v>
      </c>
      <c r="E2650" t="s">
        <v>20</v>
      </c>
      <c r="F2650" t="s">
        <v>2120</v>
      </c>
      <c r="G2650" s="2">
        <v>33.020000000000003</v>
      </c>
      <c r="H2650" s="2">
        <v>2</v>
      </c>
      <c r="I2650" s="2">
        <f t="shared" si="41"/>
        <v>16.510000000000002</v>
      </c>
      <c r="J2650" s="2">
        <v>15.85</v>
      </c>
    </row>
    <row r="2651" spans="1:10" x14ac:dyDescent="0.35">
      <c r="A2651" s="1">
        <v>42174</v>
      </c>
      <c r="B2651" t="s">
        <v>1778</v>
      </c>
      <c r="C2651" t="s">
        <v>27</v>
      </c>
      <c r="D2651" t="s">
        <v>34</v>
      </c>
      <c r="E2651" t="s">
        <v>47</v>
      </c>
      <c r="F2651" t="s">
        <v>2121</v>
      </c>
      <c r="G2651" s="2">
        <v>12.56</v>
      </c>
      <c r="H2651" s="2">
        <v>2</v>
      </c>
      <c r="I2651" s="2">
        <f t="shared" si="41"/>
        <v>6.28</v>
      </c>
      <c r="J2651" s="2">
        <v>4.0199999999999996</v>
      </c>
    </row>
    <row r="2652" spans="1:10" x14ac:dyDescent="0.35">
      <c r="A2652" s="1">
        <v>42174</v>
      </c>
      <c r="B2652" t="s">
        <v>1778</v>
      </c>
      <c r="C2652" t="s">
        <v>27</v>
      </c>
      <c r="D2652" t="s">
        <v>11</v>
      </c>
      <c r="E2652" t="s">
        <v>12</v>
      </c>
      <c r="F2652" t="s">
        <v>2122</v>
      </c>
      <c r="G2652" s="2">
        <v>6.48</v>
      </c>
      <c r="H2652" s="2">
        <v>1</v>
      </c>
      <c r="I2652" s="2">
        <f t="shared" si="41"/>
        <v>6.48</v>
      </c>
      <c r="J2652" s="2">
        <v>3.11</v>
      </c>
    </row>
    <row r="2653" spans="1:10" x14ac:dyDescent="0.35">
      <c r="A2653" s="1">
        <v>42174</v>
      </c>
      <c r="B2653" t="s">
        <v>1778</v>
      </c>
      <c r="C2653" t="s">
        <v>27</v>
      </c>
      <c r="D2653" t="s">
        <v>11</v>
      </c>
      <c r="E2653" t="s">
        <v>63</v>
      </c>
      <c r="F2653" t="s">
        <v>543</v>
      </c>
      <c r="G2653" s="2">
        <v>186.69</v>
      </c>
      <c r="H2653" s="2">
        <v>3</v>
      </c>
      <c r="I2653" s="2">
        <f t="shared" si="41"/>
        <v>62.23</v>
      </c>
      <c r="J2653" s="2">
        <v>87.74</v>
      </c>
    </row>
    <row r="2654" spans="1:10" x14ac:dyDescent="0.35">
      <c r="A2654" s="1">
        <v>42174</v>
      </c>
      <c r="B2654" t="s">
        <v>32</v>
      </c>
      <c r="C2654" t="s">
        <v>10</v>
      </c>
      <c r="D2654" t="s">
        <v>11</v>
      </c>
      <c r="E2654" t="s">
        <v>20</v>
      </c>
      <c r="F2654" t="s">
        <v>1649</v>
      </c>
      <c r="G2654" s="2">
        <v>5.79</v>
      </c>
      <c r="H2654" s="2">
        <v>2</v>
      </c>
      <c r="I2654" s="2">
        <f t="shared" si="41"/>
        <v>2.895</v>
      </c>
      <c r="J2654" s="2">
        <v>-9.56</v>
      </c>
    </row>
    <row r="2655" spans="1:10" x14ac:dyDescent="0.35">
      <c r="A2655" s="1">
        <v>42174</v>
      </c>
      <c r="B2655" t="s">
        <v>973</v>
      </c>
      <c r="C2655" t="s">
        <v>10</v>
      </c>
      <c r="D2655" t="s">
        <v>11</v>
      </c>
      <c r="E2655" t="s">
        <v>18</v>
      </c>
      <c r="F2655" t="s">
        <v>144</v>
      </c>
      <c r="G2655" s="2">
        <v>228.92</v>
      </c>
      <c r="H2655" s="2">
        <v>5</v>
      </c>
      <c r="I2655" s="2">
        <f t="shared" si="41"/>
        <v>45.783999999999999</v>
      </c>
      <c r="J2655" s="2">
        <v>14.31</v>
      </c>
    </row>
    <row r="2656" spans="1:10" x14ac:dyDescent="0.35">
      <c r="A2656" s="1">
        <v>42174</v>
      </c>
      <c r="B2656" t="s">
        <v>1181</v>
      </c>
      <c r="C2656" t="s">
        <v>23</v>
      </c>
      <c r="D2656" t="s">
        <v>11</v>
      </c>
      <c r="E2656" t="s">
        <v>16</v>
      </c>
      <c r="F2656" t="s">
        <v>2123</v>
      </c>
      <c r="G2656" s="2">
        <v>5.9</v>
      </c>
      <c r="H2656" s="2">
        <v>2</v>
      </c>
      <c r="I2656" s="2">
        <f t="shared" si="41"/>
        <v>2.95</v>
      </c>
      <c r="J2656" s="2">
        <v>1.99</v>
      </c>
    </row>
    <row r="2657" spans="1:10" x14ac:dyDescent="0.35">
      <c r="A2657" s="1">
        <v>42175</v>
      </c>
      <c r="B2657" t="s">
        <v>2124</v>
      </c>
      <c r="C2657" t="s">
        <v>27</v>
      </c>
      <c r="D2657" t="s">
        <v>34</v>
      </c>
      <c r="E2657" t="s">
        <v>47</v>
      </c>
      <c r="F2657" t="s">
        <v>1545</v>
      </c>
      <c r="G2657" s="2">
        <v>257.64</v>
      </c>
      <c r="H2657" s="2">
        <v>6</v>
      </c>
      <c r="I2657" s="2">
        <f t="shared" si="41"/>
        <v>42.94</v>
      </c>
      <c r="J2657" s="2">
        <v>100.48</v>
      </c>
    </row>
    <row r="2658" spans="1:10" x14ac:dyDescent="0.35">
      <c r="A2658" s="1">
        <v>42175</v>
      </c>
      <c r="B2658" t="s">
        <v>2124</v>
      </c>
      <c r="C2658" t="s">
        <v>27</v>
      </c>
      <c r="D2658" t="s">
        <v>39</v>
      </c>
      <c r="E2658" t="s">
        <v>40</v>
      </c>
      <c r="F2658" t="s">
        <v>721</v>
      </c>
      <c r="G2658" s="2">
        <v>125.98</v>
      </c>
      <c r="H2658" s="2">
        <v>3</v>
      </c>
      <c r="I2658" s="2">
        <f t="shared" si="41"/>
        <v>41.993333333333332</v>
      </c>
      <c r="J2658" s="2">
        <v>47.24</v>
      </c>
    </row>
    <row r="2659" spans="1:10" x14ac:dyDescent="0.35">
      <c r="A2659" s="1">
        <v>42175</v>
      </c>
      <c r="B2659" t="s">
        <v>599</v>
      </c>
      <c r="C2659" t="s">
        <v>278</v>
      </c>
      <c r="D2659" t="s">
        <v>39</v>
      </c>
      <c r="E2659" t="s">
        <v>40</v>
      </c>
      <c r="F2659" t="s">
        <v>954</v>
      </c>
      <c r="G2659" s="2">
        <v>125.94</v>
      </c>
      <c r="H2659" s="2">
        <v>7</v>
      </c>
      <c r="I2659" s="2">
        <f t="shared" si="41"/>
        <v>17.991428571428571</v>
      </c>
      <c r="J2659" s="2">
        <v>15.74</v>
      </c>
    </row>
    <row r="2660" spans="1:10" x14ac:dyDescent="0.35">
      <c r="A2660" s="1">
        <v>42175</v>
      </c>
      <c r="B2660" t="s">
        <v>917</v>
      </c>
      <c r="C2660" t="s">
        <v>23</v>
      </c>
      <c r="D2660" t="s">
        <v>39</v>
      </c>
      <c r="E2660" t="s">
        <v>52</v>
      </c>
      <c r="F2660" t="s">
        <v>2125</v>
      </c>
      <c r="G2660" s="2">
        <v>319.98</v>
      </c>
      <c r="H2660" s="2">
        <v>2</v>
      </c>
      <c r="I2660" s="2">
        <f t="shared" si="41"/>
        <v>159.99</v>
      </c>
      <c r="J2660" s="2">
        <v>92</v>
      </c>
    </row>
    <row r="2661" spans="1:10" x14ac:dyDescent="0.35">
      <c r="A2661" s="1">
        <v>42176</v>
      </c>
      <c r="B2661" t="s">
        <v>915</v>
      </c>
      <c r="C2661" t="s">
        <v>123</v>
      </c>
      <c r="D2661" t="s">
        <v>39</v>
      </c>
      <c r="E2661" t="s">
        <v>40</v>
      </c>
      <c r="F2661" t="s">
        <v>415</v>
      </c>
      <c r="G2661" s="2">
        <v>107.98</v>
      </c>
      <c r="H2661" s="2">
        <v>3</v>
      </c>
      <c r="I2661" s="2">
        <f t="shared" si="41"/>
        <v>35.993333333333332</v>
      </c>
      <c r="J2661" s="2">
        <v>37.79</v>
      </c>
    </row>
    <row r="2662" spans="1:10" x14ac:dyDescent="0.35">
      <c r="A2662" s="1">
        <v>42177</v>
      </c>
      <c r="B2662" t="s">
        <v>1012</v>
      </c>
      <c r="C2662" t="s">
        <v>296</v>
      </c>
      <c r="D2662" t="s">
        <v>11</v>
      </c>
      <c r="E2662" t="s">
        <v>43</v>
      </c>
      <c r="F2662" t="s">
        <v>1796</v>
      </c>
      <c r="G2662" s="2">
        <v>4.96</v>
      </c>
      <c r="H2662" s="2">
        <v>4</v>
      </c>
      <c r="I2662" s="2">
        <f t="shared" si="41"/>
        <v>1.24</v>
      </c>
      <c r="J2662" s="2">
        <v>2.33</v>
      </c>
    </row>
    <row r="2663" spans="1:10" x14ac:dyDescent="0.35">
      <c r="A2663" s="1">
        <v>42177</v>
      </c>
      <c r="B2663" t="s">
        <v>220</v>
      </c>
      <c r="C2663" t="s">
        <v>15</v>
      </c>
      <c r="D2663" t="s">
        <v>34</v>
      </c>
      <c r="E2663" t="s">
        <v>145</v>
      </c>
      <c r="F2663" t="s">
        <v>1786</v>
      </c>
      <c r="G2663" s="2">
        <v>796.43</v>
      </c>
      <c r="H2663" s="2">
        <v>7</v>
      </c>
      <c r="I2663" s="2">
        <f t="shared" si="41"/>
        <v>113.77571428571427</v>
      </c>
      <c r="J2663" s="2">
        <v>-525.64</v>
      </c>
    </row>
    <row r="2664" spans="1:10" x14ac:dyDescent="0.35">
      <c r="A2664" s="1">
        <v>42177</v>
      </c>
      <c r="B2664" t="s">
        <v>2126</v>
      </c>
      <c r="C2664" t="s">
        <v>149</v>
      </c>
      <c r="D2664" t="s">
        <v>11</v>
      </c>
      <c r="E2664" t="s">
        <v>20</v>
      </c>
      <c r="F2664" t="s">
        <v>2127</v>
      </c>
      <c r="G2664" s="2">
        <v>1217.57</v>
      </c>
      <c r="H2664" s="2">
        <v>2</v>
      </c>
      <c r="I2664" s="2">
        <f t="shared" si="41"/>
        <v>608.78499999999997</v>
      </c>
      <c r="J2664" s="2">
        <v>456.59</v>
      </c>
    </row>
    <row r="2665" spans="1:10" x14ac:dyDescent="0.35">
      <c r="A2665" s="1">
        <v>42178</v>
      </c>
      <c r="B2665" t="s">
        <v>794</v>
      </c>
      <c r="C2665" t="s">
        <v>164</v>
      </c>
      <c r="D2665" t="s">
        <v>39</v>
      </c>
      <c r="E2665" t="s">
        <v>40</v>
      </c>
      <c r="F2665" t="s">
        <v>2128</v>
      </c>
      <c r="G2665" s="2">
        <v>201.57</v>
      </c>
      <c r="H2665" s="2">
        <v>4</v>
      </c>
      <c r="I2665" s="2">
        <f t="shared" si="41"/>
        <v>50.392499999999998</v>
      </c>
      <c r="J2665" s="2">
        <v>22.68</v>
      </c>
    </row>
    <row r="2666" spans="1:10" x14ac:dyDescent="0.35">
      <c r="A2666" s="1">
        <v>42178</v>
      </c>
      <c r="B2666" t="s">
        <v>1122</v>
      </c>
      <c r="C2666" t="s">
        <v>27</v>
      </c>
      <c r="D2666" t="s">
        <v>39</v>
      </c>
      <c r="E2666" t="s">
        <v>40</v>
      </c>
      <c r="F2666" t="s">
        <v>1073</v>
      </c>
      <c r="G2666" s="2">
        <v>217.58</v>
      </c>
      <c r="H2666" s="2">
        <v>2</v>
      </c>
      <c r="I2666" s="2">
        <f t="shared" si="41"/>
        <v>108.79</v>
      </c>
      <c r="J2666" s="2">
        <v>19.04</v>
      </c>
    </row>
    <row r="2667" spans="1:10" x14ac:dyDescent="0.35">
      <c r="A2667" s="1">
        <v>42178</v>
      </c>
      <c r="B2667" t="s">
        <v>1122</v>
      </c>
      <c r="C2667" t="s">
        <v>27</v>
      </c>
      <c r="D2667" t="s">
        <v>11</v>
      </c>
      <c r="E2667" t="s">
        <v>43</v>
      </c>
      <c r="F2667" t="s">
        <v>1784</v>
      </c>
      <c r="G2667" s="2">
        <v>5.43</v>
      </c>
      <c r="H2667" s="2">
        <v>3</v>
      </c>
      <c r="I2667" s="2">
        <f t="shared" si="41"/>
        <v>1.8099999999999998</v>
      </c>
      <c r="J2667" s="2">
        <v>1.79</v>
      </c>
    </row>
    <row r="2668" spans="1:10" x14ac:dyDescent="0.35">
      <c r="A2668" s="1">
        <v>42178</v>
      </c>
      <c r="B2668" t="s">
        <v>1122</v>
      </c>
      <c r="C2668" t="s">
        <v>27</v>
      </c>
      <c r="D2668" t="s">
        <v>39</v>
      </c>
      <c r="E2668" t="s">
        <v>40</v>
      </c>
      <c r="F2668" t="s">
        <v>1239</v>
      </c>
      <c r="G2668" s="2">
        <v>143.97999999999999</v>
      </c>
      <c r="H2668" s="2">
        <v>3</v>
      </c>
      <c r="I2668" s="2">
        <f t="shared" si="41"/>
        <v>47.993333333333332</v>
      </c>
      <c r="J2668" s="2">
        <v>9</v>
      </c>
    </row>
    <row r="2669" spans="1:10" x14ac:dyDescent="0.35">
      <c r="A2669" s="1">
        <v>42178</v>
      </c>
      <c r="B2669" t="s">
        <v>684</v>
      </c>
      <c r="C2669" t="s">
        <v>30</v>
      </c>
      <c r="D2669" t="s">
        <v>34</v>
      </c>
      <c r="E2669" t="s">
        <v>47</v>
      </c>
      <c r="F2669" t="s">
        <v>2129</v>
      </c>
      <c r="G2669" s="2">
        <v>27.42</v>
      </c>
      <c r="H2669" s="2">
        <v>3</v>
      </c>
      <c r="I2669" s="2">
        <f t="shared" si="41"/>
        <v>9.14</v>
      </c>
      <c r="J2669" s="2">
        <v>9.32</v>
      </c>
    </row>
    <row r="2670" spans="1:10" x14ac:dyDescent="0.35">
      <c r="A2670" s="1">
        <v>42178</v>
      </c>
      <c r="B2670" t="s">
        <v>684</v>
      </c>
      <c r="C2670" t="s">
        <v>30</v>
      </c>
      <c r="D2670" t="s">
        <v>11</v>
      </c>
      <c r="E2670" t="s">
        <v>20</v>
      </c>
      <c r="F2670" t="s">
        <v>666</v>
      </c>
      <c r="G2670" s="2">
        <v>165.98</v>
      </c>
      <c r="H2670" s="2">
        <v>1</v>
      </c>
      <c r="I2670" s="2">
        <f t="shared" si="41"/>
        <v>165.98</v>
      </c>
      <c r="J2670" s="2">
        <v>74.69</v>
      </c>
    </row>
    <row r="2671" spans="1:10" x14ac:dyDescent="0.35">
      <c r="A2671" s="1">
        <v>42178</v>
      </c>
      <c r="B2671" t="s">
        <v>684</v>
      </c>
      <c r="C2671" t="s">
        <v>30</v>
      </c>
      <c r="D2671" t="s">
        <v>39</v>
      </c>
      <c r="E2671" t="s">
        <v>52</v>
      </c>
      <c r="F2671" t="s">
        <v>2130</v>
      </c>
      <c r="G2671" s="2">
        <v>75</v>
      </c>
      <c r="H2671" s="2">
        <v>3</v>
      </c>
      <c r="I2671" s="2">
        <f t="shared" si="41"/>
        <v>25</v>
      </c>
      <c r="J2671" s="2">
        <v>18</v>
      </c>
    </row>
    <row r="2672" spans="1:10" x14ac:dyDescent="0.35">
      <c r="A2672" s="1">
        <v>42180</v>
      </c>
      <c r="B2672" t="s">
        <v>2131</v>
      </c>
      <c r="C2672" t="s">
        <v>23</v>
      </c>
      <c r="D2672" t="s">
        <v>11</v>
      </c>
      <c r="E2672" t="s">
        <v>12</v>
      </c>
      <c r="F2672" t="s">
        <v>481</v>
      </c>
      <c r="G2672" s="2">
        <v>31.1</v>
      </c>
      <c r="H2672" s="2">
        <v>6</v>
      </c>
      <c r="I2672" s="2">
        <f t="shared" si="41"/>
        <v>5.1833333333333336</v>
      </c>
      <c r="J2672" s="2">
        <v>10.89</v>
      </c>
    </row>
    <row r="2673" spans="1:10" x14ac:dyDescent="0.35">
      <c r="A2673" s="1">
        <v>42180</v>
      </c>
      <c r="B2673" t="s">
        <v>2131</v>
      </c>
      <c r="C2673" t="s">
        <v>23</v>
      </c>
      <c r="D2673" t="s">
        <v>11</v>
      </c>
      <c r="E2673" t="s">
        <v>18</v>
      </c>
      <c r="F2673" t="s">
        <v>1870</v>
      </c>
      <c r="G2673" s="2">
        <v>78.260000000000005</v>
      </c>
      <c r="H2673" s="2">
        <v>2</v>
      </c>
      <c r="I2673" s="2">
        <f t="shared" si="41"/>
        <v>39.130000000000003</v>
      </c>
      <c r="J2673" s="2">
        <v>-17.61</v>
      </c>
    </row>
    <row r="2674" spans="1:10" x14ac:dyDescent="0.35">
      <c r="A2674" s="1">
        <v>42180</v>
      </c>
      <c r="B2674" t="s">
        <v>1448</v>
      </c>
      <c r="C2674" t="s">
        <v>27</v>
      </c>
      <c r="D2674" t="s">
        <v>34</v>
      </c>
      <c r="E2674" t="s">
        <v>47</v>
      </c>
      <c r="F2674" t="s">
        <v>1083</v>
      </c>
      <c r="G2674" s="2">
        <v>204.85</v>
      </c>
      <c r="H2674" s="2">
        <v>5</v>
      </c>
      <c r="I2674" s="2">
        <f t="shared" si="41"/>
        <v>40.97</v>
      </c>
      <c r="J2674" s="2">
        <v>57.36</v>
      </c>
    </row>
    <row r="2675" spans="1:10" x14ac:dyDescent="0.35">
      <c r="A2675" s="1">
        <v>42180</v>
      </c>
      <c r="B2675" t="s">
        <v>1633</v>
      </c>
      <c r="C2675" t="s">
        <v>27</v>
      </c>
      <c r="D2675" t="s">
        <v>11</v>
      </c>
      <c r="E2675" t="s">
        <v>24</v>
      </c>
      <c r="F2675" t="s">
        <v>207</v>
      </c>
      <c r="G2675" s="2">
        <v>20.96</v>
      </c>
      <c r="H2675" s="2">
        <v>2</v>
      </c>
      <c r="I2675" s="2">
        <f t="shared" si="41"/>
        <v>10.48</v>
      </c>
      <c r="J2675" s="2">
        <v>5.24</v>
      </c>
    </row>
    <row r="2676" spans="1:10" x14ac:dyDescent="0.35">
      <c r="A2676" s="1">
        <v>42180</v>
      </c>
      <c r="B2676" t="s">
        <v>1633</v>
      </c>
      <c r="C2676" t="s">
        <v>27</v>
      </c>
      <c r="D2676" t="s">
        <v>11</v>
      </c>
      <c r="E2676" t="s">
        <v>20</v>
      </c>
      <c r="F2676" t="s">
        <v>2022</v>
      </c>
      <c r="G2676" s="2">
        <v>88.75</v>
      </c>
      <c r="H2676" s="2">
        <v>3</v>
      </c>
      <c r="I2676" s="2">
        <f t="shared" si="41"/>
        <v>29.583333333333332</v>
      </c>
      <c r="J2676" s="2">
        <v>27.74</v>
      </c>
    </row>
    <row r="2677" spans="1:10" x14ac:dyDescent="0.35">
      <c r="A2677" s="1">
        <v>42180</v>
      </c>
      <c r="B2677" t="s">
        <v>1633</v>
      </c>
      <c r="C2677" t="s">
        <v>27</v>
      </c>
      <c r="D2677" t="s">
        <v>11</v>
      </c>
      <c r="E2677" t="s">
        <v>18</v>
      </c>
      <c r="F2677" t="s">
        <v>1525</v>
      </c>
      <c r="G2677" s="2">
        <v>304.23</v>
      </c>
      <c r="H2677" s="2">
        <v>3</v>
      </c>
      <c r="I2677" s="2">
        <f t="shared" si="41"/>
        <v>101.41000000000001</v>
      </c>
      <c r="J2677" s="2">
        <v>9.1300000000000008</v>
      </c>
    </row>
    <row r="2678" spans="1:10" x14ac:dyDescent="0.35">
      <c r="A2678" s="1">
        <v>42180</v>
      </c>
      <c r="B2678" t="s">
        <v>107</v>
      </c>
      <c r="C2678" t="s">
        <v>10</v>
      </c>
      <c r="D2678" t="s">
        <v>11</v>
      </c>
      <c r="E2678" t="s">
        <v>12</v>
      </c>
      <c r="F2678" t="s">
        <v>1052</v>
      </c>
      <c r="G2678" s="2">
        <v>47.95</v>
      </c>
      <c r="H2678" s="2">
        <v>3</v>
      </c>
      <c r="I2678" s="2">
        <f t="shared" si="41"/>
        <v>15.983333333333334</v>
      </c>
      <c r="J2678" s="2">
        <v>16.18</v>
      </c>
    </row>
    <row r="2679" spans="1:10" x14ac:dyDescent="0.35">
      <c r="A2679" s="1">
        <v>42180</v>
      </c>
      <c r="B2679" t="s">
        <v>107</v>
      </c>
      <c r="C2679" t="s">
        <v>10</v>
      </c>
      <c r="D2679" t="s">
        <v>11</v>
      </c>
      <c r="E2679" t="s">
        <v>20</v>
      </c>
      <c r="F2679" t="s">
        <v>1577</v>
      </c>
      <c r="G2679" s="2">
        <v>0.98</v>
      </c>
      <c r="H2679" s="2">
        <v>2</v>
      </c>
      <c r="I2679" s="2">
        <f t="shared" si="41"/>
        <v>0.49</v>
      </c>
      <c r="J2679" s="2">
        <v>-1.48</v>
      </c>
    </row>
    <row r="2680" spans="1:10" x14ac:dyDescent="0.35">
      <c r="A2680" s="1">
        <v>42180</v>
      </c>
      <c r="B2680" t="s">
        <v>107</v>
      </c>
      <c r="C2680" t="s">
        <v>10</v>
      </c>
      <c r="D2680" t="s">
        <v>34</v>
      </c>
      <c r="E2680" t="s">
        <v>47</v>
      </c>
      <c r="F2680" t="s">
        <v>132</v>
      </c>
      <c r="G2680" s="2">
        <v>75.38</v>
      </c>
      <c r="H2680" s="2">
        <v>9</v>
      </c>
      <c r="I2680" s="2">
        <f t="shared" si="41"/>
        <v>8.3755555555555556</v>
      </c>
      <c r="J2680" s="2">
        <v>-20.73</v>
      </c>
    </row>
    <row r="2681" spans="1:10" x14ac:dyDescent="0.35">
      <c r="A2681" s="1">
        <v>42180</v>
      </c>
      <c r="B2681" t="s">
        <v>107</v>
      </c>
      <c r="C2681" t="s">
        <v>10</v>
      </c>
      <c r="D2681" t="s">
        <v>11</v>
      </c>
      <c r="E2681" t="s">
        <v>16</v>
      </c>
      <c r="F2681" t="s">
        <v>584</v>
      </c>
      <c r="G2681" s="2">
        <v>4.6100000000000003</v>
      </c>
      <c r="H2681" s="2">
        <v>2</v>
      </c>
      <c r="I2681" s="2">
        <f t="shared" si="41"/>
        <v>2.3050000000000002</v>
      </c>
      <c r="J2681" s="2">
        <v>1.67</v>
      </c>
    </row>
    <row r="2682" spans="1:10" x14ac:dyDescent="0.35">
      <c r="A2682" s="1">
        <v>42181</v>
      </c>
      <c r="B2682" t="s">
        <v>593</v>
      </c>
      <c r="C2682" t="s">
        <v>110</v>
      </c>
      <c r="D2682" t="s">
        <v>39</v>
      </c>
      <c r="E2682" t="s">
        <v>52</v>
      </c>
      <c r="F2682" t="s">
        <v>1836</v>
      </c>
      <c r="G2682" s="2">
        <v>41.9</v>
      </c>
      <c r="H2682" s="2">
        <v>2</v>
      </c>
      <c r="I2682" s="2">
        <f t="shared" si="41"/>
        <v>20.95</v>
      </c>
      <c r="J2682" s="2">
        <v>8.8000000000000007</v>
      </c>
    </row>
    <row r="2683" spans="1:10" x14ac:dyDescent="0.35">
      <c r="A2683" s="1">
        <v>42181</v>
      </c>
      <c r="B2683" t="s">
        <v>218</v>
      </c>
      <c r="C2683" t="s">
        <v>55</v>
      </c>
      <c r="D2683" t="s">
        <v>11</v>
      </c>
      <c r="E2683" t="s">
        <v>20</v>
      </c>
      <c r="F2683" t="s">
        <v>311</v>
      </c>
      <c r="G2683" s="2">
        <v>143.96</v>
      </c>
      <c r="H2683" s="2">
        <v>4</v>
      </c>
      <c r="I2683" s="2">
        <f t="shared" si="41"/>
        <v>35.99</v>
      </c>
      <c r="J2683" s="2">
        <v>69.099999999999994</v>
      </c>
    </row>
    <row r="2684" spans="1:10" x14ac:dyDescent="0.35">
      <c r="A2684" s="1">
        <v>42181</v>
      </c>
      <c r="B2684" t="s">
        <v>218</v>
      </c>
      <c r="C2684" t="s">
        <v>55</v>
      </c>
      <c r="D2684" t="s">
        <v>11</v>
      </c>
      <c r="E2684" t="s">
        <v>18</v>
      </c>
      <c r="F2684" t="s">
        <v>1331</v>
      </c>
      <c r="G2684" s="2">
        <v>15.42</v>
      </c>
      <c r="H2684" s="2">
        <v>1</v>
      </c>
      <c r="I2684" s="2">
        <f t="shared" si="41"/>
        <v>15.42</v>
      </c>
      <c r="J2684" s="2">
        <v>4.16</v>
      </c>
    </row>
    <row r="2685" spans="1:10" x14ac:dyDescent="0.35">
      <c r="A2685" s="1">
        <v>42181</v>
      </c>
      <c r="B2685" t="s">
        <v>218</v>
      </c>
      <c r="C2685" t="s">
        <v>55</v>
      </c>
      <c r="D2685" t="s">
        <v>11</v>
      </c>
      <c r="E2685" t="s">
        <v>20</v>
      </c>
      <c r="F2685" t="s">
        <v>1763</v>
      </c>
      <c r="G2685" s="2">
        <v>43.04</v>
      </c>
      <c r="H2685" s="2">
        <v>8</v>
      </c>
      <c r="I2685" s="2">
        <f t="shared" si="41"/>
        <v>5.38</v>
      </c>
      <c r="J2685" s="2">
        <v>21.09</v>
      </c>
    </row>
    <row r="2686" spans="1:10" x14ac:dyDescent="0.35">
      <c r="A2686" s="1">
        <v>42181</v>
      </c>
      <c r="B2686" t="s">
        <v>218</v>
      </c>
      <c r="C2686" t="s">
        <v>55</v>
      </c>
      <c r="D2686" t="s">
        <v>34</v>
      </c>
      <c r="E2686" t="s">
        <v>35</v>
      </c>
      <c r="F2686" t="s">
        <v>2132</v>
      </c>
      <c r="G2686" s="2">
        <v>332.94</v>
      </c>
      <c r="H2686" s="2">
        <v>3</v>
      </c>
      <c r="I2686" s="2">
        <f t="shared" si="41"/>
        <v>110.98</v>
      </c>
      <c r="J2686" s="2">
        <v>79.91</v>
      </c>
    </row>
    <row r="2687" spans="1:10" x14ac:dyDescent="0.35">
      <c r="A2687" s="1">
        <v>42181</v>
      </c>
      <c r="B2687" t="s">
        <v>1055</v>
      </c>
      <c r="C2687" t="s">
        <v>10</v>
      </c>
      <c r="D2687" t="s">
        <v>39</v>
      </c>
      <c r="E2687" t="s">
        <v>40</v>
      </c>
      <c r="F2687" t="s">
        <v>856</v>
      </c>
      <c r="G2687" s="2">
        <v>971.88</v>
      </c>
      <c r="H2687" s="2">
        <v>3</v>
      </c>
      <c r="I2687" s="2">
        <f t="shared" si="41"/>
        <v>323.95999999999998</v>
      </c>
      <c r="J2687" s="2">
        <v>109.34</v>
      </c>
    </row>
    <row r="2688" spans="1:10" x14ac:dyDescent="0.35">
      <c r="A2688" s="1">
        <v>42181</v>
      </c>
      <c r="B2688" t="s">
        <v>1663</v>
      </c>
      <c r="C2688" t="s">
        <v>78</v>
      </c>
      <c r="D2688" t="s">
        <v>11</v>
      </c>
      <c r="E2688" t="s">
        <v>12</v>
      </c>
      <c r="F2688" t="s">
        <v>2133</v>
      </c>
      <c r="G2688" s="2">
        <v>43.06</v>
      </c>
      <c r="H2688" s="2">
        <v>9</v>
      </c>
      <c r="I2688" s="2">
        <f t="shared" si="41"/>
        <v>4.7844444444444445</v>
      </c>
      <c r="J2688" s="2">
        <v>15.61</v>
      </c>
    </row>
    <row r="2689" spans="1:10" x14ac:dyDescent="0.35">
      <c r="A2689" s="1">
        <v>42183</v>
      </c>
      <c r="B2689" t="s">
        <v>1776</v>
      </c>
      <c r="C2689" t="s">
        <v>95</v>
      </c>
      <c r="D2689" t="s">
        <v>11</v>
      </c>
      <c r="E2689" t="s">
        <v>16</v>
      </c>
      <c r="F2689" t="s">
        <v>348</v>
      </c>
      <c r="G2689" s="2">
        <v>5.9</v>
      </c>
      <c r="H2689" s="2">
        <v>2</v>
      </c>
      <c r="I2689" s="2">
        <f t="shared" si="41"/>
        <v>2.95</v>
      </c>
      <c r="J2689" s="2">
        <v>1.99</v>
      </c>
    </row>
    <row r="2690" spans="1:10" x14ac:dyDescent="0.35">
      <c r="A2690" s="1">
        <v>42183</v>
      </c>
      <c r="B2690" t="s">
        <v>1776</v>
      </c>
      <c r="C2690" t="s">
        <v>95</v>
      </c>
      <c r="D2690" t="s">
        <v>34</v>
      </c>
      <c r="E2690" t="s">
        <v>47</v>
      </c>
      <c r="F2690" t="s">
        <v>670</v>
      </c>
      <c r="G2690" s="2">
        <v>621.76</v>
      </c>
      <c r="H2690" s="2">
        <v>4</v>
      </c>
      <c r="I2690" s="2">
        <f t="shared" si="41"/>
        <v>155.44</v>
      </c>
      <c r="J2690" s="2">
        <v>46.63</v>
      </c>
    </row>
    <row r="2691" spans="1:10" x14ac:dyDescent="0.35">
      <c r="A2691" s="1">
        <v>42183</v>
      </c>
      <c r="B2691" t="s">
        <v>1163</v>
      </c>
      <c r="C2691" t="s">
        <v>78</v>
      </c>
      <c r="D2691" t="s">
        <v>11</v>
      </c>
      <c r="E2691" t="s">
        <v>12</v>
      </c>
      <c r="F2691" t="s">
        <v>708</v>
      </c>
      <c r="G2691" s="2">
        <v>15.55</v>
      </c>
      <c r="H2691" s="2">
        <v>3</v>
      </c>
      <c r="I2691" s="2">
        <f t="shared" ref="I2691:I2754" si="42">G2691/H2691</f>
        <v>5.1833333333333336</v>
      </c>
      <c r="J2691" s="2">
        <v>5.44</v>
      </c>
    </row>
    <row r="2692" spans="1:10" x14ac:dyDescent="0.35">
      <c r="A2692" s="1">
        <v>42183</v>
      </c>
      <c r="B2692" t="s">
        <v>1163</v>
      </c>
      <c r="C2692" t="s">
        <v>78</v>
      </c>
      <c r="D2692" t="s">
        <v>34</v>
      </c>
      <c r="E2692" t="s">
        <v>74</v>
      </c>
      <c r="F2692" t="s">
        <v>2134</v>
      </c>
      <c r="G2692" s="2">
        <v>482.94</v>
      </c>
      <c r="H2692" s="2">
        <v>6</v>
      </c>
      <c r="I2692" s="2">
        <f t="shared" si="42"/>
        <v>80.489999999999995</v>
      </c>
      <c r="J2692" s="2">
        <v>-376.69</v>
      </c>
    </row>
    <row r="2693" spans="1:10" x14ac:dyDescent="0.35">
      <c r="A2693" s="1">
        <v>42183</v>
      </c>
      <c r="B2693" t="s">
        <v>413</v>
      </c>
      <c r="C2693" t="s">
        <v>30</v>
      </c>
      <c r="D2693" t="s">
        <v>11</v>
      </c>
      <c r="E2693" t="s">
        <v>20</v>
      </c>
      <c r="F2693" t="s">
        <v>888</v>
      </c>
      <c r="G2693" s="2">
        <v>119.56</v>
      </c>
      <c r="H2693" s="2">
        <v>2</v>
      </c>
      <c r="I2693" s="2">
        <f t="shared" si="42"/>
        <v>59.78</v>
      </c>
      <c r="J2693" s="2">
        <v>55</v>
      </c>
    </row>
    <row r="2694" spans="1:10" x14ac:dyDescent="0.35">
      <c r="A2694" s="1">
        <v>42183</v>
      </c>
      <c r="B2694" t="s">
        <v>413</v>
      </c>
      <c r="C2694" t="s">
        <v>30</v>
      </c>
      <c r="D2694" t="s">
        <v>11</v>
      </c>
      <c r="E2694" t="s">
        <v>24</v>
      </c>
      <c r="F2694" t="s">
        <v>2135</v>
      </c>
      <c r="G2694" s="2">
        <v>140.75</v>
      </c>
      <c r="H2694" s="2">
        <v>5</v>
      </c>
      <c r="I2694" s="2">
        <f t="shared" si="42"/>
        <v>28.15</v>
      </c>
      <c r="J2694" s="2">
        <v>42.23</v>
      </c>
    </row>
    <row r="2695" spans="1:10" x14ac:dyDescent="0.35">
      <c r="A2695" s="1">
        <v>42184</v>
      </c>
      <c r="B2695" t="s">
        <v>768</v>
      </c>
      <c r="C2695" t="s">
        <v>23</v>
      </c>
      <c r="D2695" t="s">
        <v>34</v>
      </c>
      <c r="E2695" t="s">
        <v>47</v>
      </c>
      <c r="F2695" t="s">
        <v>1646</v>
      </c>
      <c r="G2695" s="2">
        <v>20.100000000000001</v>
      </c>
      <c r="H2695" s="2">
        <v>1</v>
      </c>
      <c r="I2695" s="2">
        <f t="shared" si="42"/>
        <v>20.100000000000001</v>
      </c>
      <c r="J2695" s="2">
        <v>1.76</v>
      </c>
    </row>
    <row r="2696" spans="1:10" x14ac:dyDescent="0.35">
      <c r="A2696" s="1">
        <v>42184</v>
      </c>
      <c r="B2696" t="s">
        <v>514</v>
      </c>
      <c r="C2696" t="s">
        <v>149</v>
      </c>
      <c r="D2696" t="s">
        <v>11</v>
      </c>
      <c r="E2696" t="s">
        <v>12</v>
      </c>
      <c r="F2696" t="s">
        <v>2136</v>
      </c>
      <c r="G2696" s="2">
        <v>24.96</v>
      </c>
      <c r="H2696" s="2">
        <v>4</v>
      </c>
      <c r="I2696" s="2">
        <f t="shared" si="42"/>
        <v>6.24</v>
      </c>
      <c r="J2696" s="2">
        <v>11.23</v>
      </c>
    </row>
    <row r="2697" spans="1:10" x14ac:dyDescent="0.35">
      <c r="A2697" s="1">
        <v>42184</v>
      </c>
      <c r="B2697" t="s">
        <v>1023</v>
      </c>
      <c r="C2697" t="s">
        <v>149</v>
      </c>
      <c r="D2697" t="s">
        <v>34</v>
      </c>
      <c r="E2697" t="s">
        <v>35</v>
      </c>
      <c r="F2697" t="s">
        <v>371</v>
      </c>
      <c r="G2697" s="2">
        <v>117.88</v>
      </c>
      <c r="H2697" s="2">
        <v>1</v>
      </c>
      <c r="I2697" s="2">
        <f t="shared" si="42"/>
        <v>117.88</v>
      </c>
      <c r="J2697" s="2">
        <v>1.31</v>
      </c>
    </row>
    <row r="2698" spans="1:10" x14ac:dyDescent="0.35">
      <c r="A2698" s="1">
        <v>42184</v>
      </c>
      <c r="B2698" t="s">
        <v>305</v>
      </c>
      <c r="C2698" t="s">
        <v>996</v>
      </c>
      <c r="D2698" t="s">
        <v>39</v>
      </c>
      <c r="E2698" t="s">
        <v>40</v>
      </c>
      <c r="F2698" t="s">
        <v>347</v>
      </c>
      <c r="G2698" s="2">
        <v>269.98</v>
      </c>
      <c r="H2698" s="2">
        <v>2</v>
      </c>
      <c r="I2698" s="2">
        <f t="shared" si="42"/>
        <v>134.99</v>
      </c>
      <c r="J2698" s="2">
        <v>72.89</v>
      </c>
    </row>
    <row r="2699" spans="1:10" x14ac:dyDescent="0.35">
      <c r="A2699" s="1">
        <v>42187</v>
      </c>
      <c r="B2699" t="s">
        <v>289</v>
      </c>
      <c r="C2699" t="s">
        <v>10</v>
      </c>
      <c r="D2699" t="s">
        <v>11</v>
      </c>
      <c r="E2699" t="s">
        <v>92</v>
      </c>
      <c r="F2699" t="s">
        <v>199</v>
      </c>
      <c r="G2699" s="2">
        <v>32.78</v>
      </c>
      <c r="H2699" s="2">
        <v>4</v>
      </c>
      <c r="I2699" s="2">
        <f t="shared" si="42"/>
        <v>8.1950000000000003</v>
      </c>
      <c r="J2699" s="2">
        <v>-85.24</v>
      </c>
    </row>
    <row r="2700" spans="1:10" x14ac:dyDescent="0.35">
      <c r="A2700" s="1">
        <v>42187</v>
      </c>
      <c r="B2700" t="s">
        <v>2137</v>
      </c>
      <c r="C2700" t="s">
        <v>15</v>
      </c>
      <c r="D2700" t="s">
        <v>34</v>
      </c>
      <c r="E2700" t="s">
        <v>35</v>
      </c>
      <c r="F2700" t="s">
        <v>1982</v>
      </c>
      <c r="G2700" s="2">
        <v>408.42</v>
      </c>
      <c r="H2700" s="2">
        <v>2</v>
      </c>
      <c r="I2700" s="2">
        <f t="shared" si="42"/>
        <v>204.21</v>
      </c>
      <c r="J2700" s="2">
        <v>-5.83</v>
      </c>
    </row>
    <row r="2701" spans="1:10" x14ac:dyDescent="0.35">
      <c r="A2701" s="1">
        <v>42187</v>
      </c>
      <c r="B2701" t="s">
        <v>2137</v>
      </c>
      <c r="C2701" t="s">
        <v>15</v>
      </c>
      <c r="D2701" t="s">
        <v>34</v>
      </c>
      <c r="E2701" t="s">
        <v>35</v>
      </c>
      <c r="F2701" t="s">
        <v>1480</v>
      </c>
      <c r="G2701" s="2">
        <v>382.12</v>
      </c>
      <c r="H2701" s="2">
        <v>6</v>
      </c>
      <c r="I2701" s="2">
        <f t="shared" si="42"/>
        <v>63.686666666666667</v>
      </c>
      <c r="J2701" s="2">
        <v>-92.8</v>
      </c>
    </row>
    <row r="2702" spans="1:10" x14ac:dyDescent="0.35">
      <c r="A2702" s="1">
        <v>42187</v>
      </c>
      <c r="B2702" t="s">
        <v>2137</v>
      </c>
      <c r="C2702" t="s">
        <v>15</v>
      </c>
      <c r="D2702" t="s">
        <v>11</v>
      </c>
      <c r="E2702" t="s">
        <v>18</v>
      </c>
      <c r="F2702" t="s">
        <v>1847</v>
      </c>
      <c r="G2702" s="2">
        <v>68.599999999999994</v>
      </c>
      <c r="H2702" s="2">
        <v>5</v>
      </c>
      <c r="I2702" s="2">
        <f t="shared" si="42"/>
        <v>13.719999999999999</v>
      </c>
      <c r="J2702" s="2">
        <v>6</v>
      </c>
    </row>
    <row r="2703" spans="1:10" x14ac:dyDescent="0.35">
      <c r="A2703" s="1">
        <v>42187</v>
      </c>
      <c r="B2703" t="s">
        <v>2137</v>
      </c>
      <c r="C2703" t="s">
        <v>15</v>
      </c>
      <c r="D2703" t="s">
        <v>11</v>
      </c>
      <c r="E2703" t="s">
        <v>18</v>
      </c>
      <c r="F2703" t="s">
        <v>1549</v>
      </c>
      <c r="G2703" s="2">
        <v>435.5</v>
      </c>
      <c r="H2703" s="2">
        <v>3</v>
      </c>
      <c r="I2703" s="2">
        <f t="shared" si="42"/>
        <v>145.16666666666666</v>
      </c>
      <c r="J2703" s="2">
        <v>48.99</v>
      </c>
    </row>
    <row r="2704" spans="1:10" x14ac:dyDescent="0.35">
      <c r="A2704" s="1">
        <v>42187</v>
      </c>
      <c r="B2704" t="s">
        <v>2137</v>
      </c>
      <c r="C2704" t="s">
        <v>15</v>
      </c>
      <c r="D2704" t="s">
        <v>11</v>
      </c>
      <c r="E2704" t="s">
        <v>12</v>
      </c>
      <c r="F2704" t="s">
        <v>1065</v>
      </c>
      <c r="G2704" s="2">
        <v>11.17</v>
      </c>
      <c r="H2704" s="2">
        <v>2</v>
      </c>
      <c r="I2704" s="2">
        <f t="shared" si="42"/>
        <v>5.585</v>
      </c>
      <c r="J2704" s="2">
        <v>3.77</v>
      </c>
    </row>
    <row r="2705" spans="1:10" x14ac:dyDescent="0.35">
      <c r="A2705" s="1">
        <v>42187</v>
      </c>
      <c r="B2705" t="s">
        <v>1178</v>
      </c>
      <c r="C2705" t="s">
        <v>123</v>
      </c>
      <c r="D2705" t="s">
        <v>11</v>
      </c>
      <c r="E2705" t="s">
        <v>12</v>
      </c>
      <c r="F2705" t="s">
        <v>625</v>
      </c>
      <c r="G2705" s="2">
        <v>11.95</v>
      </c>
      <c r="H2705" s="2">
        <v>3</v>
      </c>
      <c r="I2705" s="2">
        <f t="shared" si="42"/>
        <v>3.9833333333333329</v>
      </c>
      <c r="J2705" s="2">
        <v>4.03</v>
      </c>
    </row>
    <row r="2706" spans="1:10" x14ac:dyDescent="0.35">
      <c r="A2706" s="1">
        <v>42187</v>
      </c>
      <c r="B2706" t="s">
        <v>1178</v>
      </c>
      <c r="C2706" t="s">
        <v>123</v>
      </c>
      <c r="D2706" t="s">
        <v>11</v>
      </c>
      <c r="E2706" t="s">
        <v>12</v>
      </c>
      <c r="F2706" t="s">
        <v>331</v>
      </c>
      <c r="G2706" s="2">
        <v>15.55</v>
      </c>
      <c r="H2706" s="2">
        <v>3</v>
      </c>
      <c r="I2706" s="2">
        <f t="shared" si="42"/>
        <v>5.1833333333333336</v>
      </c>
      <c r="J2706" s="2">
        <v>5.64</v>
      </c>
    </row>
    <row r="2707" spans="1:10" x14ac:dyDescent="0.35">
      <c r="A2707" s="1">
        <v>42187</v>
      </c>
      <c r="B2707" t="s">
        <v>215</v>
      </c>
      <c r="C2707" t="s">
        <v>149</v>
      </c>
      <c r="D2707" t="s">
        <v>11</v>
      </c>
      <c r="E2707" t="s">
        <v>12</v>
      </c>
      <c r="F2707" t="s">
        <v>455</v>
      </c>
      <c r="G2707" s="2">
        <v>19.440000000000001</v>
      </c>
      <c r="H2707" s="2">
        <v>3</v>
      </c>
      <c r="I2707" s="2">
        <f t="shared" si="42"/>
        <v>6.48</v>
      </c>
      <c r="J2707" s="2">
        <v>9.33</v>
      </c>
    </row>
    <row r="2708" spans="1:10" x14ac:dyDescent="0.35">
      <c r="A2708" s="1">
        <v>42187</v>
      </c>
      <c r="B2708" t="s">
        <v>1327</v>
      </c>
      <c r="C2708" t="s">
        <v>245</v>
      </c>
      <c r="D2708" t="s">
        <v>39</v>
      </c>
      <c r="E2708" t="s">
        <v>40</v>
      </c>
      <c r="F2708" t="s">
        <v>745</v>
      </c>
      <c r="G2708" s="2">
        <v>74.239999999999995</v>
      </c>
      <c r="H2708" s="2">
        <v>1</v>
      </c>
      <c r="I2708" s="2">
        <f t="shared" si="42"/>
        <v>74.239999999999995</v>
      </c>
      <c r="J2708" s="2">
        <v>8.35</v>
      </c>
    </row>
    <row r="2709" spans="1:10" x14ac:dyDescent="0.35">
      <c r="A2709" s="1">
        <v>42187</v>
      </c>
      <c r="B2709" t="s">
        <v>1327</v>
      </c>
      <c r="C2709" t="s">
        <v>245</v>
      </c>
      <c r="D2709" t="s">
        <v>34</v>
      </c>
      <c r="E2709" t="s">
        <v>47</v>
      </c>
      <c r="F2709" t="s">
        <v>688</v>
      </c>
      <c r="G2709" s="2">
        <v>159.84</v>
      </c>
      <c r="H2709" s="2">
        <v>10</v>
      </c>
      <c r="I2709" s="2">
        <f t="shared" si="42"/>
        <v>15.984</v>
      </c>
      <c r="J2709" s="2">
        <v>45.95</v>
      </c>
    </row>
    <row r="2710" spans="1:10" x14ac:dyDescent="0.35">
      <c r="A2710" s="1">
        <v>42187</v>
      </c>
      <c r="B2710" t="s">
        <v>1327</v>
      </c>
      <c r="C2710" t="s">
        <v>245</v>
      </c>
      <c r="D2710" t="s">
        <v>11</v>
      </c>
      <c r="E2710" t="s">
        <v>20</v>
      </c>
      <c r="F2710" t="s">
        <v>189</v>
      </c>
      <c r="G2710" s="2">
        <v>2.89</v>
      </c>
      <c r="H2710" s="2">
        <v>2</v>
      </c>
      <c r="I2710" s="2">
        <f t="shared" si="42"/>
        <v>1.4450000000000001</v>
      </c>
      <c r="J2710" s="2">
        <v>-2.31</v>
      </c>
    </row>
    <row r="2711" spans="1:10" x14ac:dyDescent="0.35">
      <c r="A2711" s="1">
        <v>42187</v>
      </c>
      <c r="B2711" t="s">
        <v>1327</v>
      </c>
      <c r="C2711" t="s">
        <v>245</v>
      </c>
      <c r="D2711" t="s">
        <v>11</v>
      </c>
      <c r="E2711" t="s">
        <v>12</v>
      </c>
      <c r="F2711" t="s">
        <v>2076</v>
      </c>
      <c r="G2711" s="2">
        <v>9.39</v>
      </c>
      <c r="H2711" s="2">
        <v>2</v>
      </c>
      <c r="I2711" s="2">
        <f t="shared" si="42"/>
        <v>4.6950000000000003</v>
      </c>
      <c r="J2711" s="2">
        <v>3.29</v>
      </c>
    </row>
    <row r="2712" spans="1:10" x14ac:dyDescent="0.35">
      <c r="A2712" s="1">
        <v>42188</v>
      </c>
      <c r="B2712" t="s">
        <v>2138</v>
      </c>
      <c r="C2712" t="s">
        <v>33</v>
      </c>
      <c r="D2712" t="s">
        <v>34</v>
      </c>
      <c r="E2712" t="s">
        <v>35</v>
      </c>
      <c r="F2712" t="s">
        <v>2139</v>
      </c>
      <c r="G2712" s="2">
        <v>70.98</v>
      </c>
      <c r="H2712" s="2">
        <v>1</v>
      </c>
      <c r="I2712" s="2">
        <f t="shared" si="42"/>
        <v>70.98</v>
      </c>
      <c r="J2712" s="2">
        <v>4.97</v>
      </c>
    </row>
    <row r="2713" spans="1:10" x14ac:dyDescent="0.35">
      <c r="A2713" s="1">
        <v>42188</v>
      </c>
      <c r="B2713" t="s">
        <v>2138</v>
      </c>
      <c r="C2713" t="s">
        <v>33</v>
      </c>
      <c r="D2713" t="s">
        <v>11</v>
      </c>
      <c r="E2713" t="s">
        <v>16</v>
      </c>
      <c r="F2713" t="s">
        <v>814</v>
      </c>
      <c r="G2713" s="2">
        <v>294.93</v>
      </c>
      <c r="H2713" s="2">
        <v>3</v>
      </c>
      <c r="I2713" s="2">
        <f t="shared" si="42"/>
        <v>98.31</v>
      </c>
      <c r="J2713" s="2">
        <v>144.52000000000001</v>
      </c>
    </row>
    <row r="2714" spans="1:10" x14ac:dyDescent="0.35">
      <c r="A2714" s="1">
        <v>42188</v>
      </c>
      <c r="B2714" t="s">
        <v>1544</v>
      </c>
      <c r="C2714" t="s">
        <v>23</v>
      </c>
      <c r="D2714" t="s">
        <v>34</v>
      </c>
      <c r="E2714" t="s">
        <v>47</v>
      </c>
      <c r="F2714" t="s">
        <v>2140</v>
      </c>
      <c r="G2714" s="2">
        <v>168.46</v>
      </c>
      <c r="H2714" s="2">
        <v>2</v>
      </c>
      <c r="I2714" s="2">
        <f t="shared" si="42"/>
        <v>84.23</v>
      </c>
      <c r="J2714" s="2">
        <v>-29.48</v>
      </c>
    </row>
    <row r="2715" spans="1:10" x14ac:dyDescent="0.35">
      <c r="A2715" s="1">
        <v>42188</v>
      </c>
      <c r="B2715" t="s">
        <v>1544</v>
      </c>
      <c r="C2715" t="s">
        <v>23</v>
      </c>
      <c r="D2715" t="s">
        <v>11</v>
      </c>
      <c r="E2715" t="s">
        <v>12</v>
      </c>
      <c r="F2715" t="s">
        <v>2141</v>
      </c>
      <c r="G2715" s="2">
        <v>6.72</v>
      </c>
      <c r="H2715" s="2">
        <v>2</v>
      </c>
      <c r="I2715" s="2">
        <f t="shared" si="42"/>
        <v>3.36</v>
      </c>
      <c r="J2715" s="2">
        <v>2.44</v>
      </c>
    </row>
    <row r="2716" spans="1:10" x14ac:dyDescent="0.35">
      <c r="A2716" s="1">
        <v>42188</v>
      </c>
      <c r="B2716" t="s">
        <v>1544</v>
      </c>
      <c r="C2716" t="s">
        <v>23</v>
      </c>
      <c r="D2716" t="s">
        <v>34</v>
      </c>
      <c r="E2716" t="s">
        <v>47</v>
      </c>
      <c r="F2716" t="s">
        <v>2142</v>
      </c>
      <c r="G2716" s="2">
        <v>282.89</v>
      </c>
      <c r="H2716" s="2">
        <v>9</v>
      </c>
      <c r="I2716" s="2">
        <f t="shared" si="42"/>
        <v>31.432222222222222</v>
      </c>
      <c r="J2716" s="2">
        <v>56.58</v>
      </c>
    </row>
    <row r="2717" spans="1:10" x14ac:dyDescent="0.35">
      <c r="A2717" s="1">
        <v>42189</v>
      </c>
      <c r="B2717" t="s">
        <v>1803</v>
      </c>
      <c r="C2717" t="s">
        <v>157</v>
      </c>
      <c r="D2717" t="s">
        <v>39</v>
      </c>
      <c r="E2717" t="s">
        <v>40</v>
      </c>
      <c r="F2717" t="s">
        <v>2143</v>
      </c>
      <c r="G2717" s="2">
        <v>1099.96</v>
      </c>
      <c r="H2717" s="2">
        <v>4</v>
      </c>
      <c r="I2717" s="2">
        <f t="shared" si="42"/>
        <v>274.99</v>
      </c>
      <c r="J2717" s="2">
        <v>285.99</v>
      </c>
    </row>
    <row r="2718" spans="1:10" x14ac:dyDescent="0.35">
      <c r="A2718" s="1">
        <v>42189</v>
      </c>
      <c r="B2718" t="s">
        <v>1665</v>
      </c>
      <c r="C2718" t="s">
        <v>149</v>
      </c>
      <c r="D2718" t="s">
        <v>11</v>
      </c>
      <c r="E2718" t="s">
        <v>24</v>
      </c>
      <c r="F2718" t="s">
        <v>2144</v>
      </c>
      <c r="G2718" s="2">
        <v>15.48</v>
      </c>
      <c r="H2718" s="2">
        <v>3</v>
      </c>
      <c r="I2718" s="2">
        <f t="shared" si="42"/>
        <v>5.16</v>
      </c>
      <c r="J2718" s="2">
        <v>4.49</v>
      </c>
    </row>
    <row r="2719" spans="1:10" x14ac:dyDescent="0.35">
      <c r="A2719" s="1">
        <v>42189</v>
      </c>
      <c r="B2719" t="s">
        <v>1369</v>
      </c>
      <c r="C2719" t="s">
        <v>27</v>
      </c>
      <c r="D2719" t="s">
        <v>11</v>
      </c>
      <c r="E2719" t="s">
        <v>20</v>
      </c>
      <c r="F2719" t="s">
        <v>819</v>
      </c>
      <c r="G2719" s="2">
        <v>22.85</v>
      </c>
      <c r="H2719" s="2">
        <v>2</v>
      </c>
      <c r="I2719" s="2">
        <f t="shared" si="42"/>
        <v>11.425000000000001</v>
      </c>
      <c r="J2719" s="2">
        <v>7.43</v>
      </c>
    </row>
    <row r="2720" spans="1:10" x14ac:dyDescent="0.35">
      <c r="A2720" s="1">
        <v>42190</v>
      </c>
      <c r="B2720" t="s">
        <v>959</v>
      </c>
      <c r="C2720" t="s">
        <v>245</v>
      </c>
      <c r="D2720" t="s">
        <v>34</v>
      </c>
      <c r="E2720" t="s">
        <v>47</v>
      </c>
      <c r="F2720" t="s">
        <v>1790</v>
      </c>
      <c r="G2720" s="2">
        <v>4.93</v>
      </c>
      <c r="H2720" s="2">
        <v>2</v>
      </c>
      <c r="I2720" s="2">
        <f t="shared" si="42"/>
        <v>2.4649999999999999</v>
      </c>
      <c r="J2720" s="2">
        <v>0.74</v>
      </c>
    </row>
    <row r="2721" spans="1:10" x14ac:dyDescent="0.35">
      <c r="A2721" s="1">
        <v>42190</v>
      </c>
      <c r="B2721" t="s">
        <v>959</v>
      </c>
      <c r="C2721" t="s">
        <v>245</v>
      </c>
      <c r="D2721" t="s">
        <v>11</v>
      </c>
      <c r="E2721" t="s">
        <v>20</v>
      </c>
      <c r="F2721" t="s">
        <v>189</v>
      </c>
      <c r="G2721" s="2">
        <v>7.23</v>
      </c>
      <c r="H2721" s="2">
        <v>5</v>
      </c>
      <c r="I2721" s="2">
        <f t="shared" si="42"/>
        <v>1.4460000000000002</v>
      </c>
      <c r="J2721" s="2">
        <v>-5.78</v>
      </c>
    </row>
    <row r="2722" spans="1:10" x14ac:dyDescent="0.35">
      <c r="A2722" s="1">
        <v>42190</v>
      </c>
      <c r="B2722" t="s">
        <v>2145</v>
      </c>
      <c r="C2722" t="s">
        <v>110</v>
      </c>
      <c r="D2722" t="s">
        <v>11</v>
      </c>
      <c r="E2722" t="s">
        <v>20</v>
      </c>
      <c r="F2722" t="s">
        <v>2146</v>
      </c>
      <c r="G2722" s="2">
        <v>19</v>
      </c>
      <c r="H2722" s="2">
        <v>5</v>
      </c>
      <c r="I2722" s="2">
        <f t="shared" si="42"/>
        <v>3.8</v>
      </c>
      <c r="J2722" s="2">
        <v>8.93</v>
      </c>
    </row>
    <row r="2723" spans="1:10" x14ac:dyDescent="0.35">
      <c r="A2723" s="1">
        <v>42190</v>
      </c>
      <c r="B2723" t="s">
        <v>1172</v>
      </c>
      <c r="C2723" t="s">
        <v>23</v>
      </c>
      <c r="D2723" t="s">
        <v>39</v>
      </c>
      <c r="E2723" t="s">
        <v>52</v>
      </c>
      <c r="F2723" t="s">
        <v>1660</v>
      </c>
      <c r="G2723" s="2">
        <v>34.799999999999997</v>
      </c>
      <c r="H2723" s="2">
        <v>3</v>
      </c>
      <c r="I2723" s="2">
        <f t="shared" si="42"/>
        <v>11.6</v>
      </c>
      <c r="J2723" s="2">
        <v>2.1800000000000002</v>
      </c>
    </row>
    <row r="2724" spans="1:10" x14ac:dyDescent="0.35">
      <c r="A2724" s="1">
        <v>42190</v>
      </c>
      <c r="B2724" t="s">
        <v>1172</v>
      </c>
      <c r="C2724" t="s">
        <v>23</v>
      </c>
      <c r="D2724" t="s">
        <v>11</v>
      </c>
      <c r="E2724" t="s">
        <v>18</v>
      </c>
      <c r="F2724" t="s">
        <v>179</v>
      </c>
      <c r="G2724" s="2">
        <v>38.979999999999997</v>
      </c>
      <c r="H2724" s="2">
        <v>3</v>
      </c>
      <c r="I2724" s="2">
        <f t="shared" si="42"/>
        <v>12.993333333333332</v>
      </c>
      <c r="J2724" s="2">
        <v>-2.44</v>
      </c>
    </row>
    <row r="2725" spans="1:10" x14ac:dyDescent="0.35">
      <c r="A2725" s="1">
        <v>42190</v>
      </c>
      <c r="B2725" t="s">
        <v>490</v>
      </c>
      <c r="C2725" t="s">
        <v>245</v>
      </c>
      <c r="D2725" t="s">
        <v>34</v>
      </c>
      <c r="E2725" t="s">
        <v>47</v>
      </c>
      <c r="F2725" t="s">
        <v>1790</v>
      </c>
      <c r="G2725" s="2">
        <v>4.93</v>
      </c>
      <c r="H2725" s="2">
        <v>2</v>
      </c>
      <c r="I2725" s="2">
        <f t="shared" si="42"/>
        <v>2.4649999999999999</v>
      </c>
      <c r="J2725" s="2">
        <v>0.74</v>
      </c>
    </row>
    <row r="2726" spans="1:10" x14ac:dyDescent="0.35">
      <c r="A2726" s="1">
        <v>42190</v>
      </c>
      <c r="B2726" t="s">
        <v>490</v>
      </c>
      <c r="C2726" t="s">
        <v>245</v>
      </c>
      <c r="D2726" t="s">
        <v>11</v>
      </c>
      <c r="E2726" t="s">
        <v>16</v>
      </c>
      <c r="F2726" t="s">
        <v>17</v>
      </c>
      <c r="G2726" s="2">
        <v>11.78</v>
      </c>
      <c r="H2726" s="2">
        <v>3</v>
      </c>
      <c r="I2726" s="2">
        <f t="shared" si="42"/>
        <v>3.9266666666666663</v>
      </c>
      <c r="J2726" s="2">
        <v>4.2699999999999996</v>
      </c>
    </row>
    <row r="2727" spans="1:10" x14ac:dyDescent="0.35">
      <c r="A2727" s="1">
        <v>42191</v>
      </c>
      <c r="B2727" t="s">
        <v>2147</v>
      </c>
      <c r="C2727" t="s">
        <v>149</v>
      </c>
      <c r="D2727" t="s">
        <v>34</v>
      </c>
      <c r="E2727" t="s">
        <v>47</v>
      </c>
      <c r="F2727" t="s">
        <v>563</v>
      </c>
      <c r="G2727" s="2">
        <v>13.96</v>
      </c>
      <c r="H2727" s="2">
        <v>2</v>
      </c>
      <c r="I2727" s="2">
        <f t="shared" si="42"/>
        <v>6.98</v>
      </c>
      <c r="J2727" s="2">
        <v>6.7</v>
      </c>
    </row>
    <row r="2728" spans="1:10" x14ac:dyDescent="0.35">
      <c r="A2728" s="1">
        <v>42191</v>
      </c>
      <c r="B2728" t="s">
        <v>2147</v>
      </c>
      <c r="C2728" t="s">
        <v>149</v>
      </c>
      <c r="D2728" t="s">
        <v>34</v>
      </c>
      <c r="E2728" t="s">
        <v>47</v>
      </c>
      <c r="F2728" t="s">
        <v>57</v>
      </c>
      <c r="G2728" s="2">
        <v>155.82</v>
      </c>
      <c r="H2728" s="2">
        <v>3</v>
      </c>
      <c r="I2728" s="2">
        <f t="shared" si="42"/>
        <v>51.94</v>
      </c>
      <c r="J2728" s="2">
        <v>63.89</v>
      </c>
    </row>
    <row r="2729" spans="1:10" x14ac:dyDescent="0.35">
      <c r="A2729" s="1">
        <v>42191</v>
      </c>
      <c r="B2729" t="s">
        <v>2147</v>
      </c>
      <c r="C2729" t="s">
        <v>149</v>
      </c>
      <c r="D2729" t="s">
        <v>39</v>
      </c>
      <c r="E2729" t="s">
        <v>40</v>
      </c>
      <c r="F2729" t="s">
        <v>1636</v>
      </c>
      <c r="G2729" s="2">
        <v>124.95</v>
      </c>
      <c r="H2729" s="2">
        <v>5</v>
      </c>
      <c r="I2729" s="2">
        <f t="shared" si="42"/>
        <v>24.990000000000002</v>
      </c>
      <c r="J2729" s="2">
        <v>2.5</v>
      </c>
    </row>
    <row r="2730" spans="1:10" x14ac:dyDescent="0.35">
      <c r="A2730" s="1">
        <v>42191</v>
      </c>
      <c r="B2730" t="s">
        <v>2147</v>
      </c>
      <c r="C2730" t="s">
        <v>149</v>
      </c>
      <c r="D2730" t="s">
        <v>11</v>
      </c>
      <c r="E2730" t="s">
        <v>18</v>
      </c>
      <c r="F2730" t="s">
        <v>2148</v>
      </c>
      <c r="G2730" s="2">
        <v>601.65</v>
      </c>
      <c r="H2730" s="2">
        <v>5</v>
      </c>
      <c r="I2730" s="2">
        <f t="shared" si="42"/>
        <v>120.33</v>
      </c>
      <c r="J2730" s="2">
        <v>156.43</v>
      </c>
    </row>
    <row r="2731" spans="1:10" x14ac:dyDescent="0.35">
      <c r="A2731" s="1">
        <v>42191</v>
      </c>
      <c r="B2731" t="s">
        <v>1181</v>
      </c>
      <c r="C2731" t="s">
        <v>434</v>
      </c>
      <c r="D2731" t="s">
        <v>34</v>
      </c>
      <c r="E2731" t="s">
        <v>74</v>
      </c>
      <c r="F2731" t="s">
        <v>2149</v>
      </c>
      <c r="G2731" s="2">
        <v>301.95999999999998</v>
      </c>
      <c r="H2731" s="2">
        <v>2</v>
      </c>
      <c r="I2731" s="2">
        <f t="shared" si="42"/>
        <v>150.97999999999999</v>
      </c>
      <c r="J2731" s="2">
        <v>60.39</v>
      </c>
    </row>
    <row r="2732" spans="1:10" x14ac:dyDescent="0.35">
      <c r="A2732" s="1">
        <v>42191</v>
      </c>
      <c r="B2732" t="s">
        <v>1916</v>
      </c>
      <c r="C2732" t="s">
        <v>27</v>
      </c>
      <c r="D2732" t="s">
        <v>34</v>
      </c>
      <c r="E2732" t="s">
        <v>35</v>
      </c>
      <c r="F2732" t="s">
        <v>2025</v>
      </c>
      <c r="G2732" s="2">
        <v>170.35</v>
      </c>
      <c r="H2732" s="2">
        <v>3</v>
      </c>
      <c r="I2732" s="2">
        <f t="shared" si="42"/>
        <v>56.783333333333331</v>
      </c>
      <c r="J2732" s="2">
        <v>-17.04</v>
      </c>
    </row>
    <row r="2733" spans="1:10" x14ac:dyDescent="0.35">
      <c r="A2733" s="1">
        <v>42191</v>
      </c>
      <c r="B2733" t="s">
        <v>959</v>
      </c>
      <c r="C2733" t="s">
        <v>177</v>
      </c>
      <c r="D2733" t="s">
        <v>11</v>
      </c>
      <c r="E2733" t="s">
        <v>24</v>
      </c>
      <c r="F2733" t="s">
        <v>326</v>
      </c>
      <c r="G2733" s="2">
        <v>11.12</v>
      </c>
      <c r="H2733" s="2">
        <v>4</v>
      </c>
      <c r="I2733" s="2">
        <f t="shared" si="42"/>
        <v>2.78</v>
      </c>
      <c r="J2733" s="2">
        <v>2.89</v>
      </c>
    </row>
    <row r="2734" spans="1:10" x14ac:dyDescent="0.35">
      <c r="A2734" s="1">
        <v>42193</v>
      </c>
      <c r="B2734" t="s">
        <v>1303</v>
      </c>
      <c r="C2734" t="s">
        <v>10</v>
      </c>
      <c r="D2734" t="s">
        <v>11</v>
      </c>
      <c r="E2734" t="s">
        <v>12</v>
      </c>
      <c r="F2734" t="s">
        <v>438</v>
      </c>
      <c r="G2734" s="2">
        <v>21.12</v>
      </c>
      <c r="H2734" s="2">
        <v>5</v>
      </c>
      <c r="I2734" s="2">
        <f t="shared" si="42"/>
        <v>4.2240000000000002</v>
      </c>
      <c r="J2734" s="2">
        <v>6.6</v>
      </c>
    </row>
    <row r="2735" spans="1:10" x14ac:dyDescent="0.35">
      <c r="A2735" s="1">
        <v>42194</v>
      </c>
      <c r="B2735" t="s">
        <v>1883</v>
      </c>
      <c r="C2735" t="s">
        <v>434</v>
      </c>
      <c r="D2735" t="s">
        <v>11</v>
      </c>
      <c r="E2735" t="s">
        <v>12</v>
      </c>
      <c r="F2735" t="s">
        <v>1673</v>
      </c>
      <c r="G2735" s="2">
        <v>6.58</v>
      </c>
      <c r="H2735" s="2">
        <v>2</v>
      </c>
      <c r="I2735" s="2">
        <f t="shared" si="42"/>
        <v>3.29</v>
      </c>
      <c r="J2735" s="2">
        <v>3.03</v>
      </c>
    </row>
    <row r="2736" spans="1:10" x14ac:dyDescent="0.35">
      <c r="A2736" s="1">
        <v>42194</v>
      </c>
      <c r="B2736" t="s">
        <v>1883</v>
      </c>
      <c r="C2736" t="s">
        <v>434</v>
      </c>
      <c r="D2736" t="s">
        <v>11</v>
      </c>
      <c r="E2736" t="s">
        <v>20</v>
      </c>
      <c r="F2736" t="s">
        <v>362</v>
      </c>
      <c r="G2736" s="2">
        <v>122.94</v>
      </c>
      <c r="H2736" s="2">
        <v>3</v>
      </c>
      <c r="I2736" s="2">
        <f t="shared" si="42"/>
        <v>40.98</v>
      </c>
      <c r="J2736" s="2">
        <v>59.01</v>
      </c>
    </row>
    <row r="2737" spans="1:10" x14ac:dyDescent="0.35">
      <c r="A2737" s="1">
        <v>42194</v>
      </c>
      <c r="B2737" t="s">
        <v>622</v>
      </c>
      <c r="C2737" t="s">
        <v>120</v>
      </c>
      <c r="D2737" t="s">
        <v>11</v>
      </c>
      <c r="E2737" t="s">
        <v>24</v>
      </c>
      <c r="F2737" t="s">
        <v>539</v>
      </c>
      <c r="G2737" s="2">
        <v>5.16</v>
      </c>
      <c r="H2737" s="2">
        <v>3</v>
      </c>
      <c r="I2737" s="2">
        <f t="shared" si="42"/>
        <v>1.72</v>
      </c>
      <c r="J2737" s="2">
        <v>0.84</v>
      </c>
    </row>
    <row r="2738" spans="1:10" x14ac:dyDescent="0.35">
      <c r="A2738" s="1">
        <v>42194</v>
      </c>
      <c r="B2738" t="s">
        <v>1719</v>
      </c>
      <c r="C2738" t="s">
        <v>531</v>
      </c>
      <c r="D2738" t="s">
        <v>11</v>
      </c>
      <c r="E2738" t="s">
        <v>43</v>
      </c>
      <c r="F2738" t="s">
        <v>1508</v>
      </c>
      <c r="G2738" s="2">
        <v>15.8</v>
      </c>
      <c r="H2738" s="2">
        <v>4</v>
      </c>
      <c r="I2738" s="2">
        <f t="shared" si="42"/>
        <v>3.95</v>
      </c>
      <c r="J2738" s="2">
        <v>5.0599999999999996</v>
      </c>
    </row>
    <row r="2739" spans="1:10" x14ac:dyDescent="0.35">
      <c r="A2739" s="1">
        <v>42194</v>
      </c>
      <c r="B2739" t="s">
        <v>1719</v>
      </c>
      <c r="C2739" t="s">
        <v>531</v>
      </c>
      <c r="D2739" t="s">
        <v>39</v>
      </c>
      <c r="E2739" t="s">
        <v>302</v>
      </c>
      <c r="F2739" t="s">
        <v>2150</v>
      </c>
      <c r="G2739" s="2">
        <v>464.97</v>
      </c>
      <c r="H2739" s="2">
        <v>3</v>
      </c>
      <c r="I2739" s="2">
        <f t="shared" si="42"/>
        <v>154.99</v>
      </c>
      <c r="J2739" s="2">
        <v>209.24</v>
      </c>
    </row>
    <row r="2740" spans="1:10" x14ac:dyDescent="0.35">
      <c r="A2740" s="1">
        <v>42194</v>
      </c>
      <c r="B2740" t="s">
        <v>1719</v>
      </c>
      <c r="C2740" t="s">
        <v>531</v>
      </c>
      <c r="D2740" t="s">
        <v>34</v>
      </c>
      <c r="E2740" t="s">
        <v>47</v>
      </c>
      <c r="F2740" t="s">
        <v>112</v>
      </c>
      <c r="G2740" s="2">
        <v>181.96</v>
      </c>
      <c r="H2740" s="2">
        <v>2</v>
      </c>
      <c r="I2740" s="2">
        <f t="shared" si="42"/>
        <v>90.98</v>
      </c>
      <c r="J2740" s="2">
        <v>20.02</v>
      </c>
    </row>
    <row r="2741" spans="1:10" x14ac:dyDescent="0.35">
      <c r="A2741" s="1">
        <v>42194</v>
      </c>
      <c r="B2741" t="s">
        <v>1719</v>
      </c>
      <c r="C2741" t="s">
        <v>531</v>
      </c>
      <c r="D2741" t="s">
        <v>11</v>
      </c>
      <c r="E2741" t="s">
        <v>16</v>
      </c>
      <c r="F2741" t="s">
        <v>2151</v>
      </c>
      <c r="G2741" s="2">
        <v>12.39</v>
      </c>
      <c r="H2741" s="2">
        <v>3</v>
      </c>
      <c r="I2741" s="2">
        <f t="shared" si="42"/>
        <v>4.13</v>
      </c>
      <c r="J2741" s="2">
        <v>5.7</v>
      </c>
    </row>
    <row r="2742" spans="1:10" x14ac:dyDescent="0.35">
      <c r="A2742" s="1">
        <v>42194</v>
      </c>
      <c r="B2742" t="s">
        <v>1719</v>
      </c>
      <c r="C2742" t="s">
        <v>531</v>
      </c>
      <c r="D2742" t="s">
        <v>11</v>
      </c>
      <c r="E2742" t="s">
        <v>20</v>
      </c>
      <c r="F2742" t="s">
        <v>1112</v>
      </c>
      <c r="G2742" s="2">
        <v>84.09</v>
      </c>
      <c r="H2742" s="2">
        <v>3</v>
      </c>
      <c r="I2742" s="2">
        <f t="shared" si="42"/>
        <v>28.03</v>
      </c>
      <c r="J2742" s="2">
        <v>42.05</v>
      </c>
    </row>
    <row r="2743" spans="1:10" x14ac:dyDescent="0.35">
      <c r="A2743" s="1">
        <v>42194</v>
      </c>
      <c r="B2743" t="s">
        <v>1719</v>
      </c>
      <c r="C2743" t="s">
        <v>531</v>
      </c>
      <c r="D2743" t="s">
        <v>11</v>
      </c>
      <c r="E2743" t="s">
        <v>24</v>
      </c>
      <c r="F2743" t="s">
        <v>526</v>
      </c>
      <c r="G2743" s="2">
        <v>79.36</v>
      </c>
      <c r="H2743" s="2">
        <v>4</v>
      </c>
      <c r="I2743" s="2">
        <f t="shared" si="42"/>
        <v>19.84</v>
      </c>
      <c r="J2743" s="2">
        <v>32.54</v>
      </c>
    </row>
    <row r="2744" spans="1:10" x14ac:dyDescent="0.35">
      <c r="A2744" s="1">
        <v>42194</v>
      </c>
      <c r="B2744" t="s">
        <v>1719</v>
      </c>
      <c r="C2744" t="s">
        <v>531</v>
      </c>
      <c r="D2744" t="s">
        <v>11</v>
      </c>
      <c r="E2744" t="s">
        <v>20</v>
      </c>
      <c r="F2744" t="s">
        <v>1533</v>
      </c>
      <c r="G2744" s="2">
        <v>153.36000000000001</v>
      </c>
      <c r="H2744" s="2">
        <v>9</v>
      </c>
      <c r="I2744" s="2">
        <f t="shared" si="42"/>
        <v>17.040000000000003</v>
      </c>
      <c r="J2744" s="2">
        <v>70.55</v>
      </c>
    </row>
    <row r="2745" spans="1:10" x14ac:dyDescent="0.35">
      <c r="A2745" s="1">
        <v>42194</v>
      </c>
      <c r="B2745" t="s">
        <v>1719</v>
      </c>
      <c r="C2745" t="s">
        <v>531</v>
      </c>
      <c r="D2745" t="s">
        <v>11</v>
      </c>
      <c r="E2745" t="s">
        <v>20</v>
      </c>
      <c r="F2745" t="s">
        <v>1630</v>
      </c>
      <c r="G2745" s="2">
        <v>43.68</v>
      </c>
      <c r="H2745" s="2">
        <v>6</v>
      </c>
      <c r="I2745" s="2">
        <f t="shared" si="42"/>
        <v>7.28</v>
      </c>
      <c r="J2745" s="2">
        <v>21.4</v>
      </c>
    </row>
    <row r="2746" spans="1:10" x14ac:dyDescent="0.35">
      <c r="A2746" s="1">
        <v>42194</v>
      </c>
      <c r="B2746" t="s">
        <v>1719</v>
      </c>
      <c r="C2746" t="s">
        <v>531</v>
      </c>
      <c r="D2746" t="s">
        <v>11</v>
      </c>
      <c r="E2746" t="s">
        <v>18</v>
      </c>
      <c r="F2746" t="s">
        <v>1328</v>
      </c>
      <c r="G2746" s="2">
        <v>98.21</v>
      </c>
      <c r="H2746" s="2">
        <v>7</v>
      </c>
      <c r="I2746" s="2">
        <f t="shared" si="42"/>
        <v>14.03</v>
      </c>
      <c r="J2746" s="2">
        <v>28.48</v>
      </c>
    </row>
    <row r="2747" spans="1:10" x14ac:dyDescent="0.35">
      <c r="A2747" s="1">
        <v>42194</v>
      </c>
      <c r="B2747" t="s">
        <v>1738</v>
      </c>
      <c r="C2747" t="s">
        <v>23</v>
      </c>
      <c r="D2747" t="s">
        <v>39</v>
      </c>
      <c r="E2747" t="s">
        <v>40</v>
      </c>
      <c r="F2747" t="s">
        <v>1345</v>
      </c>
      <c r="G2747" s="2">
        <v>269.98</v>
      </c>
      <c r="H2747" s="2">
        <v>3</v>
      </c>
      <c r="I2747" s="2">
        <f t="shared" si="42"/>
        <v>89.993333333333339</v>
      </c>
      <c r="J2747" s="2">
        <v>40.5</v>
      </c>
    </row>
    <row r="2748" spans="1:10" x14ac:dyDescent="0.35">
      <c r="A2748" s="1">
        <v>42194</v>
      </c>
      <c r="B2748" t="s">
        <v>519</v>
      </c>
      <c r="C2748" t="s">
        <v>10</v>
      </c>
      <c r="D2748" t="s">
        <v>11</v>
      </c>
      <c r="E2748" t="s">
        <v>92</v>
      </c>
      <c r="F2748" t="s">
        <v>2152</v>
      </c>
      <c r="G2748" s="2">
        <v>48.63</v>
      </c>
      <c r="H2748" s="2">
        <v>2</v>
      </c>
      <c r="I2748" s="2">
        <f t="shared" si="42"/>
        <v>24.315000000000001</v>
      </c>
      <c r="J2748" s="2">
        <v>-121.58</v>
      </c>
    </row>
    <row r="2749" spans="1:10" x14ac:dyDescent="0.35">
      <c r="A2749" s="1">
        <v>42195</v>
      </c>
      <c r="B2749" t="s">
        <v>900</v>
      </c>
      <c r="C2749" t="s">
        <v>95</v>
      </c>
      <c r="D2749" t="s">
        <v>11</v>
      </c>
      <c r="E2749" t="s">
        <v>20</v>
      </c>
      <c r="F2749" t="s">
        <v>1490</v>
      </c>
      <c r="G2749" s="2">
        <v>3.37</v>
      </c>
      <c r="H2749" s="2">
        <v>3</v>
      </c>
      <c r="I2749" s="2">
        <f t="shared" si="42"/>
        <v>1.1233333333333333</v>
      </c>
      <c r="J2749" s="2">
        <v>-2.2400000000000002</v>
      </c>
    </row>
    <row r="2750" spans="1:10" x14ac:dyDescent="0.35">
      <c r="A2750" s="1">
        <v>42195</v>
      </c>
      <c r="B2750" t="s">
        <v>151</v>
      </c>
      <c r="C2750" t="s">
        <v>27</v>
      </c>
      <c r="D2750" t="s">
        <v>11</v>
      </c>
      <c r="E2750" t="s">
        <v>20</v>
      </c>
      <c r="F2750" t="s">
        <v>471</v>
      </c>
      <c r="G2750" s="2">
        <v>39.92</v>
      </c>
      <c r="H2750" s="2">
        <v>2</v>
      </c>
      <c r="I2750" s="2">
        <f t="shared" si="42"/>
        <v>19.96</v>
      </c>
      <c r="J2750" s="2">
        <v>12.97</v>
      </c>
    </row>
    <row r="2751" spans="1:10" x14ac:dyDescent="0.35">
      <c r="A2751" s="1">
        <v>42196</v>
      </c>
      <c r="B2751" t="s">
        <v>1840</v>
      </c>
      <c r="C2751" t="s">
        <v>23</v>
      </c>
      <c r="D2751" t="s">
        <v>34</v>
      </c>
      <c r="E2751" t="s">
        <v>47</v>
      </c>
      <c r="F2751" t="s">
        <v>2153</v>
      </c>
      <c r="G2751" s="2">
        <v>289.8</v>
      </c>
      <c r="H2751" s="2">
        <v>7</v>
      </c>
      <c r="I2751" s="2">
        <f t="shared" si="42"/>
        <v>41.4</v>
      </c>
      <c r="J2751" s="2">
        <v>36.229999999999997</v>
      </c>
    </row>
    <row r="2752" spans="1:10" x14ac:dyDescent="0.35">
      <c r="A2752" s="1">
        <v>42196</v>
      </c>
      <c r="B2752" t="s">
        <v>1840</v>
      </c>
      <c r="C2752" t="s">
        <v>23</v>
      </c>
      <c r="D2752" t="s">
        <v>11</v>
      </c>
      <c r="E2752" t="s">
        <v>20</v>
      </c>
      <c r="F2752" t="s">
        <v>1291</v>
      </c>
      <c r="G2752" s="2">
        <v>2.5</v>
      </c>
      <c r="H2752" s="2">
        <v>3</v>
      </c>
      <c r="I2752" s="2">
        <f t="shared" si="42"/>
        <v>0.83333333333333337</v>
      </c>
      <c r="J2752" s="2">
        <v>-2</v>
      </c>
    </row>
    <row r="2753" spans="1:10" x14ac:dyDescent="0.35">
      <c r="A2753" s="1">
        <v>42196</v>
      </c>
      <c r="B2753" t="s">
        <v>1840</v>
      </c>
      <c r="C2753" t="s">
        <v>23</v>
      </c>
      <c r="D2753" t="s">
        <v>11</v>
      </c>
      <c r="E2753" t="s">
        <v>20</v>
      </c>
      <c r="F2753" t="s">
        <v>1668</v>
      </c>
      <c r="G2753" s="2">
        <v>6.48</v>
      </c>
      <c r="H2753" s="2">
        <v>4</v>
      </c>
      <c r="I2753" s="2">
        <f t="shared" si="42"/>
        <v>1.62</v>
      </c>
      <c r="J2753" s="2">
        <v>-4.75</v>
      </c>
    </row>
    <row r="2754" spans="1:10" x14ac:dyDescent="0.35">
      <c r="A2754" s="1">
        <v>42196</v>
      </c>
      <c r="B2754" t="s">
        <v>1840</v>
      </c>
      <c r="C2754" t="s">
        <v>23</v>
      </c>
      <c r="D2754" t="s">
        <v>34</v>
      </c>
      <c r="E2754" t="s">
        <v>35</v>
      </c>
      <c r="F2754" t="s">
        <v>1128</v>
      </c>
      <c r="G2754" s="2">
        <v>341.49</v>
      </c>
      <c r="H2754" s="2">
        <v>8</v>
      </c>
      <c r="I2754" s="2">
        <f t="shared" si="42"/>
        <v>42.686250000000001</v>
      </c>
      <c r="J2754" s="2">
        <v>-73.180000000000007</v>
      </c>
    </row>
    <row r="2755" spans="1:10" x14ac:dyDescent="0.35">
      <c r="A2755" s="1">
        <v>42196</v>
      </c>
      <c r="B2755" t="s">
        <v>1840</v>
      </c>
      <c r="C2755" t="s">
        <v>23</v>
      </c>
      <c r="D2755" t="s">
        <v>11</v>
      </c>
      <c r="E2755" t="s">
        <v>24</v>
      </c>
      <c r="F2755" t="s">
        <v>326</v>
      </c>
      <c r="G2755" s="2">
        <v>11.12</v>
      </c>
      <c r="H2755" s="2">
        <v>5</v>
      </c>
      <c r="I2755" s="2">
        <f t="shared" ref="I2755:I2818" si="43">G2755/H2755</f>
        <v>2.2239999999999998</v>
      </c>
      <c r="J2755" s="2">
        <v>0.83</v>
      </c>
    </row>
    <row r="2756" spans="1:10" x14ac:dyDescent="0.35">
      <c r="A2756" s="1">
        <v>42196</v>
      </c>
      <c r="B2756" t="s">
        <v>1840</v>
      </c>
      <c r="C2756" t="s">
        <v>23</v>
      </c>
      <c r="D2756" t="s">
        <v>34</v>
      </c>
      <c r="E2756" t="s">
        <v>47</v>
      </c>
      <c r="F2756" t="s">
        <v>1543</v>
      </c>
      <c r="G2756" s="2">
        <v>25.34</v>
      </c>
      <c r="H2756" s="2">
        <v>6</v>
      </c>
      <c r="I2756" s="2">
        <f t="shared" si="43"/>
        <v>4.2233333333333336</v>
      </c>
      <c r="J2756" s="2">
        <v>3.48</v>
      </c>
    </row>
    <row r="2757" spans="1:10" x14ac:dyDescent="0.35">
      <c r="A2757" s="1">
        <v>42196</v>
      </c>
      <c r="B2757" t="s">
        <v>233</v>
      </c>
      <c r="C2757" t="s">
        <v>164</v>
      </c>
      <c r="D2757" t="s">
        <v>11</v>
      </c>
      <c r="E2757" t="s">
        <v>12</v>
      </c>
      <c r="F2757" t="s">
        <v>2154</v>
      </c>
      <c r="G2757" s="2">
        <v>29.97</v>
      </c>
      <c r="H2757" s="2">
        <v>3</v>
      </c>
      <c r="I2757" s="2">
        <f t="shared" si="43"/>
        <v>9.99</v>
      </c>
      <c r="J2757" s="2">
        <v>13.49</v>
      </c>
    </row>
    <row r="2758" spans="1:10" x14ac:dyDescent="0.35">
      <c r="A2758" s="1">
        <v>42196</v>
      </c>
      <c r="B2758" t="s">
        <v>233</v>
      </c>
      <c r="C2758" t="s">
        <v>164</v>
      </c>
      <c r="D2758" t="s">
        <v>11</v>
      </c>
      <c r="E2758" t="s">
        <v>20</v>
      </c>
      <c r="F2758" t="s">
        <v>362</v>
      </c>
      <c r="G2758" s="2">
        <v>98.35</v>
      </c>
      <c r="H2758" s="2">
        <v>3</v>
      </c>
      <c r="I2758" s="2">
        <f t="shared" si="43"/>
        <v>32.783333333333331</v>
      </c>
      <c r="J2758" s="2">
        <v>34.42</v>
      </c>
    </row>
    <row r="2759" spans="1:10" x14ac:dyDescent="0.35">
      <c r="A2759" s="1">
        <v>42196</v>
      </c>
      <c r="B2759" t="s">
        <v>1514</v>
      </c>
      <c r="C2759" t="s">
        <v>59</v>
      </c>
      <c r="D2759" t="s">
        <v>34</v>
      </c>
      <c r="E2759" t="s">
        <v>145</v>
      </c>
      <c r="F2759" t="s">
        <v>818</v>
      </c>
      <c r="G2759" s="2">
        <v>199.84</v>
      </c>
      <c r="H2759" s="2">
        <v>4</v>
      </c>
      <c r="I2759" s="2">
        <f t="shared" si="43"/>
        <v>49.96</v>
      </c>
      <c r="J2759" s="2">
        <v>-37.11</v>
      </c>
    </row>
    <row r="2760" spans="1:10" x14ac:dyDescent="0.35">
      <c r="A2760" s="1">
        <v>42196</v>
      </c>
      <c r="B2760" t="s">
        <v>1514</v>
      </c>
      <c r="C2760" t="s">
        <v>59</v>
      </c>
      <c r="D2760" t="s">
        <v>39</v>
      </c>
      <c r="E2760" t="s">
        <v>40</v>
      </c>
      <c r="F2760" t="s">
        <v>648</v>
      </c>
      <c r="G2760" s="2">
        <v>716</v>
      </c>
      <c r="H2760" s="2">
        <v>2</v>
      </c>
      <c r="I2760" s="2">
        <f t="shared" si="43"/>
        <v>358</v>
      </c>
      <c r="J2760" s="2">
        <v>193.32</v>
      </c>
    </row>
    <row r="2761" spans="1:10" x14ac:dyDescent="0.35">
      <c r="A2761" s="1">
        <v>42196</v>
      </c>
      <c r="B2761" t="s">
        <v>1514</v>
      </c>
      <c r="C2761" t="s">
        <v>59</v>
      </c>
      <c r="D2761" t="s">
        <v>11</v>
      </c>
      <c r="E2761" t="s">
        <v>20</v>
      </c>
      <c r="F2761" t="s">
        <v>2155</v>
      </c>
      <c r="G2761" s="2">
        <v>221.06</v>
      </c>
      <c r="H2761" s="2">
        <v>7</v>
      </c>
      <c r="I2761" s="2">
        <f t="shared" si="43"/>
        <v>31.580000000000002</v>
      </c>
      <c r="J2761" s="2">
        <v>103.9</v>
      </c>
    </row>
    <row r="2762" spans="1:10" x14ac:dyDescent="0.35">
      <c r="A2762" s="1">
        <v>42197</v>
      </c>
      <c r="B2762" t="s">
        <v>1751</v>
      </c>
      <c r="C2762" t="s">
        <v>15</v>
      </c>
      <c r="D2762" t="s">
        <v>34</v>
      </c>
      <c r="E2762" t="s">
        <v>35</v>
      </c>
      <c r="F2762" t="s">
        <v>265</v>
      </c>
      <c r="G2762" s="2">
        <v>383.61</v>
      </c>
      <c r="H2762" s="2">
        <v>9</v>
      </c>
      <c r="I2762" s="2">
        <f t="shared" si="43"/>
        <v>42.623333333333335</v>
      </c>
      <c r="J2762" s="2">
        <v>-5.48</v>
      </c>
    </row>
    <row r="2763" spans="1:10" x14ac:dyDescent="0.35">
      <c r="A2763" s="1">
        <v>42197</v>
      </c>
      <c r="B2763" t="s">
        <v>1751</v>
      </c>
      <c r="C2763" t="s">
        <v>15</v>
      </c>
      <c r="D2763" t="s">
        <v>39</v>
      </c>
      <c r="E2763" t="s">
        <v>40</v>
      </c>
      <c r="F2763" t="s">
        <v>745</v>
      </c>
      <c r="G2763" s="2">
        <v>148.47999999999999</v>
      </c>
      <c r="H2763" s="2">
        <v>2</v>
      </c>
      <c r="I2763" s="2">
        <f t="shared" si="43"/>
        <v>74.239999999999995</v>
      </c>
      <c r="J2763" s="2">
        <v>16.7</v>
      </c>
    </row>
    <row r="2764" spans="1:10" x14ac:dyDescent="0.35">
      <c r="A2764" s="1">
        <v>42197</v>
      </c>
      <c r="B2764" t="s">
        <v>1751</v>
      </c>
      <c r="C2764" t="s">
        <v>15</v>
      </c>
      <c r="D2764" t="s">
        <v>39</v>
      </c>
      <c r="E2764" t="s">
        <v>40</v>
      </c>
      <c r="F2764" t="s">
        <v>1306</v>
      </c>
      <c r="G2764" s="2">
        <v>537.54</v>
      </c>
      <c r="H2764" s="2">
        <v>7</v>
      </c>
      <c r="I2764" s="2">
        <f t="shared" si="43"/>
        <v>76.791428571428568</v>
      </c>
      <c r="J2764" s="2">
        <v>53.75</v>
      </c>
    </row>
    <row r="2765" spans="1:10" x14ac:dyDescent="0.35">
      <c r="A2765" s="1">
        <v>42197</v>
      </c>
      <c r="B2765" t="s">
        <v>1751</v>
      </c>
      <c r="C2765" t="s">
        <v>15</v>
      </c>
      <c r="D2765" t="s">
        <v>11</v>
      </c>
      <c r="E2765" t="s">
        <v>20</v>
      </c>
      <c r="F2765" t="s">
        <v>941</v>
      </c>
      <c r="G2765" s="2">
        <v>1.93</v>
      </c>
      <c r="H2765" s="2">
        <v>2</v>
      </c>
      <c r="I2765" s="2">
        <f t="shared" si="43"/>
        <v>0.96499999999999997</v>
      </c>
      <c r="J2765" s="2">
        <v>-2.99</v>
      </c>
    </row>
    <row r="2766" spans="1:10" x14ac:dyDescent="0.35">
      <c r="A2766" s="1">
        <v>42197</v>
      </c>
      <c r="B2766" t="s">
        <v>1751</v>
      </c>
      <c r="C2766" t="s">
        <v>15</v>
      </c>
      <c r="D2766" t="s">
        <v>11</v>
      </c>
      <c r="E2766" t="s">
        <v>24</v>
      </c>
      <c r="F2766" t="s">
        <v>1000</v>
      </c>
      <c r="G2766" s="2">
        <v>6.91</v>
      </c>
      <c r="H2766" s="2">
        <v>3</v>
      </c>
      <c r="I2766" s="2">
        <f t="shared" si="43"/>
        <v>2.3033333333333332</v>
      </c>
      <c r="J2766" s="2">
        <v>0.69</v>
      </c>
    </row>
    <row r="2767" spans="1:10" x14ac:dyDescent="0.35">
      <c r="A2767" s="1">
        <v>42197</v>
      </c>
      <c r="B2767" t="s">
        <v>1751</v>
      </c>
      <c r="C2767" t="s">
        <v>15</v>
      </c>
      <c r="D2767" t="s">
        <v>34</v>
      </c>
      <c r="E2767" t="s">
        <v>47</v>
      </c>
      <c r="F2767" t="s">
        <v>1728</v>
      </c>
      <c r="G2767" s="2">
        <v>7.76</v>
      </c>
      <c r="H2767" s="2">
        <v>1</v>
      </c>
      <c r="I2767" s="2">
        <f t="shared" si="43"/>
        <v>7.76</v>
      </c>
      <c r="J2767" s="2">
        <v>-2.13</v>
      </c>
    </row>
    <row r="2768" spans="1:10" x14ac:dyDescent="0.35">
      <c r="A2768" s="1">
        <v>42197</v>
      </c>
      <c r="B2768" t="s">
        <v>1751</v>
      </c>
      <c r="C2768" t="s">
        <v>15</v>
      </c>
      <c r="D2768" t="s">
        <v>39</v>
      </c>
      <c r="E2768" t="s">
        <v>40</v>
      </c>
      <c r="F2768" t="s">
        <v>855</v>
      </c>
      <c r="G2768" s="2">
        <v>659.17</v>
      </c>
      <c r="H2768" s="2">
        <v>4</v>
      </c>
      <c r="I2768" s="2">
        <f t="shared" si="43"/>
        <v>164.79249999999999</v>
      </c>
      <c r="J2768" s="2">
        <v>49.44</v>
      </c>
    </row>
    <row r="2769" spans="1:10" x14ac:dyDescent="0.35">
      <c r="A2769" s="1">
        <v>42197</v>
      </c>
      <c r="B2769" t="s">
        <v>2156</v>
      </c>
      <c r="C2769" t="s">
        <v>10</v>
      </c>
      <c r="D2769" t="s">
        <v>39</v>
      </c>
      <c r="E2769" t="s">
        <v>40</v>
      </c>
      <c r="F2769" t="s">
        <v>1306</v>
      </c>
      <c r="G2769" s="2">
        <v>307.17</v>
      </c>
      <c r="H2769" s="2">
        <v>4</v>
      </c>
      <c r="I2769" s="2">
        <f t="shared" si="43"/>
        <v>76.792500000000004</v>
      </c>
      <c r="J2769" s="2">
        <v>30.72</v>
      </c>
    </row>
    <row r="2770" spans="1:10" x14ac:dyDescent="0.35">
      <c r="A2770" s="1">
        <v>42198</v>
      </c>
      <c r="B2770" t="s">
        <v>69</v>
      </c>
      <c r="C2770" t="s">
        <v>149</v>
      </c>
      <c r="D2770" t="s">
        <v>11</v>
      </c>
      <c r="E2770" t="s">
        <v>20</v>
      </c>
      <c r="F2770" t="s">
        <v>222</v>
      </c>
      <c r="G2770" s="2">
        <v>11.81</v>
      </c>
      <c r="H2770" s="2">
        <v>2</v>
      </c>
      <c r="I2770" s="2">
        <f t="shared" si="43"/>
        <v>5.9050000000000002</v>
      </c>
      <c r="J2770" s="2">
        <v>4.28</v>
      </c>
    </row>
    <row r="2771" spans="1:10" x14ac:dyDescent="0.35">
      <c r="A2771" s="1">
        <v>42198</v>
      </c>
      <c r="B2771" t="s">
        <v>69</v>
      </c>
      <c r="C2771" t="s">
        <v>149</v>
      </c>
      <c r="D2771" t="s">
        <v>34</v>
      </c>
      <c r="E2771" t="s">
        <v>35</v>
      </c>
      <c r="F2771" t="s">
        <v>1679</v>
      </c>
      <c r="G2771" s="2">
        <v>1931.04</v>
      </c>
      <c r="H2771" s="2">
        <v>9</v>
      </c>
      <c r="I2771" s="2">
        <f t="shared" si="43"/>
        <v>214.56</v>
      </c>
      <c r="J2771" s="2">
        <v>321.83999999999997</v>
      </c>
    </row>
    <row r="2772" spans="1:10" x14ac:dyDescent="0.35">
      <c r="A2772" s="1">
        <v>42198</v>
      </c>
      <c r="B2772" t="s">
        <v>69</v>
      </c>
      <c r="C2772" t="s">
        <v>149</v>
      </c>
      <c r="D2772" t="s">
        <v>11</v>
      </c>
      <c r="E2772" t="s">
        <v>12</v>
      </c>
      <c r="F2772" t="s">
        <v>625</v>
      </c>
      <c r="G2772" s="2">
        <v>9.9600000000000009</v>
      </c>
      <c r="H2772" s="2">
        <v>2</v>
      </c>
      <c r="I2772" s="2">
        <f t="shared" si="43"/>
        <v>4.9800000000000004</v>
      </c>
      <c r="J2772" s="2">
        <v>4.68</v>
      </c>
    </row>
    <row r="2773" spans="1:10" x14ac:dyDescent="0.35">
      <c r="A2773" s="1">
        <v>42198</v>
      </c>
      <c r="B2773" t="s">
        <v>1357</v>
      </c>
      <c r="C2773" t="s">
        <v>10</v>
      </c>
      <c r="D2773" t="s">
        <v>11</v>
      </c>
      <c r="E2773" t="s">
        <v>20</v>
      </c>
      <c r="F2773" t="s">
        <v>763</v>
      </c>
      <c r="G2773" s="2">
        <v>41.57</v>
      </c>
      <c r="H2773" s="2">
        <v>6</v>
      </c>
      <c r="I2773" s="2">
        <f t="shared" si="43"/>
        <v>6.9283333333333337</v>
      </c>
      <c r="J2773" s="2">
        <v>-66.510000000000005</v>
      </c>
    </row>
    <row r="2774" spans="1:10" x14ac:dyDescent="0.35">
      <c r="A2774" s="1">
        <v>42198</v>
      </c>
      <c r="B2774" t="s">
        <v>171</v>
      </c>
      <c r="C2774" t="s">
        <v>30</v>
      </c>
      <c r="D2774" t="s">
        <v>11</v>
      </c>
      <c r="E2774" t="s">
        <v>12</v>
      </c>
      <c r="F2774" t="s">
        <v>1157</v>
      </c>
      <c r="G2774" s="2">
        <v>38.880000000000003</v>
      </c>
      <c r="H2774" s="2">
        <v>6</v>
      </c>
      <c r="I2774" s="2">
        <f t="shared" si="43"/>
        <v>6.48</v>
      </c>
      <c r="J2774" s="2">
        <v>18.66</v>
      </c>
    </row>
    <row r="2775" spans="1:10" x14ac:dyDescent="0.35">
      <c r="A2775" s="1">
        <v>42199</v>
      </c>
      <c r="B2775" t="s">
        <v>1945</v>
      </c>
      <c r="C2775" t="s">
        <v>95</v>
      </c>
      <c r="D2775" t="s">
        <v>11</v>
      </c>
      <c r="E2775" t="s">
        <v>18</v>
      </c>
      <c r="F2775" t="s">
        <v>19</v>
      </c>
      <c r="G2775" s="2">
        <v>272.74</v>
      </c>
      <c r="H2775" s="2">
        <v>3</v>
      </c>
      <c r="I2775" s="2">
        <f t="shared" si="43"/>
        <v>90.913333333333341</v>
      </c>
      <c r="J2775" s="2">
        <v>-64.77</v>
      </c>
    </row>
    <row r="2776" spans="1:10" x14ac:dyDescent="0.35">
      <c r="A2776" s="1">
        <v>42199</v>
      </c>
      <c r="B2776" t="s">
        <v>1945</v>
      </c>
      <c r="C2776" t="s">
        <v>95</v>
      </c>
      <c r="D2776" t="s">
        <v>11</v>
      </c>
      <c r="E2776" t="s">
        <v>12</v>
      </c>
      <c r="F2776" t="s">
        <v>1147</v>
      </c>
      <c r="G2776" s="2">
        <v>18.5</v>
      </c>
      <c r="H2776" s="2">
        <v>4</v>
      </c>
      <c r="I2776" s="2">
        <f t="shared" si="43"/>
        <v>4.625</v>
      </c>
      <c r="J2776" s="2">
        <v>6.7</v>
      </c>
    </row>
    <row r="2777" spans="1:10" x14ac:dyDescent="0.35">
      <c r="A2777" s="1">
        <v>42199</v>
      </c>
      <c r="B2777" t="s">
        <v>1945</v>
      </c>
      <c r="C2777" t="s">
        <v>95</v>
      </c>
      <c r="D2777" t="s">
        <v>34</v>
      </c>
      <c r="E2777" t="s">
        <v>35</v>
      </c>
      <c r="F2777" t="s">
        <v>1237</v>
      </c>
      <c r="G2777" s="2">
        <v>441.92</v>
      </c>
      <c r="H2777" s="2">
        <v>2</v>
      </c>
      <c r="I2777" s="2">
        <f t="shared" si="43"/>
        <v>220.96</v>
      </c>
      <c r="J2777" s="2">
        <v>49.72</v>
      </c>
    </row>
    <row r="2778" spans="1:10" x14ac:dyDescent="0.35">
      <c r="A2778" s="1">
        <v>42199</v>
      </c>
      <c r="B2778" t="s">
        <v>1945</v>
      </c>
      <c r="C2778" t="s">
        <v>95</v>
      </c>
      <c r="D2778" t="s">
        <v>34</v>
      </c>
      <c r="E2778" t="s">
        <v>74</v>
      </c>
      <c r="F2778" t="s">
        <v>835</v>
      </c>
      <c r="G2778" s="2">
        <v>127.76</v>
      </c>
      <c r="H2778" s="2">
        <v>6</v>
      </c>
      <c r="I2778" s="2">
        <f t="shared" si="43"/>
        <v>21.293333333333333</v>
      </c>
      <c r="J2778" s="2">
        <v>-191.65</v>
      </c>
    </row>
    <row r="2779" spans="1:10" x14ac:dyDescent="0.35">
      <c r="A2779" s="1">
        <v>42201</v>
      </c>
      <c r="B2779" t="s">
        <v>2104</v>
      </c>
      <c r="C2779" t="s">
        <v>27</v>
      </c>
      <c r="D2779" t="s">
        <v>34</v>
      </c>
      <c r="E2779" t="s">
        <v>35</v>
      </c>
      <c r="F2779" t="s">
        <v>1019</v>
      </c>
      <c r="G2779" s="2">
        <v>1348.7</v>
      </c>
      <c r="H2779" s="2">
        <v>6</v>
      </c>
      <c r="I2779" s="2">
        <f t="shared" si="43"/>
        <v>224.78333333333333</v>
      </c>
      <c r="J2779" s="2">
        <v>-219.16</v>
      </c>
    </row>
    <row r="2780" spans="1:10" x14ac:dyDescent="0.35">
      <c r="A2780" s="1">
        <v>42201</v>
      </c>
      <c r="B2780" t="s">
        <v>2104</v>
      </c>
      <c r="C2780" t="s">
        <v>27</v>
      </c>
      <c r="D2780" t="s">
        <v>34</v>
      </c>
      <c r="E2780" t="s">
        <v>35</v>
      </c>
      <c r="F2780" t="s">
        <v>1982</v>
      </c>
      <c r="G2780" s="2">
        <v>700.15</v>
      </c>
      <c r="H2780" s="2">
        <v>3</v>
      </c>
      <c r="I2780" s="2">
        <f t="shared" si="43"/>
        <v>233.38333333333333</v>
      </c>
      <c r="J2780" s="2">
        <v>78.77</v>
      </c>
    </row>
    <row r="2781" spans="1:10" x14ac:dyDescent="0.35">
      <c r="A2781" s="1">
        <v>42201</v>
      </c>
      <c r="B2781" t="s">
        <v>445</v>
      </c>
      <c r="C2781" t="s">
        <v>149</v>
      </c>
      <c r="D2781" t="s">
        <v>11</v>
      </c>
      <c r="E2781" t="s">
        <v>12</v>
      </c>
      <c r="F2781" t="s">
        <v>2157</v>
      </c>
      <c r="G2781" s="2">
        <v>80.88</v>
      </c>
      <c r="H2781" s="2">
        <v>3</v>
      </c>
      <c r="I2781" s="2">
        <f t="shared" si="43"/>
        <v>26.959999999999997</v>
      </c>
      <c r="J2781" s="2">
        <v>39.630000000000003</v>
      </c>
    </row>
    <row r="2782" spans="1:10" x14ac:dyDescent="0.35">
      <c r="A2782" s="1">
        <v>42201</v>
      </c>
      <c r="B2782" t="s">
        <v>445</v>
      </c>
      <c r="C2782" t="s">
        <v>149</v>
      </c>
      <c r="D2782" t="s">
        <v>39</v>
      </c>
      <c r="E2782" t="s">
        <v>52</v>
      </c>
      <c r="F2782" t="s">
        <v>2158</v>
      </c>
      <c r="G2782" s="2">
        <v>599.9</v>
      </c>
      <c r="H2782" s="2">
        <v>10</v>
      </c>
      <c r="I2782" s="2">
        <f t="shared" si="43"/>
        <v>59.989999999999995</v>
      </c>
      <c r="J2782" s="2">
        <v>191.97</v>
      </c>
    </row>
    <row r="2783" spans="1:10" x14ac:dyDescent="0.35">
      <c r="A2783" s="1">
        <v>42201</v>
      </c>
      <c r="B2783" t="s">
        <v>1863</v>
      </c>
      <c r="C2783" t="s">
        <v>531</v>
      </c>
      <c r="D2783" t="s">
        <v>34</v>
      </c>
      <c r="E2783" t="s">
        <v>35</v>
      </c>
      <c r="F2783" t="s">
        <v>2159</v>
      </c>
      <c r="G2783" s="2">
        <v>150.97999999999999</v>
      </c>
      <c r="H2783" s="2">
        <v>1</v>
      </c>
      <c r="I2783" s="2">
        <f t="shared" si="43"/>
        <v>150.97999999999999</v>
      </c>
      <c r="J2783" s="2">
        <v>43.78</v>
      </c>
    </row>
    <row r="2784" spans="1:10" x14ac:dyDescent="0.35">
      <c r="A2784" s="1">
        <v>42201</v>
      </c>
      <c r="B2784" t="s">
        <v>1863</v>
      </c>
      <c r="C2784" t="s">
        <v>531</v>
      </c>
      <c r="D2784" t="s">
        <v>11</v>
      </c>
      <c r="E2784" t="s">
        <v>63</v>
      </c>
      <c r="F2784" t="s">
        <v>2160</v>
      </c>
      <c r="G2784" s="2">
        <v>137.25</v>
      </c>
      <c r="H2784" s="2">
        <v>9</v>
      </c>
      <c r="I2784" s="2">
        <f t="shared" si="43"/>
        <v>15.25</v>
      </c>
      <c r="J2784" s="2">
        <v>63.14</v>
      </c>
    </row>
    <row r="2785" spans="1:10" x14ac:dyDescent="0.35">
      <c r="A2785" s="1">
        <v>42201</v>
      </c>
      <c r="B2785" t="s">
        <v>1863</v>
      </c>
      <c r="C2785" t="s">
        <v>531</v>
      </c>
      <c r="D2785" t="s">
        <v>11</v>
      </c>
      <c r="E2785" t="s">
        <v>43</v>
      </c>
      <c r="F2785" t="s">
        <v>506</v>
      </c>
      <c r="G2785" s="2">
        <v>11.52</v>
      </c>
      <c r="H2785" s="2">
        <v>4</v>
      </c>
      <c r="I2785" s="2">
        <f t="shared" si="43"/>
        <v>2.88</v>
      </c>
      <c r="J2785" s="2">
        <v>5.41</v>
      </c>
    </row>
    <row r="2786" spans="1:10" x14ac:dyDescent="0.35">
      <c r="A2786" s="1">
        <v>42202</v>
      </c>
      <c r="B2786" t="s">
        <v>1288</v>
      </c>
      <c r="C2786" t="s">
        <v>27</v>
      </c>
      <c r="D2786" t="s">
        <v>34</v>
      </c>
      <c r="E2786" t="s">
        <v>74</v>
      </c>
      <c r="F2786" t="s">
        <v>1706</v>
      </c>
      <c r="G2786" s="2">
        <v>195.47</v>
      </c>
      <c r="H2786" s="2">
        <v>2</v>
      </c>
      <c r="I2786" s="2">
        <f t="shared" si="43"/>
        <v>97.734999999999999</v>
      </c>
      <c r="J2786" s="2">
        <v>-13.8</v>
      </c>
    </row>
    <row r="2787" spans="1:10" x14ac:dyDescent="0.35">
      <c r="A2787" s="1">
        <v>42202</v>
      </c>
      <c r="B2787" t="s">
        <v>2033</v>
      </c>
      <c r="C2787" t="s">
        <v>123</v>
      </c>
      <c r="D2787" t="s">
        <v>34</v>
      </c>
      <c r="E2787" t="s">
        <v>74</v>
      </c>
      <c r="F2787" t="s">
        <v>2161</v>
      </c>
      <c r="G2787" s="2">
        <v>231.92</v>
      </c>
      <c r="H2787" s="2">
        <v>5</v>
      </c>
      <c r="I2787" s="2">
        <f t="shared" si="43"/>
        <v>46.384</v>
      </c>
      <c r="J2787" s="2">
        <v>5.8</v>
      </c>
    </row>
    <row r="2788" spans="1:10" x14ac:dyDescent="0.35">
      <c r="A2788" s="1">
        <v>42202</v>
      </c>
      <c r="B2788" t="s">
        <v>2162</v>
      </c>
      <c r="C2788" t="s">
        <v>10</v>
      </c>
      <c r="D2788" t="s">
        <v>11</v>
      </c>
      <c r="E2788" t="s">
        <v>16</v>
      </c>
      <c r="F2788" t="s">
        <v>532</v>
      </c>
      <c r="G2788" s="2">
        <v>6.26</v>
      </c>
      <c r="H2788" s="2">
        <v>3</v>
      </c>
      <c r="I2788" s="2">
        <f t="shared" si="43"/>
        <v>2.0866666666666664</v>
      </c>
      <c r="J2788" s="2">
        <v>2.04</v>
      </c>
    </row>
    <row r="2789" spans="1:10" x14ac:dyDescent="0.35">
      <c r="A2789" s="1">
        <v>42202</v>
      </c>
      <c r="B2789" t="s">
        <v>2162</v>
      </c>
      <c r="C2789" t="s">
        <v>10</v>
      </c>
      <c r="D2789" t="s">
        <v>11</v>
      </c>
      <c r="E2789" t="s">
        <v>43</v>
      </c>
      <c r="F2789" t="s">
        <v>1806</v>
      </c>
      <c r="G2789" s="2">
        <v>14.43</v>
      </c>
      <c r="H2789" s="2">
        <v>4</v>
      </c>
      <c r="I2789" s="2">
        <f t="shared" si="43"/>
        <v>3.6074999999999999</v>
      </c>
      <c r="J2789" s="2">
        <v>3.43</v>
      </c>
    </row>
    <row r="2790" spans="1:10" x14ac:dyDescent="0.35">
      <c r="A2790" s="1">
        <v>42203</v>
      </c>
      <c r="B2790" t="s">
        <v>1076</v>
      </c>
      <c r="C2790" t="s">
        <v>27</v>
      </c>
      <c r="D2790" t="s">
        <v>39</v>
      </c>
      <c r="E2790" t="s">
        <v>52</v>
      </c>
      <c r="F2790" t="s">
        <v>2081</v>
      </c>
      <c r="G2790" s="2">
        <v>519.96</v>
      </c>
      <c r="H2790" s="2">
        <v>4</v>
      </c>
      <c r="I2790" s="2">
        <f t="shared" si="43"/>
        <v>129.99</v>
      </c>
      <c r="J2790" s="2">
        <v>176.79</v>
      </c>
    </row>
    <row r="2791" spans="1:10" x14ac:dyDescent="0.35">
      <c r="A2791" s="1">
        <v>42203</v>
      </c>
      <c r="B2791" t="s">
        <v>1242</v>
      </c>
      <c r="C2791" t="s">
        <v>149</v>
      </c>
      <c r="D2791" t="s">
        <v>11</v>
      </c>
      <c r="E2791" t="s">
        <v>24</v>
      </c>
      <c r="F2791" t="s">
        <v>1000</v>
      </c>
      <c r="G2791" s="2">
        <v>5.76</v>
      </c>
      <c r="H2791" s="2">
        <v>2</v>
      </c>
      <c r="I2791" s="2">
        <f t="shared" si="43"/>
        <v>2.88</v>
      </c>
      <c r="J2791" s="2">
        <v>1.61</v>
      </c>
    </row>
    <row r="2792" spans="1:10" x14ac:dyDescent="0.35">
      <c r="A2792" s="1">
        <v>42203</v>
      </c>
      <c r="B2792" t="s">
        <v>487</v>
      </c>
      <c r="C2792" t="s">
        <v>149</v>
      </c>
      <c r="D2792" t="s">
        <v>11</v>
      </c>
      <c r="E2792" t="s">
        <v>20</v>
      </c>
      <c r="F2792" t="s">
        <v>2163</v>
      </c>
      <c r="G2792" s="2">
        <v>3.33</v>
      </c>
      <c r="H2792" s="2">
        <v>2</v>
      </c>
      <c r="I2792" s="2">
        <f t="shared" si="43"/>
        <v>1.665</v>
      </c>
      <c r="J2792" s="2">
        <v>1.21</v>
      </c>
    </row>
    <row r="2793" spans="1:10" x14ac:dyDescent="0.35">
      <c r="A2793" s="1">
        <v>42203</v>
      </c>
      <c r="B2793" t="s">
        <v>487</v>
      </c>
      <c r="C2793" t="s">
        <v>149</v>
      </c>
      <c r="D2793" t="s">
        <v>39</v>
      </c>
      <c r="E2793" t="s">
        <v>40</v>
      </c>
      <c r="F2793" t="s">
        <v>1073</v>
      </c>
      <c r="G2793" s="2">
        <v>135.99</v>
      </c>
      <c r="H2793" s="2">
        <v>1</v>
      </c>
      <c r="I2793" s="2">
        <f t="shared" si="43"/>
        <v>135.99</v>
      </c>
      <c r="J2793" s="2">
        <v>36.72</v>
      </c>
    </row>
    <row r="2794" spans="1:10" x14ac:dyDescent="0.35">
      <c r="A2794" s="1">
        <v>42203</v>
      </c>
      <c r="B2794" t="s">
        <v>487</v>
      </c>
      <c r="C2794" t="s">
        <v>149</v>
      </c>
      <c r="D2794" t="s">
        <v>34</v>
      </c>
      <c r="E2794" t="s">
        <v>47</v>
      </c>
      <c r="F2794" t="s">
        <v>1532</v>
      </c>
      <c r="G2794" s="2">
        <v>7.38</v>
      </c>
      <c r="H2794" s="2">
        <v>1</v>
      </c>
      <c r="I2794" s="2">
        <f t="shared" si="43"/>
        <v>7.38</v>
      </c>
      <c r="J2794" s="2">
        <v>2.14</v>
      </c>
    </row>
    <row r="2795" spans="1:10" x14ac:dyDescent="0.35">
      <c r="A2795" s="1">
        <v>42204</v>
      </c>
      <c r="B2795" t="s">
        <v>2164</v>
      </c>
      <c r="C2795" t="s">
        <v>95</v>
      </c>
      <c r="D2795" t="s">
        <v>11</v>
      </c>
      <c r="E2795" t="s">
        <v>20</v>
      </c>
      <c r="F2795" t="s">
        <v>2165</v>
      </c>
      <c r="G2795" s="2">
        <v>2.0299999999999998</v>
      </c>
      <c r="H2795" s="2">
        <v>1</v>
      </c>
      <c r="I2795" s="2">
        <f t="shared" si="43"/>
        <v>2.0299999999999998</v>
      </c>
      <c r="J2795" s="2">
        <v>-1.35</v>
      </c>
    </row>
    <row r="2796" spans="1:10" x14ac:dyDescent="0.35">
      <c r="A2796" s="1">
        <v>42205</v>
      </c>
      <c r="B2796" t="s">
        <v>2166</v>
      </c>
      <c r="C2796" t="s">
        <v>129</v>
      </c>
      <c r="D2796" t="s">
        <v>11</v>
      </c>
      <c r="E2796" t="s">
        <v>18</v>
      </c>
      <c r="F2796" t="s">
        <v>1540</v>
      </c>
      <c r="G2796" s="2">
        <v>34.76</v>
      </c>
      <c r="H2796" s="2">
        <v>1</v>
      </c>
      <c r="I2796" s="2">
        <f t="shared" si="43"/>
        <v>34.76</v>
      </c>
      <c r="J2796" s="2">
        <v>9.73</v>
      </c>
    </row>
    <row r="2797" spans="1:10" x14ac:dyDescent="0.35">
      <c r="A2797" s="1">
        <v>42205</v>
      </c>
      <c r="B2797" t="s">
        <v>2166</v>
      </c>
      <c r="C2797" t="s">
        <v>129</v>
      </c>
      <c r="D2797" t="s">
        <v>39</v>
      </c>
      <c r="E2797" t="s">
        <v>52</v>
      </c>
      <c r="F2797" t="s">
        <v>1980</v>
      </c>
      <c r="G2797" s="2">
        <v>831.2</v>
      </c>
      <c r="H2797" s="2">
        <v>5</v>
      </c>
      <c r="I2797" s="2">
        <f t="shared" si="43"/>
        <v>166.24</v>
      </c>
      <c r="J2797" s="2">
        <v>124.68</v>
      </c>
    </row>
    <row r="2798" spans="1:10" x14ac:dyDescent="0.35">
      <c r="A2798" s="1">
        <v>42205</v>
      </c>
      <c r="B2798" t="s">
        <v>2166</v>
      </c>
      <c r="C2798" t="s">
        <v>129</v>
      </c>
      <c r="D2798" t="s">
        <v>11</v>
      </c>
      <c r="E2798" t="s">
        <v>12</v>
      </c>
      <c r="F2798" t="s">
        <v>1857</v>
      </c>
      <c r="G2798" s="2">
        <v>26.4</v>
      </c>
      <c r="H2798" s="2">
        <v>5</v>
      </c>
      <c r="I2798" s="2">
        <f t="shared" si="43"/>
        <v>5.2799999999999994</v>
      </c>
      <c r="J2798" s="2">
        <v>11.88</v>
      </c>
    </row>
    <row r="2799" spans="1:10" x14ac:dyDescent="0.35">
      <c r="A2799" s="1">
        <v>42205</v>
      </c>
      <c r="B2799" t="s">
        <v>2166</v>
      </c>
      <c r="C2799" t="s">
        <v>129</v>
      </c>
      <c r="D2799" t="s">
        <v>11</v>
      </c>
      <c r="E2799" t="s">
        <v>63</v>
      </c>
      <c r="F2799" t="s">
        <v>2160</v>
      </c>
      <c r="G2799" s="2">
        <v>106.75</v>
      </c>
      <c r="H2799" s="2">
        <v>7</v>
      </c>
      <c r="I2799" s="2">
        <f t="shared" si="43"/>
        <v>15.25</v>
      </c>
      <c r="J2799" s="2">
        <v>49.11</v>
      </c>
    </row>
    <row r="2800" spans="1:10" x14ac:dyDescent="0.35">
      <c r="A2800" s="1">
        <v>42205</v>
      </c>
      <c r="B2800" t="s">
        <v>2166</v>
      </c>
      <c r="C2800" t="s">
        <v>129</v>
      </c>
      <c r="D2800" t="s">
        <v>11</v>
      </c>
      <c r="E2800" t="s">
        <v>12</v>
      </c>
      <c r="F2800" t="s">
        <v>2167</v>
      </c>
      <c r="G2800" s="2">
        <v>97.82</v>
      </c>
      <c r="H2800" s="2">
        <v>2</v>
      </c>
      <c r="I2800" s="2">
        <f t="shared" si="43"/>
        <v>48.91</v>
      </c>
      <c r="J2800" s="2">
        <v>45.98</v>
      </c>
    </row>
    <row r="2801" spans="1:10" x14ac:dyDescent="0.35">
      <c r="A2801" s="1">
        <v>42205</v>
      </c>
      <c r="B2801" t="s">
        <v>2166</v>
      </c>
      <c r="C2801" t="s">
        <v>129</v>
      </c>
      <c r="D2801" t="s">
        <v>11</v>
      </c>
      <c r="E2801" t="s">
        <v>18</v>
      </c>
      <c r="F2801" t="s">
        <v>623</v>
      </c>
      <c r="G2801" s="2">
        <v>141.4</v>
      </c>
      <c r="H2801" s="2">
        <v>5</v>
      </c>
      <c r="I2801" s="2">
        <f t="shared" si="43"/>
        <v>28.28</v>
      </c>
      <c r="J2801" s="2">
        <v>38.18</v>
      </c>
    </row>
    <row r="2802" spans="1:10" x14ac:dyDescent="0.35">
      <c r="A2802" s="1">
        <v>42205</v>
      </c>
      <c r="B2802" t="s">
        <v>889</v>
      </c>
      <c r="C2802" t="s">
        <v>15</v>
      </c>
      <c r="D2802" t="s">
        <v>11</v>
      </c>
      <c r="E2802" t="s">
        <v>20</v>
      </c>
      <c r="F2802" t="s">
        <v>899</v>
      </c>
      <c r="G2802" s="2">
        <v>2.88</v>
      </c>
      <c r="H2802" s="2">
        <v>5</v>
      </c>
      <c r="I2802" s="2">
        <f t="shared" si="43"/>
        <v>0.57599999999999996</v>
      </c>
      <c r="J2802" s="2">
        <v>-4.46</v>
      </c>
    </row>
    <row r="2803" spans="1:10" x14ac:dyDescent="0.35">
      <c r="A2803" s="1">
        <v>42205</v>
      </c>
      <c r="B2803" t="s">
        <v>889</v>
      </c>
      <c r="C2803" t="s">
        <v>15</v>
      </c>
      <c r="D2803" t="s">
        <v>34</v>
      </c>
      <c r="E2803" t="s">
        <v>74</v>
      </c>
      <c r="F2803" t="s">
        <v>2168</v>
      </c>
      <c r="G2803" s="2">
        <v>384.94</v>
      </c>
      <c r="H2803" s="2">
        <v>4</v>
      </c>
      <c r="I2803" s="2">
        <f t="shared" si="43"/>
        <v>96.234999999999999</v>
      </c>
      <c r="J2803" s="2">
        <v>-126.48</v>
      </c>
    </row>
    <row r="2804" spans="1:10" x14ac:dyDescent="0.35">
      <c r="A2804" s="1">
        <v>42205</v>
      </c>
      <c r="B2804" t="s">
        <v>889</v>
      </c>
      <c r="C2804" t="s">
        <v>15</v>
      </c>
      <c r="D2804" t="s">
        <v>39</v>
      </c>
      <c r="E2804" t="s">
        <v>40</v>
      </c>
      <c r="F2804" t="s">
        <v>520</v>
      </c>
      <c r="G2804" s="2">
        <v>153.58000000000001</v>
      </c>
      <c r="H2804" s="2">
        <v>2</v>
      </c>
      <c r="I2804" s="2">
        <f t="shared" si="43"/>
        <v>76.790000000000006</v>
      </c>
      <c r="J2804" s="2">
        <v>13.44</v>
      </c>
    </row>
    <row r="2805" spans="1:10" x14ac:dyDescent="0.35">
      <c r="A2805" s="1">
        <v>42205</v>
      </c>
      <c r="B2805" t="s">
        <v>889</v>
      </c>
      <c r="C2805" t="s">
        <v>15</v>
      </c>
      <c r="D2805" t="s">
        <v>34</v>
      </c>
      <c r="E2805" t="s">
        <v>74</v>
      </c>
      <c r="F2805" t="s">
        <v>1604</v>
      </c>
      <c r="G2805" s="2">
        <v>913.43</v>
      </c>
      <c r="H2805" s="2">
        <v>5</v>
      </c>
      <c r="I2805" s="2">
        <f t="shared" si="43"/>
        <v>182.68599999999998</v>
      </c>
      <c r="J2805" s="2">
        <v>-52.2</v>
      </c>
    </row>
    <row r="2806" spans="1:10" x14ac:dyDescent="0.35">
      <c r="A2806" s="1">
        <v>42208</v>
      </c>
      <c r="B2806" t="s">
        <v>456</v>
      </c>
      <c r="C2806" t="s">
        <v>149</v>
      </c>
      <c r="D2806" t="s">
        <v>11</v>
      </c>
      <c r="E2806" t="s">
        <v>92</v>
      </c>
      <c r="F2806" t="s">
        <v>801</v>
      </c>
      <c r="G2806" s="2">
        <v>68.94</v>
      </c>
      <c r="H2806" s="2">
        <v>3</v>
      </c>
      <c r="I2806" s="2">
        <f t="shared" si="43"/>
        <v>22.98</v>
      </c>
      <c r="J2806" s="2">
        <v>20.68</v>
      </c>
    </row>
    <row r="2807" spans="1:10" x14ac:dyDescent="0.35">
      <c r="A2807" s="1">
        <v>42208</v>
      </c>
      <c r="B2807" t="s">
        <v>456</v>
      </c>
      <c r="C2807" t="s">
        <v>149</v>
      </c>
      <c r="D2807" t="s">
        <v>34</v>
      </c>
      <c r="E2807" t="s">
        <v>47</v>
      </c>
      <c r="F2807" t="s">
        <v>1545</v>
      </c>
      <c r="G2807" s="2">
        <v>128.82</v>
      </c>
      <c r="H2807" s="2">
        <v>3</v>
      </c>
      <c r="I2807" s="2">
        <f t="shared" si="43"/>
        <v>42.94</v>
      </c>
      <c r="J2807" s="2">
        <v>50.24</v>
      </c>
    </row>
    <row r="2808" spans="1:10" x14ac:dyDescent="0.35">
      <c r="A2808" s="1">
        <v>42208</v>
      </c>
      <c r="B2808" t="s">
        <v>50</v>
      </c>
      <c r="C2808" t="s">
        <v>149</v>
      </c>
      <c r="D2808" t="s">
        <v>11</v>
      </c>
      <c r="E2808" t="s">
        <v>20</v>
      </c>
      <c r="F2808" t="s">
        <v>1380</v>
      </c>
      <c r="G2808" s="2">
        <v>10.51</v>
      </c>
      <c r="H2808" s="2">
        <v>3</v>
      </c>
      <c r="I2808" s="2">
        <f t="shared" si="43"/>
        <v>3.5033333333333334</v>
      </c>
      <c r="J2808" s="2">
        <v>3.68</v>
      </c>
    </row>
    <row r="2809" spans="1:10" x14ac:dyDescent="0.35">
      <c r="A2809" s="1">
        <v>42209</v>
      </c>
      <c r="B2809" t="s">
        <v>957</v>
      </c>
      <c r="C2809" t="s">
        <v>33</v>
      </c>
      <c r="D2809" t="s">
        <v>34</v>
      </c>
      <c r="E2809" t="s">
        <v>47</v>
      </c>
      <c r="F2809" t="s">
        <v>797</v>
      </c>
      <c r="G2809" s="2">
        <v>20.94</v>
      </c>
      <c r="H2809" s="2">
        <v>3</v>
      </c>
      <c r="I2809" s="2">
        <f t="shared" si="43"/>
        <v>6.98</v>
      </c>
      <c r="J2809" s="2">
        <v>6.07</v>
      </c>
    </row>
    <row r="2810" spans="1:10" x14ac:dyDescent="0.35">
      <c r="A2810" s="1">
        <v>42209</v>
      </c>
      <c r="B2810" t="s">
        <v>957</v>
      </c>
      <c r="C2810" t="s">
        <v>33</v>
      </c>
      <c r="D2810" t="s">
        <v>11</v>
      </c>
      <c r="E2810" t="s">
        <v>20</v>
      </c>
      <c r="F2810" t="s">
        <v>852</v>
      </c>
      <c r="G2810" s="2">
        <v>135.09</v>
      </c>
      <c r="H2810" s="2">
        <v>9</v>
      </c>
      <c r="I2810" s="2">
        <f t="shared" si="43"/>
        <v>15.01</v>
      </c>
      <c r="J2810" s="2">
        <v>62.14</v>
      </c>
    </row>
    <row r="2811" spans="1:10" x14ac:dyDescent="0.35">
      <c r="A2811" s="1">
        <v>42209</v>
      </c>
      <c r="B2811" t="s">
        <v>957</v>
      </c>
      <c r="C2811" t="s">
        <v>33</v>
      </c>
      <c r="D2811" t="s">
        <v>39</v>
      </c>
      <c r="E2811" t="s">
        <v>52</v>
      </c>
      <c r="F2811" t="s">
        <v>1992</v>
      </c>
      <c r="G2811" s="2">
        <v>279.86</v>
      </c>
      <c r="H2811" s="2">
        <v>14</v>
      </c>
      <c r="I2811" s="2">
        <f t="shared" si="43"/>
        <v>19.990000000000002</v>
      </c>
      <c r="J2811" s="2">
        <v>64.37</v>
      </c>
    </row>
    <row r="2812" spans="1:10" x14ac:dyDescent="0.35">
      <c r="A2812" s="1">
        <v>42209</v>
      </c>
      <c r="B2812" t="s">
        <v>957</v>
      </c>
      <c r="C2812" t="s">
        <v>33</v>
      </c>
      <c r="D2812" t="s">
        <v>11</v>
      </c>
      <c r="E2812" t="s">
        <v>20</v>
      </c>
      <c r="F2812" t="s">
        <v>852</v>
      </c>
      <c r="G2812" s="2">
        <v>90.06</v>
      </c>
      <c r="H2812" s="2">
        <v>6</v>
      </c>
      <c r="I2812" s="2">
        <f t="shared" si="43"/>
        <v>15.01</v>
      </c>
      <c r="J2812" s="2">
        <v>41.43</v>
      </c>
    </row>
    <row r="2813" spans="1:10" x14ac:dyDescent="0.35">
      <c r="A2813" s="1">
        <v>42210</v>
      </c>
      <c r="B2813" t="s">
        <v>769</v>
      </c>
      <c r="C2813" t="s">
        <v>23</v>
      </c>
      <c r="D2813" t="s">
        <v>11</v>
      </c>
      <c r="E2813" t="s">
        <v>20</v>
      </c>
      <c r="F2813" t="s">
        <v>1029</v>
      </c>
      <c r="G2813" s="2">
        <v>25.18</v>
      </c>
      <c r="H2813" s="2">
        <v>4</v>
      </c>
      <c r="I2813" s="2">
        <f t="shared" si="43"/>
        <v>6.2949999999999999</v>
      </c>
      <c r="J2813" s="2">
        <v>-18.46</v>
      </c>
    </row>
    <row r="2814" spans="1:10" x14ac:dyDescent="0.35">
      <c r="A2814" s="1">
        <v>42210</v>
      </c>
      <c r="B2814" t="s">
        <v>921</v>
      </c>
      <c r="C2814" t="s">
        <v>164</v>
      </c>
      <c r="D2814" t="s">
        <v>11</v>
      </c>
      <c r="E2814" t="s">
        <v>43</v>
      </c>
      <c r="F2814" t="s">
        <v>234</v>
      </c>
      <c r="G2814" s="2">
        <v>9.42</v>
      </c>
      <c r="H2814" s="2">
        <v>2</v>
      </c>
      <c r="I2814" s="2">
        <f t="shared" si="43"/>
        <v>4.71</v>
      </c>
      <c r="J2814" s="2">
        <v>0.47</v>
      </c>
    </row>
    <row r="2815" spans="1:10" x14ac:dyDescent="0.35">
      <c r="A2815" s="1">
        <v>42210</v>
      </c>
      <c r="B2815" t="s">
        <v>921</v>
      </c>
      <c r="C2815" t="s">
        <v>164</v>
      </c>
      <c r="D2815" t="s">
        <v>11</v>
      </c>
      <c r="E2815" t="s">
        <v>12</v>
      </c>
      <c r="F2815" t="s">
        <v>2169</v>
      </c>
      <c r="G2815" s="2">
        <v>12.96</v>
      </c>
      <c r="H2815" s="2">
        <v>2</v>
      </c>
      <c r="I2815" s="2">
        <f t="shared" si="43"/>
        <v>6.48</v>
      </c>
      <c r="J2815" s="2">
        <v>6.22</v>
      </c>
    </row>
    <row r="2816" spans="1:10" x14ac:dyDescent="0.35">
      <c r="A2816" s="1">
        <v>42210</v>
      </c>
      <c r="B2816" t="s">
        <v>921</v>
      </c>
      <c r="C2816" t="s">
        <v>164</v>
      </c>
      <c r="D2816" t="s">
        <v>34</v>
      </c>
      <c r="E2816" t="s">
        <v>74</v>
      </c>
      <c r="F2816" t="s">
        <v>2170</v>
      </c>
      <c r="G2816" s="2">
        <v>704.9</v>
      </c>
      <c r="H2816" s="2">
        <v>5</v>
      </c>
      <c r="I2816" s="2">
        <f t="shared" si="43"/>
        <v>140.97999999999999</v>
      </c>
      <c r="J2816" s="2">
        <v>56.39</v>
      </c>
    </row>
    <row r="2817" spans="1:10" x14ac:dyDescent="0.35">
      <c r="A2817" s="1">
        <v>42210</v>
      </c>
      <c r="B2817" t="s">
        <v>921</v>
      </c>
      <c r="C2817" t="s">
        <v>164</v>
      </c>
      <c r="D2817" t="s">
        <v>34</v>
      </c>
      <c r="E2817" t="s">
        <v>35</v>
      </c>
      <c r="F2817" t="s">
        <v>1726</v>
      </c>
      <c r="G2817" s="2">
        <v>561.57000000000005</v>
      </c>
      <c r="H2817" s="2">
        <v>2</v>
      </c>
      <c r="I2817" s="2">
        <f t="shared" si="43"/>
        <v>280.78500000000003</v>
      </c>
      <c r="J2817" s="2">
        <v>28.08</v>
      </c>
    </row>
    <row r="2818" spans="1:10" x14ac:dyDescent="0.35">
      <c r="A2818" s="1">
        <v>42210</v>
      </c>
      <c r="B2818" t="s">
        <v>1891</v>
      </c>
      <c r="C2818" t="s">
        <v>488</v>
      </c>
      <c r="D2818" t="s">
        <v>11</v>
      </c>
      <c r="E2818" t="s">
        <v>63</v>
      </c>
      <c r="F2818" t="s">
        <v>1481</v>
      </c>
      <c r="G2818" s="2">
        <v>98.46</v>
      </c>
      <c r="H2818" s="2">
        <v>9</v>
      </c>
      <c r="I2818" s="2">
        <f t="shared" si="43"/>
        <v>10.94</v>
      </c>
      <c r="J2818" s="2">
        <v>49.23</v>
      </c>
    </row>
    <row r="2819" spans="1:10" x14ac:dyDescent="0.35">
      <c r="A2819" s="1">
        <v>42210</v>
      </c>
      <c r="B2819" t="s">
        <v>1891</v>
      </c>
      <c r="C2819" t="s">
        <v>488</v>
      </c>
      <c r="D2819" t="s">
        <v>34</v>
      </c>
      <c r="E2819" t="s">
        <v>145</v>
      </c>
      <c r="F2819" t="s">
        <v>790</v>
      </c>
      <c r="G2819" s="2">
        <v>358.58</v>
      </c>
      <c r="H2819" s="2">
        <v>2</v>
      </c>
      <c r="I2819" s="2">
        <f t="shared" ref="I2819:I2882" si="44">G2819/H2819</f>
        <v>179.29</v>
      </c>
      <c r="J2819" s="2">
        <v>39.44</v>
      </c>
    </row>
    <row r="2820" spans="1:10" x14ac:dyDescent="0.35">
      <c r="A2820" s="1">
        <v>42210</v>
      </c>
      <c r="B2820" t="s">
        <v>1429</v>
      </c>
      <c r="C2820" t="s">
        <v>27</v>
      </c>
      <c r="D2820" t="s">
        <v>39</v>
      </c>
      <c r="E2820" t="s">
        <v>40</v>
      </c>
      <c r="F2820" t="s">
        <v>2171</v>
      </c>
      <c r="G2820" s="2">
        <v>623.96</v>
      </c>
      <c r="H2820" s="2">
        <v>5</v>
      </c>
      <c r="I2820" s="2">
        <f t="shared" si="44"/>
        <v>124.792</v>
      </c>
      <c r="J2820" s="2">
        <v>39</v>
      </c>
    </row>
    <row r="2821" spans="1:10" x14ac:dyDescent="0.35">
      <c r="A2821" s="1">
        <v>42211</v>
      </c>
      <c r="B2821" t="s">
        <v>879</v>
      </c>
      <c r="C2821" t="s">
        <v>95</v>
      </c>
      <c r="D2821" t="s">
        <v>34</v>
      </c>
      <c r="E2821" t="s">
        <v>145</v>
      </c>
      <c r="F2821" t="s">
        <v>1613</v>
      </c>
      <c r="G2821" s="2">
        <v>393.17</v>
      </c>
      <c r="H2821" s="2">
        <v>3</v>
      </c>
      <c r="I2821" s="2">
        <f t="shared" si="44"/>
        <v>131.05666666666667</v>
      </c>
      <c r="J2821" s="2">
        <v>-204.45</v>
      </c>
    </row>
    <row r="2822" spans="1:10" x14ac:dyDescent="0.35">
      <c r="A2822" s="1">
        <v>42211</v>
      </c>
      <c r="B2822" t="s">
        <v>1452</v>
      </c>
      <c r="C2822" t="s">
        <v>27</v>
      </c>
      <c r="D2822" t="s">
        <v>11</v>
      </c>
      <c r="E2822" t="s">
        <v>63</v>
      </c>
      <c r="F2822" t="s">
        <v>414</v>
      </c>
      <c r="G2822" s="2">
        <v>167.86</v>
      </c>
      <c r="H2822" s="2">
        <v>2</v>
      </c>
      <c r="I2822" s="2">
        <f t="shared" si="44"/>
        <v>83.93</v>
      </c>
      <c r="J2822" s="2">
        <v>78.89</v>
      </c>
    </row>
    <row r="2823" spans="1:10" x14ac:dyDescent="0.35">
      <c r="A2823" s="1">
        <v>42211</v>
      </c>
      <c r="B2823" t="s">
        <v>788</v>
      </c>
      <c r="C2823" t="s">
        <v>27</v>
      </c>
      <c r="D2823" t="s">
        <v>11</v>
      </c>
      <c r="E2823" t="s">
        <v>20</v>
      </c>
      <c r="F2823" t="s">
        <v>113</v>
      </c>
      <c r="G2823" s="2">
        <v>9.14</v>
      </c>
      <c r="H2823" s="2">
        <v>3</v>
      </c>
      <c r="I2823" s="2">
        <f t="shared" si="44"/>
        <v>3.0466666666666669</v>
      </c>
      <c r="J2823" s="2">
        <v>3.09</v>
      </c>
    </row>
    <row r="2824" spans="1:10" x14ac:dyDescent="0.35">
      <c r="A2824" s="1">
        <v>42211</v>
      </c>
      <c r="B2824" t="s">
        <v>788</v>
      </c>
      <c r="C2824" t="s">
        <v>27</v>
      </c>
      <c r="D2824" t="s">
        <v>11</v>
      </c>
      <c r="E2824" t="s">
        <v>20</v>
      </c>
      <c r="F2824" t="s">
        <v>941</v>
      </c>
      <c r="G2824" s="2">
        <v>23.14</v>
      </c>
      <c r="H2824" s="2">
        <v>6</v>
      </c>
      <c r="I2824" s="2">
        <f t="shared" si="44"/>
        <v>3.8566666666666669</v>
      </c>
      <c r="J2824" s="2">
        <v>8.39</v>
      </c>
    </row>
    <row r="2825" spans="1:10" x14ac:dyDescent="0.35">
      <c r="A2825" s="1">
        <v>42211</v>
      </c>
      <c r="B2825" t="s">
        <v>788</v>
      </c>
      <c r="C2825" t="s">
        <v>27</v>
      </c>
      <c r="D2825" t="s">
        <v>11</v>
      </c>
      <c r="E2825" t="s">
        <v>24</v>
      </c>
      <c r="F2825" t="s">
        <v>990</v>
      </c>
      <c r="G2825" s="2">
        <v>99.2</v>
      </c>
      <c r="H2825" s="2">
        <v>5</v>
      </c>
      <c r="I2825" s="2">
        <f t="shared" si="44"/>
        <v>19.84</v>
      </c>
      <c r="J2825" s="2">
        <v>25.79</v>
      </c>
    </row>
    <row r="2826" spans="1:10" x14ac:dyDescent="0.35">
      <c r="A2826" s="1">
        <v>42211</v>
      </c>
      <c r="B2826" t="s">
        <v>176</v>
      </c>
      <c r="C2826" t="s">
        <v>95</v>
      </c>
      <c r="D2826" t="s">
        <v>34</v>
      </c>
      <c r="E2826" t="s">
        <v>35</v>
      </c>
      <c r="F2826" t="s">
        <v>2132</v>
      </c>
      <c r="G2826" s="2">
        <v>266.35000000000002</v>
      </c>
      <c r="H2826" s="2">
        <v>3</v>
      </c>
      <c r="I2826" s="2">
        <f t="shared" si="44"/>
        <v>88.783333333333346</v>
      </c>
      <c r="J2826" s="2">
        <v>13.32</v>
      </c>
    </row>
    <row r="2827" spans="1:10" x14ac:dyDescent="0.35">
      <c r="A2827" s="1">
        <v>42211</v>
      </c>
      <c r="B2827" t="s">
        <v>307</v>
      </c>
      <c r="C2827" t="s">
        <v>23</v>
      </c>
      <c r="D2827" t="s">
        <v>11</v>
      </c>
      <c r="E2827" t="s">
        <v>12</v>
      </c>
      <c r="F2827" t="s">
        <v>134</v>
      </c>
      <c r="G2827" s="2">
        <v>10.37</v>
      </c>
      <c r="H2827" s="2">
        <v>2</v>
      </c>
      <c r="I2827" s="2">
        <f t="shared" si="44"/>
        <v>5.1849999999999996</v>
      </c>
      <c r="J2827" s="2">
        <v>3.63</v>
      </c>
    </row>
    <row r="2828" spans="1:10" x14ac:dyDescent="0.35">
      <c r="A2828" s="1">
        <v>42212</v>
      </c>
      <c r="B2828" t="s">
        <v>635</v>
      </c>
      <c r="C2828" t="s">
        <v>33</v>
      </c>
      <c r="D2828" t="s">
        <v>39</v>
      </c>
      <c r="E2828" t="s">
        <v>40</v>
      </c>
      <c r="F2828" t="s">
        <v>1862</v>
      </c>
      <c r="G2828" s="2">
        <v>29.97</v>
      </c>
      <c r="H2828" s="2">
        <v>3</v>
      </c>
      <c r="I2828" s="2">
        <f t="shared" si="44"/>
        <v>9.99</v>
      </c>
      <c r="J2828" s="2">
        <v>0.3</v>
      </c>
    </row>
    <row r="2829" spans="1:10" x14ac:dyDescent="0.35">
      <c r="A2829" s="1">
        <v>42215</v>
      </c>
      <c r="B2829" t="s">
        <v>1452</v>
      </c>
      <c r="C2829" t="s">
        <v>27</v>
      </c>
      <c r="D2829" t="s">
        <v>39</v>
      </c>
      <c r="E2829" t="s">
        <v>52</v>
      </c>
      <c r="F2829" t="s">
        <v>84</v>
      </c>
      <c r="G2829" s="2">
        <v>209.93</v>
      </c>
      <c r="H2829" s="2">
        <v>7</v>
      </c>
      <c r="I2829" s="2">
        <f t="shared" si="44"/>
        <v>29.990000000000002</v>
      </c>
      <c r="J2829" s="2">
        <v>92.37</v>
      </c>
    </row>
    <row r="2830" spans="1:10" x14ac:dyDescent="0.35">
      <c r="A2830" s="1">
        <v>42215</v>
      </c>
      <c r="B2830" t="s">
        <v>1452</v>
      </c>
      <c r="C2830" t="s">
        <v>27</v>
      </c>
      <c r="D2830" t="s">
        <v>34</v>
      </c>
      <c r="E2830" t="s">
        <v>47</v>
      </c>
      <c r="F2830" t="s">
        <v>1155</v>
      </c>
      <c r="G2830" s="2">
        <v>5.28</v>
      </c>
      <c r="H2830" s="2">
        <v>3</v>
      </c>
      <c r="I2830" s="2">
        <f t="shared" si="44"/>
        <v>1.76</v>
      </c>
      <c r="J2830" s="2">
        <v>2.3199999999999998</v>
      </c>
    </row>
    <row r="2831" spans="1:10" x14ac:dyDescent="0.35">
      <c r="A2831" s="1">
        <v>42215</v>
      </c>
      <c r="B2831" t="s">
        <v>1452</v>
      </c>
      <c r="C2831" t="s">
        <v>27</v>
      </c>
      <c r="D2831" t="s">
        <v>11</v>
      </c>
      <c r="E2831" t="s">
        <v>20</v>
      </c>
      <c r="F2831" t="s">
        <v>787</v>
      </c>
      <c r="G2831" s="2">
        <v>10.92</v>
      </c>
      <c r="H2831" s="2">
        <v>3</v>
      </c>
      <c r="I2831" s="2">
        <f t="shared" si="44"/>
        <v>3.64</v>
      </c>
      <c r="J2831" s="2">
        <v>4.0999999999999996</v>
      </c>
    </row>
    <row r="2832" spans="1:10" x14ac:dyDescent="0.35">
      <c r="A2832" s="1">
        <v>42215</v>
      </c>
      <c r="B2832" t="s">
        <v>1186</v>
      </c>
      <c r="C2832" t="s">
        <v>10</v>
      </c>
      <c r="D2832" t="s">
        <v>11</v>
      </c>
      <c r="E2832" t="s">
        <v>18</v>
      </c>
      <c r="F2832" t="s">
        <v>1317</v>
      </c>
      <c r="G2832" s="2">
        <v>61.79</v>
      </c>
      <c r="H2832" s="2">
        <v>4</v>
      </c>
      <c r="I2832" s="2">
        <f t="shared" si="44"/>
        <v>15.4475</v>
      </c>
      <c r="J2832" s="2">
        <v>6.18</v>
      </c>
    </row>
    <row r="2833" spans="1:10" x14ac:dyDescent="0.35">
      <c r="A2833" s="1">
        <v>42215</v>
      </c>
      <c r="B2833" t="s">
        <v>925</v>
      </c>
      <c r="C2833" t="s">
        <v>315</v>
      </c>
      <c r="D2833" t="s">
        <v>34</v>
      </c>
      <c r="E2833" t="s">
        <v>35</v>
      </c>
      <c r="F2833" t="s">
        <v>416</v>
      </c>
      <c r="G2833" s="2">
        <v>155.88</v>
      </c>
      <c r="H2833" s="2">
        <v>6</v>
      </c>
      <c r="I2833" s="2">
        <f t="shared" si="44"/>
        <v>25.98</v>
      </c>
      <c r="J2833" s="2">
        <v>38.97</v>
      </c>
    </row>
    <row r="2834" spans="1:10" x14ac:dyDescent="0.35">
      <c r="A2834" s="1">
        <v>42216</v>
      </c>
      <c r="B2834" t="s">
        <v>1148</v>
      </c>
      <c r="C2834" t="s">
        <v>149</v>
      </c>
      <c r="D2834" t="s">
        <v>39</v>
      </c>
      <c r="E2834" t="s">
        <v>52</v>
      </c>
      <c r="F2834" t="s">
        <v>1787</v>
      </c>
      <c r="G2834" s="2">
        <v>2309.65</v>
      </c>
      <c r="H2834" s="2">
        <v>7</v>
      </c>
      <c r="I2834" s="2">
        <f t="shared" si="44"/>
        <v>329.95</v>
      </c>
      <c r="J2834" s="2">
        <v>762.18</v>
      </c>
    </row>
    <row r="2835" spans="1:10" x14ac:dyDescent="0.35">
      <c r="A2835" s="1">
        <v>42216</v>
      </c>
      <c r="B2835" t="s">
        <v>1148</v>
      </c>
      <c r="C2835" t="s">
        <v>149</v>
      </c>
      <c r="D2835" t="s">
        <v>34</v>
      </c>
      <c r="E2835" t="s">
        <v>145</v>
      </c>
      <c r="F2835" t="s">
        <v>1460</v>
      </c>
      <c r="G2835" s="2">
        <v>1090.78</v>
      </c>
      <c r="H2835" s="2">
        <v>7</v>
      </c>
      <c r="I2835" s="2">
        <f t="shared" si="44"/>
        <v>155.82571428571427</v>
      </c>
      <c r="J2835" s="2">
        <v>-290.88</v>
      </c>
    </row>
    <row r="2836" spans="1:10" x14ac:dyDescent="0.35">
      <c r="A2836" s="1">
        <v>42216</v>
      </c>
      <c r="B2836" t="s">
        <v>1148</v>
      </c>
      <c r="C2836" t="s">
        <v>149</v>
      </c>
      <c r="D2836" t="s">
        <v>11</v>
      </c>
      <c r="E2836" t="s">
        <v>12</v>
      </c>
      <c r="F2836" t="s">
        <v>2172</v>
      </c>
      <c r="G2836" s="2">
        <v>19.440000000000001</v>
      </c>
      <c r="H2836" s="2">
        <v>3</v>
      </c>
      <c r="I2836" s="2">
        <f t="shared" si="44"/>
        <v>6.48</v>
      </c>
      <c r="J2836" s="2">
        <v>9.33</v>
      </c>
    </row>
    <row r="2837" spans="1:10" x14ac:dyDescent="0.35">
      <c r="A2837" s="1">
        <v>42216</v>
      </c>
      <c r="B2837" t="s">
        <v>1424</v>
      </c>
      <c r="C2837" t="s">
        <v>329</v>
      </c>
      <c r="D2837" t="s">
        <v>39</v>
      </c>
      <c r="E2837" t="s">
        <v>52</v>
      </c>
      <c r="F2837" t="s">
        <v>1939</v>
      </c>
      <c r="G2837" s="2">
        <v>239.7</v>
      </c>
      <c r="H2837" s="2">
        <v>6</v>
      </c>
      <c r="I2837" s="2">
        <f t="shared" si="44"/>
        <v>39.949999999999996</v>
      </c>
      <c r="J2837" s="2">
        <v>105.47</v>
      </c>
    </row>
    <row r="2838" spans="1:10" x14ac:dyDescent="0.35">
      <c r="A2838" s="1">
        <v>42216</v>
      </c>
      <c r="B2838" t="s">
        <v>1797</v>
      </c>
      <c r="C2838" t="s">
        <v>186</v>
      </c>
      <c r="D2838" t="s">
        <v>11</v>
      </c>
      <c r="E2838" t="s">
        <v>200</v>
      </c>
      <c r="F2838" t="s">
        <v>2056</v>
      </c>
      <c r="G2838" s="2">
        <v>52.59</v>
      </c>
      <c r="H2838" s="2">
        <v>3</v>
      </c>
      <c r="I2838" s="2">
        <f t="shared" si="44"/>
        <v>17.53</v>
      </c>
      <c r="J2838" s="2">
        <v>15.78</v>
      </c>
    </row>
    <row r="2839" spans="1:10" x14ac:dyDescent="0.35">
      <c r="A2839" s="1">
        <v>42217</v>
      </c>
      <c r="B2839" t="s">
        <v>500</v>
      </c>
      <c r="C2839" t="s">
        <v>27</v>
      </c>
      <c r="D2839" t="s">
        <v>11</v>
      </c>
      <c r="E2839" t="s">
        <v>24</v>
      </c>
      <c r="F2839" t="s">
        <v>541</v>
      </c>
      <c r="G2839" s="2">
        <v>6.72</v>
      </c>
      <c r="H2839" s="2">
        <v>4</v>
      </c>
      <c r="I2839" s="2">
        <f t="shared" si="44"/>
        <v>1.68</v>
      </c>
      <c r="J2839" s="2">
        <v>3.36</v>
      </c>
    </row>
    <row r="2840" spans="1:10" x14ac:dyDescent="0.35">
      <c r="A2840" s="1">
        <v>42217</v>
      </c>
      <c r="B2840" t="s">
        <v>500</v>
      </c>
      <c r="C2840" t="s">
        <v>27</v>
      </c>
      <c r="D2840" t="s">
        <v>34</v>
      </c>
      <c r="E2840" t="s">
        <v>145</v>
      </c>
      <c r="F2840" t="s">
        <v>183</v>
      </c>
      <c r="G2840" s="2">
        <v>1004.98</v>
      </c>
      <c r="H2840" s="2">
        <v>6</v>
      </c>
      <c r="I2840" s="2">
        <f t="shared" si="44"/>
        <v>167.49666666666667</v>
      </c>
      <c r="J2840" s="2">
        <v>-175.87</v>
      </c>
    </row>
    <row r="2841" spans="1:10" x14ac:dyDescent="0.35">
      <c r="A2841" s="1">
        <v>42218</v>
      </c>
      <c r="B2841" t="s">
        <v>839</v>
      </c>
      <c r="C2841" t="s">
        <v>164</v>
      </c>
      <c r="D2841" t="s">
        <v>11</v>
      </c>
      <c r="E2841" t="s">
        <v>20</v>
      </c>
      <c r="F2841" t="s">
        <v>2173</v>
      </c>
      <c r="G2841" s="2">
        <v>6.37</v>
      </c>
      <c r="H2841" s="2">
        <v>2</v>
      </c>
      <c r="I2841" s="2">
        <f t="shared" si="44"/>
        <v>3.1850000000000001</v>
      </c>
      <c r="J2841" s="2">
        <v>2.15</v>
      </c>
    </row>
    <row r="2842" spans="1:10" x14ac:dyDescent="0.35">
      <c r="A2842" s="1">
        <v>42218</v>
      </c>
      <c r="B2842" t="s">
        <v>839</v>
      </c>
      <c r="C2842" t="s">
        <v>164</v>
      </c>
      <c r="D2842" t="s">
        <v>39</v>
      </c>
      <c r="E2842" t="s">
        <v>302</v>
      </c>
      <c r="F2842" t="s">
        <v>837</v>
      </c>
      <c r="G2842" s="2">
        <v>558.4</v>
      </c>
      <c r="H2842" s="2">
        <v>2</v>
      </c>
      <c r="I2842" s="2">
        <f t="shared" si="44"/>
        <v>279.2</v>
      </c>
      <c r="J2842" s="2">
        <v>41.88</v>
      </c>
    </row>
    <row r="2843" spans="1:10" x14ac:dyDescent="0.35">
      <c r="A2843" s="1">
        <v>42218</v>
      </c>
      <c r="B2843" t="s">
        <v>2174</v>
      </c>
      <c r="C2843" t="s">
        <v>1529</v>
      </c>
      <c r="D2843" t="s">
        <v>39</v>
      </c>
      <c r="E2843" t="s">
        <v>40</v>
      </c>
      <c r="F2843" t="s">
        <v>1953</v>
      </c>
      <c r="G2843" s="2">
        <v>128.85</v>
      </c>
      <c r="H2843" s="2">
        <v>3</v>
      </c>
      <c r="I2843" s="2">
        <f t="shared" si="44"/>
        <v>42.949999999999996</v>
      </c>
      <c r="J2843" s="2">
        <v>3.87</v>
      </c>
    </row>
    <row r="2844" spans="1:10" x14ac:dyDescent="0.35">
      <c r="A2844" s="1">
        <v>42218</v>
      </c>
      <c r="B2844" t="s">
        <v>2174</v>
      </c>
      <c r="C2844" t="s">
        <v>1529</v>
      </c>
      <c r="D2844" t="s">
        <v>11</v>
      </c>
      <c r="E2844" t="s">
        <v>12</v>
      </c>
      <c r="F2844" t="s">
        <v>2141</v>
      </c>
      <c r="G2844" s="2">
        <v>8.4</v>
      </c>
      <c r="H2844" s="2">
        <v>2</v>
      </c>
      <c r="I2844" s="2">
        <f t="shared" si="44"/>
        <v>4.2</v>
      </c>
      <c r="J2844" s="2">
        <v>4.12</v>
      </c>
    </row>
    <row r="2845" spans="1:10" x14ac:dyDescent="0.35">
      <c r="A2845" s="1">
        <v>42218</v>
      </c>
      <c r="B2845" t="s">
        <v>2174</v>
      </c>
      <c r="C2845" t="s">
        <v>1529</v>
      </c>
      <c r="D2845" t="s">
        <v>39</v>
      </c>
      <c r="E2845" t="s">
        <v>52</v>
      </c>
      <c r="F2845" t="s">
        <v>1078</v>
      </c>
      <c r="G2845" s="2">
        <v>199.98</v>
      </c>
      <c r="H2845" s="2">
        <v>2</v>
      </c>
      <c r="I2845" s="2">
        <f t="shared" si="44"/>
        <v>99.99</v>
      </c>
      <c r="J2845" s="2">
        <v>83.99</v>
      </c>
    </row>
    <row r="2846" spans="1:10" x14ac:dyDescent="0.35">
      <c r="A2846" s="1">
        <v>42218</v>
      </c>
      <c r="B2846" t="s">
        <v>2174</v>
      </c>
      <c r="C2846" t="s">
        <v>1529</v>
      </c>
      <c r="D2846" t="s">
        <v>34</v>
      </c>
      <c r="E2846" t="s">
        <v>35</v>
      </c>
      <c r="F2846" t="s">
        <v>1685</v>
      </c>
      <c r="G2846" s="2">
        <v>110.98</v>
      </c>
      <c r="H2846" s="2">
        <v>1</v>
      </c>
      <c r="I2846" s="2">
        <f t="shared" si="44"/>
        <v>110.98</v>
      </c>
      <c r="J2846" s="2">
        <v>15.54</v>
      </c>
    </row>
    <row r="2847" spans="1:10" x14ac:dyDescent="0.35">
      <c r="A2847" s="1">
        <v>42218</v>
      </c>
      <c r="B2847" t="s">
        <v>1693</v>
      </c>
      <c r="C2847" t="s">
        <v>91</v>
      </c>
      <c r="D2847" t="s">
        <v>34</v>
      </c>
      <c r="E2847" t="s">
        <v>145</v>
      </c>
      <c r="F2847" t="s">
        <v>146</v>
      </c>
      <c r="G2847" s="2">
        <v>277.5</v>
      </c>
      <c r="H2847" s="2">
        <v>4</v>
      </c>
      <c r="I2847" s="2">
        <f t="shared" si="44"/>
        <v>69.375</v>
      </c>
      <c r="J2847" s="2">
        <v>-188.7</v>
      </c>
    </row>
    <row r="2848" spans="1:10" x14ac:dyDescent="0.35">
      <c r="A2848" s="1">
        <v>42221</v>
      </c>
      <c r="B2848" t="s">
        <v>443</v>
      </c>
      <c r="C2848" t="s">
        <v>10</v>
      </c>
      <c r="D2848" t="s">
        <v>11</v>
      </c>
      <c r="E2848" t="s">
        <v>18</v>
      </c>
      <c r="F2848" t="s">
        <v>927</v>
      </c>
      <c r="G2848" s="2">
        <v>33.49</v>
      </c>
      <c r="H2848" s="2">
        <v>7</v>
      </c>
      <c r="I2848" s="2">
        <f t="shared" si="44"/>
        <v>4.7842857142857147</v>
      </c>
      <c r="J2848" s="2">
        <v>-1.26</v>
      </c>
    </row>
    <row r="2849" spans="1:10" x14ac:dyDescent="0.35">
      <c r="A2849" s="1">
        <v>42221</v>
      </c>
      <c r="B2849" t="s">
        <v>443</v>
      </c>
      <c r="C2849" t="s">
        <v>10</v>
      </c>
      <c r="D2849" t="s">
        <v>11</v>
      </c>
      <c r="E2849" t="s">
        <v>200</v>
      </c>
      <c r="F2849" t="s">
        <v>1421</v>
      </c>
      <c r="G2849" s="2">
        <v>23.04</v>
      </c>
      <c r="H2849" s="2">
        <v>3</v>
      </c>
      <c r="I2849" s="2">
        <f t="shared" si="44"/>
        <v>7.68</v>
      </c>
      <c r="J2849" s="2">
        <v>-4.9000000000000004</v>
      </c>
    </row>
    <row r="2850" spans="1:10" x14ac:dyDescent="0.35">
      <c r="A2850" s="1">
        <v>42221</v>
      </c>
      <c r="B2850" t="s">
        <v>443</v>
      </c>
      <c r="C2850" t="s">
        <v>10</v>
      </c>
      <c r="D2850" t="s">
        <v>11</v>
      </c>
      <c r="E2850" t="s">
        <v>20</v>
      </c>
      <c r="F2850" t="s">
        <v>1377</v>
      </c>
      <c r="G2850" s="2">
        <v>1.36</v>
      </c>
      <c r="H2850" s="2">
        <v>1</v>
      </c>
      <c r="I2850" s="2">
        <f t="shared" si="44"/>
        <v>1.36</v>
      </c>
      <c r="J2850" s="2">
        <v>-2.1800000000000002</v>
      </c>
    </row>
    <row r="2851" spans="1:10" x14ac:dyDescent="0.35">
      <c r="A2851" s="1">
        <v>42221</v>
      </c>
      <c r="B2851" t="s">
        <v>443</v>
      </c>
      <c r="C2851" t="s">
        <v>10</v>
      </c>
      <c r="D2851" t="s">
        <v>34</v>
      </c>
      <c r="E2851" t="s">
        <v>47</v>
      </c>
      <c r="F2851" t="s">
        <v>1532</v>
      </c>
      <c r="G2851" s="2">
        <v>14.76</v>
      </c>
      <c r="H2851" s="2">
        <v>5</v>
      </c>
      <c r="I2851" s="2">
        <f t="shared" si="44"/>
        <v>2.952</v>
      </c>
      <c r="J2851" s="2">
        <v>-11.44</v>
      </c>
    </row>
    <row r="2852" spans="1:10" x14ac:dyDescent="0.35">
      <c r="A2852" s="1">
        <v>42222</v>
      </c>
      <c r="B2852" t="s">
        <v>892</v>
      </c>
      <c r="C2852" t="s">
        <v>10</v>
      </c>
      <c r="D2852" t="s">
        <v>11</v>
      </c>
      <c r="E2852" t="s">
        <v>12</v>
      </c>
      <c r="F2852" t="s">
        <v>2116</v>
      </c>
      <c r="G2852" s="2">
        <v>27.22</v>
      </c>
      <c r="H2852" s="2">
        <v>3</v>
      </c>
      <c r="I2852" s="2">
        <f t="shared" si="44"/>
        <v>9.0733333333333324</v>
      </c>
      <c r="J2852" s="2">
        <v>9.8699999999999992</v>
      </c>
    </row>
    <row r="2853" spans="1:10" x14ac:dyDescent="0.35">
      <c r="A2853" s="1">
        <v>42222</v>
      </c>
      <c r="B2853" t="s">
        <v>1489</v>
      </c>
      <c r="C2853" t="s">
        <v>10</v>
      </c>
      <c r="D2853" t="s">
        <v>11</v>
      </c>
      <c r="E2853" t="s">
        <v>16</v>
      </c>
      <c r="F2853" t="s">
        <v>364</v>
      </c>
      <c r="G2853" s="2">
        <v>35.520000000000003</v>
      </c>
      <c r="H2853" s="2">
        <v>3</v>
      </c>
      <c r="I2853" s="2">
        <f t="shared" si="44"/>
        <v>11.840000000000002</v>
      </c>
      <c r="J2853" s="2">
        <v>13.32</v>
      </c>
    </row>
    <row r="2854" spans="1:10" x14ac:dyDescent="0.35">
      <c r="A2854" s="1">
        <v>42222</v>
      </c>
      <c r="B2854" t="s">
        <v>1489</v>
      </c>
      <c r="C2854" t="s">
        <v>10</v>
      </c>
      <c r="D2854" t="s">
        <v>11</v>
      </c>
      <c r="E2854" t="s">
        <v>20</v>
      </c>
      <c r="F2854" t="s">
        <v>428</v>
      </c>
      <c r="G2854" s="2">
        <v>6.23</v>
      </c>
      <c r="H2854" s="2">
        <v>5</v>
      </c>
      <c r="I2854" s="2">
        <f t="shared" si="44"/>
        <v>1.246</v>
      </c>
      <c r="J2854" s="2">
        <v>-9.66</v>
      </c>
    </row>
    <row r="2855" spans="1:10" x14ac:dyDescent="0.35">
      <c r="A2855" s="1">
        <v>42222</v>
      </c>
      <c r="B2855" t="s">
        <v>1489</v>
      </c>
      <c r="C2855" t="s">
        <v>10</v>
      </c>
      <c r="D2855" t="s">
        <v>11</v>
      </c>
      <c r="E2855" t="s">
        <v>12</v>
      </c>
      <c r="F2855" t="s">
        <v>1855</v>
      </c>
      <c r="G2855" s="2">
        <v>56.7</v>
      </c>
      <c r="H2855" s="2">
        <v>2</v>
      </c>
      <c r="I2855" s="2">
        <f t="shared" si="44"/>
        <v>28.35</v>
      </c>
      <c r="J2855" s="2">
        <v>19.14</v>
      </c>
    </row>
    <row r="2856" spans="1:10" x14ac:dyDescent="0.35">
      <c r="A2856" s="1">
        <v>42222</v>
      </c>
      <c r="B2856" t="s">
        <v>1489</v>
      </c>
      <c r="C2856" t="s">
        <v>10</v>
      </c>
      <c r="D2856" t="s">
        <v>34</v>
      </c>
      <c r="E2856" t="s">
        <v>74</v>
      </c>
      <c r="F2856" t="s">
        <v>2175</v>
      </c>
      <c r="G2856" s="2">
        <v>369.2</v>
      </c>
      <c r="H2856" s="2">
        <v>3</v>
      </c>
      <c r="I2856" s="2">
        <f t="shared" si="44"/>
        <v>123.06666666666666</v>
      </c>
      <c r="J2856" s="2">
        <v>-114.02</v>
      </c>
    </row>
    <row r="2857" spans="1:10" x14ac:dyDescent="0.35">
      <c r="A2857" s="1">
        <v>42223</v>
      </c>
      <c r="B2857" t="s">
        <v>873</v>
      </c>
      <c r="C2857" t="s">
        <v>510</v>
      </c>
      <c r="D2857" t="s">
        <v>11</v>
      </c>
      <c r="E2857" t="s">
        <v>20</v>
      </c>
      <c r="F2857" t="s">
        <v>559</v>
      </c>
      <c r="G2857" s="2">
        <v>3.3</v>
      </c>
      <c r="H2857" s="2">
        <v>1</v>
      </c>
      <c r="I2857" s="2">
        <f t="shared" si="44"/>
        <v>3.3</v>
      </c>
      <c r="J2857" s="2">
        <v>1.1200000000000001</v>
      </c>
    </row>
    <row r="2858" spans="1:10" x14ac:dyDescent="0.35">
      <c r="A2858" s="1">
        <v>42223</v>
      </c>
      <c r="B2858" t="s">
        <v>2176</v>
      </c>
      <c r="C2858" t="s">
        <v>27</v>
      </c>
      <c r="D2858" t="s">
        <v>11</v>
      </c>
      <c r="E2858" t="s">
        <v>20</v>
      </c>
      <c r="F2858" t="s">
        <v>2177</v>
      </c>
      <c r="G2858" s="2">
        <v>19.149999999999999</v>
      </c>
      <c r="H2858" s="2">
        <v>3</v>
      </c>
      <c r="I2858" s="2">
        <f t="shared" si="44"/>
        <v>6.3833333333333329</v>
      </c>
      <c r="J2858" s="2">
        <v>6.46</v>
      </c>
    </row>
    <row r="2859" spans="1:10" x14ac:dyDescent="0.35">
      <c r="A2859" s="1">
        <v>42223</v>
      </c>
      <c r="B2859" t="s">
        <v>1412</v>
      </c>
      <c r="C2859" t="s">
        <v>186</v>
      </c>
      <c r="D2859" t="s">
        <v>11</v>
      </c>
      <c r="E2859" t="s">
        <v>20</v>
      </c>
      <c r="F2859" t="s">
        <v>1185</v>
      </c>
      <c r="G2859" s="2">
        <v>28.4</v>
      </c>
      <c r="H2859" s="2">
        <v>4</v>
      </c>
      <c r="I2859" s="2">
        <f t="shared" si="44"/>
        <v>7.1</v>
      </c>
      <c r="J2859" s="2">
        <v>13.06</v>
      </c>
    </row>
    <row r="2860" spans="1:10" x14ac:dyDescent="0.35">
      <c r="A2860" s="1">
        <v>42223</v>
      </c>
      <c r="B2860" t="s">
        <v>1412</v>
      </c>
      <c r="C2860" t="s">
        <v>186</v>
      </c>
      <c r="D2860" t="s">
        <v>34</v>
      </c>
      <c r="E2860" t="s">
        <v>47</v>
      </c>
      <c r="F2860" t="s">
        <v>2178</v>
      </c>
      <c r="G2860" s="2">
        <v>212.94</v>
      </c>
      <c r="H2860" s="2">
        <v>3</v>
      </c>
      <c r="I2860" s="2">
        <f t="shared" si="44"/>
        <v>70.98</v>
      </c>
      <c r="J2860" s="2">
        <v>34.07</v>
      </c>
    </row>
    <row r="2861" spans="1:10" x14ac:dyDescent="0.35">
      <c r="A2861" s="1">
        <v>42223</v>
      </c>
      <c r="B2861" t="s">
        <v>749</v>
      </c>
      <c r="C2861" t="s">
        <v>23</v>
      </c>
      <c r="D2861" t="s">
        <v>11</v>
      </c>
      <c r="E2861" t="s">
        <v>24</v>
      </c>
      <c r="F2861" t="s">
        <v>466</v>
      </c>
      <c r="G2861" s="2">
        <v>106.8</v>
      </c>
      <c r="H2861" s="2">
        <v>10</v>
      </c>
      <c r="I2861" s="2">
        <f t="shared" si="44"/>
        <v>10.68</v>
      </c>
      <c r="J2861" s="2">
        <v>10.68</v>
      </c>
    </row>
    <row r="2862" spans="1:10" x14ac:dyDescent="0.35">
      <c r="A2862" s="1">
        <v>42223</v>
      </c>
      <c r="B2862" t="s">
        <v>873</v>
      </c>
      <c r="C2862" t="s">
        <v>531</v>
      </c>
      <c r="D2862" t="s">
        <v>11</v>
      </c>
      <c r="E2862" t="s">
        <v>92</v>
      </c>
      <c r="F2862" t="s">
        <v>1387</v>
      </c>
      <c r="G2862" s="2">
        <v>77.58</v>
      </c>
      <c r="H2862" s="2">
        <v>9</v>
      </c>
      <c r="I2862" s="2">
        <f t="shared" si="44"/>
        <v>8.6199999999999992</v>
      </c>
      <c r="J2862" s="2">
        <v>20.170000000000002</v>
      </c>
    </row>
    <row r="2863" spans="1:10" x14ac:dyDescent="0.35">
      <c r="A2863" s="1">
        <v>42223</v>
      </c>
      <c r="B2863" t="s">
        <v>2179</v>
      </c>
      <c r="C2863" t="s">
        <v>55</v>
      </c>
      <c r="D2863" t="s">
        <v>39</v>
      </c>
      <c r="E2863" t="s">
        <v>40</v>
      </c>
      <c r="F2863" t="s">
        <v>2180</v>
      </c>
      <c r="G2863" s="2">
        <v>494.97</v>
      </c>
      <c r="H2863" s="2">
        <v>3</v>
      </c>
      <c r="I2863" s="2">
        <f t="shared" si="44"/>
        <v>164.99</v>
      </c>
      <c r="J2863" s="2">
        <v>148.49</v>
      </c>
    </row>
    <row r="2864" spans="1:10" x14ac:dyDescent="0.35">
      <c r="A2864" s="1">
        <v>42223</v>
      </c>
      <c r="B2864" t="s">
        <v>2179</v>
      </c>
      <c r="C2864" t="s">
        <v>55</v>
      </c>
      <c r="D2864" t="s">
        <v>11</v>
      </c>
      <c r="E2864" t="s">
        <v>16</v>
      </c>
      <c r="F2864" t="s">
        <v>2181</v>
      </c>
      <c r="G2864" s="2">
        <v>25.06</v>
      </c>
      <c r="H2864" s="2">
        <v>2</v>
      </c>
      <c r="I2864" s="2">
        <f t="shared" si="44"/>
        <v>12.53</v>
      </c>
      <c r="J2864" s="2">
        <v>11.78</v>
      </c>
    </row>
    <row r="2865" spans="1:10" x14ac:dyDescent="0.35">
      <c r="A2865" s="1">
        <v>42224</v>
      </c>
      <c r="B2865" t="s">
        <v>1371</v>
      </c>
      <c r="C2865" t="s">
        <v>27</v>
      </c>
      <c r="D2865" t="s">
        <v>11</v>
      </c>
      <c r="E2865" t="s">
        <v>20</v>
      </c>
      <c r="F2865" t="s">
        <v>559</v>
      </c>
      <c r="G2865" s="2">
        <v>6.61</v>
      </c>
      <c r="H2865" s="2">
        <v>2</v>
      </c>
      <c r="I2865" s="2">
        <f t="shared" si="44"/>
        <v>3.3050000000000002</v>
      </c>
      <c r="J2865" s="2">
        <v>2.23</v>
      </c>
    </row>
    <row r="2866" spans="1:10" x14ac:dyDescent="0.35">
      <c r="A2866" s="1">
        <v>42224</v>
      </c>
      <c r="B2866" t="s">
        <v>1371</v>
      </c>
      <c r="C2866" t="s">
        <v>27</v>
      </c>
      <c r="D2866" t="s">
        <v>11</v>
      </c>
      <c r="E2866" t="s">
        <v>20</v>
      </c>
      <c r="F2866" t="s">
        <v>787</v>
      </c>
      <c r="G2866" s="2">
        <v>7.28</v>
      </c>
      <c r="H2866" s="2">
        <v>2</v>
      </c>
      <c r="I2866" s="2">
        <f t="shared" si="44"/>
        <v>3.64</v>
      </c>
      <c r="J2866" s="2">
        <v>2.73</v>
      </c>
    </row>
    <row r="2867" spans="1:10" x14ac:dyDescent="0.35">
      <c r="A2867" s="1">
        <v>42224</v>
      </c>
      <c r="B2867" t="s">
        <v>1371</v>
      </c>
      <c r="C2867" t="s">
        <v>27</v>
      </c>
      <c r="D2867" t="s">
        <v>34</v>
      </c>
      <c r="E2867" t="s">
        <v>35</v>
      </c>
      <c r="F2867" t="s">
        <v>2182</v>
      </c>
      <c r="G2867" s="2">
        <v>144.78</v>
      </c>
      <c r="H2867" s="2">
        <v>1</v>
      </c>
      <c r="I2867" s="2">
        <f t="shared" si="44"/>
        <v>144.78</v>
      </c>
      <c r="J2867" s="2">
        <v>10.86</v>
      </c>
    </row>
    <row r="2868" spans="1:10" x14ac:dyDescent="0.35">
      <c r="A2868" s="1">
        <v>42224</v>
      </c>
      <c r="B2868" t="s">
        <v>2183</v>
      </c>
      <c r="C2868" t="s">
        <v>434</v>
      </c>
      <c r="D2868" t="s">
        <v>11</v>
      </c>
      <c r="E2868" t="s">
        <v>24</v>
      </c>
      <c r="F2868" t="s">
        <v>2184</v>
      </c>
      <c r="G2868" s="2">
        <v>39.659999999999997</v>
      </c>
      <c r="H2868" s="2">
        <v>2</v>
      </c>
      <c r="I2868" s="2">
        <f t="shared" si="44"/>
        <v>19.829999999999998</v>
      </c>
      <c r="J2868" s="2">
        <v>11.9</v>
      </c>
    </row>
    <row r="2869" spans="1:10" x14ac:dyDescent="0.35">
      <c r="A2869" s="1">
        <v>42224</v>
      </c>
      <c r="B2869" t="s">
        <v>2183</v>
      </c>
      <c r="C2869" t="s">
        <v>434</v>
      </c>
      <c r="D2869" t="s">
        <v>11</v>
      </c>
      <c r="E2869" t="s">
        <v>92</v>
      </c>
      <c r="F2869" t="s">
        <v>1681</v>
      </c>
      <c r="G2869" s="2">
        <v>113.92</v>
      </c>
      <c r="H2869" s="2">
        <v>2</v>
      </c>
      <c r="I2869" s="2">
        <f t="shared" si="44"/>
        <v>56.96</v>
      </c>
      <c r="J2869" s="2">
        <v>33.04</v>
      </c>
    </row>
    <row r="2870" spans="1:10" x14ac:dyDescent="0.35">
      <c r="A2870" s="1">
        <v>42224</v>
      </c>
      <c r="B2870" t="s">
        <v>2183</v>
      </c>
      <c r="C2870" t="s">
        <v>434</v>
      </c>
      <c r="D2870" t="s">
        <v>11</v>
      </c>
      <c r="E2870" t="s">
        <v>20</v>
      </c>
      <c r="F2870" t="s">
        <v>1136</v>
      </c>
      <c r="G2870" s="2">
        <v>447.86</v>
      </c>
      <c r="H2870" s="2">
        <v>7</v>
      </c>
      <c r="I2870" s="2">
        <f t="shared" si="44"/>
        <v>63.980000000000004</v>
      </c>
      <c r="J2870" s="2">
        <v>210.49</v>
      </c>
    </row>
    <row r="2871" spans="1:10" x14ac:dyDescent="0.35">
      <c r="A2871" s="1">
        <v>42224</v>
      </c>
      <c r="B2871" t="s">
        <v>437</v>
      </c>
      <c r="C2871" t="s">
        <v>149</v>
      </c>
      <c r="D2871" t="s">
        <v>39</v>
      </c>
      <c r="E2871" t="s">
        <v>52</v>
      </c>
      <c r="F2871" t="s">
        <v>198</v>
      </c>
      <c r="G2871" s="2">
        <v>79.989999999999995</v>
      </c>
      <c r="H2871" s="2">
        <v>1</v>
      </c>
      <c r="I2871" s="2">
        <f t="shared" si="44"/>
        <v>79.989999999999995</v>
      </c>
      <c r="J2871" s="2">
        <v>28.8</v>
      </c>
    </row>
    <row r="2872" spans="1:10" x14ac:dyDescent="0.35">
      <c r="A2872" s="1">
        <v>42225</v>
      </c>
      <c r="B2872" t="s">
        <v>589</v>
      </c>
      <c r="C2872" t="s">
        <v>110</v>
      </c>
      <c r="D2872" t="s">
        <v>11</v>
      </c>
      <c r="E2872" t="s">
        <v>24</v>
      </c>
      <c r="F2872" t="s">
        <v>894</v>
      </c>
      <c r="G2872" s="2">
        <v>2.2000000000000002</v>
      </c>
      <c r="H2872" s="2">
        <v>1</v>
      </c>
      <c r="I2872" s="2">
        <f t="shared" si="44"/>
        <v>2.2000000000000002</v>
      </c>
      <c r="J2872" s="2">
        <v>0.97</v>
      </c>
    </row>
    <row r="2873" spans="1:10" x14ac:dyDescent="0.35">
      <c r="A2873" s="1">
        <v>42225</v>
      </c>
      <c r="B2873" t="s">
        <v>589</v>
      </c>
      <c r="C2873" t="s">
        <v>110</v>
      </c>
      <c r="D2873" t="s">
        <v>34</v>
      </c>
      <c r="E2873" t="s">
        <v>145</v>
      </c>
      <c r="F2873" t="s">
        <v>501</v>
      </c>
      <c r="G2873" s="2">
        <v>622.45000000000005</v>
      </c>
      <c r="H2873" s="2">
        <v>5</v>
      </c>
      <c r="I2873" s="2">
        <f t="shared" si="44"/>
        <v>124.49000000000001</v>
      </c>
      <c r="J2873" s="2">
        <v>136.94</v>
      </c>
    </row>
    <row r="2874" spans="1:10" x14ac:dyDescent="0.35">
      <c r="A2874" s="1">
        <v>42225</v>
      </c>
      <c r="B2874" t="s">
        <v>589</v>
      </c>
      <c r="C2874" t="s">
        <v>110</v>
      </c>
      <c r="D2874" t="s">
        <v>11</v>
      </c>
      <c r="E2874" t="s">
        <v>18</v>
      </c>
      <c r="F2874" t="s">
        <v>1756</v>
      </c>
      <c r="G2874" s="2">
        <v>21.98</v>
      </c>
      <c r="H2874" s="2">
        <v>1</v>
      </c>
      <c r="I2874" s="2">
        <f t="shared" si="44"/>
        <v>21.98</v>
      </c>
      <c r="J2874" s="2">
        <v>0.22</v>
      </c>
    </row>
    <row r="2875" spans="1:10" x14ac:dyDescent="0.35">
      <c r="A2875" s="1">
        <v>42225</v>
      </c>
      <c r="B2875" t="s">
        <v>667</v>
      </c>
      <c r="C2875" t="s">
        <v>149</v>
      </c>
      <c r="D2875" t="s">
        <v>39</v>
      </c>
      <c r="E2875" t="s">
        <v>40</v>
      </c>
      <c r="F2875" t="s">
        <v>1347</v>
      </c>
      <c r="G2875" s="2">
        <v>307.98</v>
      </c>
      <c r="H2875" s="2">
        <v>2</v>
      </c>
      <c r="I2875" s="2">
        <f t="shared" si="44"/>
        <v>153.99</v>
      </c>
      <c r="J2875" s="2">
        <v>89.31</v>
      </c>
    </row>
    <row r="2876" spans="1:10" x14ac:dyDescent="0.35">
      <c r="A2876" s="1">
        <v>42225</v>
      </c>
      <c r="B2876" t="s">
        <v>667</v>
      </c>
      <c r="C2876" t="s">
        <v>149</v>
      </c>
      <c r="D2876" t="s">
        <v>34</v>
      </c>
      <c r="E2876" t="s">
        <v>145</v>
      </c>
      <c r="F2876" t="s">
        <v>728</v>
      </c>
      <c r="G2876" s="2">
        <v>382.81</v>
      </c>
      <c r="H2876" s="2">
        <v>9</v>
      </c>
      <c r="I2876" s="2">
        <f t="shared" si="44"/>
        <v>42.534444444444446</v>
      </c>
      <c r="J2876" s="2">
        <v>-153.12</v>
      </c>
    </row>
    <row r="2877" spans="1:10" x14ac:dyDescent="0.35">
      <c r="A2877" s="1">
        <v>42225</v>
      </c>
      <c r="B2877" t="s">
        <v>667</v>
      </c>
      <c r="C2877" t="s">
        <v>149</v>
      </c>
      <c r="D2877" t="s">
        <v>11</v>
      </c>
      <c r="E2877" t="s">
        <v>18</v>
      </c>
      <c r="F2877" t="s">
        <v>1439</v>
      </c>
      <c r="G2877" s="2">
        <v>41.96</v>
      </c>
      <c r="H2877" s="2">
        <v>2</v>
      </c>
      <c r="I2877" s="2">
        <f t="shared" si="44"/>
        <v>20.98</v>
      </c>
      <c r="J2877" s="2">
        <v>2.94</v>
      </c>
    </row>
    <row r="2878" spans="1:10" x14ac:dyDescent="0.35">
      <c r="A2878" s="1">
        <v>42225</v>
      </c>
      <c r="B2878" t="s">
        <v>667</v>
      </c>
      <c r="C2878" t="s">
        <v>149</v>
      </c>
      <c r="D2878" t="s">
        <v>11</v>
      </c>
      <c r="E2878" t="s">
        <v>20</v>
      </c>
      <c r="F2878" t="s">
        <v>2127</v>
      </c>
      <c r="G2878" s="2">
        <v>1217.57</v>
      </c>
      <c r="H2878" s="2">
        <v>2</v>
      </c>
      <c r="I2878" s="2">
        <f t="shared" si="44"/>
        <v>608.78499999999997</v>
      </c>
      <c r="J2878" s="2">
        <v>456.59</v>
      </c>
    </row>
    <row r="2879" spans="1:10" x14ac:dyDescent="0.35">
      <c r="A2879" s="1">
        <v>42225</v>
      </c>
      <c r="B2879" t="s">
        <v>667</v>
      </c>
      <c r="C2879" t="s">
        <v>149</v>
      </c>
      <c r="D2879" t="s">
        <v>34</v>
      </c>
      <c r="E2879" t="s">
        <v>47</v>
      </c>
      <c r="F2879" t="s">
        <v>2185</v>
      </c>
      <c r="G2879" s="2">
        <v>47.04</v>
      </c>
      <c r="H2879" s="2">
        <v>3</v>
      </c>
      <c r="I2879" s="2">
        <f t="shared" si="44"/>
        <v>15.68</v>
      </c>
      <c r="J2879" s="2">
        <v>18.350000000000001</v>
      </c>
    </row>
    <row r="2880" spans="1:10" x14ac:dyDescent="0.35">
      <c r="A2880" s="1">
        <v>42225</v>
      </c>
      <c r="B2880" t="s">
        <v>667</v>
      </c>
      <c r="C2880" t="s">
        <v>149</v>
      </c>
      <c r="D2880" t="s">
        <v>34</v>
      </c>
      <c r="E2880" t="s">
        <v>47</v>
      </c>
      <c r="F2880" t="s">
        <v>1404</v>
      </c>
      <c r="G2880" s="2">
        <v>6.16</v>
      </c>
      <c r="H2880" s="2">
        <v>2</v>
      </c>
      <c r="I2880" s="2">
        <f t="shared" si="44"/>
        <v>3.08</v>
      </c>
      <c r="J2880" s="2">
        <v>2.96</v>
      </c>
    </row>
    <row r="2881" spans="1:10" x14ac:dyDescent="0.35">
      <c r="A2881" s="1">
        <v>42225</v>
      </c>
      <c r="B2881" t="s">
        <v>667</v>
      </c>
      <c r="C2881" t="s">
        <v>149</v>
      </c>
      <c r="D2881" t="s">
        <v>39</v>
      </c>
      <c r="E2881" t="s">
        <v>40</v>
      </c>
      <c r="F2881" t="s">
        <v>287</v>
      </c>
      <c r="G2881" s="2">
        <v>979.95</v>
      </c>
      <c r="H2881" s="2">
        <v>5</v>
      </c>
      <c r="I2881" s="2">
        <f t="shared" si="44"/>
        <v>195.99</v>
      </c>
      <c r="J2881" s="2">
        <v>274.39</v>
      </c>
    </row>
    <row r="2882" spans="1:10" x14ac:dyDescent="0.35">
      <c r="A2882" s="1">
        <v>42225</v>
      </c>
      <c r="B2882" t="s">
        <v>667</v>
      </c>
      <c r="C2882" t="s">
        <v>149</v>
      </c>
      <c r="D2882" t="s">
        <v>11</v>
      </c>
      <c r="E2882" t="s">
        <v>12</v>
      </c>
      <c r="F2882" t="s">
        <v>2186</v>
      </c>
      <c r="G2882" s="2">
        <v>143.69999999999999</v>
      </c>
      <c r="H2882" s="2">
        <v>3</v>
      </c>
      <c r="I2882" s="2">
        <f t="shared" si="44"/>
        <v>47.9</v>
      </c>
      <c r="J2882" s="2">
        <v>68.98</v>
      </c>
    </row>
    <row r="2883" spans="1:10" x14ac:dyDescent="0.35">
      <c r="A2883" s="1">
        <v>42225</v>
      </c>
      <c r="B2883" t="s">
        <v>667</v>
      </c>
      <c r="C2883" t="s">
        <v>149</v>
      </c>
      <c r="D2883" t="s">
        <v>11</v>
      </c>
      <c r="E2883" t="s">
        <v>43</v>
      </c>
      <c r="F2883" t="s">
        <v>1045</v>
      </c>
      <c r="G2883" s="2">
        <v>10.65</v>
      </c>
      <c r="H2883" s="2">
        <v>3</v>
      </c>
      <c r="I2883" s="2">
        <f t="shared" ref="I2883:I2946" si="45">G2883/H2883</f>
        <v>3.5500000000000003</v>
      </c>
      <c r="J2883" s="2">
        <v>5.01</v>
      </c>
    </row>
    <row r="2884" spans="1:10" x14ac:dyDescent="0.35">
      <c r="A2884" s="1">
        <v>42225</v>
      </c>
      <c r="B2884" t="s">
        <v>667</v>
      </c>
      <c r="C2884" t="s">
        <v>149</v>
      </c>
      <c r="D2884" t="s">
        <v>39</v>
      </c>
      <c r="E2884" t="s">
        <v>52</v>
      </c>
      <c r="F2884" t="s">
        <v>1802</v>
      </c>
      <c r="G2884" s="2">
        <v>247.8</v>
      </c>
      <c r="H2884" s="2">
        <v>4</v>
      </c>
      <c r="I2884" s="2">
        <f t="shared" si="45"/>
        <v>61.95</v>
      </c>
      <c r="J2884" s="2">
        <v>34.69</v>
      </c>
    </row>
    <row r="2885" spans="1:10" x14ac:dyDescent="0.35">
      <c r="A2885" s="1">
        <v>42225</v>
      </c>
      <c r="B2885" t="s">
        <v>498</v>
      </c>
      <c r="C2885" t="s">
        <v>123</v>
      </c>
      <c r="D2885" t="s">
        <v>11</v>
      </c>
      <c r="E2885" t="s">
        <v>16</v>
      </c>
      <c r="F2885" t="s">
        <v>584</v>
      </c>
      <c r="G2885" s="2">
        <v>4.6100000000000003</v>
      </c>
      <c r="H2885" s="2">
        <v>2</v>
      </c>
      <c r="I2885" s="2">
        <f t="shared" si="45"/>
        <v>2.3050000000000002</v>
      </c>
      <c r="J2885" s="2">
        <v>1.67</v>
      </c>
    </row>
    <row r="2886" spans="1:10" x14ac:dyDescent="0.35">
      <c r="A2886" s="1">
        <v>42225</v>
      </c>
      <c r="B2886" t="s">
        <v>228</v>
      </c>
      <c r="C2886" t="s">
        <v>157</v>
      </c>
      <c r="D2886" t="s">
        <v>34</v>
      </c>
      <c r="E2886" t="s">
        <v>74</v>
      </c>
      <c r="F2886" t="s">
        <v>2168</v>
      </c>
      <c r="G2886" s="2">
        <v>687.4</v>
      </c>
      <c r="H2886" s="2">
        <v>5</v>
      </c>
      <c r="I2886" s="2">
        <f t="shared" si="45"/>
        <v>137.47999999999999</v>
      </c>
      <c r="J2886" s="2">
        <v>48.12</v>
      </c>
    </row>
    <row r="2887" spans="1:10" x14ac:dyDescent="0.35">
      <c r="A2887" s="1">
        <v>42225</v>
      </c>
      <c r="B2887" t="s">
        <v>1310</v>
      </c>
      <c r="C2887" t="s">
        <v>149</v>
      </c>
      <c r="D2887" t="s">
        <v>34</v>
      </c>
      <c r="E2887" t="s">
        <v>47</v>
      </c>
      <c r="F2887" t="s">
        <v>1570</v>
      </c>
      <c r="G2887" s="2">
        <v>10.02</v>
      </c>
      <c r="H2887" s="2">
        <v>3</v>
      </c>
      <c r="I2887" s="2">
        <f t="shared" si="45"/>
        <v>3.34</v>
      </c>
      <c r="J2887" s="2">
        <v>4.41</v>
      </c>
    </row>
    <row r="2888" spans="1:10" x14ac:dyDescent="0.35">
      <c r="A2888" s="1">
        <v>42225</v>
      </c>
      <c r="B2888" t="s">
        <v>1310</v>
      </c>
      <c r="C2888" t="s">
        <v>149</v>
      </c>
      <c r="D2888" t="s">
        <v>11</v>
      </c>
      <c r="E2888" t="s">
        <v>12</v>
      </c>
      <c r="F2888" t="s">
        <v>1697</v>
      </c>
      <c r="G2888" s="2">
        <v>144.12</v>
      </c>
      <c r="H2888" s="2">
        <v>3</v>
      </c>
      <c r="I2888" s="2">
        <f t="shared" si="45"/>
        <v>48.04</v>
      </c>
      <c r="J2888" s="2">
        <v>69.180000000000007</v>
      </c>
    </row>
    <row r="2889" spans="1:10" x14ac:dyDescent="0.35">
      <c r="A2889" s="1">
        <v>42226</v>
      </c>
      <c r="B2889" t="s">
        <v>1547</v>
      </c>
      <c r="C2889" t="s">
        <v>315</v>
      </c>
      <c r="D2889" t="s">
        <v>11</v>
      </c>
      <c r="E2889" t="s">
        <v>16</v>
      </c>
      <c r="F2889" t="s">
        <v>172</v>
      </c>
      <c r="G2889" s="2">
        <v>3.75</v>
      </c>
      <c r="H2889" s="2">
        <v>1</v>
      </c>
      <c r="I2889" s="2">
        <f t="shared" si="45"/>
        <v>3.75</v>
      </c>
      <c r="J2889" s="2">
        <v>1.8</v>
      </c>
    </row>
    <row r="2890" spans="1:10" x14ac:dyDescent="0.35">
      <c r="A2890" s="1">
        <v>42226</v>
      </c>
      <c r="B2890" t="s">
        <v>1547</v>
      </c>
      <c r="C2890" t="s">
        <v>315</v>
      </c>
      <c r="D2890" t="s">
        <v>11</v>
      </c>
      <c r="E2890" t="s">
        <v>16</v>
      </c>
      <c r="F2890" t="s">
        <v>1716</v>
      </c>
      <c r="G2890" s="2">
        <v>41.4</v>
      </c>
      <c r="H2890" s="2">
        <v>4</v>
      </c>
      <c r="I2890" s="2">
        <f t="shared" si="45"/>
        <v>10.35</v>
      </c>
      <c r="J2890" s="2">
        <v>19.87</v>
      </c>
    </row>
    <row r="2891" spans="1:10" x14ac:dyDescent="0.35">
      <c r="A2891" s="1">
        <v>42226</v>
      </c>
      <c r="B2891" t="s">
        <v>1547</v>
      </c>
      <c r="C2891" t="s">
        <v>315</v>
      </c>
      <c r="D2891" t="s">
        <v>11</v>
      </c>
      <c r="E2891" t="s">
        <v>24</v>
      </c>
      <c r="F2891" t="s">
        <v>406</v>
      </c>
      <c r="G2891" s="2">
        <v>29.79</v>
      </c>
      <c r="H2891" s="2">
        <v>3</v>
      </c>
      <c r="I2891" s="2">
        <f t="shared" si="45"/>
        <v>9.93</v>
      </c>
      <c r="J2891" s="2">
        <v>12.51</v>
      </c>
    </row>
    <row r="2892" spans="1:10" x14ac:dyDescent="0.35">
      <c r="A2892" s="1">
        <v>42226</v>
      </c>
      <c r="B2892" t="s">
        <v>1563</v>
      </c>
      <c r="C2892" t="s">
        <v>91</v>
      </c>
      <c r="D2892" t="s">
        <v>39</v>
      </c>
      <c r="E2892" t="s">
        <v>40</v>
      </c>
      <c r="F2892" t="s">
        <v>521</v>
      </c>
      <c r="G2892" s="2">
        <v>438.37</v>
      </c>
      <c r="H2892" s="2">
        <v>4</v>
      </c>
      <c r="I2892" s="2">
        <f t="shared" si="45"/>
        <v>109.5925</v>
      </c>
      <c r="J2892" s="2">
        <v>38.36</v>
      </c>
    </row>
    <row r="2893" spans="1:10" x14ac:dyDescent="0.35">
      <c r="A2893" s="1">
        <v>42226</v>
      </c>
      <c r="B2893" t="s">
        <v>1563</v>
      </c>
      <c r="C2893" t="s">
        <v>91</v>
      </c>
      <c r="D2893" t="s">
        <v>39</v>
      </c>
      <c r="E2893" t="s">
        <v>40</v>
      </c>
      <c r="F2893" t="s">
        <v>1636</v>
      </c>
      <c r="G2893" s="2">
        <v>139.94</v>
      </c>
      <c r="H2893" s="2">
        <v>7</v>
      </c>
      <c r="I2893" s="2">
        <f t="shared" si="45"/>
        <v>19.991428571428571</v>
      </c>
      <c r="J2893" s="2">
        <v>-31.49</v>
      </c>
    </row>
    <row r="2894" spans="1:10" x14ac:dyDescent="0.35">
      <c r="A2894" s="1">
        <v>42226</v>
      </c>
      <c r="B2894" t="s">
        <v>1563</v>
      </c>
      <c r="C2894" t="s">
        <v>91</v>
      </c>
      <c r="D2894" t="s">
        <v>11</v>
      </c>
      <c r="E2894" t="s">
        <v>92</v>
      </c>
      <c r="F2894" t="s">
        <v>1278</v>
      </c>
      <c r="G2894" s="2">
        <v>133.47</v>
      </c>
      <c r="H2894" s="2">
        <v>4</v>
      </c>
      <c r="I2894" s="2">
        <f t="shared" si="45"/>
        <v>33.3675</v>
      </c>
      <c r="J2894" s="2">
        <v>15.02</v>
      </c>
    </row>
    <row r="2895" spans="1:10" x14ac:dyDescent="0.35">
      <c r="A2895" s="1">
        <v>42226</v>
      </c>
      <c r="B2895" t="s">
        <v>2094</v>
      </c>
      <c r="C2895" t="s">
        <v>110</v>
      </c>
      <c r="D2895" t="s">
        <v>11</v>
      </c>
      <c r="E2895" t="s">
        <v>20</v>
      </c>
      <c r="F2895" t="s">
        <v>2187</v>
      </c>
      <c r="G2895" s="2">
        <v>64.75</v>
      </c>
      <c r="H2895" s="2">
        <v>5</v>
      </c>
      <c r="I2895" s="2">
        <f t="shared" si="45"/>
        <v>12.95</v>
      </c>
      <c r="J2895" s="2">
        <v>29.14</v>
      </c>
    </row>
    <row r="2896" spans="1:10" x14ac:dyDescent="0.35">
      <c r="A2896" s="1">
        <v>42227</v>
      </c>
      <c r="B2896" t="s">
        <v>717</v>
      </c>
      <c r="C2896" t="s">
        <v>245</v>
      </c>
      <c r="D2896" t="s">
        <v>34</v>
      </c>
      <c r="E2896" t="s">
        <v>47</v>
      </c>
      <c r="F2896" t="s">
        <v>339</v>
      </c>
      <c r="G2896" s="2">
        <v>46.15</v>
      </c>
      <c r="H2896" s="2">
        <v>3</v>
      </c>
      <c r="I2896" s="2">
        <f t="shared" si="45"/>
        <v>15.383333333333333</v>
      </c>
      <c r="J2896" s="2">
        <v>12.11</v>
      </c>
    </row>
    <row r="2897" spans="1:10" x14ac:dyDescent="0.35">
      <c r="A2897" s="1">
        <v>42227</v>
      </c>
      <c r="B2897" t="s">
        <v>2188</v>
      </c>
      <c r="C2897" t="s">
        <v>149</v>
      </c>
      <c r="D2897" t="s">
        <v>11</v>
      </c>
      <c r="E2897" t="s">
        <v>24</v>
      </c>
      <c r="F2897" t="s">
        <v>266</v>
      </c>
      <c r="G2897" s="2">
        <v>11.96</v>
      </c>
      <c r="H2897" s="2">
        <v>2</v>
      </c>
      <c r="I2897" s="2">
        <f t="shared" si="45"/>
        <v>5.98</v>
      </c>
      <c r="J2897" s="2">
        <v>3.11</v>
      </c>
    </row>
    <row r="2898" spans="1:10" x14ac:dyDescent="0.35">
      <c r="A2898" s="1">
        <v>42227</v>
      </c>
      <c r="B2898" t="s">
        <v>2188</v>
      </c>
      <c r="C2898" t="s">
        <v>149</v>
      </c>
      <c r="D2898" t="s">
        <v>39</v>
      </c>
      <c r="E2898" t="s">
        <v>40</v>
      </c>
      <c r="F2898" t="s">
        <v>87</v>
      </c>
      <c r="G2898" s="2">
        <v>138</v>
      </c>
      <c r="H2898" s="2">
        <v>2</v>
      </c>
      <c r="I2898" s="2">
        <f t="shared" si="45"/>
        <v>69</v>
      </c>
      <c r="J2898" s="2">
        <v>34.5</v>
      </c>
    </row>
    <row r="2899" spans="1:10" x14ac:dyDescent="0.35">
      <c r="A2899" s="1">
        <v>42229</v>
      </c>
      <c r="B2899" t="s">
        <v>1289</v>
      </c>
      <c r="C2899" t="s">
        <v>27</v>
      </c>
      <c r="D2899" t="s">
        <v>11</v>
      </c>
      <c r="E2899" t="s">
        <v>24</v>
      </c>
      <c r="F2899" t="s">
        <v>1603</v>
      </c>
      <c r="G2899" s="2">
        <v>50.8</v>
      </c>
      <c r="H2899" s="2">
        <v>5</v>
      </c>
      <c r="I2899" s="2">
        <f t="shared" si="45"/>
        <v>10.16</v>
      </c>
      <c r="J2899" s="2">
        <v>13.21</v>
      </c>
    </row>
    <row r="2900" spans="1:10" x14ac:dyDescent="0.35">
      <c r="A2900" s="1">
        <v>42229</v>
      </c>
      <c r="B2900" t="s">
        <v>1840</v>
      </c>
      <c r="C2900" t="s">
        <v>30</v>
      </c>
      <c r="D2900" t="s">
        <v>11</v>
      </c>
      <c r="E2900" t="s">
        <v>20</v>
      </c>
      <c r="F2900" t="s">
        <v>67</v>
      </c>
      <c r="G2900" s="2">
        <v>5.64</v>
      </c>
      <c r="H2900" s="2">
        <v>3</v>
      </c>
      <c r="I2900" s="2">
        <f t="shared" si="45"/>
        <v>1.88</v>
      </c>
      <c r="J2900" s="2">
        <v>2.71</v>
      </c>
    </row>
    <row r="2901" spans="1:10" x14ac:dyDescent="0.35">
      <c r="A2901" s="1">
        <v>42229</v>
      </c>
      <c r="B2901" t="s">
        <v>1781</v>
      </c>
      <c r="C2901" t="s">
        <v>129</v>
      </c>
      <c r="D2901" t="s">
        <v>11</v>
      </c>
      <c r="E2901" t="s">
        <v>20</v>
      </c>
      <c r="F2901" t="s">
        <v>423</v>
      </c>
      <c r="G2901" s="2">
        <v>11.36</v>
      </c>
      <c r="H2901" s="2">
        <v>4</v>
      </c>
      <c r="I2901" s="2">
        <f t="shared" si="45"/>
        <v>2.84</v>
      </c>
      <c r="J2901" s="2">
        <v>5.57</v>
      </c>
    </row>
    <row r="2902" spans="1:10" x14ac:dyDescent="0.35">
      <c r="A2902" s="1">
        <v>42229</v>
      </c>
      <c r="B2902" t="s">
        <v>143</v>
      </c>
      <c r="C2902" t="s">
        <v>23</v>
      </c>
      <c r="D2902" t="s">
        <v>11</v>
      </c>
      <c r="E2902" t="s">
        <v>18</v>
      </c>
      <c r="F2902" t="s">
        <v>1449</v>
      </c>
      <c r="G2902" s="2">
        <v>422.86</v>
      </c>
      <c r="H2902" s="2">
        <v>3</v>
      </c>
      <c r="I2902" s="2">
        <f t="shared" si="45"/>
        <v>140.95333333333335</v>
      </c>
      <c r="J2902" s="2">
        <v>15.86</v>
      </c>
    </row>
    <row r="2903" spans="1:10" x14ac:dyDescent="0.35">
      <c r="A2903" s="1">
        <v>42229</v>
      </c>
      <c r="B2903" t="s">
        <v>1273</v>
      </c>
      <c r="C2903" t="s">
        <v>27</v>
      </c>
      <c r="D2903" t="s">
        <v>34</v>
      </c>
      <c r="E2903" t="s">
        <v>47</v>
      </c>
      <c r="F2903" t="s">
        <v>124</v>
      </c>
      <c r="G2903" s="2">
        <v>31.56</v>
      </c>
      <c r="H2903" s="2">
        <v>3</v>
      </c>
      <c r="I2903" s="2">
        <f t="shared" si="45"/>
        <v>10.52</v>
      </c>
      <c r="J2903" s="2">
        <v>10.41</v>
      </c>
    </row>
    <row r="2904" spans="1:10" x14ac:dyDescent="0.35">
      <c r="A2904" s="1">
        <v>42229</v>
      </c>
      <c r="B2904" t="s">
        <v>875</v>
      </c>
      <c r="C2904" t="s">
        <v>245</v>
      </c>
      <c r="D2904" t="s">
        <v>11</v>
      </c>
      <c r="E2904" t="s">
        <v>24</v>
      </c>
      <c r="F2904" t="s">
        <v>2189</v>
      </c>
      <c r="G2904" s="2">
        <v>64.680000000000007</v>
      </c>
      <c r="H2904" s="2">
        <v>7</v>
      </c>
      <c r="I2904" s="2">
        <f t="shared" si="45"/>
        <v>9.24</v>
      </c>
      <c r="J2904" s="2">
        <v>8.09</v>
      </c>
    </row>
    <row r="2905" spans="1:10" x14ac:dyDescent="0.35">
      <c r="A2905" s="1">
        <v>42231</v>
      </c>
      <c r="B2905" t="s">
        <v>2190</v>
      </c>
      <c r="C2905" t="s">
        <v>27</v>
      </c>
      <c r="D2905" t="s">
        <v>11</v>
      </c>
      <c r="E2905" t="s">
        <v>18</v>
      </c>
      <c r="F2905" t="s">
        <v>1410</v>
      </c>
      <c r="G2905" s="2">
        <v>323.10000000000002</v>
      </c>
      <c r="H2905" s="2">
        <v>2</v>
      </c>
      <c r="I2905" s="2">
        <f t="shared" si="45"/>
        <v>161.55000000000001</v>
      </c>
      <c r="J2905" s="2">
        <v>61.39</v>
      </c>
    </row>
    <row r="2906" spans="1:10" x14ac:dyDescent="0.35">
      <c r="A2906" s="1">
        <v>42231</v>
      </c>
      <c r="B2906" t="s">
        <v>771</v>
      </c>
      <c r="C2906" t="s">
        <v>27</v>
      </c>
      <c r="D2906" t="s">
        <v>34</v>
      </c>
      <c r="E2906" t="s">
        <v>47</v>
      </c>
      <c r="F2906" t="s">
        <v>1020</v>
      </c>
      <c r="G2906" s="2">
        <v>104.23</v>
      </c>
      <c r="H2906" s="2">
        <v>7</v>
      </c>
      <c r="I2906" s="2">
        <f t="shared" si="45"/>
        <v>14.89</v>
      </c>
      <c r="J2906" s="2">
        <v>28.14</v>
      </c>
    </row>
    <row r="2907" spans="1:10" x14ac:dyDescent="0.35">
      <c r="A2907" s="1">
        <v>42231</v>
      </c>
      <c r="B2907" t="s">
        <v>771</v>
      </c>
      <c r="C2907" t="s">
        <v>27</v>
      </c>
      <c r="D2907" t="s">
        <v>11</v>
      </c>
      <c r="E2907" t="s">
        <v>18</v>
      </c>
      <c r="F2907" t="s">
        <v>2191</v>
      </c>
      <c r="G2907" s="2">
        <v>70.260000000000005</v>
      </c>
      <c r="H2907" s="2">
        <v>3</v>
      </c>
      <c r="I2907" s="2">
        <f t="shared" si="45"/>
        <v>23.42</v>
      </c>
      <c r="J2907" s="2">
        <v>18.97</v>
      </c>
    </row>
    <row r="2908" spans="1:10" x14ac:dyDescent="0.35">
      <c r="A2908" s="1">
        <v>42232</v>
      </c>
      <c r="B2908" t="s">
        <v>1661</v>
      </c>
      <c r="C2908" t="s">
        <v>95</v>
      </c>
      <c r="D2908" t="s">
        <v>11</v>
      </c>
      <c r="E2908" t="s">
        <v>24</v>
      </c>
      <c r="F2908" t="s">
        <v>2192</v>
      </c>
      <c r="G2908" s="2">
        <v>2.2999999999999998</v>
      </c>
      <c r="H2908" s="2">
        <v>1</v>
      </c>
      <c r="I2908" s="2">
        <f t="shared" si="45"/>
        <v>2.2999999999999998</v>
      </c>
      <c r="J2908" s="2">
        <v>0.26</v>
      </c>
    </row>
    <row r="2909" spans="1:10" x14ac:dyDescent="0.35">
      <c r="A2909" s="1">
        <v>42232</v>
      </c>
      <c r="B2909" t="s">
        <v>1661</v>
      </c>
      <c r="C2909" t="s">
        <v>95</v>
      </c>
      <c r="D2909" t="s">
        <v>39</v>
      </c>
      <c r="E2909" t="s">
        <v>40</v>
      </c>
      <c r="F2909" t="s">
        <v>2193</v>
      </c>
      <c r="G2909" s="2">
        <v>1879.96</v>
      </c>
      <c r="H2909" s="2">
        <v>5</v>
      </c>
      <c r="I2909" s="2">
        <f t="shared" si="45"/>
        <v>375.99200000000002</v>
      </c>
      <c r="J2909" s="2">
        <v>211.5</v>
      </c>
    </row>
    <row r="2910" spans="1:10" x14ac:dyDescent="0.35">
      <c r="A2910" s="1">
        <v>42232</v>
      </c>
      <c r="B2910" t="s">
        <v>1661</v>
      </c>
      <c r="C2910" t="s">
        <v>95</v>
      </c>
      <c r="D2910" t="s">
        <v>11</v>
      </c>
      <c r="E2910" t="s">
        <v>12</v>
      </c>
      <c r="F2910" t="s">
        <v>264</v>
      </c>
      <c r="G2910" s="2">
        <v>313.02</v>
      </c>
      <c r="H2910" s="2">
        <v>8</v>
      </c>
      <c r="I2910" s="2">
        <f t="shared" si="45"/>
        <v>39.127499999999998</v>
      </c>
      <c r="J2910" s="2">
        <v>105.65</v>
      </c>
    </row>
    <row r="2911" spans="1:10" x14ac:dyDescent="0.35">
      <c r="A2911" s="1">
        <v>42232</v>
      </c>
      <c r="B2911" t="s">
        <v>1661</v>
      </c>
      <c r="C2911" t="s">
        <v>95</v>
      </c>
      <c r="D2911" t="s">
        <v>11</v>
      </c>
      <c r="E2911" t="s">
        <v>16</v>
      </c>
      <c r="F2911" t="s">
        <v>582</v>
      </c>
      <c r="G2911" s="2">
        <v>5.04</v>
      </c>
      <c r="H2911" s="2">
        <v>2</v>
      </c>
      <c r="I2911" s="2">
        <f t="shared" si="45"/>
        <v>2.52</v>
      </c>
      <c r="J2911" s="2">
        <v>1.76</v>
      </c>
    </row>
    <row r="2912" spans="1:10" x14ac:dyDescent="0.35">
      <c r="A2912" s="1">
        <v>42232</v>
      </c>
      <c r="B2912" t="s">
        <v>1791</v>
      </c>
      <c r="C2912" t="s">
        <v>23</v>
      </c>
      <c r="D2912" t="s">
        <v>39</v>
      </c>
      <c r="E2912" t="s">
        <v>40</v>
      </c>
      <c r="F2912" t="s">
        <v>2194</v>
      </c>
      <c r="G2912" s="2">
        <v>519.79</v>
      </c>
      <c r="H2912" s="2">
        <v>4</v>
      </c>
      <c r="I2912" s="2">
        <f t="shared" si="45"/>
        <v>129.94749999999999</v>
      </c>
      <c r="J2912" s="2">
        <v>-112.62</v>
      </c>
    </row>
    <row r="2913" spans="1:10" x14ac:dyDescent="0.35">
      <c r="A2913" s="1">
        <v>42232</v>
      </c>
      <c r="B2913" t="s">
        <v>1791</v>
      </c>
      <c r="C2913" t="s">
        <v>23</v>
      </c>
      <c r="D2913" t="s">
        <v>39</v>
      </c>
      <c r="E2913" t="s">
        <v>52</v>
      </c>
      <c r="F2913" t="s">
        <v>691</v>
      </c>
      <c r="G2913" s="2">
        <v>31.18</v>
      </c>
      <c r="H2913" s="2">
        <v>3</v>
      </c>
      <c r="I2913" s="2">
        <f t="shared" si="45"/>
        <v>10.393333333333333</v>
      </c>
      <c r="J2913" s="2">
        <v>-5.46</v>
      </c>
    </row>
    <row r="2914" spans="1:10" x14ac:dyDescent="0.35">
      <c r="A2914" s="1">
        <v>42232</v>
      </c>
      <c r="B2914" t="s">
        <v>1791</v>
      </c>
      <c r="C2914" t="s">
        <v>23</v>
      </c>
      <c r="D2914" t="s">
        <v>11</v>
      </c>
      <c r="E2914" t="s">
        <v>12</v>
      </c>
      <c r="F2914" t="s">
        <v>2195</v>
      </c>
      <c r="G2914" s="2">
        <v>10.37</v>
      </c>
      <c r="H2914" s="2">
        <v>2</v>
      </c>
      <c r="I2914" s="2">
        <f t="shared" si="45"/>
        <v>5.1849999999999996</v>
      </c>
      <c r="J2914" s="2">
        <v>3.63</v>
      </c>
    </row>
    <row r="2915" spans="1:10" x14ac:dyDescent="0.35">
      <c r="A2915" s="1">
        <v>42232</v>
      </c>
      <c r="B2915" t="s">
        <v>1791</v>
      </c>
      <c r="C2915" t="s">
        <v>23</v>
      </c>
      <c r="D2915" t="s">
        <v>11</v>
      </c>
      <c r="E2915" t="s">
        <v>20</v>
      </c>
      <c r="F2915" t="s">
        <v>609</v>
      </c>
      <c r="G2915" s="2">
        <v>2.72</v>
      </c>
      <c r="H2915" s="2">
        <v>2</v>
      </c>
      <c r="I2915" s="2">
        <f t="shared" si="45"/>
        <v>1.36</v>
      </c>
      <c r="J2915" s="2">
        <v>-1.91</v>
      </c>
    </row>
    <row r="2916" spans="1:10" x14ac:dyDescent="0.35">
      <c r="A2916" s="1">
        <v>42232</v>
      </c>
      <c r="B2916" t="s">
        <v>1791</v>
      </c>
      <c r="C2916" t="s">
        <v>23</v>
      </c>
      <c r="D2916" t="s">
        <v>34</v>
      </c>
      <c r="E2916" t="s">
        <v>47</v>
      </c>
      <c r="F2916" t="s">
        <v>2196</v>
      </c>
      <c r="G2916" s="2">
        <v>254.35</v>
      </c>
      <c r="H2916" s="2">
        <v>3</v>
      </c>
      <c r="I2916" s="2">
        <f t="shared" si="45"/>
        <v>84.783333333333331</v>
      </c>
      <c r="J2916" s="2">
        <v>0</v>
      </c>
    </row>
    <row r="2917" spans="1:10" x14ac:dyDescent="0.35">
      <c r="A2917" s="1">
        <v>42232</v>
      </c>
      <c r="B2917" t="s">
        <v>1791</v>
      </c>
      <c r="C2917" t="s">
        <v>23</v>
      </c>
      <c r="D2917" t="s">
        <v>11</v>
      </c>
      <c r="E2917" t="s">
        <v>20</v>
      </c>
      <c r="F2917" t="s">
        <v>1491</v>
      </c>
      <c r="G2917" s="2">
        <v>3.76</v>
      </c>
      <c r="H2917" s="2">
        <v>3</v>
      </c>
      <c r="I2917" s="2">
        <f t="shared" si="45"/>
        <v>1.2533333333333332</v>
      </c>
      <c r="J2917" s="2">
        <v>-2.76</v>
      </c>
    </row>
    <row r="2918" spans="1:10" x14ac:dyDescent="0.35">
      <c r="A2918" s="1">
        <v>42232</v>
      </c>
      <c r="B2918" t="s">
        <v>1791</v>
      </c>
      <c r="C2918" t="s">
        <v>23</v>
      </c>
      <c r="D2918" t="s">
        <v>11</v>
      </c>
      <c r="E2918" t="s">
        <v>12</v>
      </c>
      <c r="F2918" t="s">
        <v>1590</v>
      </c>
      <c r="G2918" s="2">
        <v>10.27</v>
      </c>
      <c r="H2918" s="2">
        <v>3</v>
      </c>
      <c r="I2918" s="2">
        <f t="shared" si="45"/>
        <v>3.4233333333333333</v>
      </c>
      <c r="J2918" s="2">
        <v>3.21</v>
      </c>
    </row>
    <row r="2919" spans="1:10" x14ac:dyDescent="0.35">
      <c r="A2919" s="1">
        <v>42232</v>
      </c>
      <c r="B2919" t="s">
        <v>2197</v>
      </c>
      <c r="C2919" t="s">
        <v>23</v>
      </c>
      <c r="D2919" t="s">
        <v>11</v>
      </c>
      <c r="E2919" t="s">
        <v>18</v>
      </c>
      <c r="F2919" t="s">
        <v>1453</v>
      </c>
      <c r="G2919" s="2">
        <v>44.69</v>
      </c>
      <c r="H2919" s="2">
        <v>7</v>
      </c>
      <c r="I2919" s="2">
        <f t="shared" si="45"/>
        <v>6.3842857142857143</v>
      </c>
      <c r="J2919" s="2">
        <v>3.35</v>
      </c>
    </row>
    <row r="2920" spans="1:10" x14ac:dyDescent="0.35">
      <c r="A2920" s="1">
        <v>42232</v>
      </c>
      <c r="B2920" t="s">
        <v>2197</v>
      </c>
      <c r="C2920" t="s">
        <v>23</v>
      </c>
      <c r="D2920" t="s">
        <v>34</v>
      </c>
      <c r="E2920" t="s">
        <v>74</v>
      </c>
      <c r="F2920" t="s">
        <v>2198</v>
      </c>
      <c r="G2920" s="2">
        <v>301.47000000000003</v>
      </c>
      <c r="H2920" s="2">
        <v>3</v>
      </c>
      <c r="I2920" s="2">
        <f t="shared" si="45"/>
        <v>100.49000000000001</v>
      </c>
      <c r="J2920" s="2">
        <v>-205</v>
      </c>
    </row>
    <row r="2921" spans="1:10" x14ac:dyDescent="0.35">
      <c r="A2921" s="1">
        <v>42233</v>
      </c>
      <c r="B2921" t="s">
        <v>2199</v>
      </c>
      <c r="C2921" t="s">
        <v>434</v>
      </c>
      <c r="D2921" t="s">
        <v>11</v>
      </c>
      <c r="E2921" t="s">
        <v>20</v>
      </c>
      <c r="F2921" t="s">
        <v>2200</v>
      </c>
      <c r="G2921" s="2">
        <v>52.2</v>
      </c>
      <c r="H2921" s="2">
        <v>9</v>
      </c>
      <c r="I2921" s="2">
        <f t="shared" si="45"/>
        <v>5.8000000000000007</v>
      </c>
      <c r="J2921" s="2">
        <v>23.49</v>
      </c>
    </row>
    <row r="2922" spans="1:10" x14ac:dyDescent="0.35">
      <c r="A2922" s="1">
        <v>42233</v>
      </c>
      <c r="B2922" t="s">
        <v>768</v>
      </c>
      <c r="C2922" t="s">
        <v>95</v>
      </c>
      <c r="D2922" t="s">
        <v>39</v>
      </c>
      <c r="E2922" t="s">
        <v>52</v>
      </c>
      <c r="F2922" t="s">
        <v>673</v>
      </c>
      <c r="G2922" s="2">
        <v>30.08</v>
      </c>
      <c r="H2922" s="2">
        <v>2</v>
      </c>
      <c r="I2922" s="2">
        <f t="shared" si="45"/>
        <v>15.04</v>
      </c>
      <c r="J2922" s="2">
        <v>-5.26</v>
      </c>
    </row>
    <row r="2923" spans="1:10" x14ac:dyDescent="0.35">
      <c r="A2923" s="1">
        <v>42233</v>
      </c>
      <c r="B2923" t="s">
        <v>768</v>
      </c>
      <c r="C2923" t="s">
        <v>95</v>
      </c>
      <c r="D2923" t="s">
        <v>11</v>
      </c>
      <c r="E2923" t="s">
        <v>12</v>
      </c>
      <c r="F2923" t="s">
        <v>1096</v>
      </c>
      <c r="G2923" s="2">
        <v>36.29</v>
      </c>
      <c r="H2923" s="2">
        <v>7</v>
      </c>
      <c r="I2923" s="2">
        <f t="shared" si="45"/>
        <v>5.1842857142857142</v>
      </c>
      <c r="J2923" s="2">
        <v>12.7</v>
      </c>
    </row>
    <row r="2924" spans="1:10" x14ac:dyDescent="0.35">
      <c r="A2924" s="1">
        <v>42233</v>
      </c>
      <c r="B2924" t="s">
        <v>768</v>
      </c>
      <c r="C2924" t="s">
        <v>95</v>
      </c>
      <c r="D2924" t="s">
        <v>11</v>
      </c>
      <c r="E2924" t="s">
        <v>24</v>
      </c>
      <c r="F2924" t="s">
        <v>2201</v>
      </c>
      <c r="G2924" s="2">
        <v>10.27</v>
      </c>
      <c r="H2924" s="2">
        <v>3</v>
      </c>
      <c r="I2924" s="2">
        <f t="shared" si="45"/>
        <v>3.4233333333333333</v>
      </c>
      <c r="J2924" s="2">
        <v>1.1599999999999999</v>
      </c>
    </row>
    <row r="2925" spans="1:10" x14ac:dyDescent="0.35">
      <c r="A2925" s="1">
        <v>42233</v>
      </c>
      <c r="B2925" t="s">
        <v>768</v>
      </c>
      <c r="C2925" t="s">
        <v>95</v>
      </c>
      <c r="D2925" t="s">
        <v>39</v>
      </c>
      <c r="E2925" t="s">
        <v>52</v>
      </c>
      <c r="F2925" t="s">
        <v>1795</v>
      </c>
      <c r="G2925" s="2">
        <v>252.8</v>
      </c>
      <c r="H2925" s="2">
        <v>4</v>
      </c>
      <c r="I2925" s="2">
        <f t="shared" si="45"/>
        <v>63.2</v>
      </c>
      <c r="J2925" s="2">
        <v>-31.6</v>
      </c>
    </row>
    <row r="2926" spans="1:10" x14ac:dyDescent="0.35">
      <c r="A2926" s="1">
        <v>42237</v>
      </c>
      <c r="B2926" t="s">
        <v>1046</v>
      </c>
      <c r="C2926" t="s">
        <v>27</v>
      </c>
      <c r="D2926" t="s">
        <v>34</v>
      </c>
      <c r="E2926" t="s">
        <v>35</v>
      </c>
      <c r="F2926" t="s">
        <v>1072</v>
      </c>
      <c r="G2926" s="2">
        <v>544.01</v>
      </c>
      <c r="H2926" s="2">
        <v>3</v>
      </c>
      <c r="I2926" s="2">
        <f t="shared" si="45"/>
        <v>181.33666666666667</v>
      </c>
      <c r="J2926" s="2">
        <v>40.799999999999997</v>
      </c>
    </row>
    <row r="2927" spans="1:10" x14ac:dyDescent="0.35">
      <c r="A2927" s="1">
        <v>42237</v>
      </c>
      <c r="B2927" t="s">
        <v>1046</v>
      </c>
      <c r="C2927" t="s">
        <v>27</v>
      </c>
      <c r="D2927" t="s">
        <v>11</v>
      </c>
      <c r="E2927" t="s">
        <v>12</v>
      </c>
      <c r="F2927" t="s">
        <v>2202</v>
      </c>
      <c r="G2927" s="2">
        <v>59.94</v>
      </c>
      <c r="H2927" s="2">
        <v>3</v>
      </c>
      <c r="I2927" s="2">
        <f t="shared" si="45"/>
        <v>19.98</v>
      </c>
      <c r="J2927" s="2">
        <v>28.17</v>
      </c>
    </row>
    <row r="2928" spans="1:10" x14ac:dyDescent="0.35">
      <c r="A2928" s="1">
        <v>42237</v>
      </c>
      <c r="B2928" t="s">
        <v>1046</v>
      </c>
      <c r="C2928" t="s">
        <v>27</v>
      </c>
      <c r="D2928" t="s">
        <v>11</v>
      </c>
      <c r="E2928" t="s">
        <v>12</v>
      </c>
      <c r="F2928" t="s">
        <v>1612</v>
      </c>
      <c r="G2928" s="2">
        <v>23.92</v>
      </c>
      <c r="H2928" s="2">
        <v>4</v>
      </c>
      <c r="I2928" s="2">
        <f t="shared" si="45"/>
        <v>5.98</v>
      </c>
      <c r="J2928" s="2">
        <v>11.72</v>
      </c>
    </row>
    <row r="2929" spans="1:10" x14ac:dyDescent="0.35">
      <c r="A2929" s="1">
        <v>42237</v>
      </c>
      <c r="B2929" t="s">
        <v>1046</v>
      </c>
      <c r="C2929" t="s">
        <v>27</v>
      </c>
      <c r="D2929" t="s">
        <v>11</v>
      </c>
      <c r="E2929" t="s">
        <v>12</v>
      </c>
      <c r="F2929" t="s">
        <v>1845</v>
      </c>
      <c r="G2929" s="2">
        <v>4.28</v>
      </c>
      <c r="H2929" s="2">
        <v>1</v>
      </c>
      <c r="I2929" s="2">
        <f t="shared" si="45"/>
        <v>4.28</v>
      </c>
      <c r="J2929" s="2">
        <v>1.93</v>
      </c>
    </row>
    <row r="2930" spans="1:10" x14ac:dyDescent="0.35">
      <c r="A2930" s="1">
        <v>42237</v>
      </c>
      <c r="B2930" t="s">
        <v>589</v>
      </c>
      <c r="C2930" t="s">
        <v>27</v>
      </c>
      <c r="D2930" t="s">
        <v>34</v>
      </c>
      <c r="E2930" t="s">
        <v>74</v>
      </c>
      <c r="F2930" t="s">
        <v>2203</v>
      </c>
      <c r="G2930" s="2">
        <v>586.4</v>
      </c>
      <c r="H2930" s="2">
        <v>6</v>
      </c>
      <c r="I2930" s="2">
        <f t="shared" si="45"/>
        <v>97.733333333333334</v>
      </c>
      <c r="J2930" s="2">
        <v>34.49</v>
      </c>
    </row>
    <row r="2931" spans="1:10" x14ac:dyDescent="0.35">
      <c r="A2931" s="1">
        <v>42237</v>
      </c>
      <c r="B2931" t="s">
        <v>589</v>
      </c>
      <c r="C2931" t="s">
        <v>27</v>
      </c>
      <c r="D2931" t="s">
        <v>11</v>
      </c>
      <c r="E2931" t="s">
        <v>18</v>
      </c>
      <c r="F2931" t="s">
        <v>297</v>
      </c>
      <c r="G2931" s="2">
        <v>80.98</v>
      </c>
      <c r="H2931" s="2">
        <v>1</v>
      </c>
      <c r="I2931" s="2">
        <f t="shared" si="45"/>
        <v>80.98</v>
      </c>
      <c r="J2931" s="2">
        <v>3.24</v>
      </c>
    </row>
    <row r="2932" spans="1:10" x14ac:dyDescent="0.35">
      <c r="A2932" s="1">
        <v>42237</v>
      </c>
      <c r="B2932" t="s">
        <v>1736</v>
      </c>
      <c r="C2932" t="s">
        <v>78</v>
      </c>
      <c r="D2932" t="s">
        <v>11</v>
      </c>
      <c r="E2932" t="s">
        <v>20</v>
      </c>
      <c r="F2932" t="s">
        <v>952</v>
      </c>
      <c r="G2932" s="2">
        <v>12.83</v>
      </c>
      <c r="H2932" s="2">
        <v>2</v>
      </c>
      <c r="I2932" s="2">
        <f t="shared" si="45"/>
        <v>6.415</v>
      </c>
      <c r="J2932" s="2">
        <v>-8.98</v>
      </c>
    </row>
    <row r="2933" spans="1:10" x14ac:dyDescent="0.35">
      <c r="A2933" s="1">
        <v>42237</v>
      </c>
      <c r="B2933" t="s">
        <v>1736</v>
      </c>
      <c r="C2933" t="s">
        <v>78</v>
      </c>
      <c r="D2933" t="s">
        <v>34</v>
      </c>
      <c r="E2933" t="s">
        <v>35</v>
      </c>
      <c r="F2933" t="s">
        <v>294</v>
      </c>
      <c r="G2933" s="2">
        <v>598.46</v>
      </c>
      <c r="H2933" s="2">
        <v>3</v>
      </c>
      <c r="I2933" s="2">
        <f t="shared" si="45"/>
        <v>199.48666666666668</v>
      </c>
      <c r="J2933" s="2">
        <v>-42.75</v>
      </c>
    </row>
    <row r="2934" spans="1:10" x14ac:dyDescent="0.35">
      <c r="A2934" s="1">
        <v>42237</v>
      </c>
      <c r="B2934" t="s">
        <v>1736</v>
      </c>
      <c r="C2934" t="s">
        <v>78</v>
      </c>
      <c r="D2934" t="s">
        <v>34</v>
      </c>
      <c r="E2934" t="s">
        <v>47</v>
      </c>
      <c r="F2934" t="s">
        <v>1506</v>
      </c>
      <c r="G2934" s="2">
        <v>25.98</v>
      </c>
      <c r="H2934" s="2">
        <v>1</v>
      </c>
      <c r="I2934" s="2">
        <f t="shared" si="45"/>
        <v>25.98</v>
      </c>
      <c r="J2934" s="2">
        <v>-3.9</v>
      </c>
    </row>
    <row r="2935" spans="1:10" x14ac:dyDescent="0.35">
      <c r="A2935" s="1">
        <v>42237</v>
      </c>
      <c r="B2935" t="s">
        <v>1343</v>
      </c>
      <c r="C2935" t="s">
        <v>33</v>
      </c>
      <c r="D2935" t="s">
        <v>11</v>
      </c>
      <c r="E2935" t="s">
        <v>24</v>
      </c>
      <c r="F2935" t="s">
        <v>2204</v>
      </c>
      <c r="G2935" s="2">
        <v>17.52</v>
      </c>
      <c r="H2935" s="2">
        <v>3</v>
      </c>
      <c r="I2935" s="2">
        <f t="shared" si="45"/>
        <v>5.84</v>
      </c>
      <c r="J2935" s="2">
        <v>8.23</v>
      </c>
    </row>
    <row r="2936" spans="1:10" x14ac:dyDescent="0.35">
      <c r="A2936" s="1">
        <v>42237</v>
      </c>
      <c r="B2936" t="s">
        <v>1343</v>
      </c>
      <c r="C2936" t="s">
        <v>33</v>
      </c>
      <c r="D2936" t="s">
        <v>11</v>
      </c>
      <c r="E2936" t="s">
        <v>24</v>
      </c>
      <c r="F2936" t="s">
        <v>998</v>
      </c>
      <c r="G2936" s="2">
        <v>35.76</v>
      </c>
      <c r="H2936" s="2">
        <v>12</v>
      </c>
      <c r="I2936" s="2">
        <f t="shared" si="45"/>
        <v>2.98</v>
      </c>
      <c r="J2936" s="2">
        <v>10.01</v>
      </c>
    </row>
    <row r="2937" spans="1:10" x14ac:dyDescent="0.35">
      <c r="A2937" s="1">
        <v>42237</v>
      </c>
      <c r="B2937" t="s">
        <v>336</v>
      </c>
      <c r="C2937" t="s">
        <v>23</v>
      </c>
      <c r="D2937" t="s">
        <v>11</v>
      </c>
      <c r="E2937" t="s">
        <v>200</v>
      </c>
      <c r="F2937" t="s">
        <v>807</v>
      </c>
      <c r="G2937" s="2">
        <v>3.49</v>
      </c>
      <c r="H2937" s="2">
        <v>2</v>
      </c>
      <c r="I2937" s="2">
        <f t="shared" si="45"/>
        <v>1.7450000000000001</v>
      </c>
      <c r="J2937" s="2">
        <v>-0.7</v>
      </c>
    </row>
    <row r="2938" spans="1:10" x14ac:dyDescent="0.35">
      <c r="A2938" s="1">
        <v>42237</v>
      </c>
      <c r="B2938" t="s">
        <v>336</v>
      </c>
      <c r="C2938" t="s">
        <v>23</v>
      </c>
      <c r="D2938" t="s">
        <v>39</v>
      </c>
      <c r="E2938" t="s">
        <v>52</v>
      </c>
      <c r="F2938" t="s">
        <v>1873</v>
      </c>
      <c r="G2938" s="2">
        <v>21.73</v>
      </c>
      <c r="H2938" s="2">
        <v>4</v>
      </c>
      <c r="I2938" s="2">
        <f t="shared" si="45"/>
        <v>5.4325000000000001</v>
      </c>
      <c r="J2938" s="2">
        <v>3.8</v>
      </c>
    </row>
    <row r="2939" spans="1:10" x14ac:dyDescent="0.35">
      <c r="A2939" s="1">
        <v>42237</v>
      </c>
      <c r="B2939" t="s">
        <v>336</v>
      </c>
      <c r="C2939" t="s">
        <v>23</v>
      </c>
      <c r="D2939" t="s">
        <v>11</v>
      </c>
      <c r="E2939" t="s">
        <v>18</v>
      </c>
      <c r="F2939" t="s">
        <v>557</v>
      </c>
      <c r="G2939" s="2">
        <v>663.07</v>
      </c>
      <c r="H2939" s="2">
        <v>6</v>
      </c>
      <c r="I2939" s="2">
        <f t="shared" si="45"/>
        <v>110.51166666666667</v>
      </c>
      <c r="J2939" s="2">
        <v>-165.77</v>
      </c>
    </row>
    <row r="2940" spans="1:10" x14ac:dyDescent="0.35">
      <c r="A2940" s="1">
        <v>42237</v>
      </c>
      <c r="B2940" t="s">
        <v>336</v>
      </c>
      <c r="C2940" t="s">
        <v>23</v>
      </c>
      <c r="D2940" t="s">
        <v>11</v>
      </c>
      <c r="E2940" t="s">
        <v>20</v>
      </c>
      <c r="F2940" t="s">
        <v>666</v>
      </c>
      <c r="G2940" s="2">
        <v>99.59</v>
      </c>
      <c r="H2940" s="2">
        <v>2</v>
      </c>
      <c r="I2940" s="2">
        <f t="shared" si="45"/>
        <v>49.795000000000002</v>
      </c>
      <c r="J2940" s="2">
        <v>-82.99</v>
      </c>
    </row>
    <row r="2941" spans="1:10" x14ac:dyDescent="0.35">
      <c r="A2941" s="1">
        <v>42237</v>
      </c>
      <c r="B2941" t="s">
        <v>336</v>
      </c>
      <c r="C2941" t="s">
        <v>23</v>
      </c>
      <c r="D2941" t="s">
        <v>11</v>
      </c>
      <c r="E2941" t="s">
        <v>12</v>
      </c>
      <c r="F2941" t="s">
        <v>1605</v>
      </c>
      <c r="G2941" s="2">
        <v>49.57</v>
      </c>
      <c r="H2941" s="2">
        <v>2</v>
      </c>
      <c r="I2941" s="2">
        <f t="shared" si="45"/>
        <v>24.785</v>
      </c>
      <c r="J2941" s="2">
        <v>15.49</v>
      </c>
    </row>
    <row r="2942" spans="1:10" x14ac:dyDescent="0.35">
      <c r="A2942" s="1">
        <v>42238</v>
      </c>
      <c r="B2942" t="s">
        <v>2205</v>
      </c>
      <c r="C2942" t="s">
        <v>149</v>
      </c>
      <c r="D2942" t="s">
        <v>11</v>
      </c>
      <c r="E2942" t="s">
        <v>20</v>
      </c>
      <c r="F2942" t="s">
        <v>969</v>
      </c>
      <c r="G2942" s="2">
        <v>50.11</v>
      </c>
      <c r="H2942" s="2">
        <v>6</v>
      </c>
      <c r="I2942" s="2">
        <f t="shared" si="45"/>
        <v>8.3516666666666666</v>
      </c>
      <c r="J2942" s="2">
        <v>16.29</v>
      </c>
    </row>
    <row r="2943" spans="1:10" x14ac:dyDescent="0.35">
      <c r="A2943" s="1">
        <v>42238</v>
      </c>
      <c r="B2943" t="s">
        <v>2206</v>
      </c>
      <c r="C2943" t="s">
        <v>149</v>
      </c>
      <c r="D2943" t="s">
        <v>11</v>
      </c>
      <c r="E2943" t="s">
        <v>24</v>
      </c>
      <c r="F2943" t="s">
        <v>271</v>
      </c>
      <c r="G2943" s="2">
        <v>16.52</v>
      </c>
      <c r="H2943" s="2">
        <v>4</v>
      </c>
      <c r="I2943" s="2">
        <f t="shared" si="45"/>
        <v>4.13</v>
      </c>
      <c r="J2943" s="2">
        <v>7.6</v>
      </c>
    </row>
    <row r="2944" spans="1:10" x14ac:dyDescent="0.35">
      <c r="A2944" s="1">
        <v>42239</v>
      </c>
      <c r="B2944" t="s">
        <v>683</v>
      </c>
      <c r="C2944" t="s">
        <v>15</v>
      </c>
      <c r="D2944" t="s">
        <v>11</v>
      </c>
      <c r="E2944" t="s">
        <v>200</v>
      </c>
      <c r="F2944" t="s">
        <v>2207</v>
      </c>
      <c r="G2944" s="2">
        <v>31.68</v>
      </c>
      <c r="H2944" s="2">
        <v>4</v>
      </c>
      <c r="I2944" s="2">
        <f t="shared" si="45"/>
        <v>7.92</v>
      </c>
      <c r="J2944" s="2">
        <v>2.77</v>
      </c>
    </row>
    <row r="2945" spans="1:10" x14ac:dyDescent="0.35">
      <c r="A2945" s="1">
        <v>42239</v>
      </c>
      <c r="B2945" t="s">
        <v>683</v>
      </c>
      <c r="C2945" t="s">
        <v>15</v>
      </c>
      <c r="D2945" t="s">
        <v>11</v>
      </c>
      <c r="E2945" t="s">
        <v>12</v>
      </c>
      <c r="F2945" t="s">
        <v>2208</v>
      </c>
      <c r="G2945" s="2">
        <v>10.37</v>
      </c>
      <c r="H2945" s="2">
        <v>2</v>
      </c>
      <c r="I2945" s="2">
        <f t="shared" si="45"/>
        <v>5.1849999999999996</v>
      </c>
      <c r="J2945" s="2">
        <v>3.63</v>
      </c>
    </row>
    <row r="2946" spans="1:10" x14ac:dyDescent="0.35">
      <c r="A2946" s="1">
        <v>42239</v>
      </c>
      <c r="B2946" t="s">
        <v>683</v>
      </c>
      <c r="C2946" t="s">
        <v>15</v>
      </c>
      <c r="D2946" t="s">
        <v>11</v>
      </c>
      <c r="E2946" t="s">
        <v>43</v>
      </c>
      <c r="F2946" t="s">
        <v>160</v>
      </c>
      <c r="G2946" s="2">
        <v>12.03</v>
      </c>
      <c r="H2946" s="2">
        <v>8</v>
      </c>
      <c r="I2946" s="2">
        <f t="shared" si="45"/>
        <v>1.5037499999999999</v>
      </c>
      <c r="J2946" s="2">
        <v>2.2599999999999998</v>
      </c>
    </row>
    <row r="2947" spans="1:10" x14ac:dyDescent="0.35">
      <c r="A2947" s="1">
        <v>42239</v>
      </c>
      <c r="B2947" t="s">
        <v>683</v>
      </c>
      <c r="C2947" t="s">
        <v>15</v>
      </c>
      <c r="D2947" t="s">
        <v>11</v>
      </c>
      <c r="E2947" t="s">
        <v>92</v>
      </c>
      <c r="F2947" t="s">
        <v>617</v>
      </c>
      <c r="G2947" s="2">
        <v>5.77</v>
      </c>
      <c r="H2947" s="2">
        <v>2</v>
      </c>
      <c r="I2947" s="2">
        <f t="shared" ref="I2947:I3010" si="46">G2947/H2947</f>
        <v>2.8849999999999998</v>
      </c>
      <c r="J2947" s="2">
        <v>-13.55</v>
      </c>
    </row>
    <row r="2948" spans="1:10" x14ac:dyDescent="0.35">
      <c r="A2948" s="1">
        <v>42239</v>
      </c>
      <c r="B2948" t="s">
        <v>2209</v>
      </c>
      <c r="C2948" t="s">
        <v>30</v>
      </c>
      <c r="D2948" t="s">
        <v>11</v>
      </c>
      <c r="E2948" t="s">
        <v>92</v>
      </c>
      <c r="F2948" t="s">
        <v>1835</v>
      </c>
      <c r="G2948" s="2">
        <v>542.94000000000005</v>
      </c>
      <c r="H2948" s="2">
        <v>3</v>
      </c>
      <c r="I2948" s="2">
        <f t="shared" si="46"/>
        <v>180.98000000000002</v>
      </c>
      <c r="J2948" s="2">
        <v>152.02000000000001</v>
      </c>
    </row>
    <row r="2949" spans="1:10" x14ac:dyDescent="0.35">
      <c r="A2949" s="1">
        <v>42239</v>
      </c>
      <c r="B2949" t="s">
        <v>2209</v>
      </c>
      <c r="C2949" t="s">
        <v>30</v>
      </c>
      <c r="D2949" t="s">
        <v>11</v>
      </c>
      <c r="E2949" t="s">
        <v>16</v>
      </c>
      <c r="F2949" t="s">
        <v>2210</v>
      </c>
      <c r="G2949" s="2">
        <v>8.64</v>
      </c>
      <c r="H2949" s="2">
        <v>3</v>
      </c>
      <c r="I2949" s="2">
        <f t="shared" si="46"/>
        <v>2.8800000000000003</v>
      </c>
      <c r="J2949" s="2">
        <v>4.2300000000000004</v>
      </c>
    </row>
    <row r="2950" spans="1:10" x14ac:dyDescent="0.35">
      <c r="A2950" s="1">
        <v>42239</v>
      </c>
      <c r="B2950" t="s">
        <v>2209</v>
      </c>
      <c r="C2950" t="s">
        <v>30</v>
      </c>
      <c r="D2950" t="s">
        <v>11</v>
      </c>
      <c r="E2950" t="s">
        <v>12</v>
      </c>
      <c r="F2950" t="s">
        <v>713</v>
      </c>
      <c r="G2950" s="2">
        <v>193.8</v>
      </c>
      <c r="H2950" s="2">
        <v>5</v>
      </c>
      <c r="I2950" s="2">
        <f t="shared" si="46"/>
        <v>38.760000000000005</v>
      </c>
      <c r="J2950" s="2">
        <v>94.96</v>
      </c>
    </row>
    <row r="2951" spans="1:10" x14ac:dyDescent="0.35">
      <c r="A2951" s="1">
        <v>42239</v>
      </c>
      <c r="B2951" t="s">
        <v>2209</v>
      </c>
      <c r="C2951" t="s">
        <v>30</v>
      </c>
      <c r="D2951" t="s">
        <v>11</v>
      </c>
      <c r="E2951" t="s">
        <v>12</v>
      </c>
      <c r="F2951" t="s">
        <v>2069</v>
      </c>
      <c r="G2951" s="2">
        <v>21.4</v>
      </c>
      <c r="H2951" s="2">
        <v>5</v>
      </c>
      <c r="I2951" s="2">
        <f t="shared" si="46"/>
        <v>4.2799999999999994</v>
      </c>
      <c r="J2951" s="2">
        <v>9.6300000000000008</v>
      </c>
    </row>
    <row r="2952" spans="1:10" x14ac:dyDescent="0.35">
      <c r="A2952" s="1">
        <v>42239</v>
      </c>
      <c r="B2952" t="s">
        <v>2209</v>
      </c>
      <c r="C2952" t="s">
        <v>30</v>
      </c>
      <c r="D2952" t="s">
        <v>11</v>
      </c>
      <c r="E2952" t="s">
        <v>12</v>
      </c>
      <c r="F2952" t="s">
        <v>2211</v>
      </c>
      <c r="G2952" s="2">
        <v>97.88</v>
      </c>
      <c r="H2952" s="2">
        <v>2</v>
      </c>
      <c r="I2952" s="2">
        <f t="shared" si="46"/>
        <v>48.94</v>
      </c>
      <c r="J2952" s="2">
        <v>48.94</v>
      </c>
    </row>
    <row r="2953" spans="1:10" x14ac:dyDescent="0.35">
      <c r="A2953" s="1">
        <v>42239</v>
      </c>
      <c r="B2953" t="s">
        <v>2209</v>
      </c>
      <c r="C2953" t="s">
        <v>30</v>
      </c>
      <c r="D2953" t="s">
        <v>39</v>
      </c>
      <c r="E2953" t="s">
        <v>52</v>
      </c>
      <c r="F2953" t="s">
        <v>1526</v>
      </c>
      <c r="G2953" s="2">
        <v>251.91</v>
      </c>
      <c r="H2953" s="2">
        <v>9</v>
      </c>
      <c r="I2953" s="2">
        <f t="shared" si="46"/>
        <v>27.99</v>
      </c>
      <c r="J2953" s="2">
        <v>47.86</v>
      </c>
    </row>
    <row r="2954" spans="1:10" x14ac:dyDescent="0.35">
      <c r="A2954" s="1">
        <v>42239</v>
      </c>
      <c r="B2954" t="s">
        <v>2209</v>
      </c>
      <c r="C2954" t="s">
        <v>30</v>
      </c>
      <c r="D2954" t="s">
        <v>11</v>
      </c>
      <c r="E2954" t="s">
        <v>92</v>
      </c>
      <c r="F2954" t="s">
        <v>1387</v>
      </c>
      <c r="G2954" s="2">
        <v>25.86</v>
      </c>
      <c r="H2954" s="2">
        <v>3</v>
      </c>
      <c r="I2954" s="2">
        <f t="shared" si="46"/>
        <v>8.6199999999999992</v>
      </c>
      <c r="J2954" s="2">
        <v>6.72</v>
      </c>
    </row>
    <row r="2955" spans="1:10" x14ac:dyDescent="0.35">
      <c r="A2955" s="1">
        <v>42240</v>
      </c>
      <c r="B2955" t="s">
        <v>352</v>
      </c>
      <c r="C2955" t="s">
        <v>10</v>
      </c>
      <c r="D2955" t="s">
        <v>11</v>
      </c>
      <c r="E2955" t="s">
        <v>18</v>
      </c>
      <c r="F2955" t="s">
        <v>308</v>
      </c>
      <c r="G2955" s="2">
        <v>999.43</v>
      </c>
      <c r="H2955" s="2">
        <v>7</v>
      </c>
      <c r="I2955" s="2">
        <f t="shared" si="46"/>
        <v>142.77571428571429</v>
      </c>
      <c r="J2955" s="2">
        <v>124.93</v>
      </c>
    </row>
    <row r="2956" spans="1:10" x14ac:dyDescent="0.35">
      <c r="A2956" s="1">
        <v>42240</v>
      </c>
      <c r="B2956" t="s">
        <v>352</v>
      </c>
      <c r="C2956" t="s">
        <v>10</v>
      </c>
      <c r="D2956" t="s">
        <v>11</v>
      </c>
      <c r="E2956" t="s">
        <v>18</v>
      </c>
      <c r="F2956" t="s">
        <v>418</v>
      </c>
      <c r="G2956" s="2">
        <v>724.08</v>
      </c>
      <c r="H2956" s="2">
        <v>14</v>
      </c>
      <c r="I2956" s="2">
        <f t="shared" si="46"/>
        <v>51.720000000000006</v>
      </c>
      <c r="J2956" s="2">
        <v>-135.77000000000001</v>
      </c>
    </row>
    <row r="2957" spans="1:10" x14ac:dyDescent="0.35">
      <c r="A2957" s="1">
        <v>42240</v>
      </c>
      <c r="B2957" t="s">
        <v>352</v>
      </c>
      <c r="C2957" t="s">
        <v>10</v>
      </c>
      <c r="D2957" t="s">
        <v>34</v>
      </c>
      <c r="E2957" t="s">
        <v>145</v>
      </c>
      <c r="F2957" t="s">
        <v>1553</v>
      </c>
      <c r="G2957" s="2">
        <v>918.79</v>
      </c>
      <c r="H2957" s="2">
        <v>5</v>
      </c>
      <c r="I2957" s="2">
        <f t="shared" si="46"/>
        <v>183.75799999999998</v>
      </c>
      <c r="J2957" s="2">
        <v>-118.13</v>
      </c>
    </row>
    <row r="2958" spans="1:10" x14ac:dyDescent="0.35">
      <c r="A2958" s="1">
        <v>42240</v>
      </c>
      <c r="B2958" t="s">
        <v>352</v>
      </c>
      <c r="C2958" t="s">
        <v>10</v>
      </c>
      <c r="D2958" t="s">
        <v>11</v>
      </c>
      <c r="E2958" t="s">
        <v>20</v>
      </c>
      <c r="F2958" t="s">
        <v>609</v>
      </c>
      <c r="G2958" s="2">
        <v>2.72</v>
      </c>
      <c r="H2958" s="2">
        <v>3</v>
      </c>
      <c r="I2958" s="2">
        <f t="shared" si="46"/>
        <v>0.90666666666666673</v>
      </c>
      <c r="J2958" s="2">
        <v>-4.22</v>
      </c>
    </row>
    <row r="2959" spans="1:10" x14ac:dyDescent="0.35">
      <c r="A2959" s="1">
        <v>42240</v>
      </c>
      <c r="B2959" t="s">
        <v>2104</v>
      </c>
      <c r="C2959" t="s">
        <v>149</v>
      </c>
      <c r="D2959" t="s">
        <v>34</v>
      </c>
      <c r="E2959" t="s">
        <v>145</v>
      </c>
      <c r="F2959" t="s">
        <v>741</v>
      </c>
      <c r="G2959" s="2">
        <v>284.36</v>
      </c>
      <c r="H2959" s="2">
        <v>2</v>
      </c>
      <c r="I2959" s="2">
        <f t="shared" si="46"/>
        <v>142.18</v>
      </c>
      <c r="J2959" s="2">
        <v>-75.83</v>
      </c>
    </row>
    <row r="2960" spans="1:10" x14ac:dyDescent="0.35">
      <c r="A2960" s="1">
        <v>42240</v>
      </c>
      <c r="B2960" t="s">
        <v>2104</v>
      </c>
      <c r="C2960" t="s">
        <v>149</v>
      </c>
      <c r="D2960" t="s">
        <v>39</v>
      </c>
      <c r="E2960" t="s">
        <v>52</v>
      </c>
      <c r="F2960" t="s">
        <v>53</v>
      </c>
      <c r="G2960" s="2">
        <v>26</v>
      </c>
      <c r="H2960" s="2">
        <v>2</v>
      </c>
      <c r="I2960" s="2">
        <f t="shared" si="46"/>
        <v>13</v>
      </c>
      <c r="J2960" s="2">
        <v>11.7</v>
      </c>
    </row>
    <row r="2961" spans="1:10" x14ac:dyDescent="0.35">
      <c r="A2961" s="1">
        <v>42240</v>
      </c>
      <c r="B2961" t="s">
        <v>2212</v>
      </c>
      <c r="C2961" t="s">
        <v>33</v>
      </c>
      <c r="D2961" t="s">
        <v>39</v>
      </c>
      <c r="E2961" t="s">
        <v>302</v>
      </c>
      <c r="F2961" t="s">
        <v>1882</v>
      </c>
      <c r="G2961" s="2">
        <v>3080</v>
      </c>
      <c r="H2961" s="2">
        <v>7</v>
      </c>
      <c r="I2961" s="2">
        <f t="shared" si="46"/>
        <v>440</v>
      </c>
      <c r="J2961" s="2">
        <v>1416.8</v>
      </c>
    </row>
    <row r="2962" spans="1:10" x14ac:dyDescent="0.35">
      <c r="A2962" s="1">
        <v>42240</v>
      </c>
      <c r="B2962" t="s">
        <v>2212</v>
      </c>
      <c r="C2962" t="s">
        <v>33</v>
      </c>
      <c r="D2962" t="s">
        <v>39</v>
      </c>
      <c r="E2962" t="s">
        <v>52</v>
      </c>
      <c r="F2962" t="s">
        <v>1992</v>
      </c>
      <c r="G2962" s="2">
        <v>79.959999999999994</v>
      </c>
      <c r="H2962" s="2">
        <v>4</v>
      </c>
      <c r="I2962" s="2">
        <f t="shared" si="46"/>
        <v>19.989999999999998</v>
      </c>
      <c r="J2962" s="2">
        <v>18.39</v>
      </c>
    </row>
    <row r="2963" spans="1:10" x14ac:dyDescent="0.35">
      <c r="A2963" s="1">
        <v>42240</v>
      </c>
      <c r="B2963" t="s">
        <v>2212</v>
      </c>
      <c r="C2963" t="s">
        <v>33</v>
      </c>
      <c r="D2963" t="s">
        <v>39</v>
      </c>
      <c r="E2963" t="s">
        <v>40</v>
      </c>
      <c r="F2963" t="s">
        <v>1940</v>
      </c>
      <c r="G2963" s="2">
        <v>587.97</v>
      </c>
      <c r="H2963" s="2">
        <v>3</v>
      </c>
      <c r="I2963" s="2">
        <f t="shared" si="46"/>
        <v>195.99</v>
      </c>
      <c r="J2963" s="2">
        <v>170.51</v>
      </c>
    </row>
    <row r="2964" spans="1:10" x14ac:dyDescent="0.35">
      <c r="A2964" s="1">
        <v>42240</v>
      </c>
      <c r="B2964" t="s">
        <v>233</v>
      </c>
      <c r="C2964" t="s">
        <v>149</v>
      </c>
      <c r="D2964" t="s">
        <v>34</v>
      </c>
      <c r="E2964" t="s">
        <v>47</v>
      </c>
      <c r="F2964" t="s">
        <v>60</v>
      </c>
      <c r="G2964" s="2">
        <v>14.91</v>
      </c>
      <c r="H2964" s="2">
        <v>3</v>
      </c>
      <c r="I2964" s="2">
        <f t="shared" si="46"/>
        <v>4.97</v>
      </c>
      <c r="J2964" s="2">
        <v>4.62</v>
      </c>
    </row>
    <row r="2965" spans="1:10" x14ac:dyDescent="0.35">
      <c r="A2965" s="1">
        <v>42240</v>
      </c>
      <c r="B2965" t="s">
        <v>1426</v>
      </c>
      <c r="C2965" t="s">
        <v>91</v>
      </c>
      <c r="D2965" t="s">
        <v>11</v>
      </c>
      <c r="E2965" t="s">
        <v>24</v>
      </c>
      <c r="F2965" t="s">
        <v>998</v>
      </c>
      <c r="G2965" s="2">
        <v>7.15</v>
      </c>
      <c r="H2965" s="2">
        <v>3</v>
      </c>
      <c r="I2965" s="2">
        <f t="shared" si="46"/>
        <v>2.3833333333333333</v>
      </c>
      <c r="J2965" s="2">
        <v>0.72</v>
      </c>
    </row>
    <row r="2966" spans="1:10" x14ac:dyDescent="0.35">
      <c r="A2966" s="1">
        <v>42240</v>
      </c>
      <c r="B2966" t="s">
        <v>380</v>
      </c>
      <c r="C2966" t="s">
        <v>78</v>
      </c>
      <c r="D2966" t="s">
        <v>39</v>
      </c>
      <c r="E2966" t="s">
        <v>40</v>
      </c>
      <c r="F2966" t="s">
        <v>2213</v>
      </c>
      <c r="G2966" s="2">
        <v>26.98</v>
      </c>
      <c r="H2966" s="2">
        <v>3</v>
      </c>
      <c r="I2966" s="2">
        <f t="shared" si="46"/>
        <v>8.9933333333333341</v>
      </c>
      <c r="J2966" s="2">
        <v>4.05</v>
      </c>
    </row>
    <row r="2967" spans="1:10" x14ac:dyDescent="0.35">
      <c r="A2967" s="1">
        <v>42240</v>
      </c>
      <c r="B2967" t="s">
        <v>380</v>
      </c>
      <c r="C2967" t="s">
        <v>78</v>
      </c>
      <c r="D2967" t="s">
        <v>11</v>
      </c>
      <c r="E2967" t="s">
        <v>16</v>
      </c>
      <c r="F2967" t="s">
        <v>2210</v>
      </c>
      <c r="G2967" s="2">
        <v>6.91</v>
      </c>
      <c r="H2967" s="2">
        <v>3</v>
      </c>
      <c r="I2967" s="2">
        <f t="shared" si="46"/>
        <v>2.3033333333333332</v>
      </c>
      <c r="J2967" s="2">
        <v>2.5099999999999998</v>
      </c>
    </row>
    <row r="2968" spans="1:10" x14ac:dyDescent="0.35">
      <c r="A2968" s="1">
        <v>42240</v>
      </c>
      <c r="B2968" t="s">
        <v>380</v>
      </c>
      <c r="C2968" t="s">
        <v>78</v>
      </c>
      <c r="D2968" t="s">
        <v>11</v>
      </c>
      <c r="E2968" t="s">
        <v>18</v>
      </c>
      <c r="F2968" t="s">
        <v>1549</v>
      </c>
      <c r="G2968" s="2">
        <v>435.5</v>
      </c>
      <c r="H2968" s="2">
        <v>3</v>
      </c>
      <c r="I2968" s="2">
        <f t="shared" si="46"/>
        <v>145.16666666666666</v>
      </c>
      <c r="J2968" s="2">
        <v>48.99</v>
      </c>
    </row>
    <row r="2969" spans="1:10" x14ac:dyDescent="0.35">
      <c r="A2969" s="1">
        <v>42241</v>
      </c>
      <c r="B2969" t="s">
        <v>1535</v>
      </c>
      <c r="C2969" t="s">
        <v>27</v>
      </c>
      <c r="D2969" t="s">
        <v>34</v>
      </c>
      <c r="E2969" t="s">
        <v>35</v>
      </c>
      <c r="F2969" t="s">
        <v>1425</v>
      </c>
      <c r="G2969" s="2">
        <v>40.78</v>
      </c>
      <c r="H2969" s="2">
        <v>1</v>
      </c>
      <c r="I2969" s="2">
        <f t="shared" si="46"/>
        <v>40.78</v>
      </c>
      <c r="J2969" s="2">
        <v>4.59</v>
      </c>
    </row>
    <row r="2970" spans="1:10" x14ac:dyDescent="0.35">
      <c r="A2970" s="1">
        <v>42241</v>
      </c>
      <c r="B2970" t="s">
        <v>1535</v>
      </c>
      <c r="C2970" t="s">
        <v>27</v>
      </c>
      <c r="D2970" t="s">
        <v>11</v>
      </c>
      <c r="E2970" t="s">
        <v>92</v>
      </c>
      <c r="F2970" t="s">
        <v>421</v>
      </c>
      <c r="G2970" s="2">
        <v>105.96</v>
      </c>
      <c r="H2970" s="2">
        <v>4</v>
      </c>
      <c r="I2970" s="2">
        <f t="shared" si="46"/>
        <v>26.49</v>
      </c>
      <c r="J2970" s="2">
        <v>29.67</v>
      </c>
    </row>
    <row r="2971" spans="1:10" x14ac:dyDescent="0.35">
      <c r="A2971" s="1">
        <v>42241</v>
      </c>
      <c r="B2971" t="s">
        <v>831</v>
      </c>
      <c r="C2971" t="s">
        <v>10</v>
      </c>
      <c r="D2971" t="s">
        <v>34</v>
      </c>
      <c r="E2971" t="s">
        <v>47</v>
      </c>
      <c r="F2971" t="s">
        <v>1646</v>
      </c>
      <c r="G2971" s="2">
        <v>20.100000000000001</v>
      </c>
      <c r="H2971" s="2">
        <v>2</v>
      </c>
      <c r="I2971" s="2">
        <f t="shared" si="46"/>
        <v>10.050000000000001</v>
      </c>
      <c r="J2971" s="2">
        <v>-16.59</v>
      </c>
    </row>
    <row r="2972" spans="1:10" x14ac:dyDescent="0.35">
      <c r="A2972" s="1">
        <v>42241</v>
      </c>
      <c r="B2972" t="s">
        <v>831</v>
      </c>
      <c r="C2972" t="s">
        <v>10</v>
      </c>
      <c r="D2972" t="s">
        <v>11</v>
      </c>
      <c r="E2972" t="s">
        <v>20</v>
      </c>
      <c r="F2972" t="s">
        <v>1770</v>
      </c>
      <c r="G2972" s="2">
        <v>3.8</v>
      </c>
      <c r="H2972" s="2">
        <v>1</v>
      </c>
      <c r="I2972" s="2">
        <f t="shared" si="46"/>
        <v>3.8</v>
      </c>
      <c r="J2972" s="2">
        <v>-6.08</v>
      </c>
    </row>
    <row r="2973" spans="1:10" x14ac:dyDescent="0.35">
      <c r="A2973" s="1">
        <v>42241</v>
      </c>
      <c r="B2973" t="s">
        <v>831</v>
      </c>
      <c r="C2973" t="s">
        <v>10</v>
      </c>
      <c r="D2973" t="s">
        <v>34</v>
      </c>
      <c r="E2973" t="s">
        <v>47</v>
      </c>
      <c r="F2973" t="s">
        <v>2214</v>
      </c>
      <c r="G2973" s="2">
        <v>7.88</v>
      </c>
      <c r="H2973" s="2">
        <v>5</v>
      </c>
      <c r="I2973" s="2">
        <f t="shared" si="46"/>
        <v>1.5760000000000001</v>
      </c>
      <c r="J2973" s="2">
        <v>-3.94</v>
      </c>
    </row>
    <row r="2974" spans="1:10" x14ac:dyDescent="0.35">
      <c r="A2974" s="1">
        <v>42243</v>
      </c>
      <c r="B2974" t="s">
        <v>1193</v>
      </c>
      <c r="C2974" t="s">
        <v>27</v>
      </c>
      <c r="D2974" t="s">
        <v>11</v>
      </c>
      <c r="E2974" t="s">
        <v>18</v>
      </c>
      <c r="F2974" t="s">
        <v>1410</v>
      </c>
      <c r="G2974" s="2">
        <v>484.65</v>
      </c>
      <c r="H2974" s="2">
        <v>3</v>
      </c>
      <c r="I2974" s="2">
        <f t="shared" si="46"/>
        <v>161.54999999999998</v>
      </c>
      <c r="J2974" s="2">
        <v>92.08</v>
      </c>
    </row>
    <row r="2975" spans="1:10" x14ac:dyDescent="0.35">
      <c r="A2975" s="1">
        <v>42243</v>
      </c>
      <c r="B2975" t="s">
        <v>1334</v>
      </c>
      <c r="C2975" t="s">
        <v>27</v>
      </c>
      <c r="D2975" t="s">
        <v>11</v>
      </c>
      <c r="E2975" t="s">
        <v>200</v>
      </c>
      <c r="F2975" t="s">
        <v>2215</v>
      </c>
      <c r="G2975" s="2">
        <v>32.94</v>
      </c>
      <c r="H2975" s="2">
        <v>3</v>
      </c>
      <c r="I2975" s="2">
        <f t="shared" si="46"/>
        <v>10.979999999999999</v>
      </c>
      <c r="J2975" s="2">
        <v>9.2200000000000006</v>
      </c>
    </row>
    <row r="2976" spans="1:10" x14ac:dyDescent="0.35">
      <c r="A2976" s="1">
        <v>42243</v>
      </c>
      <c r="B2976" t="s">
        <v>1334</v>
      </c>
      <c r="C2976" t="s">
        <v>27</v>
      </c>
      <c r="D2976" t="s">
        <v>11</v>
      </c>
      <c r="E2976" t="s">
        <v>12</v>
      </c>
      <c r="F2976" t="s">
        <v>2014</v>
      </c>
      <c r="G2976" s="2">
        <v>114.2</v>
      </c>
      <c r="H2976" s="2">
        <v>5</v>
      </c>
      <c r="I2976" s="2">
        <f t="shared" si="46"/>
        <v>22.84</v>
      </c>
      <c r="J2976" s="2">
        <v>52.53</v>
      </c>
    </row>
    <row r="2977" spans="1:10" x14ac:dyDescent="0.35">
      <c r="A2977" s="1">
        <v>42243</v>
      </c>
      <c r="B2977" t="s">
        <v>1334</v>
      </c>
      <c r="C2977" t="s">
        <v>27</v>
      </c>
      <c r="D2977" t="s">
        <v>11</v>
      </c>
      <c r="E2977" t="s">
        <v>16</v>
      </c>
      <c r="F2977" t="s">
        <v>2216</v>
      </c>
      <c r="G2977" s="2">
        <v>3.08</v>
      </c>
      <c r="H2977" s="2">
        <v>1</v>
      </c>
      <c r="I2977" s="2">
        <f t="shared" si="46"/>
        <v>3.08</v>
      </c>
      <c r="J2977" s="2">
        <v>1.48</v>
      </c>
    </row>
    <row r="2978" spans="1:10" x14ac:dyDescent="0.35">
      <c r="A2978" s="1">
        <v>42243</v>
      </c>
      <c r="B2978" t="s">
        <v>1793</v>
      </c>
      <c r="C2978" t="s">
        <v>27</v>
      </c>
      <c r="D2978" t="s">
        <v>11</v>
      </c>
      <c r="E2978" t="s">
        <v>20</v>
      </c>
      <c r="F2978" t="s">
        <v>682</v>
      </c>
      <c r="G2978" s="2">
        <v>5.0999999999999996</v>
      </c>
      <c r="H2978" s="2">
        <v>1</v>
      </c>
      <c r="I2978" s="2">
        <f t="shared" si="46"/>
        <v>5.0999999999999996</v>
      </c>
      <c r="J2978" s="2">
        <v>1.66</v>
      </c>
    </row>
    <row r="2979" spans="1:10" x14ac:dyDescent="0.35">
      <c r="A2979" s="1">
        <v>42244</v>
      </c>
      <c r="B2979" t="s">
        <v>1514</v>
      </c>
      <c r="C2979" t="s">
        <v>15</v>
      </c>
      <c r="D2979" t="s">
        <v>39</v>
      </c>
      <c r="E2979" t="s">
        <v>603</v>
      </c>
      <c r="F2979" t="s">
        <v>916</v>
      </c>
      <c r="G2979" s="2">
        <v>2799.96</v>
      </c>
      <c r="H2979" s="2">
        <v>5</v>
      </c>
      <c r="I2979" s="2">
        <f t="shared" si="46"/>
        <v>559.99199999999996</v>
      </c>
      <c r="J2979" s="2">
        <v>874.99</v>
      </c>
    </row>
    <row r="2980" spans="1:10" x14ac:dyDescent="0.35">
      <c r="A2980" s="1">
        <v>42244</v>
      </c>
      <c r="B2980" t="s">
        <v>352</v>
      </c>
      <c r="C2980" t="s">
        <v>27</v>
      </c>
      <c r="D2980" t="s">
        <v>11</v>
      </c>
      <c r="E2980" t="s">
        <v>18</v>
      </c>
      <c r="F2980" t="s">
        <v>308</v>
      </c>
      <c r="G2980" s="2">
        <v>892.35</v>
      </c>
      <c r="H2980" s="2">
        <v>5</v>
      </c>
      <c r="I2980" s="2">
        <f t="shared" si="46"/>
        <v>178.47</v>
      </c>
      <c r="J2980" s="2">
        <v>267.70999999999998</v>
      </c>
    </row>
    <row r="2981" spans="1:10" x14ac:dyDescent="0.35">
      <c r="A2981" s="1">
        <v>42244</v>
      </c>
      <c r="B2981" t="s">
        <v>352</v>
      </c>
      <c r="C2981" t="s">
        <v>27</v>
      </c>
      <c r="D2981" t="s">
        <v>34</v>
      </c>
      <c r="E2981" t="s">
        <v>74</v>
      </c>
      <c r="F2981" t="s">
        <v>1880</v>
      </c>
      <c r="G2981" s="2">
        <v>307.67</v>
      </c>
      <c r="H2981" s="2">
        <v>2</v>
      </c>
      <c r="I2981" s="2">
        <f t="shared" si="46"/>
        <v>153.83500000000001</v>
      </c>
      <c r="J2981" s="2">
        <v>28.96</v>
      </c>
    </row>
    <row r="2982" spans="1:10" x14ac:dyDescent="0.35">
      <c r="A2982" s="1">
        <v>42244</v>
      </c>
      <c r="B2982" t="s">
        <v>352</v>
      </c>
      <c r="C2982" t="s">
        <v>27</v>
      </c>
      <c r="D2982" t="s">
        <v>11</v>
      </c>
      <c r="E2982" t="s">
        <v>18</v>
      </c>
      <c r="F2982" t="s">
        <v>297</v>
      </c>
      <c r="G2982" s="2">
        <v>728.82</v>
      </c>
      <c r="H2982" s="2">
        <v>9</v>
      </c>
      <c r="I2982" s="2">
        <f t="shared" si="46"/>
        <v>80.98</v>
      </c>
      <c r="J2982" s="2">
        <v>29.15</v>
      </c>
    </row>
    <row r="2983" spans="1:10" x14ac:dyDescent="0.35">
      <c r="A2983" s="1">
        <v>42244</v>
      </c>
      <c r="B2983" t="s">
        <v>352</v>
      </c>
      <c r="C2983" t="s">
        <v>27</v>
      </c>
      <c r="D2983" t="s">
        <v>11</v>
      </c>
      <c r="E2983" t="s">
        <v>20</v>
      </c>
      <c r="F2983" t="s">
        <v>263</v>
      </c>
      <c r="G2983" s="2">
        <v>41.36</v>
      </c>
      <c r="H2983" s="2">
        <v>5</v>
      </c>
      <c r="I2983" s="2">
        <f t="shared" si="46"/>
        <v>8.2720000000000002</v>
      </c>
      <c r="J2983" s="2">
        <v>13.96</v>
      </c>
    </row>
    <row r="2984" spans="1:10" x14ac:dyDescent="0.35">
      <c r="A2984" s="1">
        <v>42244</v>
      </c>
      <c r="B2984" t="s">
        <v>352</v>
      </c>
      <c r="C2984" t="s">
        <v>27</v>
      </c>
      <c r="D2984" t="s">
        <v>39</v>
      </c>
      <c r="E2984" t="s">
        <v>40</v>
      </c>
      <c r="F2984" t="s">
        <v>1215</v>
      </c>
      <c r="G2984" s="2">
        <v>43.18</v>
      </c>
      <c r="H2984" s="2">
        <v>3</v>
      </c>
      <c r="I2984" s="2">
        <f t="shared" si="46"/>
        <v>14.393333333333333</v>
      </c>
      <c r="J2984" s="2">
        <v>15.11</v>
      </c>
    </row>
    <row r="2985" spans="1:10" x14ac:dyDescent="0.35">
      <c r="A2985" s="1">
        <v>42244</v>
      </c>
      <c r="B2985" t="s">
        <v>352</v>
      </c>
      <c r="C2985" t="s">
        <v>27</v>
      </c>
      <c r="D2985" t="s">
        <v>34</v>
      </c>
      <c r="E2985" t="s">
        <v>47</v>
      </c>
      <c r="F2985" t="s">
        <v>281</v>
      </c>
      <c r="G2985" s="2">
        <v>4.16</v>
      </c>
      <c r="H2985" s="2">
        <v>2</v>
      </c>
      <c r="I2985" s="2">
        <f t="shared" si="46"/>
        <v>2.08</v>
      </c>
      <c r="J2985" s="2">
        <v>1.75</v>
      </c>
    </row>
    <row r="2986" spans="1:10" x14ac:dyDescent="0.35">
      <c r="A2986" s="1">
        <v>42244</v>
      </c>
      <c r="B2986" t="s">
        <v>1974</v>
      </c>
      <c r="C2986" t="s">
        <v>10</v>
      </c>
      <c r="D2986" t="s">
        <v>39</v>
      </c>
      <c r="E2986" t="s">
        <v>40</v>
      </c>
      <c r="F2986" t="s">
        <v>2143</v>
      </c>
      <c r="G2986" s="2">
        <v>1099.96</v>
      </c>
      <c r="H2986" s="2">
        <v>5</v>
      </c>
      <c r="I2986" s="2">
        <f t="shared" si="46"/>
        <v>219.99200000000002</v>
      </c>
      <c r="J2986" s="2">
        <v>82.5</v>
      </c>
    </row>
    <row r="2987" spans="1:10" x14ac:dyDescent="0.35">
      <c r="A2987" s="1">
        <v>42244</v>
      </c>
      <c r="B2987" t="s">
        <v>1974</v>
      </c>
      <c r="C2987" t="s">
        <v>10</v>
      </c>
      <c r="D2987" t="s">
        <v>34</v>
      </c>
      <c r="E2987" t="s">
        <v>145</v>
      </c>
      <c r="F2987" t="s">
        <v>1333</v>
      </c>
      <c r="G2987" s="2">
        <v>103.48</v>
      </c>
      <c r="H2987" s="2">
        <v>1</v>
      </c>
      <c r="I2987" s="2">
        <f t="shared" si="46"/>
        <v>103.48</v>
      </c>
      <c r="J2987" s="2">
        <v>-16.260000000000002</v>
      </c>
    </row>
    <row r="2988" spans="1:10" x14ac:dyDescent="0.35">
      <c r="A2988" s="1">
        <v>42244</v>
      </c>
      <c r="B2988" t="s">
        <v>1401</v>
      </c>
      <c r="C2988" t="s">
        <v>613</v>
      </c>
      <c r="D2988" t="s">
        <v>11</v>
      </c>
      <c r="E2988" t="s">
        <v>18</v>
      </c>
      <c r="F2988" t="s">
        <v>725</v>
      </c>
      <c r="G2988" s="2">
        <v>470.36</v>
      </c>
      <c r="H2988" s="2">
        <v>11</v>
      </c>
      <c r="I2988" s="2">
        <f t="shared" si="46"/>
        <v>42.76</v>
      </c>
      <c r="J2988" s="2">
        <v>122.29</v>
      </c>
    </row>
    <row r="2989" spans="1:10" x14ac:dyDescent="0.35">
      <c r="A2989" s="1">
        <v>42245</v>
      </c>
      <c r="B2989" t="s">
        <v>1793</v>
      </c>
      <c r="C2989" t="s">
        <v>110</v>
      </c>
      <c r="D2989" t="s">
        <v>39</v>
      </c>
      <c r="E2989" t="s">
        <v>40</v>
      </c>
      <c r="F2989" t="s">
        <v>1551</v>
      </c>
      <c r="G2989" s="2">
        <v>131.97999999999999</v>
      </c>
      <c r="H2989" s="2">
        <v>2</v>
      </c>
      <c r="I2989" s="2">
        <f t="shared" si="46"/>
        <v>65.989999999999995</v>
      </c>
      <c r="J2989" s="2">
        <v>35.630000000000003</v>
      </c>
    </row>
    <row r="2990" spans="1:10" x14ac:dyDescent="0.35">
      <c r="A2990" s="1">
        <v>42245</v>
      </c>
      <c r="B2990" t="s">
        <v>1793</v>
      </c>
      <c r="C2990" t="s">
        <v>110</v>
      </c>
      <c r="D2990" t="s">
        <v>39</v>
      </c>
      <c r="E2990" t="s">
        <v>52</v>
      </c>
      <c r="F2990" t="s">
        <v>1068</v>
      </c>
      <c r="G2990" s="2">
        <v>114.52</v>
      </c>
      <c r="H2990" s="2">
        <v>7</v>
      </c>
      <c r="I2990" s="2">
        <f t="shared" si="46"/>
        <v>16.36</v>
      </c>
      <c r="J2990" s="2">
        <v>11.45</v>
      </c>
    </row>
    <row r="2991" spans="1:10" x14ac:dyDescent="0.35">
      <c r="A2991" s="1">
        <v>42247</v>
      </c>
      <c r="B2991" t="s">
        <v>601</v>
      </c>
      <c r="C2991" t="s">
        <v>27</v>
      </c>
      <c r="D2991" t="s">
        <v>11</v>
      </c>
      <c r="E2991" t="s">
        <v>12</v>
      </c>
      <c r="F2991" t="s">
        <v>493</v>
      </c>
      <c r="G2991" s="2">
        <v>58.32</v>
      </c>
      <c r="H2991" s="2">
        <v>9</v>
      </c>
      <c r="I2991" s="2">
        <f t="shared" si="46"/>
        <v>6.48</v>
      </c>
      <c r="J2991" s="2">
        <v>27.99</v>
      </c>
    </row>
    <row r="2992" spans="1:10" x14ac:dyDescent="0.35">
      <c r="A2992" s="1">
        <v>42247</v>
      </c>
      <c r="B2992" t="s">
        <v>475</v>
      </c>
      <c r="C2992" t="s">
        <v>27</v>
      </c>
      <c r="D2992" t="s">
        <v>34</v>
      </c>
      <c r="E2992" t="s">
        <v>74</v>
      </c>
      <c r="F2992" t="s">
        <v>1604</v>
      </c>
      <c r="G2992" s="2">
        <v>1552.83</v>
      </c>
      <c r="H2992" s="2">
        <v>7</v>
      </c>
      <c r="I2992" s="2">
        <f t="shared" si="46"/>
        <v>221.83285714285714</v>
      </c>
      <c r="J2992" s="2">
        <v>200.95</v>
      </c>
    </row>
    <row r="2993" spans="1:10" x14ac:dyDescent="0.35">
      <c r="A2993" s="1">
        <v>42247</v>
      </c>
      <c r="B2993" t="s">
        <v>475</v>
      </c>
      <c r="C2993" t="s">
        <v>27</v>
      </c>
      <c r="D2993" t="s">
        <v>11</v>
      </c>
      <c r="E2993" t="s">
        <v>20</v>
      </c>
      <c r="F2993" t="s">
        <v>368</v>
      </c>
      <c r="G2993" s="2">
        <v>137.24</v>
      </c>
      <c r="H2993" s="2">
        <v>5</v>
      </c>
      <c r="I2993" s="2">
        <f t="shared" si="46"/>
        <v>27.448</v>
      </c>
      <c r="J2993" s="2">
        <v>46.32</v>
      </c>
    </row>
    <row r="2994" spans="1:10" x14ac:dyDescent="0.35">
      <c r="A2994" s="1">
        <v>42247</v>
      </c>
      <c r="B2994" t="s">
        <v>475</v>
      </c>
      <c r="C2994" t="s">
        <v>27</v>
      </c>
      <c r="D2994" t="s">
        <v>39</v>
      </c>
      <c r="E2994" t="s">
        <v>52</v>
      </c>
      <c r="F2994" t="s">
        <v>1573</v>
      </c>
      <c r="G2994" s="2">
        <v>36.51</v>
      </c>
      <c r="H2994" s="2">
        <v>1</v>
      </c>
      <c r="I2994" s="2">
        <f t="shared" si="46"/>
        <v>36.51</v>
      </c>
      <c r="J2994" s="2">
        <v>15.7</v>
      </c>
    </row>
    <row r="2995" spans="1:10" x14ac:dyDescent="0.35">
      <c r="A2995" s="1">
        <v>42247</v>
      </c>
      <c r="B2995" t="s">
        <v>475</v>
      </c>
      <c r="C2995" t="s">
        <v>27</v>
      </c>
      <c r="D2995" t="s">
        <v>39</v>
      </c>
      <c r="E2995" t="s">
        <v>302</v>
      </c>
      <c r="F2995" t="s">
        <v>2217</v>
      </c>
      <c r="G2995" s="2">
        <v>239.98</v>
      </c>
      <c r="H2995" s="2">
        <v>3</v>
      </c>
      <c r="I2995" s="2">
        <f t="shared" si="46"/>
        <v>79.993333333333325</v>
      </c>
      <c r="J2995" s="2">
        <v>80.989999999999995</v>
      </c>
    </row>
    <row r="2996" spans="1:10" x14ac:dyDescent="0.35">
      <c r="A2996" s="1">
        <v>42247</v>
      </c>
      <c r="B2996" t="s">
        <v>131</v>
      </c>
      <c r="C2996" t="s">
        <v>10</v>
      </c>
      <c r="D2996" t="s">
        <v>11</v>
      </c>
      <c r="E2996" t="s">
        <v>12</v>
      </c>
      <c r="F2996" t="s">
        <v>854</v>
      </c>
      <c r="G2996" s="2">
        <v>20.96</v>
      </c>
      <c r="H2996" s="2">
        <v>4</v>
      </c>
      <c r="I2996" s="2">
        <f t="shared" si="46"/>
        <v>5.24</v>
      </c>
      <c r="J2996" s="2">
        <v>6.81</v>
      </c>
    </row>
    <row r="2997" spans="1:10" x14ac:dyDescent="0.35">
      <c r="A2997" s="1">
        <v>42247</v>
      </c>
      <c r="B2997" t="s">
        <v>1629</v>
      </c>
      <c r="C2997" t="s">
        <v>27</v>
      </c>
      <c r="D2997" t="s">
        <v>39</v>
      </c>
      <c r="E2997" t="s">
        <v>40</v>
      </c>
      <c r="F2997" t="s">
        <v>1580</v>
      </c>
      <c r="G2997" s="2">
        <v>555.96</v>
      </c>
      <c r="H2997" s="2">
        <v>5</v>
      </c>
      <c r="I2997" s="2">
        <f t="shared" si="46"/>
        <v>111.19200000000001</v>
      </c>
      <c r="J2997" s="2">
        <v>41.7</v>
      </c>
    </row>
    <row r="2998" spans="1:10" x14ac:dyDescent="0.35">
      <c r="A2998" s="1">
        <v>42248</v>
      </c>
      <c r="B2998" t="s">
        <v>1413</v>
      </c>
      <c r="C2998" t="s">
        <v>27</v>
      </c>
      <c r="D2998" t="s">
        <v>11</v>
      </c>
      <c r="E2998" t="s">
        <v>20</v>
      </c>
      <c r="F2998" t="s">
        <v>118</v>
      </c>
      <c r="G2998" s="2">
        <v>4.75</v>
      </c>
      <c r="H2998" s="2">
        <v>1</v>
      </c>
      <c r="I2998" s="2">
        <f t="shared" si="46"/>
        <v>4.75</v>
      </c>
      <c r="J2998" s="2">
        <v>1.6</v>
      </c>
    </row>
    <row r="2999" spans="1:10" x14ac:dyDescent="0.35">
      <c r="A2999" s="1">
        <v>42248</v>
      </c>
      <c r="B2999" t="s">
        <v>1413</v>
      </c>
      <c r="C2999" t="s">
        <v>27</v>
      </c>
      <c r="D2999" t="s">
        <v>39</v>
      </c>
      <c r="E2999" t="s">
        <v>603</v>
      </c>
      <c r="F2999" t="s">
        <v>634</v>
      </c>
      <c r="G2999" s="2">
        <v>959.98</v>
      </c>
      <c r="H2999" s="2">
        <v>2</v>
      </c>
      <c r="I2999" s="2">
        <f t="shared" si="46"/>
        <v>479.99</v>
      </c>
      <c r="J2999" s="2">
        <v>335.99</v>
      </c>
    </row>
    <row r="3000" spans="1:10" x14ac:dyDescent="0.35">
      <c r="A3000" s="1">
        <v>42248</v>
      </c>
      <c r="B3000" t="s">
        <v>1413</v>
      </c>
      <c r="C3000" t="s">
        <v>27</v>
      </c>
      <c r="D3000" t="s">
        <v>11</v>
      </c>
      <c r="E3000" t="s">
        <v>20</v>
      </c>
      <c r="F3000" t="s">
        <v>451</v>
      </c>
      <c r="G3000" s="2">
        <v>14.37</v>
      </c>
      <c r="H3000" s="2">
        <v>4</v>
      </c>
      <c r="I3000" s="2">
        <f t="shared" si="46"/>
        <v>3.5924999999999998</v>
      </c>
      <c r="J3000" s="2">
        <v>4.49</v>
      </c>
    </row>
    <row r="3001" spans="1:10" x14ac:dyDescent="0.35">
      <c r="A3001" s="1">
        <v>42248</v>
      </c>
      <c r="B3001" t="s">
        <v>398</v>
      </c>
      <c r="C3001" t="s">
        <v>434</v>
      </c>
      <c r="D3001" t="s">
        <v>11</v>
      </c>
      <c r="E3001" t="s">
        <v>20</v>
      </c>
      <c r="F3001" t="s">
        <v>2218</v>
      </c>
      <c r="G3001" s="2">
        <v>114.6</v>
      </c>
      <c r="H3001" s="2">
        <v>5</v>
      </c>
      <c r="I3001" s="2">
        <f t="shared" si="46"/>
        <v>22.919999999999998</v>
      </c>
      <c r="J3001" s="2">
        <v>51.57</v>
      </c>
    </row>
    <row r="3002" spans="1:10" x14ac:dyDescent="0.35">
      <c r="A3002" s="1">
        <v>42248</v>
      </c>
      <c r="B3002" t="s">
        <v>398</v>
      </c>
      <c r="C3002" t="s">
        <v>434</v>
      </c>
      <c r="D3002" t="s">
        <v>34</v>
      </c>
      <c r="E3002" t="s">
        <v>35</v>
      </c>
      <c r="F3002" t="s">
        <v>1066</v>
      </c>
      <c r="G3002" s="2">
        <v>60.74</v>
      </c>
      <c r="H3002" s="2">
        <v>1</v>
      </c>
      <c r="I3002" s="2">
        <f t="shared" si="46"/>
        <v>60.74</v>
      </c>
      <c r="J3002" s="2">
        <v>15.19</v>
      </c>
    </row>
    <row r="3003" spans="1:10" x14ac:dyDescent="0.35">
      <c r="A3003" s="1">
        <v>42248</v>
      </c>
      <c r="B3003" t="s">
        <v>398</v>
      </c>
      <c r="C3003" t="s">
        <v>434</v>
      </c>
      <c r="D3003" t="s">
        <v>34</v>
      </c>
      <c r="E3003" t="s">
        <v>47</v>
      </c>
      <c r="F3003" t="s">
        <v>678</v>
      </c>
      <c r="G3003" s="2">
        <v>124.36</v>
      </c>
      <c r="H3003" s="2">
        <v>2</v>
      </c>
      <c r="I3003" s="2">
        <f t="shared" si="46"/>
        <v>62.18</v>
      </c>
      <c r="J3003" s="2">
        <v>27.36</v>
      </c>
    </row>
    <row r="3004" spans="1:10" x14ac:dyDescent="0.35">
      <c r="A3004" s="1">
        <v>42248</v>
      </c>
      <c r="B3004" t="s">
        <v>398</v>
      </c>
      <c r="C3004" t="s">
        <v>434</v>
      </c>
      <c r="D3004" t="s">
        <v>11</v>
      </c>
      <c r="E3004" t="s">
        <v>18</v>
      </c>
      <c r="F3004" t="s">
        <v>1549</v>
      </c>
      <c r="G3004" s="2">
        <v>1088.76</v>
      </c>
      <c r="H3004" s="2">
        <v>6</v>
      </c>
      <c r="I3004" s="2">
        <f t="shared" si="46"/>
        <v>181.46</v>
      </c>
      <c r="J3004" s="2">
        <v>315.74</v>
      </c>
    </row>
    <row r="3005" spans="1:10" x14ac:dyDescent="0.35">
      <c r="A3005" s="1">
        <v>42250</v>
      </c>
      <c r="B3005" t="s">
        <v>1655</v>
      </c>
      <c r="C3005" t="s">
        <v>245</v>
      </c>
      <c r="D3005" t="s">
        <v>11</v>
      </c>
      <c r="E3005" t="s">
        <v>63</v>
      </c>
      <c r="F3005" t="s">
        <v>2072</v>
      </c>
      <c r="G3005" s="2">
        <v>200.98</v>
      </c>
      <c r="H3005" s="2">
        <v>7</v>
      </c>
      <c r="I3005" s="2">
        <f t="shared" si="46"/>
        <v>28.71142857142857</v>
      </c>
      <c r="J3005" s="2">
        <v>62.81</v>
      </c>
    </row>
    <row r="3006" spans="1:10" x14ac:dyDescent="0.35">
      <c r="A3006" s="1">
        <v>42250</v>
      </c>
      <c r="B3006" t="s">
        <v>403</v>
      </c>
      <c r="C3006" t="s">
        <v>23</v>
      </c>
      <c r="D3006" t="s">
        <v>11</v>
      </c>
      <c r="E3006" t="s">
        <v>18</v>
      </c>
      <c r="F3006" t="s">
        <v>1316</v>
      </c>
      <c r="G3006" s="2">
        <v>36.340000000000003</v>
      </c>
      <c r="H3006" s="2">
        <v>3</v>
      </c>
      <c r="I3006" s="2">
        <f t="shared" si="46"/>
        <v>12.113333333333335</v>
      </c>
      <c r="J3006" s="2">
        <v>-7.27</v>
      </c>
    </row>
    <row r="3007" spans="1:10" x14ac:dyDescent="0.35">
      <c r="A3007" s="1">
        <v>42250</v>
      </c>
      <c r="B3007" t="s">
        <v>403</v>
      </c>
      <c r="C3007" t="s">
        <v>23</v>
      </c>
      <c r="D3007" t="s">
        <v>11</v>
      </c>
      <c r="E3007" t="s">
        <v>200</v>
      </c>
      <c r="F3007" t="s">
        <v>461</v>
      </c>
      <c r="G3007" s="2">
        <v>666.25</v>
      </c>
      <c r="H3007" s="2">
        <v>1</v>
      </c>
      <c r="I3007" s="2">
        <f t="shared" si="46"/>
        <v>666.25</v>
      </c>
      <c r="J3007" s="2">
        <v>-149.91</v>
      </c>
    </row>
    <row r="3008" spans="1:10" x14ac:dyDescent="0.35">
      <c r="A3008" s="1">
        <v>42250</v>
      </c>
      <c r="B3008" t="s">
        <v>403</v>
      </c>
      <c r="C3008" t="s">
        <v>23</v>
      </c>
      <c r="D3008" t="s">
        <v>11</v>
      </c>
      <c r="E3008" t="s">
        <v>63</v>
      </c>
      <c r="F3008" t="s">
        <v>1481</v>
      </c>
      <c r="G3008" s="2">
        <v>52.51</v>
      </c>
      <c r="H3008" s="2">
        <v>6</v>
      </c>
      <c r="I3008" s="2">
        <f t="shared" si="46"/>
        <v>8.7516666666666669</v>
      </c>
      <c r="J3008" s="2">
        <v>19.690000000000001</v>
      </c>
    </row>
    <row r="3009" spans="1:10" x14ac:dyDescent="0.35">
      <c r="A3009" s="1">
        <v>42250</v>
      </c>
      <c r="B3009" t="s">
        <v>2053</v>
      </c>
      <c r="C3009" t="s">
        <v>27</v>
      </c>
      <c r="D3009" t="s">
        <v>11</v>
      </c>
      <c r="E3009" t="s">
        <v>18</v>
      </c>
      <c r="F3009" t="s">
        <v>2219</v>
      </c>
      <c r="G3009" s="2">
        <v>31.44</v>
      </c>
      <c r="H3009" s="2">
        <v>3</v>
      </c>
      <c r="I3009" s="2">
        <f t="shared" si="46"/>
        <v>10.48</v>
      </c>
      <c r="J3009" s="2">
        <v>8.49</v>
      </c>
    </row>
    <row r="3010" spans="1:10" x14ac:dyDescent="0.35">
      <c r="A3010" s="1">
        <v>42250</v>
      </c>
      <c r="B3010" t="s">
        <v>2053</v>
      </c>
      <c r="C3010" t="s">
        <v>27</v>
      </c>
      <c r="D3010" t="s">
        <v>39</v>
      </c>
      <c r="E3010" t="s">
        <v>52</v>
      </c>
      <c r="F3010" t="s">
        <v>1422</v>
      </c>
      <c r="G3010" s="2">
        <v>17.899999999999999</v>
      </c>
      <c r="H3010" s="2">
        <v>2</v>
      </c>
      <c r="I3010" s="2">
        <f t="shared" si="46"/>
        <v>8.9499999999999993</v>
      </c>
      <c r="J3010" s="2">
        <v>3.4</v>
      </c>
    </row>
    <row r="3011" spans="1:10" x14ac:dyDescent="0.35">
      <c r="A3011" s="1">
        <v>42250</v>
      </c>
      <c r="B3011" t="s">
        <v>2053</v>
      </c>
      <c r="C3011" t="s">
        <v>27</v>
      </c>
      <c r="D3011" t="s">
        <v>39</v>
      </c>
      <c r="E3011" t="s">
        <v>52</v>
      </c>
      <c r="F3011" t="s">
        <v>2034</v>
      </c>
      <c r="G3011" s="2">
        <v>129.44999999999999</v>
      </c>
      <c r="H3011" s="2">
        <v>5</v>
      </c>
      <c r="I3011" s="2">
        <f t="shared" ref="I3011:I3074" si="47">G3011/H3011</f>
        <v>25.889999999999997</v>
      </c>
      <c r="J3011" s="2">
        <v>46.6</v>
      </c>
    </row>
    <row r="3012" spans="1:10" x14ac:dyDescent="0.35">
      <c r="A3012" s="1">
        <v>42250</v>
      </c>
      <c r="B3012" t="s">
        <v>1295</v>
      </c>
      <c r="C3012" t="s">
        <v>613</v>
      </c>
      <c r="D3012" t="s">
        <v>11</v>
      </c>
      <c r="E3012" t="s">
        <v>92</v>
      </c>
      <c r="F3012" t="s">
        <v>114</v>
      </c>
      <c r="G3012" s="2">
        <v>137.62</v>
      </c>
      <c r="H3012" s="2">
        <v>2</v>
      </c>
      <c r="I3012" s="2">
        <f t="shared" si="47"/>
        <v>68.81</v>
      </c>
      <c r="J3012" s="2">
        <v>60.55</v>
      </c>
    </row>
    <row r="3013" spans="1:10" x14ac:dyDescent="0.35">
      <c r="A3013" s="1">
        <v>42250</v>
      </c>
      <c r="B3013" t="s">
        <v>1295</v>
      </c>
      <c r="C3013" t="s">
        <v>613</v>
      </c>
      <c r="D3013" t="s">
        <v>39</v>
      </c>
      <c r="E3013" t="s">
        <v>40</v>
      </c>
      <c r="F3013" t="s">
        <v>1602</v>
      </c>
      <c r="G3013" s="2">
        <v>100.49</v>
      </c>
      <c r="H3013" s="2">
        <v>1</v>
      </c>
      <c r="I3013" s="2">
        <f t="shared" si="47"/>
        <v>100.49</v>
      </c>
      <c r="J3013" s="2">
        <v>25.12</v>
      </c>
    </row>
    <row r="3014" spans="1:10" x14ac:dyDescent="0.35">
      <c r="A3014" s="1">
        <v>42250</v>
      </c>
      <c r="B3014" t="s">
        <v>1295</v>
      </c>
      <c r="C3014" t="s">
        <v>149</v>
      </c>
      <c r="D3014" t="s">
        <v>11</v>
      </c>
      <c r="E3014" t="s">
        <v>18</v>
      </c>
      <c r="F3014" t="s">
        <v>2148</v>
      </c>
      <c r="G3014" s="2">
        <v>120.33</v>
      </c>
      <c r="H3014" s="2">
        <v>1</v>
      </c>
      <c r="I3014" s="2">
        <f t="shared" si="47"/>
        <v>120.33</v>
      </c>
      <c r="J3014" s="2">
        <v>31.29</v>
      </c>
    </row>
    <row r="3015" spans="1:10" x14ac:dyDescent="0.35">
      <c r="A3015" s="1">
        <v>42250</v>
      </c>
      <c r="B3015" t="s">
        <v>1044</v>
      </c>
      <c r="C3015" t="s">
        <v>27</v>
      </c>
      <c r="D3015" t="s">
        <v>34</v>
      </c>
      <c r="E3015" t="s">
        <v>35</v>
      </c>
      <c r="F3015" t="s">
        <v>964</v>
      </c>
      <c r="G3015" s="2">
        <v>129.57</v>
      </c>
      <c r="H3015" s="2">
        <v>2</v>
      </c>
      <c r="I3015" s="2">
        <f t="shared" si="47"/>
        <v>64.784999999999997</v>
      </c>
      <c r="J3015" s="2">
        <v>-12.96</v>
      </c>
    </row>
    <row r="3016" spans="1:10" x14ac:dyDescent="0.35">
      <c r="A3016" s="1">
        <v>42250</v>
      </c>
      <c r="B3016" t="s">
        <v>1044</v>
      </c>
      <c r="C3016" t="s">
        <v>27</v>
      </c>
      <c r="D3016" t="s">
        <v>11</v>
      </c>
      <c r="E3016" t="s">
        <v>20</v>
      </c>
      <c r="F3016" t="s">
        <v>1386</v>
      </c>
      <c r="G3016" s="2">
        <v>6.37</v>
      </c>
      <c r="H3016" s="2">
        <v>2</v>
      </c>
      <c r="I3016" s="2">
        <f t="shared" si="47"/>
        <v>3.1850000000000001</v>
      </c>
      <c r="J3016" s="2">
        <v>2.15</v>
      </c>
    </row>
    <row r="3017" spans="1:10" x14ac:dyDescent="0.35">
      <c r="A3017" s="1">
        <v>42250</v>
      </c>
      <c r="B3017" t="s">
        <v>1744</v>
      </c>
      <c r="C3017" t="s">
        <v>95</v>
      </c>
      <c r="D3017" t="s">
        <v>34</v>
      </c>
      <c r="E3017" t="s">
        <v>47</v>
      </c>
      <c r="F3017" t="s">
        <v>2036</v>
      </c>
      <c r="G3017" s="2">
        <v>238.15</v>
      </c>
      <c r="H3017" s="2">
        <v>3</v>
      </c>
      <c r="I3017" s="2">
        <f t="shared" si="47"/>
        <v>79.38333333333334</v>
      </c>
      <c r="J3017" s="2">
        <v>89.31</v>
      </c>
    </row>
    <row r="3018" spans="1:10" x14ac:dyDescent="0.35">
      <c r="A3018" s="1">
        <v>42250</v>
      </c>
      <c r="B3018" t="s">
        <v>681</v>
      </c>
      <c r="C3018" t="s">
        <v>110</v>
      </c>
      <c r="D3018" t="s">
        <v>11</v>
      </c>
      <c r="E3018" t="s">
        <v>16</v>
      </c>
      <c r="F3018" t="s">
        <v>393</v>
      </c>
      <c r="G3018" s="2">
        <v>7.5</v>
      </c>
      <c r="H3018" s="2">
        <v>2</v>
      </c>
      <c r="I3018" s="2">
        <f t="shared" si="47"/>
        <v>3.75</v>
      </c>
      <c r="J3018" s="2">
        <v>3.6</v>
      </c>
    </row>
    <row r="3019" spans="1:10" x14ac:dyDescent="0.35">
      <c r="A3019" s="1">
        <v>42251</v>
      </c>
      <c r="B3019" t="s">
        <v>1122</v>
      </c>
      <c r="C3019" t="s">
        <v>30</v>
      </c>
      <c r="D3019" t="s">
        <v>11</v>
      </c>
      <c r="E3019" t="s">
        <v>12</v>
      </c>
      <c r="F3019" t="s">
        <v>2220</v>
      </c>
      <c r="G3019" s="2">
        <v>279.89999999999998</v>
      </c>
      <c r="H3019" s="2">
        <v>5</v>
      </c>
      <c r="I3019" s="2">
        <f t="shared" si="47"/>
        <v>55.98</v>
      </c>
      <c r="J3019" s="2">
        <v>137.15</v>
      </c>
    </row>
    <row r="3020" spans="1:10" x14ac:dyDescent="0.35">
      <c r="A3020" s="1">
        <v>42251</v>
      </c>
      <c r="B3020" t="s">
        <v>1122</v>
      </c>
      <c r="C3020" t="s">
        <v>30</v>
      </c>
      <c r="D3020" t="s">
        <v>39</v>
      </c>
      <c r="E3020" t="s">
        <v>52</v>
      </c>
      <c r="F3020" t="s">
        <v>2221</v>
      </c>
      <c r="G3020" s="2">
        <v>619.95000000000005</v>
      </c>
      <c r="H3020" s="2">
        <v>5</v>
      </c>
      <c r="I3020" s="2">
        <f t="shared" si="47"/>
        <v>123.99000000000001</v>
      </c>
      <c r="J3020" s="2">
        <v>111.59</v>
      </c>
    </row>
    <row r="3021" spans="1:10" x14ac:dyDescent="0.35">
      <c r="A3021" s="1">
        <v>42251</v>
      </c>
      <c r="B3021" t="s">
        <v>1122</v>
      </c>
      <c r="C3021" t="s">
        <v>30</v>
      </c>
      <c r="D3021" t="s">
        <v>11</v>
      </c>
      <c r="E3021" t="s">
        <v>12</v>
      </c>
      <c r="F3021" t="s">
        <v>1552</v>
      </c>
      <c r="G3021" s="2">
        <v>4.3600000000000003</v>
      </c>
      <c r="H3021" s="2">
        <v>2</v>
      </c>
      <c r="I3021" s="2">
        <f t="shared" si="47"/>
        <v>2.1800000000000002</v>
      </c>
      <c r="J3021" s="2">
        <v>2.0499999999999998</v>
      </c>
    </row>
    <row r="3022" spans="1:10" x14ac:dyDescent="0.35">
      <c r="A3022" s="1">
        <v>42251</v>
      </c>
      <c r="B3022" t="s">
        <v>1122</v>
      </c>
      <c r="C3022" t="s">
        <v>30</v>
      </c>
      <c r="D3022" t="s">
        <v>11</v>
      </c>
      <c r="E3022" t="s">
        <v>63</v>
      </c>
      <c r="F3022" t="s">
        <v>770</v>
      </c>
      <c r="G3022" s="2">
        <v>15.28</v>
      </c>
      <c r="H3022" s="2">
        <v>2</v>
      </c>
      <c r="I3022" s="2">
        <f t="shared" si="47"/>
        <v>7.64</v>
      </c>
      <c r="J3022" s="2">
        <v>7.49</v>
      </c>
    </row>
    <row r="3023" spans="1:10" x14ac:dyDescent="0.35">
      <c r="A3023" s="1">
        <v>42251</v>
      </c>
      <c r="B3023" t="s">
        <v>452</v>
      </c>
      <c r="C3023" t="s">
        <v>91</v>
      </c>
      <c r="D3023" t="s">
        <v>11</v>
      </c>
      <c r="E3023" t="s">
        <v>20</v>
      </c>
      <c r="F3023" t="s">
        <v>1567</v>
      </c>
      <c r="G3023" s="2">
        <v>9.76</v>
      </c>
      <c r="H3023" s="2">
        <v>2</v>
      </c>
      <c r="I3023" s="2">
        <f t="shared" si="47"/>
        <v>4.88</v>
      </c>
      <c r="J3023" s="2">
        <v>-6.83</v>
      </c>
    </row>
    <row r="3024" spans="1:10" x14ac:dyDescent="0.35">
      <c r="A3024" s="1">
        <v>42251</v>
      </c>
      <c r="B3024" t="s">
        <v>589</v>
      </c>
      <c r="C3024" t="s">
        <v>10</v>
      </c>
      <c r="D3024" t="s">
        <v>39</v>
      </c>
      <c r="E3024" t="s">
        <v>52</v>
      </c>
      <c r="F3024" t="s">
        <v>636</v>
      </c>
      <c r="G3024" s="2">
        <v>134.38</v>
      </c>
      <c r="H3024" s="2">
        <v>3</v>
      </c>
      <c r="I3024" s="2">
        <f t="shared" si="47"/>
        <v>44.793333333333329</v>
      </c>
      <c r="J3024" s="2">
        <v>6.72</v>
      </c>
    </row>
    <row r="3025" spans="1:10" x14ac:dyDescent="0.35">
      <c r="A3025" s="1">
        <v>42251</v>
      </c>
      <c r="B3025" t="s">
        <v>2199</v>
      </c>
      <c r="C3025" t="s">
        <v>23</v>
      </c>
      <c r="D3025" t="s">
        <v>11</v>
      </c>
      <c r="E3025" t="s">
        <v>20</v>
      </c>
      <c r="F3025" t="s">
        <v>682</v>
      </c>
      <c r="G3025" s="2">
        <v>7.66</v>
      </c>
      <c r="H3025" s="2">
        <v>4</v>
      </c>
      <c r="I3025" s="2">
        <f t="shared" si="47"/>
        <v>1.915</v>
      </c>
      <c r="J3025" s="2">
        <v>-6.12</v>
      </c>
    </row>
    <row r="3026" spans="1:10" x14ac:dyDescent="0.35">
      <c r="A3026" s="1">
        <v>42252</v>
      </c>
      <c r="B3026" t="s">
        <v>1005</v>
      </c>
      <c r="C3026" t="s">
        <v>27</v>
      </c>
      <c r="D3026" t="s">
        <v>34</v>
      </c>
      <c r="E3026" t="s">
        <v>74</v>
      </c>
      <c r="F3026" t="s">
        <v>1717</v>
      </c>
      <c r="G3026" s="2">
        <v>411.33</v>
      </c>
      <c r="H3026" s="2">
        <v>4</v>
      </c>
      <c r="I3026" s="2">
        <f t="shared" si="47"/>
        <v>102.8325</v>
      </c>
      <c r="J3026" s="2">
        <v>-4.84</v>
      </c>
    </row>
    <row r="3027" spans="1:10" x14ac:dyDescent="0.35">
      <c r="A3027" s="1">
        <v>42252</v>
      </c>
      <c r="B3027" t="s">
        <v>1005</v>
      </c>
      <c r="C3027" t="s">
        <v>27</v>
      </c>
      <c r="D3027" t="s">
        <v>11</v>
      </c>
      <c r="E3027" t="s">
        <v>20</v>
      </c>
      <c r="F3027" t="s">
        <v>2027</v>
      </c>
      <c r="G3027" s="2">
        <v>28.75</v>
      </c>
      <c r="H3027" s="2">
        <v>6</v>
      </c>
      <c r="I3027" s="2">
        <f t="shared" si="47"/>
        <v>4.791666666666667</v>
      </c>
      <c r="J3027" s="2">
        <v>9.6999999999999993</v>
      </c>
    </row>
    <row r="3028" spans="1:10" x14ac:dyDescent="0.35">
      <c r="A3028" s="1">
        <v>42252</v>
      </c>
      <c r="B3028" t="s">
        <v>1005</v>
      </c>
      <c r="C3028" t="s">
        <v>27</v>
      </c>
      <c r="D3028" t="s">
        <v>34</v>
      </c>
      <c r="E3028" t="s">
        <v>74</v>
      </c>
      <c r="F3028" t="s">
        <v>1706</v>
      </c>
      <c r="G3028" s="2">
        <v>293.2</v>
      </c>
      <c r="H3028" s="2">
        <v>3</v>
      </c>
      <c r="I3028" s="2">
        <f t="shared" si="47"/>
        <v>97.733333333333334</v>
      </c>
      <c r="J3028" s="2">
        <v>-20.7</v>
      </c>
    </row>
    <row r="3029" spans="1:10" x14ac:dyDescent="0.35">
      <c r="A3029" s="1">
        <v>42252</v>
      </c>
      <c r="B3029" t="s">
        <v>2222</v>
      </c>
      <c r="C3029" t="s">
        <v>10</v>
      </c>
      <c r="D3029" t="s">
        <v>11</v>
      </c>
      <c r="E3029" t="s">
        <v>20</v>
      </c>
      <c r="F3029" t="s">
        <v>1567</v>
      </c>
      <c r="G3029" s="2">
        <v>16.27</v>
      </c>
      <c r="H3029" s="2">
        <v>5</v>
      </c>
      <c r="I3029" s="2">
        <f t="shared" si="47"/>
        <v>3.254</v>
      </c>
      <c r="J3029" s="2">
        <v>-25.22</v>
      </c>
    </row>
    <row r="3030" spans="1:10" x14ac:dyDescent="0.35">
      <c r="A3030" s="1">
        <v>42252</v>
      </c>
      <c r="B3030" t="s">
        <v>2222</v>
      </c>
      <c r="C3030" t="s">
        <v>10</v>
      </c>
      <c r="D3030" t="s">
        <v>11</v>
      </c>
      <c r="E3030" t="s">
        <v>200</v>
      </c>
      <c r="F3030" t="s">
        <v>1421</v>
      </c>
      <c r="G3030" s="2">
        <v>69.12</v>
      </c>
      <c r="H3030" s="2">
        <v>9</v>
      </c>
      <c r="I3030" s="2">
        <f t="shared" si="47"/>
        <v>7.6800000000000006</v>
      </c>
      <c r="J3030" s="2">
        <v>-14.69</v>
      </c>
    </row>
    <row r="3031" spans="1:10" x14ac:dyDescent="0.35">
      <c r="A3031" s="1">
        <v>42252</v>
      </c>
      <c r="B3031" t="s">
        <v>2222</v>
      </c>
      <c r="C3031" t="s">
        <v>10</v>
      </c>
      <c r="D3031" t="s">
        <v>11</v>
      </c>
      <c r="E3031" t="s">
        <v>20</v>
      </c>
      <c r="F3031" t="s">
        <v>49</v>
      </c>
      <c r="G3031" s="2">
        <v>4.47</v>
      </c>
      <c r="H3031" s="2">
        <v>3</v>
      </c>
      <c r="I3031" s="2">
        <f t="shared" si="47"/>
        <v>1.49</v>
      </c>
      <c r="J3031" s="2">
        <v>-7.82</v>
      </c>
    </row>
    <row r="3032" spans="1:10" x14ac:dyDescent="0.35">
      <c r="A3032" s="1">
        <v>42252</v>
      </c>
      <c r="B3032" t="s">
        <v>1791</v>
      </c>
      <c r="C3032" t="s">
        <v>315</v>
      </c>
      <c r="D3032" t="s">
        <v>34</v>
      </c>
      <c r="E3032" t="s">
        <v>47</v>
      </c>
      <c r="F3032" t="s">
        <v>1404</v>
      </c>
      <c r="G3032" s="2">
        <v>6.16</v>
      </c>
      <c r="H3032" s="2">
        <v>2</v>
      </c>
      <c r="I3032" s="2">
        <f t="shared" si="47"/>
        <v>3.08</v>
      </c>
      <c r="J3032" s="2">
        <v>2.96</v>
      </c>
    </row>
    <row r="3033" spans="1:10" x14ac:dyDescent="0.35">
      <c r="A3033" s="1">
        <v>42252</v>
      </c>
      <c r="B3033" t="s">
        <v>1791</v>
      </c>
      <c r="C3033" t="s">
        <v>315</v>
      </c>
      <c r="D3033" t="s">
        <v>11</v>
      </c>
      <c r="E3033" t="s">
        <v>12</v>
      </c>
      <c r="F3033" t="s">
        <v>936</v>
      </c>
      <c r="G3033" s="2">
        <v>36.840000000000003</v>
      </c>
      <c r="H3033" s="2">
        <v>3</v>
      </c>
      <c r="I3033" s="2">
        <f t="shared" si="47"/>
        <v>12.280000000000001</v>
      </c>
      <c r="J3033" s="2">
        <v>17.309999999999999</v>
      </c>
    </row>
    <row r="3034" spans="1:10" x14ac:dyDescent="0.35">
      <c r="A3034" s="1">
        <v>42252</v>
      </c>
      <c r="B3034" t="s">
        <v>1826</v>
      </c>
      <c r="C3034" t="s">
        <v>55</v>
      </c>
      <c r="D3034" t="s">
        <v>34</v>
      </c>
      <c r="E3034" t="s">
        <v>47</v>
      </c>
      <c r="F3034" t="s">
        <v>2223</v>
      </c>
      <c r="G3034" s="2">
        <v>67.959999999999994</v>
      </c>
      <c r="H3034" s="2">
        <v>4</v>
      </c>
      <c r="I3034" s="2">
        <f t="shared" si="47"/>
        <v>16.989999999999998</v>
      </c>
      <c r="J3034" s="2">
        <v>12.23</v>
      </c>
    </row>
    <row r="3035" spans="1:10" x14ac:dyDescent="0.35">
      <c r="A3035" s="1">
        <v>42253</v>
      </c>
      <c r="B3035" t="s">
        <v>569</v>
      </c>
      <c r="C3035" t="s">
        <v>164</v>
      </c>
      <c r="D3035" t="s">
        <v>11</v>
      </c>
      <c r="E3035" t="s">
        <v>20</v>
      </c>
      <c r="F3035" t="s">
        <v>970</v>
      </c>
      <c r="G3035" s="2">
        <v>6.1</v>
      </c>
      <c r="H3035" s="2">
        <v>2</v>
      </c>
      <c r="I3035" s="2">
        <f t="shared" si="47"/>
        <v>3.05</v>
      </c>
      <c r="J3035" s="2">
        <v>2.13</v>
      </c>
    </row>
    <row r="3036" spans="1:10" x14ac:dyDescent="0.35">
      <c r="A3036" s="1">
        <v>42253</v>
      </c>
      <c r="B3036" t="s">
        <v>569</v>
      </c>
      <c r="C3036" t="s">
        <v>164</v>
      </c>
      <c r="D3036" t="s">
        <v>34</v>
      </c>
      <c r="E3036" t="s">
        <v>47</v>
      </c>
      <c r="F3036" t="s">
        <v>2224</v>
      </c>
      <c r="G3036" s="2">
        <v>191.82</v>
      </c>
      <c r="H3036" s="2">
        <v>3</v>
      </c>
      <c r="I3036" s="2">
        <f t="shared" si="47"/>
        <v>63.94</v>
      </c>
      <c r="J3036" s="2">
        <v>74.81</v>
      </c>
    </row>
    <row r="3037" spans="1:10" x14ac:dyDescent="0.35">
      <c r="A3037" s="1">
        <v>42253</v>
      </c>
      <c r="B3037" t="s">
        <v>1912</v>
      </c>
      <c r="C3037" t="s">
        <v>27</v>
      </c>
      <c r="D3037" t="s">
        <v>39</v>
      </c>
      <c r="E3037" t="s">
        <v>52</v>
      </c>
      <c r="F3037" t="s">
        <v>1911</v>
      </c>
      <c r="G3037" s="2">
        <v>46.32</v>
      </c>
      <c r="H3037" s="2">
        <v>4</v>
      </c>
      <c r="I3037" s="2">
        <f t="shared" si="47"/>
        <v>11.58</v>
      </c>
      <c r="J3037" s="2">
        <v>18.059999999999999</v>
      </c>
    </row>
    <row r="3038" spans="1:10" x14ac:dyDescent="0.35">
      <c r="A3038" s="1">
        <v>42253</v>
      </c>
      <c r="B3038" t="s">
        <v>2225</v>
      </c>
      <c r="C3038" t="s">
        <v>149</v>
      </c>
      <c r="D3038" t="s">
        <v>34</v>
      </c>
      <c r="E3038" t="s">
        <v>35</v>
      </c>
      <c r="F3038" t="s">
        <v>1597</v>
      </c>
      <c r="G3038" s="2">
        <v>271.76</v>
      </c>
      <c r="H3038" s="2">
        <v>2</v>
      </c>
      <c r="I3038" s="2">
        <f t="shared" si="47"/>
        <v>135.88</v>
      </c>
      <c r="J3038" s="2">
        <v>60.39</v>
      </c>
    </row>
    <row r="3039" spans="1:10" x14ac:dyDescent="0.35">
      <c r="A3039" s="1">
        <v>42253</v>
      </c>
      <c r="B3039" t="s">
        <v>176</v>
      </c>
      <c r="C3039" t="s">
        <v>120</v>
      </c>
      <c r="D3039" t="s">
        <v>11</v>
      </c>
      <c r="E3039" t="s">
        <v>43</v>
      </c>
      <c r="F3039" t="s">
        <v>1784</v>
      </c>
      <c r="G3039" s="2">
        <v>7.24</v>
      </c>
      <c r="H3039" s="2">
        <v>5</v>
      </c>
      <c r="I3039" s="2">
        <f t="shared" si="47"/>
        <v>1.448</v>
      </c>
      <c r="J3039" s="2">
        <v>1.18</v>
      </c>
    </row>
    <row r="3040" spans="1:10" x14ac:dyDescent="0.35">
      <c r="A3040" s="1">
        <v>42253</v>
      </c>
      <c r="B3040" t="s">
        <v>1699</v>
      </c>
      <c r="C3040" t="s">
        <v>123</v>
      </c>
      <c r="D3040" t="s">
        <v>11</v>
      </c>
      <c r="E3040" t="s">
        <v>20</v>
      </c>
      <c r="F3040" t="s">
        <v>2226</v>
      </c>
      <c r="G3040" s="2">
        <v>3.44</v>
      </c>
      <c r="H3040" s="2">
        <v>1</v>
      </c>
      <c r="I3040" s="2">
        <f t="shared" si="47"/>
        <v>3.44</v>
      </c>
      <c r="J3040" s="2">
        <v>-2.5299999999999998</v>
      </c>
    </row>
    <row r="3041" spans="1:10" x14ac:dyDescent="0.35">
      <c r="A3041" s="1">
        <v>42253</v>
      </c>
      <c r="B3041" t="s">
        <v>81</v>
      </c>
      <c r="C3041" t="s">
        <v>149</v>
      </c>
      <c r="D3041" t="s">
        <v>11</v>
      </c>
      <c r="E3041" t="s">
        <v>92</v>
      </c>
      <c r="F3041" t="s">
        <v>1250</v>
      </c>
      <c r="G3041" s="2">
        <v>8.39</v>
      </c>
      <c r="H3041" s="2">
        <v>1</v>
      </c>
      <c r="I3041" s="2">
        <f t="shared" si="47"/>
        <v>8.39</v>
      </c>
      <c r="J3041" s="2">
        <v>2.1</v>
      </c>
    </row>
    <row r="3042" spans="1:10" x14ac:dyDescent="0.35">
      <c r="A3042" s="1">
        <v>42253</v>
      </c>
      <c r="B3042" t="s">
        <v>81</v>
      </c>
      <c r="C3042" t="s">
        <v>149</v>
      </c>
      <c r="D3042" t="s">
        <v>39</v>
      </c>
      <c r="E3042" t="s">
        <v>40</v>
      </c>
      <c r="F3042" t="s">
        <v>2063</v>
      </c>
      <c r="G3042" s="2">
        <v>337.98</v>
      </c>
      <c r="H3042" s="2">
        <v>2</v>
      </c>
      <c r="I3042" s="2">
        <f t="shared" si="47"/>
        <v>168.99</v>
      </c>
      <c r="J3042" s="2">
        <v>101.39</v>
      </c>
    </row>
    <row r="3043" spans="1:10" x14ac:dyDescent="0.35">
      <c r="A3043" s="1">
        <v>42253</v>
      </c>
      <c r="B3043" t="s">
        <v>1095</v>
      </c>
      <c r="C3043" t="s">
        <v>55</v>
      </c>
      <c r="D3043" t="s">
        <v>11</v>
      </c>
      <c r="E3043" t="s">
        <v>20</v>
      </c>
      <c r="F3043" t="s">
        <v>1160</v>
      </c>
      <c r="G3043" s="2">
        <v>46.62</v>
      </c>
      <c r="H3043" s="2">
        <v>9</v>
      </c>
      <c r="I3043" s="2">
        <f t="shared" si="47"/>
        <v>5.18</v>
      </c>
      <c r="J3043" s="2">
        <v>21.45</v>
      </c>
    </row>
    <row r="3044" spans="1:10" x14ac:dyDescent="0.35">
      <c r="A3044" s="1">
        <v>42253</v>
      </c>
      <c r="B3044" t="s">
        <v>2126</v>
      </c>
      <c r="C3044" t="s">
        <v>62</v>
      </c>
      <c r="D3044" t="s">
        <v>34</v>
      </c>
      <c r="E3044" t="s">
        <v>145</v>
      </c>
      <c r="F3044" t="s">
        <v>473</v>
      </c>
      <c r="G3044" s="2">
        <v>85.98</v>
      </c>
      <c r="H3044" s="2">
        <v>1</v>
      </c>
      <c r="I3044" s="2">
        <f t="shared" si="47"/>
        <v>85.98</v>
      </c>
      <c r="J3044" s="2">
        <v>22.35</v>
      </c>
    </row>
    <row r="3045" spans="1:10" x14ac:dyDescent="0.35">
      <c r="A3045" s="1">
        <v>42254</v>
      </c>
      <c r="B3045" t="s">
        <v>1452</v>
      </c>
      <c r="C3045" t="s">
        <v>27</v>
      </c>
      <c r="D3045" t="s">
        <v>11</v>
      </c>
      <c r="E3045" t="s">
        <v>18</v>
      </c>
      <c r="F3045" t="s">
        <v>1645</v>
      </c>
      <c r="G3045" s="2">
        <v>671.93</v>
      </c>
      <c r="H3045" s="2">
        <v>7</v>
      </c>
      <c r="I3045" s="2">
        <f t="shared" si="47"/>
        <v>95.99</v>
      </c>
      <c r="J3045" s="2">
        <v>20.16</v>
      </c>
    </row>
    <row r="3046" spans="1:10" x14ac:dyDescent="0.35">
      <c r="A3046" s="1">
        <v>42254</v>
      </c>
      <c r="B3046" t="s">
        <v>978</v>
      </c>
      <c r="C3046" t="s">
        <v>10</v>
      </c>
      <c r="D3046" t="s">
        <v>34</v>
      </c>
      <c r="E3046" t="s">
        <v>35</v>
      </c>
      <c r="F3046" t="s">
        <v>1024</v>
      </c>
      <c r="G3046" s="2">
        <v>47.52</v>
      </c>
      <c r="H3046" s="2">
        <v>2</v>
      </c>
      <c r="I3046" s="2">
        <f t="shared" si="47"/>
        <v>23.76</v>
      </c>
      <c r="J3046" s="2">
        <v>-2.04</v>
      </c>
    </row>
    <row r="3047" spans="1:10" x14ac:dyDescent="0.35">
      <c r="A3047" s="1">
        <v>42254</v>
      </c>
      <c r="B3047" t="s">
        <v>1251</v>
      </c>
      <c r="C3047" t="s">
        <v>149</v>
      </c>
      <c r="D3047" t="s">
        <v>11</v>
      </c>
      <c r="E3047" t="s">
        <v>18</v>
      </c>
      <c r="F3047" t="s">
        <v>251</v>
      </c>
      <c r="G3047" s="2">
        <v>13.96</v>
      </c>
      <c r="H3047" s="2">
        <v>2</v>
      </c>
      <c r="I3047" s="2">
        <f t="shared" si="47"/>
        <v>6.98</v>
      </c>
      <c r="J3047" s="2">
        <v>0.28000000000000003</v>
      </c>
    </row>
    <row r="3048" spans="1:10" x14ac:dyDescent="0.35">
      <c r="A3048" s="1">
        <v>42254</v>
      </c>
      <c r="B3048" t="s">
        <v>1251</v>
      </c>
      <c r="C3048" t="s">
        <v>149</v>
      </c>
      <c r="D3048" t="s">
        <v>34</v>
      </c>
      <c r="E3048" t="s">
        <v>145</v>
      </c>
      <c r="F3048" t="s">
        <v>2227</v>
      </c>
      <c r="G3048" s="2">
        <v>27.41</v>
      </c>
      <c r="H3048" s="2">
        <v>3</v>
      </c>
      <c r="I3048" s="2">
        <f t="shared" si="47"/>
        <v>9.1366666666666667</v>
      </c>
      <c r="J3048" s="2">
        <v>-14.16</v>
      </c>
    </row>
    <row r="3049" spans="1:10" x14ac:dyDescent="0.35">
      <c r="A3049" s="1">
        <v>42254</v>
      </c>
      <c r="B3049" t="s">
        <v>1230</v>
      </c>
      <c r="C3049" t="s">
        <v>23</v>
      </c>
      <c r="D3049" t="s">
        <v>11</v>
      </c>
      <c r="E3049" t="s">
        <v>20</v>
      </c>
      <c r="F3049" t="s">
        <v>2228</v>
      </c>
      <c r="G3049" s="2">
        <v>9.52</v>
      </c>
      <c r="H3049" s="2">
        <v>1</v>
      </c>
      <c r="I3049" s="2">
        <f t="shared" si="47"/>
        <v>9.52</v>
      </c>
      <c r="J3049" s="2">
        <v>-6.98</v>
      </c>
    </row>
    <row r="3050" spans="1:10" x14ac:dyDescent="0.35">
      <c r="A3050" s="1">
        <v>42254</v>
      </c>
      <c r="B3050" t="s">
        <v>1230</v>
      </c>
      <c r="C3050" t="s">
        <v>23</v>
      </c>
      <c r="D3050" t="s">
        <v>39</v>
      </c>
      <c r="E3050" t="s">
        <v>40</v>
      </c>
      <c r="F3050" t="s">
        <v>750</v>
      </c>
      <c r="G3050" s="2">
        <v>791.96</v>
      </c>
      <c r="H3050" s="2">
        <v>6</v>
      </c>
      <c r="I3050" s="2">
        <f t="shared" si="47"/>
        <v>131.99333333333334</v>
      </c>
      <c r="J3050" s="2">
        <v>-131.99</v>
      </c>
    </row>
    <row r="3051" spans="1:10" x14ac:dyDescent="0.35">
      <c r="A3051" s="1">
        <v>42254</v>
      </c>
      <c r="B3051" t="s">
        <v>1230</v>
      </c>
      <c r="C3051" t="s">
        <v>23</v>
      </c>
      <c r="D3051" t="s">
        <v>11</v>
      </c>
      <c r="E3051" t="s">
        <v>20</v>
      </c>
      <c r="F3051" t="s">
        <v>705</v>
      </c>
      <c r="G3051" s="2">
        <v>4.92</v>
      </c>
      <c r="H3051" s="2">
        <v>3</v>
      </c>
      <c r="I3051" s="2">
        <f t="shared" si="47"/>
        <v>1.64</v>
      </c>
      <c r="J3051" s="2">
        <v>-3.94</v>
      </c>
    </row>
    <row r="3052" spans="1:10" x14ac:dyDescent="0.35">
      <c r="A3052" s="1">
        <v>42254</v>
      </c>
      <c r="B3052" t="s">
        <v>1186</v>
      </c>
      <c r="C3052" t="s">
        <v>245</v>
      </c>
      <c r="D3052" t="s">
        <v>11</v>
      </c>
      <c r="E3052" t="s">
        <v>24</v>
      </c>
      <c r="F3052" t="s">
        <v>805</v>
      </c>
      <c r="G3052" s="2">
        <v>140.74</v>
      </c>
      <c r="H3052" s="2">
        <v>4</v>
      </c>
      <c r="I3052" s="2">
        <f t="shared" si="47"/>
        <v>35.185000000000002</v>
      </c>
      <c r="J3052" s="2">
        <v>12.31</v>
      </c>
    </row>
    <row r="3053" spans="1:10" x14ac:dyDescent="0.35">
      <c r="A3053" s="1">
        <v>42254</v>
      </c>
      <c r="B3053" t="s">
        <v>1443</v>
      </c>
      <c r="C3053" t="s">
        <v>149</v>
      </c>
      <c r="D3053" t="s">
        <v>39</v>
      </c>
      <c r="E3053" t="s">
        <v>52</v>
      </c>
      <c r="F3053" t="s">
        <v>2002</v>
      </c>
      <c r="G3053" s="2">
        <v>559.92999999999995</v>
      </c>
      <c r="H3053" s="2">
        <v>7</v>
      </c>
      <c r="I3053" s="2">
        <f t="shared" si="47"/>
        <v>79.989999999999995</v>
      </c>
      <c r="J3053" s="2">
        <v>167.98</v>
      </c>
    </row>
    <row r="3054" spans="1:10" x14ac:dyDescent="0.35">
      <c r="A3054" s="1">
        <v>42254</v>
      </c>
      <c r="B3054" t="s">
        <v>1095</v>
      </c>
      <c r="C3054" t="s">
        <v>149</v>
      </c>
      <c r="D3054" t="s">
        <v>11</v>
      </c>
      <c r="E3054" t="s">
        <v>18</v>
      </c>
      <c r="F3054" t="s">
        <v>2191</v>
      </c>
      <c r="G3054" s="2">
        <v>70.260000000000005</v>
      </c>
      <c r="H3054" s="2">
        <v>3</v>
      </c>
      <c r="I3054" s="2">
        <f t="shared" si="47"/>
        <v>23.42</v>
      </c>
      <c r="J3054" s="2">
        <v>18.97</v>
      </c>
    </row>
    <row r="3055" spans="1:10" x14ac:dyDescent="0.35">
      <c r="A3055" s="1">
        <v>42254</v>
      </c>
      <c r="B3055" t="s">
        <v>1095</v>
      </c>
      <c r="C3055" t="s">
        <v>149</v>
      </c>
      <c r="D3055" t="s">
        <v>39</v>
      </c>
      <c r="E3055" t="s">
        <v>52</v>
      </c>
      <c r="F3055" t="s">
        <v>2229</v>
      </c>
      <c r="G3055" s="2">
        <v>90</v>
      </c>
      <c r="H3055" s="2">
        <v>5</v>
      </c>
      <c r="I3055" s="2">
        <f t="shared" si="47"/>
        <v>18</v>
      </c>
      <c r="J3055" s="2">
        <v>16.2</v>
      </c>
    </row>
    <row r="3056" spans="1:10" x14ac:dyDescent="0.35">
      <c r="A3056" s="1">
        <v>42254</v>
      </c>
      <c r="B3056" t="s">
        <v>1095</v>
      </c>
      <c r="C3056" t="s">
        <v>149</v>
      </c>
      <c r="D3056" t="s">
        <v>11</v>
      </c>
      <c r="E3056" t="s">
        <v>20</v>
      </c>
      <c r="F3056" t="s">
        <v>113</v>
      </c>
      <c r="G3056" s="2">
        <v>6.1</v>
      </c>
      <c r="H3056" s="2">
        <v>2</v>
      </c>
      <c r="I3056" s="2">
        <f t="shared" si="47"/>
        <v>3.05</v>
      </c>
      <c r="J3056" s="2">
        <v>2.06</v>
      </c>
    </row>
    <row r="3057" spans="1:10" x14ac:dyDescent="0.35">
      <c r="A3057" s="1">
        <v>42254</v>
      </c>
      <c r="B3057" t="s">
        <v>1095</v>
      </c>
      <c r="C3057" t="s">
        <v>149</v>
      </c>
      <c r="D3057" t="s">
        <v>34</v>
      </c>
      <c r="E3057" t="s">
        <v>145</v>
      </c>
      <c r="F3057" t="s">
        <v>1189</v>
      </c>
      <c r="G3057" s="2">
        <v>481.18</v>
      </c>
      <c r="H3057" s="2">
        <v>2</v>
      </c>
      <c r="I3057" s="2">
        <f t="shared" si="47"/>
        <v>240.59</v>
      </c>
      <c r="J3057" s="2">
        <v>-120.29</v>
      </c>
    </row>
    <row r="3058" spans="1:10" x14ac:dyDescent="0.35">
      <c r="A3058" s="1">
        <v>42254</v>
      </c>
      <c r="B3058" t="s">
        <v>1095</v>
      </c>
      <c r="C3058" t="s">
        <v>149</v>
      </c>
      <c r="D3058" t="s">
        <v>11</v>
      </c>
      <c r="E3058" t="s">
        <v>43</v>
      </c>
      <c r="F3058" t="s">
        <v>1784</v>
      </c>
      <c r="G3058" s="2">
        <v>7.24</v>
      </c>
      <c r="H3058" s="2">
        <v>4</v>
      </c>
      <c r="I3058" s="2">
        <f t="shared" si="47"/>
        <v>1.81</v>
      </c>
      <c r="J3058" s="2">
        <v>2.39</v>
      </c>
    </row>
    <row r="3059" spans="1:10" x14ac:dyDescent="0.35">
      <c r="A3059" s="1">
        <v>42255</v>
      </c>
      <c r="B3059" t="s">
        <v>2230</v>
      </c>
      <c r="C3059" t="s">
        <v>27</v>
      </c>
      <c r="D3059" t="s">
        <v>11</v>
      </c>
      <c r="E3059" t="s">
        <v>12</v>
      </c>
      <c r="F3059" t="s">
        <v>2098</v>
      </c>
      <c r="G3059" s="2">
        <v>26.4</v>
      </c>
      <c r="H3059" s="2">
        <v>5</v>
      </c>
      <c r="I3059" s="2">
        <f t="shared" si="47"/>
        <v>5.2799999999999994</v>
      </c>
      <c r="J3059" s="2">
        <v>11.88</v>
      </c>
    </row>
    <row r="3060" spans="1:10" x14ac:dyDescent="0.35">
      <c r="A3060" s="1">
        <v>42255</v>
      </c>
      <c r="B3060" t="s">
        <v>2230</v>
      </c>
      <c r="C3060" t="s">
        <v>27</v>
      </c>
      <c r="D3060" t="s">
        <v>11</v>
      </c>
      <c r="E3060" t="s">
        <v>18</v>
      </c>
      <c r="F3060" t="s">
        <v>251</v>
      </c>
      <c r="G3060" s="2">
        <v>41.88</v>
      </c>
      <c r="H3060" s="2">
        <v>6</v>
      </c>
      <c r="I3060" s="2">
        <f t="shared" si="47"/>
        <v>6.98</v>
      </c>
      <c r="J3060" s="2">
        <v>0.84</v>
      </c>
    </row>
    <row r="3061" spans="1:10" x14ac:dyDescent="0.35">
      <c r="A3061" s="1">
        <v>42255</v>
      </c>
      <c r="B3061" t="s">
        <v>659</v>
      </c>
      <c r="C3061" t="s">
        <v>488</v>
      </c>
      <c r="D3061" t="s">
        <v>34</v>
      </c>
      <c r="E3061" t="s">
        <v>47</v>
      </c>
      <c r="F3061" t="s">
        <v>872</v>
      </c>
      <c r="G3061" s="2">
        <v>21.36</v>
      </c>
      <c r="H3061" s="2">
        <v>8</v>
      </c>
      <c r="I3061" s="2">
        <f t="shared" si="47"/>
        <v>2.67</v>
      </c>
      <c r="J3061" s="2">
        <v>8.1199999999999992</v>
      </c>
    </row>
    <row r="3062" spans="1:10" x14ac:dyDescent="0.35">
      <c r="A3062" s="1">
        <v>42257</v>
      </c>
      <c r="B3062" t="s">
        <v>978</v>
      </c>
      <c r="C3062" t="s">
        <v>27</v>
      </c>
      <c r="D3062" t="s">
        <v>11</v>
      </c>
      <c r="E3062" t="s">
        <v>200</v>
      </c>
      <c r="F3062" t="s">
        <v>472</v>
      </c>
      <c r="G3062" s="2">
        <v>51.52</v>
      </c>
      <c r="H3062" s="2">
        <v>4</v>
      </c>
      <c r="I3062" s="2">
        <f t="shared" si="47"/>
        <v>12.88</v>
      </c>
      <c r="J3062" s="2">
        <v>1.55</v>
      </c>
    </row>
    <row r="3063" spans="1:10" x14ac:dyDescent="0.35">
      <c r="A3063" s="1">
        <v>42257</v>
      </c>
      <c r="B3063" t="s">
        <v>259</v>
      </c>
      <c r="C3063" t="s">
        <v>840</v>
      </c>
      <c r="D3063" t="s">
        <v>11</v>
      </c>
      <c r="E3063" t="s">
        <v>12</v>
      </c>
      <c r="F3063" t="s">
        <v>1524</v>
      </c>
      <c r="G3063" s="2">
        <v>14.94</v>
      </c>
      <c r="H3063" s="2">
        <v>3</v>
      </c>
      <c r="I3063" s="2">
        <f t="shared" si="47"/>
        <v>4.9799999999999995</v>
      </c>
      <c r="J3063" s="2">
        <v>7.02</v>
      </c>
    </row>
    <row r="3064" spans="1:10" x14ac:dyDescent="0.35">
      <c r="A3064" s="1">
        <v>42257</v>
      </c>
      <c r="B3064" t="s">
        <v>525</v>
      </c>
      <c r="C3064" t="s">
        <v>434</v>
      </c>
      <c r="D3064" t="s">
        <v>11</v>
      </c>
      <c r="E3064" t="s">
        <v>92</v>
      </c>
      <c r="F3064" t="s">
        <v>440</v>
      </c>
      <c r="G3064" s="2">
        <v>61.96</v>
      </c>
      <c r="H3064" s="2">
        <v>2</v>
      </c>
      <c r="I3064" s="2">
        <f t="shared" si="47"/>
        <v>30.98</v>
      </c>
      <c r="J3064" s="2">
        <v>16.11</v>
      </c>
    </row>
    <row r="3065" spans="1:10" x14ac:dyDescent="0.35">
      <c r="A3065" s="1">
        <v>42257</v>
      </c>
      <c r="B3065" t="s">
        <v>525</v>
      </c>
      <c r="C3065" t="s">
        <v>434</v>
      </c>
      <c r="D3065" t="s">
        <v>34</v>
      </c>
      <c r="E3065" t="s">
        <v>74</v>
      </c>
      <c r="F3065" t="s">
        <v>1880</v>
      </c>
      <c r="G3065" s="2">
        <v>361.96</v>
      </c>
      <c r="H3065" s="2">
        <v>2</v>
      </c>
      <c r="I3065" s="2">
        <f t="shared" si="47"/>
        <v>180.98</v>
      </c>
      <c r="J3065" s="2">
        <v>83.25</v>
      </c>
    </row>
    <row r="3066" spans="1:10" x14ac:dyDescent="0.35">
      <c r="A3066" s="1">
        <v>42257</v>
      </c>
      <c r="B3066" t="s">
        <v>525</v>
      </c>
      <c r="C3066" t="s">
        <v>434</v>
      </c>
      <c r="D3066" t="s">
        <v>11</v>
      </c>
      <c r="E3066" t="s">
        <v>12</v>
      </c>
      <c r="F3066" t="s">
        <v>1324</v>
      </c>
      <c r="G3066" s="2">
        <v>278.82</v>
      </c>
      <c r="H3066" s="2">
        <v>9</v>
      </c>
      <c r="I3066" s="2">
        <f t="shared" si="47"/>
        <v>30.98</v>
      </c>
      <c r="J3066" s="2">
        <v>125.47</v>
      </c>
    </row>
    <row r="3067" spans="1:10" x14ac:dyDescent="0.35">
      <c r="A3067" s="1">
        <v>42257</v>
      </c>
      <c r="B3067" t="s">
        <v>1738</v>
      </c>
      <c r="C3067" t="s">
        <v>164</v>
      </c>
      <c r="D3067" t="s">
        <v>11</v>
      </c>
      <c r="E3067" t="s">
        <v>18</v>
      </c>
      <c r="F3067" t="s">
        <v>2231</v>
      </c>
      <c r="G3067" s="2">
        <v>353.88</v>
      </c>
      <c r="H3067" s="2">
        <v>6</v>
      </c>
      <c r="I3067" s="2">
        <f t="shared" si="47"/>
        <v>58.98</v>
      </c>
      <c r="J3067" s="2">
        <v>17.690000000000001</v>
      </c>
    </row>
    <row r="3068" spans="1:10" x14ac:dyDescent="0.35">
      <c r="A3068" s="1">
        <v>42257</v>
      </c>
      <c r="B3068" t="s">
        <v>2232</v>
      </c>
      <c r="C3068" t="s">
        <v>149</v>
      </c>
      <c r="D3068" t="s">
        <v>11</v>
      </c>
      <c r="E3068" t="s">
        <v>24</v>
      </c>
      <c r="F3068" t="s">
        <v>2233</v>
      </c>
      <c r="G3068" s="2">
        <v>6.08</v>
      </c>
      <c r="H3068" s="2">
        <v>2</v>
      </c>
      <c r="I3068" s="2">
        <f t="shared" si="47"/>
        <v>3.04</v>
      </c>
      <c r="J3068" s="2">
        <v>2.0699999999999998</v>
      </c>
    </row>
    <row r="3069" spans="1:10" x14ac:dyDescent="0.35">
      <c r="A3069" s="1">
        <v>42257</v>
      </c>
      <c r="B3069" t="s">
        <v>1327</v>
      </c>
      <c r="C3069" t="s">
        <v>27</v>
      </c>
      <c r="D3069" t="s">
        <v>34</v>
      </c>
      <c r="E3069" t="s">
        <v>47</v>
      </c>
      <c r="F3069" t="s">
        <v>1905</v>
      </c>
      <c r="G3069" s="2">
        <v>106.68</v>
      </c>
      <c r="H3069" s="2">
        <v>6</v>
      </c>
      <c r="I3069" s="2">
        <f t="shared" si="47"/>
        <v>17.78</v>
      </c>
      <c r="J3069" s="2">
        <v>33.07</v>
      </c>
    </row>
    <row r="3070" spans="1:10" x14ac:dyDescent="0.35">
      <c r="A3070" s="1">
        <v>42257</v>
      </c>
      <c r="B3070" t="s">
        <v>1868</v>
      </c>
      <c r="C3070" t="s">
        <v>10</v>
      </c>
      <c r="D3070" t="s">
        <v>34</v>
      </c>
      <c r="E3070" t="s">
        <v>35</v>
      </c>
      <c r="F3070" t="s">
        <v>726</v>
      </c>
      <c r="G3070" s="2">
        <v>179.89</v>
      </c>
      <c r="H3070" s="2">
        <v>1</v>
      </c>
      <c r="I3070" s="2">
        <f t="shared" si="47"/>
        <v>179.89</v>
      </c>
      <c r="J3070" s="2">
        <v>-2.57</v>
      </c>
    </row>
    <row r="3071" spans="1:10" x14ac:dyDescent="0.35">
      <c r="A3071" s="1">
        <v>42258</v>
      </c>
      <c r="B3071" t="s">
        <v>768</v>
      </c>
      <c r="C3071" t="s">
        <v>27</v>
      </c>
      <c r="D3071" t="s">
        <v>11</v>
      </c>
      <c r="E3071" t="s">
        <v>24</v>
      </c>
      <c r="F3071" t="s">
        <v>2234</v>
      </c>
      <c r="G3071" s="2">
        <v>181.35</v>
      </c>
      <c r="H3071" s="2">
        <v>9</v>
      </c>
      <c r="I3071" s="2">
        <f t="shared" si="47"/>
        <v>20.149999999999999</v>
      </c>
      <c r="J3071" s="2">
        <v>48.96</v>
      </c>
    </row>
    <row r="3072" spans="1:10" x14ac:dyDescent="0.35">
      <c r="A3072" s="1">
        <v>42258</v>
      </c>
      <c r="B3072" t="s">
        <v>768</v>
      </c>
      <c r="C3072" t="s">
        <v>27</v>
      </c>
      <c r="D3072" t="s">
        <v>11</v>
      </c>
      <c r="E3072" t="s">
        <v>16</v>
      </c>
      <c r="F3072" t="s">
        <v>2210</v>
      </c>
      <c r="G3072" s="2">
        <v>8.64</v>
      </c>
      <c r="H3072" s="2">
        <v>3</v>
      </c>
      <c r="I3072" s="2">
        <f t="shared" si="47"/>
        <v>2.8800000000000003</v>
      </c>
      <c r="J3072" s="2">
        <v>4.2300000000000004</v>
      </c>
    </row>
    <row r="3073" spans="1:10" x14ac:dyDescent="0.35">
      <c r="A3073" s="1">
        <v>42258</v>
      </c>
      <c r="B3073" t="s">
        <v>637</v>
      </c>
      <c r="C3073" t="s">
        <v>27</v>
      </c>
      <c r="D3073" t="s">
        <v>11</v>
      </c>
      <c r="E3073" t="s">
        <v>24</v>
      </c>
      <c r="F3073" t="s">
        <v>1253</v>
      </c>
      <c r="G3073" s="2">
        <v>265.86</v>
      </c>
      <c r="H3073" s="2">
        <v>7</v>
      </c>
      <c r="I3073" s="2">
        <f t="shared" si="47"/>
        <v>37.980000000000004</v>
      </c>
      <c r="J3073" s="2">
        <v>79.760000000000005</v>
      </c>
    </row>
    <row r="3074" spans="1:10" x14ac:dyDescent="0.35">
      <c r="A3074" s="1">
        <v>42258</v>
      </c>
      <c r="B3074" t="s">
        <v>912</v>
      </c>
      <c r="C3074" t="s">
        <v>149</v>
      </c>
      <c r="D3074" t="s">
        <v>34</v>
      </c>
      <c r="E3074" t="s">
        <v>47</v>
      </c>
      <c r="F3074" t="s">
        <v>1396</v>
      </c>
      <c r="G3074" s="2">
        <v>210.68</v>
      </c>
      <c r="H3074" s="2">
        <v>2</v>
      </c>
      <c r="I3074" s="2">
        <f t="shared" si="47"/>
        <v>105.34</v>
      </c>
      <c r="J3074" s="2">
        <v>50.56</v>
      </c>
    </row>
    <row r="3075" spans="1:10" x14ac:dyDescent="0.35">
      <c r="A3075" s="1">
        <v>42258</v>
      </c>
      <c r="B3075" t="s">
        <v>912</v>
      </c>
      <c r="C3075" t="s">
        <v>149</v>
      </c>
      <c r="D3075" t="s">
        <v>11</v>
      </c>
      <c r="E3075" t="s">
        <v>18</v>
      </c>
      <c r="F3075" t="s">
        <v>1465</v>
      </c>
      <c r="G3075" s="2">
        <v>78.8</v>
      </c>
      <c r="H3075" s="2">
        <v>1</v>
      </c>
      <c r="I3075" s="2">
        <f t="shared" ref="I3075:I3138" si="48">G3075/H3075</f>
        <v>78.8</v>
      </c>
      <c r="J3075" s="2">
        <v>1.58</v>
      </c>
    </row>
    <row r="3076" spans="1:10" x14ac:dyDescent="0.35">
      <c r="A3076" s="1">
        <v>42258</v>
      </c>
      <c r="B3076" t="s">
        <v>912</v>
      </c>
      <c r="C3076" t="s">
        <v>149</v>
      </c>
      <c r="D3076" t="s">
        <v>39</v>
      </c>
      <c r="E3076" t="s">
        <v>52</v>
      </c>
      <c r="F3076" t="s">
        <v>2235</v>
      </c>
      <c r="G3076" s="2">
        <v>19.989999999999998</v>
      </c>
      <c r="H3076" s="2">
        <v>1</v>
      </c>
      <c r="I3076" s="2">
        <f t="shared" si="48"/>
        <v>19.989999999999998</v>
      </c>
      <c r="J3076" s="2">
        <v>6.8</v>
      </c>
    </row>
    <row r="3077" spans="1:10" x14ac:dyDescent="0.35">
      <c r="A3077" s="1">
        <v>42258</v>
      </c>
      <c r="B3077" t="s">
        <v>912</v>
      </c>
      <c r="C3077" t="s">
        <v>149</v>
      </c>
      <c r="D3077" t="s">
        <v>11</v>
      </c>
      <c r="E3077" t="s">
        <v>18</v>
      </c>
      <c r="F3077" t="s">
        <v>1440</v>
      </c>
      <c r="G3077" s="2">
        <v>772.68</v>
      </c>
      <c r="H3077" s="2">
        <v>4</v>
      </c>
      <c r="I3077" s="2">
        <f t="shared" si="48"/>
        <v>193.17</v>
      </c>
      <c r="J3077" s="2">
        <v>108.18</v>
      </c>
    </row>
    <row r="3078" spans="1:10" x14ac:dyDescent="0.35">
      <c r="A3078" s="1">
        <v>42258</v>
      </c>
      <c r="B3078" t="s">
        <v>583</v>
      </c>
      <c r="C3078" t="s">
        <v>278</v>
      </c>
      <c r="D3078" t="s">
        <v>34</v>
      </c>
      <c r="E3078" t="s">
        <v>47</v>
      </c>
      <c r="F3078" t="s">
        <v>2236</v>
      </c>
      <c r="G3078" s="2">
        <v>24.64</v>
      </c>
      <c r="H3078" s="2">
        <v>4</v>
      </c>
      <c r="I3078" s="2">
        <f t="shared" si="48"/>
        <v>6.16</v>
      </c>
      <c r="J3078" s="2">
        <v>4</v>
      </c>
    </row>
    <row r="3079" spans="1:10" x14ac:dyDescent="0.35">
      <c r="A3079" s="1">
        <v>42258</v>
      </c>
      <c r="B3079" t="s">
        <v>2117</v>
      </c>
      <c r="C3079" t="s">
        <v>177</v>
      </c>
      <c r="D3079" t="s">
        <v>11</v>
      </c>
      <c r="E3079" t="s">
        <v>16</v>
      </c>
      <c r="F3079" t="s">
        <v>2237</v>
      </c>
      <c r="G3079" s="2">
        <v>31.05</v>
      </c>
      <c r="H3079" s="2">
        <v>3</v>
      </c>
      <c r="I3079" s="2">
        <f t="shared" si="48"/>
        <v>10.35</v>
      </c>
      <c r="J3079" s="2">
        <v>14.9</v>
      </c>
    </row>
    <row r="3080" spans="1:10" x14ac:dyDescent="0.35">
      <c r="A3080" s="1">
        <v>42258</v>
      </c>
      <c r="B3080" t="s">
        <v>2117</v>
      </c>
      <c r="C3080" t="s">
        <v>177</v>
      </c>
      <c r="D3080" t="s">
        <v>34</v>
      </c>
      <c r="E3080" t="s">
        <v>47</v>
      </c>
      <c r="F3080" t="s">
        <v>1455</v>
      </c>
      <c r="G3080" s="2">
        <v>8.92</v>
      </c>
      <c r="H3080" s="2">
        <v>4</v>
      </c>
      <c r="I3080" s="2">
        <f t="shared" si="48"/>
        <v>2.23</v>
      </c>
      <c r="J3080" s="2">
        <v>3.92</v>
      </c>
    </row>
    <row r="3081" spans="1:10" x14ac:dyDescent="0.35">
      <c r="A3081" s="1">
        <v>42258</v>
      </c>
      <c r="B3081" t="s">
        <v>2117</v>
      </c>
      <c r="C3081" t="s">
        <v>177</v>
      </c>
      <c r="D3081" t="s">
        <v>11</v>
      </c>
      <c r="E3081" t="s">
        <v>20</v>
      </c>
      <c r="F3081" t="s">
        <v>165</v>
      </c>
      <c r="G3081" s="2">
        <v>209.6</v>
      </c>
      <c r="H3081" s="2">
        <v>4</v>
      </c>
      <c r="I3081" s="2">
        <f t="shared" si="48"/>
        <v>52.4</v>
      </c>
      <c r="J3081" s="2">
        <v>96.42</v>
      </c>
    </row>
    <row r="3082" spans="1:10" x14ac:dyDescent="0.35">
      <c r="A3082" s="1">
        <v>42258</v>
      </c>
      <c r="B3082" t="s">
        <v>2117</v>
      </c>
      <c r="C3082" t="s">
        <v>177</v>
      </c>
      <c r="D3082" t="s">
        <v>11</v>
      </c>
      <c r="E3082" t="s">
        <v>92</v>
      </c>
      <c r="F3082" t="s">
        <v>851</v>
      </c>
      <c r="G3082" s="2">
        <v>111.04</v>
      </c>
      <c r="H3082" s="2">
        <v>4</v>
      </c>
      <c r="I3082" s="2">
        <f t="shared" si="48"/>
        <v>27.76</v>
      </c>
      <c r="J3082" s="2">
        <v>29.98</v>
      </c>
    </row>
    <row r="3083" spans="1:10" x14ac:dyDescent="0.35">
      <c r="A3083" s="1">
        <v>42258</v>
      </c>
      <c r="B3083" t="s">
        <v>2117</v>
      </c>
      <c r="C3083" t="s">
        <v>177</v>
      </c>
      <c r="D3083" t="s">
        <v>11</v>
      </c>
      <c r="E3083" t="s">
        <v>12</v>
      </c>
      <c r="F3083" t="s">
        <v>2238</v>
      </c>
      <c r="G3083" s="2">
        <v>38.880000000000003</v>
      </c>
      <c r="H3083" s="2">
        <v>6</v>
      </c>
      <c r="I3083" s="2">
        <f t="shared" si="48"/>
        <v>6.48</v>
      </c>
      <c r="J3083" s="2">
        <v>18.66</v>
      </c>
    </row>
    <row r="3084" spans="1:10" x14ac:dyDescent="0.35">
      <c r="A3084" s="1">
        <v>42259</v>
      </c>
      <c r="B3084" t="s">
        <v>651</v>
      </c>
      <c r="C3084" t="s">
        <v>149</v>
      </c>
      <c r="D3084" t="s">
        <v>39</v>
      </c>
      <c r="E3084" t="s">
        <v>603</v>
      </c>
      <c r="F3084" t="s">
        <v>2239</v>
      </c>
      <c r="G3084" s="2">
        <v>479.98</v>
      </c>
      <c r="H3084" s="2">
        <v>2</v>
      </c>
      <c r="I3084" s="2">
        <f t="shared" si="48"/>
        <v>239.99</v>
      </c>
      <c r="J3084" s="2">
        <v>60</v>
      </c>
    </row>
    <row r="3085" spans="1:10" x14ac:dyDescent="0.35">
      <c r="A3085" s="1">
        <v>42259</v>
      </c>
      <c r="B3085" t="s">
        <v>651</v>
      </c>
      <c r="C3085" t="s">
        <v>149</v>
      </c>
      <c r="D3085" t="s">
        <v>11</v>
      </c>
      <c r="E3085" t="s">
        <v>16</v>
      </c>
      <c r="F3085" t="s">
        <v>1702</v>
      </c>
      <c r="G3085" s="2">
        <v>12.6</v>
      </c>
      <c r="H3085" s="2">
        <v>4</v>
      </c>
      <c r="I3085" s="2">
        <f t="shared" si="48"/>
        <v>3.15</v>
      </c>
      <c r="J3085" s="2">
        <v>6.05</v>
      </c>
    </row>
    <row r="3086" spans="1:10" x14ac:dyDescent="0.35">
      <c r="A3086" s="1">
        <v>42259</v>
      </c>
      <c r="B3086" t="s">
        <v>217</v>
      </c>
      <c r="C3086" t="s">
        <v>149</v>
      </c>
      <c r="D3086" t="s">
        <v>11</v>
      </c>
      <c r="E3086" t="s">
        <v>24</v>
      </c>
      <c r="F3086" t="s">
        <v>353</v>
      </c>
      <c r="G3086" s="2">
        <v>9.26</v>
      </c>
      <c r="H3086" s="2">
        <v>2</v>
      </c>
      <c r="I3086" s="2">
        <f t="shared" si="48"/>
        <v>4.63</v>
      </c>
      <c r="J3086" s="2">
        <v>3.06</v>
      </c>
    </row>
    <row r="3087" spans="1:10" x14ac:dyDescent="0.35">
      <c r="A3087" s="1">
        <v>42259</v>
      </c>
      <c r="B3087" t="s">
        <v>217</v>
      </c>
      <c r="C3087" t="s">
        <v>149</v>
      </c>
      <c r="D3087" t="s">
        <v>11</v>
      </c>
      <c r="E3087" t="s">
        <v>18</v>
      </c>
      <c r="F3087" t="s">
        <v>1374</v>
      </c>
      <c r="G3087" s="2">
        <v>105.98</v>
      </c>
      <c r="H3087" s="2">
        <v>2</v>
      </c>
      <c r="I3087" s="2">
        <f t="shared" si="48"/>
        <v>52.99</v>
      </c>
      <c r="J3087" s="2">
        <v>4.24</v>
      </c>
    </row>
    <row r="3088" spans="1:10" x14ac:dyDescent="0.35">
      <c r="A3088" s="1">
        <v>42259</v>
      </c>
      <c r="B3088" t="s">
        <v>217</v>
      </c>
      <c r="C3088" t="s">
        <v>149</v>
      </c>
      <c r="D3088" t="s">
        <v>11</v>
      </c>
      <c r="E3088" t="s">
        <v>43</v>
      </c>
      <c r="F3088" t="s">
        <v>1796</v>
      </c>
      <c r="G3088" s="2">
        <v>1.24</v>
      </c>
      <c r="H3088" s="2">
        <v>1</v>
      </c>
      <c r="I3088" s="2">
        <f t="shared" si="48"/>
        <v>1.24</v>
      </c>
      <c r="J3088" s="2">
        <v>0.57999999999999996</v>
      </c>
    </row>
    <row r="3089" spans="1:10" x14ac:dyDescent="0.35">
      <c r="A3089" s="1">
        <v>42259</v>
      </c>
      <c r="B3089" t="s">
        <v>217</v>
      </c>
      <c r="C3089" t="s">
        <v>149</v>
      </c>
      <c r="D3089" t="s">
        <v>11</v>
      </c>
      <c r="E3089" t="s">
        <v>16</v>
      </c>
      <c r="F3089" t="s">
        <v>1716</v>
      </c>
      <c r="G3089" s="2">
        <v>20.7</v>
      </c>
      <c r="H3089" s="2">
        <v>2</v>
      </c>
      <c r="I3089" s="2">
        <f t="shared" si="48"/>
        <v>10.35</v>
      </c>
      <c r="J3089" s="2">
        <v>9.94</v>
      </c>
    </row>
    <row r="3090" spans="1:10" x14ac:dyDescent="0.35">
      <c r="A3090" s="1">
        <v>42259</v>
      </c>
      <c r="B3090" t="s">
        <v>217</v>
      </c>
      <c r="C3090" t="s">
        <v>149</v>
      </c>
      <c r="D3090" t="s">
        <v>11</v>
      </c>
      <c r="E3090" t="s">
        <v>12</v>
      </c>
      <c r="F3090" t="s">
        <v>2240</v>
      </c>
      <c r="G3090" s="2">
        <v>28.9</v>
      </c>
      <c r="H3090" s="2">
        <v>5</v>
      </c>
      <c r="I3090" s="2">
        <f t="shared" si="48"/>
        <v>5.7799999999999994</v>
      </c>
      <c r="J3090" s="2">
        <v>14.16</v>
      </c>
    </row>
    <row r="3091" spans="1:10" x14ac:dyDescent="0.35">
      <c r="A3091" s="1">
        <v>42259</v>
      </c>
      <c r="B3091" t="s">
        <v>217</v>
      </c>
      <c r="C3091" t="s">
        <v>149</v>
      </c>
      <c r="D3091" t="s">
        <v>11</v>
      </c>
      <c r="E3091" t="s">
        <v>63</v>
      </c>
      <c r="F3091" t="s">
        <v>98</v>
      </c>
      <c r="G3091" s="2">
        <v>27.18</v>
      </c>
      <c r="H3091" s="2">
        <v>1</v>
      </c>
      <c r="I3091" s="2">
        <f t="shared" si="48"/>
        <v>27.18</v>
      </c>
      <c r="J3091" s="2">
        <v>12.77</v>
      </c>
    </row>
    <row r="3092" spans="1:10" x14ac:dyDescent="0.35">
      <c r="A3092" s="1">
        <v>42259</v>
      </c>
      <c r="B3092" t="s">
        <v>1831</v>
      </c>
      <c r="C3092" t="s">
        <v>164</v>
      </c>
      <c r="D3092" t="s">
        <v>39</v>
      </c>
      <c r="E3092" t="s">
        <v>52</v>
      </c>
      <c r="F3092" t="s">
        <v>1243</v>
      </c>
      <c r="G3092" s="2">
        <v>21.98</v>
      </c>
      <c r="H3092" s="2">
        <v>2</v>
      </c>
      <c r="I3092" s="2">
        <f t="shared" si="48"/>
        <v>10.99</v>
      </c>
      <c r="J3092" s="2">
        <v>8.57</v>
      </c>
    </row>
    <row r="3093" spans="1:10" x14ac:dyDescent="0.35">
      <c r="A3093" s="1">
        <v>42260</v>
      </c>
      <c r="B3093" t="s">
        <v>1459</v>
      </c>
      <c r="C3093" t="s">
        <v>129</v>
      </c>
      <c r="D3093" t="s">
        <v>39</v>
      </c>
      <c r="E3093" t="s">
        <v>52</v>
      </c>
      <c r="F3093" t="s">
        <v>1008</v>
      </c>
      <c r="G3093" s="2">
        <v>199.96</v>
      </c>
      <c r="H3093" s="2">
        <v>4</v>
      </c>
      <c r="I3093" s="2">
        <f t="shared" si="48"/>
        <v>49.99</v>
      </c>
      <c r="J3093" s="2">
        <v>16</v>
      </c>
    </row>
    <row r="3094" spans="1:10" x14ac:dyDescent="0.35">
      <c r="A3094" s="1">
        <v>42260</v>
      </c>
      <c r="B3094" t="s">
        <v>1459</v>
      </c>
      <c r="C3094" t="s">
        <v>129</v>
      </c>
      <c r="D3094" t="s">
        <v>34</v>
      </c>
      <c r="E3094" t="s">
        <v>35</v>
      </c>
      <c r="F3094" t="s">
        <v>660</v>
      </c>
      <c r="G3094" s="2">
        <v>1516.2</v>
      </c>
      <c r="H3094" s="2">
        <v>7</v>
      </c>
      <c r="I3094" s="2">
        <f t="shared" si="48"/>
        <v>216.6</v>
      </c>
      <c r="J3094" s="2">
        <v>394.21</v>
      </c>
    </row>
    <row r="3095" spans="1:10" x14ac:dyDescent="0.35">
      <c r="A3095" s="1">
        <v>42260</v>
      </c>
      <c r="B3095" t="s">
        <v>592</v>
      </c>
      <c r="C3095" t="s">
        <v>23</v>
      </c>
      <c r="D3095" t="s">
        <v>11</v>
      </c>
      <c r="E3095" t="s">
        <v>20</v>
      </c>
      <c r="F3095" t="s">
        <v>467</v>
      </c>
      <c r="G3095" s="2">
        <v>2.41</v>
      </c>
      <c r="H3095" s="2">
        <v>1</v>
      </c>
      <c r="I3095" s="2">
        <f t="shared" si="48"/>
        <v>2.41</v>
      </c>
      <c r="J3095" s="2">
        <v>-2.0099999999999998</v>
      </c>
    </row>
    <row r="3096" spans="1:10" x14ac:dyDescent="0.35">
      <c r="A3096" s="1">
        <v>42260</v>
      </c>
      <c r="B3096" t="s">
        <v>2112</v>
      </c>
      <c r="C3096" t="s">
        <v>30</v>
      </c>
      <c r="D3096" t="s">
        <v>34</v>
      </c>
      <c r="E3096" t="s">
        <v>47</v>
      </c>
      <c r="F3096" t="s">
        <v>1775</v>
      </c>
      <c r="G3096" s="2">
        <v>129.93</v>
      </c>
      <c r="H3096" s="2">
        <v>3</v>
      </c>
      <c r="I3096" s="2">
        <f t="shared" si="48"/>
        <v>43.31</v>
      </c>
      <c r="J3096" s="2">
        <v>12.99</v>
      </c>
    </row>
    <row r="3097" spans="1:10" x14ac:dyDescent="0.35">
      <c r="A3097" s="1">
        <v>42260</v>
      </c>
      <c r="B3097" t="s">
        <v>2112</v>
      </c>
      <c r="C3097" t="s">
        <v>30</v>
      </c>
      <c r="D3097" t="s">
        <v>11</v>
      </c>
      <c r="E3097" t="s">
        <v>12</v>
      </c>
      <c r="F3097" t="s">
        <v>747</v>
      </c>
      <c r="G3097" s="2">
        <v>69.930000000000007</v>
      </c>
      <c r="H3097" s="2">
        <v>7</v>
      </c>
      <c r="I3097" s="2">
        <f t="shared" si="48"/>
        <v>9.99</v>
      </c>
      <c r="J3097" s="2">
        <v>31.47</v>
      </c>
    </row>
    <row r="3098" spans="1:10" x14ac:dyDescent="0.35">
      <c r="A3098" s="1">
        <v>42260</v>
      </c>
      <c r="B3098" t="s">
        <v>1005</v>
      </c>
      <c r="C3098" t="s">
        <v>15</v>
      </c>
      <c r="D3098" t="s">
        <v>11</v>
      </c>
      <c r="E3098" t="s">
        <v>63</v>
      </c>
      <c r="F3098" t="s">
        <v>64</v>
      </c>
      <c r="G3098" s="2">
        <v>7.82</v>
      </c>
      <c r="H3098" s="2">
        <v>1</v>
      </c>
      <c r="I3098" s="2">
        <f t="shared" si="48"/>
        <v>7.82</v>
      </c>
      <c r="J3098" s="2">
        <v>2.93</v>
      </c>
    </row>
    <row r="3099" spans="1:10" x14ac:dyDescent="0.35">
      <c r="A3099" s="1">
        <v>42260</v>
      </c>
      <c r="B3099" t="s">
        <v>1005</v>
      </c>
      <c r="C3099" t="s">
        <v>15</v>
      </c>
      <c r="D3099" t="s">
        <v>34</v>
      </c>
      <c r="E3099" t="s">
        <v>35</v>
      </c>
      <c r="F3099" t="s">
        <v>1066</v>
      </c>
      <c r="G3099" s="2">
        <v>170.07</v>
      </c>
      <c r="H3099" s="2">
        <v>4</v>
      </c>
      <c r="I3099" s="2">
        <f t="shared" si="48"/>
        <v>42.517499999999998</v>
      </c>
      <c r="J3099" s="2">
        <v>-12.15</v>
      </c>
    </row>
    <row r="3100" spans="1:10" x14ac:dyDescent="0.35">
      <c r="A3100" s="1">
        <v>42260</v>
      </c>
      <c r="B3100" t="s">
        <v>1528</v>
      </c>
      <c r="C3100" t="s">
        <v>245</v>
      </c>
      <c r="D3100" t="s">
        <v>11</v>
      </c>
      <c r="E3100" t="s">
        <v>20</v>
      </c>
      <c r="F3100" t="s">
        <v>2241</v>
      </c>
      <c r="G3100" s="2">
        <v>13.09</v>
      </c>
      <c r="H3100" s="2">
        <v>4</v>
      </c>
      <c r="I3100" s="2">
        <f t="shared" si="48"/>
        <v>3.2725</v>
      </c>
      <c r="J3100" s="2">
        <v>-10.039999999999999</v>
      </c>
    </row>
    <row r="3101" spans="1:10" x14ac:dyDescent="0.35">
      <c r="A3101" s="1">
        <v>42260</v>
      </c>
      <c r="B3101" t="s">
        <v>2242</v>
      </c>
      <c r="C3101" t="s">
        <v>27</v>
      </c>
      <c r="D3101" t="s">
        <v>34</v>
      </c>
      <c r="E3101" t="s">
        <v>47</v>
      </c>
      <c r="F3101" t="s">
        <v>2015</v>
      </c>
      <c r="G3101" s="2">
        <v>131.88</v>
      </c>
      <c r="H3101" s="2">
        <v>7</v>
      </c>
      <c r="I3101" s="2">
        <f t="shared" si="48"/>
        <v>18.84</v>
      </c>
      <c r="J3101" s="2">
        <v>55.39</v>
      </c>
    </row>
    <row r="3102" spans="1:10" x14ac:dyDescent="0.35">
      <c r="A3102" s="1">
        <v>42260</v>
      </c>
      <c r="B3102" t="s">
        <v>2242</v>
      </c>
      <c r="C3102" t="s">
        <v>27</v>
      </c>
      <c r="D3102" t="s">
        <v>11</v>
      </c>
      <c r="E3102" t="s">
        <v>20</v>
      </c>
      <c r="F3102" t="s">
        <v>579</v>
      </c>
      <c r="G3102" s="2">
        <v>25.03</v>
      </c>
      <c r="H3102" s="2">
        <v>3</v>
      </c>
      <c r="I3102" s="2">
        <f t="shared" si="48"/>
        <v>8.3433333333333337</v>
      </c>
      <c r="J3102" s="2">
        <v>7.82</v>
      </c>
    </row>
    <row r="3103" spans="1:10" x14ac:dyDescent="0.35">
      <c r="A3103" s="1">
        <v>42260</v>
      </c>
      <c r="B3103" t="s">
        <v>2242</v>
      </c>
      <c r="C3103" t="s">
        <v>27</v>
      </c>
      <c r="D3103" t="s">
        <v>34</v>
      </c>
      <c r="E3103" t="s">
        <v>35</v>
      </c>
      <c r="F3103" t="s">
        <v>918</v>
      </c>
      <c r="G3103" s="2">
        <v>717.72</v>
      </c>
      <c r="H3103" s="2">
        <v>3</v>
      </c>
      <c r="I3103" s="2">
        <f t="shared" si="48"/>
        <v>239.24</v>
      </c>
      <c r="J3103" s="2">
        <v>71.77</v>
      </c>
    </row>
    <row r="3104" spans="1:10" x14ac:dyDescent="0.35">
      <c r="A3104" s="1">
        <v>42260</v>
      </c>
      <c r="B3104" t="s">
        <v>2242</v>
      </c>
      <c r="C3104" t="s">
        <v>27</v>
      </c>
      <c r="D3104" t="s">
        <v>34</v>
      </c>
      <c r="E3104" t="s">
        <v>47</v>
      </c>
      <c r="F3104" t="s">
        <v>1639</v>
      </c>
      <c r="G3104" s="2">
        <v>207.35</v>
      </c>
      <c r="H3104" s="2">
        <v>5</v>
      </c>
      <c r="I3104" s="2">
        <f t="shared" si="48"/>
        <v>41.47</v>
      </c>
      <c r="J3104" s="2">
        <v>24.88</v>
      </c>
    </row>
    <row r="3105" spans="1:10" x14ac:dyDescent="0.35">
      <c r="A3105" s="1">
        <v>42260</v>
      </c>
      <c r="B3105" t="s">
        <v>2242</v>
      </c>
      <c r="C3105" t="s">
        <v>27</v>
      </c>
      <c r="D3105" t="s">
        <v>34</v>
      </c>
      <c r="E3105" t="s">
        <v>47</v>
      </c>
      <c r="F3105" t="s">
        <v>1020</v>
      </c>
      <c r="G3105" s="2">
        <v>44.67</v>
      </c>
      <c r="H3105" s="2">
        <v>3</v>
      </c>
      <c r="I3105" s="2">
        <f t="shared" si="48"/>
        <v>14.89</v>
      </c>
      <c r="J3105" s="2">
        <v>12.06</v>
      </c>
    </row>
    <row r="3106" spans="1:10" x14ac:dyDescent="0.35">
      <c r="A3106" s="1">
        <v>42260</v>
      </c>
      <c r="B3106" t="s">
        <v>2242</v>
      </c>
      <c r="C3106" t="s">
        <v>27</v>
      </c>
      <c r="D3106" t="s">
        <v>11</v>
      </c>
      <c r="E3106" t="s">
        <v>12</v>
      </c>
      <c r="F3106" t="s">
        <v>2243</v>
      </c>
      <c r="G3106" s="2">
        <v>209.7</v>
      </c>
      <c r="H3106" s="2">
        <v>2</v>
      </c>
      <c r="I3106" s="2">
        <f t="shared" si="48"/>
        <v>104.85</v>
      </c>
      <c r="J3106" s="2">
        <v>100.66</v>
      </c>
    </row>
    <row r="3107" spans="1:10" x14ac:dyDescent="0.35">
      <c r="A3107" s="1">
        <v>42261</v>
      </c>
      <c r="B3107" t="s">
        <v>383</v>
      </c>
      <c r="C3107" t="s">
        <v>296</v>
      </c>
      <c r="D3107" t="s">
        <v>34</v>
      </c>
      <c r="E3107" t="s">
        <v>145</v>
      </c>
      <c r="F3107" t="s">
        <v>1496</v>
      </c>
      <c r="G3107" s="2">
        <v>912.75</v>
      </c>
      <c r="H3107" s="2">
        <v>5</v>
      </c>
      <c r="I3107" s="2">
        <f t="shared" si="48"/>
        <v>182.55</v>
      </c>
      <c r="J3107" s="2">
        <v>118.66</v>
      </c>
    </row>
    <row r="3108" spans="1:10" x14ac:dyDescent="0.35">
      <c r="A3108" s="1">
        <v>42261</v>
      </c>
      <c r="B3108" t="s">
        <v>1249</v>
      </c>
      <c r="C3108" t="s">
        <v>27</v>
      </c>
      <c r="D3108" t="s">
        <v>34</v>
      </c>
      <c r="E3108" t="s">
        <v>145</v>
      </c>
      <c r="F3108" t="s">
        <v>728</v>
      </c>
      <c r="G3108" s="2">
        <v>170.14</v>
      </c>
      <c r="H3108" s="2">
        <v>3</v>
      </c>
      <c r="I3108" s="2">
        <f t="shared" si="48"/>
        <v>56.713333333333331</v>
      </c>
      <c r="J3108" s="2">
        <v>-8.51</v>
      </c>
    </row>
    <row r="3109" spans="1:10" x14ac:dyDescent="0.35">
      <c r="A3109" s="1">
        <v>42261</v>
      </c>
      <c r="B3109" t="s">
        <v>1948</v>
      </c>
      <c r="C3109" t="s">
        <v>70</v>
      </c>
      <c r="D3109" t="s">
        <v>11</v>
      </c>
      <c r="E3109" t="s">
        <v>18</v>
      </c>
      <c r="F3109" t="s">
        <v>729</v>
      </c>
      <c r="G3109" s="2">
        <v>269.49</v>
      </c>
      <c r="H3109" s="2">
        <v>3</v>
      </c>
      <c r="I3109" s="2">
        <f t="shared" si="48"/>
        <v>89.83</v>
      </c>
      <c r="J3109" s="2">
        <v>5.39</v>
      </c>
    </row>
    <row r="3110" spans="1:10" x14ac:dyDescent="0.35">
      <c r="A3110" s="1">
        <v>42261</v>
      </c>
      <c r="B3110" t="s">
        <v>366</v>
      </c>
      <c r="C3110" t="s">
        <v>149</v>
      </c>
      <c r="D3110" t="s">
        <v>11</v>
      </c>
      <c r="E3110" t="s">
        <v>18</v>
      </c>
      <c r="F3110" t="s">
        <v>374</v>
      </c>
      <c r="G3110" s="2">
        <v>991.2</v>
      </c>
      <c r="H3110" s="2">
        <v>6</v>
      </c>
      <c r="I3110" s="2">
        <f t="shared" si="48"/>
        <v>165.20000000000002</v>
      </c>
      <c r="J3110" s="2">
        <v>257.70999999999998</v>
      </c>
    </row>
    <row r="3111" spans="1:10" x14ac:dyDescent="0.35">
      <c r="A3111" s="1">
        <v>42261</v>
      </c>
      <c r="B3111" t="s">
        <v>366</v>
      </c>
      <c r="C3111" t="s">
        <v>149</v>
      </c>
      <c r="D3111" t="s">
        <v>39</v>
      </c>
      <c r="E3111" t="s">
        <v>603</v>
      </c>
      <c r="F3111" t="s">
        <v>1089</v>
      </c>
      <c r="G3111" s="2">
        <v>879.98</v>
      </c>
      <c r="H3111" s="2">
        <v>2</v>
      </c>
      <c r="I3111" s="2">
        <f t="shared" si="48"/>
        <v>439.99</v>
      </c>
      <c r="J3111" s="2">
        <v>329.99</v>
      </c>
    </row>
    <row r="3112" spans="1:10" x14ac:dyDescent="0.35">
      <c r="A3112" s="1">
        <v>42261</v>
      </c>
      <c r="B3112" t="s">
        <v>366</v>
      </c>
      <c r="C3112" t="s">
        <v>149</v>
      </c>
      <c r="D3112" t="s">
        <v>11</v>
      </c>
      <c r="E3112" t="s">
        <v>20</v>
      </c>
      <c r="F3112" t="s">
        <v>205</v>
      </c>
      <c r="G3112" s="2">
        <v>12.96</v>
      </c>
      <c r="H3112" s="2">
        <v>9</v>
      </c>
      <c r="I3112" s="2">
        <f t="shared" si="48"/>
        <v>1.4400000000000002</v>
      </c>
      <c r="J3112" s="2">
        <v>4.54</v>
      </c>
    </row>
    <row r="3113" spans="1:10" x14ac:dyDescent="0.35">
      <c r="A3113" s="1">
        <v>42261</v>
      </c>
      <c r="B3113" t="s">
        <v>2174</v>
      </c>
      <c r="C3113" t="s">
        <v>395</v>
      </c>
      <c r="D3113" t="s">
        <v>11</v>
      </c>
      <c r="E3113" t="s">
        <v>20</v>
      </c>
      <c r="F3113" t="s">
        <v>1280</v>
      </c>
      <c r="G3113" s="2">
        <v>25.9</v>
      </c>
      <c r="H3113" s="2">
        <v>5</v>
      </c>
      <c r="I3113" s="2">
        <f t="shared" si="48"/>
        <v>5.18</v>
      </c>
      <c r="J3113" s="2">
        <v>12.69</v>
      </c>
    </row>
    <row r="3114" spans="1:10" x14ac:dyDescent="0.35">
      <c r="A3114" s="1">
        <v>42262</v>
      </c>
      <c r="B3114" t="s">
        <v>1696</v>
      </c>
      <c r="C3114" t="s">
        <v>123</v>
      </c>
      <c r="D3114" t="s">
        <v>11</v>
      </c>
      <c r="E3114" t="s">
        <v>12</v>
      </c>
      <c r="F3114" t="s">
        <v>1096</v>
      </c>
      <c r="G3114" s="2">
        <v>15.55</v>
      </c>
      <c r="H3114" s="2">
        <v>3</v>
      </c>
      <c r="I3114" s="2">
        <f t="shared" si="48"/>
        <v>5.1833333333333336</v>
      </c>
      <c r="J3114" s="2">
        <v>5.44</v>
      </c>
    </row>
    <row r="3115" spans="1:10" x14ac:dyDescent="0.35">
      <c r="A3115" s="1">
        <v>42262</v>
      </c>
      <c r="B3115" t="s">
        <v>1696</v>
      </c>
      <c r="C3115" t="s">
        <v>123</v>
      </c>
      <c r="D3115" t="s">
        <v>34</v>
      </c>
      <c r="E3115" t="s">
        <v>47</v>
      </c>
      <c r="F3115" t="s">
        <v>117</v>
      </c>
      <c r="G3115" s="2">
        <v>15.71</v>
      </c>
      <c r="H3115" s="2">
        <v>4</v>
      </c>
      <c r="I3115" s="2">
        <f t="shared" si="48"/>
        <v>3.9275000000000002</v>
      </c>
      <c r="J3115" s="2">
        <v>2.5499999999999998</v>
      </c>
    </row>
    <row r="3116" spans="1:10" x14ac:dyDescent="0.35">
      <c r="A3116" s="1">
        <v>42262</v>
      </c>
      <c r="B3116" t="s">
        <v>1696</v>
      </c>
      <c r="C3116" t="s">
        <v>123</v>
      </c>
      <c r="D3116" t="s">
        <v>11</v>
      </c>
      <c r="E3116" t="s">
        <v>18</v>
      </c>
      <c r="F3116" t="s">
        <v>1331</v>
      </c>
      <c r="G3116" s="2">
        <v>24.67</v>
      </c>
      <c r="H3116" s="2">
        <v>2</v>
      </c>
      <c r="I3116" s="2">
        <f t="shared" si="48"/>
        <v>12.335000000000001</v>
      </c>
      <c r="J3116" s="2">
        <v>2.16</v>
      </c>
    </row>
    <row r="3117" spans="1:10" x14ac:dyDescent="0.35">
      <c r="A3117" s="1">
        <v>42262</v>
      </c>
      <c r="B3117" t="s">
        <v>1696</v>
      </c>
      <c r="C3117" t="s">
        <v>123</v>
      </c>
      <c r="D3117" t="s">
        <v>34</v>
      </c>
      <c r="E3117" t="s">
        <v>47</v>
      </c>
      <c r="F3117" t="s">
        <v>2040</v>
      </c>
      <c r="G3117" s="2">
        <v>55.97</v>
      </c>
      <c r="H3117" s="2">
        <v>1</v>
      </c>
      <c r="I3117" s="2">
        <f t="shared" si="48"/>
        <v>55.97</v>
      </c>
      <c r="J3117" s="2">
        <v>-2.1</v>
      </c>
    </row>
    <row r="3118" spans="1:10" x14ac:dyDescent="0.35">
      <c r="A3118" s="1">
        <v>42262</v>
      </c>
      <c r="B3118" t="s">
        <v>630</v>
      </c>
      <c r="C3118" t="s">
        <v>129</v>
      </c>
      <c r="D3118" t="s">
        <v>11</v>
      </c>
      <c r="E3118" t="s">
        <v>18</v>
      </c>
      <c r="F3118" t="s">
        <v>68</v>
      </c>
      <c r="G3118" s="2">
        <v>190.86</v>
      </c>
      <c r="H3118" s="2">
        <v>2</v>
      </c>
      <c r="I3118" s="2">
        <f t="shared" si="48"/>
        <v>95.43</v>
      </c>
      <c r="J3118" s="2">
        <v>11.45</v>
      </c>
    </row>
    <row r="3119" spans="1:10" x14ac:dyDescent="0.35">
      <c r="A3119" s="1">
        <v>42262</v>
      </c>
      <c r="B3119" t="s">
        <v>630</v>
      </c>
      <c r="C3119" t="s">
        <v>129</v>
      </c>
      <c r="D3119" t="s">
        <v>11</v>
      </c>
      <c r="E3119" t="s">
        <v>24</v>
      </c>
      <c r="F3119" t="s">
        <v>2233</v>
      </c>
      <c r="G3119" s="2">
        <v>24.32</v>
      </c>
      <c r="H3119" s="2">
        <v>8</v>
      </c>
      <c r="I3119" s="2">
        <f t="shared" si="48"/>
        <v>3.04</v>
      </c>
      <c r="J3119" s="2">
        <v>8.27</v>
      </c>
    </row>
    <row r="3120" spans="1:10" x14ac:dyDescent="0.35">
      <c r="A3120" s="1">
        <v>42262</v>
      </c>
      <c r="B3120" t="s">
        <v>2244</v>
      </c>
      <c r="C3120" t="s">
        <v>149</v>
      </c>
      <c r="D3120" t="s">
        <v>11</v>
      </c>
      <c r="E3120" t="s">
        <v>20</v>
      </c>
      <c r="F3120" t="s">
        <v>2075</v>
      </c>
      <c r="G3120" s="2">
        <v>79.87</v>
      </c>
      <c r="H3120" s="2">
        <v>3</v>
      </c>
      <c r="I3120" s="2">
        <f t="shared" si="48"/>
        <v>26.623333333333335</v>
      </c>
      <c r="J3120" s="2">
        <v>29.95</v>
      </c>
    </row>
    <row r="3121" spans="1:10" x14ac:dyDescent="0.35">
      <c r="A3121" s="1">
        <v>42262</v>
      </c>
      <c r="B3121" t="s">
        <v>2244</v>
      </c>
      <c r="C3121" t="s">
        <v>149</v>
      </c>
      <c r="D3121" t="s">
        <v>34</v>
      </c>
      <c r="E3121" t="s">
        <v>74</v>
      </c>
      <c r="F3121" t="s">
        <v>2161</v>
      </c>
      <c r="G3121" s="2">
        <v>46.38</v>
      </c>
      <c r="H3121" s="2">
        <v>1</v>
      </c>
      <c r="I3121" s="2">
        <f t="shared" si="48"/>
        <v>46.38</v>
      </c>
      <c r="J3121" s="2">
        <v>1.1599999999999999</v>
      </c>
    </row>
    <row r="3122" spans="1:10" x14ac:dyDescent="0.35">
      <c r="A3122" s="1">
        <v>42262</v>
      </c>
      <c r="B3122" t="s">
        <v>2244</v>
      </c>
      <c r="C3122" t="s">
        <v>149</v>
      </c>
      <c r="D3122" t="s">
        <v>11</v>
      </c>
      <c r="E3122" t="s">
        <v>12</v>
      </c>
      <c r="F3122" t="s">
        <v>328</v>
      </c>
      <c r="G3122" s="2">
        <v>12.96</v>
      </c>
      <c r="H3122" s="2">
        <v>2</v>
      </c>
      <c r="I3122" s="2">
        <f t="shared" si="48"/>
        <v>6.48</v>
      </c>
      <c r="J3122" s="2">
        <v>6.22</v>
      </c>
    </row>
    <row r="3123" spans="1:10" x14ac:dyDescent="0.35">
      <c r="A3123" s="1">
        <v>42262</v>
      </c>
      <c r="B3123" t="s">
        <v>848</v>
      </c>
      <c r="C3123" t="s">
        <v>488</v>
      </c>
      <c r="D3123" t="s">
        <v>34</v>
      </c>
      <c r="E3123" t="s">
        <v>145</v>
      </c>
      <c r="F3123" t="s">
        <v>1189</v>
      </c>
      <c r="G3123" s="2">
        <v>801.96</v>
      </c>
      <c r="H3123" s="2">
        <v>2</v>
      </c>
      <c r="I3123" s="2">
        <f t="shared" si="48"/>
        <v>400.98</v>
      </c>
      <c r="J3123" s="2">
        <v>200.49</v>
      </c>
    </row>
    <row r="3124" spans="1:10" x14ac:dyDescent="0.35">
      <c r="A3124" s="1">
        <v>42262</v>
      </c>
      <c r="B3124" t="s">
        <v>848</v>
      </c>
      <c r="C3124" t="s">
        <v>488</v>
      </c>
      <c r="D3124" t="s">
        <v>39</v>
      </c>
      <c r="E3124" t="s">
        <v>40</v>
      </c>
      <c r="F3124" t="s">
        <v>2245</v>
      </c>
      <c r="G3124" s="2">
        <v>59.97</v>
      </c>
      <c r="H3124" s="2">
        <v>3</v>
      </c>
      <c r="I3124" s="2">
        <f t="shared" si="48"/>
        <v>19.989999999999998</v>
      </c>
      <c r="J3124" s="2">
        <v>0</v>
      </c>
    </row>
    <row r="3125" spans="1:10" x14ac:dyDescent="0.35">
      <c r="A3125" s="1">
        <v>42262</v>
      </c>
      <c r="B3125" t="s">
        <v>848</v>
      </c>
      <c r="C3125" t="s">
        <v>488</v>
      </c>
      <c r="D3125" t="s">
        <v>34</v>
      </c>
      <c r="E3125" t="s">
        <v>35</v>
      </c>
      <c r="F3125" t="s">
        <v>2159</v>
      </c>
      <c r="G3125" s="2">
        <v>1056.8599999999999</v>
      </c>
      <c r="H3125" s="2">
        <v>7</v>
      </c>
      <c r="I3125" s="2">
        <f t="shared" si="48"/>
        <v>150.97999999999999</v>
      </c>
      <c r="J3125" s="2">
        <v>306.49</v>
      </c>
    </row>
    <row r="3126" spans="1:10" x14ac:dyDescent="0.35">
      <c r="A3126" s="1">
        <v>42262</v>
      </c>
      <c r="B3126" t="s">
        <v>2246</v>
      </c>
      <c r="C3126" t="s">
        <v>23</v>
      </c>
      <c r="D3126" t="s">
        <v>11</v>
      </c>
      <c r="E3126" t="s">
        <v>20</v>
      </c>
      <c r="F3126" t="s">
        <v>929</v>
      </c>
      <c r="G3126" s="2">
        <v>3.58</v>
      </c>
      <c r="H3126" s="2">
        <v>4</v>
      </c>
      <c r="I3126" s="2">
        <f t="shared" si="48"/>
        <v>0.89500000000000002</v>
      </c>
      <c r="J3126" s="2">
        <v>-2.86</v>
      </c>
    </row>
    <row r="3127" spans="1:10" x14ac:dyDescent="0.35">
      <c r="A3127" s="1">
        <v>42262</v>
      </c>
      <c r="B3127" t="s">
        <v>2246</v>
      </c>
      <c r="C3127" t="s">
        <v>23</v>
      </c>
      <c r="D3127" t="s">
        <v>11</v>
      </c>
      <c r="E3127" t="s">
        <v>18</v>
      </c>
      <c r="F3127" t="s">
        <v>908</v>
      </c>
      <c r="G3127" s="2">
        <v>147.18</v>
      </c>
      <c r="H3127" s="2">
        <v>2</v>
      </c>
      <c r="I3127" s="2">
        <f t="shared" si="48"/>
        <v>73.59</v>
      </c>
      <c r="J3127" s="2">
        <v>-29.44</v>
      </c>
    </row>
    <row r="3128" spans="1:10" x14ac:dyDescent="0.35">
      <c r="A3128" s="1">
        <v>42263</v>
      </c>
      <c r="B3128" t="s">
        <v>156</v>
      </c>
      <c r="C3128" t="s">
        <v>55</v>
      </c>
      <c r="D3128" t="s">
        <v>11</v>
      </c>
      <c r="E3128" t="s">
        <v>63</v>
      </c>
      <c r="F3128" t="s">
        <v>64</v>
      </c>
      <c r="G3128" s="2">
        <v>31.12</v>
      </c>
      <c r="H3128" s="2">
        <v>4</v>
      </c>
      <c r="I3128" s="2">
        <f t="shared" si="48"/>
        <v>7.78</v>
      </c>
      <c r="J3128" s="2">
        <v>14.63</v>
      </c>
    </row>
    <row r="3129" spans="1:10" x14ac:dyDescent="0.35">
      <c r="A3129" s="1">
        <v>42264</v>
      </c>
      <c r="B3129" t="s">
        <v>1477</v>
      </c>
      <c r="C3129" t="s">
        <v>23</v>
      </c>
      <c r="D3129" t="s">
        <v>34</v>
      </c>
      <c r="E3129" t="s">
        <v>74</v>
      </c>
      <c r="F3129" t="s">
        <v>2247</v>
      </c>
      <c r="G3129" s="2">
        <v>3083.43</v>
      </c>
      <c r="H3129" s="2">
        <v>7</v>
      </c>
      <c r="I3129" s="2">
        <f t="shared" si="48"/>
        <v>440.48999999999995</v>
      </c>
      <c r="J3129" s="2">
        <v>-1665.05</v>
      </c>
    </row>
    <row r="3130" spans="1:10" x14ac:dyDescent="0.35">
      <c r="A3130" s="1">
        <v>42264</v>
      </c>
      <c r="B3130" t="s">
        <v>1477</v>
      </c>
      <c r="C3130" t="s">
        <v>23</v>
      </c>
      <c r="D3130" t="s">
        <v>11</v>
      </c>
      <c r="E3130" t="s">
        <v>20</v>
      </c>
      <c r="F3130" t="s">
        <v>1228</v>
      </c>
      <c r="G3130" s="2">
        <v>9.6199999999999992</v>
      </c>
      <c r="H3130" s="2">
        <v>2</v>
      </c>
      <c r="I3130" s="2">
        <f t="shared" si="48"/>
        <v>4.8099999999999996</v>
      </c>
      <c r="J3130" s="2">
        <v>-7.05</v>
      </c>
    </row>
    <row r="3131" spans="1:10" x14ac:dyDescent="0.35">
      <c r="A3131" s="1">
        <v>42264</v>
      </c>
      <c r="B3131" t="s">
        <v>1477</v>
      </c>
      <c r="C3131" t="s">
        <v>23</v>
      </c>
      <c r="D3131" t="s">
        <v>34</v>
      </c>
      <c r="E3131" t="s">
        <v>47</v>
      </c>
      <c r="F3131" t="s">
        <v>2153</v>
      </c>
      <c r="G3131" s="2">
        <v>124.2</v>
      </c>
      <c r="H3131" s="2">
        <v>3</v>
      </c>
      <c r="I3131" s="2">
        <f t="shared" si="48"/>
        <v>41.4</v>
      </c>
      <c r="J3131" s="2">
        <v>15.53</v>
      </c>
    </row>
    <row r="3132" spans="1:10" x14ac:dyDescent="0.35">
      <c r="A3132" s="1">
        <v>42264</v>
      </c>
      <c r="B3132" t="s">
        <v>1477</v>
      </c>
      <c r="C3132" t="s">
        <v>23</v>
      </c>
      <c r="D3132" t="s">
        <v>11</v>
      </c>
      <c r="E3132" t="s">
        <v>63</v>
      </c>
      <c r="F3132" t="s">
        <v>396</v>
      </c>
      <c r="G3132" s="2">
        <v>3.26</v>
      </c>
      <c r="H3132" s="2">
        <v>2</v>
      </c>
      <c r="I3132" s="2">
        <f t="shared" si="48"/>
        <v>1.63</v>
      </c>
      <c r="J3132" s="2">
        <v>1.1000000000000001</v>
      </c>
    </row>
    <row r="3133" spans="1:10" x14ac:dyDescent="0.35">
      <c r="A3133" s="1">
        <v>42264</v>
      </c>
      <c r="B3133" t="s">
        <v>1477</v>
      </c>
      <c r="C3133" t="s">
        <v>23</v>
      </c>
      <c r="D3133" t="s">
        <v>11</v>
      </c>
      <c r="E3133" t="s">
        <v>24</v>
      </c>
      <c r="F3133" t="s">
        <v>1201</v>
      </c>
      <c r="G3133" s="2">
        <v>86.3</v>
      </c>
      <c r="H3133" s="2">
        <v>6</v>
      </c>
      <c r="I3133" s="2">
        <f t="shared" si="48"/>
        <v>14.383333333333333</v>
      </c>
      <c r="J3133" s="2">
        <v>9.7100000000000009</v>
      </c>
    </row>
    <row r="3134" spans="1:10" x14ac:dyDescent="0.35">
      <c r="A3134" s="1">
        <v>42264</v>
      </c>
      <c r="B3134" t="s">
        <v>1477</v>
      </c>
      <c r="C3134" t="s">
        <v>23</v>
      </c>
      <c r="D3134" t="s">
        <v>11</v>
      </c>
      <c r="E3134" t="s">
        <v>20</v>
      </c>
      <c r="F3134" t="s">
        <v>575</v>
      </c>
      <c r="G3134" s="2">
        <v>6.86</v>
      </c>
      <c r="H3134" s="2">
        <v>6</v>
      </c>
      <c r="I3134" s="2">
        <f t="shared" si="48"/>
        <v>1.1433333333333333</v>
      </c>
      <c r="J3134" s="2">
        <v>-5.72</v>
      </c>
    </row>
    <row r="3135" spans="1:10" x14ac:dyDescent="0.35">
      <c r="A3135" s="1">
        <v>42264</v>
      </c>
      <c r="B3135" t="s">
        <v>1477</v>
      </c>
      <c r="C3135" t="s">
        <v>23</v>
      </c>
      <c r="D3135" t="s">
        <v>11</v>
      </c>
      <c r="E3135" t="s">
        <v>24</v>
      </c>
      <c r="F3135" t="s">
        <v>1530</v>
      </c>
      <c r="G3135" s="2">
        <v>15.76</v>
      </c>
      <c r="H3135" s="2">
        <v>2</v>
      </c>
      <c r="I3135" s="2">
        <f t="shared" si="48"/>
        <v>7.88</v>
      </c>
      <c r="J3135" s="2">
        <v>3.55</v>
      </c>
    </row>
    <row r="3136" spans="1:10" x14ac:dyDescent="0.35">
      <c r="A3136" s="1">
        <v>42264</v>
      </c>
      <c r="B3136" t="s">
        <v>2248</v>
      </c>
      <c r="C3136" t="s">
        <v>27</v>
      </c>
      <c r="D3136" t="s">
        <v>11</v>
      </c>
      <c r="E3136" t="s">
        <v>12</v>
      </c>
      <c r="F3136" t="s">
        <v>1203</v>
      </c>
      <c r="G3136" s="2">
        <v>32.4</v>
      </c>
      <c r="H3136" s="2">
        <v>5</v>
      </c>
      <c r="I3136" s="2">
        <f t="shared" si="48"/>
        <v>6.4799999999999995</v>
      </c>
      <c r="J3136" s="2">
        <v>15.55</v>
      </c>
    </row>
    <row r="3137" spans="1:10" x14ac:dyDescent="0.35">
      <c r="A3137" s="1">
        <v>42264</v>
      </c>
      <c r="B3137" t="s">
        <v>1502</v>
      </c>
      <c r="C3137" t="s">
        <v>10</v>
      </c>
      <c r="D3137" t="s">
        <v>34</v>
      </c>
      <c r="E3137" t="s">
        <v>47</v>
      </c>
      <c r="F3137" t="s">
        <v>2249</v>
      </c>
      <c r="G3137" s="2">
        <v>21.94</v>
      </c>
      <c r="H3137" s="2">
        <v>2</v>
      </c>
      <c r="I3137" s="2">
        <f t="shared" si="48"/>
        <v>10.97</v>
      </c>
      <c r="J3137" s="2">
        <v>-10.42</v>
      </c>
    </row>
    <row r="3138" spans="1:10" x14ac:dyDescent="0.35">
      <c r="A3138" s="1">
        <v>42264</v>
      </c>
      <c r="B3138" t="s">
        <v>1502</v>
      </c>
      <c r="C3138" t="s">
        <v>10</v>
      </c>
      <c r="D3138" t="s">
        <v>11</v>
      </c>
      <c r="E3138" t="s">
        <v>20</v>
      </c>
      <c r="F3138" t="s">
        <v>1959</v>
      </c>
      <c r="G3138" s="2">
        <v>6.59</v>
      </c>
      <c r="H3138" s="2">
        <v>3</v>
      </c>
      <c r="I3138" s="2">
        <f t="shared" si="48"/>
        <v>2.1966666666666668</v>
      </c>
      <c r="J3138" s="2">
        <v>-10.210000000000001</v>
      </c>
    </row>
    <row r="3139" spans="1:10" x14ac:dyDescent="0.35">
      <c r="A3139" s="1">
        <v>42264</v>
      </c>
      <c r="B3139" t="s">
        <v>1497</v>
      </c>
      <c r="C3139" t="s">
        <v>149</v>
      </c>
      <c r="D3139" t="s">
        <v>34</v>
      </c>
      <c r="E3139" t="s">
        <v>145</v>
      </c>
      <c r="F3139" t="s">
        <v>1226</v>
      </c>
      <c r="G3139" s="2">
        <v>344.22</v>
      </c>
      <c r="H3139" s="2">
        <v>2</v>
      </c>
      <c r="I3139" s="2">
        <f t="shared" ref="I3139:I3202" si="49">G3139/H3139</f>
        <v>172.11</v>
      </c>
      <c r="J3139" s="2">
        <v>-103.27</v>
      </c>
    </row>
    <row r="3140" spans="1:10" x14ac:dyDescent="0.35">
      <c r="A3140" s="1">
        <v>42264</v>
      </c>
      <c r="B3140" t="s">
        <v>2183</v>
      </c>
      <c r="C3140" t="s">
        <v>123</v>
      </c>
      <c r="D3140" t="s">
        <v>39</v>
      </c>
      <c r="E3140" t="s">
        <v>52</v>
      </c>
      <c r="F3140" t="s">
        <v>652</v>
      </c>
      <c r="G3140" s="2">
        <v>87.17</v>
      </c>
      <c r="H3140" s="2">
        <v>3</v>
      </c>
      <c r="I3140" s="2">
        <f t="shared" si="49"/>
        <v>29.056666666666668</v>
      </c>
      <c r="J3140" s="2">
        <v>10.9</v>
      </c>
    </row>
    <row r="3141" spans="1:10" x14ac:dyDescent="0.35">
      <c r="A3141" s="1">
        <v>42264</v>
      </c>
      <c r="B3141" t="s">
        <v>1788</v>
      </c>
      <c r="C3141" t="s">
        <v>164</v>
      </c>
      <c r="D3141" t="s">
        <v>11</v>
      </c>
      <c r="E3141" t="s">
        <v>20</v>
      </c>
      <c r="F3141" t="s">
        <v>579</v>
      </c>
      <c r="G3141" s="2">
        <v>25.03</v>
      </c>
      <c r="H3141" s="2">
        <v>3</v>
      </c>
      <c r="I3141" s="2">
        <f t="shared" si="49"/>
        <v>8.3433333333333337</v>
      </c>
      <c r="J3141" s="2">
        <v>7.82</v>
      </c>
    </row>
    <row r="3142" spans="1:10" x14ac:dyDescent="0.35">
      <c r="A3142" s="1">
        <v>42264</v>
      </c>
      <c r="B3142" t="s">
        <v>618</v>
      </c>
      <c r="C3142" t="s">
        <v>149</v>
      </c>
      <c r="D3142" t="s">
        <v>11</v>
      </c>
      <c r="E3142" t="s">
        <v>18</v>
      </c>
      <c r="F3142" t="s">
        <v>1780</v>
      </c>
      <c r="G3142" s="2">
        <v>14.9</v>
      </c>
      <c r="H3142" s="2">
        <v>5</v>
      </c>
      <c r="I3142" s="2">
        <f t="shared" si="49"/>
        <v>2.98</v>
      </c>
      <c r="J3142" s="2">
        <v>1.04</v>
      </c>
    </row>
    <row r="3143" spans="1:10" x14ac:dyDescent="0.35">
      <c r="A3143" s="1">
        <v>42264</v>
      </c>
      <c r="B3143" t="s">
        <v>618</v>
      </c>
      <c r="C3143" t="s">
        <v>149</v>
      </c>
      <c r="D3143" t="s">
        <v>11</v>
      </c>
      <c r="E3143" t="s">
        <v>16</v>
      </c>
      <c r="F3143" t="s">
        <v>1025</v>
      </c>
      <c r="G3143" s="2">
        <v>87.71</v>
      </c>
      <c r="H3143" s="2">
        <v>7</v>
      </c>
      <c r="I3143" s="2">
        <f t="shared" si="49"/>
        <v>12.53</v>
      </c>
      <c r="J3143" s="2">
        <v>41.22</v>
      </c>
    </row>
    <row r="3144" spans="1:10" x14ac:dyDescent="0.35">
      <c r="A3144" s="1">
        <v>42264</v>
      </c>
      <c r="B3144" t="s">
        <v>618</v>
      </c>
      <c r="C3144" t="s">
        <v>149</v>
      </c>
      <c r="D3144" t="s">
        <v>34</v>
      </c>
      <c r="E3144" t="s">
        <v>35</v>
      </c>
      <c r="F3144" t="s">
        <v>1685</v>
      </c>
      <c r="G3144" s="2">
        <v>199.76</v>
      </c>
      <c r="H3144" s="2">
        <v>2</v>
      </c>
      <c r="I3144" s="2">
        <f t="shared" si="49"/>
        <v>99.88</v>
      </c>
      <c r="J3144" s="2">
        <v>8.8800000000000008</v>
      </c>
    </row>
    <row r="3145" spans="1:10" x14ac:dyDescent="0.35">
      <c r="A3145" s="1">
        <v>42264</v>
      </c>
      <c r="B3145" t="s">
        <v>618</v>
      </c>
      <c r="C3145" t="s">
        <v>149</v>
      </c>
      <c r="D3145" t="s">
        <v>11</v>
      </c>
      <c r="E3145" t="s">
        <v>18</v>
      </c>
      <c r="F3145" t="s">
        <v>1001</v>
      </c>
      <c r="G3145" s="2">
        <v>94.6</v>
      </c>
      <c r="H3145" s="2">
        <v>4</v>
      </c>
      <c r="I3145" s="2">
        <f t="shared" si="49"/>
        <v>23.65</v>
      </c>
      <c r="J3145" s="2">
        <v>27.43</v>
      </c>
    </row>
    <row r="3146" spans="1:10" x14ac:dyDescent="0.35">
      <c r="A3146" s="1">
        <v>42264</v>
      </c>
      <c r="B3146" t="s">
        <v>618</v>
      </c>
      <c r="C3146" t="s">
        <v>149</v>
      </c>
      <c r="D3146" t="s">
        <v>34</v>
      </c>
      <c r="E3146" t="s">
        <v>74</v>
      </c>
      <c r="F3146" t="s">
        <v>2247</v>
      </c>
      <c r="G3146" s="2">
        <v>4228.7</v>
      </c>
      <c r="H3146" s="2">
        <v>6</v>
      </c>
      <c r="I3146" s="2">
        <f t="shared" si="49"/>
        <v>704.7833333333333</v>
      </c>
      <c r="J3146" s="2">
        <v>158.58000000000001</v>
      </c>
    </row>
    <row r="3147" spans="1:10" x14ac:dyDescent="0.35">
      <c r="A3147" s="1">
        <v>42264</v>
      </c>
      <c r="B3147" t="s">
        <v>618</v>
      </c>
      <c r="C3147" t="s">
        <v>149</v>
      </c>
      <c r="D3147" t="s">
        <v>34</v>
      </c>
      <c r="E3147" t="s">
        <v>74</v>
      </c>
      <c r="F3147" t="s">
        <v>1344</v>
      </c>
      <c r="G3147" s="2">
        <v>2003.92</v>
      </c>
      <c r="H3147" s="2">
        <v>5</v>
      </c>
      <c r="I3147" s="2">
        <f t="shared" si="49"/>
        <v>400.78399999999999</v>
      </c>
      <c r="J3147" s="2">
        <v>-25.05</v>
      </c>
    </row>
    <row r="3148" spans="1:10" x14ac:dyDescent="0.35">
      <c r="A3148" s="1">
        <v>42264</v>
      </c>
      <c r="B3148" t="s">
        <v>618</v>
      </c>
      <c r="C3148" t="s">
        <v>149</v>
      </c>
      <c r="D3148" t="s">
        <v>39</v>
      </c>
      <c r="E3148" t="s">
        <v>40</v>
      </c>
      <c r="F3148" t="s">
        <v>1708</v>
      </c>
      <c r="G3148" s="2">
        <v>209.97</v>
      </c>
      <c r="H3148" s="2">
        <v>3</v>
      </c>
      <c r="I3148" s="2">
        <f t="shared" si="49"/>
        <v>69.989999999999995</v>
      </c>
      <c r="J3148" s="2">
        <v>58.79</v>
      </c>
    </row>
    <row r="3149" spans="1:10" x14ac:dyDescent="0.35">
      <c r="A3149" s="1">
        <v>42264</v>
      </c>
      <c r="B3149" t="s">
        <v>618</v>
      </c>
      <c r="C3149" t="s">
        <v>149</v>
      </c>
      <c r="D3149" t="s">
        <v>39</v>
      </c>
      <c r="E3149" t="s">
        <v>52</v>
      </c>
      <c r="F3149" t="s">
        <v>1787</v>
      </c>
      <c r="G3149" s="2">
        <v>659.9</v>
      </c>
      <c r="H3149" s="2">
        <v>2</v>
      </c>
      <c r="I3149" s="2">
        <f t="shared" si="49"/>
        <v>329.95</v>
      </c>
      <c r="J3149" s="2">
        <v>217.77</v>
      </c>
    </row>
    <row r="3150" spans="1:10" x14ac:dyDescent="0.35">
      <c r="A3150" s="1">
        <v>42264</v>
      </c>
      <c r="B3150" t="s">
        <v>618</v>
      </c>
      <c r="C3150" t="s">
        <v>149</v>
      </c>
      <c r="D3150" t="s">
        <v>11</v>
      </c>
      <c r="E3150" t="s">
        <v>12</v>
      </c>
      <c r="F3150" t="s">
        <v>457</v>
      </c>
      <c r="G3150" s="2">
        <v>110.96</v>
      </c>
      <c r="H3150" s="2">
        <v>2</v>
      </c>
      <c r="I3150" s="2">
        <f t="shared" si="49"/>
        <v>55.48</v>
      </c>
      <c r="J3150" s="2">
        <v>53.26</v>
      </c>
    </row>
    <row r="3151" spans="1:10" x14ac:dyDescent="0.35">
      <c r="A3151" s="1">
        <v>42264</v>
      </c>
      <c r="B3151" t="s">
        <v>618</v>
      </c>
      <c r="C3151" t="s">
        <v>149</v>
      </c>
      <c r="D3151" t="s">
        <v>39</v>
      </c>
      <c r="E3151" t="s">
        <v>40</v>
      </c>
      <c r="F3151" t="s">
        <v>1789</v>
      </c>
      <c r="G3151" s="2">
        <v>67.8</v>
      </c>
      <c r="H3151" s="2">
        <v>4</v>
      </c>
      <c r="I3151" s="2">
        <f t="shared" si="49"/>
        <v>16.95</v>
      </c>
      <c r="J3151" s="2">
        <v>1.36</v>
      </c>
    </row>
    <row r="3152" spans="1:10" x14ac:dyDescent="0.35">
      <c r="A3152" s="1">
        <v>42265</v>
      </c>
      <c r="B3152" t="s">
        <v>429</v>
      </c>
      <c r="C3152" t="s">
        <v>27</v>
      </c>
      <c r="D3152" t="s">
        <v>11</v>
      </c>
      <c r="E3152" t="s">
        <v>12</v>
      </c>
      <c r="F3152" t="s">
        <v>1150</v>
      </c>
      <c r="G3152" s="2">
        <v>160.72</v>
      </c>
      <c r="H3152" s="2">
        <v>14</v>
      </c>
      <c r="I3152" s="2">
        <f t="shared" si="49"/>
        <v>11.48</v>
      </c>
      <c r="J3152" s="2">
        <v>78.75</v>
      </c>
    </row>
    <row r="3153" spans="1:10" x14ac:dyDescent="0.35">
      <c r="A3153" s="1">
        <v>42265</v>
      </c>
      <c r="B3153" t="s">
        <v>429</v>
      </c>
      <c r="C3153" t="s">
        <v>27</v>
      </c>
      <c r="D3153" t="s">
        <v>11</v>
      </c>
      <c r="E3153" t="s">
        <v>12</v>
      </c>
      <c r="F3153" t="s">
        <v>2250</v>
      </c>
      <c r="G3153" s="2">
        <v>19.920000000000002</v>
      </c>
      <c r="H3153" s="2">
        <v>4</v>
      </c>
      <c r="I3153" s="2">
        <f t="shared" si="49"/>
        <v>4.9800000000000004</v>
      </c>
      <c r="J3153" s="2">
        <v>9.76</v>
      </c>
    </row>
    <row r="3154" spans="1:10" x14ac:dyDescent="0.35">
      <c r="A3154" s="1">
        <v>42265</v>
      </c>
      <c r="B3154" t="s">
        <v>429</v>
      </c>
      <c r="C3154" t="s">
        <v>27</v>
      </c>
      <c r="D3154" t="s">
        <v>11</v>
      </c>
      <c r="E3154" t="s">
        <v>200</v>
      </c>
      <c r="F3154" t="s">
        <v>1292</v>
      </c>
      <c r="G3154" s="2">
        <v>7.3</v>
      </c>
      <c r="H3154" s="2">
        <v>2</v>
      </c>
      <c r="I3154" s="2">
        <f t="shared" si="49"/>
        <v>3.65</v>
      </c>
      <c r="J3154" s="2">
        <v>2.19</v>
      </c>
    </row>
    <row r="3155" spans="1:10" x14ac:dyDescent="0.35">
      <c r="A3155" s="1">
        <v>42265</v>
      </c>
      <c r="B3155" t="s">
        <v>1538</v>
      </c>
      <c r="C3155" t="s">
        <v>531</v>
      </c>
      <c r="D3155" t="s">
        <v>11</v>
      </c>
      <c r="E3155" t="s">
        <v>18</v>
      </c>
      <c r="F3155" t="s">
        <v>1592</v>
      </c>
      <c r="G3155" s="2">
        <v>41.96</v>
      </c>
      <c r="H3155" s="2">
        <v>2</v>
      </c>
      <c r="I3155" s="2">
        <f t="shared" si="49"/>
        <v>20.98</v>
      </c>
      <c r="J3155" s="2">
        <v>7.97</v>
      </c>
    </row>
    <row r="3156" spans="1:10" x14ac:dyDescent="0.35">
      <c r="A3156" s="1">
        <v>42265</v>
      </c>
      <c r="B3156" t="s">
        <v>1538</v>
      </c>
      <c r="C3156" t="s">
        <v>531</v>
      </c>
      <c r="D3156" t="s">
        <v>11</v>
      </c>
      <c r="E3156" t="s">
        <v>18</v>
      </c>
      <c r="F3156" t="s">
        <v>838</v>
      </c>
      <c r="G3156" s="2">
        <v>636.86</v>
      </c>
      <c r="H3156" s="2">
        <v>7</v>
      </c>
      <c r="I3156" s="2">
        <f t="shared" si="49"/>
        <v>90.98</v>
      </c>
      <c r="J3156" s="2">
        <v>0</v>
      </c>
    </row>
    <row r="3157" spans="1:10" x14ac:dyDescent="0.35">
      <c r="A3157" s="1">
        <v>42265</v>
      </c>
      <c r="B3157" t="s">
        <v>1538</v>
      </c>
      <c r="C3157" t="s">
        <v>531</v>
      </c>
      <c r="D3157" t="s">
        <v>39</v>
      </c>
      <c r="E3157" t="s">
        <v>40</v>
      </c>
      <c r="F3157" t="s">
        <v>358</v>
      </c>
      <c r="G3157" s="2">
        <v>499.99</v>
      </c>
      <c r="H3157" s="2">
        <v>1</v>
      </c>
      <c r="I3157" s="2">
        <f t="shared" si="49"/>
        <v>499.99</v>
      </c>
      <c r="J3157" s="2">
        <v>130</v>
      </c>
    </row>
    <row r="3158" spans="1:10" x14ac:dyDescent="0.35">
      <c r="A3158" s="1">
        <v>42265</v>
      </c>
      <c r="B3158" t="s">
        <v>1538</v>
      </c>
      <c r="C3158" t="s">
        <v>531</v>
      </c>
      <c r="D3158" t="s">
        <v>39</v>
      </c>
      <c r="E3158" t="s">
        <v>40</v>
      </c>
      <c r="F3158" t="s">
        <v>933</v>
      </c>
      <c r="G3158" s="2">
        <v>1259.93</v>
      </c>
      <c r="H3158" s="2">
        <v>7</v>
      </c>
      <c r="I3158" s="2">
        <f t="shared" si="49"/>
        <v>179.99</v>
      </c>
      <c r="J3158" s="2">
        <v>327.58</v>
      </c>
    </row>
    <row r="3159" spans="1:10" x14ac:dyDescent="0.35">
      <c r="A3159" s="1">
        <v>42265</v>
      </c>
      <c r="B3159" t="s">
        <v>1538</v>
      </c>
      <c r="C3159" t="s">
        <v>531</v>
      </c>
      <c r="D3159" t="s">
        <v>11</v>
      </c>
      <c r="E3159" t="s">
        <v>20</v>
      </c>
      <c r="F3159" t="s">
        <v>1567</v>
      </c>
      <c r="G3159" s="2">
        <v>65.08</v>
      </c>
      <c r="H3159" s="2">
        <v>4</v>
      </c>
      <c r="I3159" s="2">
        <f t="shared" si="49"/>
        <v>16.27</v>
      </c>
      <c r="J3159" s="2">
        <v>31.89</v>
      </c>
    </row>
    <row r="3160" spans="1:10" x14ac:dyDescent="0.35">
      <c r="A3160" s="1">
        <v>42265</v>
      </c>
      <c r="B3160" t="s">
        <v>583</v>
      </c>
      <c r="C3160" t="s">
        <v>27</v>
      </c>
      <c r="D3160" t="s">
        <v>11</v>
      </c>
      <c r="E3160" t="s">
        <v>24</v>
      </c>
      <c r="F3160" t="s">
        <v>2204</v>
      </c>
      <c r="G3160" s="2">
        <v>11.68</v>
      </c>
      <c r="H3160" s="2">
        <v>2</v>
      </c>
      <c r="I3160" s="2">
        <f t="shared" si="49"/>
        <v>5.84</v>
      </c>
      <c r="J3160" s="2">
        <v>5.49</v>
      </c>
    </row>
    <row r="3161" spans="1:10" x14ac:dyDescent="0.35">
      <c r="A3161" s="1">
        <v>42265</v>
      </c>
      <c r="B3161" t="s">
        <v>583</v>
      </c>
      <c r="C3161" t="s">
        <v>27</v>
      </c>
      <c r="D3161" t="s">
        <v>11</v>
      </c>
      <c r="E3161" t="s">
        <v>200</v>
      </c>
      <c r="F3161" t="s">
        <v>2251</v>
      </c>
      <c r="G3161" s="2">
        <v>16.899999999999999</v>
      </c>
      <c r="H3161" s="2">
        <v>2</v>
      </c>
      <c r="I3161" s="2">
        <f t="shared" si="49"/>
        <v>8.4499999999999993</v>
      </c>
      <c r="J3161" s="2">
        <v>5.07</v>
      </c>
    </row>
    <row r="3162" spans="1:10" x14ac:dyDescent="0.35">
      <c r="A3162" s="1">
        <v>42265</v>
      </c>
      <c r="B3162" t="s">
        <v>583</v>
      </c>
      <c r="C3162" t="s">
        <v>27</v>
      </c>
      <c r="D3162" t="s">
        <v>34</v>
      </c>
      <c r="E3162" t="s">
        <v>47</v>
      </c>
      <c r="F3162" t="s">
        <v>913</v>
      </c>
      <c r="G3162" s="2">
        <v>24.4</v>
      </c>
      <c r="H3162" s="2">
        <v>2</v>
      </c>
      <c r="I3162" s="2">
        <f t="shared" si="49"/>
        <v>12.2</v>
      </c>
      <c r="J3162" s="2">
        <v>10.25</v>
      </c>
    </row>
    <row r="3163" spans="1:10" x14ac:dyDescent="0.35">
      <c r="A3163" s="1">
        <v>42265</v>
      </c>
      <c r="B3163" t="s">
        <v>2252</v>
      </c>
      <c r="C3163" t="s">
        <v>123</v>
      </c>
      <c r="D3163" t="s">
        <v>39</v>
      </c>
      <c r="E3163" t="s">
        <v>52</v>
      </c>
      <c r="F3163" t="s">
        <v>1849</v>
      </c>
      <c r="G3163" s="2">
        <v>717.12</v>
      </c>
      <c r="H3163" s="2">
        <v>9</v>
      </c>
      <c r="I3163" s="2">
        <f t="shared" si="49"/>
        <v>79.680000000000007</v>
      </c>
      <c r="J3163" s="2">
        <v>152.38999999999999</v>
      </c>
    </row>
    <row r="3164" spans="1:10" x14ac:dyDescent="0.35">
      <c r="A3164" s="1">
        <v>42265</v>
      </c>
      <c r="B3164" t="s">
        <v>2253</v>
      </c>
      <c r="C3164" t="s">
        <v>164</v>
      </c>
      <c r="D3164" t="s">
        <v>11</v>
      </c>
      <c r="E3164" t="s">
        <v>12</v>
      </c>
      <c r="F3164" t="s">
        <v>1608</v>
      </c>
      <c r="G3164" s="2">
        <v>18.54</v>
      </c>
      <c r="H3164" s="2">
        <v>2</v>
      </c>
      <c r="I3164" s="2">
        <f t="shared" si="49"/>
        <v>9.27</v>
      </c>
      <c r="J3164" s="2">
        <v>8.7100000000000009</v>
      </c>
    </row>
    <row r="3165" spans="1:10" x14ac:dyDescent="0.35">
      <c r="A3165" s="1">
        <v>42265</v>
      </c>
      <c r="B3165" t="s">
        <v>2254</v>
      </c>
      <c r="C3165" t="s">
        <v>27</v>
      </c>
      <c r="D3165" t="s">
        <v>11</v>
      </c>
      <c r="E3165" t="s">
        <v>18</v>
      </c>
      <c r="F3165" t="s">
        <v>1594</v>
      </c>
      <c r="G3165" s="2">
        <v>443.92</v>
      </c>
      <c r="H3165" s="2">
        <v>4</v>
      </c>
      <c r="I3165" s="2">
        <f t="shared" si="49"/>
        <v>110.98</v>
      </c>
      <c r="J3165" s="2">
        <v>8.8800000000000008</v>
      </c>
    </row>
    <row r="3166" spans="1:10" x14ac:dyDescent="0.35">
      <c r="A3166" s="1">
        <v>42266</v>
      </c>
      <c r="B3166" t="s">
        <v>1557</v>
      </c>
      <c r="C3166" t="s">
        <v>55</v>
      </c>
      <c r="D3166" t="s">
        <v>34</v>
      </c>
      <c r="E3166" t="s">
        <v>74</v>
      </c>
      <c r="F3166" t="s">
        <v>82</v>
      </c>
      <c r="G3166" s="2">
        <v>61.96</v>
      </c>
      <c r="H3166" s="2">
        <v>2</v>
      </c>
      <c r="I3166" s="2">
        <f t="shared" si="49"/>
        <v>30.98</v>
      </c>
      <c r="J3166" s="2">
        <v>4.34</v>
      </c>
    </row>
    <row r="3167" spans="1:10" x14ac:dyDescent="0.35">
      <c r="A3167" s="1">
        <v>42266</v>
      </c>
      <c r="B3167" t="s">
        <v>241</v>
      </c>
      <c r="C3167" t="s">
        <v>30</v>
      </c>
      <c r="D3167" t="s">
        <v>39</v>
      </c>
      <c r="E3167" t="s">
        <v>52</v>
      </c>
      <c r="F3167" t="s">
        <v>2255</v>
      </c>
      <c r="G3167" s="2">
        <v>66.36</v>
      </c>
      <c r="H3167" s="2">
        <v>4</v>
      </c>
      <c r="I3167" s="2">
        <f t="shared" si="49"/>
        <v>16.59</v>
      </c>
      <c r="J3167" s="2">
        <v>23.23</v>
      </c>
    </row>
    <row r="3168" spans="1:10" x14ac:dyDescent="0.35">
      <c r="A3168" s="1">
        <v>42266</v>
      </c>
      <c r="B3168" t="s">
        <v>1907</v>
      </c>
      <c r="C3168" t="s">
        <v>27</v>
      </c>
      <c r="D3168" t="s">
        <v>11</v>
      </c>
      <c r="E3168" t="s">
        <v>12</v>
      </c>
      <c r="F3168" t="s">
        <v>1150</v>
      </c>
      <c r="G3168" s="2">
        <v>22.96</v>
      </c>
      <c r="H3168" s="2">
        <v>2</v>
      </c>
      <c r="I3168" s="2">
        <f t="shared" si="49"/>
        <v>11.48</v>
      </c>
      <c r="J3168" s="2">
        <v>11.25</v>
      </c>
    </row>
    <row r="3169" spans="1:10" x14ac:dyDescent="0.35">
      <c r="A3169" s="1">
        <v>42266</v>
      </c>
      <c r="B3169" t="s">
        <v>237</v>
      </c>
      <c r="C3169" t="s">
        <v>149</v>
      </c>
      <c r="D3169" t="s">
        <v>39</v>
      </c>
      <c r="E3169" t="s">
        <v>40</v>
      </c>
      <c r="F3169" t="s">
        <v>1988</v>
      </c>
      <c r="G3169" s="2">
        <v>279.86</v>
      </c>
      <c r="H3169" s="2">
        <v>14</v>
      </c>
      <c r="I3169" s="2">
        <f t="shared" si="49"/>
        <v>19.990000000000002</v>
      </c>
      <c r="J3169" s="2">
        <v>134.33000000000001</v>
      </c>
    </row>
    <row r="3170" spans="1:10" x14ac:dyDescent="0.35">
      <c r="A3170" s="1">
        <v>42266</v>
      </c>
      <c r="B3170" t="s">
        <v>576</v>
      </c>
      <c r="C3170" t="s">
        <v>399</v>
      </c>
      <c r="D3170" t="s">
        <v>11</v>
      </c>
      <c r="E3170" t="s">
        <v>24</v>
      </c>
      <c r="F3170" t="s">
        <v>2256</v>
      </c>
      <c r="G3170" s="2">
        <v>8.4</v>
      </c>
      <c r="H3170" s="2">
        <v>5</v>
      </c>
      <c r="I3170" s="2">
        <f t="shared" si="49"/>
        <v>1.6800000000000002</v>
      </c>
      <c r="J3170" s="2">
        <v>2.1800000000000002</v>
      </c>
    </row>
    <row r="3171" spans="1:10" x14ac:dyDescent="0.35">
      <c r="A3171" s="1">
        <v>42266</v>
      </c>
      <c r="B3171" t="s">
        <v>2115</v>
      </c>
      <c r="C3171" t="s">
        <v>27</v>
      </c>
      <c r="D3171" t="s">
        <v>34</v>
      </c>
      <c r="E3171" t="s">
        <v>47</v>
      </c>
      <c r="F3171" t="s">
        <v>1285</v>
      </c>
      <c r="G3171" s="2">
        <v>60.84</v>
      </c>
      <c r="H3171" s="2">
        <v>3</v>
      </c>
      <c r="I3171" s="2">
        <f t="shared" si="49"/>
        <v>20.28</v>
      </c>
      <c r="J3171" s="2">
        <v>19.47</v>
      </c>
    </row>
    <row r="3172" spans="1:10" x14ac:dyDescent="0.35">
      <c r="A3172" s="1">
        <v>42267</v>
      </c>
      <c r="B3172" t="s">
        <v>664</v>
      </c>
      <c r="C3172" t="s">
        <v>434</v>
      </c>
      <c r="D3172" t="s">
        <v>11</v>
      </c>
      <c r="E3172" t="s">
        <v>20</v>
      </c>
      <c r="F3172" t="s">
        <v>1409</v>
      </c>
      <c r="G3172" s="2">
        <v>37.68</v>
      </c>
      <c r="H3172" s="2">
        <v>6</v>
      </c>
      <c r="I3172" s="2">
        <f t="shared" si="49"/>
        <v>6.28</v>
      </c>
      <c r="J3172" s="2">
        <v>16.96</v>
      </c>
    </row>
    <row r="3173" spans="1:10" x14ac:dyDescent="0.35">
      <c r="A3173" s="1">
        <v>42267</v>
      </c>
      <c r="B3173" t="s">
        <v>1576</v>
      </c>
      <c r="C3173" t="s">
        <v>149</v>
      </c>
      <c r="D3173" t="s">
        <v>11</v>
      </c>
      <c r="E3173" t="s">
        <v>12</v>
      </c>
      <c r="F3173" t="s">
        <v>936</v>
      </c>
      <c r="G3173" s="2">
        <v>61.4</v>
      </c>
      <c r="H3173" s="2">
        <v>5</v>
      </c>
      <c r="I3173" s="2">
        <f t="shared" si="49"/>
        <v>12.28</v>
      </c>
      <c r="J3173" s="2">
        <v>28.86</v>
      </c>
    </row>
    <row r="3174" spans="1:10" x14ac:dyDescent="0.35">
      <c r="A3174" s="1">
        <v>42267</v>
      </c>
      <c r="B3174" t="s">
        <v>1576</v>
      </c>
      <c r="C3174" t="s">
        <v>149</v>
      </c>
      <c r="D3174" t="s">
        <v>11</v>
      </c>
      <c r="E3174" t="s">
        <v>20</v>
      </c>
      <c r="F3174" t="s">
        <v>2257</v>
      </c>
      <c r="G3174" s="2">
        <v>24.45</v>
      </c>
      <c r="H3174" s="2">
        <v>2</v>
      </c>
      <c r="I3174" s="2">
        <f t="shared" si="49"/>
        <v>12.225</v>
      </c>
      <c r="J3174" s="2">
        <v>8.86</v>
      </c>
    </row>
    <row r="3175" spans="1:10" x14ac:dyDescent="0.35">
      <c r="A3175" s="1">
        <v>42267</v>
      </c>
      <c r="B3175" t="s">
        <v>1574</v>
      </c>
      <c r="C3175" t="s">
        <v>120</v>
      </c>
      <c r="D3175" t="s">
        <v>11</v>
      </c>
      <c r="E3175" t="s">
        <v>20</v>
      </c>
      <c r="F3175" t="s">
        <v>2127</v>
      </c>
      <c r="G3175" s="2">
        <v>1369.76</v>
      </c>
      <c r="H3175" s="2">
        <v>6</v>
      </c>
      <c r="I3175" s="2">
        <f t="shared" si="49"/>
        <v>228.29333333333332</v>
      </c>
      <c r="J3175" s="2">
        <v>-913.18</v>
      </c>
    </row>
    <row r="3176" spans="1:10" x14ac:dyDescent="0.35">
      <c r="A3176" s="1">
        <v>42267</v>
      </c>
      <c r="B3176" t="s">
        <v>1574</v>
      </c>
      <c r="C3176" t="s">
        <v>120</v>
      </c>
      <c r="D3176" t="s">
        <v>11</v>
      </c>
      <c r="E3176" t="s">
        <v>18</v>
      </c>
      <c r="F3176" t="s">
        <v>908</v>
      </c>
      <c r="G3176" s="2">
        <v>294.37</v>
      </c>
      <c r="H3176" s="2">
        <v>4</v>
      </c>
      <c r="I3176" s="2">
        <f t="shared" si="49"/>
        <v>73.592500000000001</v>
      </c>
      <c r="J3176" s="2">
        <v>-58.87</v>
      </c>
    </row>
    <row r="3177" spans="1:10" x14ac:dyDescent="0.35">
      <c r="A3177" s="1">
        <v>42267</v>
      </c>
      <c r="B3177" t="s">
        <v>1528</v>
      </c>
      <c r="C3177" t="s">
        <v>126</v>
      </c>
      <c r="D3177" t="s">
        <v>11</v>
      </c>
      <c r="E3177" t="s">
        <v>20</v>
      </c>
      <c r="F3177" t="s">
        <v>1280</v>
      </c>
      <c r="G3177" s="2">
        <v>45.58</v>
      </c>
      <c r="H3177" s="2">
        <v>11</v>
      </c>
      <c r="I3177" s="2">
        <f t="shared" si="49"/>
        <v>4.1436363636363636</v>
      </c>
      <c r="J3177" s="2">
        <v>16.52</v>
      </c>
    </row>
    <row r="3178" spans="1:10" x14ac:dyDescent="0.35">
      <c r="A3178" s="1">
        <v>42267</v>
      </c>
      <c r="B3178" t="s">
        <v>2021</v>
      </c>
      <c r="C3178" t="s">
        <v>15</v>
      </c>
      <c r="D3178" t="s">
        <v>11</v>
      </c>
      <c r="E3178" t="s">
        <v>20</v>
      </c>
      <c r="F3178" t="s">
        <v>1120</v>
      </c>
      <c r="G3178" s="2">
        <v>2.81</v>
      </c>
      <c r="H3178" s="2">
        <v>3</v>
      </c>
      <c r="I3178" s="2">
        <f t="shared" si="49"/>
        <v>0.93666666666666665</v>
      </c>
      <c r="J3178" s="2">
        <v>-4.49</v>
      </c>
    </row>
    <row r="3179" spans="1:10" x14ac:dyDescent="0.35">
      <c r="A3179" s="1">
        <v>42268</v>
      </c>
      <c r="B3179" t="s">
        <v>2064</v>
      </c>
      <c r="C3179" t="s">
        <v>10</v>
      </c>
      <c r="D3179" t="s">
        <v>39</v>
      </c>
      <c r="E3179" t="s">
        <v>40</v>
      </c>
      <c r="F3179" t="s">
        <v>2063</v>
      </c>
      <c r="G3179" s="2">
        <v>946.34</v>
      </c>
      <c r="H3179" s="2">
        <v>7</v>
      </c>
      <c r="I3179" s="2">
        <f t="shared" si="49"/>
        <v>135.19142857142859</v>
      </c>
      <c r="J3179" s="2">
        <v>118.29</v>
      </c>
    </row>
    <row r="3180" spans="1:10" x14ac:dyDescent="0.35">
      <c r="A3180" s="1">
        <v>42268</v>
      </c>
      <c r="B3180" t="s">
        <v>2064</v>
      </c>
      <c r="C3180" t="s">
        <v>10</v>
      </c>
      <c r="D3180" t="s">
        <v>39</v>
      </c>
      <c r="E3180" t="s">
        <v>52</v>
      </c>
      <c r="F3180" t="s">
        <v>243</v>
      </c>
      <c r="G3180" s="2">
        <v>151.19999999999999</v>
      </c>
      <c r="H3180" s="2">
        <v>3</v>
      </c>
      <c r="I3180" s="2">
        <f t="shared" si="49"/>
        <v>50.4</v>
      </c>
      <c r="J3180" s="2">
        <v>32.130000000000003</v>
      </c>
    </row>
    <row r="3181" spans="1:10" x14ac:dyDescent="0.35">
      <c r="A3181" s="1">
        <v>42268</v>
      </c>
      <c r="B3181" t="s">
        <v>2064</v>
      </c>
      <c r="C3181" t="s">
        <v>10</v>
      </c>
      <c r="D3181" t="s">
        <v>34</v>
      </c>
      <c r="E3181" t="s">
        <v>47</v>
      </c>
      <c r="F3181" t="s">
        <v>1404</v>
      </c>
      <c r="G3181" s="2">
        <v>4.93</v>
      </c>
      <c r="H3181" s="2">
        <v>4</v>
      </c>
      <c r="I3181" s="2">
        <f t="shared" si="49"/>
        <v>1.2324999999999999</v>
      </c>
      <c r="J3181" s="2">
        <v>-1.48</v>
      </c>
    </row>
    <row r="3182" spans="1:10" x14ac:dyDescent="0.35">
      <c r="A3182" s="1">
        <v>42268</v>
      </c>
      <c r="B3182" t="s">
        <v>1064</v>
      </c>
      <c r="C3182" t="s">
        <v>164</v>
      </c>
      <c r="D3182" t="s">
        <v>11</v>
      </c>
      <c r="E3182" t="s">
        <v>18</v>
      </c>
      <c r="F3182" t="s">
        <v>115</v>
      </c>
      <c r="G3182" s="2">
        <v>199.74</v>
      </c>
      <c r="H3182" s="2">
        <v>6</v>
      </c>
      <c r="I3182" s="2">
        <f t="shared" si="49"/>
        <v>33.29</v>
      </c>
      <c r="J3182" s="2">
        <v>47.94</v>
      </c>
    </row>
    <row r="3183" spans="1:10" x14ac:dyDescent="0.35">
      <c r="A3183" s="1">
        <v>42268</v>
      </c>
      <c r="B3183" t="s">
        <v>159</v>
      </c>
      <c r="C3183" t="s">
        <v>27</v>
      </c>
      <c r="D3183" t="s">
        <v>34</v>
      </c>
      <c r="E3183" t="s">
        <v>35</v>
      </c>
      <c r="F3183" t="s">
        <v>994</v>
      </c>
      <c r="G3183" s="2">
        <v>601.54</v>
      </c>
      <c r="H3183" s="2">
        <v>4</v>
      </c>
      <c r="I3183" s="2">
        <f t="shared" si="49"/>
        <v>150.38499999999999</v>
      </c>
      <c r="J3183" s="2">
        <v>0</v>
      </c>
    </row>
    <row r="3184" spans="1:10" x14ac:dyDescent="0.35">
      <c r="A3184" s="1">
        <v>42268</v>
      </c>
      <c r="B3184" t="s">
        <v>159</v>
      </c>
      <c r="C3184" t="s">
        <v>27</v>
      </c>
      <c r="D3184" t="s">
        <v>11</v>
      </c>
      <c r="E3184" t="s">
        <v>43</v>
      </c>
      <c r="F3184" t="s">
        <v>1508</v>
      </c>
      <c r="G3184" s="2">
        <v>7.9</v>
      </c>
      <c r="H3184" s="2">
        <v>2</v>
      </c>
      <c r="I3184" s="2">
        <f t="shared" si="49"/>
        <v>3.95</v>
      </c>
      <c r="J3184" s="2">
        <v>2.5299999999999998</v>
      </c>
    </row>
    <row r="3185" spans="1:10" x14ac:dyDescent="0.35">
      <c r="A3185" s="1">
        <v>42268</v>
      </c>
      <c r="B3185" t="s">
        <v>1414</v>
      </c>
      <c r="C3185" t="s">
        <v>110</v>
      </c>
      <c r="D3185" t="s">
        <v>34</v>
      </c>
      <c r="E3185" t="s">
        <v>74</v>
      </c>
      <c r="F3185" t="s">
        <v>1094</v>
      </c>
      <c r="G3185" s="2">
        <v>194.32</v>
      </c>
      <c r="H3185" s="2">
        <v>4</v>
      </c>
      <c r="I3185" s="2">
        <f t="shared" si="49"/>
        <v>48.58</v>
      </c>
      <c r="J3185" s="2">
        <v>31.09</v>
      </c>
    </row>
    <row r="3186" spans="1:10" x14ac:dyDescent="0.35">
      <c r="A3186" s="1">
        <v>42268</v>
      </c>
      <c r="B3186" t="s">
        <v>1414</v>
      </c>
      <c r="C3186" t="s">
        <v>110</v>
      </c>
      <c r="D3186" t="s">
        <v>11</v>
      </c>
      <c r="E3186" t="s">
        <v>24</v>
      </c>
      <c r="F3186" t="s">
        <v>279</v>
      </c>
      <c r="G3186" s="2">
        <v>25.99</v>
      </c>
      <c r="H3186" s="2">
        <v>1</v>
      </c>
      <c r="I3186" s="2">
        <f t="shared" si="49"/>
        <v>25.99</v>
      </c>
      <c r="J3186" s="2">
        <v>7.54</v>
      </c>
    </row>
    <row r="3187" spans="1:10" x14ac:dyDescent="0.35">
      <c r="A3187" s="1">
        <v>42268</v>
      </c>
      <c r="B3187" t="s">
        <v>1115</v>
      </c>
      <c r="C3187" t="s">
        <v>434</v>
      </c>
      <c r="D3187" t="s">
        <v>34</v>
      </c>
      <c r="E3187" t="s">
        <v>47</v>
      </c>
      <c r="F3187" t="s">
        <v>1276</v>
      </c>
      <c r="G3187" s="2">
        <v>85.3</v>
      </c>
      <c r="H3187" s="2">
        <v>2</v>
      </c>
      <c r="I3187" s="2">
        <f t="shared" si="49"/>
        <v>42.65</v>
      </c>
      <c r="J3187" s="2">
        <v>14.5</v>
      </c>
    </row>
    <row r="3188" spans="1:10" x14ac:dyDescent="0.35">
      <c r="A3188" s="1">
        <v>42268</v>
      </c>
      <c r="B3188" t="s">
        <v>456</v>
      </c>
      <c r="C3188" t="s">
        <v>434</v>
      </c>
      <c r="D3188" t="s">
        <v>39</v>
      </c>
      <c r="E3188" t="s">
        <v>40</v>
      </c>
      <c r="F3188" t="s">
        <v>313</v>
      </c>
      <c r="G3188" s="2">
        <v>589.9</v>
      </c>
      <c r="H3188" s="2">
        <v>2</v>
      </c>
      <c r="I3188" s="2">
        <f t="shared" si="49"/>
        <v>294.95</v>
      </c>
      <c r="J3188" s="2">
        <v>147.47999999999999</v>
      </c>
    </row>
    <row r="3189" spans="1:10" x14ac:dyDescent="0.35">
      <c r="A3189" s="1">
        <v>42268</v>
      </c>
      <c r="B3189" t="s">
        <v>456</v>
      </c>
      <c r="C3189" t="s">
        <v>434</v>
      </c>
      <c r="D3189" t="s">
        <v>34</v>
      </c>
      <c r="E3189" t="s">
        <v>35</v>
      </c>
      <c r="F3189" t="s">
        <v>2182</v>
      </c>
      <c r="G3189" s="2">
        <v>542.94000000000005</v>
      </c>
      <c r="H3189" s="2">
        <v>3</v>
      </c>
      <c r="I3189" s="2">
        <f t="shared" si="49"/>
        <v>180.98000000000002</v>
      </c>
      <c r="J3189" s="2">
        <v>141.16</v>
      </c>
    </row>
    <row r="3190" spans="1:10" x14ac:dyDescent="0.35">
      <c r="A3190" s="1">
        <v>42268</v>
      </c>
      <c r="B3190" t="s">
        <v>2111</v>
      </c>
      <c r="C3190" t="s">
        <v>70</v>
      </c>
      <c r="D3190" t="s">
        <v>34</v>
      </c>
      <c r="E3190" t="s">
        <v>35</v>
      </c>
      <c r="F3190" t="s">
        <v>2045</v>
      </c>
      <c r="G3190" s="2">
        <v>1690.04</v>
      </c>
      <c r="H3190" s="2">
        <v>4</v>
      </c>
      <c r="I3190" s="2">
        <f t="shared" si="49"/>
        <v>422.51</v>
      </c>
      <c r="J3190" s="2">
        <v>422.51</v>
      </c>
    </row>
    <row r="3191" spans="1:10" x14ac:dyDescent="0.35">
      <c r="A3191" s="1">
        <v>42268</v>
      </c>
      <c r="B3191" t="s">
        <v>2111</v>
      </c>
      <c r="C3191" t="s">
        <v>70</v>
      </c>
      <c r="D3191" t="s">
        <v>11</v>
      </c>
      <c r="E3191" t="s">
        <v>18</v>
      </c>
      <c r="F3191" t="s">
        <v>843</v>
      </c>
      <c r="G3191" s="2">
        <v>85.96</v>
      </c>
      <c r="H3191" s="2">
        <v>7</v>
      </c>
      <c r="I3191" s="2">
        <f t="shared" si="49"/>
        <v>12.28</v>
      </c>
      <c r="J3191" s="2">
        <v>24.07</v>
      </c>
    </row>
    <row r="3192" spans="1:10" x14ac:dyDescent="0.35">
      <c r="A3192" s="1">
        <v>42268</v>
      </c>
      <c r="B3192" t="s">
        <v>2111</v>
      </c>
      <c r="C3192" t="s">
        <v>70</v>
      </c>
      <c r="D3192" t="s">
        <v>11</v>
      </c>
      <c r="E3192" t="s">
        <v>63</v>
      </c>
      <c r="F3192" t="s">
        <v>1319</v>
      </c>
      <c r="G3192" s="2">
        <v>121.96</v>
      </c>
      <c r="H3192" s="2">
        <v>2</v>
      </c>
      <c r="I3192" s="2">
        <f t="shared" si="49"/>
        <v>60.98</v>
      </c>
      <c r="J3192" s="2">
        <v>57.32</v>
      </c>
    </row>
    <row r="3193" spans="1:10" x14ac:dyDescent="0.35">
      <c r="A3193" s="1">
        <v>42268</v>
      </c>
      <c r="B3193" t="s">
        <v>2111</v>
      </c>
      <c r="C3193" t="s">
        <v>70</v>
      </c>
      <c r="D3193" t="s">
        <v>11</v>
      </c>
      <c r="E3193" t="s">
        <v>12</v>
      </c>
      <c r="F3193" t="s">
        <v>2258</v>
      </c>
      <c r="G3193" s="2">
        <v>23.92</v>
      </c>
      <c r="H3193" s="2">
        <v>4</v>
      </c>
      <c r="I3193" s="2">
        <f t="shared" si="49"/>
        <v>5.98</v>
      </c>
      <c r="J3193" s="2">
        <v>11.72</v>
      </c>
    </row>
    <row r="3194" spans="1:10" x14ac:dyDescent="0.35">
      <c r="A3194" s="1">
        <v>42268</v>
      </c>
      <c r="B3194" t="s">
        <v>2111</v>
      </c>
      <c r="C3194" t="s">
        <v>70</v>
      </c>
      <c r="D3194" t="s">
        <v>11</v>
      </c>
      <c r="E3194" t="s">
        <v>18</v>
      </c>
      <c r="F3194" t="s">
        <v>909</v>
      </c>
      <c r="G3194" s="2">
        <v>63.96</v>
      </c>
      <c r="H3194" s="2">
        <v>2</v>
      </c>
      <c r="I3194" s="2">
        <f t="shared" si="49"/>
        <v>31.98</v>
      </c>
      <c r="J3194" s="2">
        <v>6.4</v>
      </c>
    </row>
    <row r="3195" spans="1:10" x14ac:dyDescent="0.35">
      <c r="A3195" s="1">
        <v>42268</v>
      </c>
      <c r="B3195" t="s">
        <v>2111</v>
      </c>
      <c r="C3195" t="s">
        <v>70</v>
      </c>
      <c r="D3195" t="s">
        <v>39</v>
      </c>
      <c r="E3195" t="s">
        <v>40</v>
      </c>
      <c r="F3195" t="s">
        <v>833</v>
      </c>
      <c r="G3195" s="2">
        <v>629.95000000000005</v>
      </c>
      <c r="H3195" s="2">
        <v>5</v>
      </c>
      <c r="I3195" s="2">
        <f t="shared" si="49"/>
        <v>125.99000000000001</v>
      </c>
      <c r="J3195" s="2">
        <v>176.39</v>
      </c>
    </row>
    <row r="3196" spans="1:10" x14ac:dyDescent="0.35">
      <c r="A3196" s="1">
        <v>42268</v>
      </c>
      <c r="B3196" t="s">
        <v>2111</v>
      </c>
      <c r="C3196" t="s">
        <v>70</v>
      </c>
      <c r="D3196" t="s">
        <v>39</v>
      </c>
      <c r="E3196" t="s">
        <v>40</v>
      </c>
      <c r="F3196" t="s">
        <v>751</v>
      </c>
      <c r="G3196" s="2">
        <v>113.73</v>
      </c>
      <c r="H3196" s="2">
        <v>3</v>
      </c>
      <c r="I3196" s="2">
        <f t="shared" si="49"/>
        <v>37.910000000000004</v>
      </c>
      <c r="J3196" s="2">
        <v>32.979999999999997</v>
      </c>
    </row>
    <row r="3197" spans="1:10" x14ac:dyDescent="0.35">
      <c r="A3197" s="1">
        <v>42268</v>
      </c>
      <c r="B3197" t="s">
        <v>2111</v>
      </c>
      <c r="C3197" t="s">
        <v>70</v>
      </c>
      <c r="D3197" t="s">
        <v>11</v>
      </c>
      <c r="E3197" t="s">
        <v>20</v>
      </c>
      <c r="F3197" t="s">
        <v>1225</v>
      </c>
      <c r="G3197" s="2">
        <v>14.6</v>
      </c>
      <c r="H3197" s="2">
        <v>2</v>
      </c>
      <c r="I3197" s="2">
        <f t="shared" si="49"/>
        <v>7.3</v>
      </c>
      <c r="J3197" s="2">
        <v>6.86</v>
      </c>
    </row>
    <row r="3198" spans="1:10" x14ac:dyDescent="0.35">
      <c r="A3198" s="1">
        <v>42268</v>
      </c>
      <c r="B3198" t="s">
        <v>2111</v>
      </c>
      <c r="C3198" t="s">
        <v>70</v>
      </c>
      <c r="D3198" t="s">
        <v>11</v>
      </c>
      <c r="E3198" t="s">
        <v>18</v>
      </c>
      <c r="F3198" t="s">
        <v>1594</v>
      </c>
      <c r="G3198" s="2">
        <v>887.84</v>
      </c>
      <c r="H3198" s="2">
        <v>8</v>
      </c>
      <c r="I3198" s="2">
        <f t="shared" si="49"/>
        <v>110.98</v>
      </c>
      <c r="J3198" s="2">
        <v>17.760000000000002</v>
      </c>
    </row>
    <row r="3199" spans="1:10" x14ac:dyDescent="0.35">
      <c r="A3199" s="1">
        <v>42269</v>
      </c>
      <c r="B3199" t="s">
        <v>1267</v>
      </c>
      <c r="C3199" t="s">
        <v>27</v>
      </c>
      <c r="D3199" t="s">
        <v>34</v>
      </c>
      <c r="E3199" t="s">
        <v>47</v>
      </c>
      <c r="F3199" t="s">
        <v>1397</v>
      </c>
      <c r="G3199" s="2">
        <v>204.6</v>
      </c>
      <c r="H3199" s="2">
        <v>2</v>
      </c>
      <c r="I3199" s="2">
        <f t="shared" si="49"/>
        <v>102.3</v>
      </c>
      <c r="J3199" s="2">
        <v>53.2</v>
      </c>
    </row>
    <row r="3200" spans="1:10" x14ac:dyDescent="0.35">
      <c r="A3200" s="1">
        <v>42269</v>
      </c>
      <c r="B3200" t="s">
        <v>220</v>
      </c>
      <c r="C3200" t="s">
        <v>55</v>
      </c>
      <c r="D3200" t="s">
        <v>11</v>
      </c>
      <c r="E3200" t="s">
        <v>12</v>
      </c>
      <c r="F3200" t="s">
        <v>1730</v>
      </c>
      <c r="G3200" s="2">
        <v>32.4</v>
      </c>
      <c r="H3200" s="2">
        <v>5</v>
      </c>
      <c r="I3200" s="2">
        <f t="shared" si="49"/>
        <v>6.4799999999999995</v>
      </c>
      <c r="J3200" s="2">
        <v>15.55</v>
      </c>
    </row>
    <row r="3201" spans="1:10" x14ac:dyDescent="0.35">
      <c r="A3201" s="1">
        <v>42269</v>
      </c>
      <c r="B3201" t="s">
        <v>220</v>
      </c>
      <c r="C3201" t="s">
        <v>55</v>
      </c>
      <c r="D3201" t="s">
        <v>34</v>
      </c>
      <c r="E3201" t="s">
        <v>47</v>
      </c>
      <c r="F3201" t="s">
        <v>1837</v>
      </c>
      <c r="G3201" s="2">
        <v>47.98</v>
      </c>
      <c r="H3201" s="2">
        <v>2</v>
      </c>
      <c r="I3201" s="2">
        <f t="shared" si="49"/>
        <v>23.99</v>
      </c>
      <c r="J3201" s="2">
        <v>11.04</v>
      </c>
    </row>
    <row r="3202" spans="1:10" x14ac:dyDescent="0.35">
      <c r="A3202" s="1">
        <v>42269</v>
      </c>
      <c r="B3202" t="s">
        <v>2259</v>
      </c>
      <c r="C3202" t="s">
        <v>120</v>
      </c>
      <c r="D3202" t="s">
        <v>11</v>
      </c>
      <c r="E3202" t="s">
        <v>16</v>
      </c>
      <c r="F3202" t="s">
        <v>2260</v>
      </c>
      <c r="G3202" s="2">
        <v>12</v>
      </c>
      <c r="H3202" s="2">
        <v>4</v>
      </c>
      <c r="I3202" s="2">
        <f t="shared" si="49"/>
        <v>3</v>
      </c>
      <c r="J3202" s="2">
        <v>4.2</v>
      </c>
    </row>
    <row r="3203" spans="1:10" x14ac:dyDescent="0.35">
      <c r="A3203" s="1">
        <v>42269</v>
      </c>
      <c r="B3203" t="s">
        <v>2259</v>
      </c>
      <c r="C3203" t="s">
        <v>120</v>
      </c>
      <c r="D3203" t="s">
        <v>11</v>
      </c>
      <c r="E3203" t="s">
        <v>18</v>
      </c>
      <c r="F3203" t="s">
        <v>1572</v>
      </c>
      <c r="G3203" s="2">
        <v>720.06</v>
      </c>
      <c r="H3203" s="2">
        <v>4</v>
      </c>
      <c r="I3203" s="2">
        <f t="shared" ref="I3203:I3266" si="50">G3203/H3203</f>
        <v>180.01499999999999</v>
      </c>
      <c r="J3203" s="2">
        <v>-63.01</v>
      </c>
    </row>
    <row r="3204" spans="1:10" x14ac:dyDescent="0.35">
      <c r="A3204" s="1">
        <v>42269</v>
      </c>
      <c r="B3204" t="s">
        <v>2259</v>
      </c>
      <c r="C3204" t="s">
        <v>120</v>
      </c>
      <c r="D3204" t="s">
        <v>11</v>
      </c>
      <c r="E3204" t="s">
        <v>18</v>
      </c>
      <c r="F3204" t="s">
        <v>1060</v>
      </c>
      <c r="G3204" s="2">
        <v>25.42</v>
      </c>
      <c r="H3204" s="2">
        <v>1</v>
      </c>
      <c r="I3204" s="2">
        <f t="shared" si="50"/>
        <v>25.42</v>
      </c>
      <c r="J3204" s="2">
        <v>-4.7699999999999996</v>
      </c>
    </row>
    <row r="3205" spans="1:10" x14ac:dyDescent="0.35">
      <c r="A3205" s="1">
        <v>42269</v>
      </c>
      <c r="B3205" t="s">
        <v>2259</v>
      </c>
      <c r="C3205" t="s">
        <v>120</v>
      </c>
      <c r="D3205" t="s">
        <v>11</v>
      </c>
      <c r="E3205" t="s">
        <v>24</v>
      </c>
      <c r="F3205" t="s">
        <v>1624</v>
      </c>
      <c r="G3205" s="2">
        <v>2.82</v>
      </c>
      <c r="H3205" s="2">
        <v>2</v>
      </c>
      <c r="I3205" s="2">
        <f t="shared" si="50"/>
        <v>1.41</v>
      </c>
      <c r="J3205" s="2">
        <v>0.32</v>
      </c>
    </row>
    <row r="3206" spans="1:10" x14ac:dyDescent="0.35">
      <c r="A3206" s="1">
        <v>42269</v>
      </c>
      <c r="B3206" t="s">
        <v>2259</v>
      </c>
      <c r="C3206" t="s">
        <v>120</v>
      </c>
      <c r="D3206" t="s">
        <v>11</v>
      </c>
      <c r="E3206" t="s">
        <v>20</v>
      </c>
      <c r="F3206" t="s">
        <v>432</v>
      </c>
      <c r="G3206" s="2">
        <v>3.2</v>
      </c>
      <c r="H3206" s="2">
        <v>2</v>
      </c>
      <c r="I3206" s="2">
        <f t="shared" si="50"/>
        <v>1.6</v>
      </c>
      <c r="J3206" s="2">
        <v>-2.56</v>
      </c>
    </row>
    <row r="3207" spans="1:10" x14ac:dyDescent="0.35">
      <c r="A3207" s="1">
        <v>42269</v>
      </c>
      <c r="B3207" t="s">
        <v>809</v>
      </c>
      <c r="C3207" t="s">
        <v>23</v>
      </c>
      <c r="D3207" t="s">
        <v>11</v>
      </c>
      <c r="E3207" t="s">
        <v>200</v>
      </c>
      <c r="F3207" t="s">
        <v>1458</v>
      </c>
      <c r="G3207" s="2">
        <v>55.6</v>
      </c>
      <c r="H3207" s="2">
        <v>5</v>
      </c>
      <c r="I3207" s="2">
        <f t="shared" si="50"/>
        <v>11.120000000000001</v>
      </c>
      <c r="J3207" s="2">
        <v>6.26</v>
      </c>
    </row>
    <row r="3208" spans="1:10" x14ac:dyDescent="0.35">
      <c r="A3208" s="1">
        <v>42269</v>
      </c>
      <c r="B3208" t="s">
        <v>809</v>
      </c>
      <c r="C3208" t="s">
        <v>23</v>
      </c>
      <c r="D3208" t="s">
        <v>39</v>
      </c>
      <c r="E3208" t="s">
        <v>52</v>
      </c>
      <c r="F3208" t="s">
        <v>1628</v>
      </c>
      <c r="G3208" s="2">
        <v>617.98</v>
      </c>
      <c r="H3208" s="2">
        <v>3</v>
      </c>
      <c r="I3208" s="2">
        <f t="shared" si="50"/>
        <v>205.99333333333334</v>
      </c>
      <c r="J3208" s="2">
        <v>-7.72</v>
      </c>
    </row>
    <row r="3209" spans="1:10" x14ac:dyDescent="0.35">
      <c r="A3209" s="1">
        <v>42269</v>
      </c>
      <c r="B3209" t="s">
        <v>119</v>
      </c>
      <c r="C3209" t="s">
        <v>27</v>
      </c>
      <c r="D3209" t="s">
        <v>11</v>
      </c>
      <c r="E3209" t="s">
        <v>92</v>
      </c>
      <c r="F3209" t="s">
        <v>1274</v>
      </c>
      <c r="G3209" s="2">
        <v>61.44</v>
      </c>
      <c r="H3209" s="2">
        <v>3</v>
      </c>
      <c r="I3209" s="2">
        <f t="shared" si="50"/>
        <v>20.48</v>
      </c>
      <c r="J3209" s="2">
        <v>16.59</v>
      </c>
    </row>
    <row r="3210" spans="1:10" x14ac:dyDescent="0.35">
      <c r="A3210" s="1">
        <v>42271</v>
      </c>
      <c r="B3210" t="s">
        <v>1289</v>
      </c>
      <c r="C3210" t="s">
        <v>23</v>
      </c>
      <c r="D3210" t="s">
        <v>11</v>
      </c>
      <c r="E3210" t="s">
        <v>24</v>
      </c>
      <c r="F3210" t="s">
        <v>1270</v>
      </c>
      <c r="G3210" s="2">
        <v>6.85</v>
      </c>
      <c r="H3210" s="2">
        <v>2</v>
      </c>
      <c r="I3210" s="2">
        <f t="shared" si="50"/>
        <v>3.4249999999999998</v>
      </c>
      <c r="J3210" s="2">
        <v>0.6</v>
      </c>
    </row>
    <row r="3211" spans="1:10" x14ac:dyDescent="0.35">
      <c r="A3211" s="1">
        <v>42271</v>
      </c>
      <c r="B3211" t="s">
        <v>1251</v>
      </c>
      <c r="C3211" t="s">
        <v>62</v>
      </c>
      <c r="D3211" t="s">
        <v>34</v>
      </c>
      <c r="E3211" t="s">
        <v>35</v>
      </c>
      <c r="F3211" t="s">
        <v>235</v>
      </c>
      <c r="G3211" s="2">
        <v>517.5</v>
      </c>
      <c r="H3211" s="2">
        <v>6</v>
      </c>
      <c r="I3211" s="2">
        <f t="shared" si="50"/>
        <v>86.25</v>
      </c>
      <c r="J3211" s="2">
        <v>155.25</v>
      </c>
    </row>
    <row r="3212" spans="1:10" x14ac:dyDescent="0.35">
      <c r="A3212" s="1">
        <v>42271</v>
      </c>
      <c r="B3212" t="s">
        <v>1143</v>
      </c>
      <c r="C3212" t="s">
        <v>395</v>
      </c>
      <c r="D3212" t="s">
        <v>11</v>
      </c>
      <c r="E3212" t="s">
        <v>20</v>
      </c>
      <c r="F3212" t="s">
        <v>575</v>
      </c>
      <c r="G3212" s="2">
        <v>15.24</v>
      </c>
      <c r="H3212" s="2">
        <v>4</v>
      </c>
      <c r="I3212" s="2">
        <f t="shared" si="50"/>
        <v>3.81</v>
      </c>
      <c r="J3212" s="2">
        <v>6.86</v>
      </c>
    </row>
    <row r="3213" spans="1:10" x14ac:dyDescent="0.35">
      <c r="A3213" s="1">
        <v>42271</v>
      </c>
      <c r="B3213" t="s">
        <v>1143</v>
      </c>
      <c r="C3213" t="s">
        <v>395</v>
      </c>
      <c r="D3213" t="s">
        <v>34</v>
      </c>
      <c r="E3213" t="s">
        <v>35</v>
      </c>
      <c r="F3213" t="s">
        <v>723</v>
      </c>
      <c r="G3213" s="2">
        <v>1408.1</v>
      </c>
      <c r="H3213" s="2">
        <v>10</v>
      </c>
      <c r="I3213" s="2">
        <f t="shared" si="50"/>
        <v>140.81</v>
      </c>
      <c r="J3213" s="2">
        <v>394.27</v>
      </c>
    </row>
    <row r="3214" spans="1:10" x14ac:dyDescent="0.35">
      <c r="A3214" s="1">
        <v>42271</v>
      </c>
      <c r="B3214" t="s">
        <v>1672</v>
      </c>
      <c r="C3214" t="s">
        <v>840</v>
      </c>
      <c r="D3214" t="s">
        <v>39</v>
      </c>
      <c r="E3214" t="s">
        <v>40</v>
      </c>
      <c r="F3214" t="s">
        <v>2261</v>
      </c>
      <c r="G3214" s="2">
        <v>821.94</v>
      </c>
      <c r="H3214" s="2">
        <v>6</v>
      </c>
      <c r="I3214" s="2">
        <f t="shared" si="50"/>
        <v>136.99</v>
      </c>
      <c r="J3214" s="2">
        <v>213.7</v>
      </c>
    </row>
    <row r="3215" spans="1:10" x14ac:dyDescent="0.35">
      <c r="A3215" s="1">
        <v>42271</v>
      </c>
      <c r="B3215" t="s">
        <v>945</v>
      </c>
      <c r="C3215" t="s">
        <v>164</v>
      </c>
      <c r="D3215" t="s">
        <v>11</v>
      </c>
      <c r="E3215" t="s">
        <v>24</v>
      </c>
      <c r="F3215" t="s">
        <v>1201</v>
      </c>
      <c r="G3215" s="2">
        <v>35.96</v>
      </c>
      <c r="H3215" s="2">
        <v>2</v>
      </c>
      <c r="I3215" s="2">
        <f t="shared" si="50"/>
        <v>17.98</v>
      </c>
      <c r="J3215" s="2">
        <v>10.43</v>
      </c>
    </row>
    <row r="3216" spans="1:10" x14ac:dyDescent="0.35">
      <c r="A3216" s="1">
        <v>42271</v>
      </c>
      <c r="B3216" t="s">
        <v>945</v>
      </c>
      <c r="C3216" t="s">
        <v>164</v>
      </c>
      <c r="D3216" t="s">
        <v>11</v>
      </c>
      <c r="E3216" t="s">
        <v>20</v>
      </c>
      <c r="F3216" t="s">
        <v>428</v>
      </c>
      <c r="G3216" s="2">
        <v>14.95</v>
      </c>
      <c r="H3216" s="2">
        <v>3</v>
      </c>
      <c r="I3216" s="2">
        <f t="shared" si="50"/>
        <v>4.9833333333333334</v>
      </c>
      <c r="J3216" s="2">
        <v>5.42</v>
      </c>
    </row>
    <row r="3217" spans="1:10" x14ac:dyDescent="0.35">
      <c r="A3217" s="1">
        <v>42271</v>
      </c>
      <c r="B3217" t="s">
        <v>2199</v>
      </c>
      <c r="C3217" t="s">
        <v>27</v>
      </c>
      <c r="D3217" t="s">
        <v>34</v>
      </c>
      <c r="E3217" t="s">
        <v>47</v>
      </c>
      <c r="F3217" t="s">
        <v>60</v>
      </c>
      <c r="G3217" s="2">
        <v>14.91</v>
      </c>
      <c r="H3217" s="2">
        <v>3</v>
      </c>
      <c r="I3217" s="2">
        <f t="shared" si="50"/>
        <v>4.97</v>
      </c>
      <c r="J3217" s="2">
        <v>4.62</v>
      </c>
    </row>
    <row r="3218" spans="1:10" x14ac:dyDescent="0.35">
      <c r="A3218" s="1">
        <v>42271</v>
      </c>
      <c r="B3218" t="s">
        <v>2199</v>
      </c>
      <c r="C3218" t="s">
        <v>27</v>
      </c>
      <c r="D3218" t="s">
        <v>11</v>
      </c>
      <c r="E3218" t="s">
        <v>92</v>
      </c>
      <c r="F3218" t="s">
        <v>1853</v>
      </c>
      <c r="G3218" s="2">
        <v>1158.1199999999999</v>
      </c>
      <c r="H3218" s="2">
        <v>4</v>
      </c>
      <c r="I3218" s="2">
        <f t="shared" si="50"/>
        <v>289.52999999999997</v>
      </c>
      <c r="J3218" s="2">
        <v>335.85</v>
      </c>
    </row>
    <row r="3219" spans="1:10" x14ac:dyDescent="0.35">
      <c r="A3219" s="1">
        <v>42271</v>
      </c>
      <c r="B3219" t="s">
        <v>2262</v>
      </c>
      <c r="C3219" t="s">
        <v>95</v>
      </c>
      <c r="D3219" t="s">
        <v>39</v>
      </c>
      <c r="E3219" t="s">
        <v>40</v>
      </c>
      <c r="F3219" t="s">
        <v>1764</v>
      </c>
      <c r="G3219" s="2">
        <v>35.119999999999997</v>
      </c>
      <c r="H3219" s="2">
        <v>2</v>
      </c>
      <c r="I3219" s="2">
        <f t="shared" si="50"/>
        <v>17.559999999999999</v>
      </c>
      <c r="J3219" s="2">
        <v>13.17</v>
      </c>
    </row>
    <row r="3220" spans="1:10" x14ac:dyDescent="0.35">
      <c r="A3220" s="1">
        <v>42271</v>
      </c>
      <c r="B3220" t="s">
        <v>405</v>
      </c>
      <c r="C3220" t="s">
        <v>95</v>
      </c>
      <c r="D3220" t="s">
        <v>11</v>
      </c>
      <c r="E3220" t="s">
        <v>24</v>
      </c>
      <c r="F3220" t="s">
        <v>147</v>
      </c>
      <c r="G3220" s="2">
        <v>14.58</v>
      </c>
      <c r="H3220" s="2">
        <v>2</v>
      </c>
      <c r="I3220" s="2">
        <f t="shared" si="50"/>
        <v>7.29</v>
      </c>
      <c r="J3220" s="2">
        <v>2.37</v>
      </c>
    </row>
    <row r="3221" spans="1:10" x14ac:dyDescent="0.35">
      <c r="A3221" s="1">
        <v>42271</v>
      </c>
      <c r="B3221" t="s">
        <v>405</v>
      </c>
      <c r="C3221" t="s">
        <v>95</v>
      </c>
      <c r="D3221" t="s">
        <v>39</v>
      </c>
      <c r="E3221" t="s">
        <v>52</v>
      </c>
      <c r="F3221" t="s">
        <v>1660</v>
      </c>
      <c r="G3221" s="2">
        <v>23.2</v>
      </c>
      <c r="H3221" s="2">
        <v>2</v>
      </c>
      <c r="I3221" s="2">
        <f t="shared" si="50"/>
        <v>11.6</v>
      </c>
      <c r="J3221" s="2">
        <v>1.45</v>
      </c>
    </row>
    <row r="3222" spans="1:10" x14ac:dyDescent="0.35">
      <c r="A3222" s="1">
        <v>42271</v>
      </c>
      <c r="B3222" t="s">
        <v>405</v>
      </c>
      <c r="C3222" t="s">
        <v>95</v>
      </c>
      <c r="D3222" t="s">
        <v>11</v>
      </c>
      <c r="E3222" t="s">
        <v>24</v>
      </c>
      <c r="F3222" t="s">
        <v>706</v>
      </c>
      <c r="G3222" s="2">
        <v>16.46</v>
      </c>
      <c r="H3222" s="2">
        <v>7</v>
      </c>
      <c r="I3222" s="2">
        <f t="shared" si="50"/>
        <v>2.3514285714285714</v>
      </c>
      <c r="J3222" s="2">
        <v>1.85</v>
      </c>
    </row>
    <row r="3223" spans="1:10" x14ac:dyDescent="0.35">
      <c r="A3223" s="1">
        <v>42271</v>
      </c>
      <c r="B3223" t="s">
        <v>1084</v>
      </c>
      <c r="C3223" t="s">
        <v>78</v>
      </c>
      <c r="D3223" t="s">
        <v>11</v>
      </c>
      <c r="E3223" t="s">
        <v>20</v>
      </c>
      <c r="F3223" t="s">
        <v>1490</v>
      </c>
      <c r="G3223" s="2">
        <v>6.73</v>
      </c>
      <c r="H3223" s="2">
        <v>6</v>
      </c>
      <c r="I3223" s="2">
        <f t="shared" si="50"/>
        <v>1.1216666666666668</v>
      </c>
      <c r="J3223" s="2">
        <v>-4.49</v>
      </c>
    </row>
    <row r="3224" spans="1:10" x14ac:dyDescent="0.35">
      <c r="A3224" s="1">
        <v>42271</v>
      </c>
      <c r="B3224" t="s">
        <v>1084</v>
      </c>
      <c r="C3224" t="s">
        <v>78</v>
      </c>
      <c r="D3224" t="s">
        <v>11</v>
      </c>
      <c r="E3224" t="s">
        <v>18</v>
      </c>
      <c r="F3224" t="s">
        <v>1965</v>
      </c>
      <c r="G3224" s="2">
        <v>33.57</v>
      </c>
      <c r="H3224" s="2">
        <v>2</v>
      </c>
      <c r="I3224" s="2">
        <f t="shared" si="50"/>
        <v>16.785</v>
      </c>
      <c r="J3224" s="2">
        <v>1.68</v>
      </c>
    </row>
    <row r="3225" spans="1:10" x14ac:dyDescent="0.35">
      <c r="A3225" s="1">
        <v>42271</v>
      </c>
      <c r="B3225" t="s">
        <v>1084</v>
      </c>
      <c r="C3225" t="s">
        <v>78</v>
      </c>
      <c r="D3225" t="s">
        <v>11</v>
      </c>
      <c r="E3225" t="s">
        <v>63</v>
      </c>
      <c r="F3225" t="s">
        <v>2263</v>
      </c>
      <c r="G3225" s="2">
        <v>15.84</v>
      </c>
      <c r="H3225" s="2">
        <v>2</v>
      </c>
      <c r="I3225" s="2">
        <f t="shared" si="50"/>
        <v>7.92</v>
      </c>
      <c r="J3225" s="2">
        <v>5.54</v>
      </c>
    </row>
    <row r="3226" spans="1:10" x14ac:dyDescent="0.35">
      <c r="A3226" s="1">
        <v>42271</v>
      </c>
      <c r="B3226" t="s">
        <v>1084</v>
      </c>
      <c r="C3226" t="s">
        <v>78</v>
      </c>
      <c r="D3226" t="s">
        <v>11</v>
      </c>
      <c r="E3226" t="s">
        <v>16</v>
      </c>
      <c r="F3226" t="s">
        <v>1500</v>
      </c>
      <c r="G3226" s="2">
        <v>24.42</v>
      </c>
      <c r="H3226" s="2">
        <v>1</v>
      </c>
      <c r="I3226" s="2">
        <f t="shared" si="50"/>
        <v>24.42</v>
      </c>
      <c r="J3226" s="2">
        <v>7.94</v>
      </c>
    </row>
    <row r="3227" spans="1:10" x14ac:dyDescent="0.35">
      <c r="A3227" s="1">
        <v>42271</v>
      </c>
      <c r="B3227" t="s">
        <v>1084</v>
      </c>
      <c r="C3227" t="s">
        <v>78</v>
      </c>
      <c r="D3227" t="s">
        <v>11</v>
      </c>
      <c r="E3227" t="s">
        <v>24</v>
      </c>
      <c r="F3227" t="s">
        <v>577</v>
      </c>
      <c r="G3227" s="2">
        <v>17.12</v>
      </c>
      <c r="H3227" s="2">
        <v>5</v>
      </c>
      <c r="I3227" s="2">
        <f t="shared" si="50"/>
        <v>3.4240000000000004</v>
      </c>
      <c r="J3227" s="2">
        <v>1.93</v>
      </c>
    </row>
    <row r="3228" spans="1:10" x14ac:dyDescent="0.35">
      <c r="A3228" s="1">
        <v>42271</v>
      </c>
      <c r="B3228" t="s">
        <v>1623</v>
      </c>
      <c r="C3228" t="s">
        <v>149</v>
      </c>
      <c r="D3228" t="s">
        <v>11</v>
      </c>
      <c r="E3228" t="s">
        <v>63</v>
      </c>
      <c r="F3228" t="s">
        <v>2264</v>
      </c>
      <c r="G3228" s="2">
        <v>39.979999999999997</v>
      </c>
      <c r="H3228" s="2">
        <v>1</v>
      </c>
      <c r="I3228" s="2">
        <f t="shared" si="50"/>
        <v>39.979999999999997</v>
      </c>
      <c r="J3228" s="2">
        <v>17.989999999999998</v>
      </c>
    </row>
    <row r="3229" spans="1:10" x14ac:dyDescent="0.35">
      <c r="A3229" s="1">
        <v>42272</v>
      </c>
      <c r="B3229" t="s">
        <v>622</v>
      </c>
      <c r="C3229" t="s">
        <v>296</v>
      </c>
      <c r="D3229" t="s">
        <v>34</v>
      </c>
      <c r="E3229" t="s">
        <v>145</v>
      </c>
      <c r="F3229" t="s">
        <v>1703</v>
      </c>
      <c r="G3229" s="2">
        <v>1044.6300000000001</v>
      </c>
      <c r="H3229" s="2">
        <v>3</v>
      </c>
      <c r="I3229" s="2">
        <f t="shared" si="50"/>
        <v>348.21000000000004</v>
      </c>
      <c r="J3229" s="2">
        <v>240.26</v>
      </c>
    </row>
    <row r="3230" spans="1:10" x14ac:dyDescent="0.35">
      <c r="A3230" s="1">
        <v>42272</v>
      </c>
      <c r="B3230" t="s">
        <v>14</v>
      </c>
      <c r="C3230" t="s">
        <v>177</v>
      </c>
      <c r="D3230" t="s">
        <v>39</v>
      </c>
      <c r="E3230" t="s">
        <v>52</v>
      </c>
      <c r="F3230" t="s">
        <v>1022</v>
      </c>
      <c r="G3230" s="2">
        <v>63.96</v>
      </c>
      <c r="H3230" s="2">
        <v>4</v>
      </c>
      <c r="I3230" s="2">
        <f t="shared" si="50"/>
        <v>15.99</v>
      </c>
      <c r="J3230" s="2">
        <v>19.829999999999998</v>
      </c>
    </row>
    <row r="3231" spans="1:10" x14ac:dyDescent="0.35">
      <c r="A3231" s="1">
        <v>42272</v>
      </c>
      <c r="B3231" t="s">
        <v>14</v>
      </c>
      <c r="C3231" t="s">
        <v>177</v>
      </c>
      <c r="D3231" t="s">
        <v>11</v>
      </c>
      <c r="E3231" t="s">
        <v>20</v>
      </c>
      <c r="F3231" t="s">
        <v>941</v>
      </c>
      <c r="G3231" s="2">
        <v>14.46</v>
      </c>
      <c r="H3231" s="2">
        <v>3</v>
      </c>
      <c r="I3231" s="2">
        <f t="shared" si="50"/>
        <v>4.82</v>
      </c>
      <c r="J3231" s="2">
        <v>7.09</v>
      </c>
    </row>
    <row r="3232" spans="1:10" x14ac:dyDescent="0.35">
      <c r="A3232" s="1">
        <v>42272</v>
      </c>
      <c r="B3232" t="s">
        <v>14</v>
      </c>
      <c r="C3232" t="s">
        <v>177</v>
      </c>
      <c r="D3232" t="s">
        <v>39</v>
      </c>
      <c r="E3232" t="s">
        <v>40</v>
      </c>
      <c r="F3232" t="s">
        <v>721</v>
      </c>
      <c r="G3232" s="2">
        <v>104.98</v>
      </c>
      <c r="H3232" s="2">
        <v>2</v>
      </c>
      <c r="I3232" s="2">
        <f t="shared" si="50"/>
        <v>52.49</v>
      </c>
      <c r="J3232" s="2">
        <v>52.49</v>
      </c>
    </row>
    <row r="3233" spans="1:10" x14ac:dyDescent="0.35">
      <c r="A3233" s="1">
        <v>42272</v>
      </c>
      <c r="B3233" t="s">
        <v>1528</v>
      </c>
      <c r="C3233" t="s">
        <v>27</v>
      </c>
      <c r="D3233" t="s">
        <v>11</v>
      </c>
      <c r="E3233" t="s">
        <v>63</v>
      </c>
      <c r="F3233" t="s">
        <v>785</v>
      </c>
      <c r="G3233" s="2">
        <v>17.48</v>
      </c>
      <c r="H3233" s="2">
        <v>2</v>
      </c>
      <c r="I3233" s="2">
        <f t="shared" si="50"/>
        <v>8.74</v>
      </c>
      <c r="J3233" s="2">
        <v>8.2200000000000006</v>
      </c>
    </row>
    <row r="3234" spans="1:10" x14ac:dyDescent="0.35">
      <c r="A3234" s="1">
        <v>42272</v>
      </c>
      <c r="B3234" t="s">
        <v>1341</v>
      </c>
      <c r="C3234" t="s">
        <v>685</v>
      </c>
      <c r="D3234" t="s">
        <v>11</v>
      </c>
      <c r="E3234" t="s">
        <v>20</v>
      </c>
      <c r="F3234" t="s">
        <v>368</v>
      </c>
      <c r="G3234" s="2">
        <v>68.62</v>
      </c>
      <c r="H3234" s="2">
        <v>2</v>
      </c>
      <c r="I3234" s="2">
        <f t="shared" si="50"/>
        <v>34.31</v>
      </c>
      <c r="J3234" s="2">
        <v>32.25</v>
      </c>
    </row>
    <row r="3235" spans="1:10" x14ac:dyDescent="0.35">
      <c r="A3235" s="1">
        <v>42272</v>
      </c>
      <c r="B3235" t="s">
        <v>2265</v>
      </c>
      <c r="C3235" t="s">
        <v>149</v>
      </c>
      <c r="D3235" t="s">
        <v>39</v>
      </c>
      <c r="E3235" t="s">
        <v>52</v>
      </c>
      <c r="F3235" t="s">
        <v>486</v>
      </c>
      <c r="G3235" s="2">
        <v>899.91</v>
      </c>
      <c r="H3235" s="2">
        <v>9</v>
      </c>
      <c r="I3235" s="2">
        <f t="shared" si="50"/>
        <v>99.99</v>
      </c>
      <c r="J3235" s="2">
        <v>395.96</v>
      </c>
    </row>
    <row r="3236" spans="1:10" x14ac:dyDescent="0.35">
      <c r="A3236" s="1">
        <v>42272</v>
      </c>
      <c r="B3236" t="s">
        <v>83</v>
      </c>
      <c r="C3236" t="s">
        <v>613</v>
      </c>
      <c r="D3236" t="s">
        <v>11</v>
      </c>
      <c r="E3236" t="s">
        <v>20</v>
      </c>
      <c r="F3236" t="s">
        <v>1257</v>
      </c>
      <c r="G3236" s="2">
        <v>10.76</v>
      </c>
      <c r="H3236" s="2">
        <v>2</v>
      </c>
      <c r="I3236" s="2">
        <f t="shared" si="50"/>
        <v>5.38</v>
      </c>
      <c r="J3236" s="2">
        <v>5.16</v>
      </c>
    </row>
    <row r="3237" spans="1:10" x14ac:dyDescent="0.35">
      <c r="A3237" s="1">
        <v>42272</v>
      </c>
      <c r="B3237" t="s">
        <v>83</v>
      </c>
      <c r="C3237" t="s">
        <v>613</v>
      </c>
      <c r="D3237" t="s">
        <v>11</v>
      </c>
      <c r="E3237" t="s">
        <v>12</v>
      </c>
      <c r="F3237" t="s">
        <v>1773</v>
      </c>
      <c r="G3237" s="2">
        <v>45.68</v>
      </c>
      <c r="H3237" s="2">
        <v>2</v>
      </c>
      <c r="I3237" s="2">
        <f t="shared" si="50"/>
        <v>22.84</v>
      </c>
      <c r="J3237" s="2">
        <v>21.01</v>
      </c>
    </row>
    <row r="3238" spans="1:10" x14ac:dyDescent="0.35">
      <c r="A3238" s="1">
        <v>42272</v>
      </c>
      <c r="B3238" t="s">
        <v>83</v>
      </c>
      <c r="C3238" t="s">
        <v>613</v>
      </c>
      <c r="D3238" t="s">
        <v>11</v>
      </c>
      <c r="E3238" t="s">
        <v>24</v>
      </c>
      <c r="F3238" t="s">
        <v>1135</v>
      </c>
      <c r="G3238" s="2">
        <v>6.7</v>
      </c>
      <c r="H3238" s="2">
        <v>1</v>
      </c>
      <c r="I3238" s="2">
        <f t="shared" si="50"/>
        <v>6.7</v>
      </c>
      <c r="J3238" s="2">
        <v>2.21</v>
      </c>
    </row>
    <row r="3239" spans="1:10" x14ac:dyDescent="0.35">
      <c r="A3239" s="1">
        <v>42272</v>
      </c>
      <c r="B3239" t="s">
        <v>1941</v>
      </c>
      <c r="C3239" t="s">
        <v>15</v>
      </c>
      <c r="D3239" t="s">
        <v>11</v>
      </c>
      <c r="E3239" t="s">
        <v>24</v>
      </c>
      <c r="F3239" t="s">
        <v>1069</v>
      </c>
      <c r="G3239" s="2">
        <v>128.74</v>
      </c>
      <c r="H3239" s="2">
        <v>7</v>
      </c>
      <c r="I3239" s="2">
        <f t="shared" si="50"/>
        <v>18.391428571428573</v>
      </c>
      <c r="J3239" s="2">
        <v>12.87</v>
      </c>
    </row>
    <row r="3240" spans="1:10" x14ac:dyDescent="0.35">
      <c r="A3240" s="1">
        <v>42272</v>
      </c>
      <c r="B3240" t="s">
        <v>1771</v>
      </c>
      <c r="C3240" t="s">
        <v>164</v>
      </c>
      <c r="D3240" t="s">
        <v>34</v>
      </c>
      <c r="E3240" t="s">
        <v>35</v>
      </c>
      <c r="F3240" t="s">
        <v>1256</v>
      </c>
      <c r="G3240" s="2">
        <v>307.14</v>
      </c>
      <c r="H3240" s="2">
        <v>4</v>
      </c>
      <c r="I3240" s="2">
        <f t="shared" si="50"/>
        <v>76.784999999999997</v>
      </c>
      <c r="J3240" s="2">
        <v>-11.52</v>
      </c>
    </row>
    <row r="3241" spans="1:10" x14ac:dyDescent="0.35">
      <c r="A3241" s="1">
        <v>42272</v>
      </c>
      <c r="B3241" t="s">
        <v>1771</v>
      </c>
      <c r="C3241" t="s">
        <v>164</v>
      </c>
      <c r="D3241" t="s">
        <v>11</v>
      </c>
      <c r="E3241" t="s">
        <v>16</v>
      </c>
      <c r="F3241" t="s">
        <v>1402</v>
      </c>
      <c r="G3241" s="2">
        <v>12.6</v>
      </c>
      <c r="H3241" s="2">
        <v>2</v>
      </c>
      <c r="I3241" s="2">
        <f t="shared" si="50"/>
        <v>6.3</v>
      </c>
      <c r="J3241" s="2">
        <v>5.8</v>
      </c>
    </row>
    <row r="3242" spans="1:10" x14ac:dyDescent="0.35">
      <c r="A3242" s="1">
        <v>42272</v>
      </c>
      <c r="B3242" t="s">
        <v>1771</v>
      </c>
      <c r="C3242" t="s">
        <v>164</v>
      </c>
      <c r="D3242" t="s">
        <v>39</v>
      </c>
      <c r="E3242" t="s">
        <v>52</v>
      </c>
      <c r="F3242" t="s">
        <v>999</v>
      </c>
      <c r="G3242" s="2">
        <v>159.97999999999999</v>
      </c>
      <c r="H3242" s="2">
        <v>2</v>
      </c>
      <c r="I3242" s="2">
        <f t="shared" si="50"/>
        <v>79.989999999999995</v>
      </c>
      <c r="J3242" s="2">
        <v>57.59</v>
      </c>
    </row>
    <row r="3243" spans="1:10" x14ac:dyDescent="0.35">
      <c r="A3243" s="1">
        <v>42272</v>
      </c>
      <c r="B3243" t="s">
        <v>197</v>
      </c>
      <c r="C3243" t="s">
        <v>120</v>
      </c>
      <c r="D3243" t="s">
        <v>11</v>
      </c>
      <c r="E3243" t="s">
        <v>20</v>
      </c>
      <c r="F3243" t="s">
        <v>846</v>
      </c>
      <c r="G3243" s="2">
        <v>6.34</v>
      </c>
      <c r="H3243" s="2">
        <v>4</v>
      </c>
      <c r="I3243" s="2">
        <f t="shared" si="50"/>
        <v>1.585</v>
      </c>
      <c r="J3243" s="2">
        <v>-4.6500000000000004</v>
      </c>
    </row>
    <row r="3244" spans="1:10" x14ac:dyDescent="0.35">
      <c r="A3244" s="1">
        <v>42272</v>
      </c>
      <c r="B3244" t="s">
        <v>197</v>
      </c>
      <c r="C3244" t="s">
        <v>120</v>
      </c>
      <c r="D3244" t="s">
        <v>11</v>
      </c>
      <c r="E3244" t="s">
        <v>12</v>
      </c>
      <c r="F3244" t="s">
        <v>1262</v>
      </c>
      <c r="G3244" s="2">
        <v>10.48</v>
      </c>
      <c r="H3244" s="2">
        <v>1</v>
      </c>
      <c r="I3244" s="2">
        <f t="shared" si="50"/>
        <v>10.48</v>
      </c>
      <c r="J3244" s="2">
        <v>3.8</v>
      </c>
    </row>
    <row r="3245" spans="1:10" x14ac:dyDescent="0.35">
      <c r="A3245" s="1">
        <v>42272</v>
      </c>
      <c r="B3245" t="s">
        <v>197</v>
      </c>
      <c r="C3245" t="s">
        <v>120</v>
      </c>
      <c r="D3245" t="s">
        <v>11</v>
      </c>
      <c r="E3245" t="s">
        <v>20</v>
      </c>
      <c r="F3245" t="s">
        <v>1043</v>
      </c>
      <c r="G3245" s="2">
        <v>2.4700000000000002</v>
      </c>
      <c r="H3245" s="2">
        <v>1</v>
      </c>
      <c r="I3245" s="2">
        <f t="shared" si="50"/>
        <v>2.4700000000000002</v>
      </c>
      <c r="J3245" s="2">
        <v>-1.81</v>
      </c>
    </row>
    <row r="3246" spans="1:10" x14ac:dyDescent="0.35">
      <c r="A3246" s="1">
        <v>42272</v>
      </c>
      <c r="B3246" t="s">
        <v>197</v>
      </c>
      <c r="C3246" t="s">
        <v>120</v>
      </c>
      <c r="D3246" t="s">
        <v>11</v>
      </c>
      <c r="E3246" t="s">
        <v>20</v>
      </c>
      <c r="F3246" t="s">
        <v>980</v>
      </c>
      <c r="G3246" s="2">
        <v>3.26</v>
      </c>
      <c r="H3246" s="2">
        <v>2</v>
      </c>
      <c r="I3246" s="2">
        <f t="shared" si="50"/>
        <v>1.63</v>
      </c>
      <c r="J3246" s="2">
        <v>-2.2799999999999998</v>
      </c>
    </row>
    <row r="3247" spans="1:10" x14ac:dyDescent="0.35">
      <c r="A3247" s="1">
        <v>42272</v>
      </c>
      <c r="B3247" t="s">
        <v>791</v>
      </c>
      <c r="C3247" t="s">
        <v>149</v>
      </c>
      <c r="D3247" t="s">
        <v>34</v>
      </c>
      <c r="E3247" t="s">
        <v>35</v>
      </c>
      <c r="F3247" t="s">
        <v>2266</v>
      </c>
      <c r="G3247" s="2">
        <v>102.58</v>
      </c>
      <c r="H3247" s="2">
        <v>1</v>
      </c>
      <c r="I3247" s="2">
        <f t="shared" si="50"/>
        <v>102.58</v>
      </c>
      <c r="J3247" s="2">
        <v>6.84</v>
      </c>
    </row>
    <row r="3248" spans="1:10" x14ac:dyDescent="0.35">
      <c r="A3248" s="1">
        <v>42272</v>
      </c>
      <c r="B3248" t="s">
        <v>791</v>
      </c>
      <c r="C3248" t="s">
        <v>149</v>
      </c>
      <c r="D3248" t="s">
        <v>11</v>
      </c>
      <c r="E3248" t="s">
        <v>12</v>
      </c>
      <c r="F3248" t="s">
        <v>79</v>
      </c>
      <c r="G3248" s="2">
        <v>20.04</v>
      </c>
      <c r="H3248" s="2">
        <v>3</v>
      </c>
      <c r="I3248" s="2">
        <f t="shared" si="50"/>
        <v>6.68</v>
      </c>
      <c r="J3248" s="2">
        <v>9.6199999999999992</v>
      </c>
    </row>
    <row r="3249" spans="1:10" x14ac:dyDescent="0.35">
      <c r="A3249" s="1">
        <v>42272</v>
      </c>
      <c r="B3249" t="s">
        <v>778</v>
      </c>
      <c r="C3249" t="s">
        <v>23</v>
      </c>
      <c r="D3249" t="s">
        <v>11</v>
      </c>
      <c r="E3249" t="s">
        <v>20</v>
      </c>
      <c r="F3249" t="s">
        <v>1313</v>
      </c>
      <c r="G3249" s="2">
        <v>2.95</v>
      </c>
      <c r="H3249" s="2">
        <v>2</v>
      </c>
      <c r="I3249" s="2">
        <f t="shared" si="50"/>
        <v>1.4750000000000001</v>
      </c>
      <c r="J3249" s="2">
        <v>-2.06</v>
      </c>
    </row>
    <row r="3250" spans="1:10" x14ac:dyDescent="0.35">
      <c r="A3250" s="1">
        <v>42273</v>
      </c>
      <c r="B3250" t="s">
        <v>768</v>
      </c>
      <c r="C3250" t="s">
        <v>10</v>
      </c>
      <c r="D3250" t="s">
        <v>11</v>
      </c>
      <c r="E3250" t="s">
        <v>20</v>
      </c>
      <c r="F3250" t="s">
        <v>2267</v>
      </c>
      <c r="G3250" s="2">
        <v>2.08</v>
      </c>
      <c r="H3250" s="2">
        <v>5</v>
      </c>
      <c r="I3250" s="2">
        <f t="shared" si="50"/>
        <v>0.41600000000000004</v>
      </c>
      <c r="J3250" s="2">
        <v>-3.43</v>
      </c>
    </row>
    <row r="3251" spans="1:10" x14ac:dyDescent="0.35">
      <c r="A3251" s="1">
        <v>42273</v>
      </c>
      <c r="B3251" t="s">
        <v>768</v>
      </c>
      <c r="C3251" t="s">
        <v>10</v>
      </c>
      <c r="D3251" t="s">
        <v>39</v>
      </c>
      <c r="E3251" t="s">
        <v>40</v>
      </c>
      <c r="F3251" t="s">
        <v>1419</v>
      </c>
      <c r="G3251" s="2">
        <v>1114.4000000000001</v>
      </c>
      <c r="H3251" s="2">
        <v>7</v>
      </c>
      <c r="I3251" s="2">
        <f t="shared" si="50"/>
        <v>159.20000000000002</v>
      </c>
      <c r="J3251" s="2">
        <v>376.11</v>
      </c>
    </row>
    <row r="3252" spans="1:10" x14ac:dyDescent="0.35">
      <c r="A3252" s="1">
        <v>42273</v>
      </c>
      <c r="B3252" t="s">
        <v>1477</v>
      </c>
      <c r="C3252" t="s">
        <v>91</v>
      </c>
      <c r="D3252" t="s">
        <v>11</v>
      </c>
      <c r="E3252" t="s">
        <v>12</v>
      </c>
      <c r="F3252" t="s">
        <v>625</v>
      </c>
      <c r="G3252" s="2">
        <v>141.76</v>
      </c>
      <c r="H3252" s="2">
        <v>5</v>
      </c>
      <c r="I3252" s="2">
        <f t="shared" si="50"/>
        <v>28.351999999999997</v>
      </c>
      <c r="J3252" s="2">
        <v>47.84</v>
      </c>
    </row>
    <row r="3253" spans="1:10" x14ac:dyDescent="0.35">
      <c r="A3253" s="1">
        <v>42273</v>
      </c>
      <c r="B3253" t="s">
        <v>1477</v>
      </c>
      <c r="C3253" t="s">
        <v>91</v>
      </c>
      <c r="D3253" t="s">
        <v>39</v>
      </c>
      <c r="E3253" t="s">
        <v>52</v>
      </c>
      <c r="F3253" t="s">
        <v>2268</v>
      </c>
      <c r="G3253" s="2">
        <v>239.8</v>
      </c>
      <c r="H3253" s="2">
        <v>5</v>
      </c>
      <c r="I3253" s="2">
        <f t="shared" si="50"/>
        <v>47.96</v>
      </c>
      <c r="J3253" s="2">
        <v>47.96</v>
      </c>
    </row>
    <row r="3254" spans="1:10" x14ac:dyDescent="0.35">
      <c r="A3254" s="1">
        <v>42273</v>
      </c>
      <c r="B3254" t="s">
        <v>1477</v>
      </c>
      <c r="C3254" t="s">
        <v>91</v>
      </c>
      <c r="D3254" t="s">
        <v>11</v>
      </c>
      <c r="E3254" t="s">
        <v>12</v>
      </c>
      <c r="F3254" t="s">
        <v>1203</v>
      </c>
      <c r="G3254" s="2">
        <v>31.1</v>
      </c>
      <c r="H3254" s="2">
        <v>6</v>
      </c>
      <c r="I3254" s="2">
        <f t="shared" si="50"/>
        <v>5.1833333333333336</v>
      </c>
      <c r="J3254" s="2">
        <v>10.89</v>
      </c>
    </row>
    <row r="3255" spans="1:10" x14ac:dyDescent="0.35">
      <c r="A3255" s="1">
        <v>42273</v>
      </c>
      <c r="B3255" t="s">
        <v>1907</v>
      </c>
      <c r="C3255" t="s">
        <v>95</v>
      </c>
      <c r="D3255" t="s">
        <v>11</v>
      </c>
      <c r="E3255" t="s">
        <v>12</v>
      </c>
      <c r="F3255" t="s">
        <v>2157</v>
      </c>
      <c r="G3255" s="2">
        <v>86.27</v>
      </c>
      <c r="H3255" s="2">
        <v>4</v>
      </c>
      <c r="I3255" s="2">
        <f t="shared" si="50"/>
        <v>21.567499999999999</v>
      </c>
      <c r="J3255" s="2">
        <v>31.27</v>
      </c>
    </row>
    <row r="3256" spans="1:10" x14ac:dyDescent="0.35">
      <c r="A3256" s="1">
        <v>42273</v>
      </c>
      <c r="B3256" t="s">
        <v>1907</v>
      </c>
      <c r="C3256" t="s">
        <v>95</v>
      </c>
      <c r="D3256" t="s">
        <v>11</v>
      </c>
      <c r="E3256" t="s">
        <v>20</v>
      </c>
      <c r="F3256" t="s">
        <v>2269</v>
      </c>
      <c r="G3256" s="2">
        <v>72.59</v>
      </c>
      <c r="H3256" s="2">
        <v>2</v>
      </c>
      <c r="I3256" s="2">
        <f t="shared" si="50"/>
        <v>36.295000000000002</v>
      </c>
      <c r="J3256" s="2">
        <v>-48.39</v>
      </c>
    </row>
    <row r="3257" spans="1:10" x14ac:dyDescent="0.35">
      <c r="A3257" s="1">
        <v>42273</v>
      </c>
      <c r="B3257" t="s">
        <v>1907</v>
      </c>
      <c r="C3257" t="s">
        <v>95</v>
      </c>
      <c r="D3257" t="s">
        <v>11</v>
      </c>
      <c r="E3257" t="s">
        <v>92</v>
      </c>
      <c r="F3257" t="s">
        <v>2016</v>
      </c>
      <c r="G3257" s="2">
        <v>60.67</v>
      </c>
      <c r="H3257" s="2">
        <v>2</v>
      </c>
      <c r="I3257" s="2">
        <f t="shared" si="50"/>
        <v>30.335000000000001</v>
      </c>
      <c r="J3257" s="2">
        <v>14.41</v>
      </c>
    </row>
    <row r="3258" spans="1:10" x14ac:dyDescent="0.35">
      <c r="A3258" s="1">
        <v>42273</v>
      </c>
      <c r="B3258" t="s">
        <v>1907</v>
      </c>
      <c r="C3258" t="s">
        <v>95</v>
      </c>
      <c r="D3258" t="s">
        <v>11</v>
      </c>
      <c r="E3258" t="s">
        <v>20</v>
      </c>
      <c r="F3258" t="s">
        <v>1827</v>
      </c>
      <c r="G3258" s="2">
        <v>77.03</v>
      </c>
      <c r="H3258" s="2">
        <v>9</v>
      </c>
      <c r="I3258" s="2">
        <f t="shared" si="50"/>
        <v>8.5588888888888892</v>
      </c>
      <c r="J3258" s="2">
        <v>-59.06</v>
      </c>
    </row>
    <row r="3259" spans="1:10" x14ac:dyDescent="0.35">
      <c r="A3259" s="1">
        <v>42273</v>
      </c>
      <c r="B3259" t="s">
        <v>1907</v>
      </c>
      <c r="C3259" t="s">
        <v>95</v>
      </c>
      <c r="D3259" t="s">
        <v>11</v>
      </c>
      <c r="E3259" t="s">
        <v>18</v>
      </c>
      <c r="F3259" t="s">
        <v>595</v>
      </c>
      <c r="G3259" s="2">
        <v>119.9</v>
      </c>
      <c r="H3259" s="2">
        <v>6</v>
      </c>
      <c r="I3259" s="2">
        <f t="shared" si="50"/>
        <v>19.983333333333334</v>
      </c>
      <c r="J3259" s="2">
        <v>-1.5</v>
      </c>
    </row>
    <row r="3260" spans="1:10" x14ac:dyDescent="0.35">
      <c r="A3260" s="1">
        <v>42273</v>
      </c>
      <c r="B3260" t="s">
        <v>1907</v>
      </c>
      <c r="C3260" t="s">
        <v>95</v>
      </c>
      <c r="D3260" t="s">
        <v>39</v>
      </c>
      <c r="E3260" t="s">
        <v>40</v>
      </c>
      <c r="F3260" t="s">
        <v>1551</v>
      </c>
      <c r="G3260" s="2">
        <v>263.95999999999998</v>
      </c>
      <c r="H3260" s="2">
        <v>5</v>
      </c>
      <c r="I3260" s="2">
        <f t="shared" si="50"/>
        <v>52.791999999999994</v>
      </c>
      <c r="J3260" s="2">
        <v>23.1</v>
      </c>
    </row>
    <row r="3261" spans="1:10" x14ac:dyDescent="0.35">
      <c r="A3261" s="1">
        <v>42273</v>
      </c>
      <c r="B3261" t="s">
        <v>1907</v>
      </c>
      <c r="C3261" t="s">
        <v>95</v>
      </c>
      <c r="D3261" t="s">
        <v>11</v>
      </c>
      <c r="E3261" t="s">
        <v>18</v>
      </c>
      <c r="F3261" t="s">
        <v>19</v>
      </c>
      <c r="G3261" s="2">
        <v>363.65</v>
      </c>
      <c r="H3261" s="2">
        <v>4</v>
      </c>
      <c r="I3261" s="2">
        <f t="shared" si="50"/>
        <v>90.912499999999994</v>
      </c>
      <c r="J3261" s="2">
        <v>-86.37</v>
      </c>
    </row>
    <row r="3262" spans="1:10" x14ac:dyDescent="0.35">
      <c r="A3262" s="1">
        <v>42273</v>
      </c>
      <c r="B3262" t="s">
        <v>1828</v>
      </c>
      <c r="C3262" t="s">
        <v>23</v>
      </c>
      <c r="D3262" t="s">
        <v>11</v>
      </c>
      <c r="E3262" t="s">
        <v>20</v>
      </c>
      <c r="F3262" t="s">
        <v>269</v>
      </c>
      <c r="G3262" s="2">
        <v>121.1</v>
      </c>
      <c r="H3262" s="2">
        <v>6</v>
      </c>
      <c r="I3262" s="2">
        <f t="shared" si="50"/>
        <v>20.183333333333334</v>
      </c>
      <c r="J3262" s="2">
        <v>-100.92</v>
      </c>
    </row>
    <row r="3263" spans="1:10" x14ac:dyDescent="0.35">
      <c r="A3263" s="1">
        <v>42273</v>
      </c>
      <c r="B3263" t="s">
        <v>1828</v>
      </c>
      <c r="C3263" t="s">
        <v>23</v>
      </c>
      <c r="D3263" t="s">
        <v>39</v>
      </c>
      <c r="E3263" t="s">
        <v>40</v>
      </c>
      <c r="F3263" t="s">
        <v>2035</v>
      </c>
      <c r="G3263" s="2">
        <v>45.89</v>
      </c>
      <c r="H3263" s="2">
        <v>1</v>
      </c>
      <c r="I3263" s="2">
        <f t="shared" si="50"/>
        <v>45.89</v>
      </c>
      <c r="J3263" s="2">
        <v>-9.18</v>
      </c>
    </row>
    <row r="3264" spans="1:10" x14ac:dyDescent="0.35">
      <c r="A3264" s="1">
        <v>42273</v>
      </c>
      <c r="B3264" t="s">
        <v>2270</v>
      </c>
      <c r="C3264" t="s">
        <v>27</v>
      </c>
      <c r="D3264" t="s">
        <v>11</v>
      </c>
      <c r="E3264" t="s">
        <v>18</v>
      </c>
      <c r="F3264" t="s">
        <v>1456</v>
      </c>
      <c r="G3264" s="2">
        <v>64.17</v>
      </c>
      <c r="H3264" s="2">
        <v>3</v>
      </c>
      <c r="I3264" s="2">
        <f t="shared" si="50"/>
        <v>21.39</v>
      </c>
      <c r="J3264" s="2">
        <v>18.61</v>
      </c>
    </row>
    <row r="3265" spans="1:10" x14ac:dyDescent="0.35">
      <c r="A3265" s="1">
        <v>42273</v>
      </c>
      <c r="B3265" t="s">
        <v>2270</v>
      </c>
      <c r="C3265" t="s">
        <v>27</v>
      </c>
      <c r="D3265" t="s">
        <v>11</v>
      </c>
      <c r="E3265" t="s">
        <v>63</v>
      </c>
      <c r="F3265" t="s">
        <v>543</v>
      </c>
      <c r="G3265" s="2">
        <v>124.46</v>
      </c>
      <c r="H3265" s="2">
        <v>2</v>
      </c>
      <c r="I3265" s="2">
        <f t="shared" si="50"/>
        <v>62.23</v>
      </c>
      <c r="J3265" s="2">
        <v>58.5</v>
      </c>
    </row>
    <row r="3266" spans="1:10" x14ac:dyDescent="0.35">
      <c r="A3266" s="1">
        <v>42273</v>
      </c>
      <c r="B3266" t="s">
        <v>1334</v>
      </c>
      <c r="C3266" t="s">
        <v>149</v>
      </c>
      <c r="D3266" t="s">
        <v>39</v>
      </c>
      <c r="E3266" t="s">
        <v>52</v>
      </c>
      <c r="F3266" t="s">
        <v>2130</v>
      </c>
      <c r="G3266" s="2">
        <v>50</v>
      </c>
      <c r="H3266" s="2">
        <v>2</v>
      </c>
      <c r="I3266" s="2">
        <f t="shared" si="50"/>
        <v>25</v>
      </c>
      <c r="J3266" s="2">
        <v>12</v>
      </c>
    </row>
    <row r="3267" spans="1:10" x14ac:dyDescent="0.35">
      <c r="A3267" s="1">
        <v>42273</v>
      </c>
      <c r="B3267" t="s">
        <v>1104</v>
      </c>
      <c r="C3267" t="s">
        <v>149</v>
      </c>
      <c r="D3267" t="s">
        <v>11</v>
      </c>
      <c r="E3267" t="s">
        <v>43</v>
      </c>
      <c r="F3267" t="s">
        <v>1109</v>
      </c>
      <c r="G3267" s="2">
        <v>34.44</v>
      </c>
      <c r="H3267" s="2">
        <v>3</v>
      </c>
      <c r="I3267" s="2">
        <f t="shared" ref="I3267:I3330" si="51">G3267/H3267</f>
        <v>11.479999999999999</v>
      </c>
      <c r="J3267" s="2">
        <v>16.190000000000001</v>
      </c>
    </row>
    <row r="3268" spans="1:10" x14ac:dyDescent="0.35">
      <c r="A3268" s="1">
        <v>42273</v>
      </c>
      <c r="B3268" t="s">
        <v>1104</v>
      </c>
      <c r="C3268" t="s">
        <v>149</v>
      </c>
      <c r="D3268" t="s">
        <v>39</v>
      </c>
      <c r="E3268" t="s">
        <v>302</v>
      </c>
      <c r="F3268" t="s">
        <v>538</v>
      </c>
      <c r="G3268" s="2">
        <v>629.92999999999995</v>
      </c>
      <c r="H3268" s="2">
        <v>7</v>
      </c>
      <c r="I3268" s="2">
        <f t="shared" si="51"/>
        <v>89.99</v>
      </c>
      <c r="J3268" s="2">
        <v>296.07</v>
      </c>
    </row>
    <row r="3269" spans="1:10" x14ac:dyDescent="0.35">
      <c r="A3269" s="1">
        <v>42273</v>
      </c>
      <c r="B3269" t="s">
        <v>1104</v>
      </c>
      <c r="C3269" t="s">
        <v>149</v>
      </c>
      <c r="D3269" t="s">
        <v>11</v>
      </c>
      <c r="E3269" t="s">
        <v>20</v>
      </c>
      <c r="F3269" t="s">
        <v>1959</v>
      </c>
      <c r="G3269" s="2">
        <v>79.06</v>
      </c>
      <c r="H3269" s="2">
        <v>9</v>
      </c>
      <c r="I3269" s="2">
        <f t="shared" si="51"/>
        <v>8.7844444444444445</v>
      </c>
      <c r="J3269" s="2">
        <v>28.66</v>
      </c>
    </row>
    <row r="3270" spans="1:10" x14ac:dyDescent="0.35">
      <c r="A3270" s="1">
        <v>42274</v>
      </c>
      <c r="B3270" t="s">
        <v>2230</v>
      </c>
      <c r="C3270" t="s">
        <v>15</v>
      </c>
      <c r="D3270" t="s">
        <v>11</v>
      </c>
      <c r="E3270" t="s">
        <v>20</v>
      </c>
      <c r="F3270" t="s">
        <v>911</v>
      </c>
      <c r="G3270" s="2">
        <v>15.08</v>
      </c>
      <c r="H3270" s="2">
        <v>2</v>
      </c>
      <c r="I3270" s="2">
        <f t="shared" si="51"/>
        <v>7.54</v>
      </c>
      <c r="J3270" s="2">
        <v>-22.62</v>
      </c>
    </row>
    <row r="3271" spans="1:10" x14ac:dyDescent="0.35">
      <c r="A3271" s="1">
        <v>42274</v>
      </c>
      <c r="B3271" t="s">
        <v>2230</v>
      </c>
      <c r="C3271" t="s">
        <v>15</v>
      </c>
      <c r="D3271" t="s">
        <v>34</v>
      </c>
      <c r="E3271" t="s">
        <v>47</v>
      </c>
      <c r="F3271" t="s">
        <v>1739</v>
      </c>
      <c r="G3271" s="2">
        <v>24.29</v>
      </c>
      <c r="H3271" s="2">
        <v>3</v>
      </c>
      <c r="I3271" s="2">
        <f t="shared" si="51"/>
        <v>8.0966666666666658</v>
      </c>
      <c r="J3271" s="2">
        <v>-12.75</v>
      </c>
    </row>
    <row r="3272" spans="1:10" x14ac:dyDescent="0.35">
      <c r="A3272" s="1">
        <v>42274</v>
      </c>
      <c r="B3272" t="s">
        <v>1629</v>
      </c>
      <c r="C3272" t="s">
        <v>27</v>
      </c>
      <c r="D3272" t="s">
        <v>11</v>
      </c>
      <c r="E3272" t="s">
        <v>18</v>
      </c>
      <c r="F3272" t="s">
        <v>1611</v>
      </c>
      <c r="G3272" s="2">
        <v>15.51</v>
      </c>
      <c r="H3272" s="2">
        <v>1</v>
      </c>
      <c r="I3272" s="2">
        <f t="shared" si="51"/>
        <v>15.51</v>
      </c>
      <c r="J3272" s="2">
        <v>4.34</v>
      </c>
    </row>
    <row r="3273" spans="1:10" x14ac:dyDescent="0.35">
      <c r="A3273" s="1">
        <v>42274</v>
      </c>
      <c r="B3273" t="s">
        <v>1629</v>
      </c>
      <c r="C3273" t="s">
        <v>27</v>
      </c>
      <c r="D3273" t="s">
        <v>11</v>
      </c>
      <c r="E3273" t="s">
        <v>12</v>
      </c>
      <c r="F3273" t="s">
        <v>1041</v>
      </c>
      <c r="G3273" s="2">
        <v>146.82</v>
      </c>
      <c r="H3273" s="2">
        <v>3</v>
      </c>
      <c r="I3273" s="2">
        <f t="shared" si="51"/>
        <v>48.94</v>
      </c>
      <c r="J3273" s="2">
        <v>73.41</v>
      </c>
    </row>
    <row r="3274" spans="1:10" x14ac:dyDescent="0.35">
      <c r="A3274" s="1">
        <v>42274</v>
      </c>
      <c r="B3274" t="s">
        <v>1629</v>
      </c>
      <c r="C3274" t="s">
        <v>27</v>
      </c>
      <c r="D3274" t="s">
        <v>11</v>
      </c>
      <c r="E3274" t="s">
        <v>12</v>
      </c>
      <c r="F3274" t="s">
        <v>493</v>
      </c>
      <c r="G3274" s="2">
        <v>12.96</v>
      </c>
      <c r="H3274" s="2">
        <v>2</v>
      </c>
      <c r="I3274" s="2">
        <f t="shared" si="51"/>
        <v>6.48</v>
      </c>
      <c r="J3274" s="2">
        <v>6.22</v>
      </c>
    </row>
    <row r="3275" spans="1:10" x14ac:dyDescent="0.35">
      <c r="A3275" s="1">
        <v>42274</v>
      </c>
      <c r="B3275" t="s">
        <v>2271</v>
      </c>
      <c r="C3275" t="s">
        <v>110</v>
      </c>
      <c r="D3275" t="s">
        <v>11</v>
      </c>
      <c r="E3275" t="s">
        <v>24</v>
      </c>
      <c r="F3275" t="s">
        <v>460</v>
      </c>
      <c r="G3275" s="2">
        <v>16.399999999999999</v>
      </c>
      <c r="H3275" s="2">
        <v>5</v>
      </c>
      <c r="I3275" s="2">
        <f t="shared" si="51"/>
        <v>3.28</v>
      </c>
      <c r="J3275" s="2">
        <v>4.76</v>
      </c>
    </row>
    <row r="3276" spans="1:10" x14ac:dyDescent="0.35">
      <c r="A3276" s="1">
        <v>42274</v>
      </c>
      <c r="B3276" t="s">
        <v>2271</v>
      </c>
      <c r="C3276" t="s">
        <v>110</v>
      </c>
      <c r="D3276" t="s">
        <v>11</v>
      </c>
      <c r="E3276" t="s">
        <v>12</v>
      </c>
      <c r="F3276" t="s">
        <v>2272</v>
      </c>
      <c r="G3276" s="2">
        <v>25.92</v>
      </c>
      <c r="H3276" s="2">
        <v>4</v>
      </c>
      <c r="I3276" s="2">
        <f t="shared" si="51"/>
        <v>6.48</v>
      </c>
      <c r="J3276" s="2">
        <v>12.44</v>
      </c>
    </row>
    <row r="3277" spans="1:10" x14ac:dyDescent="0.35">
      <c r="A3277" s="1">
        <v>42274</v>
      </c>
      <c r="B3277" t="s">
        <v>938</v>
      </c>
      <c r="C3277" t="s">
        <v>55</v>
      </c>
      <c r="D3277" t="s">
        <v>11</v>
      </c>
      <c r="E3277" t="s">
        <v>12</v>
      </c>
      <c r="F3277" t="s">
        <v>1158</v>
      </c>
      <c r="G3277" s="2">
        <v>154.9</v>
      </c>
      <c r="H3277" s="2">
        <v>5</v>
      </c>
      <c r="I3277" s="2">
        <f t="shared" si="51"/>
        <v>30.98</v>
      </c>
      <c r="J3277" s="2">
        <v>69.709999999999994</v>
      </c>
    </row>
    <row r="3278" spans="1:10" x14ac:dyDescent="0.35">
      <c r="A3278" s="1">
        <v>42274</v>
      </c>
      <c r="B3278" t="s">
        <v>938</v>
      </c>
      <c r="C3278" t="s">
        <v>55</v>
      </c>
      <c r="D3278" t="s">
        <v>39</v>
      </c>
      <c r="E3278" t="s">
        <v>40</v>
      </c>
      <c r="F3278" t="s">
        <v>2109</v>
      </c>
      <c r="G3278" s="2">
        <v>1871.88</v>
      </c>
      <c r="H3278" s="2">
        <v>12</v>
      </c>
      <c r="I3278" s="2">
        <f t="shared" si="51"/>
        <v>155.99</v>
      </c>
      <c r="J3278" s="2">
        <v>561.55999999999995</v>
      </c>
    </row>
    <row r="3279" spans="1:10" x14ac:dyDescent="0.35">
      <c r="A3279" s="1">
        <v>42274</v>
      </c>
      <c r="B3279" t="s">
        <v>1680</v>
      </c>
      <c r="C3279" t="s">
        <v>164</v>
      </c>
      <c r="D3279" t="s">
        <v>11</v>
      </c>
      <c r="E3279" t="s">
        <v>24</v>
      </c>
      <c r="F3279" t="s">
        <v>990</v>
      </c>
      <c r="G3279" s="2">
        <v>99.2</v>
      </c>
      <c r="H3279" s="2">
        <v>5</v>
      </c>
      <c r="I3279" s="2">
        <f t="shared" si="51"/>
        <v>19.84</v>
      </c>
      <c r="J3279" s="2">
        <v>25.79</v>
      </c>
    </row>
    <row r="3280" spans="1:10" x14ac:dyDescent="0.35">
      <c r="A3280" s="1">
        <v>42275</v>
      </c>
      <c r="B3280" t="s">
        <v>1343</v>
      </c>
      <c r="C3280" t="s">
        <v>27</v>
      </c>
      <c r="D3280" t="s">
        <v>11</v>
      </c>
      <c r="E3280" t="s">
        <v>92</v>
      </c>
      <c r="F3280" t="s">
        <v>617</v>
      </c>
      <c r="G3280" s="2">
        <v>43.26</v>
      </c>
      <c r="H3280" s="2">
        <v>3</v>
      </c>
      <c r="I3280" s="2">
        <f t="shared" si="51"/>
        <v>14.42</v>
      </c>
      <c r="J3280" s="2">
        <v>14.28</v>
      </c>
    </row>
    <row r="3281" spans="1:10" x14ac:dyDescent="0.35">
      <c r="A3281" s="1">
        <v>42275</v>
      </c>
      <c r="B3281" t="s">
        <v>1343</v>
      </c>
      <c r="C3281" t="s">
        <v>27</v>
      </c>
      <c r="D3281" t="s">
        <v>11</v>
      </c>
      <c r="E3281" t="s">
        <v>92</v>
      </c>
      <c r="F3281" t="s">
        <v>2273</v>
      </c>
      <c r="G3281" s="2">
        <v>43.56</v>
      </c>
      <c r="H3281" s="2">
        <v>2</v>
      </c>
      <c r="I3281" s="2">
        <f t="shared" si="51"/>
        <v>21.78</v>
      </c>
      <c r="J3281" s="2">
        <v>15.25</v>
      </c>
    </row>
    <row r="3282" spans="1:10" x14ac:dyDescent="0.35">
      <c r="A3282" s="1">
        <v>42275</v>
      </c>
      <c r="B3282" t="s">
        <v>1459</v>
      </c>
      <c r="C3282" t="s">
        <v>278</v>
      </c>
      <c r="D3282" t="s">
        <v>11</v>
      </c>
      <c r="E3282" t="s">
        <v>63</v>
      </c>
      <c r="F3282" t="s">
        <v>1350</v>
      </c>
      <c r="G3282" s="2">
        <v>12.54</v>
      </c>
      <c r="H3282" s="2">
        <v>1</v>
      </c>
      <c r="I3282" s="2">
        <f t="shared" si="51"/>
        <v>12.54</v>
      </c>
      <c r="J3282" s="2">
        <v>4.2300000000000004</v>
      </c>
    </row>
    <row r="3283" spans="1:10" x14ac:dyDescent="0.35">
      <c r="A3283" s="1">
        <v>42275</v>
      </c>
      <c r="B3283" t="s">
        <v>1459</v>
      </c>
      <c r="C3283" t="s">
        <v>278</v>
      </c>
      <c r="D3283" t="s">
        <v>11</v>
      </c>
      <c r="E3283" t="s">
        <v>20</v>
      </c>
      <c r="F3283" t="s">
        <v>205</v>
      </c>
      <c r="G3283" s="2">
        <v>1.08</v>
      </c>
      <c r="H3283" s="2">
        <v>2</v>
      </c>
      <c r="I3283" s="2">
        <f t="shared" si="51"/>
        <v>0.54</v>
      </c>
      <c r="J3283" s="2">
        <v>-0.79</v>
      </c>
    </row>
    <row r="3284" spans="1:10" x14ac:dyDescent="0.35">
      <c r="A3284" s="1">
        <v>42275</v>
      </c>
      <c r="B3284" t="s">
        <v>1459</v>
      </c>
      <c r="C3284" t="s">
        <v>278</v>
      </c>
      <c r="D3284" t="s">
        <v>11</v>
      </c>
      <c r="E3284" t="s">
        <v>43</v>
      </c>
      <c r="F3284" t="s">
        <v>160</v>
      </c>
      <c r="G3284" s="2">
        <v>4.51</v>
      </c>
      <c r="H3284" s="2">
        <v>3</v>
      </c>
      <c r="I3284" s="2">
        <f t="shared" si="51"/>
        <v>1.5033333333333332</v>
      </c>
      <c r="J3284" s="2">
        <v>0.85</v>
      </c>
    </row>
    <row r="3285" spans="1:10" x14ac:dyDescent="0.35">
      <c r="A3285" s="1">
        <v>42275</v>
      </c>
      <c r="B3285" t="s">
        <v>1937</v>
      </c>
      <c r="C3285" t="s">
        <v>149</v>
      </c>
      <c r="D3285" t="s">
        <v>11</v>
      </c>
      <c r="E3285" t="s">
        <v>92</v>
      </c>
      <c r="F3285" t="s">
        <v>286</v>
      </c>
      <c r="G3285" s="2">
        <v>293.52</v>
      </c>
      <c r="H3285" s="2">
        <v>6</v>
      </c>
      <c r="I3285" s="2">
        <f t="shared" si="51"/>
        <v>48.919999999999995</v>
      </c>
      <c r="J3285" s="2">
        <v>76.319999999999993</v>
      </c>
    </row>
    <row r="3286" spans="1:10" x14ac:dyDescent="0.35">
      <c r="A3286" s="1">
        <v>42275</v>
      </c>
      <c r="B3286" t="s">
        <v>1937</v>
      </c>
      <c r="C3286" t="s">
        <v>149</v>
      </c>
      <c r="D3286" t="s">
        <v>39</v>
      </c>
      <c r="E3286" t="s">
        <v>40</v>
      </c>
      <c r="F3286" t="s">
        <v>1347</v>
      </c>
      <c r="G3286" s="2">
        <v>307.98</v>
      </c>
      <c r="H3286" s="2">
        <v>2</v>
      </c>
      <c r="I3286" s="2">
        <f t="shared" si="51"/>
        <v>153.99</v>
      </c>
      <c r="J3286" s="2">
        <v>89.31</v>
      </c>
    </row>
    <row r="3287" spans="1:10" x14ac:dyDescent="0.35">
      <c r="A3287" s="1">
        <v>42275</v>
      </c>
      <c r="B3287" t="s">
        <v>468</v>
      </c>
      <c r="C3287" t="s">
        <v>27</v>
      </c>
      <c r="D3287" t="s">
        <v>11</v>
      </c>
      <c r="E3287" t="s">
        <v>92</v>
      </c>
      <c r="F3287" t="s">
        <v>1090</v>
      </c>
      <c r="G3287" s="2">
        <v>186.15</v>
      </c>
      <c r="H3287" s="2">
        <v>3</v>
      </c>
      <c r="I3287" s="2">
        <f t="shared" si="51"/>
        <v>62.050000000000004</v>
      </c>
      <c r="J3287" s="2">
        <v>55.85</v>
      </c>
    </row>
    <row r="3288" spans="1:10" x14ac:dyDescent="0.35">
      <c r="A3288" s="1">
        <v>42275</v>
      </c>
      <c r="B3288" t="s">
        <v>468</v>
      </c>
      <c r="C3288" t="s">
        <v>27</v>
      </c>
      <c r="D3288" t="s">
        <v>11</v>
      </c>
      <c r="E3288" t="s">
        <v>20</v>
      </c>
      <c r="F3288" t="s">
        <v>1533</v>
      </c>
      <c r="G3288" s="2">
        <v>81.790000000000006</v>
      </c>
      <c r="H3288" s="2">
        <v>6</v>
      </c>
      <c r="I3288" s="2">
        <f t="shared" si="51"/>
        <v>13.631666666666668</v>
      </c>
      <c r="J3288" s="2">
        <v>26.58</v>
      </c>
    </row>
    <row r="3289" spans="1:10" x14ac:dyDescent="0.35">
      <c r="A3289" s="1">
        <v>42275</v>
      </c>
      <c r="B3289" t="s">
        <v>468</v>
      </c>
      <c r="C3289" t="s">
        <v>27</v>
      </c>
      <c r="D3289" t="s">
        <v>11</v>
      </c>
      <c r="E3289" t="s">
        <v>200</v>
      </c>
      <c r="F3289" t="s">
        <v>2274</v>
      </c>
      <c r="G3289" s="2">
        <v>47.19</v>
      </c>
      <c r="H3289" s="2">
        <v>3</v>
      </c>
      <c r="I3289" s="2">
        <f t="shared" si="51"/>
        <v>15.729999999999999</v>
      </c>
      <c r="J3289" s="2">
        <v>13.69</v>
      </c>
    </row>
    <row r="3290" spans="1:10" x14ac:dyDescent="0.35">
      <c r="A3290" s="1">
        <v>42275</v>
      </c>
      <c r="B3290" t="s">
        <v>468</v>
      </c>
      <c r="C3290" t="s">
        <v>27</v>
      </c>
      <c r="D3290" t="s">
        <v>39</v>
      </c>
      <c r="E3290" t="s">
        <v>40</v>
      </c>
      <c r="F3290" t="s">
        <v>2275</v>
      </c>
      <c r="G3290" s="2">
        <v>36.78</v>
      </c>
      <c r="H3290" s="2">
        <v>2</v>
      </c>
      <c r="I3290" s="2">
        <f t="shared" si="51"/>
        <v>18.39</v>
      </c>
      <c r="J3290" s="2">
        <v>-8.2799999999999994</v>
      </c>
    </row>
    <row r="3291" spans="1:10" x14ac:dyDescent="0.35">
      <c r="A3291" s="1">
        <v>42278</v>
      </c>
      <c r="B3291" t="s">
        <v>2199</v>
      </c>
      <c r="C3291" t="s">
        <v>278</v>
      </c>
      <c r="D3291" t="s">
        <v>11</v>
      </c>
      <c r="E3291" t="s">
        <v>18</v>
      </c>
      <c r="F3291" t="s">
        <v>1560</v>
      </c>
      <c r="G3291" s="2">
        <v>139.41999999999999</v>
      </c>
      <c r="H3291" s="2">
        <v>4</v>
      </c>
      <c r="I3291" s="2">
        <f t="shared" si="51"/>
        <v>34.854999999999997</v>
      </c>
      <c r="J3291" s="2">
        <v>17.43</v>
      </c>
    </row>
    <row r="3292" spans="1:10" x14ac:dyDescent="0.35">
      <c r="A3292" s="1">
        <v>42278</v>
      </c>
      <c r="B3292" t="s">
        <v>1620</v>
      </c>
      <c r="C3292" t="s">
        <v>434</v>
      </c>
      <c r="D3292" t="s">
        <v>39</v>
      </c>
      <c r="E3292" t="s">
        <v>40</v>
      </c>
      <c r="F3292" t="s">
        <v>2109</v>
      </c>
      <c r="G3292" s="2">
        <v>311.98</v>
      </c>
      <c r="H3292" s="2">
        <v>2</v>
      </c>
      <c r="I3292" s="2">
        <f t="shared" si="51"/>
        <v>155.99</v>
      </c>
      <c r="J3292" s="2">
        <v>93.59</v>
      </c>
    </row>
    <row r="3293" spans="1:10" x14ac:dyDescent="0.35">
      <c r="A3293" s="1">
        <v>42278</v>
      </c>
      <c r="B3293" t="s">
        <v>1620</v>
      </c>
      <c r="C3293" t="s">
        <v>434</v>
      </c>
      <c r="D3293" t="s">
        <v>11</v>
      </c>
      <c r="E3293" t="s">
        <v>20</v>
      </c>
      <c r="F3293" t="s">
        <v>451</v>
      </c>
      <c r="G3293" s="2">
        <v>22.45</v>
      </c>
      <c r="H3293" s="2">
        <v>5</v>
      </c>
      <c r="I3293" s="2">
        <f t="shared" si="51"/>
        <v>4.49</v>
      </c>
      <c r="J3293" s="2">
        <v>10.33</v>
      </c>
    </row>
    <row r="3294" spans="1:10" x14ac:dyDescent="0.35">
      <c r="A3294" s="1">
        <v>42278</v>
      </c>
      <c r="B3294" t="s">
        <v>2276</v>
      </c>
      <c r="C3294" t="s">
        <v>15</v>
      </c>
      <c r="D3294" t="s">
        <v>11</v>
      </c>
      <c r="E3294" t="s">
        <v>20</v>
      </c>
      <c r="F3294" t="s">
        <v>1490</v>
      </c>
      <c r="G3294" s="2">
        <v>2.99</v>
      </c>
      <c r="H3294" s="2">
        <v>4</v>
      </c>
      <c r="I3294" s="2">
        <f t="shared" si="51"/>
        <v>0.74750000000000005</v>
      </c>
      <c r="J3294" s="2">
        <v>-4.49</v>
      </c>
    </row>
    <row r="3295" spans="1:10" x14ac:dyDescent="0.35">
      <c r="A3295" s="1">
        <v>42278</v>
      </c>
      <c r="B3295" t="s">
        <v>2276</v>
      </c>
      <c r="C3295" t="s">
        <v>15</v>
      </c>
      <c r="D3295" t="s">
        <v>39</v>
      </c>
      <c r="E3295" t="s">
        <v>52</v>
      </c>
      <c r="F3295" t="s">
        <v>2113</v>
      </c>
      <c r="G3295" s="2">
        <v>108.77</v>
      </c>
      <c r="H3295" s="2">
        <v>4</v>
      </c>
      <c r="I3295" s="2">
        <f t="shared" si="51"/>
        <v>27.192499999999999</v>
      </c>
      <c r="J3295" s="2">
        <v>2.72</v>
      </c>
    </row>
    <row r="3296" spans="1:10" x14ac:dyDescent="0.35">
      <c r="A3296" s="1">
        <v>42278</v>
      </c>
      <c r="B3296" t="s">
        <v>2276</v>
      </c>
      <c r="C3296" t="s">
        <v>91</v>
      </c>
      <c r="D3296" t="s">
        <v>39</v>
      </c>
      <c r="E3296" t="s">
        <v>40</v>
      </c>
      <c r="F3296" t="s">
        <v>648</v>
      </c>
      <c r="G3296" s="2">
        <v>572.79999999999995</v>
      </c>
      <c r="H3296" s="2">
        <v>2</v>
      </c>
      <c r="I3296" s="2">
        <f t="shared" si="51"/>
        <v>286.39999999999998</v>
      </c>
      <c r="J3296" s="2">
        <v>50.12</v>
      </c>
    </row>
    <row r="3297" spans="1:10" x14ac:dyDescent="0.35">
      <c r="A3297" s="1">
        <v>42279</v>
      </c>
      <c r="B3297" t="s">
        <v>922</v>
      </c>
      <c r="C3297" t="s">
        <v>27</v>
      </c>
      <c r="D3297" t="s">
        <v>11</v>
      </c>
      <c r="E3297" t="s">
        <v>20</v>
      </c>
      <c r="F3297" t="s">
        <v>511</v>
      </c>
      <c r="G3297" s="2">
        <v>57.5</v>
      </c>
      <c r="H3297" s="2">
        <v>6</v>
      </c>
      <c r="I3297" s="2">
        <f t="shared" si="51"/>
        <v>9.5833333333333339</v>
      </c>
      <c r="J3297" s="2">
        <v>20.13</v>
      </c>
    </row>
    <row r="3298" spans="1:10" x14ac:dyDescent="0.35">
      <c r="A3298" s="1">
        <v>42279</v>
      </c>
      <c r="B3298" t="s">
        <v>1161</v>
      </c>
      <c r="C3298" t="s">
        <v>177</v>
      </c>
      <c r="D3298" t="s">
        <v>11</v>
      </c>
      <c r="E3298" t="s">
        <v>12</v>
      </c>
      <c r="F3298" t="s">
        <v>1832</v>
      </c>
      <c r="G3298" s="2">
        <v>94.85</v>
      </c>
      <c r="H3298" s="2">
        <v>5</v>
      </c>
      <c r="I3298" s="2">
        <f t="shared" si="51"/>
        <v>18.97</v>
      </c>
      <c r="J3298" s="2">
        <v>45.53</v>
      </c>
    </row>
    <row r="3299" spans="1:10" x14ac:dyDescent="0.35">
      <c r="A3299" s="1">
        <v>42279</v>
      </c>
      <c r="B3299" t="s">
        <v>1161</v>
      </c>
      <c r="C3299" t="s">
        <v>177</v>
      </c>
      <c r="D3299" t="s">
        <v>11</v>
      </c>
      <c r="E3299" t="s">
        <v>63</v>
      </c>
      <c r="F3299" t="s">
        <v>1091</v>
      </c>
      <c r="G3299" s="2">
        <v>51.12</v>
      </c>
      <c r="H3299" s="2">
        <v>4</v>
      </c>
      <c r="I3299" s="2">
        <f t="shared" si="51"/>
        <v>12.78</v>
      </c>
      <c r="J3299" s="2">
        <v>23</v>
      </c>
    </row>
    <row r="3300" spans="1:10" x14ac:dyDescent="0.35">
      <c r="A3300" s="1">
        <v>42279</v>
      </c>
      <c r="B3300" t="s">
        <v>1161</v>
      </c>
      <c r="C3300" t="s">
        <v>177</v>
      </c>
      <c r="D3300" t="s">
        <v>39</v>
      </c>
      <c r="E3300" t="s">
        <v>52</v>
      </c>
      <c r="F3300" t="s">
        <v>1559</v>
      </c>
      <c r="G3300" s="2">
        <v>90</v>
      </c>
      <c r="H3300" s="2">
        <v>1</v>
      </c>
      <c r="I3300" s="2">
        <f t="shared" si="51"/>
        <v>90</v>
      </c>
      <c r="J3300" s="2">
        <v>32.4</v>
      </c>
    </row>
    <row r="3301" spans="1:10" x14ac:dyDescent="0.35">
      <c r="A3301" s="1">
        <v>42279</v>
      </c>
      <c r="B3301" t="s">
        <v>1383</v>
      </c>
      <c r="C3301" t="s">
        <v>27</v>
      </c>
      <c r="D3301" t="s">
        <v>11</v>
      </c>
      <c r="E3301" t="s">
        <v>18</v>
      </c>
      <c r="F3301" t="s">
        <v>1317</v>
      </c>
      <c r="G3301" s="2">
        <v>270.33999999999997</v>
      </c>
      <c r="H3301" s="2">
        <v>14</v>
      </c>
      <c r="I3301" s="2">
        <f t="shared" si="51"/>
        <v>19.309999999999999</v>
      </c>
      <c r="J3301" s="2">
        <v>75.7</v>
      </c>
    </row>
    <row r="3302" spans="1:10" x14ac:dyDescent="0.35">
      <c r="A3302" s="1">
        <v>42279</v>
      </c>
      <c r="B3302" t="s">
        <v>268</v>
      </c>
      <c r="C3302" t="s">
        <v>245</v>
      </c>
      <c r="D3302" t="s">
        <v>11</v>
      </c>
      <c r="E3302" t="s">
        <v>20</v>
      </c>
      <c r="F3302" t="s">
        <v>1650</v>
      </c>
      <c r="G3302" s="2">
        <v>7.38</v>
      </c>
      <c r="H3302" s="2">
        <v>5</v>
      </c>
      <c r="I3302" s="2">
        <f t="shared" si="51"/>
        <v>1.476</v>
      </c>
      <c r="J3302" s="2">
        <v>-5.41</v>
      </c>
    </row>
    <row r="3303" spans="1:10" x14ac:dyDescent="0.35">
      <c r="A3303" s="1">
        <v>42279</v>
      </c>
      <c r="B3303" t="s">
        <v>2277</v>
      </c>
      <c r="C3303" t="s">
        <v>27</v>
      </c>
      <c r="D3303" t="s">
        <v>11</v>
      </c>
      <c r="E3303" t="s">
        <v>20</v>
      </c>
      <c r="F3303" t="s">
        <v>1650</v>
      </c>
      <c r="G3303" s="2">
        <v>11.81</v>
      </c>
      <c r="H3303" s="2">
        <v>3</v>
      </c>
      <c r="I3303" s="2">
        <f t="shared" si="51"/>
        <v>3.936666666666667</v>
      </c>
      <c r="J3303" s="2">
        <v>4.13</v>
      </c>
    </row>
    <row r="3304" spans="1:10" x14ac:dyDescent="0.35">
      <c r="A3304" s="1">
        <v>42279</v>
      </c>
      <c r="B3304" t="s">
        <v>2277</v>
      </c>
      <c r="C3304" t="s">
        <v>27</v>
      </c>
      <c r="D3304" t="s">
        <v>11</v>
      </c>
      <c r="E3304" t="s">
        <v>20</v>
      </c>
      <c r="F3304" t="s">
        <v>608</v>
      </c>
      <c r="G3304" s="2">
        <v>53.57</v>
      </c>
      <c r="H3304" s="2">
        <v>4</v>
      </c>
      <c r="I3304" s="2">
        <f t="shared" si="51"/>
        <v>13.3925</v>
      </c>
      <c r="J3304" s="2">
        <v>19.420000000000002</v>
      </c>
    </row>
    <row r="3305" spans="1:10" x14ac:dyDescent="0.35">
      <c r="A3305" s="1">
        <v>42279</v>
      </c>
      <c r="B3305" t="s">
        <v>2277</v>
      </c>
      <c r="C3305" t="s">
        <v>27</v>
      </c>
      <c r="D3305" t="s">
        <v>39</v>
      </c>
      <c r="E3305" t="s">
        <v>40</v>
      </c>
      <c r="F3305" t="s">
        <v>833</v>
      </c>
      <c r="G3305" s="2">
        <v>503.96</v>
      </c>
      <c r="H3305" s="2">
        <v>5</v>
      </c>
      <c r="I3305" s="2">
        <f t="shared" si="51"/>
        <v>100.792</v>
      </c>
      <c r="J3305" s="2">
        <v>50.4</v>
      </c>
    </row>
    <row r="3306" spans="1:10" x14ac:dyDescent="0.35">
      <c r="A3306" s="1">
        <v>42279</v>
      </c>
      <c r="B3306" t="s">
        <v>2033</v>
      </c>
      <c r="C3306" t="s">
        <v>613</v>
      </c>
      <c r="D3306" t="s">
        <v>11</v>
      </c>
      <c r="E3306" t="s">
        <v>20</v>
      </c>
      <c r="F3306" t="s">
        <v>631</v>
      </c>
      <c r="G3306" s="2">
        <v>26.9</v>
      </c>
      <c r="H3306" s="2">
        <v>5</v>
      </c>
      <c r="I3306" s="2">
        <f t="shared" si="51"/>
        <v>5.38</v>
      </c>
      <c r="J3306" s="2">
        <v>13.18</v>
      </c>
    </row>
    <row r="3307" spans="1:10" x14ac:dyDescent="0.35">
      <c r="A3307" s="1">
        <v>42279</v>
      </c>
      <c r="B3307" t="s">
        <v>1023</v>
      </c>
      <c r="C3307" t="s">
        <v>531</v>
      </c>
      <c r="D3307" t="s">
        <v>11</v>
      </c>
      <c r="E3307" t="s">
        <v>12</v>
      </c>
      <c r="F3307" t="s">
        <v>2114</v>
      </c>
      <c r="G3307" s="2">
        <v>19.440000000000001</v>
      </c>
      <c r="H3307" s="2">
        <v>3</v>
      </c>
      <c r="I3307" s="2">
        <f t="shared" si="51"/>
        <v>6.48</v>
      </c>
      <c r="J3307" s="2">
        <v>9.33</v>
      </c>
    </row>
    <row r="3308" spans="1:10" x14ac:dyDescent="0.35">
      <c r="A3308" s="1">
        <v>42279</v>
      </c>
      <c r="B3308" t="s">
        <v>1023</v>
      </c>
      <c r="C3308" t="s">
        <v>531</v>
      </c>
      <c r="D3308" t="s">
        <v>11</v>
      </c>
      <c r="E3308" t="s">
        <v>20</v>
      </c>
      <c r="F3308" t="s">
        <v>222</v>
      </c>
      <c r="G3308" s="2">
        <v>7.38</v>
      </c>
      <c r="H3308" s="2">
        <v>1</v>
      </c>
      <c r="I3308" s="2">
        <f t="shared" si="51"/>
        <v>7.38</v>
      </c>
      <c r="J3308" s="2">
        <v>3.62</v>
      </c>
    </row>
    <row r="3309" spans="1:10" x14ac:dyDescent="0.35">
      <c r="A3309" s="1">
        <v>42279</v>
      </c>
      <c r="B3309" t="s">
        <v>712</v>
      </c>
      <c r="C3309" t="s">
        <v>278</v>
      </c>
      <c r="D3309" t="s">
        <v>11</v>
      </c>
      <c r="E3309" t="s">
        <v>200</v>
      </c>
      <c r="F3309" t="s">
        <v>1231</v>
      </c>
      <c r="G3309" s="2">
        <v>10.94</v>
      </c>
      <c r="H3309" s="2">
        <v>2</v>
      </c>
      <c r="I3309" s="2">
        <f t="shared" si="51"/>
        <v>5.47</v>
      </c>
      <c r="J3309" s="2">
        <v>0.96</v>
      </c>
    </row>
    <row r="3310" spans="1:10" x14ac:dyDescent="0.35">
      <c r="A3310" s="1">
        <v>42279</v>
      </c>
      <c r="B3310" t="s">
        <v>280</v>
      </c>
      <c r="C3310" t="s">
        <v>91</v>
      </c>
      <c r="D3310" t="s">
        <v>34</v>
      </c>
      <c r="E3310" t="s">
        <v>47</v>
      </c>
      <c r="F3310" t="s">
        <v>931</v>
      </c>
      <c r="G3310" s="2">
        <v>11.03</v>
      </c>
      <c r="H3310" s="2">
        <v>1</v>
      </c>
      <c r="I3310" s="2">
        <f t="shared" si="51"/>
        <v>11.03</v>
      </c>
      <c r="J3310" s="2">
        <v>3.03</v>
      </c>
    </row>
    <row r="3311" spans="1:10" x14ac:dyDescent="0.35">
      <c r="A3311" s="1">
        <v>42279</v>
      </c>
      <c r="B3311" t="s">
        <v>280</v>
      </c>
      <c r="C3311" t="s">
        <v>91</v>
      </c>
      <c r="D3311" t="s">
        <v>39</v>
      </c>
      <c r="E3311" t="s">
        <v>52</v>
      </c>
      <c r="F3311" t="s">
        <v>388</v>
      </c>
      <c r="G3311" s="2">
        <v>53.04</v>
      </c>
      <c r="H3311" s="2">
        <v>3</v>
      </c>
      <c r="I3311" s="2">
        <f t="shared" si="51"/>
        <v>17.68</v>
      </c>
      <c r="J3311" s="2">
        <v>-4.6399999999999997</v>
      </c>
    </row>
    <row r="3312" spans="1:10" x14ac:dyDescent="0.35">
      <c r="A3312" s="1">
        <v>42280</v>
      </c>
      <c r="B3312" t="s">
        <v>778</v>
      </c>
      <c r="C3312" t="s">
        <v>78</v>
      </c>
      <c r="D3312" t="s">
        <v>11</v>
      </c>
      <c r="E3312" t="s">
        <v>20</v>
      </c>
      <c r="F3312" t="s">
        <v>952</v>
      </c>
      <c r="G3312" s="2">
        <v>32.07</v>
      </c>
      <c r="H3312" s="2">
        <v>5</v>
      </c>
      <c r="I3312" s="2">
        <f t="shared" si="51"/>
        <v>6.4139999999999997</v>
      </c>
      <c r="J3312" s="2">
        <v>-22.45</v>
      </c>
    </row>
    <row r="3313" spans="1:10" x14ac:dyDescent="0.35">
      <c r="A3313" s="1">
        <v>42280</v>
      </c>
      <c r="B3313" t="s">
        <v>778</v>
      </c>
      <c r="C3313" t="s">
        <v>78</v>
      </c>
      <c r="D3313" t="s">
        <v>39</v>
      </c>
      <c r="E3313" t="s">
        <v>52</v>
      </c>
      <c r="F3313" t="s">
        <v>1011</v>
      </c>
      <c r="G3313" s="2">
        <v>24</v>
      </c>
      <c r="H3313" s="2">
        <v>2</v>
      </c>
      <c r="I3313" s="2">
        <f t="shared" si="51"/>
        <v>12</v>
      </c>
      <c r="J3313" s="2">
        <v>-2.7</v>
      </c>
    </row>
    <row r="3314" spans="1:10" x14ac:dyDescent="0.35">
      <c r="A3314" s="1">
        <v>42280</v>
      </c>
      <c r="B3314" t="s">
        <v>778</v>
      </c>
      <c r="C3314" t="s">
        <v>78</v>
      </c>
      <c r="D3314" t="s">
        <v>34</v>
      </c>
      <c r="E3314" t="s">
        <v>74</v>
      </c>
      <c r="F3314" t="s">
        <v>142</v>
      </c>
      <c r="G3314" s="2">
        <v>35.49</v>
      </c>
      <c r="H3314" s="2">
        <v>1</v>
      </c>
      <c r="I3314" s="2">
        <f t="shared" si="51"/>
        <v>35.49</v>
      </c>
      <c r="J3314" s="2">
        <v>-15.62</v>
      </c>
    </row>
    <row r="3315" spans="1:10" x14ac:dyDescent="0.35">
      <c r="A3315" s="1">
        <v>42280</v>
      </c>
      <c r="B3315" t="s">
        <v>778</v>
      </c>
      <c r="C3315" t="s">
        <v>78</v>
      </c>
      <c r="D3315" t="s">
        <v>39</v>
      </c>
      <c r="E3315" t="s">
        <v>52</v>
      </c>
      <c r="F3315" t="s">
        <v>2278</v>
      </c>
      <c r="G3315" s="2">
        <v>47.98</v>
      </c>
      <c r="H3315" s="2">
        <v>2</v>
      </c>
      <c r="I3315" s="2">
        <f t="shared" si="51"/>
        <v>23.99</v>
      </c>
      <c r="J3315" s="2">
        <v>0.6</v>
      </c>
    </row>
    <row r="3316" spans="1:10" x14ac:dyDescent="0.35">
      <c r="A3316" s="1">
        <v>42280</v>
      </c>
      <c r="B3316" t="s">
        <v>450</v>
      </c>
      <c r="C3316" t="s">
        <v>23</v>
      </c>
      <c r="D3316" t="s">
        <v>11</v>
      </c>
      <c r="E3316" t="s">
        <v>18</v>
      </c>
      <c r="F3316" t="s">
        <v>299</v>
      </c>
      <c r="G3316" s="2">
        <v>15.01</v>
      </c>
      <c r="H3316" s="2">
        <v>2</v>
      </c>
      <c r="I3316" s="2">
        <f t="shared" si="51"/>
        <v>7.5049999999999999</v>
      </c>
      <c r="J3316" s="2">
        <v>1.5</v>
      </c>
    </row>
    <row r="3317" spans="1:10" x14ac:dyDescent="0.35">
      <c r="A3317" s="1">
        <v>42280</v>
      </c>
      <c r="B3317" t="s">
        <v>675</v>
      </c>
      <c r="C3317" t="s">
        <v>27</v>
      </c>
      <c r="D3317" t="s">
        <v>34</v>
      </c>
      <c r="E3317" t="s">
        <v>74</v>
      </c>
      <c r="F3317" t="s">
        <v>142</v>
      </c>
      <c r="G3317" s="2">
        <v>120.67</v>
      </c>
      <c r="H3317" s="2">
        <v>2</v>
      </c>
      <c r="I3317" s="2">
        <f t="shared" si="51"/>
        <v>60.335000000000001</v>
      </c>
      <c r="J3317" s="2">
        <v>18.45</v>
      </c>
    </row>
    <row r="3318" spans="1:10" x14ac:dyDescent="0.35">
      <c r="A3318" s="1">
        <v>42281</v>
      </c>
      <c r="B3318" t="s">
        <v>1766</v>
      </c>
      <c r="C3318" t="s">
        <v>30</v>
      </c>
      <c r="D3318" t="s">
        <v>34</v>
      </c>
      <c r="E3318" t="s">
        <v>35</v>
      </c>
      <c r="F3318" t="s">
        <v>371</v>
      </c>
      <c r="G3318" s="2">
        <v>392.94</v>
      </c>
      <c r="H3318" s="2">
        <v>3</v>
      </c>
      <c r="I3318" s="2">
        <f t="shared" si="51"/>
        <v>130.97999999999999</v>
      </c>
      <c r="J3318" s="2">
        <v>43.22</v>
      </c>
    </row>
    <row r="3319" spans="1:10" x14ac:dyDescent="0.35">
      <c r="A3319" s="1">
        <v>42281</v>
      </c>
      <c r="B3319" t="s">
        <v>419</v>
      </c>
      <c r="C3319" t="s">
        <v>27</v>
      </c>
      <c r="D3319" t="s">
        <v>11</v>
      </c>
      <c r="E3319" t="s">
        <v>18</v>
      </c>
      <c r="F3319" t="s">
        <v>2092</v>
      </c>
      <c r="G3319" s="2">
        <v>26.96</v>
      </c>
      <c r="H3319" s="2">
        <v>2</v>
      </c>
      <c r="I3319" s="2">
        <f t="shared" si="51"/>
        <v>13.48</v>
      </c>
      <c r="J3319" s="2">
        <v>7.01</v>
      </c>
    </row>
    <row r="3320" spans="1:10" x14ac:dyDescent="0.35">
      <c r="A3320" s="1">
        <v>42281</v>
      </c>
      <c r="B3320" t="s">
        <v>1547</v>
      </c>
      <c r="C3320" t="s">
        <v>23</v>
      </c>
      <c r="D3320" t="s">
        <v>34</v>
      </c>
      <c r="E3320" t="s">
        <v>47</v>
      </c>
      <c r="F3320" t="s">
        <v>1037</v>
      </c>
      <c r="G3320" s="2">
        <v>64.94</v>
      </c>
      <c r="H3320" s="2">
        <v>3</v>
      </c>
      <c r="I3320" s="2">
        <f t="shared" si="51"/>
        <v>21.646666666666665</v>
      </c>
      <c r="J3320" s="2">
        <v>6.49</v>
      </c>
    </row>
    <row r="3321" spans="1:10" x14ac:dyDescent="0.35">
      <c r="A3321" s="1">
        <v>42281</v>
      </c>
      <c r="B3321" t="s">
        <v>1547</v>
      </c>
      <c r="C3321" t="s">
        <v>23</v>
      </c>
      <c r="D3321" t="s">
        <v>11</v>
      </c>
      <c r="E3321" t="s">
        <v>12</v>
      </c>
      <c r="F3321" t="s">
        <v>2279</v>
      </c>
      <c r="G3321" s="2">
        <v>20.74</v>
      </c>
      <c r="H3321" s="2">
        <v>4</v>
      </c>
      <c r="I3321" s="2">
        <f t="shared" si="51"/>
        <v>5.1849999999999996</v>
      </c>
      <c r="J3321" s="2">
        <v>7.26</v>
      </c>
    </row>
    <row r="3322" spans="1:10" x14ac:dyDescent="0.35">
      <c r="A3322" s="1">
        <v>42282</v>
      </c>
      <c r="B3322" t="s">
        <v>2280</v>
      </c>
      <c r="C3322" t="s">
        <v>55</v>
      </c>
      <c r="D3322" t="s">
        <v>11</v>
      </c>
      <c r="E3322" t="s">
        <v>24</v>
      </c>
      <c r="F3322" t="s">
        <v>1006</v>
      </c>
      <c r="G3322" s="2">
        <v>46.2</v>
      </c>
      <c r="H3322" s="2">
        <v>4</v>
      </c>
      <c r="I3322" s="2">
        <f t="shared" si="51"/>
        <v>11.55</v>
      </c>
      <c r="J3322" s="2">
        <v>12.94</v>
      </c>
    </row>
    <row r="3323" spans="1:10" x14ac:dyDescent="0.35">
      <c r="A3323" s="1">
        <v>42282</v>
      </c>
      <c r="B3323" t="s">
        <v>2280</v>
      </c>
      <c r="C3323" t="s">
        <v>55</v>
      </c>
      <c r="D3323" t="s">
        <v>11</v>
      </c>
      <c r="E3323" t="s">
        <v>92</v>
      </c>
      <c r="F3323" t="s">
        <v>617</v>
      </c>
      <c r="G3323" s="2">
        <v>28.84</v>
      </c>
      <c r="H3323" s="2">
        <v>2</v>
      </c>
      <c r="I3323" s="2">
        <f t="shared" si="51"/>
        <v>14.42</v>
      </c>
      <c r="J3323" s="2">
        <v>9.52</v>
      </c>
    </row>
    <row r="3324" spans="1:10" x14ac:dyDescent="0.35">
      <c r="A3324" s="1">
        <v>42282</v>
      </c>
      <c r="B3324" t="s">
        <v>1502</v>
      </c>
      <c r="C3324" t="s">
        <v>59</v>
      </c>
      <c r="D3324" t="s">
        <v>11</v>
      </c>
      <c r="E3324" t="s">
        <v>18</v>
      </c>
      <c r="F3324" t="s">
        <v>1611</v>
      </c>
      <c r="G3324" s="2">
        <v>77.55</v>
      </c>
      <c r="H3324" s="2">
        <v>5</v>
      </c>
      <c r="I3324" s="2">
        <f t="shared" si="51"/>
        <v>15.51</v>
      </c>
      <c r="J3324" s="2">
        <v>21.71</v>
      </c>
    </row>
    <row r="3325" spans="1:10" x14ac:dyDescent="0.35">
      <c r="A3325" s="1">
        <v>42282</v>
      </c>
      <c r="B3325" t="s">
        <v>1084</v>
      </c>
      <c r="C3325" t="s">
        <v>78</v>
      </c>
      <c r="D3325" t="s">
        <v>39</v>
      </c>
      <c r="E3325" t="s">
        <v>52</v>
      </c>
      <c r="F3325" t="s">
        <v>388</v>
      </c>
      <c r="G3325" s="2">
        <v>53.04</v>
      </c>
      <c r="H3325" s="2">
        <v>3</v>
      </c>
      <c r="I3325" s="2">
        <f t="shared" si="51"/>
        <v>17.68</v>
      </c>
      <c r="J3325" s="2">
        <v>-4.6399999999999997</v>
      </c>
    </row>
    <row r="3326" spans="1:10" x14ac:dyDescent="0.35">
      <c r="A3326" s="1">
        <v>42282</v>
      </c>
      <c r="B3326" t="s">
        <v>1487</v>
      </c>
      <c r="C3326" t="s">
        <v>91</v>
      </c>
      <c r="D3326" t="s">
        <v>34</v>
      </c>
      <c r="E3326" t="s">
        <v>74</v>
      </c>
      <c r="F3326" t="s">
        <v>2281</v>
      </c>
      <c r="G3326" s="2">
        <v>66.290000000000006</v>
      </c>
      <c r="H3326" s="2">
        <v>1</v>
      </c>
      <c r="I3326" s="2">
        <f t="shared" si="51"/>
        <v>66.290000000000006</v>
      </c>
      <c r="J3326" s="2">
        <v>-103.86</v>
      </c>
    </row>
    <row r="3327" spans="1:10" x14ac:dyDescent="0.35">
      <c r="A3327" s="1">
        <v>42282</v>
      </c>
      <c r="B3327" t="s">
        <v>1487</v>
      </c>
      <c r="C3327" t="s">
        <v>91</v>
      </c>
      <c r="D3327" t="s">
        <v>34</v>
      </c>
      <c r="E3327" t="s">
        <v>35</v>
      </c>
      <c r="F3327" t="s">
        <v>71</v>
      </c>
      <c r="G3327" s="2">
        <v>291.17</v>
      </c>
      <c r="H3327" s="2">
        <v>4</v>
      </c>
      <c r="I3327" s="2">
        <f t="shared" si="51"/>
        <v>72.792500000000004</v>
      </c>
      <c r="J3327" s="2">
        <v>-14.56</v>
      </c>
    </row>
    <row r="3328" spans="1:10" x14ac:dyDescent="0.35">
      <c r="A3328" s="1">
        <v>42282</v>
      </c>
      <c r="B3328" t="s">
        <v>1042</v>
      </c>
      <c r="C3328" t="s">
        <v>78</v>
      </c>
      <c r="D3328" t="s">
        <v>39</v>
      </c>
      <c r="E3328" t="s">
        <v>52</v>
      </c>
      <c r="F3328" t="s">
        <v>1559</v>
      </c>
      <c r="G3328" s="2">
        <v>288</v>
      </c>
      <c r="H3328" s="2">
        <v>4</v>
      </c>
      <c r="I3328" s="2">
        <f t="shared" si="51"/>
        <v>72</v>
      </c>
      <c r="J3328" s="2">
        <v>57.6</v>
      </c>
    </row>
    <row r="3329" spans="1:10" x14ac:dyDescent="0.35">
      <c r="A3329" s="1">
        <v>42285</v>
      </c>
      <c r="B3329" t="s">
        <v>1084</v>
      </c>
      <c r="C3329" t="s">
        <v>27</v>
      </c>
      <c r="D3329" t="s">
        <v>34</v>
      </c>
      <c r="E3329" t="s">
        <v>47</v>
      </c>
      <c r="F3329" t="s">
        <v>1391</v>
      </c>
      <c r="G3329" s="2">
        <v>145.9</v>
      </c>
      <c r="H3329" s="2">
        <v>5</v>
      </c>
      <c r="I3329" s="2">
        <f t="shared" si="51"/>
        <v>29.18</v>
      </c>
      <c r="J3329" s="2">
        <v>62.74</v>
      </c>
    </row>
    <row r="3330" spans="1:10" x14ac:dyDescent="0.35">
      <c r="A3330" s="1">
        <v>42285</v>
      </c>
      <c r="B3330" t="s">
        <v>1719</v>
      </c>
      <c r="C3330" t="s">
        <v>10</v>
      </c>
      <c r="D3330" t="s">
        <v>11</v>
      </c>
      <c r="E3330" t="s">
        <v>24</v>
      </c>
      <c r="F3330" t="s">
        <v>539</v>
      </c>
      <c r="G3330" s="2">
        <v>3.44</v>
      </c>
      <c r="H3330" s="2">
        <v>2</v>
      </c>
      <c r="I3330" s="2">
        <f t="shared" si="51"/>
        <v>1.72</v>
      </c>
      <c r="J3330" s="2">
        <v>0.56000000000000005</v>
      </c>
    </row>
    <row r="3331" spans="1:10" x14ac:dyDescent="0.35">
      <c r="A3331" s="1">
        <v>42285</v>
      </c>
      <c r="B3331" t="s">
        <v>2282</v>
      </c>
      <c r="C3331" t="s">
        <v>10</v>
      </c>
      <c r="D3331" t="s">
        <v>34</v>
      </c>
      <c r="E3331" t="s">
        <v>47</v>
      </c>
      <c r="F3331" t="s">
        <v>570</v>
      </c>
      <c r="G3331" s="2">
        <v>72.78</v>
      </c>
      <c r="H3331" s="2">
        <v>3</v>
      </c>
      <c r="I3331" s="2">
        <f t="shared" ref="I3331:I3394" si="52">G3331/H3331</f>
        <v>24.26</v>
      </c>
      <c r="J3331" s="2">
        <v>-70.959999999999994</v>
      </c>
    </row>
    <row r="3332" spans="1:10" x14ac:dyDescent="0.35">
      <c r="A3332" s="1">
        <v>42286</v>
      </c>
      <c r="B3332" t="s">
        <v>1933</v>
      </c>
      <c r="C3332" t="s">
        <v>55</v>
      </c>
      <c r="D3332" t="s">
        <v>11</v>
      </c>
      <c r="E3332" t="s">
        <v>18</v>
      </c>
      <c r="F3332" t="s">
        <v>1331</v>
      </c>
      <c r="G3332" s="2">
        <v>30.84</v>
      </c>
      <c r="H3332" s="2">
        <v>2</v>
      </c>
      <c r="I3332" s="2">
        <f t="shared" si="52"/>
        <v>15.42</v>
      </c>
      <c r="J3332" s="2">
        <v>8.33</v>
      </c>
    </row>
    <row r="3333" spans="1:10" x14ac:dyDescent="0.35">
      <c r="A3333" s="1">
        <v>42286</v>
      </c>
      <c r="B3333" t="s">
        <v>1762</v>
      </c>
      <c r="C3333" t="s">
        <v>149</v>
      </c>
      <c r="D3333" t="s">
        <v>39</v>
      </c>
      <c r="E3333" t="s">
        <v>40</v>
      </c>
      <c r="F3333" t="s">
        <v>513</v>
      </c>
      <c r="G3333" s="2">
        <v>631.96</v>
      </c>
      <c r="H3333" s="2">
        <v>4</v>
      </c>
      <c r="I3333" s="2">
        <f t="shared" si="52"/>
        <v>157.99</v>
      </c>
      <c r="J3333" s="2">
        <v>303.33999999999997</v>
      </c>
    </row>
    <row r="3334" spans="1:10" x14ac:dyDescent="0.35">
      <c r="A3334" s="1">
        <v>42286</v>
      </c>
      <c r="B3334" t="s">
        <v>1762</v>
      </c>
      <c r="C3334" t="s">
        <v>149</v>
      </c>
      <c r="D3334" t="s">
        <v>11</v>
      </c>
      <c r="E3334" t="s">
        <v>12</v>
      </c>
      <c r="F3334" t="s">
        <v>924</v>
      </c>
      <c r="G3334" s="2">
        <v>23.92</v>
      </c>
      <c r="H3334" s="2">
        <v>4</v>
      </c>
      <c r="I3334" s="2">
        <f t="shared" si="52"/>
        <v>5.98</v>
      </c>
      <c r="J3334" s="2">
        <v>10.76</v>
      </c>
    </row>
    <row r="3335" spans="1:10" x14ac:dyDescent="0.35">
      <c r="A3335" s="1">
        <v>42286</v>
      </c>
      <c r="B3335" t="s">
        <v>923</v>
      </c>
      <c r="C3335" t="s">
        <v>110</v>
      </c>
      <c r="D3335" t="s">
        <v>39</v>
      </c>
      <c r="E3335" t="s">
        <v>52</v>
      </c>
      <c r="F3335" t="s">
        <v>2221</v>
      </c>
      <c r="G3335" s="2">
        <v>619.95000000000005</v>
      </c>
      <c r="H3335" s="2">
        <v>5</v>
      </c>
      <c r="I3335" s="2">
        <f t="shared" si="52"/>
        <v>123.99000000000001</v>
      </c>
      <c r="J3335" s="2">
        <v>111.59</v>
      </c>
    </row>
    <row r="3336" spans="1:10" x14ac:dyDescent="0.35">
      <c r="A3336" s="1">
        <v>42286</v>
      </c>
      <c r="B3336" t="s">
        <v>923</v>
      </c>
      <c r="C3336" t="s">
        <v>110</v>
      </c>
      <c r="D3336" t="s">
        <v>39</v>
      </c>
      <c r="E3336" t="s">
        <v>40</v>
      </c>
      <c r="F3336" t="s">
        <v>2283</v>
      </c>
      <c r="G3336" s="2">
        <v>29.16</v>
      </c>
      <c r="H3336" s="2">
        <v>3</v>
      </c>
      <c r="I3336" s="2">
        <f t="shared" si="52"/>
        <v>9.7200000000000006</v>
      </c>
      <c r="J3336" s="2">
        <v>8.4600000000000009</v>
      </c>
    </row>
    <row r="3337" spans="1:10" x14ac:dyDescent="0.35">
      <c r="A3337" s="1">
        <v>42286</v>
      </c>
      <c r="B3337" t="s">
        <v>923</v>
      </c>
      <c r="C3337" t="s">
        <v>110</v>
      </c>
      <c r="D3337" t="s">
        <v>11</v>
      </c>
      <c r="E3337" t="s">
        <v>63</v>
      </c>
      <c r="F3337" t="s">
        <v>64</v>
      </c>
      <c r="G3337" s="2">
        <v>57.96</v>
      </c>
      <c r="H3337" s="2">
        <v>7</v>
      </c>
      <c r="I3337" s="2">
        <f t="shared" si="52"/>
        <v>8.2799999999999994</v>
      </c>
      <c r="J3337" s="2">
        <v>27.24</v>
      </c>
    </row>
    <row r="3338" spans="1:10" x14ac:dyDescent="0.35">
      <c r="A3338" s="1">
        <v>42286</v>
      </c>
      <c r="B3338" t="s">
        <v>923</v>
      </c>
      <c r="C3338" t="s">
        <v>110</v>
      </c>
      <c r="D3338" t="s">
        <v>11</v>
      </c>
      <c r="E3338" t="s">
        <v>92</v>
      </c>
      <c r="F3338" t="s">
        <v>333</v>
      </c>
      <c r="G3338" s="2">
        <v>29.4</v>
      </c>
      <c r="H3338" s="2">
        <v>3</v>
      </c>
      <c r="I3338" s="2">
        <f t="shared" si="52"/>
        <v>9.7999999999999989</v>
      </c>
      <c r="J3338" s="2">
        <v>5.23</v>
      </c>
    </row>
    <row r="3339" spans="1:10" x14ac:dyDescent="0.35">
      <c r="A3339" s="1">
        <v>42286</v>
      </c>
      <c r="B3339" t="s">
        <v>822</v>
      </c>
      <c r="C3339" t="s">
        <v>123</v>
      </c>
      <c r="D3339" t="s">
        <v>11</v>
      </c>
      <c r="E3339" t="s">
        <v>20</v>
      </c>
      <c r="F3339" t="s">
        <v>436</v>
      </c>
      <c r="G3339" s="2">
        <v>1.87</v>
      </c>
      <c r="H3339" s="2">
        <v>2</v>
      </c>
      <c r="I3339" s="2">
        <f t="shared" si="52"/>
        <v>0.93500000000000005</v>
      </c>
      <c r="J3339" s="2">
        <v>-1.31</v>
      </c>
    </row>
    <row r="3340" spans="1:10" x14ac:dyDescent="0.35">
      <c r="A3340" s="1">
        <v>42286</v>
      </c>
      <c r="B3340" t="s">
        <v>822</v>
      </c>
      <c r="C3340" t="s">
        <v>123</v>
      </c>
      <c r="D3340" t="s">
        <v>11</v>
      </c>
      <c r="E3340" t="s">
        <v>20</v>
      </c>
      <c r="F3340" t="s">
        <v>984</v>
      </c>
      <c r="G3340" s="2">
        <v>11.21</v>
      </c>
      <c r="H3340" s="2">
        <v>2</v>
      </c>
      <c r="I3340" s="2">
        <f t="shared" si="52"/>
        <v>5.6050000000000004</v>
      </c>
      <c r="J3340" s="2">
        <v>-8.6</v>
      </c>
    </row>
    <row r="3341" spans="1:10" x14ac:dyDescent="0.35">
      <c r="A3341" s="1">
        <v>42286</v>
      </c>
      <c r="B3341" t="s">
        <v>822</v>
      </c>
      <c r="C3341" t="s">
        <v>123</v>
      </c>
      <c r="D3341" t="s">
        <v>11</v>
      </c>
      <c r="E3341" t="s">
        <v>24</v>
      </c>
      <c r="F3341" t="s">
        <v>1954</v>
      </c>
      <c r="G3341" s="2">
        <v>37.380000000000003</v>
      </c>
      <c r="H3341" s="2">
        <v>8</v>
      </c>
      <c r="I3341" s="2">
        <f t="shared" si="52"/>
        <v>4.6725000000000003</v>
      </c>
      <c r="J3341" s="2">
        <v>7.48</v>
      </c>
    </row>
    <row r="3342" spans="1:10" x14ac:dyDescent="0.35">
      <c r="A3342" s="1">
        <v>42286</v>
      </c>
      <c r="B3342" t="s">
        <v>2156</v>
      </c>
      <c r="C3342" t="s">
        <v>110</v>
      </c>
      <c r="D3342" t="s">
        <v>34</v>
      </c>
      <c r="E3342" t="s">
        <v>35</v>
      </c>
      <c r="F3342" t="s">
        <v>1805</v>
      </c>
      <c r="G3342" s="2">
        <v>389.97</v>
      </c>
      <c r="H3342" s="2">
        <v>3</v>
      </c>
      <c r="I3342" s="2">
        <f t="shared" si="52"/>
        <v>129.99</v>
      </c>
      <c r="J3342" s="2">
        <v>35.1</v>
      </c>
    </row>
    <row r="3343" spans="1:10" x14ac:dyDescent="0.35">
      <c r="A3343" s="1">
        <v>42286</v>
      </c>
      <c r="B3343" t="s">
        <v>2156</v>
      </c>
      <c r="C3343" t="s">
        <v>110</v>
      </c>
      <c r="D3343" t="s">
        <v>11</v>
      </c>
      <c r="E3343" t="s">
        <v>92</v>
      </c>
      <c r="F3343" t="s">
        <v>1382</v>
      </c>
      <c r="G3343" s="2">
        <v>269.91000000000003</v>
      </c>
      <c r="H3343" s="2">
        <v>5</v>
      </c>
      <c r="I3343" s="2">
        <f t="shared" si="52"/>
        <v>53.982000000000006</v>
      </c>
      <c r="J3343" s="2">
        <v>53.98</v>
      </c>
    </row>
    <row r="3344" spans="1:10" x14ac:dyDescent="0.35">
      <c r="A3344" s="1">
        <v>42287</v>
      </c>
      <c r="B3344" t="s">
        <v>1766</v>
      </c>
      <c r="C3344" t="s">
        <v>27</v>
      </c>
      <c r="D3344" t="s">
        <v>11</v>
      </c>
      <c r="E3344" t="s">
        <v>12</v>
      </c>
      <c r="F3344" t="s">
        <v>2086</v>
      </c>
      <c r="G3344" s="2">
        <v>45.36</v>
      </c>
      <c r="H3344" s="2">
        <v>7</v>
      </c>
      <c r="I3344" s="2">
        <f t="shared" si="52"/>
        <v>6.4799999999999995</v>
      </c>
      <c r="J3344" s="2">
        <v>21.77</v>
      </c>
    </row>
    <row r="3345" spans="1:10" x14ac:dyDescent="0.35">
      <c r="A3345" s="1">
        <v>42287</v>
      </c>
      <c r="B3345" t="s">
        <v>1994</v>
      </c>
      <c r="C3345" t="s">
        <v>123</v>
      </c>
      <c r="D3345" t="s">
        <v>11</v>
      </c>
      <c r="E3345" t="s">
        <v>18</v>
      </c>
      <c r="F3345" t="s">
        <v>1110</v>
      </c>
      <c r="G3345" s="2">
        <v>1801.63</v>
      </c>
      <c r="H3345" s="2">
        <v>6</v>
      </c>
      <c r="I3345" s="2">
        <f t="shared" si="52"/>
        <v>300.2716666666667</v>
      </c>
      <c r="J3345" s="2">
        <v>-337.81</v>
      </c>
    </row>
    <row r="3346" spans="1:10" x14ac:dyDescent="0.35">
      <c r="A3346" s="1">
        <v>42287</v>
      </c>
      <c r="B3346" t="s">
        <v>1733</v>
      </c>
      <c r="C3346" t="s">
        <v>15</v>
      </c>
      <c r="D3346" t="s">
        <v>11</v>
      </c>
      <c r="E3346" t="s">
        <v>24</v>
      </c>
      <c r="F3346" t="s">
        <v>338</v>
      </c>
      <c r="G3346" s="2">
        <v>8.02</v>
      </c>
      <c r="H3346" s="2">
        <v>3</v>
      </c>
      <c r="I3346" s="2">
        <f t="shared" si="52"/>
        <v>2.6733333333333333</v>
      </c>
      <c r="J3346" s="2">
        <v>1</v>
      </c>
    </row>
    <row r="3347" spans="1:10" x14ac:dyDescent="0.35">
      <c r="A3347" s="1">
        <v>42287</v>
      </c>
      <c r="B3347" t="s">
        <v>1736</v>
      </c>
      <c r="C3347" t="s">
        <v>27</v>
      </c>
      <c r="D3347" t="s">
        <v>34</v>
      </c>
      <c r="E3347" t="s">
        <v>35</v>
      </c>
      <c r="F3347" t="s">
        <v>1691</v>
      </c>
      <c r="G3347" s="2">
        <v>362.14</v>
      </c>
      <c r="H3347" s="2">
        <v>3</v>
      </c>
      <c r="I3347" s="2">
        <f t="shared" si="52"/>
        <v>120.71333333333332</v>
      </c>
      <c r="J3347" s="2">
        <v>-54.32</v>
      </c>
    </row>
    <row r="3348" spans="1:10" x14ac:dyDescent="0.35">
      <c r="A3348" s="1">
        <v>42287</v>
      </c>
      <c r="B3348" t="s">
        <v>1736</v>
      </c>
      <c r="C3348" t="s">
        <v>27</v>
      </c>
      <c r="D3348" t="s">
        <v>11</v>
      </c>
      <c r="E3348" t="s">
        <v>16</v>
      </c>
      <c r="F3348" t="s">
        <v>2237</v>
      </c>
      <c r="G3348" s="2">
        <v>31.05</v>
      </c>
      <c r="H3348" s="2">
        <v>3</v>
      </c>
      <c r="I3348" s="2">
        <f t="shared" si="52"/>
        <v>10.35</v>
      </c>
      <c r="J3348" s="2">
        <v>14.9</v>
      </c>
    </row>
    <row r="3349" spans="1:10" x14ac:dyDescent="0.35">
      <c r="A3349" s="1">
        <v>42288</v>
      </c>
      <c r="B3349" t="s">
        <v>2284</v>
      </c>
      <c r="C3349" t="s">
        <v>123</v>
      </c>
      <c r="D3349" t="s">
        <v>34</v>
      </c>
      <c r="E3349" t="s">
        <v>145</v>
      </c>
      <c r="F3349" t="s">
        <v>1703</v>
      </c>
      <c r="G3349" s="2">
        <v>957.58</v>
      </c>
      <c r="H3349" s="2">
        <v>5</v>
      </c>
      <c r="I3349" s="2">
        <f t="shared" si="52"/>
        <v>191.51600000000002</v>
      </c>
      <c r="J3349" s="2">
        <v>-383.03</v>
      </c>
    </row>
    <row r="3350" spans="1:10" x14ac:dyDescent="0.35">
      <c r="A3350" s="1">
        <v>42288</v>
      </c>
      <c r="B3350" t="s">
        <v>2284</v>
      </c>
      <c r="C3350" t="s">
        <v>123</v>
      </c>
      <c r="D3350" t="s">
        <v>11</v>
      </c>
      <c r="E3350" t="s">
        <v>18</v>
      </c>
      <c r="F3350" t="s">
        <v>111</v>
      </c>
      <c r="G3350" s="2">
        <v>22.37</v>
      </c>
      <c r="H3350" s="2">
        <v>2</v>
      </c>
      <c r="I3350" s="2">
        <f t="shared" si="52"/>
        <v>11.185</v>
      </c>
      <c r="J3350" s="2">
        <v>2.52</v>
      </c>
    </row>
    <row r="3351" spans="1:10" x14ac:dyDescent="0.35">
      <c r="A3351" s="1">
        <v>42288</v>
      </c>
      <c r="B3351" t="s">
        <v>1548</v>
      </c>
      <c r="C3351" t="s">
        <v>149</v>
      </c>
      <c r="D3351" t="s">
        <v>39</v>
      </c>
      <c r="E3351" t="s">
        <v>52</v>
      </c>
      <c r="F3351" t="s">
        <v>1725</v>
      </c>
      <c r="G3351" s="2">
        <v>31.95</v>
      </c>
      <c r="H3351" s="2">
        <v>1</v>
      </c>
      <c r="I3351" s="2">
        <f t="shared" si="52"/>
        <v>31.95</v>
      </c>
      <c r="J3351" s="2">
        <v>2.2400000000000002</v>
      </c>
    </row>
    <row r="3352" spans="1:10" x14ac:dyDescent="0.35">
      <c r="A3352" s="1">
        <v>42289</v>
      </c>
      <c r="B3352" t="s">
        <v>413</v>
      </c>
      <c r="C3352" t="s">
        <v>149</v>
      </c>
      <c r="D3352" t="s">
        <v>34</v>
      </c>
      <c r="E3352" t="s">
        <v>74</v>
      </c>
      <c r="F3352" t="s">
        <v>1872</v>
      </c>
      <c r="G3352" s="2">
        <v>899.14</v>
      </c>
      <c r="H3352" s="2">
        <v>4</v>
      </c>
      <c r="I3352" s="2">
        <f t="shared" si="52"/>
        <v>224.785</v>
      </c>
      <c r="J3352" s="2">
        <v>112.39</v>
      </c>
    </row>
    <row r="3353" spans="1:10" x14ac:dyDescent="0.35">
      <c r="A3353" s="1">
        <v>42289</v>
      </c>
      <c r="B3353" t="s">
        <v>413</v>
      </c>
      <c r="C3353" t="s">
        <v>149</v>
      </c>
      <c r="D3353" t="s">
        <v>39</v>
      </c>
      <c r="E3353" t="s">
        <v>40</v>
      </c>
      <c r="F3353" t="s">
        <v>735</v>
      </c>
      <c r="G3353" s="2">
        <v>71.760000000000005</v>
      </c>
      <c r="H3353" s="2">
        <v>6</v>
      </c>
      <c r="I3353" s="2">
        <f t="shared" si="52"/>
        <v>11.96</v>
      </c>
      <c r="J3353" s="2">
        <v>20.09</v>
      </c>
    </row>
    <row r="3354" spans="1:10" x14ac:dyDescent="0.35">
      <c r="A3354" s="1">
        <v>42289</v>
      </c>
      <c r="B3354" t="s">
        <v>413</v>
      </c>
      <c r="C3354" t="s">
        <v>149</v>
      </c>
      <c r="D3354" t="s">
        <v>11</v>
      </c>
      <c r="E3354" t="s">
        <v>12</v>
      </c>
      <c r="F3354" t="s">
        <v>756</v>
      </c>
      <c r="G3354" s="2">
        <v>51.84</v>
      </c>
      <c r="H3354" s="2">
        <v>8</v>
      </c>
      <c r="I3354" s="2">
        <f t="shared" si="52"/>
        <v>6.48</v>
      </c>
      <c r="J3354" s="2">
        <v>24.88</v>
      </c>
    </row>
    <row r="3355" spans="1:10" x14ac:dyDescent="0.35">
      <c r="A3355" s="1">
        <v>42289</v>
      </c>
      <c r="B3355" t="s">
        <v>413</v>
      </c>
      <c r="C3355" t="s">
        <v>149</v>
      </c>
      <c r="D3355" t="s">
        <v>34</v>
      </c>
      <c r="E3355" t="s">
        <v>74</v>
      </c>
      <c r="F3355" t="s">
        <v>1604</v>
      </c>
      <c r="G3355" s="2">
        <v>626.35</v>
      </c>
      <c r="H3355" s="2">
        <v>3</v>
      </c>
      <c r="I3355" s="2">
        <f t="shared" si="52"/>
        <v>208.78333333333333</v>
      </c>
      <c r="J3355" s="2">
        <v>46.98</v>
      </c>
    </row>
    <row r="3356" spans="1:10" x14ac:dyDescent="0.35">
      <c r="A3356" s="1">
        <v>42289</v>
      </c>
      <c r="B3356" t="s">
        <v>413</v>
      </c>
      <c r="C3356" t="s">
        <v>149</v>
      </c>
      <c r="D3356" t="s">
        <v>11</v>
      </c>
      <c r="E3356" t="s">
        <v>24</v>
      </c>
      <c r="F3356" t="s">
        <v>76</v>
      </c>
      <c r="G3356" s="2">
        <v>19.899999999999999</v>
      </c>
      <c r="H3356" s="2">
        <v>5</v>
      </c>
      <c r="I3356" s="2">
        <f t="shared" si="52"/>
        <v>3.9799999999999995</v>
      </c>
      <c r="J3356" s="2">
        <v>6.57</v>
      </c>
    </row>
    <row r="3357" spans="1:10" x14ac:dyDescent="0.35">
      <c r="A3357" s="1">
        <v>42289</v>
      </c>
      <c r="B3357" t="s">
        <v>2166</v>
      </c>
      <c r="C3357" t="s">
        <v>149</v>
      </c>
      <c r="D3357" t="s">
        <v>34</v>
      </c>
      <c r="E3357" t="s">
        <v>145</v>
      </c>
      <c r="F3357" t="s">
        <v>1075</v>
      </c>
      <c r="G3357" s="2">
        <v>209.67</v>
      </c>
      <c r="H3357" s="2">
        <v>1</v>
      </c>
      <c r="I3357" s="2">
        <f t="shared" si="52"/>
        <v>209.67</v>
      </c>
      <c r="J3357" s="2">
        <v>-13.98</v>
      </c>
    </row>
    <row r="3358" spans="1:10" x14ac:dyDescent="0.35">
      <c r="A3358" s="1">
        <v>42289</v>
      </c>
      <c r="B3358" t="s">
        <v>1267</v>
      </c>
      <c r="C3358" t="s">
        <v>129</v>
      </c>
      <c r="D3358" t="s">
        <v>39</v>
      </c>
      <c r="E3358" t="s">
        <v>40</v>
      </c>
      <c r="F3358" t="s">
        <v>163</v>
      </c>
      <c r="G3358" s="2">
        <v>135.72</v>
      </c>
      <c r="H3358" s="2">
        <v>3</v>
      </c>
      <c r="I3358" s="2">
        <f t="shared" si="52"/>
        <v>45.24</v>
      </c>
      <c r="J3358" s="2">
        <v>35.29</v>
      </c>
    </row>
    <row r="3359" spans="1:10" x14ac:dyDescent="0.35">
      <c r="A3359" s="1">
        <v>42289</v>
      </c>
      <c r="B3359" t="s">
        <v>1267</v>
      </c>
      <c r="C3359" t="s">
        <v>129</v>
      </c>
      <c r="D3359" t="s">
        <v>11</v>
      </c>
      <c r="E3359" t="s">
        <v>20</v>
      </c>
      <c r="F3359" t="s">
        <v>1409</v>
      </c>
      <c r="G3359" s="2">
        <v>12.56</v>
      </c>
      <c r="H3359" s="2">
        <v>2</v>
      </c>
      <c r="I3359" s="2">
        <f t="shared" si="52"/>
        <v>6.28</v>
      </c>
      <c r="J3359" s="2">
        <v>5.65</v>
      </c>
    </row>
    <row r="3360" spans="1:10" x14ac:dyDescent="0.35">
      <c r="A3360" s="1">
        <v>42289</v>
      </c>
      <c r="B3360" t="s">
        <v>1267</v>
      </c>
      <c r="C3360" t="s">
        <v>129</v>
      </c>
      <c r="D3360" t="s">
        <v>39</v>
      </c>
      <c r="E3360" t="s">
        <v>40</v>
      </c>
      <c r="F3360" t="s">
        <v>1551</v>
      </c>
      <c r="G3360" s="2">
        <v>263.95999999999998</v>
      </c>
      <c r="H3360" s="2">
        <v>4</v>
      </c>
      <c r="I3360" s="2">
        <f t="shared" si="52"/>
        <v>65.989999999999995</v>
      </c>
      <c r="J3360" s="2">
        <v>71.27</v>
      </c>
    </row>
    <row r="3361" spans="1:10" x14ac:dyDescent="0.35">
      <c r="A3361" s="1">
        <v>42289</v>
      </c>
      <c r="B3361" t="s">
        <v>283</v>
      </c>
      <c r="C3361" t="s">
        <v>164</v>
      </c>
      <c r="D3361" t="s">
        <v>39</v>
      </c>
      <c r="E3361" t="s">
        <v>52</v>
      </c>
      <c r="F3361" t="s">
        <v>1422</v>
      </c>
      <c r="G3361" s="2">
        <v>17.899999999999999</v>
      </c>
      <c r="H3361" s="2">
        <v>2</v>
      </c>
      <c r="I3361" s="2">
        <f t="shared" si="52"/>
        <v>8.9499999999999993</v>
      </c>
      <c r="J3361" s="2">
        <v>3.4</v>
      </c>
    </row>
    <row r="3362" spans="1:10" x14ac:dyDescent="0.35">
      <c r="A3362" s="1">
        <v>42289</v>
      </c>
      <c r="B3362" t="s">
        <v>283</v>
      </c>
      <c r="C3362" t="s">
        <v>164</v>
      </c>
      <c r="D3362" t="s">
        <v>11</v>
      </c>
      <c r="E3362" t="s">
        <v>18</v>
      </c>
      <c r="F3362" t="s">
        <v>272</v>
      </c>
      <c r="G3362" s="2">
        <v>81.96</v>
      </c>
      <c r="H3362" s="2">
        <v>2</v>
      </c>
      <c r="I3362" s="2">
        <f t="shared" si="52"/>
        <v>40.98</v>
      </c>
      <c r="J3362" s="2">
        <v>0</v>
      </c>
    </row>
    <row r="3363" spans="1:10" x14ac:dyDescent="0.35">
      <c r="A3363" s="1">
        <v>42290</v>
      </c>
      <c r="B3363" t="s">
        <v>643</v>
      </c>
      <c r="C3363" t="s">
        <v>33</v>
      </c>
      <c r="D3363" t="s">
        <v>39</v>
      </c>
      <c r="E3363" t="s">
        <v>40</v>
      </c>
      <c r="F3363" t="s">
        <v>735</v>
      </c>
      <c r="G3363" s="2">
        <v>83.72</v>
      </c>
      <c r="H3363" s="2">
        <v>7</v>
      </c>
      <c r="I3363" s="2">
        <f t="shared" si="52"/>
        <v>11.959999999999999</v>
      </c>
      <c r="J3363" s="2">
        <v>23.44</v>
      </c>
    </row>
    <row r="3364" spans="1:10" x14ac:dyDescent="0.35">
      <c r="A3364" s="1">
        <v>42290</v>
      </c>
      <c r="B3364" t="s">
        <v>643</v>
      </c>
      <c r="C3364" t="s">
        <v>33</v>
      </c>
      <c r="D3364" t="s">
        <v>34</v>
      </c>
      <c r="E3364" t="s">
        <v>35</v>
      </c>
      <c r="F3364" t="s">
        <v>1839</v>
      </c>
      <c r="G3364" s="2">
        <v>287.94</v>
      </c>
      <c r="H3364" s="2">
        <v>3</v>
      </c>
      <c r="I3364" s="2">
        <f t="shared" si="52"/>
        <v>95.98</v>
      </c>
      <c r="J3364" s="2">
        <v>77.739999999999995</v>
      </c>
    </row>
    <row r="3365" spans="1:10" x14ac:dyDescent="0.35">
      <c r="A3365" s="1">
        <v>42292</v>
      </c>
      <c r="B3365" t="s">
        <v>674</v>
      </c>
      <c r="C3365" t="s">
        <v>15</v>
      </c>
      <c r="D3365" t="s">
        <v>39</v>
      </c>
      <c r="E3365" t="s">
        <v>52</v>
      </c>
      <c r="F3365" t="s">
        <v>1134</v>
      </c>
      <c r="G3365" s="2">
        <v>339.96</v>
      </c>
      <c r="H3365" s="2">
        <v>5</v>
      </c>
      <c r="I3365" s="2">
        <f t="shared" si="52"/>
        <v>67.99199999999999</v>
      </c>
      <c r="J3365" s="2">
        <v>67.989999999999995</v>
      </c>
    </row>
    <row r="3366" spans="1:10" x14ac:dyDescent="0.35">
      <c r="A3366" s="1">
        <v>42292</v>
      </c>
      <c r="B3366" t="s">
        <v>857</v>
      </c>
      <c r="C3366" t="s">
        <v>10</v>
      </c>
      <c r="D3366" t="s">
        <v>39</v>
      </c>
      <c r="E3366" t="s">
        <v>52</v>
      </c>
      <c r="F3366" t="s">
        <v>2285</v>
      </c>
      <c r="G3366" s="2">
        <v>263.88</v>
      </c>
      <c r="H3366" s="2">
        <v>3</v>
      </c>
      <c r="I3366" s="2">
        <f t="shared" si="52"/>
        <v>87.96</v>
      </c>
      <c r="J3366" s="2">
        <v>42.88</v>
      </c>
    </row>
    <row r="3367" spans="1:10" x14ac:dyDescent="0.35">
      <c r="A3367" s="1">
        <v>42292</v>
      </c>
      <c r="B3367" t="s">
        <v>857</v>
      </c>
      <c r="C3367" t="s">
        <v>10</v>
      </c>
      <c r="D3367" t="s">
        <v>34</v>
      </c>
      <c r="E3367" t="s">
        <v>35</v>
      </c>
      <c r="F3367" t="s">
        <v>976</v>
      </c>
      <c r="G3367" s="2">
        <v>2453.4299999999998</v>
      </c>
      <c r="H3367" s="2">
        <v>5</v>
      </c>
      <c r="I3367" s="2">
        <f t="shared" si="52"/>
        <v>490.68599999999998</v>
      </c>
      <c r="J3367" s="2">
        <v>-350.49</v>
      </c>
    </row>
    <row r="3368" spans="1:10" x14ac:dyDescent="0.35">
      <c r="A3368" s="1">
        <v>42292</v>
      </c>
      <c r="B3368" t="s">
        <v>185</v>
      </c>
      <c r="C3368" t="s">
        <v>110</v>
      </c>
      <c r="D3368" t="s">
        <v>34</v>
      </c>
      <c r="E3368" t="s">
        <v>47</v>
      </c>
      <c r="F3368" t="s">
        <v>1026</v>
      </c>
      <c r="G3368" s="2">
        <v>17.14</v>
      </c>
      <c r="H3368" s="2">
        <v>2</v>
      </c>
      <c r="I3368" s="2">
        <f t="shared" si="52"/>
        <v>8.57</v>
      </c>
      <c r="J3368" s="2">
        <v>6.17</v>
      </c>
    </row>
    <row r="3369" spans="1:10" x14ac:dyDescent="0.35">
      <c r="A3369" s="1">
        <v>42292</v>
      </c>
      <c r="B3369" t="s">
        <v>2286</v>
      </c>
      <c r="C3369" t="s">
        <v>10</v>
      </c>
      <c r="D3369" t="s">
        <v>34</v>
      </c>
      <c r="E3369" t="s">
        <v>47</v>
      </c>
      <c r="F3369" t="s">
        <v>1340</v>
      </c>
      <c r="G3369" s="2">
        <v>131.38</v>
      </c>
      <c r="H3369" s="2">
        <v>6</v>
      </c>
      <c r="I3369" s="2">
        <f t="shared" si="52"/>
        <v>21.896666666666665</v>
      </c>
      <c r="J3369" s="2">
        <v>-95.25</v>
      </c>
    </row>
    <row r="3370" spans="1:10" x14ac:dyDescent="0.35">
      <c r="A3370" s="1">
        <v>42292</v>
      </c>
      <c r="B3370" t="s">
        <v>2286</v>
      </c>
      <c r="C3370" t="s">
        <v>10</v>
      </c>
      <c r="D3370" t="s">
        <v>11</v>
      </c>
      <c r="E3370" t="s">
        <v>12</v>
      </c>
      <c r="F3370" t="s">
        <v>1192</v>
      </c>
      <c r="G3370" s="2">
        <v>5.34</v>
      </c>
      <c r="H3370" s="2">
        <v>1</v>
      </c>
      <c r="I3370" s="2">
        <f t="shared" si="52"/>
        <v>5.34</v>
      </c>
      <c r="J3370" s="2">
        <v>1.87</v>
      </c>
    </row>
    <row r="3371" spans="1:10" x14ac:dyDescent="0.35">
      <c r="A3371" s="1">
        <v>42292</v>
      </c>
      <c r="B3371" t="s">
        <v>1497</v>
      </c>
      <c r="C3371" t="s">
        <v>10</v>
      </c>
      <c r="D3371" t="s">
        <v>11</v>
      </c>
      <c r="E3371" t="s">
        <v>63</v>
      </c>
      <c r="F3371" t="s">
        <v>64</v>
      </c>
      <c r="G3371" s="2">
        <v>4.46</v>
      </c>
      <c r="H3371" s="2">
        <v>1</v>
      </c>
      <c r="I3371" s="2">
        <f t="shared" si="52"/>
        <v>4.46</v>
      </c>
      <c r="J3371" s="2">
        <v>1.67</v>
      </c>
    </row>
    <row r="3372" spans="1:10" x14ac:dyDescent="0.35">
      <c r="A3372" s="1">
        <v>42292</v>
      </c>
      <c r="B3372" t="s">
        <v>1497</v>
      </c>
      <c r="C3372" t="s">
        <v>10</v>
      </c>
      <c r="D3372" t="s">
        <v>11</v>
      </c>
      <c r="E3372" t="s">
        <v>20</v>
      </c>
      <c r="F3372" t="s">
        <v>2287</v>
      </c>
      <c r="G3372" s="2">
        <v>3.96</v>
      </c>
      <c r="H3372" s="2">
        <v>10</v>
      </c>
      <c r="I3372" s="2">
        <f t="shared" si="52"/>
        <v>0.39600000000000002</v>
      </c>
      <c r="J3372" s="2">
        <v>-6.93</v>
      </c>
    </row>
    <row r="3373" spans="1:10" x14ac:dyDescent="0.35">
      <c r="A3373" s="1">
        <v>42293</v>
      </c>
      <c r="B3373" t="s">
        <v>2033</v>
      </c>
      <c r="C3373" t="s">
        <v>149</v>
      </c>
      <c r="D3373" t="s">
        <v>39</v>
      </c>
      <c r="E3373" t="s">
        <v>40</v>
      </c>
      <c r="F3373" t="s">
        <v>2143</v>
      </c>
      <c r="G3373" s="2">
        <v>824.97</v>
      </c>
      <c r="H3373" s="2">
        <v>3</v>
      </c>
      <c r="I3373" s="2">
        <f t="shared" si="52"/>
        <v>274.99</v>
      </c>
      <c r="J3373" s="2">
        <v>214.49</v>
      </c>
    </row>
    <row r="3374" spans="1:10" x14ac:dyDescent="0.35">
      <c r="A3374" s="1">
        <v>42294</v>
      </c>
      <c r="B3374" t="s">
        <v>2254</v>
      </c>
      <c r="C3374" t="s">
        <v>27</v>
      </c>
      <c r="D3374" t="s">
        <v>11</v>
      </c>
      <c r="E3374" t="s">
        <v>18</v>
      </c>
      <c r="F3374" t="s">
        <v>1482</v>
      </c>
      <c r="G3374" s="2">
        <v>77.88</v>
      </c>
      <c r="H3374" s="2">
        <v>2</v>
      </c>
      <c r="I3374" s="2">
        <f t="shared" si="52"/>
        <v>38.94</v>
      </c>
      <c r="J3374" s="2">
        <v>3.89</v>
      </c>
    </row>
    <row r="3375" spans="1:10" x14ac:dyDescent="0.35">
      <c r="A3375" s="1">
        <v>42295</v>
      </c>
      <c r="B3375" t="s">
        <v>239</v>
      </c>
      <c r="C3375" t="s">
        <v>10</v>
      </c>
      <c r="D3375" t="s">
        <v>39</v>
      </c>
      <c r="E3375" t="s">
        <v>52</v>
      </c>
      <c r="F3375" t="s">
        <v>2288</v>
      </c>
      <c r="G3375" s="2">
        <v>27.7</v>
      </c>
      <c r="H3375" s="2">
        <v>3</v>
      </c>
      <c r="I3375" s="2">
        <f t="shared" si="52"/>
        <v>9.2333333333333325</v>
      </c>
      <c r="J3375" s="2">
        <v>3.46</v>
      </c>
    </row>
    <row r="3376" spans="1:10" x14ac:dyDescent="0.35">
      <c r="A3376" s="1">
        <v>42295</v>
      </c>
      <c r="B3376" t="s">
        <v>239</v>
      </c>
      <c r="C3376" t="s">
        <v>10</v>
      </c>
      <c r="D3376" t="s">
        <v>11</v>
      </c>
      <c r="E3376" t="s">
        <v>92</v>
      </c>
      <c r="F3376" t="s">
        <v>2289</v>
      </c>
      <c r="G3376" s="2">
        <v>73.16</v>
      </c>
      <c r="H3376" s="2">
        <v>6</v>
      </c>
      <c r="I3376" s="2">
        <f t="shared" si="52"/>
        <v>12.193333333333333</v>
      </c>
      <c r="J3376" s="2">
        <v>-186.57</v>
      </c>
    </row>
    <row r="3377" spans="1:10" x14ac:dyDescent="0.35">
      <c r="A3377" s="1">
        <v>42295</v>
      </c>
      <c r="B3377" t="s">
        <v>1301</v>
      </c>
      <c r="C3377" t="s">
        <v>164</v>
      </c>
      <c r="D3377" t="s">
        <v>39</v>
      </c>
      <c r="E3377" t="s">
        <v>40</v>
      </c>
      <c r="F3377" t="s">
        <v>2171</v>
      </c>
      <c r="G3377" s="2">
        <v>249.58</v>
      </c>
      <c r="H3377" s="2">
        <v>2</v>
      </c>
      <c r="I3377" s="2">
        <f t="shared" si="52"/>
        <v>124.79</v>
      </c>
      <c r="J3377" s="2">
        <v>15.6</v>
      </c>
    </row>
    <row r="3378" spans="1:10" x14ac:dyDescent="0.35">
      <c r="A3378" s="1">
        <v>42295</v>
      </c>
      <c r="B3378" t="s">
        <v>1301</v>
      </c>
      <c r="C3378" t="s">
        <v>164</v>
      </c>
      <c r="D3378" t="s">
        <v>11</v>
      </c>
      <c r="E3378" t="s">
        <v>12</v>
      </c>
      <c r="F3378" t="s">
        <v>1470</v>
      </c>
      <c r="G3378" s="2">
        <v>17.940000000000001</v>
      </c>
      <c r="H3378" s="2">
        <v>3</v>
      </c>
      <c r="I3378" s="2">
        <f t="shared" si="52"/>
        <v>5.98</v>
      </c>
      <c r="J3378" s="2">
        <v>8.7899999999999991</v>
      </c>
    </row>
    <row r="3379" spans="1:10" x14ac:dyDescent="0.35">
      <c r="A3379" s="1">
        <v>42295</v>
      </c>
      <c r="B3379" t="s">
        <v>1301</v>
      </c>
      <c r="C3379" t="s">
        <v>164</v>
      </c>
      <c r="D3379" t="s">
        <v>34</v>
      </c>
      <c r="E3379" t="s">
        <v>47</v>
      </c>
      <c r="F3379" t="s">
        <v>1627</v>
      </c>
      <c r="G3379" s="2">
        <v>10.11</v>
      </c>
      <c r="H3379" s="2">
        <v>3</v>
      </c>
      <c r="I3379" s="2">
        <f t="shared" si="52"/>
        <v>3.3699999999999997</v>
      </c>
      <c r="J3379" s="2">
        <v>3.24</v>
      </c>
    </row>
    <row r="3380" spans="1:10" x14ac:dyDescent="0.35">
      <c r="A3380" s="1">
        <v>42296</v>
      </c>
      <c r="B3380" t="s">
        <v>1477</v>
      </c>
      <c r="C3380" t="s">
        <v>685</v>
      </c>
      <c r="D3380" t="s">
        <v>11</v>
      </c>
      <c r="E3380" t="s">
        <v>12</v>
      </c>
      <c r="F3380" t="s">
        <v>1642</v>
      </c>
      <c r="G3380" s="2">
        <v>34.44</v>
      </c>
      <c r="H3380" s="2">
        <v>3</v>
      </c>
      <c r="I3380" s="2">
        <f t="shared" si="52"/>
        <v>11.479999999999999</v>
      </c>
      <c r="J3380" s="2">
        <v>17.22</v>
      </c>
    </row>
    <row r="3381" spans="1:10" x14ac:dyDescent="0.35">
      <c r="A3381" s="1">
        <v>42296</v>
      </c>
      <c r="B3381" t="s">
        <v>241</v>
      </c>
      <c r="C3381" t="s">
        <v>110</v>
      </c>
      <c r="D3381" t="s">
        <v>11</v>
      </c>
      <c r="E3381" t="s">
        <v>20</v>
      </c>
      <c r="F3381" t="s">
        <v>682</v>
      </c>
      <c r="G3381" s="2">
        <v>38.28</v>
      </c>
      <c r="H3381" s="2">
        <v>6</v>
      </c>
      <c r="I3381" s="2">
        <f t="shared" si="52"/>
        <v>6.38</v>
      </c>
      <c r="J3381" s="2">
        <v>17.61</v>
      </c>
    </row>
    <row r="3382" spans="1:10" x14ac:dyDescent="0.35">
      <c r="A3382" s="1">
        <v>42296</v>
      </c>
      <c r="B3382" t="s">
        <v>241</v>
      </c>
      <c r="C3382" t="s">
        <v>110</v>
      </c>
      <c r="D3382" t="s">
        <v>39</v>
      </c>
      <c r="E3382" t="s">
        <v>40</v>
      </c>
      <c r="F3382" t="s">
        <v>2290</v>
      </c>
      <c r="G3382" s="2">
        <v>149.94999999999999</v>
      </c>
      <c r="H3382" s="2">
        <v>5</v>
      </c>
      <c r="I3382" s="2">
        <f t="shared" si="52"/>
        <v>29.99</v>
      </c>
      <c r="J3382" s="2">
        <v>44.99</v>
      </c>
    </row>
    <row r="3383" spans="1:10" x14ac:dyDescent="0.35">
      <c r="A3383" s="1">
        <v>42296</v>
      </c>
      <c r="B3383" t="s">
        <v>1620</v>
      </c>
      <c r="C3383" t="s">
        <v>27</v>
      </c>
      <c r="D3383" t="s">
        <v>11</v>
      </c>
      <c r="E3383" t="s">
        <v>92</v>
      </c>
      <c r="F3383" t="s">
        <v>2291</v>
      </c>
      <c r="G3383" s="2">
        <v>1640.7</v>
      </c>
      <c r="H3383" s="2">
        <v>5</v>
      </c>
      <c r="I3383" s="2">
        <f t="shared" si="52"/>
        <v>328.14</v>
      </c>
      <c r="J3383" s="2">
        <v>459.4</v>
      </c>
    </row>
    <row r="3384" spans="1:10" x14ac:dyDescent="0.35">
      <c r="A3384" s="1">
        <v>42296</v>
      </c>
      <c r="B3384" t="s">
        <v>1620</v>
      </c>
      <c r="C3384" t="s">
        <v>27</v>
      </c>
      <c r="D3384" t="s">
        <v>39</v>
      </c>
      <c r="E3384" t="s">
        <v>52</v>
      </c>
      <c r="F3384" t="s">
        <v>1559</v>
      </c>
      <c r="G3384" s="2">
        <v>270</v>
      </c>
      <c r="H3384" s="2">
        <v>3</v>
      </c>
      <c r="I3384" s="2">
        <f t="shared" si="52"/>
        <v>90</v>
      </c>
      <c r="J3384" s="2">
        <v>97.2</v>
      </c>
    </row>
    <row r="3385" spans="1:10" x14ac:dyDescent="0.35">
      <c r="A3385" s="1">
        <v>42296</v>
      </c>
      <c r="B3385" t="s">
        <v>602</v>
      </c>
      <c r="C3385" t="s">
        <v>10</v>
      </c>
      <c r="D3385" t="s">
        <v>11</v>
      </c>
      <c r="E3385" t="s">
        <v>20</v>
      </c>
      <c r="F3385" t="s">
        <v>2292</v>
      </c>
      <c r="G3385" s="2">
        <v>1.72</v>
      </c>
      <c r="H3385" s="2">
        <v>1</v>
      </c>
      <c r="I3385" s="2">
        <f t="shared" si="52"/>
        <v>1.72</v>
      </c>
      <c r="J3385" s="2">
        <v>-2.84</v>
      </c>
    </row>
    <row r="3386" spans="1:10" x14ac:dyDescent="0.35">
      <c r="A3386" s="1">
        <v>42297</v>
      </c>
      <c r="B3386" t="s">
        <v>873</v>
      </c>
      <c r="C3386" t="s">
        <v>27</v>
      </c>
      <c r="D3386" t="s">
        <v>39</v>
      </c>
      <c r="E3386" t="s">
        <v>52</v>
      </c>
      <c r="F3386" t="s">
        <v>999</v>
      </c>
      <c r="G3386" s="2">
        <v>239.97</v>
      </c>
      <c r="H3386" s="2">
        <v>3</v>
      </c>
      <c r="I3386" s="2">
        <f t="shared" si="52"/>
        <v>79.989999999999995</v>
      </c>
      <c r="J3386" s="2">
        <v>86.39</v>
      </c>
    </row>
    <row r="3387" spans="1:10" x14ac:dyDescent="0.35">
      <c r="A3387" s="1">
        <v>42297</v>
      </c>
      <c r="B3387" t="s">
        <v>873</v>
      </c>
      <c r="C3387" t="s">
        <v>27</v>
      </c>
      <c r="D3387" t="s">
        <v>34</v>
      </c>
      <c r="E3387" t="s">
        <v>47</v>
      </c>
      <c r="F3387" t="s">
        <v>872</v>
      </c>
      <c r="G3387" s="2">
        <v>16.02</v>
      </c>
      <c r="H3387" s="2">
        <v>6</v>
      </c>
      <c r="I3387" s="2">
        <f t="shared" si="52"/>
        <v>2.67</v>
      </c>
      <c r="J3387" s="2">
        <v>6.09</v>
      </c>
    </row>
    <row r="3388" spans="1:10" x14ac:dyDescent="0.35">
      <c r="A3388" s="1">
        <v>42297</v>
      </c>
      <c r="B3388" t="s">
        <v>902</v>
      </c>
      <c r="C3388" t="s">
        <v>149</v>
      </c>
      <c r="D3388" t="s">
        <v>11</v>
      </c>
      <c r="E3388" t="s">
        <v>12</v>
      </c>
      <c r="F3388" t="s">
        <v>625</v>
      </c>
      <c r="G3388" s="2">
        <v>24.56</v>
      </c>
      <c r="H3388" s="2">
        <v>2</v>
      </c>
      <c r="I3388" s="2">
        <f t="shared" si="52"/>
        <v>12.28</v>
      </c>
      <c r="J3388" s="2">
        <v>11.54</v>
      </c>
    </row>
    <row r="3389" spans="1:10" x14ac:dyDescent="0.35">
      <c r="A3389" s="1">
        <v>42297</v>
      </c>
      <c r="B3389" t="s">
        <v>523</v>
      </c>
      <c r="C3389" t="s">
        <v>27</v>
      </c>
      <c r="D3389" t="s">
        <v>34</v>
      </c>
      <c r="E3389" t="s">
        <v>47</v>
      </c>
      <c r="F3389" t="s">
        <v>2293</v>
      </c>
      <c r="G3389" s="2">
        <v>74.760000000000005</v>
      </c>
      <c r="H3389" s="2">
        <v>7</v>
      </c>
      <c r="I3389" s="2">
        <f t="shared" si="52"/>
        <v>10.680000000000001</v>
      </c>
      <c r="J3389" s="2">
        <v>23.92</v>
      </c>
    </row>
    <row r="3390" spans="1:10" x14ac:dyDescent="0.35">
      <c r="A3390" s="1">
        <v>42297</v>
      </c>
      <c r="B3390" t="s">
        <v>523</v>
      </c>
      <c r="C3390" t="s">
        <v>27</v>
      </c>
      <c r="D3390" t="s">
        <v>34</v>
      </c>
      <c r="E3390" t="s">
        <v>145</v>
      </c>
      <c r="F3390" t="s">
        <v>499</v>
      </c>
      <c r="G3390" s="2">
        <v>364.78</v>
      </c>
      <c r="H3390" s="2">
        <v>3</v>
      </c>
      <c r="I3390" s="2">
        <f t="shared" si="52"/>
        <v>121.59333333333332</v>
      </c>
      <c r="J3390" s="2">
        <v>27.36</v>
      </c>
    </row>
    <row r="3391" spans="1:10" x14ac:dyDescent="0.35">
      <c r="A3391" s="1">
        <v>42299</v>
      </c>
      <c r="B3391" t="s">
        <v>760</v>
      </c>
      <c r="C3391" t="s">
        <v>15</v>
      </c>
      <c r="D3391" t="s">
        <v>11</v>
      </c>
      <c r="E3391" t="s">
        <v>20</v>
      </c>
      <c r="F3391" t="s">
        <v>1367</v>
      </c>
      <c r="G3391" s="2">
        <v>5.18</v>
      </c>
      <c r="H3391" s="2">
        <v>4</v>
      </c>
      <c r="I3391" s="2">
        <f t="shared" si="52"/>
        <v>1.2949999999999999</v>
      </c>
      <c r="J3391" s="2">
        <v>-7.76</v>
      </c>
    </row>
    <row r="3392" spans="1:10" x14ac:dyDescent="0.35">
      <c r="A3392" s="1">
        <v>42299</v>
      </c>
      <c r="B3392" t="s">
        <v>1104</v>
      </c>
      <c r="C3392" t="s">
        <v>123</v>
      </c>
      <c r="D3392" t="s">
        <v>11</v>
      </c>
      <c r="E3392" t="s">
        <v>18</v>
      </c>
      <c r="F3392" t="s">
        <v>516</v>
      </c>
      <c r="G3392" s="2">
        <v>9.9499999999999993</v>
      </c>
      <c r="H3392" s="2">
        <v>1</v>
      </c>
      <c r="I3392" s="2">
        <f t="shared" si="52"/>
        <v>9.9499999999999993</v>
      </c>
      <c r="J3392" s="2">
        <v>1</v>
      </c>
    </row>
    <row r="3393" spans="1:10" x14ac:dyDescent="0.35">
      <c r="A3393" s="1">
        <v>42300</v>
      </c>
      <c r="B3393" t="s">
        <v>2294</v>
      </c>
      <c r="C3393" t="s">
        <v>27</v>
      </c>
      <c r="D3393" t="s">
        <v>39</v>
      </c>
      <c r="E3393" t="s">
        <v>52</v>
      </c>
      <c r="F3393" t="s">
        <v>178</v>
      </c>
      <c r="G3393" s="2">
        <v>148.32</v>
      </c>
      <c r="H3393" s="2">
        <v>9</v>
      </c>
      <c r="I3393" s="2">
        <f t="shared" si="52"/>
        <v>16.48</v>
      </c>
      <c r="J3393" s="2">
        <v>63.78</v>
      </c>
    </row>
    <row r="3394" spans="1:10" x14ac:dyDescent="0.35">
      <c r="A3394" s="1">
        <v>42300</v>
      </c>
      <c r="B3394" t="s">
        <v>2294</v>
      </c>
      <c r="C3394" t="s">
        <v>27</v>
      </c>
      <c r="D3394" t="s">
        <v>34</v>
      </c>
      <c r="E3394" t="s">
        <v>35</v>
      </c>
      <c r="F3394" t="s">
        <v>274</v>
      </c>
      <c r="G3394" s="2">
        <v>240.78</v>
      </c>
      <c r="H3394" s="2">
        <v>1</v>
      </c>
      <c r="I3394" s="2">
        <f t="shared" si="52"/>
        <v>240.78</v>
      </c>
      <c r="J3394" s="2">
        <v>27.09</v>
      </c>
    </row>
    <row r="3395" spans="1:10" x14ac:dyDescent="0.35">
      <c r="A3395" s="1">
        <v>42300</v>
      </c>
      <c r="B3395" t="s">
        <v>2294</v>
      </c>
      <c r="C3395" t="s">
        <v>27</v>
      </c>
      <c r="D3395" t="s">
        <v>34</v>
      </c>
      <c r="E3395" t="s">
        <v>35</v>
      </c>
      <c r="F3395" t="s">
        <v>2068</v>
      </c>
      <c r="G3395" s="2">
        <v>191.97</v>
      </c>
      <c r="H3395" s="2">
        <v>7</v>
      </c>
      <c r="I3395" s="2">
        <f t="shared" ref="I3395:I3458" si="53">G3395/H3395</f>
        <v>27.424285714285713</v>
      </c>
      <c r="J3395" s="2">
        <v>16.8</v>
      </c>
    </row>
    <row r="3396" spans="1:10" x14ac:dyDescent="0.35">
      <c r="A3396" s="1">
        <v>42300</v>
      </c>
      <c r="B3396" t="s">
        <v>2294</v>
      </c>
      <c r="C3396" t="s">
        <v>27</v>
      </c>
      <c r="D3396" t="s">
        <v>11</v>
      </c>
      <c r="E3396" t="s">
        <v>12</v>
      </c>
      <c r="F3396" t="s">
        <v>2295</v>
      </c>
      <c r="G3396" s="2">
        <v>11.56</v>
      </c>
      <c r="H3396" s="2">
        <v>2</v>
      </c>
      <c r="I3396" s="2">
        <f t="shared" si="53"/>
        <v>5.78</v>
      </c>
      <c r="J3396" s="2">
        <v>5.66</v>
      </c>
    </row>
    <row r="3397" spans="1:10" x14ac:dyDescent="0.35">
      <c r="A3397" s="1">
        <v>42300</v>
      </c>
      <c r="B3397" t="s">
        <v>2294</v>
      </c>
      <c r="C3397" t="s">
        <v>27</v>
      </c>
      <c r="D3397" t="s">
        <v>11</v>
      </c>
      <c r="E3397" t="s">
        <v>63</v>
      </c>
      <c r="F3397" t="s">
        <v>1165</v>
      </c>
      <c r="G3397" s="2">
        <v>11.8</v>
      </c>
      <c r="H3397" s="2">
        <v>4</v>
      </c>
      <c r="I3397" s="2">
        <f t="shared" si="53"/>
        <v>2.95</v>
      </c>
      <c r="J3397" s="2">
        <v>5.66</v>
      </c>
    </row>
    <row r="3398" spans="1:10" x14ac:dyDescent="0.35">
      <c r="A3398" s="1">
        <v>42300</v>
      </c>
      <c r="B3398" t="s">
        <v>2294</v>
      </c>
      <c r="C3398" t="s">
        <v>27</v>
      </c>
      <c r="D3398" t="s">
        <v>34</v>
      </c>
      <c r="E3398" t="s">
        <v>35</v>
      </c>
      <c r="F3398" t="s">
        <v>1726</v>
      </c>
      <c r="G3398" s="2">
        <v>842.35</v>
      </c>
      <c r="H3398" s="2">
        <v>3</v>
      </c>
      <c r="I3398" s="2">
        <f t="shared" si="53"/>
        <v>280.78333333333336</v>
      </c>
      <c r="J3398" s="2">
        <v>42.12</v>
      </c>
    </row>
    <row r="3399" spans="1:10" x14ac:dyDescent="0.35">
      <c r="A3399" s="1">
        <v>42300</v>
      </c>
      <c r="B3399" t="s">
        <v>1781</v>
      </c>
      <c r="C3399" t="s">
        <v>123</v>
      </c>
      <c r="D3399" t="s">
        <v>39</v>
      </c>
      <c r="E3399" t="s">
        <v>40</v>
      </c>
      <c r="F3399" t="s">
        <v>1862</v>
      </c>
      <c r="G3399" s="2">
        <v>55.94</v>
      </c>
      <c r="H3399" s="2">
        <v>7</v>
      </c>
      <c r="I3399" s="2">
        <f t="shared" si="53"/>
        <v>7.9914285714285711</v>
      </c>
      <c r="J3399" s="2">
        <v>-13.29</v>
      </c>
    </row>
    <row r="3400" spans="1:10" x14ac:dyDescent="0.35">
      <c r="A3400" s="1">
        <v>42300</v>
      </c>
      <c r="B3400" t="s">
        <v>1781</v>
      </c>
      <c r="C3400" t="s">
        <v>123</v>
      </c>
      <c r="D3400" t="s">
        <v>11</v>
      </c>
      <c r="E3400" t="s">
        <v>24</v>
      </c>
      <c r="F3400" t="s">
        <v>779</v>
      </c>
      <c r="G3400" s="2">
        <v>10.69</v>
      </c>
      <c r="H3400" s="2">
        <v>2</v>
      </c>
      <c r="I3400" s="2">
        <f t="shared" si="53"/>
        <v>5.3449999999999998</v>
      </c>
      <c r="J3400" s="2">
        <v>2.27</v>
      </c>
    </row>
    <row r="3401" spans="1:10" x14ac:dyDescent="0.35">
      <c r="A3401" s="1">
        <v>42300</v>
      </c>
      <c r="B3401" t="s">
        <v>1781</v>
      </c>
      <c r="C3401" t="s">
        <v>123</v>
      </c>
      <c r="D3401" t="s">
        <v>39</v>
      </c>
      <c r="E3401" t="s">
        <v>40</v>
      </c>
      <c r="F3401" t="s">
        <v>2296</v>
      </c>
      <c r="G3401" s="2">
        <v>11.82</v>
      </c>
      <c r="H3401" s="2">
        <v>2</v>
      </c>
      <c r="I3401" s="2">
        <f t="shared" si="53"/>
        <v>5.91</v>
      </c>
      <c r="J3401" s="2">
        <v>1.03</v>
      </c>
    </row>
    <row r="3402" spans="1:10" x14ac:dyDescent="0.35">
      <c r="A3402" s="1">
        <v>42300</v>
      </c>
      <c r="B3402" t="s">
        <v>1886</v>
      </c>
      <c r="C3402" t="s">
        <v>164</v>
      </c>
      <c r="D3402" t="s">
        <v>11</v>
      </c>
      <c r="E3402" t="s">
        <v>20</v>
      </c>
      <c r="F3402" t="s">
        <v>451</v>
      </c>
      <c r="G3402" s="2">
        <v>3.59</v>
      </c>
      <c r="H3402" s="2">
        <v>1</v>
      </c>
      <c r="I3402" s="2">
        <f t="shared" si="53"/>
        <v>3.59</v>
      </c>
      <c r="J3402" s="2">
        <v>1.1200000000000001</v>
      </c>
    </row>
    <row r="3403" spans="1:10" x14ac:dyDescent="0.35">
      <c r="A3403" s="1">
        <v>42300</v>
      </c>
      <c r="B3403" t="s">
        <v>1173</v>
      </c>
      <c r="C3403" t="s">
        <v>10</v>
      </c>
      <c r="D3403" t="s">
        <v>11</v>
      </c>
      <c r="E3403" t="s">
        <v>12</v>
      </c>
      <c r="F3403" t="s">
        <v>2172</v>
      </c>
      <c r="G3403" s="2">
        <v>36.29</v>
      </c>
      <c r="H3403" s="2">
        <v>7</v>
      </c>
      <c r="I3403" s="2">
        <f t="shared" si="53"/>
        <v>5.1842857142857142</v>
      </c>
      <c r="J3403" s="2">
        <v>12.7</v>
      </c>
    </row>
    <row r="3404" spans="1:10" x14ac:dyDescent="0.35">
      <c r="A3404" s="1">
        <v>42300</v>
      </c>
      <c r="B3404" t="s">
        <v>1173</v>
      </c>
      <c r="C3404" t="s">
        <v>10</v>
      </c>
      <c r="D3404" t="s">
        <v>39</v>
      </c>
      <c r="E3404" t="s">
        <v>40</v>
      </c>
      <c r="F3404" t="s">
        <v>138</v>
      </c>
      <c r="G3404" s="2">
        <v>150.38</v>
      </c>
      <c r="H3404" s="2">
        <v>2</v>
      </c>
      <c r="I3404" s="2">
        <f t="shared" si="53"/>
        <v>75.19</v>
      </c>
      <c r="J3404" s="2">
        <v>15.04</v>
      </c>
    </row>
    <row r="3405" spans="1:10" x14ac:dyDescent="0.35">
      <c r="A3405" s="1">
        <v>42300</v>
      </c>
      <c r="B3405" t="s">
        <v>366</v>
      </c>
      <c r="C3405" t="s">
        <v>10</v>
      </c>
      <c r="D3405" t="s">
        <v>11</v>
      </c>
      <c r="E3405" t="s">
        <v>12</v>
      </c>
      <c r="F3405" t="s">
        <v>224</v>
      </c>
      <c r="G3405" s="2">
        <v>60.74</v>
      </c>
      <c r="H3405" s="2">
        <v>8</v>
      </c>
      <c r="I3405" s="2">
        <f t="shared" si="53"/>
        <v>7.5925000000000002</v>
      </c>
      <c r="J3405" s="2">
        <v>20.5</v>
      </c>
    </row>
    <row r="3406" spans="1:10" x14ac:dyDescent="0.35">
      <c r="A3406" s="1">
        <v>42300</v>
      </c>
      <c r="B3406" t="s">
        <v>366</v>
      </c>
      <c r="C3406" t="s">
        <v>10</v>
      </c>
      <c r="D3406" t="s">
        <v>39</v>
      </c>
      <c r="E3406" t="s">
        <v>603</v>
      </c>
      <c r="F3406" t="s">
        <v>2010</v>
      </c>
      <c r="G3406" s="2">
        <v>479.98</v>
      </c>
      <c r="H3406" s="2">
        <v>3</v>
      </c>
      <c r="I3406" s="2">
        <f t="shared" si="53"/>
        <v>159.99333333333334</v>
      </c>
      <c r="J3406" s="2">
        <v>161.99</v>
      </c>
    </row>
    <row r="3407" spans="1:10" x14ac:dyDescent="0.35">
      <c r="A3407" s="1">
        <v>42300</v>
      </c>
      <c r="B3407" t="s">
        <v>366</v>
      </c>
      <c r="C3407" t="s">
        <v>10</v>
      </c>
      <c r="D3407" t="s">
        <v>11</v>
      </c>
      <c r="E3407" t="s">
        <v>20</v>
      </c>
      <c r="F3407" t="s">
        <v>701</v>
      </c>
      <c r="G3407" s="2">
        <v>6.08</v>
      </c>
      <c r="H3407" s="2">
        <v>1</v>
      </c>
      <c r="I3407" s="2">
        <f t="shared" si="53"/>
        <v>6.08</v>
      </c>
      <c r="J3407" s="2">
        <v>-10.34</v>
      </c>
    </row>
    <row r="3408" spans="1:10" x14ac:dyDescent="0.35">
      <c r="A3408" s="1">
        <v>42301</v>
      </c>
      <c r="B3408" t="s">
        <v>1886</v>
      </c>
      <c r="C3408" t="s">
        <v>10</v>
      </c>
      <c r="D3408" t="s">
        <v>11</v>
      </c>
      <c r="E3408" t="s">
        <v>12</v>
      </c>
      <c r="F3408" t="s">
        <v>708</v>
      </c>
      <c r="G3408" s="2">
        <v>15.55</v>
      </c>
      <c r="H3408" s="2">
        <v>3</v>
      </c>
      <c r="I3408" s="2">
        <f t="shared" si="53"/>
        <v>5.1833333333333336</v>
      </c>
      <c r="J3408" s="2">
        <v>5.44</v>
      </c>
    </row>
    <row r="3409" spans="1:10" x14ac:dyDescent="0.35">
      <c r="A3409" s="1">
        <v>42301</v>
      </c>
      <c r="B3409" t="s">
        <v>1886</v>
      </c>
      <c r="C3409" t="s">
        <v>10</v>
      </c>
      <c r="D3409" t="s">
        <v>34</v>
      </c>
      <c r="E3409" t="s">
        <v>145</v>
      </c>
      <c r="F3409" t="s">
        <v>728</v>
      </c>
      <c r="G3409" s="2">
        <v>347.36</v>
      </c>
      <c r="H3409" s="2">
        <v>7</v>
      </c>
      <c r="I3409" s="2">
        <f t="shared" si="53"/>
        <v>49.622857142857143</v>
      </c>
      <c r="J3409" s="2">
        <v>-69.47</v>
      </c>
    </row>
    <row r="3410" spans="1:10" x14ac:dyDescent="0.35">
      <c r="A3410" s="1">
        <v>42301</v>
      </c>
      <c r="B3410" t="s">
        <v>1886</v>
      </c>
      <c r="C3410" t="s">
        <v>10</v>
      </c>
      <c r="D3410" t="s">
        <v>11</v>
      </c>
      <c r="E3410" t="s">
        <v>12</v>
      </c>
      <c r="F3410" t="s">
        <v>836</v>
      </c>
      <c r="G3410" s="2">
        <v>10.37</v>
      </c>
      <c r="H3410" s="2">
        <v>2</v>
      </c>
      <c r="I3410" s="2">
        <f t="shared" si="53"/>
        <v>5.1849999999999996</v>
      </c>
      <c r="J3410" s="2">
        <v>3.63</v>
      </c>
    </row>
    <row r="3411" spans="1:10" x14ac:dyDescent="0.35">
      <c r="A3411" s="1">
        <v>42301</v>
      </c>
      <c r="B3411" t="s">
        <v>1375</v>
      </c>
      <c r="C3411" t="s">
        <v>10</v>
      </c>
      <c r="D3411" t="s">
        <v>11</v>
      </c>
      <c r="E3411" t="s">
        <v>20</v>
      </c>
      <c r="F3411" t="s">
        <v>451</v>
      </c>
      <c r="G3411" s="2">
        <v>3.59</v>
      </c>
      <c r="H3411" s="2">
        <v>4</v>
      </c>
      <c r="I3411" s="2">
        <f t="shared" si="53"/>
        <v>0.89749999999999996</v>
      </c>
      <c r="J3411" s="2">
        <v>-6.29</v>
      </c>
    </row>
    <row r="3412" spans="1:10" x14ac:dyDescent="0.35">
      <c r="A3412" s="1">
        <v>42301</v>
      </c>
      <c r="B3412" t="s">
        <v>2011</v>
      </c>
      <c r="C3412" t="s">
        <v>27</v>
      </c>
      <c r="D3412" t="s">
        <v>34</v>
      </c>
      <c r="E3412" t="s">
        <v>35</v>
      </c>
      <c r="F3412" t="s">
        <v>2139</v>
      </c>
      <c r="G3412" s="2">
        <v>454.27</v>
      </c>
      <c r="H3412" s="2">
        <v>8</v>
      </c>
      <c r="I3412" s="2">
        <f t="shared" si="53"/>
        <v>56.783749999999998</v>
      </c>
      <c r="J3412" s="2">
        <v>-73.819999999999993</v>
      </c>
    </row>
    <row r="3413" spans="1:10" x14ac:dyDescent="0.35">
      <c r="A3413" s="1">
        <v>42302</v>
      </c>
      <c r="B3413" t="s">
        <v>1077</v>
      </c>
      <c r="C3413" t="s">
        <v>27</v>
      </c>
      <c r="D3413" t="s">
        <v>11</v>
      </c>
      <c r="E3413" t="s">
        <v>24</v>
      </c>
      <c r="F3413" t="s">
        <v>2234</v>
      </c>
      <c r="G3413" s="2">
        <v>60.45</v>
      </c>
      <c r="H3413" s="2">
        <v>3</v>
      </c>
      <c r="I3413" s="2">
        <f t="shared" si="53"/>
        <v>20.150000000000002</v>
      </c>
      <c r="J3413" s="2">
        <v>16.32</v>
      </c>
    </row>
    <row r="3414" spans="1:10" x14ac:dyDescent="0.35">
      <c r="A3414" s="1">
        <v>42302</v>
      </c>
      <c r="B3414" t="s">
        <v>1077</v>
      </c>
      <c r="C3414" t="s">
        <v>27</v>
      </c>
      <c r="D3414" t="s">
        <v>34</v>
      </c>
      <c r="E3414" t="s">
        <v>145</v>
      </c>
      <c r="F3414" t="s">
        <v>1195</v>
      </c>
      <c r="G3414" s="2">
        <v>253.18</v>
      </c>
      <c r="H3414" s="2">
        <v>3</v>
      </c>
      <c r="I3414" s="2">
        <f t="shared" si="53"/>
        <v>84.393333333333331</v>
      </c>
      <c r="J3414" s="2">
        <v>-31.65</v>
      </c>
    </row>
    <row r="3415" spans="1:10" x14ac:dyDescent="0.35">
      <c r="A3415" s="1">
        <v>42302</v>
      </c>
      <c r="B3415" t="s">
        <v>813</v>
      </c>
      <c r="C3415" t="s">
        <v>59</v>
      </c>
      <c r="D3415" t="s">
        <v>39</v>
      </c>
      <c r="E3415" t="s">
        <v>40</v>
      </c>
      <c r="F3415" t="s">
        <v>2297</v>
      </c>
      <c r="G3415" s="2">
        <v>158.99</v>
      </c>
      <c r="H3415" s="2">
        <v>1</v>
      </c>
      <c r="I3415" s="2">
        <f t="shared" si="53"/>
        <v>158.99</v>
      </c>
      <c r="J3415" s="2">
        <v>41.34</v>
      </c>
    </row>
    <row r="3416" spans="1:10" x14ac:dyDescent="0.35">
      <c r="A3416" s="1">
        <v>42302</v>
      </c>
      <c r="B3416" t="s">
        <v>813</v>
      </c>
      <c r="C3416" t="s">
        <v>59</v>
      </c>
      <c r="D3416" t="s">
        <v>34</v>
      </c>
      <c r="E3416" t="s">
        <v>35</v>
      </c>
      <c r="F3416" t="s">
        <v>382</v>
      </c>
      <c r="G3416" s="2">
        <v>291.10000000000002</v>
      </c>
      <c r="H3416" s="2">
        <v>5</v>
      </c>
      <c r="I3416" s="2">
        <f t="shared" si="53"/>
        <v>58.220000000000006</v>
      </c>
      <c r="J3416" s="2">
        <v>75.69</v>
      </c>
    </row>
    <row r="3417" spans="1:10" x14ac:dyDescent="0.35">
      <c r="A3417" s="1">
        <v>42302</v>
      </c>
      <c r="B3417" t="s">
        <v>829</v>
      </c>
      <c r="C3417" t="s">
        <v>126</v>
      </c>
      <c r="D3417" t="s">
        <v>11</v>
      </c>
      <c r="E3417" t="s">
        <v>24</v>
      </c>
      <c r="F3417" t="s">
        <v>449</v>
      </c>
      <c r="G3417" s="2">
        <v>79.36</v>
      </c>
      <c r="H3417" s="2">
        <v>4</v>
      </c>
      <c r="I3417" s="2">
        <f t="shared" si="53"/>
        <v>19.84</v>
      </c>
      <c r="J3417" s="2">
        <v>23.81</v>
      </c>
    </row>
    <row r="3418" spans="1:10" x14ac:dyDescent="0.35">
      <c r="A3418" s="1">
        <v>42302</v>
      </c>
      <c r="B3418" t="s">
        <v>1544</v>
      </c>
      <c r="C3418" t="s">
        <v>278</v>
      </c>
      <c r="D3418" t="s">
        <v>34</v>
      </c>
      <c r="E3418" t="s">
        <v>35</v>
      </c>
      <c r="F3418" t="s">
        <v>71</v>
      </c>
      <c r="G3418" s="2">
        <v>582.34</v>
      </c>
      <c r="H3418" s="2">
        <v>8</v>
      </c>
      <c r="I3418" s="2">
        <f t="shared" si="53"/>
        <v>72.792500000000004</v>
      </c>
      <c r="J3418" s="2">
        <v>-29.12</v>
      </c>
    </row>
    <row r="3419" spans="1:10" x14ac:dyDescent="0.35">
      <c r="A3419" s="1">
        <v>42303</v>
      </c>
      <c r="B3419" t="s">
        <v>2298</v>
      </c>
      <c r="C3419" t="s">
        <v>27</v>
      </c>
      <c r="D3419" t="s">
        <v>11</v>
      </c>
      <c r="E3419" t="s">
        <v>16</v>
      </c>
      <c r="F3419" t="s">
        <v>2299</v>
      </c>
      <c r="G3419" s="2">
        <v>5.76</v>
      </c>
      <c r="H3419" s="2">
        <v>2</v>
      </c>
      <c r="I3419" s="2">
        <f t="shared" si="53"/>
        <v>2.88</v>
      </c>
      <c r="J3419" s="2">
        <v>2.65</v>
      </c>
    </row>
    <row r="3420" spans="1:10" x14ac:dyDescent="0.35">
      <c r="A3420" s="1">
        <v>42303</v>
      </c>
      <c r="B3420" t="s">
        <v>1886</v>
      </c>
      <c r="C3420" t="s">
        <v>95</v>
      </c>
      <c r="D3420" t="s">
        <v>39</v>
      </c>
      <c r="E3420" t="s">
        <v>40</v>
      </c>
      <c r="F3420" t="s">
        <v>2300</v>
      </c>
      <c r="G3420" s="2">
        <v>105.58</v>
      </c>
      <c r="H3420" s="2">
        <v>2</v>
      </c>
      <c r="I3420" s="2">
        <f t="shared" si="53"/>
        <v>52.79</v>
      </c>
      <c r="J3420" s="2">
        <v>9.24</v>
      </c>
    </row>
    <row r="3421" spans="1:10" x14ac:dyDescent="0.35">
      <c r="A3421" s="1">
        <v>42303</v>
      </c>
      <c r="B3421" t="s">
        <v>1886</v>
      </c>
      <c r="C3421" t="s">
        <v>95</v>
      </c>
      <c r="D3421" t="s">
        <v>39</v>
      </c>
      <c r="E3421" t="s">
        <v>40</v>
      </c>
      <c r="F3421" t="s">
        <v>1953</v>
      </c>
      <c r="G3421" s="2">
        <v>68.72</v>
      </c>
      <c r="H3421" s="2">
        <v>2</v>
      </c>
      <c r="I3421" s="2">
        <f t="shared" si="53"/>
        <v>34.36</v>
      </c>
      <c r="J3421" s="2">
        <v>-14.6</v>
      </c>
    </row>
    <row r="3422" spans="1:10" x14ac:dyDescent="0.35">
      <c r="A3422" s="1">
        <v>42303</v>
      </c>
      <c r="B3422" t="s">
        <v>357</v>
      </c>
      <c r="C3422" t="s">
        <v>91</v>
      </c>
      <c r="D3422" t="s">
        <v>11</v>
      </c>
      <c r="E3422" t="s">
        <v>16</v>
      </c>
      <c r="F3422" t="s">
        <v>1860</v>
      </c>
      <c r="G3422" s="2">
        <v>146.54</v>
      </c>
      <c r="H3422" s="2">
        <v>6</v>
      </c>
      <c r="I3422" s="2">
        <f t="shared" si="53"/>
        <v>24.423333333333332</v>
      </c>
      <c r="J3422" s="2">
        <v>47.63</v>
      </c>
    </row>
    <row r="3423" spans="1:10" x14ac:dyDescent="0.35">
      <c r="A3423" s="1">
        <v>42303</v>
      </c>
      <c r="B3423" t="s">
        <v>357</v>
      </c>
      <c r="C3423" t="s">
        <v>91</v>
      </c>
      <c r="D3423" t="s">
        <v>11</v>
      </c>
      <c r="E3423" t="s">
        <v>12</v>
      </c>
      <c r="F3423" t="s">
        <v>2301</v>
      </c>
      <c r="G3423" s="2">
        <v>131.9</v>
      </c>
      <c r="H3423" s="2">
        <v>3</v>
      </c>
      <c r="I3423" s="2">
        <f t="shared" si="53"/>
        <v>43.966666666666669</v>
      </c>
      <c r="J3423" s="2">
        <v>47.82</v>
      </c>
    </row>
    <row r="3424" spans="1:10" x14ac:dyDescent="0.35">
      <c r="A3424" s="1">
        <v>42303</v>
      </c>
      <c r="B3424" t="s">
        <v>357</v>
      </c>
      <c r="C3424" t="s">
        <v>91</v>
      </c>
      <c r="D3424" t="s">
        <v>11</v>
      </c>
      <c r="E3424" t="s">
        <v>92</v>
      </c>
      <c r="F3424" t="s">
        <v>1125</v>
      </c>
      <c r="G3424" s="2">
        <v>203.88</v>
      </c>
      <c r="H3424" s="2">
        <v>5</v>
      </c>
      <c r="I3424" s="2">
        <f t="shared" si="53"/>
        <v>40.775999999999996</v>
      </c>
      <c r="J3424" s="2">
        <v>20.39</v>
      </c>
    </row>
    <row r="3425" spans="1:10" x14ac:dyDescent="0.35">
      <c r="A3425" s="1">
        <v>42303</v>
      </c>
      <c r="B3425" t="s">
        <v>357</v>
      </c>
      <c r="C3425" t="s">
        <v>91</v>
      </c>
      <c r="D3425" t="s">
        <v>11</v>
      </c>
      <c r="E3425" t="s">
        <v>20</v>
      </c>
      <c r="F3425" t="s">
        <v>1377</v>
      </c>
      <c r="G3425" s="2">
        <v>14.3</v>
      </c>
      <c r="H3425" s="2">
        <v>7</v>
      </c>
      <c r="I3425" s="2">
        <f t="shared" si="53"/>
        <v>2.0428571428571431</v>
      </c>
      <c r="J3425" s="2">
        <v>-10.49</v>
      </c>
    </row>
    <row r="3426" spans="1:10" x14ac:dyDescent="0.35">
      <c r="A3426" s="1">
        <v>42303</v>
      </c>
      <c r="B3426" t="s">
        <v>357</v>
      </c>
      <c r="C3426" t="s">
        <v>91</v>
      </c>
      <c r="D3426" t="s">
        <v>11</v>
      </c>
      <c r="E3426" t="s">
        <v>18</v>
      </c>
      <c r="F3426" t="s">
        <v>729</v>
      </c>
      <c r="G3426" s="2">
        <v>718.64</v>
      </c>
      <c r="H3426" s="2">
        <v>10</v>
      </c>
      <c r="I3426" s="2">
        <f t="shared" si="53"/>
        <v>71.864000000000004</v>
      </c>
      <c r="J3426" s="2">
        <v>-161.69</v>
      </c>
    </row>
    <row r="3427" spans="1:10" x14ac:dyDescent="0.35">
      <c r="A3427" s="1">
        <v>42305</v>
      </c>
      <c r="B3427" t="s">
        <v>437</v>
      </c>
      <c r="C3427" t="s">
        <v>33</v>
      </c>
      <c r="D3427" t="s">
        <v>11</v>
      </c>
      <c r="E3427" t="s">
        <v>63</v>
      </c>
      <c r="F3427" t="s">
        <v>1721</v>
      </c>
      <c r="G3427" s="2">
        <v>10.67</v>
      </c>
      <c r="H3427" s="2">
        <v>1</v>
      </c>
      <c r="I3427" s="2">
        <f t="shared" si="53"/>
        <v>10.67</v>
      </c>
      <c r="J3427" s="2">
        <v>4.91</v>
      </c>
    </row>
    <row r="3428" spans="1:10" x14ac:dyDescent="0.35">
      <c r="A3428" s="1">
        <v>42305</v>
      </c>
      <c r="B3428" t="s">
        <v>437</v>
      </c>
      <c r="C3428" t="s">
        <v>33</v>
      </c>
      <c r="D3428" t="s">
        <v>11</v>
      </c>
      <c r="E3428" t="s">
        <v>18</v>
      </c>
      <c r="F3428" t="s">
        <v>1171</v>
      </c>
      <c r="G3428" s="2">
        <v>36.630000000000003</v>
      </c>
      <c r="H3428" s="2">
        <v>3</v>
      </c>
      <c r="I3428" s="2">
        <f t="shared" si="53"/>
        <v>12.21</v>
      </c>
      <c r="J3428" s="2">
        <v>9.89</v>
      </c>
    </row>
    <row r="3429" spans="1:10" x14ac:dyDescent="0.35">
      <c r="A3429" s="1">
        <v>42305</v>
      </c>
      <c r="B3429" t="s">
        <v>437</v>
      </c>
      <c r="C3429" t="s">
        <v>33</v>
      </c>
      <c r="D3429" t="s">
        <v>34</v>
      </c>
      <c r="E3429" t="s">
        <v>47</v>
      </c>
      <c r="F3429" t="s">
        <v>2302</v>
      </c>
      <c r="G3429" s="2">
        <v>24.1</v>
      </c>
      <c r="H3429" s="2">
        <v>5</v>
      </c>
      <c r="I3429" s="2">
        <f t="shared" si="53"/>
        <v>4.82</v>
      </c>
      <c r="J3429" s="2">
        <v>9.16</v>
      </c>
    </row>
    <row r="3430" spans="1:10" x14ac:dyDescent="0.35">
      <c r="A3430" s="1">
        <v>42305</v>
      </c>
      <c r="B3430" t="s">
        <v>437</v>
      </c>
      <c r="C3430" t="s">
        <v>33</v>
      </c>
      <c r="D3430" t="s">
        <v>34</v>
      </c>
      <c r="E3430" t="s">
        <v>47</v>
      </c>
      <c r="F3430" t="s">
        <v>480</v>
      </c>
      <c r="G3430" s="2">
        <v>33.11</v>
      </c>
      <c r="H3430" s="2">
        <v>7</v>
      </c>
      <c r="I3430" s="2">
        <f t="shared" si="53"/>
        <v>4.7299999999999995</v>
      </c>
      <c r="J3430" s="2">
        <v>12.91</v>
      </c>
    </row>
    <row r="3431" spans="1:10" x14ac:dyDescent="0.35">
      <c r="A3431" s="1">
        <v>42306</v>
      </c>
      <c r="B3431" t="s">
        <v>1748</v>
      </c>
      <c r="C3431" t="s">
        <v>27</v>
      </c>
      <c r="D3431" t="s">
        <v>11</v>
      </c>
      <c r="E3431" t="s">
        <v>12</v>
      </c>
      <c r="F3431" t="s">
        <v>441</v>
      </c>
      <c r="G3431" s="2">
        <v>33.4</v>
      </c>
      <c r="H3431" s="2">
        <v>5</v>
      </c>
      <c r="I3431" s="2">
        <f t="shared" si="53"/>
        <v>6.68</v>
      </c>
      <c r="J3431" s="2">
        <v>16.03</v>
      </c>
    </row>
    <row r="3432" spans="1:10" x14ac:dyDescent="0.35">
      <c r="A3432" s="1">
        <v>42306</v>
      </c>
      <c r="B3432" t="s">
        <v>1748</v>
      </c>
      <c r="C3432" t="s">
        <v>27</v>
      </c>
      <c r="D3432" t="s">
        <v>11</v>
      </c>
      <c r="E3432" t="s">
        <v>63</v>
      </c>
      <c r="F3432" t="s">
        <v>641</v>
      </c>
      <c r="G3432" s="2">
        <v>210.84</v>
      </c>
      <c r="H3432" s="2">
        <v>4</v>
      </c>
      <c r="I3432" s="2">
        <f t="shared" si="53"/>
        <v>52.71</v>
      </c>
      <c r="J3432" s="2">
        <v>103.31</v>
      </c>
    </row>
    <row r="3433" spans="1:10" x14ac:dyDescent="0.35">
      <c r="A3433" s="1">
        <v>42307</v>
      </c>
      <c r="B3433" t="s">
        <v>2131</v>
      </c>
      <c r="C3433" t="s">
        <v>110</v>
      </c>
      <c r="D3433" t="s">
        <v>39</v>
      </c>
      <c r="E3433" t="s">
        <v>40</v>
      </c>
      <c r="F3433" t="s">
        <v>1750</v>
      </c>
      <c r="G3433" s="2">
        <v>299.89999999999998</v>
      </c>
      <c r="H3433" s="2">
        <v>2</v>
      </c>
      <c r="I3433" s="2">
        <f t="shared" si="53"/>
        <v>149.94999999999999</v>
      </c>
      <c r="J3433" s="2">
        <v>74.98</v>
      </c>
    </row>
    <row r="3434" spans="1:10" x14ac:dyDescent="0.35">
      <c r="A3434" s="1">
        <v>42307</v>
      </c>
      <c r="B3434" t="s">
        <v>1327</v>
      </c>
      <c r="C3434" t="s">
        <v>278</v>
      </c>
      <c r="D3434" t="s">
        <v>39</v>
      </c>
      <c r="E3434" t="s">
        <v>302</v>
      </c>
      <c r="F3434" t="s">
        <v>2217</v>
      </c>
      <c r="G3434" s="2">
        <v>59.99</v>
      </c>
      <c r="H3434" s="2">
        <v>2</v>
      </c>
      <c r="I3434" s="2">
        <f t="shared" si="53"/>
        <v>29.995000000000001</v>
      </c>
      <c r="J3434" s="2">
        <v>-46</v>
      </c>
    </row>
    <row r="3435" spans="1:10" x14ac:dyDescent="0.35">
      <c r="A3435" s="1">
        <v>42307</v>
      </c>
      <c r="B3435" t="s">
        <v>1327</v>
      </c>
      <c r="C3435" t="s">
        <v>278</v>
      </c>
      <c r="D3435" t="s">
        <v>39</v>
      </c>
      <c r="E3435" t="s">
        <v>603</v>
      </c>
      <c r="F3435" t="s">
        <v>1089</v>
      </c>
      <c r="G3435" s="2">
        <v>439.99</v>
      </c>
      <c r="H3435" s="2">
        <v>1</v>
      </c>
      <c r="I3435" s="2">
        <f t="shared" si="53"/>
        <v>439.99</v>
      </c>
      <c r="J3435" s="2">
        <v>165</v>
      </c>
    </row>
    <row r="3436" spans="1:10" x14ac:dyDescent="0.35">
      <c r="A3436" s="1">
        <v>42307</v>
      </c>
      <c r="B3436" t="s">
        <v>1327</v>
      </c>
      <c r="C3436" t="s">
        <v>278</v>
      </c>
      <c r="D3436" t="s">
        <v>39</v>
      </c>
      <c r="E3436" t="s">
        <v>40</v>
      </c>
      <c r="F3436" t="s">
        <v>2006</v>
      </c>
      <c r="G3436" s="2">
        <v>87.96</v>
      </c>
      <c r="H3436" s="2">
        <v>5</v>
      </c>
      <c r="I3436" s="2">
        <f t="shared" si="53"/>
        <v>17.591999999999999</v>
      </c>
      <c r="J3436" s="2">
        <v>30.79</v>
      </c>
    </row>
    <row r="3437" spans="1:10" x14ac:dyDescent="0.35">
      <c r="A3437" s="1">
        <v>42307</v>
      </c>
      <c r="B3437" t="s">
        <v>1327</v>
      </c>
      <c r="C3437" t="s">
        <v>278</v>
      </c>
      <c r="D3437" t="s">
        <v>34</v>
      </c>
      <c r="E3437" t="s">
        <v>47</v>
      </c>
      <c r="F3437" t="s">
        <v>2303</v>
      </c>
      <c r="G3437" s="2">
        <v>15.49</v>
      </c>
      <c r="H3437" s="2">
        <v>4</v>
      </c>
      <c r="I3437" s="2">
        <f t="shared" si="53"/>
        <v>3.8725000000000001</v>
      </c>
      <c r="J3437" s="2">
        <v>3.68</v>
      </c>
    </row>
    <row r="3438" spans="1:10" x14ac:dyDescent="0.35">
      <c r="A3438" s="1">
        <v>42307</v>
      </c>
      <c r="B3438" t="s">
        <v>1371</v>
      </c>
      <c r="C3438" t="s">
        <v>55</v>
      </c>
      <c r="D3438" t="s">
        <v>11</v>
      </c>
      <c r="E3438" t="s">
        <v>92</v>
      </c>
      <c r="F3438" t="s">
        <v>2289</v>
      </c>
      <c r="G3438" s="2">
        <v>182.91</v>
      </c>
      <c r="H3438" s="2">
        <v>3</v>
      </c>
      <c r="I3438" s="2">
        <f t="shared" si="53"/>
        <v>60.97</v>
      </c>
      <c r="J3438" s="2">
        <v>53.04</v>
      </c>
    </row>
    <row r="3439" spans="1:10" x14ac:dyDescent="0.35">
      <c r="A3439" s="1">
        <v>42307</v>
      </c>
      <c r="B3439" t="s">
        <v>202</v>
      </c>
      <c r="C3439" t="s">
        <v>149</v>
      </c>
      <c r="D3439" t="s">
        <v>39</v>
      </c>
      <c r="E3439" t="s">
        <v>302</v>
      </c>
      <c r="F3439" t="s">
        <v>2304</v>
      </c>
      <c r="G3439" s="2">
        <v>1035.8</v>
      </c>
      <c r="H3439" s="2">
        <v>4</v>
      </c>
      <c r="I3439" s="2">
        <f t="shared" si="53"/>
        <v>258.95</v>
      </c>
      <c r="J3439" s="2">
        <v>269.31</v>
      </c>
    </row>
    <row r="3440" spans="1:10" x14ac:dyDescent="0.35">
      <c r="A3440" s="1">
        <v>42308</v>
      </c>
      <c r="B3440" t="s">
        <v>450</v>
      </c>
      <c r="C3440" t="s">
        <v>27</v>
      </c>
      <c r="D3440" t="s">
        <v>11</v>
      </c>
      <c r="E3440" t="s">
        <v>63</v>
      </c>
      <c r="F3440" t="s">
        <v>396</v>
      </c>
      <c r="G3440" s="2">
        <v>14.28</v>
      </c>
      <c r="H3440" s="2">
        <v>7</v>
      </c>
      <c r="I3440" s="2">
        <f t="shared" si="53"/>
        <v>2.04</v>
      </c>
      <c r="J3440" s="2">
        <v>6.71</v>
      </c>
    </row>
    <row r="3441" spans="1:10" x14ac:dyDescent="0.35">
      <c r="A3441" s="1">
        <v>42308</v>
      </c>
      <c r="B3441" t="s">
        <v>626</v>
      </c>
      <c r="C3441" t="s">
        <v>110</v>
      </c>
      <c r="D3441" t="s">
        <v>11</v>
      </c>
      <c r="E3441" t="s">
        <v>200</v>
      </c>
      <c r="F3441" t="s">
        <v>2056</v>
      </c>
      <c r="G3441" s="2">
        <v>70.12</v>
      </c>
      <c r="H3441" s="2">
        <v>4</v>
      </c>
      <c r="I3441" s="2">
        <f t="shared" si="53"/>
        <v>17.53</v>
      </c>
      <c r="J3441" s="2">
        <v>21.04</v>
      </c>
    </row>
    <row r="3442" spans="1:10" x14ac:dyDescent="0.35">
      <c r="A3442" s="1">
        <v>42308</v>
      </c>
      <c r="B3442" t="s">
        <v>277</v>
      </c>
      <c r="C3442" t="s">
        <v>149</v>
      </c>
      <c r="D3442" t="s">
        <v>11</v>
      </c>
      <c r="E3442" t="s">
        <v>24</v>
      </c>
      <c r="F3442" t="s">
        <v>2305</v>
      </c>
      <c r="G3442" s="2">
        <v>2.78</v>
      </c>
      <c r="H3442" s="2">
        <v>2</v>
      </c>
      <c r="I3442" s="2">
        <f t="shared" si="53"/>
        <v>1.39</v>
      </c>
      <c r="J3442" s="2">
        <v>0.72</v>
      </c>
    </row>
    <row r="3443" spans="1:10" x14ac:dyDescent="0.35">
      <c r="A3443" s="1">
        <v>42308</v>
      </c>
      <c r="B3443" t="s">
        <v>277</v>
      </c>
      <c r="C3443" t="s">
        <v>149</v>
      </c>
      <c r="D3443" t="s">
        <v>11</v>
      </c>
      <c r="E3443" t="s">
        <v>63</v>
      </c>
      <c r="F3443" t="s">
        <v>2264</v>
      </c>
      <c r="G3443" s="2">
        <v>79.959999999999994</v>
      </c>
      <c r="H3443" s="2">
        <v>2</v>
      </c>
      <c r="I3443" s="2">
        <f t="shared" si="53"/>
        <v>39.979999999999997</v>
      </c>
      <c r="J3443" s="2">
        <v>35.979999999999997</v>
      </c>
    </row>
    <row r="3444" spans="1:10" x14ac:dyDescent="0.35">
      <c r="A3444" s="1">
        <v>42308</v>
      </c>
      <c r="B3444" t="s">
        <v>389</v>
      </c>
      <c r="C3444" t="s">
        <v>27</v>
      </c>
      <c r="D3444" t="s">
        <v>11</v>
      </c>
      <c r="E3444" t="s">
        <v>20</v>
      </c>
      <c r="F3444" t="s">
        <v>1202</v>
      </c>
      <c r="G3444" s="2">
        <v>9.73</v>
      </c>
      <c r="H3444" s="2">
        <v>2</v>
      </c>
      <c r="I3444" s="2">
        <f t="shared" si="53"/>
        <v>4.8650000000000002</v>
      </c>
      <c r="J3444" s="2">
        <v>3.28</v>
      </c>
    </row>
    <row r="3445" spans="1:10" x14ac:dyDescent="0.35">
      <c r="A3445" s="1">
        <v>42308</v>
      </c>
      <c r="B3445" t="s">
        <v>389</v>
      </c>
      <c r="C3445" t="s">
        <v>27</v>
      </c>
      <c r="D3445" t="s">
        <v>11</v>
      </c>
      <c r="E3445" t="s">
        <v>63</v>
      </c>
      <c r="F3445" t="s">
        <v>1165</v>
      </c>
      <c r="G3445" s="2">
        <v>14.75</v>
      </c>
      <c r="H3445" s="2">
        <v>5</v>
      </c>
      <c r="I3445" s="2">
        <f t="shared" si="53"/>
        <v>2.95</v>
      </c>
      <c r="J3445" s="2">
        <v>7.08</v>
      </c>
    </row>
    <row r="3446" spans="1:10" x14ac:dyDescent="0.35">
      <c r="A3446" s="1">
        <v>42308</v>
      </c>
      <c r="B3446" t="s">
        <v>389</v>
      </c>
      <c r="C3446" t="s">
        <v>27</v>
      </c>
      <c r="D3446" t="s">
        <v>11</v>
      </c>
      <c r="E3446" t="s">
        <v>20</v>
      </c>
      <c r="F3446" t="s">
        <v>49</v>
      </c>
      <c r="G3446" s="2">
        <v>29.8</v>
      </c>
      <c r="H3446" s="2">
        <v>5</v>
      </c>
      <c r="I3446" s="2">
        <f t="shared" si="53"/>
        <v>5.96</v>
      </c>
      <c r="J3446" s="2">
        <v>9.31</v>
      </c>
    </row>
    <row r="3447" spans="1:10" x14ac:dyDescent="0.35">
      <c r="A3447" s="1">
        <v>42308</v>
      </c>
      <c r="B3447" t="s">
        <v>389</v>
      </c>
      <c r="C3447" t="s">
        <v>27</v>
      </c>
      <c r="D3447" t="s">
        <v>11</v>
      </c>
      <c r="E3447" t="s">
        <v>16</v>
      </c>
      <c r="F3447" t="s">
        <v>1500</v>
      </c>
      <c r="G3447" s="2">
        <v>427.42</v>
      </c>
      <c r="H3447" s="2">
        <v>14</v>
      </c>
      <c r="I3447" s="2">
        <f t="shared" si="53"/>
        <v>30.53</v>
      </c>
      <c r="J3447" s="2">
        <v>196.61</v>
      </c>
    </row>
    <row r="3448" spans="1:10" x14ac:dyDescent="0.35">
      <c r="A3448" s="1">
        <v>42308</v>
      </c>
      <c r="B3448" t="s">
        <v>2306</v>
      </c>
      <c r="C3448" t="s">
        <v>27</v>
      </c>
      <c r="D3448" t="s">
        <v>11</v>
      </c>
      <c r="E3448" t="s">
        <v>12</v>
      </c>
      <c r="F3448" t="s">
        <v>2202</v>
      </c>
      <c r="G3448" s="2">
        <v>19.98</v>
      </c>
      <c r="H3448" s="2">
        <v>1</v>
      </c>
      <c r="I3448" s="2">
        <f t="shared" si="53"/>
        <v>19.98</v>
      </c>
      <c r="J3448" s="2">
        <v>9.39</v>
      </c>
    </row>
    <row r="3449" spans="1:10" x14ac:dyDescent="0.35">
      <c r="A3449" s="1">
        <v>42308</v>
      </c>
      <c r="B3449" t="s">
        <v>2306</v>
      </c>
      <c r="C3449" t="s">
        <v>27</v>
      </c>
      <c r="D3449" t="s">
        <v>11</v>
      </c>
      <c r="E3449" t="s">
        <v>20</v>
      </c>
      <c r="F3449" t="s">
        <v>666</v>
      </c>
      <c r="G3449" s="2">
        <v>398.35</v>
      </c>
      <c r="H3449" s="2">
        <v>3</v>
      </c>
      <c r="I3449" s="2">
        <f t="shared" si="53"/>
        <v>132.78333333333333</v>
      </c>
      <c r="J3449" s="2">
        <v>124.49</v>
      </c>
    </row>
    <row r="3450" spans="1:10" x14ac:dyDescent="0.35">
      <c r="A3450" s="1">
        <v>42308</v>
      </c>
      <c r="B3450" t="s">
        <v>2306</v>
      </c>
      <c r="C3450" t="s">
        <v>27</v>
      </c>
      <c r="D3450" t="s">
        <v>11</v>
      </c>
      <c r="E3450" t="s">
        <v>24</v>
      </c>
      <c r="F3450" t="s">
        <v>390</v>
      </c>
      <c r="G3450" s="2">
        <v>5.04</v>
      </c>
      <c r="H3450" s="2">
        <v>3</v>
      </c>
      <c r="I3450" s="2">
        <f t="shared" si="53"/>
        <v>1.68</v>
      </c>
      <c r="J3450" s="2">
        <v>1.26</v>
      </c>
    </row>
    <row r="3451" spans="1:10" x14ac:dyDescent="0.35">
      <c r="A3451" s="1">
        <v>42308</v>
      </c>
      <c r="B3451" t="s">
        <v>2306</v>
      </c>
      <c r="C3451" t="s">
        <v>27</v>
      </c>
      <c r="D3451" t="s">
        <v>11</v>
      </c>
      <c r="E3451" t="s">
        <v>43</v>
      </c>
      <c r="F3451" t="s">
        <v>1561</v>
      </c>
      <c r="G3451" s="2">
        <v>17.45</v>
      </c>
      <c r="H3451" s="2">
        <v>5</v>
      </c>
      <c r="I3451" s="2">
        <f t="shared" si="53"/>
        <v>3.4899999999999998</v>
      </c>
      <c r="J3451" s="2">
        <v>8.0299999999999994</v>
      </c>
    </row>
    <row r="3452" spans="1:10" x14ac:dyDescent="0.35">
      <c r="A3452" s="1">
        <v>42308</v>
      </c>
      <c r="B3452" t="s">
        <v>2306</v>
      </c>
      <c r="C3452" t="s">
        <v>27</v>
      </c>
      <c r="D3452" t="s">
        <v>34</v>
      </c>
      <c r="E3452" t="s">
        <v>35</v>
      </c>
      <c r="F3452" t="s">
        <v>1876</v>
      </c>
      <c r="G3452" s="2">
        <v>323.14</v>
      </c>
      <c r="H3452" s="2">
        <v>4</v>
      </c>
      <c r="I3452" s="2">
        <f t="shared" si="53"/>
        <v>80.784999999999997</v>
      </c>
      <c r="J3452" s="2">
        <v>20.2</v>
      </c>
    </row>
    <row r="3453" spans="1:10" x14ac:dyDescent="0.35">
      <c r="A3453" s="1">
        <v>42308</v>
      </c>
      <c r="B3453" t="s">
        <v>2306</v>
      </c>
      <c r="C3453" t="s">
        <v>27</v>
      </c>
      <c r="D3453" t="s">
        <v>11</v>
      </c>
      <c r="E3453" t="s">
        <v>200</v>
      </c>
      <c r="F3453" t="s">
        <v>2207</v>
      </c>
      <c r="G3453" s="2">
        <v>29.7</v>
      </c>
      <c r="H3453" s="2">
        <v>3</v>
      </c>
      <c r="I3453" s="2">
        <f t="shared" si="53"/>
        <v>9.9</v>
      </c>
      <c r="J3453" s="2">
        <v>8.02</v>
      </c>
    </row>
    <row r="3454" spans="1:10" x14ac:dyDescent="0.35">
      <c r="A3454" s="1">
        <v>42308</v>
      </c>
      <c r="B3454" t="s">
        <v>2306</v>
      </c>
      <c r="C3454" t="s">
        <v>27</v>
      </c>
      <c r="D3454" t="s">
        <v>39</v>
      </c>
      <c r="E3454" t="s">
        <v>40</v>
      </c>
      <c r="F3454" t="s">
        <v>856</v>
      </c>
      <c r="G3454" s="2">
        <v>1295.8399999999999</v>
      </c>
      <c r="H3454" s="2">
        <v>4</v>
      </c>
      <c r="I3454" s="2">
        <f t="shared" si="53"/>
        <v>323.95999999999998</v>
      </c>
      <c r="J3454" s="2">
        <v>145.78</v>
      </c>
    </row>
    <row r="3455" spans="1:10" x14ac:dyDescent="0.35">
      <c r="A3455" s="1">
        <v>42308</v>
      </c>
      <c r="B3455" t="s">
        <v>2306</v>
      </c>
      <c r="C3455" t="s">
        <v>27</v>
      </c>
      <c r="D3455" t="s">
        <v>11</v>
      </c>
      <c r="E3455" t="s">
        <v>18</v>
      </c>
      <c r="F3455" t="s">
        <v>2191</v>
      </c>
      <c r="G3455" s="2">
        <v>46.84</v>
      </c>
      <c r="H3455" s="2">
        <v>2</v>
      </c>
      <c r="I3455" s="2">
        <f t="shared" si="53"/>
        <v>23.42</v>
      </c>
      <c r="J3455" s="2">
        <v>12.65</v>
      </c>
    </row>
    <row r="3456" spans="1:10" x14ac:dyDescent="0.35">
      <c r="A3456" s="1">
        <v>42308</v>
      </c>
      <c r="B3456" t="s">
        <v>2306</v>
      </c>
      <c r="C3456" t="s">
        <v>27</v>
      </c>
      <c r="D3456" t="s">
        <v>34</v>
      </c>
      <c r="E3456" t="s">
        <v>74</v>
      </c>
      <c r="F3456" t="s">
        <v>1344</v>
      </c>
      <c r="G3456" s="2">
        <v>425.83</v>
      </c>
      <c r="H3456" s="2">
        <v>1</v>
      </c>
      <c r="I3456" s="2">
        <f t="shared" si="53"/>
        <v>425.83</v>
      </c>
      <c r="J3456" s="2">
        <v>20.04</v>
      </c>
    </row>
    <row r="3457" spans="1:10" x14ac:dyDescent="0.35">
      <c r="A3457" s="1">
        <v>42309</v>
      </c>
      <c r="B3457" t="s">
        <v>492</v>
      </c>
      <c r="C3457" t="s">
        <v>23</v>
      </c>
      <c r="D3457" t="s">
        <v>39</v>
      </c>
      <c r="E3457" t="s">
        <v>52</v>
      </c>
      <c r="F3457" t="s">
        <v>388</v>
      </c>
      <c r="G3457" s="2">
        <v>35.36</v>
      </c>
      <c r="H3457" s="2">
        <v>2</v>
      </c>
      <c r="I3457" s="2">
        <f t="shared" si="53"/>
        <v>17.68</v>
      </c>
      <c r="J3457" s="2">
        <v>-3.09</v>
      </c>
    </row>
    <row r="3458" spans="1:10" x14ac:dyDescent="0.35">
      <c r="A3458" s="1">
        <v>42309</v>
      </c>
      <c r="B3458" t="s">
        <v>492</v>
      </c>
      <c r="C3458" t="s">
        <v>23</v>
      </c>
      <c r="D3458" t="s">
        <v>11</v>
      </c>
      <c r="E3458" t="s">
        <v>43</v>
      </c>
      <c r="F3458" t="s">
        <v>2307</v>
      </c>
      <c r="G3458" s="2">
        <v>3.17</v>
      </c>
      <c r="H3458" s="2">
        <v>2</v>
      </c>
      <c r="I3458" s="2">
        <f t="shared" si="53"/>
        <v>1.585</v>
      </c>
      <c r="J3458" s="2">
        <v>-0.71</v>
      </c>
    </row>
    <row r="3459" spans="1:10" x14ac:dyDescent="0.35">
      <c r="A3459" s="1">
        <v>42309</v>
      </c>
      <c r="B3459" t="s">
        <v>334</v>
      </c>
      <c r="C3459" t="s">
        <v>149</v>
      </c>
      <c r="D3459" t="s">
        <v>39</v>
      </c>
      <c r="E3459" t="s">
        <v>40</v>
      </c>
      <c r="F3459" t="s">
        <v>1999</v>
      </c>
      <c r="G3459" s="2">
        <v>4.95</v>
      </c>
      <c r="H3459" s="2">
        <v>1</v>
      </c>
      <c r="I3459" s="2">
        <f t="shared" ref="I3459:I3522" si="54">G3459/H3459</f>
        <v>4.95</v>
      </c>
      <c r="J3459" s="2">
        <v>1.34</v>
      </c>
    </row>
    <row r="3460" spans="1:10" x14ac:dyDescent="0.35">
      <c r="A3460" s="1">
        <v>42309</v>
      </c>
      <c r="B3460" t="s">
        <v>1055</v>
      </c>
      <c r="C3460" t="s">
        <v>149</v>
      </c>
      <c r="D3460" t="s">
        <v>11</v>
      </c>
      <c r="E3460" t="s">
        <v>12</v>
      </c>
      <c r="F3460" t="s">
        <v>1180</v>
      </c>
      <c r="G3460" s="2">
        <v>13.52</v>
      </c>
      <c r="H3460" s="2">
        <v>4</v>
      </c>
      <c r="I3460" s="2">
        <f t="shared" si="54"/>
        <v>3.38</v>
      </c>
      <c r="J3460" s="2">
        <v>6.22</v>
      </c>
    </row>
    <row r="3461" spans="1:10" x14ac:dyDescent="0.35">
      <c r="A3461" s="1">
        <v>42309</v>
      </c>
      <c r="B3461" t="s">
        <v>1055</v>
      </c>
      <c r="C3461" t="s">
        <v>149</v>
      </c>
      <c r="D3461" t="s">
        <v>34</v>
      </c>
      <c r="E3461" t="s">
        <v>47</v>
      </c>
      <c r="F3461" t="s">
        <v>57</v>
      </c>
      <c r="G3461" s="2">
        <v>259.7</v>
      </c>
      <c r="H3461" s="2">
        <v>5</v>
      </c>
      <c r="I3461" s="2">
        <f t="shared" si="54"/>
        <v>51.94</v>
      </c>
      <c r="J3461" s="2">
        <v>106.48</v>
      </c>
    </row>
    <row r="3462" spans="1:10" x14ac:dyDescent="0.35">
      <c r="A3462" s="1">
        <v>42309</v>
      </c>
      <c r="B3462" t="s">
        <v>1055</v>
      </c>
      <c r="C3462" t="s">
        <v>149</v>
      </c>
      <c r="D3462" t="s">
        <v>39</v>
      </c>
      <c r="E3462" t="s">
        <v>40</v>
      </c>
      <c r="F3462" t="s">
        <v>1953</v>
      </c>
      <c r="G3462" s="2">
        <v>42.95</v>
      </c>
      <c r="H3462" s="2">
        <v>1</v>
      </c>
      <c r="I3462" s="2">
        <f t="shared" si="54"/>
        <v>42.95</v>
      </c>
      <c r="J3462" s="2">
        <v>1.29</v>
      </c>
    </row>
    <row r="3463" spans="1:10" x14ac:dyDescent="0.35">
      <c r="A3463" s="1">
        <v>42309</v>
      </c>
      <c r="B3463" t="s">
        <v>1055</v>
      </c>
      <c r="C3463" t="s">
        <v>149</v>
      </c>
      <c r="D3463" t="s">
        <v>39</v>
      </c>
      <c r="E3463" t="s">
        <v>52</v>
      </c>
      <c r="F3463" t="s">
        <v>2125</v>
      </c>
      <c r="G3463" s="2">
        <v>1399.93</v>
      </c>
      <c r="H3463" s="2">
        <v>7</v>
      </c>
      <c r="I3463" s="2">
        <f t="shared" si="54"/>
        <v>199.99</v>
      </c>
      <c r="J3463" s="2">
        <v>601.97</v>
      </c>
    </row>
    <row r="3464" spans="1:10" x14ac:dyDescent="0.35">
      <c r="A3464" s="1">
        <v>42309</v>
      </c>
      <c r="B3464" t="s">
        <v>1055</v>
      </c>
      <c r="C3464" t="s">
        <v>149</v>
      </c>
      <c r="D3464" t="s">
        <v>39</v>
      </c>
      <c r="E3464" t="s">
        <v>40</v>
      </c>
      <c r="F3464" t="s">
        <v>653</v>
      </c>
      <c r="G3464" s="2">
        <v>503.96</v>
      </c>
      <c r="H3464" s="2">
        <v>4</v>
      </c>
      <c r="I3464" s="2">
        <f t="shared" si="54"/>
        <v>125.99</v>
      </c>
      <c r="J3464" s="2">
        <v>125.99</v>
      </c>
    </row>
    <row r="3465" spans="1:10" x14ac:dyDescent="0.35">
      <c r="A3465" s="1">
        <v>42309</v>
      </c>
      <c r="B3465" t="s">
        <v>185</v>
      </c>
      <c r="C3465" t="s">
        <v>91</v>
      </c>
      <c r="D3465" t="s">
        <v>11</v>
      </c>
      <c r="E3465" t="s">
        <v>24</v>
      </c>
      <c r="F3465" t="s">
        <v>1530</v>
      </c>
      <c r="G3465" s="2">
        <v>7.88</v>
      </c>
      <c r="H3465" s="2">
        <v>1</v>
      </c>
      <c r="I3465" s="2">
        <f t="shared" si="54"/>
        <v>7.88</v>
      </c>
      <c r="J3465" s="2">
        <v>1.77</v>
      </c>
    </row>
    <row r="3466" spans="1:10" x14ac:dyDescent="0.35">
      <c r="A3466" s="1">
        <v>42309</v>
      </c>
      <c r="B3466" t="s">
        <v>1562</v>
      </c>
      <c r="C3466" t="s">
        <v>101</v>
      </c>
      <c r="D3466" t="s">
        <v>34</v>
      </c>
      <c r="E3466" t="s">
        <v>145</v>
      </c>
      <c r="F3466" t="s">
        <v>2018</v>
      </c>
      <c r="G3466" s="2">
        <v>301.95999999999998</v>
      </c>
      <c r="H3466" s="2">
        <v>2</v>
      </c>
      <c r="I3466" s="2">
        <f t="shared" si="54"/>
        <v>150.97999999999999</v>
      </c>
      <c r="J3466" s="2">
        <v>45.29</v>
      </c>
    </row>
    <row r="3467" spans="1:10" x14ac:dyDescent="0.35">
      <c r="A3467" s="1">
        <v>42309</v>
      </c>
      <c r="B3467" t="s">
        <v>2079</v>
      </c>
      <c r="C3467" t="s">
        <v>149</v>
      </c>
      <c r="D3467" t="s">
        <v>34</v>
      </c>
      <c r="E3467" t="s">
        <v>35</v>
      </c>
      <c r="F3467" t="s">
        <v>71</v>
      </c>
      <c r="G3467" s="2">
        <v>327.56</v>
      </c>
      <c r="H3467" s="2">
        <v>4</v>
      </c>
      <c r="I3467" s="2">
        <f t="shared" si="54"/>
        <v>81.89</v>
      </c>
      <c r="J3467" s="2">
        <v>21.84</v>
      </c>
    </row>
    <row r="3468" spans="1:10" x14ac:dyDescent="0.35">
      <c r="A3468" s="1">
        <v>42309</v>
      </c>
      <c r="B3468" t="s">
        <v>1487</v>
      </c>
      <c r="C3468" t="s">
        <v>149</v>
      </c>
      <c r="D3468" t="s">
        <v>34</v>
      </c>
      <c r="E3468" t="s">
        <v>35</v>
      </c>
      <c r="F3468" t="s">
        <v>2266</v>
      </c>
      <c r="G3468" s="2">
        <v>205.16</v>
      </c>
      <c r="H3468" s="2">
        <v>2</v>
      </c>
      <c r="I3468" s="2">
        <f t="shared" si="54"/>
        <v>102.58</v>
      </c>
      <c r="J3468" s="2">
        <v>13.68</v>
      </c>
    </row>
    <row r="3469" spans="1:10" x14ac:dyDescent="0.35">
      <c r="A3469" s="1">
        <v>42310</v>
      </c>
      <c r="B3469" t="s">
        <v>422</v>
      </c>
      <c r="C3469" t="s">
        <v>27</v>
      </c>
      <c r="D3469" t="s">
        <v>34</v>
      </c>
      <c r="E3469" t="s">
        <v>145</v>
      </c>
      <c r="F3469" t="s">
        <v>1460</v>
      </c>
      <c r="G3469" s="2">
        <v>1038.8399999999999</v>
      </c>
      <c r="H3469" s="2">
        <v>5</v>
      </c>
      <c r="I3469" s="2">
        <f t="shared" si="54"/>
        <v>207.76799999999997</v>
      </c>
      <c r="J3469" s="2">
        <v>51.94</v>
      </c>
    </row>
    <row r="3470" spans="1:10" x14ac:dyDescent="0.35">
      <c r="A3470" s="1">
        <v>42310</v>
      </c>
      <c r="B3470" t="s">
        <v>2308</v>
      </c>
      <c r="C3470" t="s">
        <v>164</v>
      </c>
      <c r="D3470" t="s">
        <v>39</v>
      </c>
      <c r="E3470" t="s">
        <v>52</v>
      </c>
      <c r="F3470" t="s">
        <v>2309</v>
      </c>
      <c r="G3470" s="2">
        <v>447.93</v>
      </c>
      <c r="H3470" s="2">
        <v>9</v>
      </c>
      <c r="I3470" s="2">
        <f t="shared" si="54"/>
        <v>49.77</v>
      </c>
      <c r="J3470" s="2">
        <v>49.27</v>
      </c>
    </row>
    <row r="3471" spans="1:10" x14ac:dyDescent="0.35">
      <c r="A3471" s="1">
        <v>42310</v>
      </c>
      <c r="B3471" t="s">
        <v>977</v>
      </c>
      <c r="C3471" t="s">
        <v>149</v>
      </c>
      <c r="D3471" t="s">
        <v>34</v>
      </c>
      <c r="E3471" t="s">
        <v>35</v>
      </c>
      <c r="F3471" t="s">
        <v>2041</v>
      </c>
      <c r="G3471" s="2">
        <v>109.76</v>
      </c>
      <c r="H3471" s="2">
        <v>2</v>
      </c>
      <c r="I3471" s="2">
        <f t="shared" si="54"/>
        <v>54.88</v>
      </c>
      <c r="J3471" s="2">
        <v>8.5399999999999991</v>
      </c>
    </row>
    <row r="3472" spans="1:10" x14ac:dyDescent="0.35">
      <c r="A3472" s="1">
        <v>42310</v>
      </c>
      <c r="B3472" t="s">
        <v>760</v>
      </c>
      <c r="C3472" t="s">
        <v>27</v>
      </c>
      <c r="D3472" t="s">
        <v>34</v>
      </c>
      <c r="E3472" t="s">
        <v>47</v>
      </c>
      <c r="F3472" t="s">
        <v>2310</v>
      </c>
      <c r="G3472" s="2">
        <v>96.96</v>
      </c>
      <c r="H3472" s="2">
        <v>6</v>
      </c>
      <c r="I3472" s="2">
        <f t="shared" si="54"/>
        <v>16.16</v>
      </c>
      <c r="J3472" s="2">
        <v>33.94</v>
      </c>
    </row>
    <row r="3473" spans="1:10" x14ac:dyDescent="0.35">
      <c r="A3473" s="1">
        <v>42310</v>
      </c>
      <c r="B3473" t="s">
        <v>760</v>
      </c>
      <c r="C3473" t="s">
        <v>27</v>
      </c>
      <c r="D3473" t="s">
        <v>11</v>
      </c>
      <c r="E3473" t="s">
        <v>20</v>
      </c>
      <c r="F3473" t="s">
        <v>1029</v>
      </c>
      <c r="G3473" s="2">
        <v>117.49</v>
      </c>
      <c r="H3473" s="2">
        <v>7</v>
      </c>
      <c r="I3473" s="2">
        <f t="shared" si="54"/>
        <v>16.784285714285712</v>
      </c>
      <c r="J3473" s="2">
        <v>41.12</v>
      </c>
    </row>
    <row r="3474" spans="1:10" x14ac:dyDescent="0.35">
      <c r="A3474" s="1">
        <v>42310</v>
      </c>
      <c r="B3474" t="s">
        <v>760</v>
      </c>
      <c r="C3474" t="s">
        <v>27</v>
      </c>
      <c r="D3474" t="s">
        <v>11</v>
      </c>
      <c r="E3474" t="s">
        <v>20</v>
      </c>
      <c r="F3474" t="s">
        <v>897</v>
      </c>
      <c r="G3474" s="2">
        <v>11.95</v>
      </c>
      <c r="H3474" s="2">
        <v>3</v>
      </c>
      <c r="I3474" s="2">
        <f t="shared" si="54"/>
        <v>3.9833333333333329</v>
      </c>
      <c r="J3474" s="2">
        <v>4.18</v>
      </c>
    </row>
    <row r="3475" spans="1:10" x14ac:dyDescent="0.35">
      <c r="A3475" s="1">
        <v>42310</v>
      </c>
      <c r="B3475" t="s">
        <v>760</v>
      </c>
      <c r="C3475" t="s">
        <v>27</v>
      </c>
      <c r="D3475" t="s">
        <v>34</v>
      </c>
      <c r="E3475" t="s">
        <v>74</v>
      </c>
      <c r="F3475" t="s">
        <v>2093</v>
      </c>
      <c r="G3475" s="2">
        <v>512.5</v>
      </c>
      <c r="H3475" s="2">
        <v>3</v>
      </c>
      <c r="I3475" s="2">
        <f t="shared" si="54"/>
        <v>170.83333333333334</v>
      </c>
      <c r="J3475" s="2">
        <v>-30.15</v>
      </c>
    </row>
    <row r="3476" spans="1:10" x14ac:dyDescent="0.35">
      <c r="A3476" s="1">
        <v>42310</v>
      </c>
      <c r="B3476" t="s">
        <v>1097</v>
      </c>
      <c r="C3476" t="s">
        <v>149</v>
      </c>
      <c r="D3476" t="s">
        <v>34</v>
      </c>
      <c r="E3476" t="s">
        <v>35</v>
      </c>
      <c r="F3476" t="s">
        <v>2311</v>
      </c>
      <c r="G3476" s="2">
        <v>2621.3200000000002</v>
      </c>
      <c r="H3476" s="2">
        <v>11</v>
      </c>
      <c r="I3476" s="2">
        <f t="shared" si="54"/>
        <v>238.30181818181819</v>
      </c>
      <c r="J3476" s="2">
        <v>553.39</v>
      </c>
    </row>
    <row r="3477" spans="1:10" x14ac:dyDescent="0.35">
      <c r="A3477" s="1">
        <v>42310</v>
      </c>
      <c r="B3477" t="s">
        <v>1035</v>
      </c>
      <c r="C3477" t="s">
        <v>10</v>
      </c>
      <c r="D3477" t="s">
        <v>11</v>
      </c>
      <c r="E3477" t="s">
        <v>20</v>
      </c>
      <c r="F3477" t="s">
        <v>1029</v>
      </c>
      <c r="G3477" s="2">
        <v>29.37</v>
      </c>
      <c r="H3477" s="2">
        <v>7</v>
      </c>
      <c r="I3477" s="2">
        <f t="shared" si="54"/>
        <v>4.1957142857142857</v>
      </c>
      <c r="J3477" s="2">
        <v>-47</v>
      </c>
    </row>
    <row r="3478" spans="1:10" x14ac:dyDescent="0.35">
      <c r="A3478" s="1">
        <v>42310</v>
      </c>
      <c r="B3478" t="s">
        <v>1035</v>
      </c>
      <c r="C3478" t="s">
        <v>10</v>
      </c>
      <c r="D3478" t="s">
        <v>39</v>
      </c>
      <c r="E3478" t="s">
        <v>40</v>
      </c>
      <c r="F3478" t="s">
        <v>2312</v>
      </c>
      <c r="G3478" s="2">
        <v>344.7</v>
      </c>
      <c r="H3478" s="2">
        <v>2</v>
      </c>
      <c r="I3478" s="2">
        <f t="shared" si="54"/>
        <v>172.35</v>
      </c>
      <c r="J3478" s="2">
        <v>38.78</v>
      </c>
    </row>
    <row r="3479" spans="1:10" x14ac:dyDescent="0.35">
      <c r="A3479" s="1">
        <v>42310</v>
      </c>
      <c r="B3479" t="s">
        <v>2313</v>
      </c>
      <c r="C3479" t="s">
        <v>55</v>
      </c>
      <c r="D3479" t="s">
        <v>11</v>
      </c>
      <c r="E3479" t="s">
        <v>92</v>
      </c>
      <c r="F3479" t="s">
        <v>2314</v>
      </c>
      <c r="G3479" s="2">
        <v>197.72</v>
      </c>
      <c r="H3479" s="2">
        <v>4</v>
      </c>
      <c r="I3479" s="2">
        <f t="shared" si="54"/>
        <v>49.43</v>
      </c>
      <c r="J3479" s="2">
        <v>55.36</v>
      </c>
    </row>
    <row r="3480" spans="1:10" x14ac:dyDescent="0.35">
      <c r="A3480" s="1">
        <v>42311</v>
      </c>
      <c r="B3480" t="s">
        <v>1962</v>
      </c>
      <c r="C3480" t="s">
        <v>27</v>
      </c>
      <c r="D3480" t="s">
        <v>39</v>
      </c>
      <c r="E3480" t="s">
        <v>40</v>
      </c>
      <c r="F3480" t="s">
        <v>2194</v>
      </c>
      <c r="G3480" s="2">
        <v>1212.8499999999999</v>
      </c>
      <c r="H3480" s="2">
        <v>7</v>
      </c>
      <c r="I3480" s="2">
        <f t="shared" si="54"/>
        <v>173.26428571428571</v>
      </c>
      <c r="J3480" s="2">
        <v>106.12</v>
      </c>
    </row>
    <row r="3481" spans="1:10" x14ac:dyDescent="0.35">
      <c r="A3481" s="1">
        <v>42311</v>
      </c>
      <c r="B3481" t="s">
        <v>1962</v>
      </c>
      <c r="C3481" t="s">
        <v>27</v>
      </c>
      <c r="D3481" t="s">
        <v>39</v>
      </c>
      <c r="E3481" t="s">
        <v>52</v>
      </c>
      <c r="F3481" t="s">
        <v>1314</v>
      </c>
      <c r="G3481" s="2">
        <v>89.97</v>
      </c>
      <c r="H3481" s="2">
        <v>3</v>
      </c>
      <c r="I3481" s="2">
        <f t="shared" si="54"/>
        <v>29.99</v>
      </c>
      <c r="J3481" s="2">
        <v>37.79</v>
      </c>
    </row>
    <row r="3482" spans="1:10" x14ac:dyDescent="0.35">
      <c r="A3482" s="1">
        <v>42311</v>
      </c>
      <c r="B3482" t="s">
        <v>1962</v>
      </c>
      <c r="C3482" t="s">
        <v>27</v>
      </c>
      <c r="D3482" t="s">
        <v>34</v>
      </c>
      <c r="E3482" t="s">
        <v>47</v>
      </c>
      <c r="F3482" t="s">
        <v>1906</v>
      </c>
      <c r="G3482" s="2">
        <v>42.6</v>
      </c>
      <c r="H3482" s="2">
        <v>3</v>
      </c>
      <c r="I3482" s="2">
        <f t="shared" si="54"/>
        <v>14.200000000000001</v>
      </c>
      <c r="J3482" s="2">
        <v>16.61</v>
      </c>
    </row>
    <row r="3483" spans="1:10" x14ac:dyDescent="0.35">
      <c r="A3483" s="1">
        <v>42311</v>
      </c>
      <c r="B3483" t="s">
        <v>61</v>
      </c>
      <c r="C3483" t="s">
        <v>10</v>
      </c>
      <c r="D3483" t="s">
        <v>11</v>
      </c>
      <c r="E3483" t="s">
        <v>63</v>
      </c>
      <c r="F3483" t="s">
        <v>2315</v>
      </c>
      <c r="G3483" s="2">
        <v>6.61</v>
      </c>
      <c r="H3483" s="2">
        <v>2</v>
      </c>
      <c r="I3483" s="2">
        <f t="shared" si="54"/>
        <v>3.3050000000000002</v>
      </c>
      <c r="J3483" s="2">
        <v>2.15</v>
      </c>
    </row>
    <row r="3484" spans="1:10" x14ac:dyDescent="0.35">
      <c r="A3484" s="1">
        <v>42311</v>
      </c>
      <c r="B3484" t="s">
        <v>1495</v>
      </c>
      <c r="C3484" t="s">
        <v>149</v>
      </c>
      <c r="D3484" t="s">
        <v>34</v>
      </c>
      <c r="E3484" t="s">
        <v>35</v>
      </c>
      <c r="F3484" t="s">
        <v>1364</v>
      </c>
      <c r="G3484" s="2">
        <v>1448.82</v>
      </c>
      <c r="H3484" s="2">
        <v>10</v>
      </c>
      <c r="I3484" s="2">
        <f t="shared" si="54"/>
        <v>144.88200000000001</v>
      </c>
      <c r="J3484" s="2">
        <v>209.27</v>
      </c>
    </row>
    <row r="3485" spans="1:10" x14ac:dyDescent="0.35">
      <c r="A3485" s="1">
        <v>42313</v>
      </c>
      <c r="B3485" t="s">
        <v>583</v>
      </c>
      <c r="C3485" t="s">
        <v>245</v>
      </c>
      <c r="D3485" t="s">
        <v>34</v>
      </c>
      <c r="E3485" t="s">
        <v>35</v>
      </c>
      <c r="F3485" t="s">
        <v>235</v>
      </c>
      <c r="G3485" s="2">
        <v>207</v>
      </c>
      <c r="H3485" s="2">
        <v>3</v>
      </c>
      <c r="I3485" s="2">
        <f t="shared" si="54"/>
        <v>69</v>
      </c>
      <c r="J3485" s="2">
        <v>25.88</v>
      </c>
    </row>
    <row r="3486" spans="1:10" x14ac:dyDescent="0.35">
      <c r="A3486" s="1">
        <v>42313</v>
      </c>
      <c r="B3486" t="s">
        <v>1055</v>
      </c>
      <c r="C3486" t="s">
        <v>123</v>
      </c>
      <c r="D3486" t="s">
        <v>11</v>
      </c>
      <c r="E3486" t="s">
        <v>92</v>
      </c>
      <c r="F3486" t="s">
        <v>2316</v>
      </c>
      <c r="G3486" s="2">
        <v>387.14</v>
      </c>
      <c r="H3486" s="2">
        <v>4</v>
      </c>
      <c r="I3486" s="2">
        <f t="shared" si="54"/>
        <v>96.784999999999997</v>
      </c>
      <c r="J3486" s="2">
        <v>24.2</v>
      </c>
    </row>
    <row r="3487" spans="1:10" x14ac:dyDescent="0.35">
      <c r="A3487" s="1">
        <v>42313</v>
      </c>
      <c r="B3487" t="s">
        <v>780</v>
      </c>
      <c r="C3487" t="s">
        <v>149</v>
      </c>
      <c r="D3487" t="s">
        <v>11</v>
      </c>
      <c r="E3487" t="s">
        <v>20</v>
      </c>
      <c r="F3487" t="s">
        <v>846</v>
      </c>
      <c r="G3487" s="2">
        <v>25.34</v>
      </c>
      <c r="H3487" s="2">
        <v>6</v>
      </c>
      <c r="I3487" s="2">
        <f t="shared" si="54"/>
        <v>4.2233333333333336</v>
      </c>
      <c r="J3487" s="2">
        <v>8.8699999999999992</v>
      </c>
    </row>
    <row r="3488" spans="1:10" x14ac:dyDescent="0.35">
      <c r="A3488" s="1">
        <v>42313</v>
      </c>
      <c r="B3488" t="s">
        <v>1687</v>
      </c>
      <c r="C3488" t="s">
        <v>15</v>
      </c>
      <c r="D3488" t="s">
        <v>11</v>
      </c>
      <c r="E3488" t="s">
        <v>16</v>
      </c>
      <c r="F3488" t="s">
        <v>377</v>
      </c>
      <c r="G3488" s="2">
        <v>19.82</v>
      </c>
      <c r="H3488" s="2">
        <v>6</v>
      </c>
      <c r="I3488" s="2">
        <f t="shared" si="54"/>
        <v>3.3033333333333332</v>
      </c>
      <c r="J3488" s="2">
        <v>6.44</v>
      </c>
    </row>
    <row r="3489" spans="1:10" x14ac:dyDescent="0.35">
      <c r="A3489" s="1">
        <v>42313</v>
      </c>
      <c r="B3489" t="s">
        <v>599</v>
      </c>
      <c r="C3489" t="s">
        <v>27</v>
      </c>
      <c r="D3489" t="s">
        <v>11</v>
      </c>
      <c r="E3489" t="s">
        <v>18</v>
      </c>
      <c r="F3489" t="s">
        <v>2317</v>
      </c>
      <c r="G3489" s="2">
        <v>62.8</v>
      </c>
      <c r="H3489" s="2">
        <v>4</v>
      </c>
      <c r="I3489" s="2">
        <f t="shared" si="54"/>
        <v>15.7</v>
      </c>
      <c r="J3489" s="2">
        <v>15.7</v>
      </c>
    </row>
    <row r="3490" spans="1:10" x14ac:dyDescent="0.35">
      <c r="A3490" s="1">
        <v>42313</v>
      </c>
      <c r="B3490" t="s">
        <v>1012</v>
      </c>
      <c r="C3490" t="s">
        <v>164</v>
      </c>
      <c r="D3490" t="s">
        <v>11</v>
      </c>
      <c r="E3490" t="s">
        <v>20</v>
      </c>
      <c r="F3490" t="s">
        <v>485</v>
      </c>
      <c r="G3490" s="2">
        <v>98.35</v>
      </c>
      <c r="H3490" s="2">
        <v>3</v>
      </c>
      <c r="I3490" s="2">
        <f t="shared" si="54"/>
        <v>32.783333333333331</v>
      </c>
      <c r="J3490" s="2">
        <v>35.65</v>
      </c>
    </row>
    <row r="3491" spans="1:10" x14ac:dyDescent="0.35">
      <c r="A3491" s="1">
        <v>42313</v>
      </c>
      <c r="B3491" t="s">
        <v>2318</v>
      </c>
      <c r="C3491" t="s">
        <v>78</v>
      </c>
      <c r="D3491" t="s">
        <v>11</v>
      </c>
      <c r="E3491" t="s">
        <v>20</v>
      </c>
      <c r="F3491" t="s">
        <v>310</v>
      </c>
      <c r="G3491" s="2">
        <v>7.22</v>
      </c>
      <c r="H3491" s="2">
        <v>3</v>
      </c>
      <c r="I3491" s="2">
        <f t="shared" si="54"/>
        <v>2.4066666666666667</v>
      </c>
      <c r="J3491" s="2">
        <v>-5.53</v>
      </c>
    </row>
    <row r="3492" spans="1:10" x14ac:dyDescent="0.35">
      <c r="A3492" s="1">
        <v>42313</v>
      </c>
      <c r="B3492" t="s">
        <v>2318</v>
      </c>
      <c r="C3492" t="s">
        <v>78</v>
      </c>
      <c r="D3492" t="s">
        <v>11</v>
      </c>
      <c r="E3492" t="s">
        <v>200</v>
      </c>
      <c r="F3492" t="s">
        <v>1154</v>
      </c>
      <c r="G3492" s="2">
        <v>27.2</v>
      </c>
      <c r="H3492" s="2">
        <v>4</v>
      </c>
      <c r="I3492" s="2">
        <f t="shared" si="54"/>
        <v>6.8</v>
      </c>
      <c r="J3492" s="2">
        <v>2.04</v>
      </c>
    </row>
    <row r="3493" spans="1:10" x14ac:dyDescent="0.35">
      <c r="A3493" s="1">
        <v>42314</v>
      </c>
      <c r="B3493" t="s">
        <v>2319</v>
      </c>
      <c r="C3493" t="s">
        <v>95</v>
      </c>
      <c r="D3493" t="s">
        <v>11</v>
      </c>
      <c r="E3493" t="s">
        <v>63</v>
      </c>
      <c r="F3493" t="s">
        <v>1165</v>
      </c>
      <c r="G3493" s="2">
        <v>7.08</v>
      </c>
      <c r="H3493" s="2">
        <v>3</v>
      </c>
      <c r="I3493" s="2">
        <f t="shared" si="54"/>
        <v>2.36</v>
      </c>
      <c r="J3493" s="2">
        <v>2.48</v>
      </c>
    </row>
    <row r="3494" spans="1:10" x14ac:dyDescent="0.35">
      <c r="A3494" s="1">
        <v>42314</v>
      </c>
      <c r="B3494" t="s">
        <v>2319</v>
      </c>
      <c r="C3494" t="s">
        <v>95</v>
      </c>
      <c r="D3494" t="s">
        <v>11</v>
      </c>
      <c r="E3494" t="s">
        <v>20</v>
      </c>
      <c r="F3494" t="s">
        <v>1686</v>
      </c>
      <c r="G3494" s="2">
        <v>4.4000000000000004</v>
      </c>
      <c r="H3494" s="2">
        <v>3</v>
      </c>
      <c r="I3494" s="2">
        <f t="shared" si="54"/>
        <v>1.4666666666666668</v>
      </c>
      <c r="J3494" s="2">
        <v>-3.52</v>
      </c>
    </row>
    <row r="3495" spans="1:10" x14ac:dyDescent="0.35">
      <c r="A3495" s="1">
        <v>42315</v>
      </c>
      <c r="B3495" t="s">
        <v>427</v>
      </c>
      <c r="C3495" t="s">
        <v>27</v>
      </c>
      <c r="D3495" t="s">
        <v>34</v>
      </c>
      <c r="E3495" t="s">
        <v>35</v>
      </c>
      <c r="F3495" t="s">
        <v>1679</v>
      </c>
      <c r="G3495" s="2">
        <v>190.72</v>
      </c>
      <c r="H3495" s="2">
        <v>1</v>
      </c>
      <c r="I3495" s="2">
        <f t="shared" si="54"/>
        <v>190.72</v>
      </c>
      <c r="J3495" s="2">
        <v>11.92</v>
      </c>
    </row>
    <row r="3496" spans="1:10" x14ac:dyDescent="0.35">
      <c r="A3496" s="1">
        <v>42315</v>
      </c>
      <c r="B3496" t="s">
        <v>1330</v>
      </c>
      <c r="C3496" t="s">
        <v>59</v>
      </c>
      <c r="D3496" t="s">
        <v>11</v>
      </c>
      <c r="E3496" t="s">
        <v>43</v>
      </c>
      <c r="F3496" t="s">
        <v>2320</v>
      </c>
      <c r="G3496" s="2">
        <v>26.18</v>
      </c>
      <c r="H3496" s="2">
        <v>7</v>
      </c>
      <c r="I3496" s="2">
        <f t="shared" si="54"/>
        <v>3.7399999999999998</v>
      </c>
      <c r="J3496" s="2">
        <v>0.52</v>
      </c>
    </row>
    <row r="3497" spans="1:10" x14ac:dyDescent="0.35">
      <c r="A3497" s="1">
        <v>42315</v>
      </c>
      <c r="B3497" t="s">
        <v>1330</v>
      </c>
      <c r="C3497" t="s">
        <v>59</v>
      </c>
      <c r="D3497" t="s">
        <v>11</v>
      </c>
      <c r="E3497" t="s">
        <v>12</v>
      </c>
      <c r="F3497" t="s">
        <v>2321</v>
      </c>
      <c r="G3497" s="2">
        <v>7.3</v>
      </c>
      <c r="H3497" s="2">
        <v>2</v>
      </c>
      <c r="I3497" s="2">
        <f t="shared" si="54"/>
        <v>3.65</v>
      </c>
      <c r="J3497" s="2">
        <v>3.43</v>
      </c>
    </row>
    <row r="3498" spans="1:10" x14ac:dyDescent="0.35">
      <c r="A3498" s="1">
        <v>42315</v>
      </c>
      <c r="B3498" t="s">
        <v>427</v>
      </c>
      <c r="C3498" t="s">
        <v>23</v>
      </c>
      <c r="D3498" t="s">
        <v>11</v>
      </c>
      <c r="E3498" t="s">
        <v>63</v>
      </c>
      <c r="F3498" t="s">
        <v>2160</v>
      </c>
      <c r="G3498" s="2">
        <v>24.4</v>
      </c>
      <c r="H3498" s="2">
        <v>2</v>
      </c>
      <c r="I3498" s="2">
        <f t="shared" si="54"/>
        <v>12.2</v>
      </c>
      <c r="J3498" s="2">
        <v>7.93</v>
      </c>
    </row>
    <row r="3499" spans="1:10" x14ac:dyDescent="0.35">
      <c r="A3499" s="1">
        <v>42315</v>
      </c>
      <c r="B3499" t="s">
        <v>523</v>
      </c>
      <c r="C3499" t="s">
        <v>2322</v>
      </c>
      <c r="D3499" t="s">
        <v>34</v>
      </c>
      <c r="E3499" t="s">
        <v>35</v>
      </c>
      <c r="F3499" t="s">
        <v>1679</v>
      </c>
      <c r="G3499" s="2">
        <v>715.2</v>
      </c>
      <c r="H3499" s="2">
        <v>3</v>
      </c>
      <c r="I3499" s="2">
        <f t="shared" si="54"/>
        <v>238.4</v>
      </c>
      <c r="J3499" s="2">
        <v>178.8</v>
      </c>
    </row>
    <row r="3500" spans="1:10" x14ac:dyDescent="0.35">
      <c r="A3500" s="1">
        <v>42315</v>
      </c>
      <c r="B3500" t="s">
        <v>319</v>
      </c>
      <c r="C3500" t="s">
        <v>123</v>
      </c>
      <c r="D3500" t="s">
        <v>11</v>
      </c>
      <c r="E3500" t="s">
        <v>20</v>
      </c>
      <c r="F3500" t="s">
        <v>1859</v>
      </c>
      <c r="G3500" s="2">
        <v>16.149999999999999</v>
      </c>
      <c r="H3500" s="2">
        <v>9</v>
      </c>
      <c r="I3500" s="2">
        <f t="shared" si="54"/>
        <v>1.7944444444444443</v>
      </c>
      <c r="J3500" s="2">
        <v>-12.92</v>
      </c>
    </row>
    <row r="3501" spans="1:10" x14ac:dyDescent="0.35">
      <c r="A3501" s="1">
        <v>42315</v>
      </c>
      <c r="B3501" t="s">
        <v>319</v>
      </c>
      <c r="C3501" t="s">
        <v>123</v>
      </c>
      <c r="D3501" t="s">
        <v>11</v>
      </c>
      <c r="E3501" t="s">
        <v>20</v>
      </c>
      <c r="F3501" t="s">
        <v>1142</v>
      </c>
      <c r="G3501" s="2">
        <v>1345.49</v>
      </c>
      <c r="H3501" s="2">
        <v>5</v>
      </c>
      <c r="I3501" s="2">
        <f t="shared" si="54"/>
        <v>269.09800000000001</v>
      </c>
      <c r="J3501" s="2">
        <v>-1031.54</v>
      </c>
    </row>
    <row r="3502" spans="1:10" x14ac:dyDescent="0.35">
      <c r="A3502" s="1">
        <v>42315</v>
      </c>
      <c r="B3502" t="s">
        <v>2323</v>
      </c>
      <c r="C3502" t="s">
        <v>10</v>
      </c>
      <c r="D3502" t="s">
        <v>11</v>
      </c>
      <c r="E3502" t="s">
        <v>12</v>
      </c>
      <c r="F3502" t="s">
        <v>2186</v>
      </c>
      <c r="G3502" s="2">
        <v>76.64</v>
      </c>
      <c r="H3502" s="2">
        <v>2</v>
      </c>
      <c r="I3502" s="2">
        <f t="shared" si="54"/>
        <v>38.32</v>
      </c>
      <c r="J3502" s="2">
        <v>26.82</v>
      </c>
    </row>
    <row r="3503" spans="1:10" x14ac:dyDescent="0.35">
      <c r="A3503" s="1">
        <v>42315</v>
      </c>
      <c r="B3503" t="s">
        <v>1817</v>
      </c>
      <c r="C3503" t="s">
        <v>10</v>
      </c>
      <c r="D3503" t="s">
        <v>11</v>
      </c>
      <c r="E3503" t="s">
        <v>24</v>
      </c>
      <c r="F3503" t="s">
        <v>1530</v>
      </c>
      <c r="G3503" s="2">
        <v>23.64</v>
      </c>
      <c r="H3503" s="2">
        <v>3</v>
      </c>
      <c r="I3503" s="2">
        <f t="shared" si="54"/>
        <v>7.88</v>
      </c>
      <c r="J3503" s="2">
        <v>5.32</v>
      </c>
    </row>
    <row r="3504" spans="1:10" x14ac:dyDescent="0.35">
      <c r="A3504" s="1">
        <v>42315</v>
      </c>
      <c r="B3504" t="s">
        <v>1817</v>
      </c>
      <c r="C3504" t="s">
        <v>10</v>
      </c>
      <c r="D3504" t="s">
        <v>11</v>
      </c>
      <c r="E3504" t="s">
        <v>18</v>
      </c>
      <c r="F3504" t="s">
        <v>1374</v>
      </c>
      <c r="G3504" s="2">
        <v>84.78</v>
      </c>
      <c r="H3504" s="2">
        <v>2</v>
      </c>
      <c r="I3504" s="2">
        <f t="shared" si="54"/>
        <v>42.39</v>
      </c>
      <c r="J3504" s="2">
        <v>-16.96</v>
      </c>
    </row>
    <row r="3505" spans="1:10" x14ac:dyDescent="0.35">
      <c r="A3505" s="1">
        <v>42315</v>
      </c>
      <c r="B3505" t="s">
        <v>1817</v>
      </c>
      <c r="C3505" t="s">
        <v>10</v>
      </c>
      <c r="D3505" t="s">
        <v>34</v>
      </c>
      <c r="E3505" t="s">
        <v>47</v>
      </c>
      <c r="F3505" t="s">
        <v>1506</v>
      </c>
      <c r="G3505" s="2">
        <v>64.959999999999994</v>
      </c>
      <c r="H3505" s="2">
        <v>5</v>
      </c>
      <c r="I3505" s="2">
        <f t="shared" si="54"/>
        <v>12.991999999999999</v>
      </c>
      <c r="J3505" s="2">
        <v>-84.45</v>
      </c>
    </row>
    <row r="3506" spans="1:10" x14ac:dyDescent="0.35">
      <c r="A3506" s="1">
        <v>42315</v>
      </c>
      <c r="B3506" t="s">
        <v>1817</v>
      </c>
      <c r="C3506" t="s">
        <v>10</v>
      </c>
      <c r="D3506" t="s">
        <v>11</v>
      </c>
      <c r="E3506" t="s">
        <v>20</v>
      </c>
      <c r="F3506" t="s">
        <v>1228</v>
      </c>
      <c r="G3506" s="2">
        <v>32.06</v>
      </c>
      <c r="H3506" s="2">
        <v>10</v>
      </c>
      <c r="I3506" s="2">
        <f t="shared" si="54"/>
        <v>3.2060000000000004</v>
      </c>
      <c r="J3506" s="2">
        <v>-51.3</v>
      </c>
    </row>
    <row r="3507" spans="1:10" x14ac:dyDescent="0.35">
      <c r="A3507" s="1">
        <v>42315</v>
      </c>
      <c r="B3507" t="s">
        <v>1817</v>
      </c>
      <c r="C3507" t="s">
        <v>10</v>
      </c>
      <c r="D3507" t="s">
        <v>11</v>
      </c>
      <c r="E3507" t="s">
        <v>18</v>
      </c>
      <c r="F3507" t="s">
        <v>2324</v>
      </c>
      <c r="G3507" s="2">
        <v>177.65</v>
      </c>
      <c r="H3507" s="2">
        <v>2</v>
      </c>
      <c r="I3507" s="2">
        <f t="shared" si="54"/>
        <v>88.825000000000003</v>
      </c>
      <c r="J3507" s="2">
        <v>-28.87</v>
      </c>
    </row>
    <row r="3508" spans="1:10" x14ac:dyDescent="0.35">
      <c r="A3508" s="1">
        <v>42315</v>
      </c>
      <c r="B3508" t="s">
        <v>1817</v>
      </c>
      <c r="C3508" t="s">
        <v>10</v>
      </c>
      <c r="D3508" t="s">
        <v>39</v>
      </c>
      <c r="E3508" t="s">
        <v>302</v>
      </c>
      <c r="F3508" t="s">
        <v>2325</v>
      </c>
      <c r="G3508" s="2">
        <v>287.91000000000003</v>
      </c>
      <c r="H3508" s="2">
        <v>3</v>
      </c>
      <c r="I3508" s="2">
        <f t="shared" si="54"/>
        <v>95.970000000000013</v>
      </c>
      <c r="J3508" s="2">
        <v>33.590000000000003</v>
      </c>
    </row>
    <row r="3509" spans="1:10" x14ac:dyDescent="0.35">
      <c r="A3509" s="1">
        <v>42316</v>
      </c>
      <c r="B3509" t="s">
        <v>887</v>
      </c>
      <c r="C3509" t="s">
        <v>434</v>
      </c>
      <c r="D3509" t="s">
        <v>11</v>
      </c>
      <c r="E3509" t="s">
        <v>24</v>
      </c>
      <c r="F3509" t="s">
        <v>361</v>
      </c>
      <c r="G3509" s="2">
        <v>11.65</v>
      </c>
      <c r="H3509" s="2">
        <v>5</v>
      </c>
      <c r="I3509" s="2">
        <f t="shared" si="54"/>
        <v>2.33</v>
      </c>
      <c r="J3509" s="2">
        <v>3.38</v>
      </c>
    </row>
    <row r="3510" spans="1:10" x14ac:dyDescent="0.35">
      <c r="A3510" s="1">
        <v>42316</v>
      </c>
      <c r="B3510" t="s">
        <v>2326</v>
      </c>
      <c r="C3510" t="s">
        <v>27</v>
      </c>
      <c r="D3510" t="s">
        <v>11</v>
      </c>
      <c r="E3510" t="s">
        <v>43</v>
      </c>
      <c r="F3510" t="s">
        <v>1247</v>
      </c>
      <c r="G3510" s="2">
        <v>5</v>
      </c>
      <c r="H3510" s="2">
        <v>1</v>
      </c>
      <c r="I3510" s="2">
        <f t="shared" si="54"/>
        <v>5</v>
      </c>
      <c r="J3510" s="2">
        <v>2.4</v>
      </c>
    </row>
    <row r="3511" spans="1:10" x14ac:dyDescent="0.35">
      <c r="A3511" s="1">
        <v>42316</v>
      </c>
      <c r="B3511" t="s">
        <v>2326</v>
      </c>
      <c r="C3511" t="s">
        <v>27</v>
      </c>
      <c r="D3511" t="s">
        <v>39</v>
      </c>
      <c r="E3511" t="s">
        <v>52</v>
      </c>
      <c r="F3511" t="s">
        <v>2221</v>
      </c>
      <c r="G3511" s="2">
        <v>371.97</v>
      </c>
      <c r="H3511" s="2">
        <v>3</v>
      </c>
      <c r="I3511" s="2">
        <f t="shared" si="54"/>
        <v>123.99000000000001</v>
      </c>
      <c r="J3511" s="2">
        <v>66.95</v>
      </c>
    </row>
    <row r="3512" spans="1:10" x14ac:dyDescent="0.35">
      <c r="A3512" s="1">
        <v>42316</v>
      </c>
      <c r="B3512" t="s">
        <v>193</v>
      </c>
      <c r="C3512" t="s">
        <v>296</v>
      </c>
      <c r="D3512" t="s">
        <v>11</v>
      </c>
      <c r="E3512" t="s">
        <v>43</v>
      </c>
      <c r="F3512" t="s">
        <v>2327</v>
      </c>
      <c r="G3512" s="2">
        <v>5.04</v>
      </c>
      <c r="H3512" s="2">
        <v>3</v>
      </c>
      <c r="I3512" s="2">
        <f t="shared" si="54"/>
        <v>1.68</v>
      </c>
      <c r="J3512" s="2">
        <v>0.2</v>
      </c>
    </row>
    <row r="3513" spans="1:10" x14ac:dyDescent="0.35">
      <c r="A3513" s="1">
        <v>42316</v>
      </c>
      <c r="B3513" t="s">
        <v>193</v>
      </c>
      <c r="C3513" t="s">
        <v>296</v>
      </c>
      <c r="D3513" t="s">
        <v>11</v>
      </c>
      <c r="E3513" t="s">
        <v>12</v>
      </c>
      <c r="F3513" t="s">
        <v>1158</v>
      </c>
      <c r="G3513" s="2">
        <v>92.94</v>
      </c>
      <c r="H3513" s="2">
        <v>3</v>
      </c>
      <c r="I3513" s="2">
        <f t="shared" si="54"/>
        <v>30.98</v>
      </c>
      <c r="J3513" s="2">
        <v>41.82</v>
      </c>
    </row>
    <row r="3514" spans="1:10" x14ac:dyDescent="0.35">
      <c r="A3514" s="1">
        <v>42316</v>
      </c>
      <c r="B3514" t="s">
        <v>193</v>
      </c>
      <c r="C3514" t="s">
        <v>296</v>
      </c>
      <c r="D3514" t="s">
        <v>34</v>
      </c>
      <c r="E3514" t="s">
        <v>47</v>
      </c>
      <c r="F3514" t="s">
        <v>1794</v>
      </c>
      <c r="G3514" s="2">
        <v>66.69</v>
      </c>
      <c r="H3514" s="2">
        <v>3</v>
      </c>
      <c r="I3514" s="2">
        <f t="shared" si="54"/>
        <v>22.23</v>
      </c>
      <c r="J3514" s="2">
        <v>22.01</v>
      </c>
    </row>
    <row r="3515" spans="1:10" x14ac:dyDescent="0.35">
      <c r="A3515" s="1">
        <v>42316</v>
      </c>
      <c r="B3515" t="s">
        <v>193</v>
      </c>
      <c r="C3515" t="s">
        <v>296</v>
      </c>
      <c r="D3515" t="s">
        <v>11</v>
      </c>
      <c r="E3515" t="s">
        <v>20</v>
      </c>
      <c r="F3515" t="s">
        <v>2218</v>
      </c>
      <c r="G3515" s="2">
        <v>91.68</v>
      </c>
      <c r="H3515" s="2">
        <v>5</v>
      </c>
      <c r="I3515" s="2">
        <f t="shared" si="54"/>
        <v>18.336000000000002</v>
      </c>
      <c r="J3515" s="2">
        <v>28.65</v>
      </c>
    </row>
    <row r="3516" spans="1:10" x14ac:dyDescent="0.35">
      <c r="A3516" s="1">
        <v>42316</v>
      </c>
      <c r="B3516" t="s">
        <v>1534</v>
      </c>
      <c r="C3516" t="s">
        <v>149</v>
      </c>
      <c r="D3516" t="s">
        <v>11</v>
      </c>
      <c r="E3516" t="s">
        <v>20</v>
      </c>
      <c r="F3516" t="s">
        <v>118</v>
      </c>
      <c r="G3516" s="2">
        <v>52.27</v>
      </c>
      <c r="H3516" s="2">
        <v>11</v>
      </c>
      <c r="I3516" s="2">
        <f t="shared" si="54"/>
        <v>4.7518181818181819</v>
      </c>
      <c r="J3516" s="2">
        <v>17.64</v>
      </c>
    </row>
    <row r="3517" spans="1:10" x14ac:dyDescent="0.35">
      <c r="A3517" s="1">
        <v>42316</v>
      </c>
      <c r="B3517" t="s">
        <v>1534</v>
      </c>
      <c r="C3517" t="s">
        <v>149</v>
      </c>
      <c r="D3517" t="s">
        <v>11</v>
      </c>
      <c r="E3517" t="s">
        <v>12</v>
      </c>
      <c r="F3517" t="s">
        <v>1105</v>
      </c>
      <c r="G3517" s="2">
        <v>17.940000000000001</v>
      </c>
      <c r="H3517" s="2">
        <v>3</v>
      </c>
      <c r="I3517" s="2">
        <f t="shared" si="54"/>
        <v>5.98</v>
      </c>
      <c r="J3517" s="2">
        <v>8.07</v>
      </c>
    </row>
    <row r="3518" spans="1:10" x14ac:dyDescent="0.35">
      <c r="A3518" s="1">
        <v>42316</v>
      </c>
      <c r="B3518" t="s">
        <v>824</v>
      </c>
      <c r="C3518" t="s">
        <v>10</v>
      </c>
      <c r="D3518" t="s">
        <v>11</v>
      </c>
      <c r="E3518" t="s">
        <v>20</v>
      </c>
      <c r="F3518" t="s">
        <v>184</v>
      </c>
      <c r="G3518" s="2">
        <v>10.48</v>
      </c>
      <c r="H3518" s="2">
        <v>6</v>
      </c>
      <c r="I3518" s="2">
        <f t="shared" si="54"/>
        <v>1.7466666666666668</v>
      </c>
      <c r="J3518" s="2">
        <v>-17.29</v>
      </c>
    </row>
    <row r="3519" spans="1:10" x14ac:dyDescent="0.35">
      <c r="A3519" s="1">
        <v>42316</v>
      </c>
      <c r="B3519" t="s">
        <v>2126</v>
      </c>
      <c r="C3519" t="s">
        <v>27</v>
      </c>
      <c r="D3519" t="s">
        <v>39</v>
      </c>
      <c r="E3519" t="s">
        <v>52</v>
      </c>
      <c r="F3519" t="s">
        <v>2268</v>
      </c>
      <c r="G3519" s="2">
        <v>119.9</v>
      </c>
      <c r="H3519" s="2">
        <v>2</v>
      </c>
      <c r="I3519" s="2">
        <f t="shared" si="54"/>
        <v>59.95</v>
      </c>
      <c r="J3519" s="2">
        <v>43.16</v>
      </c>
    </row>
    <row r="3520" spans="1:10" x14ac:dyDescent="0.35">
      <c r="A3520" s="1">
        <v>42316</v>
      </c>
      <c r="B3520" t="s">
        <v>2137</v>
      </c>
      <c r="C3520" t="s">
        <v>55</v>
      </c>
      <c r="D3520" t="s">
        <v>11</v>
      </c>
      <c r="E3520" t="s">
        <v>92</v>
      </c>
      <c r="F3520" t="s">
        <v>2059</v>
      </c>
      <c r="G3520" s="2">
        <v>44.43</v>
      </c>
      <c r="H3520" s="2">
        <v>3</v>
      </c>
      <c r="I3520" s="2">
        <f t="shared" si="54"/>
        <v>14.81</v>
      </c>
      <c r="J3520" s="2">
        <v>18.66</v>
      </c>
    </row>
    <row r="3521" spans="1:10" x14ac:dyDescent="0.35">
      <c r="A3521" s="1">
        <v>42316</v>
      </c>
      <c r="B3521" t="s">
        <v>2137</v>
      </c>
      <c r="C3521" t="s">
        <v>55</v>
      </c>
      <c r="D3521" t="s">
        <v>39</v>
      </c>
      <c r="E3521" t="s">
        <v>40</v>
      </c>
      <c r="F3521" t="s">
        <v>163</v>
      </c>
      <c r="G3521" s="2">
        <v>226.2</v>
      </c>
      <c r="H3521" s="2">
        <v>5</v>
      </c>
      <c r="I3521" s="2">
        <f t="shared" si="54"/>
        <v>45.239999999999995</v>
      </c>
      <c r="J3521" s="2">
        <v>58.81</v>
      </c>
    </row>
    <row r="3522" spans="1:10" x14ac:dyDescent="0.35">
      <c r="A3522" s="1">
        <v>42316</v>
      </c>
      <c r="B3522" t="s">
        <v>2137</v>
      </c>
      <c r="C3522" t="s">
        <v>55</v>
      </c>
      <c r="D3522" t="s">
        <v>34</v>
      </c>
      <c r="E3522" t="s">
        <v>47</v>
      </c>
      <c r="F3522" t="s">
        <v>678</v>
      </c>
      <c r="G3522" s="2">
        <v>186.54</v>
      </c>
      <c r="H3522" s="2">
        <v>3</v>
      </c>
      <c r="I3522" s="2">
        <f t="shared" si="54"/>
        <v>62.18</v>
      </c>
      <c r="J3522" s="2">
        <v>41.04</v>
      </c>
    </row>
    <row r="3523" spans="1:10" x14ac:dyDescent="0.35">
      <c r="A3523" s="1">
        <v>42316</v>
      </c>
      <c r="B3523" t="s">
        <v>2137</v>
      </c>
      <c r="C3523" t="s">
        <v>55</v>
      </c>
      <c r="D3523" t="s">
        <v>11</v>
      </c>
      <c r="E3523" t="s">
        <v>24</v>
      </c>
      <c r="F3523" t="s">
        <v>1253</v>
      </c>
      <c r="G3523" s="2">
        <v>265.86</v>
      </c>
      <c r="H3523" s="2">
        <v>7</v>
      </c>
      <c r="I3523" s="2">
        <f t="shared" ref="I3523:I3586" si="55">G3523/H3523</f>
        <v>37.980000000000004</v>
      </c>
      <c r="J3523" s="2">
        <v>79.760000000000005</v>
      </c>
    </row>
    <row r="3524" spans="1:10" x14ac:dyDescent="0.35">
      <c r="A3524" s="1">
        <v>42316</v>
      </c>
      <c r="B3524" t="s">
        <v>2137</v>
      </c>
      <c r="C3524" t="s">
        <v>55</v>
      </c>
      <c r="D3524" t="s">
        <v>11</v>
      </c>
      <c r="E3524" t="s">
        <v>24</v>
      </c>
      <c r="F3524" t="s">
        <v>527</v>
      </c>
      <c r="G3524" s="2">
        <v>27.9</v>
      </c>
      <c r="H3524" s="2">
        <v>5</v>
      </c>
      <c r="I3524" s="2">
        <f t="shared" si="55"/>
        <v>5.58</v>
      </c>
      <c r="J3524" s="2">
        <v>6.98</v>
      </c>
    </row>
    <row r="3525" spans="1:10" x14ac:dyDescent="0.35">
      <c r="A3525" s="1">
        <v>42316</v>
      </c>
      <c r="B3525" t="s">
        <v>437</v>
      </c>
      <c r="C3525" t="s">
        <v>395</v>
      </c>
      <c r="D3525" t="s">
        <v>39</v>
      </c>
      <c r="E3525" t="s">
        <v>40</v>
      </c>
      <c r="F3525" t="s">
        <v>930</v>
      </c>
      <c r="G3525" s="2">
        <v>263.95999999999998</v>
      </c>
      <c r="H3525" s="2">
        <v>4</v>
      </c>
      <c r="I3525" s="2">
        <f t="shared" si="55"/>
        <v>65.989999999999995</v>
      </c>
      <c r="J3525" s="2">
        <v>76.55</v>
      </c>
    </row>
    <row r="3526" spans="1:10" x14ac:dyDescent="0.35">
      <c r="A3526" s="1">
        <v>42316</v>
      </c>
      <c r="B3526" t="s">
        <v>1394</v>
      </c>
      <c r="C3526" t="s">
        <v>149</v>
      </c>
      <c r="D3526" t="s">
        <v>11</v>
      </c>
      <c r="E3526" t="s">
        <v>18</v>
      </c>
      <c r="F3526" t="s">
        <v>1656</v>
      </c>
      <c r="G3526" s="2">
        <v>67.150000000000006</v>
      </c>
      <c r="H3526" s="2">
        <v>5</v>
      </c>
      <c r="I3526" s="2">
        <f t="shared" si="55"/>
        <v>13.430000000000001</v>
      </c>
      <c r="J3526" s="2">
        <v>16.79</v>
      </c>
    </row>
    <row r="3527" spans="1:10" x14ac:dyDescent="0.35">
      <c r="A3527" s="1">
        <v>42316</v>
      </c>
      <c r="B3527" t="s">
        <v>1394</v>
      </c>
      <c r="C3527" t="s">
        <v>149</v>
      </c>
      <c r="D3527" t="s">
        <v>39</v>
      </c>
      <c r="E3527" t="s">
        <v>40</v>
      </c>
      <c r="F3527" t="s">
        <v>2143</v>
      </c>
      <c r="G3527" s="2">
        <v>549.98</v>
      </c>
      <c r="H3527" s="2">
        <v>2</v>
      </c>
      <c r="I3527" s="2">
        <f t="shared" si="55"/>
        <v>274.99</v>
      </c>
      <c r="J3527" s="2">
        <v>142.99</v>
      </c>
    </row>
    <row r="3528" spans="1:10" x14ac:dyDescent="0.35">
      <c r="A3528" s="1">
        <v>42316</v>
      </c>
      <c r="B3528" t="s">
        <v>1394</v>
      </c>
      <c r="C3528" t="s">
        <v>149</v>
      </c>
      <c r="D3528" t="s">
        <v>34</v>
      </c>
      <c r="E3528" t="s">
        <v>47</v>
      </c>
      <c r="F3528" t="s">
        <v>2214</v>
      </c>
      <c r="G3528" s="2">
        <v>11.82</v>
      </c>
      <c r="H3528" s="2">
        <v>3</v>
      </c>
      <c r="I3528" s="2">
        <f t="shared" si="55"/>
        <v>3.94</v>
      </c>
      <c r="J3528" s="2">
        <v>4.7300000000000004</v>
      </c>
    </row>
    <row r="3529" spans="1:10" x14ac:dyDescent="0.35">
      <c r="A3529" s="1">
        <v>42316</v>
      </c>
      <c r="B3529" t="s">
        <v>1394</v>
      </c>
      <c r="C3529" t="s">
        <v>149</v>
      </c>
      <c r="D3529" t="s">
        <v>39</v>
      </c>
      <c r="E3529" t="s">
        <v>302</v>
      </c>
      <c r="F3529" t="s">
        <v>2328</v>
      </c>
      <c r="G3529" s="2">
        <v>4643.8</v>
      </c>
      <c r="H3529" s="2">
        <v>4</v>
      </c>
      <c r="I3529" s="2">
        <f t="shared" si="55"/>
        <v>1160.95</v>
      </c>
      <c r="J3529" s="2">
        <v>2229.02</v>
      </c>
    </row>
    <row r="3530" spans="1:10" x14ac:dyDescent="0.35">
      <c r="A3530" s="1">
        <v>42316</v>
      </c>
      <c r="B3530" t="s">
        <v>1394</v>
      </c>
      <c r="C3530" t="s">
        <v>149</v>
      </c>
      <c r="D3530" t="s">
        <v>34</v>
      </c>
      <c r="E3530" t="s">
        <v>35</v>
      </c>
      <c r="F3530" t="s">
        <v>1731</v>
      </c>
      <c r="G3530" s="2">
        <v>577.76</v>
      </c>
      <c r="H3530" s="2">
        <v>2</v>
      </c>
      <c r="I3530" s="2">
        <f t="shared" si="55"/>
        <v>288.88</v>
      </c>
      <c r="J3530" s="2">
        <v>115.55</v>
      </c>
    </row>
    <row r="3531" spans="1:10" x14ac:dyDescent="0.35">
      <c r="A3531" s="1">
        <v>42316</v>
      </c>
      <c r="B3531" t="s">
        <v>873</v>
      </c>
      <c r="C3531" t="s">
        <v>245</v>
      </c>
      <c r="D3531" t="s">
        <v>11</v>
      </c>
      <c r="E3531" t="s">
        <v>43</v>
      </c>
      <c r="F3531" t="s">
        <v>827</v>
      </c>
      <c r="G3531" s="2">
        <v>31.5</v>
      </c>
      <c r="H3531" s="2">
        <v>11</v>
      </c>
      <c r="I3531" s="2">
        <f t="shared" si="55"/>
        <v>2.8636363636363638</v>
      </c>
      <c r="J3531" s="2">
        <v>11.81</v>
      </c>
    </row>
    <row r="3532" spans="1:10" x14ac:dyDescent="0.35">
      <c r="A3532" s="1">
        <v>42316</v>
      </c>
      <c r="B3532" t="s">
        <v>873</v>
      </c>
      <c r="C3532" t="s">
        <v>245</v>
      </c>
      <c r="D3532" t="s">
        <v>11</v>
      </c>
      <c r="E3532" t="s">
        <v>16</v>
      </c>
      <c r="F3532" t="s">
        <v>1402</v>
      </c>
      <c r="G3532" s="2">
        <v>5.04</v>
      </c>
      <c r="H3532" s="2">
        <v>1</v>
      </c>
      <c r="I3532" s="2">
        <f t="shared" si="55"/>
        <v>5.04</v>
      </c>
      <c r="J3532" s="2">
        <v>1.64</v>
      </c>
    </row>
    <row r="3533" spans="1:10" x14ac:dyDescent="0.35">
      <c r="A3533" s="1">
        <v>42316</v>
      </c>
      <c r="B3533" t="s">
        <v>873</v>
      </c>
      <c r="C3533" t="s">
        <v>245</v>
      </c>
      <c r="D3533" t="s">
        <v>11</v>
      </c>
      <c r="E3533" t="s">
        <v>20</v>
      </c>
      <c r="F3533" t="s">
        <v>1770</v>
      </c>
      <c r="G3533" s="2">
        <v>39.880000000000003</v>
      </c>
      <c r="H3533" s="2">
        <v>7</v>
      </c>
      <c r="I3533" s="2">
        <f t="shared" si="55"/>
        <v>5.6971428571428575</v>
      </c>
      <c r="J3533" s="2">
        <v>-29.24</v>
      </c>
    </row>
    <row r="3534" spans="1:10" x14ac:dyDescent="0.35">
      <c r="A3534" s="1">
        <v>42316</v>
      </c>
      <c r="B3534" t="s">
        <v>873</v>
      </c>
      <c r="C3534" t="s">
        <v>245</v>
      </c>
      <c r="D3534" t="s">
        <v>34</v>
      </c>
      <c r="E3534" t="s">
        <v>47</v>
      </c>
      <c r="F3534" t="s">
        <v>281</v>
      </c>
      <c r="G3534" s="2">
        <v>4.71</v>
      </c>
      <c r="H3534" s="2">
        <v>1</v>
      </c>
      <c r="I3534" s="2">
        <f t="shared" si="55"/>
        <v>4.71</v>
      </c>
      <c r="J3534" s="2">
        <v>1.41</v>
      </c>
    </row>
    <row r="3535" spans="1:10" x14ac:dyDescent="0.35">
      <c r="A3535" s="1">
        <v>42316</v>
      </c>
      <c r="B3535" t="s">
        <v>334</v>
      </c>
      <c r="C3535" t="s">
        <v>2322</v>
      </c>
      <c r="D3535" t="s">
        <v>34</v>
      </c>
      <c r="E3535" t="s">
        <v>74</v>
      </c>
      <c r="F3535" t="s">
        <v>2247</v>
      </c>
      <c r="G3535" s="2">
        <v>4404.8999999999996</v>
      </c>
      <c r="H3535" s="2">
        <v>5</v>
      </c>
      <c r="I3535" s="2">
        <f t="shared" si="55"/>
        <v>880.9799999999999</v>
      </c>
      <c r="J3535" s="2">
        <v>1013.13</v>
      </c>
    </row>
    <row r="3536" spans="1:10" x14ac:dyDescent="0.35">
      <c r="A3536" s="1">
        <v>42317</v>
      </c>
      <c r="B3536" t="s">
        <v>2254</v>
      </c>
      <c r="C3536" t="s">
        <v>23</v>
      </c>
      <c r="D3536" t="s">
        <v>11</v>
      </c>
      <c r="E3536" t="s">
        <v>12</v>
      </c>
      <c r="F3536" t="s">
        <v>1354</v>
      </c>
      <c r="G3536" s="2">
        <v>11.35</v>
      </c>
      <c r="H3536" s="2">
        <v>3</v>
      </c>
      <c r="I3536" s="2">
        <f t="shared" si="55"/>
        <v>3.7833333333333332</v>
      </c>
      <c r="J3536" s="2">
        <v>4.12</v>
      </c>
    </row>
    <row r="3537" spans="1:10" x14ac:dyDescent="0.35">
      <c r="A3537" s="1">
        <v>42317</v>
      </c>
      <c r="B3537" t="s">
        <v>1361</v>
      </c>
      <c r="C3537" t="s">
        <v>186</v>
      </c>
      <c r="D3537" t="s">
        <v>11</v>
      </c>
      <c r="E3537" t="s">
        <v>20</v>
      </c>
      <c r="F3537" t="s">
        <v>2329</v>
      </c>
      <c r="G3537" s="2">
        <v>17.22</v>
      </c>
      <c r="H3537" s="2">
        <v>3</v>
      </c>
      <c r="I3537" s="2">
        <f t="shared" si="55"/>
        <v>5.7399999999999993</v>
      </c>
      <c r="J3537" s="2">
        <v>7.92</v>
      </c>
    </row>
    <row r="3538" spans="1:10" x14ac:dyDescent="0.35">
      <c r="A3538" s="1">
        <v>42317</v>
      </c>
      <c r="B3538" t="s">
        <v>1361</v>
      </c>
      <c r="C3538" t="s">
        <v>186</v>
      </c>
      <c r="D3538" t="s">
        <v>34</v>
      </c>
      <c r="E3538" t="s">
        <v>145</v>
      </c>
      <c r="F3538" t="s">
        <v>950</v>
      </c>
      <c r="G3538" s="2">
        <v>1024.3800000000001</v>
      </c>
      <c r="H3538" s="2">
        <v>7</v>
      </c>
      <c r="I3538" s="2">
        <f t="shared" si="55"/>
        <v>146.34</v>
      </c>
      <c r="J3538" s="2">
        <v>215.12</v>
      </c>
    </row>
    <row r="3539" spans="1:10" x14ac:dyDescent="0.35">
      <c r="A3539" s="1">
        <v>42317</v>
      </c>
      <c r="B3539" t="s">
        <v>1361</v>
      </c>
      <c r="C3539" t="s">
        <v>186</v>
      </c>
      <c r="D3539" t="s">
        <v>11</v>
      </c>
      <c r="E3539" t="s">
        <v>63</v>
      </c>
      <c r="F3539" t="s">
        <v>785</v>
      </c>
      <c r="G3539" s="2">
        <v>26.22</v>
      </c>
      <c r="H3539" s="2">
        <v>3</v>
      </c>
      <c r="I3539" s="2">
        <f t="shared" si="55"/>
        <v>8.74</v>
      </c>
      <c r="J3539" s="2">
        <v>12.32</v>
      </c>
    </row>
    <row r="3540" spans="1:10" x14ac:dyDescent="0.35">
      <c r="A3540" s="1">
        <v>42317</v>
      </c>
      <c r="B3540" t="s">
        <v>1361</v>
      </c>
      <c r="C3540" t="s">
        <v>186</v>
      </c>
      <c r="D3540" t="s">
        <v>11</v>
      </c>
      <c r="E3540" t="s">
        <v>12</v>
      </c>
      <c r="F3540" t="s">
        <v>1179</v>
      </c>
      <c r="G3540" s="2">
        <v>17.34</v>
      </c>
      <c r="H3540" s="2">
        <v>3</v>
      </c>
      <c r="I3540" s="2">
        <f t="shared" si="55"/>
        <v>5.78</v>
      </c>
      <c r="J3540" s="2">
        <v>8.5</v>
      </c>
    </row>
    <row r="3541" spans="1:10" x14ac:dyDescent="0.35">
      <c r="A3541" s="1">
        <v>42317</v>
      </c>
      <c r="B3541" t="s">
        <v>724</v>
      </c>
      <c r="C3541" t="s">
        <v>149</v>
      </c>
      <c r="D3541" t="s">
        <v>39</v>
      </c>
      <c r="E3541" t="s">
        <v>302</v>
      </c>
      <c r="F3541" t="s">
        <v>2328</v>
      </c>
      <c r="G3541" s="2">
        <v>2321.9</v>
      </c>
      <c r="H3541" s="2">
        <v>2</v>
      </c>
      <c r="I3541" s="2">
        <f t="shared" si="55"/>
        <v>1160.95</v>
      </c>
      <c r="J3541" s="2">
        <v>1114.51</v>
      </c>
    </row>
    <row r="3542" spans="1:10" x14ac:dyDescent="0.35">
      <c r="A3542" s="1">
        <v>42317</v>
      </c>
      <c r="B3542" t="s">
        <v>724</v>
      </c>
      <c r="C3542" t="s">
        <v>149</v>
      </c>
      <c r="D3542" t="s">
        <v>11</v>
      </c>
      <c r="E3542" t="s">
        <v>18</v>
      </c>
      <c r="F3542" t="s">
        <v>927</v>
      </c>
      <c r="G3542" s="2">
        <v>17.940000000000001</v>
      </c>
      <c r="H3542" s="2">
        <v>3</v>
      </c>
      <c r="I3542" s="2">
        <f t="shared" si="55"/>
        <v>5.98</v>
      </c>
      <c r="J3542" s="2">
        <v>3.05</v>
      </c>
    </row>
    <row r="3543" spans="1:10" x14ac:dyDescent="0.35">
      <c r="A3543" s="1">
        <v>42317</v>
      </c>
      <c r="B3543" t="s">
        <v>859</v>
      </c>
      <c r="C3543" t="s">
        <v>149</v>
      </c>
      <c r="D3543" t="s">
        <v>11</v>
      </c>
      <c r="E3543" t="s">
        <v>18</v>
      </c>
      <c r="F3543" t="s">
        <v>1870</v>
      </c>
      <c r="G3543" s="2">
        <v>244.55</v>
      </c>
      <c r="H3543" s="2">
        <v>5</v>
      </c>
      <c r="I3543" s="2">
        <f t="shared" si="55"/>
        <v>48.910000000000004</v>
      </c>
      <c r="J3543" s="2">
        <v>4.8899999999999997</v>
      </c>
    </row>
    <row r="3544" spans="1:10" x14ac:dyDescent="0.35">
      <c r="A3544" s="1">
        <v>42317</v>
      </c>
      <c r="B3544" t="s">
        <v>859</v>
      </c>
      <c r="C3544" t="s">
        <v>149</v>
      </c>
      <c r="D3544" t="s">
        <v>11</v>
      </c>
      <c r="E3544" t="s">
        <v>63</v>
      </c>
      <c r="F3544" t="s">
        <v>396</v>
      </c>
      <c r="G3544" s="2">
        <v>12.24</v>
      </c>
      <c r="H3544" s="2">
        <v>6</v>
      </c>
      <c r="I3544" s="2">
        <f t="shared" si="55"/>
        <v>2.04</v>
      </c>
      <c r="J3544" s="2">
        <v>5.75</v>
      </c>
    </row>
    <row r="3545" spans="1:10" x14ac:dyDescent="0.35">
      <c r="A3545" s="1">
        <v>42317</v>
      </c>
      <c r="B3545" t="s">
        <v>859</v>
      </c>
      <c r="C3545" t="s">
        <v>149</v>
      </c>
      <c r="D3545" t="s">
        <v>39</v>
      </c>
      <c r="E3545" t="s">
        <v>52</v>
      </c>
      <c r="F3545" t="s">
        <v>2330</v>
      </c>
      <c r="G3545" s="2">
        <v>13.98</v>
      </c>
      <c r="H3545" s="2">
        <v>2</v>
      </c>
      <c r="I3545" s="2">
        <f t="shared" si="55"/>
        <v>6.99</v>
      </c>
      <c r="J3545" s="2">
        <v>6.01</v>
      </c>
    </row>
    <row r="3546" spans="1:10" x14ac:dyDescent="0.35">
      <c r="A3546" s="1">
        <v>42317</v>
      </c>
      <c r="B3546" t="s">
        <v>859</v>
      </c>
      <c r="C3546" t="s">
        <v>149</v>
      </c>
      <c r="D3546" t="s">
        <v>39</v>
      </c>
      <c r="E3546" t="s">
        <v>52</v>
      </c>
      <c r="F3546" t="s">
        <v>2331</v>
      </c>
      <c r="G3546" s="2">
        <v>899.95</v>
      </c>
      <c r="H3546" s="2">
        <v>5</v>
      </c>
      <c r="I3546" s="2">
        <f t="shared" si="55"/>
        <v>179.99</v>
      </c>
      <c r="J3546" s="2">
        <v>54</v>
      </c>
    </row>
    <row r="3547" spans="1:10" x14ac:dyDescent="0.35">
      <c r="A3547" s="1">
        <v>42317</v>
      </c>
      <c r="B3547" t="s">
        <v>1957</v>
      </c>
      <c r="C3547" t="s">
        <v>27</v>
      </c>
      <c r="D3547" t="s">
        <v>11</v>
      </c>
      <c r="E3547" t="s">
        <v>43</v>
      </c>
      <c r="F3547" t="s">
        <v>1796</v>
      </c>
      <c r="G3547" s="2">
        <v>2.48</v>
      </c>
      <c r="H3547" s="2">
        <v>2</v>
      </c>
      <c r="I3547" s="2">
        <f t="shared" si="55"/>
        <v>1.24</v>
      </c>
      <c r="J3547" s="2">
        <v>1.17</v>
      </c>
    </row>
    <row r="3548" spans="1:10" x14ac:dyDescent="0.35">
      <c r="A3548" s="1">
        <v>42317</v>
      </c>
      <c r="B3548" t="s">
        <v>1312</v>
      </c>
      <c r="C3548" t="s">
        <v>129</v>
      </c>
      <c r="D3548" t="s">
        <v>11</v>
      </c>
      <c r="E3548" t="s">
        <v>20</v>
      </c>
      <c r="F3548" t="s">
        <v>1302</v>
      </c>
      <c r="G3548" s="2">
        <v>10.74</v>
      </c>
      <c r="H3548" s="2">
        <v>3</v>
      </c>
      <c r="I3548" s="2">
        <f t="shared" si="55"/>
        <v>3.58</v>
      </c>
      <c r="J3548" s="2">
        <v>5.16</v>
      </c>
    </row>
    <row r="3549" spans="1:10" x14ac:dyDescent="0.35">
      <c r="A3549" s="1">
        <v>42318</v>
      </c>
      <c r="B3549" t="s">
        <v>1723</v>
      </c>
      <c r="C3549" t="s">
        <v>27</v>
      </c>
      <c r="D3549" t="s">
        <v>39</v>
      </c>
      <c r="E3549" t="s">
        <v>52</v>
      </c>
      <c r="F3549" t="s">
        <v>1939</v>
      </c>
      <c r="G3549" s="2">
        <v>79.900000000000006</v>
      </c>
      <c r="H3549" s="2">
        <v>2</v>
      </c>
      <c r="I3549" s="2">
        <f t="shared" si="55"/>
        <v>39.950000000000003</v>
      </c>
      <c r="J3549" s="2">
        <v>35.159999999999997</v>
      </c>
    </row>
    <row r="3550" spans="1:10" x14ac:dyDescent="0.35">
      <c r="A3550" s="1">
        <v>42318</v>
      </c>
      <c r="B3550" t="s">
        <v>1797</v>
      </c>
      <c r="C3550" t="s">
        <v>129</v>
      </c>
      <c r="D3550" t="s">
        <v>11</v>
      </c>
      <c r="E3550" t="s">
        <v>18</v>
      </c>
      <c r="F3550" t="s">
        <v>974</v>
      </c>
      <c r="G3550" s="2">
        <v>714.3</v>
      </c>
      <c r="H3550" s="2">
        <v>5</v>
      </c>
      <c r="I3550" s="2">
        <f t="shared" si="55"/>
        <v>142.85999999999999</v>
      </c>
      <c r="J3550" s="2">
        <v>207.15</v>
      </c>
    </row>
    <row r="3551" spans="1:10" x14ac:dyDescent="0.35">
      <c r="A3551" s="1">
        <v>42318</v>
      </c>
      <c r="B3551" t="s">
        <v>2188</v>
      </c>
      <c r="C3551" t="s">
        <v>315</v>
      </c>
      <c r="D3551" t="s">
        <v>11</v>
      </c>
      <c r="E3551" t="s">
        <v>92</v>
      </c>
      <c r="F3551" t="s">
        <v>1997</v>
      </c>
      <c r="G3551" s="2">
        <v>715.64</v>
      </c>
      <c r="H3551" s="2">
        <v>2</v>
      </c>
      <c r="I3551" s="2">
        <f t="shared" si="55"/>
        <v>357.82</v>
      </c>
      <c r="J3551" s="2">
        <v>178.91</v>
      </c>
    </row>
    <row r="3552" spans="1:10" x14ac:dyDescent="0.35">
      <c r="A3552" s="1">
        <v>42318</v>
      </c>
      <c r="B3552" t="s">
        <v>2188</v>
      </c>
      <c r="C3552" t="s">
        <v>315</v>
      </c>
      <c r="D3552" t="s">
        <v>11</v>
      </c>
      <c r="E3552" t="s">
        <v>18</v>
      </c>
      <c r="F3552" t="s">
        <v>73</v>
      </c>
      <c r="G3552" s="2">
        <v>795.51</v>
      </c>
      <c r="H3552" s="2">
        <v>3</v>
      </c>
      <c r="I3552" s="2">
        <f t="shared" si="55"/>
        <v>265.17</v>
      </c>
      <c r="J3552" s="2">
        <v>143.19</v>
      </c>
    </row>
    <row r="3553" spans="1:10" x14ac:dyDescent="0.35">
      <c r="A3553" s="1">
        <v>42318</v>
      </c>
      <c r="B3553" t="s">
        <v>2188</v>
      </c>
      <c r="C3553" t="s">
        <v>315</v>
      </c>
      <c r="D3553" t="s">
        <v>39</v>
      </c>
      <c r="E3553" t="s">
        <v>603</v>
      </c>
      <c r="F3553" t="s">
        <v>1089</v>
      </c>
      <c r="G3553" s="2">
        <v>549.99</v>
      </c>
      <c r="H3553" s="2">
        <v>1</v>
      </c>
      <c r="I3553" s="2">
        <f t="shared" si="55"/>
        <v>549.99</v>
      </c>
      <c r="J3553" s="2">
        <v>275</v>
      </c>
    </row>
    <row r="3554" spans="1:10" x14ac:dyDescent="0.35">
      <c r="A3554" s="1">
        <v>42318</v>
      </c>
      <c r="B3554" t="s">
        <v>2188</v>
      </c>
      <c r="C3554" t="s">
        <v>315</v>
      </c>
      <c r="D3554" t="s">
        <v>11</v>
      </c>
      <c r="E3554" t="s">
        <v>20</v>
      </c>
      <c r="F3554" t="s">
        <v>765</v>
      </c>
      <c r="G3554" s="2">
        <v>74.760000000000005</v>
      </c>
      <c r="H3554" s="2">
        <v>3</v>
      </c>
      <c r="I3554" s="2">
        <f t="shared" si="55"/>
        <v>24.92</v>
      </c>
      <c r="J3554" s="2">
        <v>34.39</v>
      </c>
    </row>
    <row r="3555" spans="1:10" x14ac:dyDescent="0.35">
      <c r="A3555" s="1">
        <v>42318</v>
      </c>
      <c r="B3555" t="s">
        <v>2188</v>
      </c>
      <c r="C3555" t="s">
        <v>315</v>
      </c>
      <c r="D3555" t="s">
        <v>34</v>
      </c>
      <c r="E3555" t="s">
        <v>47</v>
      </c>
      <c r="F3555" t="s">
        <v>1015</v>
      </c>
      <c r="G3555" s="2">
        <v>29.22</v>
      </c>
      <c r="H3555" s="2">
        <v>3</v>
      </c>
      <c r="I3555" s="2">
        <f t="shared" si="55"/>
        <v>9.74</v>
      </c>
      <c r="J3555" s="2">
        <v>12.86</v>
      </c>
    </row>
    <row r="3556" spans="1:10" x14ac:dyDescent="0.35">
      <c r="A3556" s="1">
        <v>42318</v>
      </c>
      <c r="B3556" t="s">
        <v>252</v>
      </c>
      <c r="C3556" t="s">
        <v>23</v>
      </c>
      <c r="D3556" t="s">
        <v>11</v>
      </c>
      <c r="E3556" t="s">
        <v>18</v>
      </c>
      <c r="F3556" t="s">
        <v>2148</v>
      </c>
      <c r="G3556" s="2">
        <v>577.58000000000004</v>
      </c>
      <c r="H3556" s="2">
        <v>6</v>
      </c>
      <c r="I3556" s="2">
        <f t="shared" si="55"/>
        <v>96.263333333333335</v>
      </c>
      <c r="J3556" s="2">
        <v>43.32</v>
      </c>
    </row>
    <row r="3557" spans="1:10" x14ac:dyDescent="0.35">
      <c r="A3557" s="1">
        <v>42319</v>
      </c>
      <c r="B3557" t="s">
        <v>1886</v>
      </c>
      <c r="C3557" t="s">
        <v>110</v>
      </c>
      <c r="D3557" t="s">
        <v>11</v>
      </c>
      <c r="E3557" t="s">
        <v>18</v>
      </c>
      <c r="F3557" t="s">
        <v>2332</v>
      </c>
      <c r="G3557" s="2">
        <v>418.32</v>
      </c>
      <c r="H3557" s="2">
        <v>7</v>
      </c>
      <c r="I3557" s="2">
        <f t="shared" si="55"/>
        <v>59.76</v>
      </c>
      <c r="J3557" s="2">
        <v>117.13</v>
      </c>
    </row>
    <row r="3558" spans="1:10" x14ac:dyDescent="0.35">
      <c r="A3558" s="1">
        <v>42319</v>
      </c>
      <c r="B3558" t="s">
        <v>1886</v>
      </c>
      <c r="C3558" t="s">
        <v>110</v>
      </c>
      <c r="D3558" t="s">
        <v>11</v>
      </c>
      <c r="E3558" t="s">
        <v>92</v>
      </c>
      <c r="F3558" t="s">
        <v>114</v>
      </c>
      <c r="G3558" s="2">
        <v>123.86</v>
      </c>
      <c r="H3558" s="2">
        <v>2</v>
      </c>
      <c r="I3558" s="2">
        <f t="shared" si="55"/>
        <v>61.93</v>
      </c>
      <c r="J3558" s="2">
        <v>46.79</v>
      </c>
    </row>
    <row r="3559" spans="1:10" x14ac:dyDescent="0.35">
      <c r="A3559" s="1">
        <v>42320</v>
      </c>
      <c r="B3559" t="s">
        <v>1638</v>
      </c>
      <c r="C3559" t="s">
        <v>27</v>
      </c>
      <c r="D3559" t="s">
        <v>11</v>
      </c>
      <c r="E3559" t="s">
        <v>12</v>
      </c>
      <c r="F3559" t="s">
        <v>619</v>
      </c>
      <c r="G3559" s="2">
        <v>15.7</v>
      </c>
      <c r="H3559" s="2">
        <v>5</v>
      </c>
      <c r="I3559" s="2">
        <f t="shared" si="55"/>
        <v>3.1399999999999997</v>
      </c>
      <c r="J3559" s="2">
        <v>7.07</v>
      </c>
    </row>
    <row r="3560" spans="1:10" x14ac:dyDescent="0.35">
      <c r="A3560" s="1">
        <v>42320</v>
      </c>
      <c r="B3560" t="s">
        <v>443</v>
      </c>
      <c r="C3560" t="s">
        <v>123</v>
      </c>
      <c r="D3560" t="s">
        <v>11</v>
      </c>
      <c r="E3560" t="s">
        <v>24</v>
      </c>
      <c r="F3560" t="s">
        <v>706</v>
      </c>
      <c r="G3560" s="2">
        <v>11.76</v>
      </c>
      <c r="H3560" s="2">
        <v>5</v>
      </c>
      <c r="I3560" s="2">
        <f t="shared" si="55"/>
        <v>2.3519999999999999</v>
      </c>
      <c r="J3560" s="2">
        <v>1.32</v>
      </c>
    </row>
    <row r="3561" spans="1:10" x14ac:dyDescent="0.35">
      <c r="A3561" s="1">
        <v>42320</v>
      </c>
      <c r="B3561" t="s">
        <v>443</v>
      </c>
      <c r="C3561" t="s">
        <v>123</v>
      </c>
      <c r="D3561" t="s">
        <v>11</v>
      </c>
      <c r="E3561" t="s">
        <v>20</v>
      </c>
      <c r="F3561" t="s">
        <v>184</v>
      </c>
      <c r="G3561" s="2">
        <v>5.24</v>
      </c>
      <c r="H3561" s="2">
        <v>2</v>
      </c>
      <c r="I3561" s="2">
        <f t="shared" si="55"/>
        <v>2.62</v>
      </c>
      <c r="J3561" s="2">
        <v>-4.0199999999999996</v>
      </c>
    </row>
    <row r="3562" spans="1:10" x14ac:dyDescent="0.35">
      <c r="A3562" s="1">
        <v>42320</v>
      </c>
      <c r="B3562" t="s">
        <v>443</v>
      </c>
      <c r="C3562" t="s">
        <v>123</v>
      </c>
      <c r="D3562" t="s">
        <v>11</v>
      </c>
      <c r="E3562" t="s">
        <v>20</v>
      </c>
      <c r="F3562" t="s">
        <v>1160</v>
      </c>
      <c r="G3562" s="2">
        <v>4.66</v>
      </c>
      <c r="H3562" s="2">
        <v>3</v>
      </c>
      <c r="I3562" s="2">
        <f t="shared" si="55"/>
        <v>1.5533333333333335</v>
      </c>
      <c r="J3562" s="2">
        <v>-3.73</v>
      </c>
    </row>
    <row r="3563" spans="1:10" x14ac:dyDescent="0.35">
      <c r="A3563" s="1">
        <v>42320</v>
      </c>
      <c r="B3563" t="s">
        <v>443</v>
      </c>
      <c r="C3563" t="s">
        <v>123</v>
      </c>
      <c r="D3563" t="s">
        <v>34</v>
      </c>
      <c r="E3563" t="s">
        <v>35</v>
      </c>
      <c r="F3563" t="s">
        <v>1435</v>
      </c>
      <c r="G3563" s="2">
        <v>523.91999999999996</v>
      </c>
      <c r="H3563" s="2">
        <v>5</v>
      </c>
      <c r="I3563" s="2">
        <f t="shared" si="55"/>
        <v>104.78399999999999</v>
      </c>
      <c r="J3563" s="2">
        <v>-72.040000000000006</v>
      </c>
    </row>
    <row r="3564" spans="1:10" x14ac:dyDescent="0.35">
      <c r="A3564" s="1">
        <v>42320</v>
      </c>
      <c r="B3564" t="s">
        <v>443</v>
      </c>
      <c r="C3564" t="s">
        <v>123</v>
      </c>
      <c r="D3564" t="s">
        <v>39</v>
      </c>
      <c r="E3564" t="s">
        <v>40</v>
      </c>
      <c r="F3564" t="s">
        <v>720</v>
      </c>
      <c r="G3564" s="2">
        <v>100.79</v>
      </c>
      <c r="H3564" s="2">
        <v>1</v>
      </c>
      <c r="I3564" s="2">
        <f t="shared" si="55"/>
        <v>100.79</v>
      </c>
      <c r="J3564" s="2">
        <v>10.08</v>
      </c>
    </row>
    <row r="3565" spans="1:10" x14ac:dyDescent="0.35">
      <c r="A3565" s="1">
        <v>42320</v>
      </c>
      <c r="B3565" t="s">
        <v>443</v>
      </c>
      <c r="C3565" t="s">
        <v>123</v>
      </c>
      <c r="D3565" t="s">
        <v>34</v>
      </c>
      <c r="E3565" t="s">
        <v>35</v>
      </c>
      <c r="F3565" t="s">
        <v>265</v>
      </c>
      <c r="G3565" s="2">
        <v>146.13999999999999</v>
      </c>
      <c r="H3565" s="2">
        <v>3</v>
      </c>
      <c r="I3565" s="2">
        <f t="shared" si="55"/>
        <v>48.713333333333331</v>
      </c>
      <c r="J3565" s="2">
        <v>16.440000000000001</v>
      </c>
    </row>
    <row r="3566" spans="1:10" x14ac:dyDescent="0.35">
      <c r="A3566" s="1">
        <v>42320</v>
      </c>
      <c r="B3566" t="s">
        <v>1310</v>
      </c>
      <c r="C3566" t="s">
        <v>10</v>
      </c>
      <c r="D3566" t="s">
        <v>11</v>
      </c>
      <c r="E3566" t="s">
        <v>18</v>
      </c>
      <c r="F3566" t="s">
        <v>267</v>
      </c>
      <c r="G3566" s="2">
        <v>64.78</v>
      </c>
      <c r="H3566" s="2">
        <v>1</v>
      </c>
      <c r="I3566" s="2">
        <f t="shared" si="55"/>
        <v>64.78</v>
      </c>
      <c r="J3566" s="2">
        <v>-14.58</v>
      </c>
    </row>
    <row r="3567" spans="1:10" x14ac:dyDescent="0.35">
      <c r="A3567" s="1">
        <v>42320</v>
      </c>
      <c r="B3567" t="s">
        <v>1310</v>
      </c>
      <c r="C3567" t="s">
        <v>10</v>
      </c>
      <c r="D3567" t="s">
        <v>11</v>
      </c>
      <c r="E3567" t="s">
        <v>12</v>
      </c>
      <c r="F3567" t="s">
        <v>331</v>
      </c>
      <c r="G3567" s="2">
        <v>15.55</v>
      </c>
      <c r="H3567" s="2">
        <v>3</v>
      </c>
      <c r="I3567" s="2">
        <f t="shared" si="55"/>
        <v>5.1833333333333336</v>
      </c>
      <c r="J3567" s="2">
        <v>5.64</v>
      </c>
    </row>
    <row r="3568" spans="1:10" x14ac:dyDescent="0.35">
      <c r="A3568" s="1">
        <v>42320</v>
      </c>
      <c r="B3568" t="s">
        <v>1310</v>
      </c>
      <c r="C3568" t="s">
        <v>10</v>
      </c>
      <c r="D3568" t="s">
        <v>11</v>
      </c>
      <c r="E3568" t="s">
        <v>63</v>
      </c>
      <c r="F3568" t="s">
        <v>2264</v>
      </c>
      <c r="G3568" s="2">
        <v>223.89</v>
      </c>
      <c r="H3568" s="2">
        <v>7</v>
      </c>
      <c r="I3568" s="2">
        <f t="shared" si="55"/>
        <v>31.984285714285711</v>
      </c>
      <c r="J3568" s="2">
        <v>69.97</v>
      </c>
    </row>
    <row r="3569" spans="1:10" x14ac:dyDescent="0.35">
      <c r="A3569" s="1">
        <v>42320</v>
      </c>
      <c r="B3569" t="s">
        <v>2017</v>
      </c>
      <c r="C3569" t="s">
        <v>149</v>
      </c>
      <c r="D3569" t="s">
        <v>11</v>
      </c>
      <c r="E3569" t="s">
        <v>63</v>
      </c>
      <c r="F3569" t="s">
        <v>64</v>
      </c>
      <c r="G3569" s="2">
        <v>15.56</v>
      </c>
      <c r="H3569" s="2">
        <v>2</v>
      </c>
      <c r="I3569" s="2">
        <f t="shared" si="55"/>
        <v>7.78</v>
      </c>
      <c r="J3569" s="2">
        <v>7.31</v>
      </c>
    </row>
    <row r="3570" spans="1:10" x14ac:dyDescent="0.35">
      <c r="A3570" s="1">
        <v>42321</v>
      </c>
      <c r="B3570" t="s">
        <v>2060</v>
      </c>
      <c r="C3570" t="s">
        <v>278</v>
      </c>
      <c r="D3570" t="s">
        <v>39</v>
      </c>
      <c r="E3570" t="s">
        <v>52</v>
      </c>
      <c r="F3570" t="s">
        <v>2309</v>
      </c>
      <c r="G3570" s="2">
        <v>238.9</v>
      </c>
      <c r="H3570" s="2">
        <v>6</v>
      </c>
      <c r="I3570" s="2">
        <f t="shared" si="55"/>
        <v>39.81666666666667</v>
      </c>
      <c r="J3570" s="2">
        <v>-26.88</v>
      </c>
    </row>
    <row r="3571" spans="1:10" x14ac:dyDescent="0.35">
      <c r="A3571" s="1">
        <v>42321</v>
      </c>
      <c r="B3571" t="s">
        <v>2060</v>
      </c>
      <c r="C3571" t="s">
        <v>278</v>
      </c>
      <c r="D3571" t="s">
        <v>34</v>
      </c>
      <c r="E3571" t="s">
        <v>47</v>
      </c>
      <c r="F3571" t="s">
        <v>1276</v>
      </c>
      <c r="G3571" s="2">
        <v>102.36</v>
      </c>
      <c r="H3571" s="2">
        <v>3</v>
      </c>
      <c r="I3571" s="2">
        <f t="shared" si="55"/>
        <v>34.119999999999997</v>
      </c>
      <c r="J3571" s="2">
        <v>-3.84</v>
      </c>
    </row>
    <row r="3572" spans="1:10" x14ac:dyDescent="0.35">
      <c r="A3572" s="1">
        <v>42321</v>
      </c>
      <c r="B3572" t="s">
        <v>2060</v>
      </c>
      <c r="C3572" t="s">
        <v>278</v>
      </c>
      <c r="D3572" t="s">
        <v>11</v>
      </c>
      <c r="E3572" t="s">
        <v>20</v>
      </c>
      <c r="F3572" t="s">
        <v>485</v>
      </c>
      <c r="G3572" s="2">
        <v>36.880000000000003</v>
      </c>
      <c r="H3572" s="2">
        <v>3</v>
      </c>
      <c r="I3572" s="2">
        <f t="shared" si="55"/>
        <v>12.293333333333335</v>
      </c>
      <c r="J3572" s="2">
        <v>-25.82</v>
      </c>
    </row>
    <row r="3573" spans="1:10" x14ac:dyDescent="0.35">
      <c r="A3573" s="1">
        <v>42321</v>
      </c>
      <c r="B3573" t="s">
        <v>1652</v>
      </c>
      <c r="C3573" t="s">
        <v>245</v>
      </c>
      <c r="D3573" t="s">
        <v>11</v>
      </c>
      <c r="E3573" t="s">
        <v>12</v>
      </c>
      <c r="F3573" t="s">
        <v>2333</v>
      </c>
      <c r="G3573" s="2">
        <v>115.3</v>
      </c>
      <c r="H3573" s="2">
        <v>3</v>
      </c>
      <c r="I3573" s="2">
        <f t="shared" si="55"/>
        <v>38.43333333333333</v>
      </c>
      <c r="J3573" s="2">
        <v>40.35</v>
      </c>
    </row>
    <row r="3574" spans="1:10" x14ac:dyDescent="0.35">
      <c r="A3574" s="1">
        <v>42321</v>
      </c>
      <c r="B3574" t="s">
        <v>1012</v>
      </c>
      <c r="C3574" t="s">
        <v>59</v>
      </c>
      <c r="D3574" t="s">
        <v>39</v>
      </c>
      <c r="E3574" t="s">
        <v>40</v>
      </c>
      <c r="F3574" t="s">
        <v>1114</v>
      </c>
      <c r="G3574" s="2">
        <v>377.97</v>
      </c>
      <c r="H3574" s="2">
        <v>3</v>
      </c>
      <c r="I3574" s="2">
        <f t="shared" si="55"/>
        <v>125.99000000000001</v>
      </c>
      <c r="J3574" s="2">
        <v>94.49</v>
      </c>
    </row>
    <row r="3575" spans="1:10" x14ac:dyDescent="0.35">
      <c r="A3575" s="1">
        <v>42321</v>
      </c>
      <c r="B3575" t="s">
        <v>1012</v>
      </c>
      <c r="C3575" t="s">
        <v>59</v>
      </c>
      <c r="D3575" t="s">
        <v>11</v>
      </c>
      <c r="E3575" t="s">
        <v>12</v>
      </c>
      <c r="F3575" t="s">
        <v>700</v>
      </c>
      <c r="G3575" s="2">
        <v>42.28</v>
      </c>
      <c r="H3575" s="2">
        <v>7</v>
      </c>
      <c r="I3575" s="2">
        <f t="shared" si="55"/>
        <v>6.04</v>
      </c>
      <c r="J3575" s="2">
        <v>19.87</v>
      </c>
    </row>
    <row r="3576" spans="1:10" x14ac:dyDescent="0.35">
      <c r="A3576" s="1">
        <v>42321</v>
      </c>
      <c r="B3576" t="s">
        <v>1012</v>
      </c>
      <c r="C3576" t="s">
        <v>59</v>
      </c>
      <c r="D3576" t="s">
        <v>34</v>
      </c>
      <c r="E3576" t="s">
        <v>74</v>
      </c>
      <c r="F3576" t="s">
        <v>644</v>
      </c>
      <c r="G3576" s="2">
        <v>299.97000000000003</v>
      </c>
      <c r="H3576" s="2">
        <v>3</v>
      </c>
      <c r="I3576" s="2">
        <f t="shared" si="55"/>
        <v>99.990000000000009</v>
      </c>
      <c r="J3576" s="2">
        <v>56.99</v>
      </c>
    </row>
    <row r="3577" spans="1:10" x14ac:dyDescent="0.35">
      <c r="A3577" s="1">
        <v>42321</v>
      </c>
      <c r="B3577" t="s">
        <v>1012</v>
      </c>
      <c r="C3577" t="s">
        <v>59</v>
      </c>
      <c r="D3577" t="s">
        <v>39</v>
      </c>
      <c r="E3577" t="s">
        <v>40</v>
      </c>
      <c r="F3577" t="s">
        <v>415</v>
      </c>
      <c r="G3577" s="2">
        <v>89.98</v>
      </c>
      <c r="H3577" s="2">
        <v>2</v>
      </c>
      <c r="I3577" s="2">
        <f t="shared" si="55"/>
        <v>44.99</v>
      </c>
      <c r="J3577" s="2">
        <v>43.19</v>
      </c>
    </row>
    <row r="3578" spans="1:10" x14ac:dyDescent="0.35">
      <c r="A3578" s="1">
        <v>42321</v>
      </c>
      <c r="B3578" t="s">
        <v>887</v>
      </c>
      <c r="C3578" t="s">
        <v>15</v>
      </c>
      <c r="D3578" t="s">
        <v>34</v>
      </c>
      <c r="E3578" t="s">
        <v>47</v>
      </c>
      <c r="F3578" t="s">
        <v>2051</v>
      </c>
      <c r="G3578" s="2">
        <v>17.5</v>
      </c>
      <c r="H3578" s="2">
        <v>9</v>
      </c>
      <c r="I3578" s="2">
        <f t="shared" si="55"/>
        <v>1.9444444444444444</v>
      </c>
      <c r="J3578" s="2">
        <v>-7.44</v>
      </c>
    </row>
    <row r="3579" spans="1:10" x14ac:dyDescent="0.35">
      <c r="A3579" s="1">
        <v>42321</v>
      </c>
      <c r="B3579" t="s">
        <v>889</v>
      </c>
      <c r="C3579" t="s">
        <v>129</v>
      </c>
      <c r="D3579" t="s">
        <v>11</v>
      </c>
      <c r="E3579" t="s">
        <v>12</v>
      </c>
      <c r="F3579" t="s">
        <v>2334</v>
      </c>
      <c r="G3579" s="2">
        <v>63.77</v>
      </c>
      <c r="H3579" s="2">
        <v>7</v>
      </c>
      <c r="I3579" s="2">
        <f t="shared" si="55"/>
        <v>9.1100000000000012</v>
      </c>
      <c r="J3579" s="2">
        <v>28.7</v>
      </c>
    </row>
    <row r="3580" spans="1:10" x14ac:dyDescent="0.35">
      <c r="A3580" s="1">
        <v>42321</v>
      </c>
      <c r="B3580" t="s">
        <v>889</v>
      </c>
      <c r="C3580" t="s">
        <v>129</v>
      </c>
      <c r="D3580" t="s">
        <v>39</v>
      </c>
      <c r="E3580" t="s">
        <v>40</v>
      </c>
      <c r="F3580" t="s">
        <v>1305</v>
      </c>
      <c r="G3580" s="2">
        <v>50.97</v>
      </c>
      <c r="H3580" s="2">
        <v>3</v>
      </c>
      <c r="I3580" s="2">
        <f t="shared" si="55"/>
        <v>16.989999999999998</v>
      </c>
      <c r="J3580" s="2">
        <v>13.25</v>
      </c>
    </row>
    <row r="3581" spans="1:10" x14ac:dyDescent="0.35">
      <c r="A3581" s="1">
        <v>42321</v>
      </c>
      <c r="B3581" t="s">
        <v>889</v>
      </c>
      <c r="C3581" t="s">
        <v>129</v>
      </c>
      <c r="D3581" t="s">
        <v>11</v>
      </c>
      <c r="E3581" t="s">
        <v>12</v>
      </c>
      <c r="F3581" t="s">
        <v>2333</v>
      </c>
      <c r="G3581" s="2">
        <v>96.08</v>
      </c>
      <c r="H3581" s="2">
        <v>2</v>
      </c>
      <c r="I3581" s="2">
        <f t="shared" si="55"/>
        <v>48.04</v>
      </c>
      <c r="J3581" s="2">
        <v>46.12</v>
      </c>
    </row>
    <row r="3582" spans="1:10" x14ac:dyDescent="0.35">
      <c r="A3582" s="1">
        <v>42321</v>
      </c>
      <c r="B3582" t="s">
        <v>554</v>
      </c>
      <c r="C3582" t="s">
        <v>120</v>
      </c>
      <c r="D3582" t="s">
        <v>11</v>
      </c>
      <c r="E3582" t="s">
        <v>18</v>
      </c>
      <c r="F3582" t="s">
        <v>2335</v>
      </c>
      <c r="G3582" s="2">
        <v>84.96</v>
      </c>
      <c r="H3582" s="2">
        <v>6</v>
      </c>
      <c r="I3582" s="2">
        <f t="shared" si="55"/>
        <v>14.159999999999998</v>
      </c>
      <c r="J3582" s="2">
        <v>6.37</v>
      </c>
    </row>
    <row r="3583" spans="1:10" x14ac:dyDescent="0.35">
      <c r="A3583" s="1">
        <v>42321</v>
      </c>
      <c r="B3583" t="s">
        <v>951</v>
      </c>
      <c r="C3583" t="s">
        <v>515</v>
      </c>
      <c r="D3583" t="s">
        <v>39</v>
      </c>
      <c r="E3583" t="s">
        <v>40</v>
      </c>
      <c r="F3583" t="s">
        <v>1878</v>
      </c>
      <c r="G3583" s="2">
        <v>339.96</v>
      </c>
      <c r="H3583" s="2">
        <v>5</v>
      </c>
      <c r="I3583" s="2">
        <f t="shared" si="55"/>
        <v>67.99199999999999</v>
      </c>
      <c r="J3583" s="2">
        <v>42.5</v>
      </c>
    </row>
    <row r="3584" spans="1:10" x14ac:dyDescent="0.35">
      <c r="A3584" s="1">
        <v>42321</v>
      </c>
      <c r="B3584" t="s">
        <v>951</v>
      </c>
      <c r="C3584" t="s">
        <v>515</v>
      </c>
      <c r="D3584" t="s">
        <v>34</v>
      </c>
      <c r="E3584" t="s">
        <v>47</v>
      </c>
      <c r="F3584" t="s">
        <v>2129</v>
      </c>
      <c r="G3584" s="2">
        <v>63.98</v>
      </c>
      <c r="H3584" s="2">
        <v>7</v>
      </c>
      <c r="I3584" s="2">
        <f t="shared" si="55"/>
        <v>9.1399999999999988</v>
      </c>
      <c r="J3584" s="2">
        <v>21.75</v>
      </c>
    </row>
    <row r="3585" spans="1:10" x14ac:dyDescent="0.35">
      <c r="A3585" s="1">
        <v>42321</v>
      </c>
      <c r="B3585" t="s">
        <v>2156</v>
      </c>
      <c r="C3585" t="s">
        <v>123</v>
      </c>
      <c r="D3585" t="s">
        <v>11</v>
      </c>
      <c r="E3585" t="s">
        <v>20</v>
      </c>
      <c r="F3585" t="s">
        <v>269</v>
      </c>
      <c r="G3585" s="2">
        <v>121.1</v>
      </c>
      <c r="H3585" s="2">
        <v>6</v>
      </c>
      <c r="I3585" s="2">
        <f t="shared" si="55"/>
        <v>20.183333333333334</v>
      </c>
      <c r="J3585" s="2">
        <v>-100.92</v>
      </c>
    </row>
    <row r="3586" spans="1:10" x14ac:dyDescent="0.35">
      <c r="A3586" s="1">
        <v>42321</v>
      </c>
      <c r="B3586" t="s">
        <v>2156</v>
      </c>
      <c r="C3586" t="s">
        <v>123</v>
      </c>
      <c r="D3586" t="s">
        <v>39</v>
      </c>
      <c r="E3586" t="s">
        <v>52</v>
      </c>
      <c r="F3586" t="s">
        <v>1526</v>
      </c>
      <c r="G3586" s="2">
        <v>111.96</v>
      </c>
      <c r="H3586" s="2">
        <v>5</v>
      </c>
      <c r="I3586" s="2">
        <f t="shared" si="55"/>
        <v>22.391999999999999</v>
      </c>
      <c r="J3586" s="2">
        <v>-1.4</v>
      </c>
    </row>
    <row r="3587" spans="1:10" x14ac:dyDescent="0.35">
      <c r="A3587" s="1">
        <v>42321</v>
      </c>
      <c r="B3587" t="s">
        <v>1546</v>
      </c>
      <c r="C3587" t="s">
        <v>10</v>
      </c>
      <c r="D3587" t="s">
        <v>34</v>
      </c>
      <c r="E3587" t="s">
        <v>74</v>
      </c>
      <c r="F3587" t="s">
        <v>1930</v>
      </c>
      <c r="G3587" s="2">
        <v>614</v>
      </c>
      <c r="H3587" s="2">
        <v>3</v>
      </c>
      <c r="I3587" s="2">
        <f t="shared" ref="I3587:I3650" si="56">G3587/H3587</f>
        <v>204.66666666666666</v>
      </c>
      <c r="J3587" s="2">
        <v>-18.059999999999999</v>
      </c>
    </row>
    <row r="3588" spans="1:10" x14ac:dyDescent="0.35">
      <c r="A3588" s="1">
        <v>42321</v>
      </c>
      <c r="B3588" t="s">
        <v>1121</v>
      </c>
      <c r="C3588" t="s">
        <v>27</v>
      </c>
      <c r="D3588" t="s">
        <v>11</v>
      </c>
      <c r="E3588" t="s">
        <v>20</v>
      </c>
      <c r="F3588" t="s">
        <v>1599</v>
      </c>
      <c r="G3588" s="2">
        <v>9.8699999999999992</v>
      </c>
      <c r="H3588" s="2">
        <v>2</v>
      </c>
      <c r="I3588" s="2">
        <f t="shared" si="56"/>
        <v>4.9349999999999996</v>
      </c>
      <c r="J3588" s="2">
        <v>3.46</v>
      </c>
    </row>
    <row r="3589" spans="1:10" x14ac:dyDescent="0.35">
      <c r="A3589" s="1">
        <v>42321</v>
      </c>
      <c r="B3589" t="s">
        <v>1121</v>
      </c>
      <c r="C3589" t="s">
        <v>27</v>
      </c>
      <c r="D3589" t="s">
        <v>34</v>
      </c>
      <c r="E3589" t="s">
        <v>74</v>
      </c>
      <c r="F3589" t="s">
        <v>2093</v>
      </c>
      <c r="G3589" s="2">
        <v>683.33</v>
      </c>
      <c r="H3589" s="2">
        <v>4</v>
      </c>
      <c r="I3589" s="2">
        <f t="shared" si="56"/>
        <v>170.83250000000001</v>
      </c>
      <c r="J3589" s="2">
        <v>-40.200000000000003</v>
      </c>
    </row>
    <row r="3590" spans="1:10" x14ac:dyDescent="0.35">
      <c r="A3590" s="1">
        <v>42321</v>
      </c>
      <c r="B3590" t="s">
        <v>1121</v>
      </c>
      <c r="C3590" t="s">
        <v>27</v>
      </c>
      <c r="D3590" t="s">
        <v>11</v>
      </c>
      <c r="E3590" t="s">
        <v>12</v>
      </c>
      <c r="F3590" t="s">
        <v>1308</v>
      </c>
      <c r="G3590" s="2">
        <v>29.96</v>
      </c>
      <c r="H3590" s="2">
        <v>7</v>
      </c>
      <c r="I3590" s="2">
        <f t="shared" si="56"/>
        <v>4.28</v>
      </c>
      <c r="J3590" s="2">
        <v>13.48</v>
      </c>
    </row>
    <row r="3591" spans="1:10" x14ac:dyDescent="0.35">
      <c r="A3591" s="1">
        <v>42322</v>
      </c>
      <c r="B3591" t="s">
        <v>734</v>
      </c>
      <c r="C3591" t="s">
        <v>149</v>
      </c>
      <c r="D3591" t="s">
        <v>39</v>
      </c>
      <c r="E3591" t="s">
        <v>52</v>
      </c>
      <c r="F3591" t="s">
        <v>673</v>
      </c>
      <c r="G3591" s="2">
        <v>37.6</v>
      </c>
      <c r="H3591" s="2">
        <v>2</v>
      </c>
      <c r="I3591" s="2">
        <f t="shared" si="56"/>
        <v>18.8</v>
      </c>
      <c r="J3591" s="2">
        <v>2.2599999999999998</v>
      </c>
    </row>
    <row r="3592" spans="1:10" x14ac:dyDescent="0.35">
      <c r="A3592" s="1">
        <v>42322</v>
      </c>
      <c r="B3592" t="s">
        <v>734</v>
      </c>
      <c r="C3592" t="s">
        <v>149</v>
      </c>
      <c r="D3592" t="s">
        <v>39</v>
      </c>
      <c r="E3592" t="s">
        <v>52</v>
      </c>
      <c r="F3592" t="s">
        <v>1737</v>
      </c>
      <c r="G3592" s="2">
        <v>59.9</v>
      </c>
      <c r="H3592" s="2">
        <v>2</v>
      </c>
      <c r="I3592" s="2">
        <f t="shared" si="56"/>
        <v>29.95</v>
      </c>
      <c r="J3592" s="2">
        <v>23.96</v>
      </c>
    </row>
    <row r="3593" spans="1:10" x14ac:dyDescent="0.35">
      <c r="A3593" s="1">
        <v>42322</v>
      </c>
      <c r="B3593" t="s">
        <v>734</v>
      </c>
      <c r="C3593" t="s">
        <v>149</v>
      </c>
      <c r="D3593" t="s">
        <v>11</v>
      </c>
      <c r="E3593" t="s">
        <v>12</v>
      </c>
      <c r="F3593" t="s">
        <v>1887</v>
      </c>
      <c r="G3593" s="2">
        <v>37</v>
      </c>
      <c r="H3593" s="2">
        <v>5</v>
      </c>
      <c r="I3593" s="2">
        <f t="shared" si="56"/>
        <v>7.4</v>
      </c>
      <c r="J3593" s="2">
        <v>16.649999999999999</v>
      </c>
    </row>
    <row r="3594" spans="1:10" x14ac:dyDescent="0.35">
      <c r="A3594" s="1">
        <v>42322</v>
      </c>
      <c r="B3594" t="s">
        <v>734</v>
      </c>
      <c r="C3594" t="s">
        <v>55</v>
      </c>
      <c r="D3594" t="s">
        <v>11</v>
      </c>
      <c r="E3594" t="s">
        <v>63</v>
      </c>
      <c r="F3594" t="s">
        <v>65</v>
      </c>
      <c r="G3594" s="2">
        <v>33.96</v>
      </c>
      <c r="H3594" s="2">
        <v>2</v>
      </c>
      <c r="I3594" s="2">
        <f t="shared" si="56"/>
        <v>16.98</v>
      </c>
      <c r="J3594" s="2">
        <v>16.98</v>
      </c>
    </row>
    <row r="3595" spans="1:10" x14ac:dyDescent="0.35">
      <c r="A3595" s="1">
        <v>42322</v>
      </c>
      <c r="B3595" t="s">
        <v>734</v>
      </c>
      <c r="C3595" t="s">
        <v>55</v>
      </c>
      <c r="D3595" t="s">
        <v>11</v>
      </c>
      <c r="E3595" t="s">
        <v>92</v>
      </c>
      <c r="F3595" t="s">
        <v>2336</v>
      </c>
      <c r="G3595" s="2">
        <v>826.11</v>
      </c>
      <c r="H3595" s="2">
        <v>3</v>
      </c>
      <c r="I3595" s="2">
        <f t="shared" si="56"/>
        <v>275.37</v>
      </c>
      <c r="J3595" s="2">
        <v>322.18</v>
      </c>
    </row>
    <row r="3596" spans="1:10" x14ac:dyDescent="0.35">
      <c r="A3596" s="1">
        <v>42322</v>
      </c>
      <c r="B3596" t="s">
        <v>26</v>
      </c>
      <c r="C3596" t="s">
        <v>59</v>
      </c>
      <c r="D3596" t="s">
        <v>34</v>
      </c>
      <c r="E3596" t="s">
        <v>47</v>
      </c>
      <c r="F3596" t="s">
        <v>546</v>
      </c>
      <c r="G3596" s="2">
        <v>76.14</v>
      </c>
      <c r="H3596" s="2">
        <v>3</v>
      </c>
      <c r="I3596" s="2">
        <f t="shared" si="56"/>
        <v>25.38</v>
      </c>
      <c r="J3596" s="2">
        <v>26.65</v>
      </c>
    </row>
    <row r="3597" spans="1:10" x14ac:dyDescent="0.35">
      <c r="A3597" s="1">
        <v>42322</v>
      </c>
      <c r="B3597" t="s">
        <v>26</v>
      </c>
      <c r="C3597" t="s">
        <v>59</v>
      </c>
      <c r="D3597" t="s">
        <v>11</v>
      </c>
      <c r="E3597" t="s">
        <v>20</v>
      </c>
      <c r="F3597" t="s">
        <v>1523</v>
      </c>
      <c r="G3597" s="2">
        <v>19.96</v>
      </c>
      <c r="H3597" s="2">
        <v>2</v>
      </c>
      <c r="I3597" s="2">
        <f t="shared" si="56"/>
        <v>9.98</v>
      </c>
      <c r="J3597" s="2">
        <v>9.3800000000000008</v>
      </c>
    </row>
    <row r="3598" spans="1:10" x14ac:dyDescent="0.35">
      <c r="A3598" s="1">
        <v>42322</v>
      </c>
      <c r="B3598" t="s">
        <v>1505</v>
      </c>
      <c r="C3598" t="s">
        <v>23</v>
      </c>
      <c r="D3598" t="s">
        <v>39</v>
      </c>
      <c r="E3598" t="s">
        <v>52</v>
      </c>
      <c r="F3598" t="s">
        <v>2337</v>
      </c>
      <c r="G3598" s="2">
        <v>47.98</v>
      </c>
      <c r="H3598" s="2">
        <v>2</v>
      </c>
      <c r="I3598" s="2">
        <f t="shared" si="56"/>
        <v>23.99</v>
      </c>
      <c r="J3598" s="2">
        <v>-1.2</v>
      </c>
    </row>
    <row r="3599" spans="1:10" x14ac:dyDescent="0.35">
      <c r="A3599" s="1">
        <v>42322</v>
      </c>
      <c r="B3599" t="s">
        <v>452</v>
      </c>
      <c r="C3599" t="s">
        <v>91</v>
      </c>
      <c r="D3599" t="s">
        <v>11</v>
      </c>
      <c r="E3599" t="s">
        <v>43</v>
      </c>
      <c r="F3599" t="s">
        <v>962</v>
      </c>
      <c r="G3599" s="2">
        <v>8.7200000000000006</v>
      </c>
      <c r="H3599" s="2">
        <v>5</v>
      </c>
      <c r="I3599" s="2">
        <f t="shared" si="56"/>
        <v>1.7440000000000002</v>
      </c>
      <c r="J3599" s="2">
        <v>2.29</v>
      </c>
    </row>
    <row r="3600" spans="1:10" x14ac:dyDescent="0.35">
      <c r="A3600" s="1">
        <v>42322</v>
      </c>
      <c r="B3600" t="s">
        <v>452</v>
      </c>
      <c r="C3600" t="s">
        <v>91</v>
      </c>
      <c r="D3600" t="s">
        <v>39</v>
      </c>
      <c r="E3600" t="s">
        <v>52</v>
      </c>
      <c r="F3600" t="s">
        <v>1874</v>
      </c>
      <c r="G3600" s="2">
        <v>91.18</v>
      </c>
      <c r="H3600" s="2">
        <v>3</v>
      </c>
      <c r="I3600" s="2">
        <f t="shared" si="56"/>
        <v>30.393333333333334</v>
      </c>
      <c r="J3600" s="2">
        <v>4.5599999999999996</v>
      </c>
    </row>
    <row r="3601" spans="1:10" x14ac:dyDescent="0.35">
      <c r="A3601" s="1">
        <v>42322</v>
      </c>
      <c r="B3601" t="s">
        <v>452</v>
      </c>
      <c r="C3601" t="s">
        <v>91</v>
      </c>
      <c r="D3601" t="s">
        <v>39</v>
      </c>
      <c r="E3601" t="s">
        <v>52</v>
      </c>
      <c r="F3601" t="s">
        <v>668</v>
      </c>
      <c r="G3601" s="2">
        <v>159.97</v>
      </c>
      <c r="H3601" s="2">
        <v>4</v>
      </c>
      <c r="I3601" s="2">
        <f t="shared" si="56"/>
        <v>39.9925</v>
      </c>
      <c r="J3601" s="2">
        <v>29.99</v>
      </c>
    </row>
    <row r="3602" spans="1:10" x14ac:dyDescent="0.35">
      <c r="A3602" s="1">
        <v>42322</v>
      </c>
      <c r="B3602" t="s">
        <v>1074</v>
      </c>
      <c r="C3602" t="s">
        <v>399</v>
      </c>
      <c r="D3602" t="s">
        <v>34</v>
      </c>
      <c r="E3602" t="s">
        <v>35</v>
      </c>
      <c r="F3602" t="s">
        <v>1237</v>
      </c>
      <c r="G3602" s="2">
        <v>883.84</v>
      </c>
      <c r="H3602" s="2">
        <v>4</v>
      </c>
      <c r="I3602" s="2">
        <f t="shared" si="56"/>
        <v>220.96</v>
      </c>
      <c r="J3602" s="2">
        <v>99.43</v>
      </c>
    </row>
    <row r="3603" spans="1:10" x14ac:dyDescent="0.35">
      <c r="A3603" s="1">
        <v>42322</v>
      </c>
      <c r="B3603" t="s">
        <v>1074</v>
      </c>
      <c r="C3603" t="s">
        <v>399</v>
      </c>
      <c r="D3603" t="s">
        <v>34</v>
      </c>
      <c r="E3603" t="s">
        <v>35</v>
      </c>
      <c r="F3603" t="s">
        <v>1839</v>
      </c>
      <c r="G3603" s="2">
        <v>230.35</v>
      </c>
      <c r="H3603" s="2">
        <v>3</v>
      </c>
      <c r="I3603" s="2">
        <f t="shared" si="56"/>
        <v>76.783333333333331</v>
      </c>
      <c r="J3603" s="2">
        <v>20.16</v>
      </c>
    </row>
    <row r="3604" spans="1:10" x14ac:dyDescent="0.35">
      <c r="A3604" s="1">
        <v>42323</v>
      </c>
      <c r="B3604" t="s">
        <v>291</v>
      </c>
      <c r="C3604" t="s">
        <v>15</v>
      </c>
      <c r="D3604" t="s">
        <v>11</v>
      </c>
      <c r="E3604" t="s">
        <v>18</v>
      </c>
      <c r="F3604" t="s">
        <v>2338</v>
      </c>
      <c r="G3604" s="2">
        <v>250.27</v>
      </c>
      <c r="H3604" s="2">
        <v>9</v>
      </c>
      <c r="I3604" s="2">
        <f t="shared" si="56"/>
        <v>27.80777777777778</v>
      </c>
      <c r="J3604" s="2">
        <v>15.64</v>
      </c>
    </row>
    <row r="3605" spans="1:10" x14ac:dyDescent="0.35">
      <c r="A3605" s="1">
        <v>42323</v>
      </c>
      <c r="B3605" t="s">
        <v>291</v>
      </c>
      <c r="C3605" t="s">
        <v>15</v>
      </c>
      <c r="D3605" t="s">
        <v>11</v>
      </c>
      <c r="E3605" t="s">
        <v>20</v>
      </c>
      <c r="F3605" t="s">
        <v>1462</v>
      </c>
      <c r="G3605" s="2">
        <v>11.36</v>
      </c>
      <c r="H3605" s="2">
        <v>3</v>
      </c>
      <c r="I3605" s="2">
        <f t="shared" si="56"/>
        <v>3.7866666666666666</v>
      </c>
      <c r="J3605" s="2">
        <v>-17.05</v>
      </c>
    </row>
    <row r="3606" spans="1:10" x14ac:dyDescent="0.35">
      <c r="A3606" s="1">
        <v>42323</v>
      </c>
      <c r="B3606" t="s">
        <v>291</v>
      </c>
      <c r="C3606" t="s">
        <v>15</v>
      </c>
      <c r="D3606" t="s">
        <v>11</v>
      </c>
      <c r="E3606" t="s">
        <v>200</v>
      </c>
      <c r="F3606" t="s">
        <v>807</v>
      </c>
      <c r="G3606" s="2">
        <v>8.7200000000000006</v>
      </c>
      <c r="H3606" s="2">
        <v>5</v>
      </c>
      <c r="I3606" s="2">
        <f t="shared" si="56"/>
        <v>1.7440000000000002</v>
      </c>
      <c r="J3606" s="2">
        <v>-1.74</v>
      </c>
    </row>
    <row r="3607" spans="1:10" x14ac:dyDescent="0.35">
      <c r="A3607" s="1">
        <v>42323</v>
      </c>
      <c r="B3607" t="s">
        <v>727</v>
      </c>
      <c r="C3607" t="s">
        <v>149</v>
      </c>
      <c r="D3607" t="s">
        <v>11</v>
      </c>
      <c r="E3607" t="s">
        <v>18</v>
      </c>
      <c r="F3607" t="s">
        <v>1001</v>
      </c>
      <c r="G3607" s="2">
        <v>70.95</v>
      </c>
      <c r="H3607" s="2">
        <v>3</v>
      </c>
      <c r="I3607" s="2">
        <f t="shared" si="56"/>
        <v>23.650000000000002</v>
      </c>
      <c r="J3607" s="2">
        <v>20.58</v>
      </c>
    </row>
    <row r="3608" spans="1:10" x14ac:dyDescent="0.35">
      <c r="A3608" s="1">
        <v>42323</v>
      </c>
      <c r="B3608" t="s">
        <v>727</v>
      </c>
      <c r="C3608" t="s">
        <v>149</v>
      </c>
      <c r="D3608" t="s">
        <v>11</v>
      </c>
      <c r="E3608" t="s">
        <v>20</v>
      </c>
      <c r="F3608" t="s">
        <v>2339</v>
      </c>
      <c r="G3608" s="2">
        <v>34.94</v>
      </c>
      <c r="H3608" s="2">
        <v>6</v>
      </c>
      <c r="I3608" s="2">
        <f t="shared" si="56"/>
        <v>5.8233333333333333</v>
      </c>
      <c r="J3608" s="2">
        <v>11.79</v>
      </c>
    </row>
    <row r="3609" spans="1:10" x14ac:dyDescent="0.35">
      <c r="A3609" s="1">
        <v>42323</v>
      </c>
      <c r="B3609" t="s">
        <v>727</v>
      </c>
      <c r="C3609" t="s">
        <v>149</v>
      </c>
      <c r="D3609" t="s">
        <v>11</v>
      </c>
      <c r="E3609" t="s">
        <v>24</v>
      </c>
      <c r="F3609" t="s">
        <v>449</v>
      </c>
      <c r="G3609" s="2">
        <v>119.04</v>
      </c>
      <c r="H3609" s="2">
        <v>6</v>
      </c>
      <c r="I3609" s="2">
        <f t="shared" si="56"/>
        <v>19.84</v>
      </c>
      <c r="J3609" s="2">
        <v>35.71</v>
      </c>
    </row>
    <row r="3610" spans="1:10" x14ac:dyDescent="0.35">
      <c r="A3610" s="1">
        <v>42323</v>
      </c>
      <c r="B3610" t="s">
        <v>1115</v>
      </c>
      <c r="C3610" t="s">
        <v>55</v>
      </c>
      <c r="D3610" t="s">
        <v>34</v>
      </c>
      <c r="E3610" t="s">
        <v>47</v>
      </c>
      <c r="F3610" t="s">
        <v>1735</v>
      </c>
      <c r="G3610" s="2">
        <v>39.96</v>
      </c>
      <c r="H3610" s="2">
        <v>2</v>
      </c>
      <c r="I3610" s="2">
        <f t="shared" si="56"/>
        <v>19.98</v>
      </c>
      <c r="J3610" s="2">
        <v>14.39</v>
      </c>
    </row>
    <row r="3611" spans="1:10" x14ac:dyDescent="0.35">
      <c r="A3611" s="1">
        <v>42323</v>
      </c>
      <c r="B3611" t="s">
        <v>1214</v>
      </c>
      <c r="C3611" t="s">
        <v>78</v>
      </c>
      <c r="D3611" t="s">
        <v>11</v>
      </c>
      <c r="E3611" t="s">
        <v>20</v>
      </c>
      <c r="F3611" t="s">
        <v>1174</v>
      </c>
      <c r="G3611" s="2">
        <v>166.92</v>
      </c>
      <c r="H3611" s="2">
        <v>13</v>
      </c>
      <c r="I3611" s="2">
        <f t="shared" si="56"/>
        <v>12.84</v>
      </c>
      <c r="J3611" s="2">
        <v>-116.84</v>
      </c>
    </row>
    <row r="3612" spans="1:10" x14ac:dyDescent="0.35">
      <c r="A3612" s="1">
        <v>42324</v>
      </c>
      <c r="B3612" t="s">
        <v>2188</v>
      </c>
      <c r="C3612" t="s">
        <v>149</v>
      </c>
      <c r="D3612" t="s">
        <v>11</v>
      </c>
      <c r="E3612" t="s">
        <v>92</v>
      </c>
      <c r="F3612" t="s">
        <v>2340</v>
      </c>
      <c r="G3612" s="2">
        <v>523.25</v>
      </c>
      <c r="H3612" s="2">
        <v>5</v>
      </c>
      <c r="I3612" s="2">
        <f t="shared" si="56"/>
        <v>104.65</v>
      </c>
      <c r="J3612" s="2">
        <v>141.28</v>
      </c>
    </row>
    <row r="3613" spans="1:10" x14ac:dyDescent="0.35">
      <c r="A3613" s="1">
        <v>42324</v>
      </c>
      <c r="B3613" t="s">
        <v>401</v>
      </c>
      <c r="C3613" t="s">
        <v>157</v>
      </c>
      <c r="D3613" t="s">
        <v>11</v>
      </c>
      <c r="E3613" t="s">
        <v>12</v>
      </c>
      <c r="F3613" t="s">
        <v>2202</v>
      </c>
      <c r="G3613" s="2">
        <v>179.82</v>
      </c>
      <c r="H3613" s="2">
        <v>9</v>
      </c>
      <c r="I3613" s="2">
        <f t="shared" si="56"/>
        <v>19.98</v>
      </c>
      <c r="J3613" s="2">
        <v>84.52</v>
      </c>
    </row>
    <row r="3614" spans="1:10" x14ac:dyDescent="0.35">
      <c r="A3614" s="1">
        <v>42324</v>
      </c>
      <c r="B3614" t="s">
        <v>401</v>
      </c>
      <c r="C3614" t="s">
        <v>157</v>
      </c>
      <c r="D3614" t="s">
        <v>34</v>
      </c>
      <c r="E3614" t="s">
        <v>47</v>
      </c>
      <c r="F3614" t="s">
        <v>2105</v>
      </c>
      <c r="G3614" s="2">
        <v>185.58</v>
      </c>
      <c r="H3614" s="2">
        <v>6</v>
      </c>
      <c r="I3614" s="2">
        <f t="shared" si="56"/>
        <v>30.930000000000003</v>
      </c>
      <c r="J3614" s="2">
        <v>76.09</v>
      </c>
    </row>
    <row r="3615" spans="1:10" x14ac:dyDescent="0.35">
      <c r="A3615" s="1">
        <v>42324</v>
      </c>
      <c r="B3615" t="s">
        <v>401</v>
      </c>
      <c r="C3615" t="s">
        <v>157</v>
      </c>
      <c r="D3615" t="s">
        <v>34</v>
      </c>
      <c r="E3615" t="s">
        <v>145</v>
      </c>
      <c r="F3615" t="s">
        <v>818</v>
      </c>
      <c r="G3615" s="2">
        <v>214.11</v>
      </c>
      <c r="H3615" s="2">
        <v>3</v>
      </c>
      <c r="I3615" s="2">
        <f t="shared" si="56"/>
        <v>71.37</v>
      </c>
      <c r="J3615" s="2">
        <v>36.4</v>
      </c>
    </row>
    <row r="3616" spans="1:10" x14ac:dyDescent="0.35">
      <c r="A3616" s="1">
        <v>42324</v>
      </c>
      <c r="B3616" t="s">
        <v>401</v>
      </c>
      <c r="C3616" t="s">
        <v>157</v>
      </c>
      <c r="D3616" t="s">
        <v>39</v>
      </c>
      <c r="E3616" t="s">
        <v>52</v>
      </c>
      <c r="F3616" t="s">
        <v>2341</v>
      </c>
      <c r="G3616" s="2">
        <v>999.96</v>
      </c>
      <c r="H3616" s="2">
        <v>4</v>
      </c>
      <c r="I3616" s="2">
        <f t="shared" si="56"/>
        <v>249.99</v>
      </c>
      <c r="J3616" s="2">
        <v>229.99</v>
      </c>
    </row>
    <row r="3617" spans="1:10" x14ac:dyDescent="0.35">
      <c r="A3617" s="1">
        <v>42324</v>
      </c>
      <c r="B3617" t="s">
        <v>401</v>
      </c>
      <c r="C3617" t="s">
        <v>157</v>
      </c>
      <c r="D3617" t="s">
        <v>34</v>
      </c>
      <c r="E3617" t="s">
        <v>145</v>
      </c>
      <c r="F3617" t="s">
        <v>476</v>
      </c>
      <c r="G3617" s="2">
        <v>653.54999999999995</v>
      </c>
      <c r="H3617" s="2">
        <v>3</v>
      </c>
      <c r="I3617" s="2">
        <f t="shared" si="56"/>
        <v>217.85</v>
      </c>
      <c r="J3617" s="2">
        <v>111.1</v>
      </c>
    </row>
    <row r="3618" spans="1:10" x14ac:dyDescent="0.35">
      <c r="A3618" s="1">
        <v>42324</v>
      </c>
      <c r="B3618" t="s">
        <v>813</v>
      </c>
      <c r="C3618" t="s">
        <v>510</v>
      </c>
      <c r="D3618" t="s">
        <v>34</v>
      </c>
      <c r="E3618" t="s">
        <v>145</v>
      </c>
      <c r="F3618" t="s">
        <v>1703</v>
      </c>
      <c r="G3618" s="2">
        <v>696.42</v>
      </c>
      <c r="H3618" s="2">
        <v>2</v>
      </c>
      <c r="I3618" s="2">
        <f t="shared" si="56"/>
        <v>348.21</v>
      </c>
      <c r="J3618" s="2">
        <v>160.18</v>
      </c>
    </row>
    <row r="3619" spans="1:10" x14ac:dyDescent="0.35">
      <c r="A3619" s="1">
        <v>42324</v>
      </c>
      <c r="B3619" t="s">
        <v>813</v>
      </c>
      <c r="C3619" t="s">
        <v>510</v>
      </c>
      <c r="D3619" t="s">
        <v>39</v>
      </c>
      <c r="E3619" t="s">
        <v>40</v>
      </c>
      <c r="F3619" t="s">
        <v>2342</v>
      </c>
      <c r="G3619" s="2">
        <v>304.77999999999997</v>
      </c>
      <c r="H3619" s="2">
        <v>3</v>
      </c>
      <c r="I3619" s="2">
        <f t="shared" si="56"/>
        <v>101.59333333333332</v>
      </c>
      <c r="J3619" s="2">
        <v>22.86</v>
      </c>
    </row>
    <row r="3620" spans="1:10" x14ac:dyDescent="0.35">
      <c r="A3620" s="1">
        <v>42324</v>
      </c>
      <c r="B3620" t="s">
        <v>346</v>
      </c>
      <c r="C3620" t="s">
        <v>15</v>
      </c>
      <c r="D3620" t="s">
        <v>11</v>
      </c>
      <c r="E3620" t="s">
        <v>18</v>
      </c>
      <c r="F3620" t="s">
        <v>2020</v>
      </c>
      <c r="G3620" s="2">
        <v>21.49</v>
      </c>
      <c r="H3620" s="2">
        <v>2</v>
      </c>
      <c r="I3620" s="2">
        <f t="shared" si="56"/>
        <v>10.744999999999999</v>
      </c>
      <c r="J3620" s="2">
        <v>1.61</v>
      </c>
    </row>
    <row r="3621" spans="1:10" x14ac:dyDescent="0.35">
      <c r="A3621" s="1">
        <v>42324</v>
      </c>
      <c r="B3621" t="s">
        <v>346</v>
      </c>
      <c r="C3621" t="s">
        <v>15</v>
      </c>
      <c r="D3621" t="s">
        <v>39</v>
      </c>
      <c r="E3621" t="s">
        <v>40</v>
      </c>
      <c r="F3621" t="s">
        <v>1864</v>
      </c>
      <c r="G3621" s="2">
        <v>239.98</v>
      </c>
      <c r="H3621" s="2">
        <v>3</v>
      </c>
      <c r="I3621" s="2">
        <f t="shared" si="56"/>
        <v>79.993333333333325</v>
      </c>
      <c r="J3621" s="2">
        <v>27</v>
      </c>
    </row>
    <row r="3622" spans="1:10" x14ac:dyDescent="0.35">
      <c r="A3622" s="1">
        <v>42324</v>
      </c>
      <c r="B3622" t="s">
        <v>346</v>
      </c>
      <c r="C3622" t="s">
        <v>15</v>
      </c>
      <c r="D3622" t="s">
        <v>34</v>
      </c>
      <c r="E3622" t="s">
        <v>47</v>
      </c>
      <c r="F3622" t="s">
        <v>1952</v>
      </c>
      <c r="G3622" s="2">
        <v>34.5</v>
      </c>
      <c r="H3622" s="2">
        <v>2</v>
      </c>
      <c r="I3622" s="2">
        <f t="shared" si="56"/>
        <v>17.25</v>
      </c>
      <c r="J3622" s="2">
        <v>-15.53</v>
      </c>
    </row>
    <row r="3623" spans="1:10" x14ac:dyDescent="0.35">
      <c r="A3623" s="1">
        <v>42324</v>
      </c>
      <c r="B3623" t="s">
        <v>462</v>
      </c>
      <c r="C3623" t="s">
        <v>27</v>
      </c>
      <c r="D3623" t="s">
        <v>11</v>
      </c>
      <c r="E3623" t="s">
        <v>16</v>
      </c>
      <c r="F3623" t="s">
        <v>1297</v>
      </c>
      <c r="G3623" s="2">
        <v>18.899999999999999</v>
      </c>
      <c r="H3623" s="2">
        <v>3</v>
      </c>
      <c r="I3623" s="2">
        <f t="shared" si="56"/>
        <v>6.3</v>
      </c>
      <c r="J3623" s="2">
        <v>8.69</v>
      </c>
    </row>
    <row r="3624" spans="1:10" x14ac:dyDescent="0.35">
      <c r="A3624" s="1">
        <v>42325</v>
      </c>
      <c r="B3624" t="s">
        <v>2343</v>
      </c>
      <c r="C3624" t="s">
        <v>15</v>
      </c>
      <c r="D3624" t="s">
        <v>11</v>
      </c>
      <c r="E3624" t="s">
        <v>200</v>
      </c>
      <c r="F3624" t="s">
        <v>1053</v>
      </c>
      <c r="G3624" s="2">
        <v>40.92</v>
      </c>
      <c r="H3624" s="2">
        <v>5</v>
      </c>
      <c r="I3624" s="2">
        <f t="shared" si="56"/>
        <v>8.1840000000000011</v>
      </c>
      <c r="J3624" s="2">
        <v>3.07</v>
      </c>
    </row>
    <row r="3625" spans="1:10" x14ac:dyDescent="0.35">
      <c r="A3625" s="1">
        <v>42325</v>
      </c>
      <c r="B3625" t="s">
        <v>866</v>
      </c>
      <c r="C3625" t="s">
        <v>27</v>
      </c>
      <c r="D3625" t="s">
        <v>39</v>
      </c>
      <c r="E3625" t="s">
        <v>40</v>
      </c>
      <c r="F3625" t="s">
        <v>2043</v>
      </c>
      <c r="G3625" s="2">
        <v>415.97</v>
      </c>
      <c r="H3625" s="2">
        <v>4</v>
      </c>
      <c r="I3625" s="2">
        <f t="shared" si="56"/>
        <v>103.99250000000001</v>
      </c>
      <c r="J3625" s="2">
        <v>52</v>
      </c>
    </row>
    <row r="3626" spans="1:10" x14ac:dyDescent="0.35">
      <c r="A3626" s="1">
        <v>42325</v>
      </c>
      <c r="B3626" t="s">
        <v>866</v>
      </c>
      <c r="C3626" t="s">
        <v>27</v>
      </c>
      <c r="D3626" t="s">
        <v>11</v>
      </c>
      <c r="E3626" t="s">
        <v>18</v>
      </c>
      <c r="F3626" t="s">
        <v>2344</v>
      </c>
      <c r="G3626" s="2">
        <v>304.89999999999998</v>
      </c>
      <c r="H3626" s="2">
        <v>5</v>
      </c>
      <c r="I3626" s="2">
        <f t="shared" si="56"/>
        <v>60.98</v>
      </c>
      <c r="J3626" s="2">
        <v>6.1</v>
      </c>
    </row>
    <row r="3627" spans="1:10" x14ac:dyDescent="0.35">
      <c r="A3627" s="1">
        <v>42325</v>
      </c>
      <c r="B3627" t="s">
        <v>866</v>
      </c>
      <c r="C3627" t="s">
        <v>27</v>
      </c>
      <c r="D3627" t="s">
        <v>34</v>
      </c>
      <c r="E3627" t="s">
        <v>47</v>
      </c>
      <c r="F3627" t="s">
        <v>381</v>
      </c>
      <c r="G3627" s="2">
        <v>80.959999999999994</v>
      </c>
      <c r="H3627" s="2">
        <v>4</v>
      </c>
      <c r="I3627" s="2">
        <f t="shared" si="56"/>
        <v>20.239999999999998</v>
      </c>
      <c r="J3627" s="2">
        <v>29.15</v>
      </c>
    </row>
    <row r="3628" spans="1:10" x14ac:dyDescent="0.35">
      <c r="A3628" s="1">
        <v>42325</v>
      </c>
      <c r="B3628" t="s">
        <v>866</v>
      </c>
      <c r="C3628" t="s">
        <v>27</v>
      </c>
      <c r="D3628" t="s">
        <v>11</v>
      </c>
      <c r="E3628" t="s">
        <v>18</v>
      </c>
      <c r="F3628" t="s">
        <v>2324</v>
      </c>
      <c r="G3628" s="2">
        <v>777.21</v>
      </c>
      <c r="H3628" s="2">
        <v>7</v>
      </c>
      <c r="I3628" s="2">
        <f t="shared" si="56"/>
        <v>111.03</v>
      </c>
      <c r="J3628" s="2">
        <v>54.4</v>
      </c>
    </row>
    <row r="3629" spans="1:10" x14ac:dyDescent="0.35">
      <c r="A3629" s="1">
        <v>42325</v>
      </c>
      <c r="B3629" t="s">
        <v>866</v>
      </c>
      <c r="C3629" t="s">
        <v>27</v>
      </c>
      <c r="D3629" t="s">
        <v>11</v>
      </c>
      <c r="E3629" t="s">
        <v>12</v>
      </c>
      <c r="F3629" t="s">
        <v>1130</v>
      </c>
      <c r="G3629" s="2">
        <v>32.4</v>
      </c>
      <c r="H3629" s="2">
        <v>5</v>
      </c>
      <c r="I3629" s="2">
        <f t="shared" si="56"/>
        <v>6.4799999999999995</v>
      </c>
      <c r="J3629" s="2">
        <v>15.55</v>
      </c>
    </row>
    <row r="3630" spans="1:10" x14ac:dyDescent="0.35">
      <c r="A3630" s="1">
        <v>42325</v>
      </c>
      <c r="B3630" t="s">
        <v>866</v>
      </c>
      <c r="C3630" t="s">
        <v>27</v>
      </c>
      <c r="D3630" t="s">
        <v>34</v>
      </c>
      <c r="E3630" t="s">
        <v>35</v>
      </c>
      <c r="F3630" t="s">
        <v>1772</v>
      </c>
      <c r="G3630" s="2">
        <v>225.57</v>
      </c>
      <c r="H3630" s="2">
        <v>2</v>
      </c>
      <c r="I3630" s="2">
        <f t="shared" si="56"/>
        <v>112.785</v>
      </c>
      <c r="J3630" s="2">
        <v>2.82</v>
      </c>
    </row>
    <row r="3631" spans="1:10" x14ac:dyDescent="0.35">
      <c r="A3631" s="1">
        <v>42325</v>
      </c>
      <c r="B3631" t="s">
        <v>866</v>
      </c>
      <c r="C3631" t="s">
        <v>27</v>
      </c>
      <c r="D3631" t="s">
        <v>34</v>
      </c>
      <c r="E3631" t="s">
        <v>47</v>
      </c>
      <c r="F3631" t="s">
        <v>913</v>
      </c>
      <c r="G3631" s="2">
        <v>36.6</v>
      </c>
      <c r="H3631" s="2">
        <v>3</v>
      </c>
      <c r="I3631" s="2">
        <f t="shared" si="56"/>
        <v>12.200000000000001</v>
      </c>
      <c r="J3631" s="2">
        <v>15.37</v>
      </c>
    </row>
    <row r="3632" spans="1:10" x14ac:dyDescent="0.35">
      <c r="A3632" s="1">
        <v>42325</v>
      </c>
      <c r="B3632" t="s">
        <v>861</v>
      </c>
      <c r="C3632" t="s">
        <v>840</v>
      </c>
      <c r="D3632" t="s">
        <v>11</v>
      </c>
      <c r="E3632" t="s">
        <v>18</v>
      </c>
      <c r="F3632" t="s">
        <v>2031</v>
      </c>
      <c r="G3632" s="2">
        <v>541.24</v>
      </c>
      <c r="H3632" s="2">
        <v>4</v>
      </c>
      <c r="I3632" s="2">
        <f t="shared" si="56"/>
        <v>135.31</v>
      </c>
      <c r="J3632" s="2">
        <v>5.41</v>
      </c>
    </row>
    <row r="3633" spans="1:10" x14ac:dyDescent="0.35">
      <c r="A3633" s="1">
        <v>42325</v>
      </c>
      <c r="B3633" t="s">
        <v>861</v>
      </c>
      <c r="C3633" t="s">
        <v>840</v>
      </c>
      <c r="D3633" t="s">
        <v>11</v>
      </c>
      <c r="E3633" t="s">
        <v>12</v>
      </c>
      <c r="F3633" t="s">
        <v>625</v>
      </c>
      <c r="G3633" s="2">
        <v>106.32</v>
      </c>
      <c r="H3633" s="2">
        <v>3</v>
      </c>
      <c r="I3633" s="2">
        <f t="shared" si="56"/>
        <v>35.44</v>
      </c>
      <c r="J3633" s="2">
        <v>49.97</v>
      </c>
    </row>
    <row r="3634" spans="1:10" x14ac:dyDescent="0.35">
      <c r="A3634" s="1">
        <v>42325</v>
      </c>
      <c r="B3634" t="s">
        <v>861</v>
      </c>
      <c r="C3634" t="s">
        <v>840</v>
      </c>
      <c r="D3634" t="s">
        <v>34</v>
      </c>
      <c r="E3634" t="s">
        <v>35</v>
      </c>
      <c r="F3634" t="s">
        <v>2311</v>
      </c>
      <c r="G3634" s="2">
        <v>1323.9</v>
      </c>
      <c r="H3634" s="2">
        <v>5</v>
      </c>
      <c r="I3634" s="2">
        <f t="shared" si="56"/>
        <v>264.78000000000003</v>
      </c>
      <c r="J3634" s="2">
        <v>383.93</v>
      </c>
    </row>
    <row r="3635" spans="1:10" x14ac:dyDescent="0.35">
      <c r="A3635" s="1">
        <v>42327</v>
      </c>
      <c r="B3635" t="s">
        <v>1676</v>
      </c>
      <c r="C3635" t="s">
        <v>164</v>
      </c>
      <c r="D3635" t="s">
        <v>34</v>
      </c>
      <c r="E3635" t="s">
        <v>47</v>
      </c>
      <c r="F3635" t="s">
        <v>2178</v>
      </c>
      <c r="G3635" s="2">
        <v>141.96</v>
      </c>
      <c r="H3635" s="2">
        <v>2</v>
      </c>
      <c r="I3635" s="2">
        <f t="shared" si="56"/>
        <v>70.98</v>
      </c>
      <c r="J3635" s="2">
        <v>22.71</v>
      </c>
    </row>
    <row r="3636" spans="1:10" x14ac:dyDescent="0.35">
      <c r="A3636" s="1">
        <v>42327</v>
      </c>
      <c r="B3636" t="s">
        <v>573</v>
      </c>
      <c r="C3636" t="s">
        <v>126</v>
      </c>
      <c r="D3636" t="s">
        <v>11</v>
      </c>
      <c r="E3636" t="s">
        <v>92</v>
      </c>
      <c r="F3636" t="s">
        <v>1814</v>
      </c>
      <c r="G3636" s="2">
        <v>31.08</v>
      </c>
      <c r="H3636" s="2">
        <v>4</v>
      </c>
      <c r="I3636" s="2">
        <f t="shared" si="56"/>
        <v>7.77</v>
      </c>
      <c r="J3636" s="2">
        <v>8.39</v>
      </c>
    </row>
    <row r="3637" spans="1:10" x14ac:dyDescent="0.35">
      <c r="A3637" s="1">
        <v>42327</v>
      </c>
      <c r="B3637" t="s">
        <v>1207</v>
      </c>
      <c r="C3637" t="s">
        <v>149</v>
      </c>
      <c r="D3637" t="s">
        <v>11</v>
      </c>
      <c r="E3637" t="s">
        <v>20</v>
      </c>
      <c r="F3637" t="s">
        <v>1490</v>
      </c>
      <c r="G3637" s="2">
        <v>5.98</v>
      </c>
      <c r="H3637" s="2">
        <v>2</v>
      </c>
      <c r="I3637" s="2">
        <f t="shared" si="56"/>
        <v>2.99</v>
      </c>
      <c r="J3637" s="2">
        <v>2.2400000000000002</v>
      </c>
    </row>
    <row r="3638" spans="1:10" x14ac:dyDescent="0.35">
      <c r="A3638" s="1">
        <v>42327</v>
      </c>
      <c r="B3638" t="s">
        <v>1207</v>
      </c>
      <c r="C3638" t="s">
        <v>149</v>
      </c>
      <c r="D3638" t="s">
        <v>39</v>
      </c>
      <c r="E3638" t="s">
        <v>40</v>
      </c>
      <c r="F3638" t="s">
        <v>2312</v>
      </c>
      <c r="G3638" s="2">
        <v>861.76</v>
      </c>
      <c r="H3638" s="2">
        <v>4</v>
      </c>
      <c r="I3638" s="2">
        <f t="shared" si="56"/>
        <v>215.44</v>
      </c>
      <c r="J3638" s="2">
        <v>249.91</v>
      </c>
    </row>
    <row r="3639" spans="1:10" x14ac:dyDescent="0.35">
      <c r="A3639" s="1">
        <v>42328</v>
      </c>
      <c r="B3639" t="s">
        <v>923</v>
      </c>
      <c r="C3639" t="s">
        <v>149</v>
      </c>
      <c r="D3639" t="s">
        <v>11</v>
      </c>
      <c r="E3639" t="s">
        <v>24</v>
      </c>
      <c r="F3639" t="s">
        <v>2234</v>
      </c>
      <c r="G3639" s="2">
        <v>60.45</v>
      </c>
      <c r="H3639" s="2">
        <v>3</v>
      </c>
      <c r="I3639" s="2">
        <f t="shared" si="56"/>
        <v>20.150000000000002</v>
      </c>
      <c r="J3639" s="2">
        <v>16.32</v>
      </c>
    </row>
    <row r="3640" spans="1:10" x14ac:dyDescent="0.35">
      <c r="A3640" s="1">
        <v>42328</v>
      </c>
      <c r="B3640" t="s">
        <v>923</v>
      </c>
      <c r="C3640" t="s">
        <v>149</v>
      </c>
      <c r="D3640" t="s">
        <v>11</v>
      </c>
      <c r="E3640" t="s">
        <v>24</v>
      </c>
      <c r="F3640" t="s">
        <v>632</v>
      </c>
      <c r="G3640" s="2">
        <v>11.52</v>
      </c>
      <c r="H3640" s="2">
        <v>4</v>
      </c>
      <c r="I3640" s="2">
        <f t="shared" si="56"/>
        <v>2.88</v>
      </c>
      <c r="J3640" s="2">
        <v>3.34</v>
      </c>
    </row>
    <row r="3641" spans="1:10" x14ac:dyDescent="0.35">
      <c r="A3641" s="1">
        <v>42328</v>
      </c>
      <c r="B3641" t="s">
        <v>923</v>
      </c>
      <c r="C3641" t="s">
        <v>149</v>
      </c>
      <c r="D3641" t="s">
        <v>34</v>
      </c>
      <c r="E3641" t="s">
        <v>74</v>
      </c>
      <c r="F3641" t="s">
        <v>2024</v>
      </c>
      <c r="G3641" s="2">
        <v>186.05</v>
      </c>
      <c r="H3641" s="2">
        <v>4</v>
      </c>
      <c r="I3641" s="2">
        <f t="shared" si="56"/>
        <v>46.512500000000003</v>
      </c>
      <c r="J3641" s="2">
        <v>9.3000000000000007</v>
      </c>
    </row>
    <row r="3642" spans="1:10" x14ac:dyDescent="0.35">
      <c r="A3642" s="1">
        <v>42328</v>
      </c>
      <c r="B3642" t="s">
        <v>2117</v>
      </c>
      <c r="C3642" t="s">
        <v>27</v>
      </c>
      <c r="D3642" t="s">
        <v>11</v>
      </c>
      <c r="E3642" t="s">
        <v>24</v>
      </c>
      <c r="F3642" t="s">
        <v>326</v>
      </c>
      <c r="G3642" s="2">
        <v>19.46</v>
      </c>
      <c r="H3642" s="2">
        <v>7</v>
      </c>
      <c r="I3642" s="2">
        <f t="shared" si="56"/>
        <v>2.7800000000000002</v>
      </c>
      <c r="J3642" s="2">
        <v>5.0599999999999996</v>
      </c>
    </row>
    <row r="3643" spans="1:10" x14ac:dyDescent="0.35">
      <c r="A3643" s="1">
        <v>42328</v>
      </c>
      <c r="B3643" t="s">
        <v>884</v>
      </c>
      <c r="C3643" t="s">
        <v>149</v>
      </c>
      <c r="D3643" t="s">
        <v>11</v>
      </c>
      <c r="E3643" t="s">
        <v>12</v>
      </c>
      <c r="F3643" t="s">
        <v>854</v>
      </c>
      <c r="G3643" s="2">
        <v>19.649999999999999</v>
      </c>
      <c r="H3643" s="2">
        <v>3</v>
      </c>
      <c r="I3643" s="2">
        <f t="shared" si="56"/>
        <v>6.55</v>
      </c>
      <c r="J3643" s="2">
        <v>9.0399999999999991</v>
      </c>
    </row>
    <row r="3644" spans="1:10" x14ac:dyDescent="0.35">
      <c r="A3644" s="1">
        <v>42328</v>
      </c>
      <c r="B3644" t="s">
        <v>567</v>
      </c>
      <c r="C3644" t="s">
        <v>27</v>
      </c>
      <c r="D3644" t="s">
        <v>39</v>
      </c>
      <c r="E3644" t="s">
        <v>40</v>
      </c>
      <c r="F3644" t="s">
        <v>2345</v>
      </c>
      <c r="G3644" s="2">
        <v>72.739999999999995</v>
      </c>
      <c r="H3644" s="2">
        <v>7</v>
      </c>
      <c r="I3644" s="2">
        <f t="shared" si="56"/>
        <v>10.391428571428571</v>
      </c>
      <c r="J3644" s="2">
        <v>-15.46</v>
      </c>
    </row>
    <row r="3645" spans="1:10" x14ac:dyDescent="0.35">
      <c r="A3645" s="1">
        <v>42328</v>
      </c>
      <c r="B3645" t="s">
        <v>567</v>
      </c>
      <c r="C3645" t="s">
        <v>27</v>
      </c>
      <c r="D3645" t="s">
        <v>34</v>
      </c>
      <c r="E3645" t="s">
        <v>35</v>
      </c>
      <c r="F3645" t="s">
        <v>1679</v>
      </c>
      <c r="G3645" s="2">
        <v>572.16</v>
      </c>
      <c r="H3645" s="2">
        <v>3</v>
      </c>
      <c r="I3645" s="2">
        <f t="shared" si="56"/>
        <v>190.72</v>
      </c>
      <c r="J3645" s="2">
        <v>35.76</v>
      </c>
    </row>
    <row r="3646" spans="1:10" x14ac:dyDescent="0.35">
      <c r="A3646" s="1">
        <v>42328</v>
      </c>
      <c r="B3646" t="s">
        <v>2346</v>
      </c>
      <c r="C3646" t="s">
        <v>27</v>
      </c>
      <c r="D3646" t="s">
        <v>11</v>
      </c>
      <c r="E3646" t="s">
        <v>20</v>
      </c>
      <c r="F3646" t="s">
        <v>893</v>
      </c>
      <c r="G3646" s="2">
        <v>24.19</v>
      </c>
      <c r="H3646" s="2">
        <v>9</v>
      </c>
      <c r="I3646" s="2">
        <f t="shared" si="56"/>
        <v>2.6877777777777778</v>
      </c>
      <c r="J3646" s="2">
        <v>7.56</v>
      </c>
    </row>
    <row r="3647" spans="1:10" x14ac:dyDescent="0.35">
      <c r="A3647" s="1">
        <v>42328</v>
      </c>
      <c r="B3647" t="s">
        <v>2347</v>
      </c>
      <c r="C3647" t="s">
        <v>164</v>
      </c>
      <c r="D3647" t="s">
        <v>11</v>
      </c>
      <c r="E3647" t="s">
        <v>24</v>
      </c>
      <c r="F3647" t="s">
        <v>990</v>
      </c>
      <c r="G3647" s="2">
        <v>119.04</v>
      </c>
      <c r="H3647" s="2">
        <v>6</v>
      </c>
      <c r="I3647" s="2">
        <f t="shared" si="56"/>
        <v>19.84</v>
      </c>
      <c r="J3647" s="2">
        <v>30.95</v>
      </c>
    </row>
    <row r="3648" spans="1:10" x14ac:dyDescent="0.35">
      <c r="A3648" s="1">
        <v>42328</v>
      </c>
      <c r="B3648" t="s">
        <v>2347</v>
      </c>
      <c r="C3648" t="s">
        <v>164</v>
      </c>
      <c r="D3648" t="s">
        <v>34</v>
      </c>
      <c r="E3648" t="s">
        <v>47</v>
      </c>
      <c r="F3648" t="s">
        <v>1532</v>
      </c>
      <c r="G3648" s="2">
        <v>22.14</v>
      </c>
      <c r="H3648" s="2">
        <v>3</v>
      </c>
      <c r="I3648" s="2">
        <f t="shared" si="56"/>
        <v>7.38</v>
      </c>
      <c r="J3648" s="2">
        <v>6.42</v>
      </c>
    </row>
    <row r="3649" spans="1:10" x14ac:dyDescent="0.35">
      <c r="A3649" s="1">
        <v>42328</v>
      </c>
      <c r="B3649" t="s">
        <v>2347</v>
      </c>
      <c r="C3649" t="s">
        <v>164</v>
      </c>
      <c r="D3649" t="s">
        <v>39</v>
      </c>
      <c r="E3649" t="s">
        <v>52</v>
      </c>
      <c r="F3649" t="s">
        <v>2330</v>
      </c>
      <c r="G3649" s="2">
        <v>13.98</v>
      </c>
      <c r="H3649" s="2">
        <v>2</v>
      </c>
      <c r="I3649" s="2">
        <f t="shared" si="56"/>
        <v>6.99</v>
      </c>
      <c r="J3649" s="2">
        <v>6.01</v>
      </c>
    </row>
    <row r="3650" spans="1:10" x14ac:dyDescent="0.35">
      <c r="A3650" s="1">
        <v>42328</v>
      </c>
      <c r="B3650" t="s">
        <v>938</v>
      </c>
      <c r="C3650" t="s">
        <v>78</v>
      </c>
      <c r="D3650" t="s">
        <v>34</v>
      </c>
      <c r="E3650" t="s">
        <v>47</v>
      </c>
      <c r="F3650" t="s">
        <v>2348</v>
      </c>
      <c r="G3650" s="2">
        <v>63.82</v>
      </c>
      <c r="H3650" s="2">
        <v>2</v>
      </c>
      <c r="I3650" s="2">
        <f t="shared" si="56"/>
        <v>31.91</v>
      </c>
      <c r="J3650" s="2">
        <v>9.57</v>
      </c>
    </row>
    <row r="3651" spans="1:10" x14ac:dyDescent="0.35">
      <c r="A3651" s="1">
        <v>42328</v>
      </c>
      <c r="B3651" t="s">
        <v>938</v>
      </c>
      <c r="C3651" t="s">
        <v>78</v>
      </c>
      <c r="D3651" t="s">
        <v>11</v>
      </c>
      <c r="E3651" t="s">
        <v>18</v>
      </c>
      <c r="F3651" t="s">
        <v>2231</v>
      </c>
      <c r="G3651" s="2">
        <v>141.55000000000001</v>
      </c>
      <c r="H3651" s="2">
        <v>3</v>
      </c>
      <c r="I3651" s="2">
        <f t="shared" ref="I3651:I3714" si="57">G3651/H3651</f>
        <v>47.183333333333337</v>
      </c>
      <c r="J3651" s="2">
        <v>-26.54</v>
      </c>
    </row>
    <row r="3652" spans="1:10" x14ac:dyDescent="0.35">
      <c r="A3652" s="1">
        <v>42328</v>
      </c>
      <c r="B3652" t="s">
        <v>875</v>
      </c>
      <c r="C3652" t="s">
        <v>10</v>
      </c>
      <c r="D3652" t="s">
        <v>39</v>
      </c>
      <c r="E3652" t="s">
        <v>302</v>
      </c>
      <c r="F3652" t="s">
        <v>2349</v>
      </c>
      <c r="G3652" s="2">
        <v>479.99</v>
      </c>
      <c r="H3652" s="2">
        <v>2</v>
      </c>
      <c r="I3652" s="2">
        <f t="shared" si="57"/>
        <v>239.995</v>
      </c>
      <c r="J3652" s="2">
        <v>56</v>
      </c>
    </row>
    <row r="3653" spans="1:10" x14ac:dyDescent="0.35">
      <c r="A3653" s="1">
        <v>42328</v>
      </c>
      <c r="B3653" t="s">
        <v>1785</v>
      </c>
      <c r="C3653" t="s">
        <v>123</v>
      </c>
      <c r="D3653" t="s">
        <v>11</v>
      </c>
      <c r="E3653" t="s">
        <v>20</v>
      </c>
      <c r="F3653" t="s">
        <v>189</v>
      </c>
      <c r="G3653" s="2">
        <v>7.23</v>
      </c>
      <c r="H3653" s="2">
        <v>5</v>
      </c>
      <c r="I3653" s="2">
        <f t="shared" si="57"/>
        <v>1.4460000000000002</v>
      </c>
      <c r="J3653" s="2">
        <v>-5.78</v>
      </c>
    </row>
    <row r="3654" spans="1:10" x14ac:dyDescent="0.35">
      <c r="A3654" s="1">
        <v>42328</v>
      </c>
      <c r="B3654" t="s">
        <v>1785</v>
      </c>
      <c r="C3654" t="s">
        <v>123</v>
      </c>
      <c r="D3654" t="s">
        <v>11</v>
      </c>
      <c r="E3654" t="s">
        <v>18</v>
      </c>
      <c r="F3654" t="s">
        <v>349</v>
      </c>
      <c r="G3654" s="2">
        <v>17.440000000000001</v>
      </c>
      <c r="H3654" s="2">
        <v>2</v>
      </c>
      <c r="I3654" s="2">
        <f t="shared" si="57"/>
        <v>8.7200000000000006</v>
      </c>
      <c r="J3654" s="2">
        <v>1.31</v>
      </c>
    </row>
    <row r="3655" spans="1:10" x14ac:dyDescent="0.35">
      <c r="A3655" s="1">
        <v>42328</v>
      </c>
      <c r="B3655" t="s">
        <v>1785</v>
      </c>
      <c r="C3655" t="s">
        <v>123</v>
      </c>
      <c r="D3655" t="s">
        <v>11</v>
      </c>
      <c r="E3655" t="s">
        <v>20</v>
      </c>
      <c r="F3655" t="s">
        <v>165</v>
      </c>
      <c r="G3655" s="2">
        <v>62.88</v>
      </c>
      <c r="H3655" s="2">
        <v>4</v>
      </c>
      <c r="I3655" s="2">
        <f t="shared" si="57"/>
        <v>15.72</v>
      </c>
      <c r="J3655" s="2">
        <v>-50.3</v>
      </c>
    </row>
    <row r="3656" spans="1:10" x14ac:dyDescent="0.35">
      <c r="A3656" s="1">
        <v>42328</v>
      </c>
      <c r="B3656" t="s">
        <v>1785</v>
      </c>
      <c r="C3656" t="s">
        <v>123</v>
      </c>
      <c r="D3656" t="s">
        <v>34</v>
      </c>
      <c r="E3656" t="s">
        <v>74</v>
      </c>
      <c r="F3656" t="s">
        <v>412</v>
      </c>
      <c r="G3656" s="2">
        <v>290.35000000000002</v>
      </c>
      <c r="H3656" s="2">
        <v>3</v>
      </c>
      <c r="I3656" s="2">
        <f t="shared" si="57"/>
        <v>96.783333333333346</v>
      </c>
      <c r="J3656" s="2">
        <v>-36.29</v>
      </c>
    </row>
    <row r="3657" spans="1:10" x14ac:dyDescent="0.35">
      <c r="A3657" s="1">
        <v>42328</v>
      </c>
      <c r="B3657" t="s">
        <v>14</v>
      </c>
      <c r="C3657" t="s">
        <v>23</v>
      </c>
      <c r="D3657" t="s">
        <v>34</v>
      </c>
      <c r="E3657" t="s">
        <v>35</v>
      </c>
      <c r="F3657" t="s">
        <v>919</v>
      </c>
      <c r="G3657" s="2">
        <v>344.37</v>
      </c>
      <c r="H3657" s="2">
        <v>4</v>
      </c>
      <c r="I3657" s="2">
        <f t="shared" si="57"/>
        <v>86.092500000000001</v>
      </c>
      <c r="J3657" s="2">
        <v>-93.47</v>
      </c>
    </row>
    <row r="3658" spans="1:10" x14ac:dyDescent="0.35">
      <c r="A3658" s="1">
        <v>42328</v>
      </c>
      <c r="B3658" t="s">
        <v>514</v>
      </c>
      <c r="C3658" t="s">
        <v>278</v>
      </c>
      <c r="D3658" t="s">
        <v>11</v>
      </c>
      <c r="E3658" t="s">
        <v>20</v>
      </c>
      <c r="F3658" t="s">
        <v>980</v>
      </c>
      <c r="G3658" s="2">
        <v>4.9000000000000004</v>
      </c>
      <c r="H3658" s="2">
        <v>3</v>
      </c>
      <c r="I3658" s="2">
        <f t="shared" si="57"/>
        <v>1.6333333333333335</v>
      </c>
      <c r="J3658" s="2">
        <v>-3.43</v>
      </c>
    </row>
    <row r="3659" spans="1:10" x14ac:dyDescent="0.35">
      <c r="A3659" s="1">
        <v>42328</v>
      </c>
      <c r="B3659" t="s">
        <v>514</v>
      </c>
      <c r="C3659" t="s">
        <v>278</v>
      </c>
      <c r="D3659" t="s">
        <v>34</v>
      </c>
      <c r="E3659" t="s">
        <v>74</v>
      </c>
      <c r="F3659" t="s">
        <v>2350</v>
      </c>
      <c r="G3659" s="2">
        <v>145.76</v>
      </c>
      <c r="H3659" s="2">
        <v>6</v>
      </c>
      <c r="I3659" s="2">
        <f t="shared" si="57"/>
        <v>24.293333333333333</v>
      </c>
      <c r="J3659" s="2">
        <v>-247.8</v>
      </c>
    </row>
    <row r="3660" spans="1:10" x14ac:dyDescent="0.35">
      <c r="A3660" s="1">
        <v>42328</v>
      </c>
      <c r="B3660" t="s">
        <v>514</v>
      </c>
      <c r="C3660" t="s">
        <v>278</v>
      </c>
      <c r="D3660" t="s">
        <v>11</v>
      </c>
      <c r="E3660" t="s">
        <v>20</v>
      </c>
      <c r="F3660" t="s">
        <v>141</v>
      </c>
      <c r="G3660" s="2">
        <v>9.61</v>
      </c>
      <c r="H3660" s="2">
        <v>6</v>
      </c>
      <c r="I3660" s="2">
        <f t="shared" si="57"/>
        <v>1.6016666666666666</v>
      </c>
      <c r="J3660" s="2">
        <v>-7.37</v>
      </c>
    </row>
    <row r="3661" spans="1:10" x14ac:dyDescent="0.35">
      <c r="A3661" s="1">
        <v>42328</v>
      </c>
      <c r="B3661" t="s">
        <v>61</v>
      </c>
      <c r="C3661" t="s">
        <v>27</v>
      </c>
      <c r="D3661" t="s">
        <v>11</v>
      </c>
      <c r="E3661" t="s">
        <v>20</v>
      </c>
      <c r="F3661" t="s">
        <v>1112</v>
      </c>
      <c r="G3661" s="2">
        <v>89.7</v>
      </c>
      <c r="H3661" s="2">
        <v>4</v>
      </c>
      <c r="I3661" s="2">
        <f t="shared" si="57"/>
        <v>22.425000000000001</v>
      </c>
      <c r="J3661" s="2">
        <v>33.64</v>
      </c>
    </row>
    <row r="3662" spans="1:10" x14ac:dyDescent="0.35">
      <c r="A3662" s="1">
        <v>42328</v>
      </c>
      <c r="B3662" t="s">
        <v>61</v>
      </c>
      <c r="C3662" t="s">
        <v>27</v>
      </c>
      <c r="D3662" t="s">
        <v>11</v>
      </c>
      <c r="E3662" t="s">
        <v>16</v>
      </c>
      <c r="F3662" t="s">
        <v>1025</v>
      </c>
      <c r="G3662" s="2">
        <v>50.12</v>
      </c>
      <c r="H3662" s="2">
        <v>4</v>
      </c>
      <c r="I3662" s="2">
        <f t="shared" si="57"/>
        <v>12.53</v>
      </c>
      <c r="J3662" s="2">
        <v>23.56</v>
      </c>
    </row>
    <row r="3663" spans="1:10" x14ac:dyDescent="0.35">
      <c r="A3663" s="1">
        <v>42328</v>
      </c>
      <c r="B3663" t="s">
        <v>1412</v>
      </c>
      <c r="C3663" t="s">
        <v>27</v>
      </c>
      <c r="D3663" t="s">
        <v>34</v>
      </c>
      <c r="E3663" t="s">
        <v>47</v>
      </c>
      <c r="F3663" t="s">
        <v>1355</v>
      </c>
      <c r="G3663" s="2">
        <v>32.04</v>
      </c>
      <c r="H3663" s="2">
        <v>3</v>
      </c>
      <c r="I3663" s="2">
        <f t="shared" si="57"/>
        <v>10.68</v>
      </c>
      <c r="J3663" s="2">
        <v>8.01</v>
      </c>
    </row>
    <row r="3664" spans="1:10" x14ac:dyDescent="0.35">
      <c r="A3664" s="1">
        <v>42329</v>
      </c>
      <c r="B3664" t="s">
        <v>857</v>
      </c>
      <c r="C3664" t="s">
        <v>78</v>
      </c>
      <c r="D3664" t="s">
        <v>34</v>
      </c>
      <c r="E3664" t="s">
        <v>35</v>
      </c>
      <c r="F3664" t="s">
        <v>862</v>
      </c>
      <c r="G3664" s="2">
        <v>396.8</v>
      </c>
      <c r="H3664" s="2">
        <v>7</v>
      </c>
      <c r="I3664" s="2">
        <f t="shared" si="57"/>
        <v>56.68571428571429</v>
      </c>
      <c r="J3664" s="2">
        <v>-11.34</v>
      </c>
    </row>
    <row r="3665" spans="1:10" x14ac:dyDescent="0.35">
      <c r="A3665" s="1">
        <v>42329</v>
      </c>
      <c r="B3665" t="s">
        <v>857</v>
      </c>
      <c r="C3665" t="s">
        <v>78</v>
      </c>
      <c r="D3665" t="s">
        <v>11</v>
      </c>
      <c r="E3665" t="s">
        <v>200</v>
      </c>
      <c r="F3665" t="s">
        <v>1841</v>
      </c>
      <c r="G3665" s="2">
        <v>15.88</v>
      </c>
      <c r="H3665" s="2">
        <v>5</v>
      </c>
      <c r="I3665" s="2">
        <f t="shared" si="57"/>
        <v>3.1760000000000002</v>
      </c>
      <c r="J3665" s="2">
        <v>-3.77</v>
      </c>
    </row>
    <row r="3666" spans="1:10" x14ac:dyDescent="0.35">
      <c r="A3666" s="1">
        <v>42329</v>
      </c>
      <c r="B3666" t="s">
        <v>848</v>
      </c>
      <c r="C3666" t="s">
        <v>126</v>
      </c>
      <c r="D3666" t="s">
        <v>34</v>
      </c>
      <c r="E3666" t="s">
        <v>74</v>
      </c>
      <c r="F3666" t="s">
        <v>1909</v>
      </c>
      <c r="G3666" s="2">
        <v>141.96</v>
      </c>
      <c r="H3666" s="2">
        <v>2</v>
      </c>
      <c r="I3666" s="2">
        <f t="shared" si="57"/>
        <v>70.98</v>
      </c>
      <c r="J3666" s="2">
        <v>41.17</v>
      </c>
    </row>
    <row r="3667" spans="1:10" x14ac:dyDescent="0.35">
      <c r="A3667" s="1">
        <v>42329</v>
      </c>
      <c r="B3667" t="s">
        <v>848</v>
      </c>
      <c r="C3667" t="s">
        <v>126</v>
      </c>
      <c r="D3667" t="s">
        <v>11</v>
      </c>
      <c r="E3667" t="s">
        <v>20</v>
      </c>
      <c r="F3667" t="s">
        <v>1175</v>
      </c>
      <c r="G3667" s="2">
        <v>66.05</v>
      </c>
      <c r="H3667" s="2">
        <v>4</v>
      </c>
      <c r="I3667" s="2">
        <f t="shared" si="57"/>
        <v>16.512499999999999</v>
      </c>
      <c r="J3667" s="2">
        <v>23.12</v>
      </c>
    </row>
    <row r="3668" spans="1:10" x14ac:dyDescent="0.35">
      <c r="A3668" s="1">
        <v>42329</v>
      </c>
      <c r="B3668" t="s">
        <v>139</v>
      </c>
      <c r="C3668" t="s">
        <v>10</v>
      </c>
      <c r="D3668" t="s">
        <v>34</v>
      </c>
      <c r="E3668" t="s">
        <v>74</v>
      </c>
      <c r="F3668" t="s">
        <v>2175</v>
      </c>
      <c r="G3668" s="2">
        <v>246.13</v>
      </c>
      <c r="H3668" s="2">
        <v>2</v>
      </c>
      <c r="I3668" s="2">
        <f t="shared" si="57"/>
        <v>123.065</v>
      </c>
      <c r="J3668" s="2">
        <v>-76.010000000000005</v>
      </c>
    </row>
    <row r="3669" spans="1:10" x14ac:dyDescent="0.35">
      <c r="A3669" s="1">
        <v>42329</v>
      </c>
      <c r="B3669" t="s">
        <v>139</v>
      </c>
      <c r="C3669" t="s">
        <v>10</v>
      </c>
      <c r="D3669" t="s">
        <v>11</v>
      </c>
      <c r="E3669" t="s">
        <v>16</v>
      </c>
      <c r="F3669" t="s">
        <v>1040</v>
      </c>
      <c r="G3669" s="2">
        <v>11.7</v>
      </c>
      <c r="H3669" s="2">
        <v>2</v>
      </c>
      <c r="I3669" s="2">
        <f t="shared" si="57"/>
        <v>5.85</v>
      </c>
      <c r="J3669" s="2">
        <v>3.95</v>
      </c>
    </row>
    <row r="3670" spans="1:10" x14ac:dyDescent="0.35">
      <c r="A3670" s="1">
        <v>42329</v>
      </c>
      <c r="B3670" t="s">
        <v>139</v>
      </c>
      <c r="C3670" t="s">
        <v>10</v>
      </c>
      <c r="D3670" t="s">
        <v>39</v>
      </c>
      <c r="E3670" t="s">
        <v>603</v>
      </c>
      <c r="F3670" t="s">
        <v>1089</v>
      </c>
      <c r="G3670" s="2">
        <v>439.99</v>
      </c>
      <c r="H3670" s="2">
        <v>1</v>
      </c>
      <c r="I3670" s="2">
        <f t="shared" si="57"/>
        <v>439.99</v>
      </c>
      <c r="J3670" s="2">
        <v>165</v>
      </c>
    </row>
    <row r="3671" spans="1:10" x14ac:dyDescent="0.35">
      <c r="A3671" s="1">
        <v>42329</v>
      </c>
      <c r="B3671" t="s">
        <v>868</v>
      </c>
      <c r="C3671" t="s">
        <v>129</v>
      </c>
      <c r="D3671" t="s">
        <v>11</v>
      </c>
      <c r="E3671" t="s">
        <v>24</v>
      </c>
      <c r="F3671" t="s">
        <v>2351</v>
      </c>
      <c r="G3671" s="2">
        <v>10.92</v>
      </c>
      <c r="H3671" s="2">
        <v>6</v>
      </c>
      <c r="I3671" s="2">
        <f t="shared" si="57"/>
        <v>1.82</v>
      </c>
      <c r="J3671" s="2">
        <v>4.91</v>
      </c>
    </row>
    <row r="3672" spans="1:10" x14ac:dyDescent="0.35">
      <c r="A3672" s="1">
        <v>42329</v>
      </c>
      <c r="B3672" t="s">
        <v>868</v>
      </c>
      <c r="C3672" t="s">
        <v>129</v>
      </c>
      <c r="D3672" t="s">
        <v>39</v>
      </c>
      <c r="E3672" t="s">
        <v>302</v>
      </c>
      <c r="F3672" t="s">
        <v>2352</v>
      </c>
      <c r="G3672" s="2">
        <v>83.9</v>
      </c>
      <c r="H3672" s="2">
        <v>2</v>
      </c>
      <c r="I3672" s="2">
        <f t="shared" si="57"/>
        <v>41.95</v>
      </c>
      <c r="J3672" s="2">
        <v>22.65</v>
      </c>
    </row>
    <row r="3673" spans="1:10" x14ac:dyDescent="0.35">
      <c r="A3673" s="1">
        <v>42329</v>
      </c>
      <c r="B3673" t="s">
        <v>868</v>
      </c>
      <c r="C3673" t="s">
        <v>129</v>
      </c>
      <c r="D3673" t="s">
        <v>11</v>
      </c>
      <c r="E3673" t="s">
        <v>92</v>
      </c>
      <c r="F3673" t="s">
        <v>1468</v>
      </c>
      <c r="G3673" s="2">
        <v>19.75</v>
      </c>
      <c r="H3673" s="2">
        <v>5</v>
      </c>
      <c r="I3673" s="2">
        <f t="shared" si="57"/>
        <v>3.95</v>
      </c>
      <c r="J3673" s="2">
        <v>5.14</v>
      </c>
    </row>
    <row r="3674" spans="1:10" x14ac:dyDescent="0.35">
      <c r="A3674" s="1">
        <v>42329</v>
      </c>
      <c r="B3674" t="s">
        <v>868</v>
      </c>
      <c r="C3674" t="s">
        <v>129</v>
      </c>
      <c r="D3674" t="s">
        <v>39</v>
      </c>
      <c r="E3674" t="s">
        <v>52</v>
      </c>
      <c r="F3674" t="s">
        <v>2353</v>
      </c>
      <c r="G3674" s="2">
        <v>393.54</v>
      </c>
      <c r="H3674" s="2">
        <v>3</v>
      </c>
      <c r="I3674" s="2">
        <f t="shared" si="57"/>
        <v>131.18</v>
      </c>
      <c r="J3674" s="2">
        <v>165.29</v>
      </c>
    </row>
    <row r="3675" spans="1:10" x14ac:dyDescent="0.35">
      <c r="A3675" s="1">
        <v>42329</v>
      </c>
      <c r="B3675" t="s">
        <v>2179</v>
      </c>
      <c r="C3675" t="s">
        <v>95</v>
      </c>
      <c r="D3675" t="s">
        <v>11</v>
      </c>
      <c r="E3675" t="s">
        <v>92</v>
      </c>
      <c r="F3675" t="s">
        <v>2354</v>
      </c>
      <c r="G3675" s="2">
        <v>325.63</v>
      </c>
      <c r="H3675" s="2">
        <v>6</v>
      </c>
      <c r="I3675" s="2">
        <f t="shared" si="57"/>
        <v>54.271666666666668</v>
      </c>
      <c r="J3675" s="2">
        <v>28.49</v>
      </c>
    </row>
    <row r="3676" spans="1:10" x14ac:dyDescent="0.35">
      <c r="A3676" s="1">
        <v>42329</v>
      </c>
      <c r="B3676" t="s">
        <v>2179</v>
      </c>
      <c r="C3676" t="s">
        <v>95</v>
      </c>
      <c r="D3676" t="s">
        <v>39</v>
      </c>
      <c r="E3676" t="s">
        <v>52</v>
      </c>
      <c r="F3676" t="s">
        <v>1227</v>
      </c>
      <c r="G3676" s="2">
        <v>23.34</v>
      </c>
      <c r="H3676" s="2">
        <v>2</v>
      </c>
      <c r="I3676" s="2">
        <f t="shared" si="57"/>
        <v>11.67</v>
      </c>
      <c r="J3676" s="2">
        <v>-1.46</v>
      </c>
    </row>
    <row r="3677" spans="1:10" x14ac:dyDescent="0.35">
      <c r="A3677" s="1">
        <v>42329</v>
      </c>
      <c r="B3677" t="s">
        <v>2179</v>
      </c>
      <c r="C3677" t="s">
        <v>95</v>
      </c>
      <c r="D3677" t="s">
        <v>11</v>
      </c>
      <c r="E3677" t="s">
        <v>16</v>
      </c>
      <c r="F3677" t="s">
        <v>639</v>
      </c>
      <c r="G3677" s="2">
        <v>16.52</v>
      </c>
      <c r="H3677" s="2">
        <v>5</v>
      </c>
      <c r="I3677" s="2">
        <f t="shared" si="57"/>
        <v>3.3039999999999998</v>
      </c>
      <c r="J3677" s="2">
        <v>5.37</v>
      </c>
    </row>
    <row r="3678" spans="1:10" x14ac:dyDescent="0.35">
      <c r="A3678" s="1">
        <v>42329</v>
      </c>
      <c r="B3678" t="s">
        <v>740</v>
      </c>
      <c r="C3678" t="s">
        <v>23</v>
      </c>
      <c r="D3678" t="s">
        <v>34</v>
      </c>
      <c r="E3678" t="s">
        <v>145</v>
      </c>
      <c r="F3678" t="s">
        <v>255</v>
      </c>
      <c r="G3678" s="2">
        <v>1252.7</v>
      </c>
      <c r="H3678" s="2">
        <v>8</v>
      </c>
      <c r="I3678" s="2">
        <f t="shared" si="57"/>
        <v>156.58750000000001</v>
      </c>
      <c r="J3678" s="2">
        <v>-480.2</v>
      </c>
    </row>
    <row r="3679" spans="1:10" x14ac:dyDescent="0.35">
      <c r="A3679" s="1">
        <v>42329</v>
      </c>
      <c r="B3679" t="s">
        <v>740</v>
      </c>
      <c r="C3679" t="s">
        <v>23</v>
      </c>
      <c r="D3679" t="s">
        <v>39</v>
      </c>
      <c r="E3679" t="s">
        <v>40</v>
      </c>
      <c r="F3679" t="s">
        <v>901</v>
      </c>
      <c r="G3679" s="2">
        <v>110.97</v>
      </c>
      <c r="H3679" s="2">
        <v>5</v>
      </c>
      <c r="I3679" s="2">
        <f t="shared" si="57"/>
        <v>22.193999999999999</v>
      </c>
      <c r="J3679" s="2">
        <v>-24.04</v>
      </c>
    </row>
    <row r="3680" spans="1:10" x14ac:dyDescent="0.35">
      <c r="A3680" s="1">
        <v>42329</v>
      </c>
      <c r="B3680" t="s">
        <v>2103</v>
      </c>
      <c r="C3680" t="s">
        <v>10</v>
      </c>
      <c r="D3680" t="s">
        <v>11</v>
      </c>
      <c r="E3680" t="s">
        <v>24</v>
      </c>
      <c r="F3680" t="s">
        <v>1844</v>
      </c>
      <c r="G3680" s="2">
        <v>5.34</v>
      </c>
      <c r="H3680" s="2">
        <v>2</v>
      </c>
      <c r="I3680" s="2">
        <f t="shared" si="57"/>
        <v>2.67</v>
      </c>
      <c r="J3680" s="2">
        <v>0.73</v>
      </c>
    </row>
    <row r="3681" spans="1:10" x14ac:dyDescent="0.35">
      <c r="A3681" s="1">
        <v>42329</v>
      </c>
      <c r="B3681" t="s">
        <v>2103</v>
      </c>
      <c r="C3681" t="s">
        <v>10</v>
      </c>
      <c r="D3681" t="s">
        <v>11</v>
      </c>
      <c r="E3681" t="s">
        <v>20</v>
      </c>
      <c r="F3681" t="s">
        <v>834</v>
      </c>
      <c r="G3681" s="2">
        <v>1.7</v>
      </c>
      <c r="H3681" s="2">
        <v>2</v>
      </c>
      <c r="I3681" s="2">
        <f t="shared" si="57"/>
        <v>0.85</v>
      </c>
      <c r="J3681" s="2">
        <v>-2.54</v>
      </c>
    </row>
    <row r="3682" spans="1:10" x14ac:dyDescent="0.35">
      <c r="A3682" s="1">
        <v>42329</v>
      </c>
      <c r="B3682" t="s">
        <v>2103</v>
      </c>
      <c r="C3682" t="s">
        <v>10</v>
      </c>
      <c r="D3682" t="s">
        <v>11</v>
      </c>
      <c r="E3682" t="s">
        <v>92</v>
      </c>
      <c r="F3682" t="s">
        <v>1869</v>
      </c>
      <c r="G3682" s="2">
        <v>24.59</v>
      </c>
      <c r="H3682" s="2">
        <v>3</v>
      </c>
      <c r="I3682" s="2">
        <f t="shared" si="57"/>
        <v>8.1966666666666672</v>
      </c>
      <c r="J3682" s="2">
        <v>-67.62</v>
      </c>
    </row>
    <row r="3683" spans="1:10" x14ac:dyDescent="0.35">
      <c r="A3683" s="1">
        <v>42329</v>
      </c>
      <c r="B3683" t="s">
        <v>2103</v>
      </c>
      <c r="C3683" t="s">
        <v>10</v>
      </c>
      <c r="D3683" t="s">
        <v>11</v>
      </c>
      <c r="E3683" t="s">
        <v>20</v>
      </c>
      <c r="F3683" t="s">
        <v>2177</v>
      </c>
      <c r="G3683" s="2">
        <v>7.98</v>
      </c>
      <c r="H3683" s="2">
        <v>5</v>
      </c>
      <c r="I3683" s="2">
        <f t="shared" si="57"/>
        <v>1.5960000000000001</v>
      </c>
      <c r="J3683" s="2">
        <v>-13.17</v>
      </c>
    </row>
    <row r="3684" spans="1:10" x14ac:dyDescent="0.35">
      <c r="A3684" s="1">
        <v>42329</v>
      </c>
      <c r="B3684" t="s">
        <v>681</v>
      </c>
      <c r="C3684" t="s">
        <v>245</v>
      </c>
      <c r="D3684" t="s">
        <v>34</v>
      </c>
      <c r="E3684" t="s">
        <v>47</v>
      </c>
      <c r="F3684" t="s">
        <v>2009</v>
      </c>
      <c r="G3684" s="2">
        <v>18.18</v>
      </c>
      <c r="H3684" s="2">
        <v>1</v>
      </c>
      <c r="I3684" s="2">
        <f t="shared" si="57"/>
        <v>18.18</v>
      </c>
      <c r="J3684" s="2">
        <v>4.7699999999999996</v>
      </c>
    </row>
    <row r="3685" spans="1:10" x14ac:dyDescent="0.35">
      <c r="A3685" s="1">
        <v>42330</v>
      </c>
      <c r="B3685" t="s">
        <v>626</v>
      </c>
      <c r="C3685" t="s">
        <v>10</v>
      </c>
      <c r="D3685" t="s">
        <v>11</v>
      </c>
      <c r="E3685" t="s">
        <v>92</v>
      </c>
      <c r="F3685" t="s">
        <v>114</v>
      </c>
      <c r="G3685" s="2">
        <v>68.81</v>
      </c>
      <c r="H3685" s="2">
        <v>5</v>
      </c>
      <c r="I3685" s="2">
        <f t="shared" si="57"/>
        <v>13.762</v>
      </c>
      <c r="J3685" s="2">
        <v>-123.86</v>
      </c>
    </row>
    <row r="3686" spans="1:10" x14ac:dyDescent="0.35">
      <c r="A3686" s="1">
        <v>42330</v>
      </c>
      <c r="B3686" t="s">
        <v>626</v>
      </c>
      <c r="C3686" t="s">
        <v>10</v>
      </c>
      <c r="D3686" t="s">
        <v>11</v>
      </c>
      <c r="E3686" t="s">
        <v>20</v>
      </c>
      <c r="F3686" t="s">
        <v>834</v>
      </c>
      <c r="G3686" s="2">
        <v>2.54</v>
      </c>
      <c r="H3686" s="2">
        <v>3</v>
      </c>
      <c r="I3686" s="2">
        <f t="shared" si="57"/>
        <v>0.84666666666666668</v>
      </c>
      <c r="J3686" s="2">
        <v>-3.82</v>
      </c>
    </row>
    <row r="3687" spans="1:10" x14ac:dyDescent="0.35">
      <c r="A3687" s="1">
        <v>42330</v>
      </c>
      <c r="B3687" t="s">
        <v>1803</v>
      </c>
      <c r="C3687" t="s">
        <v>23</v>
      </c>
      <c r="D3687" t="s">
        <v>11</v>
      </c>
      <c r="E3687" t="s">
        <v>20</v>
      </c>
      <c r="F3687" t="s">
        <v>548</v>
      </c>
      <c r="G3687" s="2">
        <v>11.61</v>
      </c>
      <c r="H3687" s="2">
        <v>2</v>
      </c>
      <c r="I3687" s="2">
        <f t="shared" si="57"/>
        <v>5.8049999999999997</v>
      </c>
      <c r="J3687" s="2">
        <v>-9.2899999999999991</v>
      </c>
    </row>
    <row r="3688" spans="1:10" x14ac:dyDescent="0.35">
      <c r="A3688" s="1">
        <v>42330</v>
      </c>
      <c r="B3688" t="s">
        <v>2248</v>
      </c>
      <c r="C3688" t="s">
        <v>10</v>
      </c>
      <c r="D3688" t="s">
        <v>34</v>
      </c>
      <c r="E3688" t="s">
        <v>145</v>
      </c>
      <c r="F3688" t="s">
        <v>1333</v>
      </c>
      <c r="G3688" s="2">
        <v>206.96</v>
      </c>
      <c r="H3688" s="2">
        <v>2</v>
      </c>
      <c r="I3688" s="2">
        <f t="shared" si="57"/>
        <v>103.48</v>
      </c>
      <c r="J3688" s="2">
        <v>-32.520000000000003</v>
      </c>
    </row>
    <row r="3689" spans="1:10" x14ac:dyDescent="0.35">
      <c r="A3689" s="1">
        <v>42330</v>
      </c>
      <c r="B3689" t="s">
        <v>1705</v>
      </c>
      <c r="C3689" t="s">
        <v>434</v>
      </c>
      <c r="D3689" t="s">
        <v>11</v>
      </c>
      <c r="E3689" t="s">
        <v>12</v>
      </c>
      <c r="F3689" t="s">
        <v>1710</v>
      </c>
      <c r="G3689" s="2">
        <v>14.94</v>
      </c>
      <c r="H3689" s="2">
        <v>3</v>
      </c>
      <c r="I3689" s="2">
        <f t="shared" si="57"/>
        <v>4.9799999999999995</v>
      </c>
      <c r="J3689" s="2">
        <v>7.02</v>
      </c>
    </row>
    <row r="3690" spans="1:10" x14ac:dyDescent="0.35">
      <c r="A3690" s="1">
        <v>42330</v>
      </c>
      <c r="B3690" t="s">
        <v>246</v>
      </c>
      <c r="C3690" t="s">
        <v>10</v>
      </c>
      <c r="D3690" t="s">
        <v>39</v>
      </c>
      <c r="E3690" t="s">
        <v>52</v>
      </c>
      <c r="F3690" t="s">
        <v>2355</v>
      </c>
      <c r="G3690" s="2">
        <v>27.17</v>
      </c>
      <c r="H3690" s="2">
        <v>4</v>
      </c>
      <c r="I3690" s="2">
        <f t="shared" si="57"/>
        <v>6.7925000000000004</v>
      </c>
      <c r="J3690" s="2">
        <v>-1.36</v>
      </c>
    </row>
    <row r="3691" spans="1:10" x14ac:dyDescent="0.35">
      <c r="A3691" s="1">
        <v>42330</v>
      </c>
      <c r="B3691" t="s">
        <v>1251</v>
      </c>
      <c r="C3691" t="s">
        <v>120</v>
      </c>
      <c r="D3691" t="s">
        <v>11</v>
      </c>
      <c r="E3691" t="s">
        <v>20</v>
      </c>
      <c r="F3691" t="s">
        <v>1313</v>
      </c>
      <c r="G3691" s="2">
        <v>2.95</v>
      </c>
      <c r="H3691" s="2">
        <v>2</v>
      </c>
      <c r="I3691" s="2">
        <f t="shared" si="57"/>
        <v>1.4750000000000001</v>
      </c>
      <c r="J3691" s="2">
        <v>-2.06</v>
      </c>
    </row>
    <row r="3692" spans="1:10" x14ac:dyDescent="0.35">
      <c r="A3692" s="1">
        <v>42330</v>
      </c>
      <c r="B3692" t="s">
        <v>1251</v>
      </c>
      <c r="C3692" t="s">
        <v>120</v>
      </c>
      <c r="D3692" t="s">
        <v>11</v>
      </c>
      <c r="E3692" t="s">
        <v>43</v>
      </c>
      <c r="F3692" t="s">
        <v>1109</v>
      </c>
      <c r="G3692" s="2">
        <v>55.1</v>
      </c>
      <c r="H3692" s="2">
        <v>6</v>
      </c>
      <c r="I3692" s="2">
        <f t="shared" si="57"/>
        <v>9.1833333333333336</v>
      </c>
      <c r="J3692" s="2">
        <v>18.600000000000001</v>
      </c>
    </row>
    <row r="3693" spans="1:10" x14ac:dyDescent="0.35">
      <c r="A3693" s="1">
        <v>42330</v>
      </c>
      <c r="B3693" t="s">
        <v>1687</v>
      </c>
      <c r="C3693" t="s">
        <v>27</v>
      </c>
      <c r="D3693" t="s">
        <v>11</v>
      </c>
      <c r="E3693" t="s">
        <v>12</v>
      </c>
      <c r="F3693" t="s">
        <v>306</v>
      </c>
      <c r="G3693" s="2">
        <v>37.94</v>
      </c>
      <c r="H3693" s="2">
        <v>2</v>
      </c>
      <c r="I3693" s="2">
        <f t="shared" si="57"/>
        <v>18.97</v>
      </c>
      <c r="J3693" s="2">
        <v>18.21</v>
      </c>
    </row>
    <row r="3694" spans="1:10" x14ac:dyDescent="0.35">
      <c r="A3694" s="1">
        <v>42330</v>
      </c>
      <c r="B3694" t="s">
        <v>1687</v>
      </c>
      <c r="C3694" t="s">
        <v>27</v>
      </c>
      <c r="D3694" t="s">
        <v>11</v>
      </c>
      <c r="E3694" t="s">
        <v>12</v>
      </c>
      <c r="F3694" t="s">
        <v>242</v>
      </c>
      <c r="G3694" s="2">
        <v>42.8</v>
      </c>
      <c r="H3694" s="2">
        <v>10</v>
      </c>
      <c r="I3694" s="2">
        <f t="shared" si="57"/>
        <v>4.2799999999999994</v>
      </c>
      <c r="J3694" s="2">
        <v>19.260000000000002</v>
      </c>
    </row>
    <row r="3695" spans="1:10" x14ac:dyDescent="0.35">
      <c r="A3695" s="1">
        <v>42330</v>
      </c>
      <c r="B3695" t="s">
        <v>1687</v>
      </c>
      <c r="C3695" t="s">
        <v>27</v>
      </c>
      <c r="D3695" t="s">
        <v>11</v>
      </c>
      <c r="E3695" t="s">
        <v>18</v>
      </c>
      <c r="F3695" t="s">
        <v>551</v>
      </c>
      <c r="G3695" s="2">
        <v>33.630000000000003</v>
      </c>
      <c r="H3695" s="2">
        <v>3</v>
      </c>
      <c r="I3695" s="2">
        <f t="shared" si="57"/>
        <v>11.21</v>
      </c>
      <c r="J3695" s="2">
        <v>10.09</v>
      </c>
    </row>
    <row r="3696" spans="1:10" x14ac:dyDescent="0.35">
      <c r="A3696" s="1">
        <v>42330</v>
      </c>
      <c r="B3696" t="s">
        <v>796</v>
      </c>
      <c r="C3696" t="s">
        <v>123</v>
      </c>
      <c r="D3696" t="s">
        <v>39</v>
      </c>
      <c r="E3696" t="s">
        <v>302</v>
      </c>
      <c r="F3696" t="s">
        <v>825</v>
      </c>
      <c r="G3696" s="2">
        <v>32.99</v>
      </c>
      <c r="H3696" s="2">
        <v>3</v>
      </c>
      <c r="I3696" s="2">
        <f t="shared" si="57"/>
        <v>10.996666666666668</v>
      </c>
      <c r="J3696" s="2">
        <v>-1.98</v>
      </c>
    </row>
    <row r="3697" spans="1:10" x14ac:dyDescent="0.35">
      <c r="A3697" s="1">
        <v>42330</v>
      </c>
      <c r="B3697" t="s">
        <v>661</v>
      </c>
      <c r="C3697" t="s">
        <v>434</v>
      </c>
      <c r="D3697" t="s">
        <v>11</v>
      </c>
      <c r="E3697" t="s">
        <v>24</v>
      </c>
      <c r="F3697" t="s">
        <v>845</v>
      </c>
      <c r="G3697" s="2">
        <v>17.12</v>
      </c>
      <c r="H3697" s="2">
        <v>4</v>
      </c>
      <c r="I3697" s="2">
        <f t="shared" si="57"/>
        <v>4.28</v>
      </c>
      <c r="J3697" s="2">
        <v>4.96</v>
      </c>
    </row>
    <row r="3698" spans="1:10" x14ac:dyDescent="0.35">
      <c r="A3698" s="1">
        <v>42330</v>
      </c>
      <c r="B3698" t="s">
        <v>661</v>
      </c>
      <c r="C3698" t="s">
        <v>434</v>
      </c>
      <c r="D3698" t="s">
        <v>11</v>
      </c>
      <c r="E3698" t="s">
        <v>12</v>
      </c>
      <c r="F3698" t="s">
        <v>2356</v>
      </c>
      <c r="G3698" s="2">
        <v>59.94</v>
      </c>
      <c r="H3698" s="2">
        <v>3</v>
      </c>
      <c r="I3698" s="2">
        <f t="shared" si="57"/>
        <v>19.98</v>
      </c>
      <c r="J3698" s="2">
        <v>28.17</v>
      </c>
    </row>
    <row r="3699" spans="1:10" x14ac:dyDescent="0.35">
      <c r="A3699" s="1">
        <v>42331</v>
      </c>
      <c r="B3699" t="s">
        <v>2162</v>
      </c>
      <c r="C3699" t="s">
        <v>10</v>
      </c>
      <c r="D3699" t="s">
        <v>11</v>
      </c>
      <c r="E3699" t="s">
        <v>12</v>
      </c>
      <c r="F3699" t="s">
        <v>2243</v>
      </c>
      <c r="G3699" s="2">
        <v>335.52</v>
      </c>
      <c r="H3699" s="2">
        <v>4</v>
      </c>
      <c r="I3699" s="2">
        <f t="shared" si="57"/>
        <v>83.88</v>
      </c>
      <c r="J3699" s="2">
        <v>117.43</v>
      </c>
    </row>
    <row r="3700" spans="1:10" x14ac:dyDescent="0.35">
      <c r="A3700" s="1">
        <v>42331</v>
      </c>
      <c r="B3700" t="s">
        <v>2162</v>
      </c>
      <c r="C3700" t="s">
        <v>10</v>
      </c>
      <c r="D3700" t="s">
        <v>11</v>
      </c>
      <c r="E3700" t="s">
        <v>20</v>
      </c>
      <c r="F3700" t="s">
        <v>888</v>
      </c>
      <c r="G3700" s="2">
        <v>23.91</v>
      </c>
      <c r="H3700" s="2">
        <v>2</v>
      </c>
      <c r="I3700" s="2">
        <f t="shared" si="57"/>
        <v>11.955</v>
      </c>
      <c r="J3700" s="2">
        <v>-40.65</v>
      </c>
    </row>
    <row r="3701" spans="1:10" x14ac:dyDescent="0.35">
      <c r="A3701" s="1">
        <v>42331</v>
      </c>
      <c r="B3701" t="s">
        <v>2162</v>
      </c>
      <c r="C3701" t="s">
        <v>10</v>
      </c>
      <c r="D3701" t="s">
        <v>11</v>
      </c>
      <c r="E3701" t="s">
        <v>18</v>
      </c>
      <c r="F3701" t="s">
        <v>1956</v>
      </c>
      <c r="G3701" s="2">
        <v>27.06</v>
      </c>
      <c r="H3701" s="2">
        <v>2</v>
      </c>
      <c r="I3701" s="2">
        <f t="shared" si="57"/>
        <v>13.53</v>
      </c>
      <c r="J3701" s="2">
        <v>2.37</v>
      </c>
    </row>
    <row r="3702" spans="1:10" x14ac:dyDescent="0.35">
      <c r="A3702" s="1">
        <v>42331</v>
      </c>
      <c r="B3702" t="s">
        <v>1196</v>
      </c>
      <c r="C3702" t="s">
        <v>177</v>
      </c>
      <c r="D3702" t="s">
        <v>11</v>
      </c>
      <c r="E3702" t="s">
        <v>92</v>
      </c>
      <c r="F3702" t="s">
        <v>2291</v>
      </c>
      <c r="G3702" s="2">
        <v>2625.12</v>
      </c>
      <c r="H3702" s="2">
        <v>8</v>
      </c>
      <c r="I3702" s="2">
        <f t="shared" si="57"/>
        <v>328.14</v>
      </c>
      <c r="J3702" s="2">
        <v>735.03</v>
      </c>
    </row>
    <row r="3703" spans="1:10" x14ac:dyDescent="0.35">
      <c r="A3703" s="1">
        <v>42331</v>
      </c>
      <c r="B3703" t="s">
        <v>1196</v>
      </c>
      <c r="C3703" t="s">
        <v>177</v>
      </c>
      <c r="D3703" t="s">
        <v>11</v>
      </c>
      <c r="E3703" t="s">
        <v>24</v>
      </c>
      <c r="F3703" t="s">
        <v>960</v>
      </c>
      <c r="G3703" s="2">
        <v>17.940000000000001</v>
      </c>
      <c r="H3703" s="2">
        <v>3</v>
      </c>
      <c r="I3703" s="2">
        <f t="shared" si="57"/>
        <v>5.98</v>
      </c>
      <c r="J3703" s="2">
        <v>4.49</v>
      </c>
    </row>
    <row r="3704" spans="1:10" x14ac:dyDescent="0.35">
      <c r="A3704" s="1">
        <v>42331</v>
      </c>
      <c r="B3704" t="s">
        <v>1643</v>
      </c>
      <c r="C3704" t="s">
        <v>59</v>
      </c>
      <c r="D3704" t="s">
        <v>39</v>
      </c>
      <c r="E3704" t="s">
        <v>40</v>
      </c>
      <c r="F3704" t="s">
        <v>1347</v>
      </c>
      <c r="G3704" s="2">
        <v>307.98</v>
      </c>
      <c r="H3704" s="2">
        <v>2</v>
      </c>
      <c r="I3704" s="2">
        <f t="shared" si="57"/>
        <v>153.99</v>
      </c>
      <c r="J3704" s="2">
        <v>89.31</v>
      </c>
    </row>
    <row r="3705" spans="1:10" x14ac:dyDescent="0.35">
      <c r="A3705" s="1">
        <v>42331</v>
      </c>
      <c r="B3705" t="s">
        <v>1643</v>
      </c>
      <c r="C3705" t="s">
        <v>59</v>
      </c>
      <c r="D3705" t="s">
        <v>11</v>
      </c>
      <c r="E3705" t="s">
        <v>12</v>
      </c>
      <c r="F3705" t="s">
        <v>1666</v>
      </c>
      <c r="G3705" s="2">
        <v>44.1</v>
      </c>
      <c r="H3705" s="2">
        <v>6</v>
      </c>
      <c r="I3705" s="2">
        <f t="shared" si="57"/>
        <v>7.3500000000000005</v>
      </c>
      <c r="J3705" s="2">
        <v>20.73</v>
      </c>
    </row>
    <row r="3706" spans="1:10" x14ac:dyDescent="0.35">
      <c r="A3706" s="1">
        <v>42331</v>
      </c>
      <c r="B3706" t="s">
        <v>1643</v>
      </c>
      <c r="C3706" t="s">
        <v>59</v>
      </c>
      <c r="D3706" t="s">
        <v>11</v>
      </c>
      <c r="E3706" t="s">
        <v>24</v>
      </c>
      <c r="F3706" t="s">
        <v>2357</v>
      </c>
      <c r="G3706" s="2">
        <v>13.12</v>
      </c>
      <c r="H3706" s="2">
        <v>4</v>
      </c>
      <c r="I3706" s="2">
        <f t="shared" si="57"/>
        <v>3.28</v>
      </c>
      <c r="J3706" s="2">
        <v>5.64</v>
      </c>
    </row>
    <row r="3707" spans="1:10" x14ac:dyDescent="0.35">
      <c r="A3707" s="1">
        <v>42331</v>
      </c>
      <c r="B3707" t="s">
        <v>1643</v>
      </c>
      <c r="C3707" t="s">
        <v>59</v>
      </c>
      <c r="D3707" t="s">
        <v>11</v>
      </c>
      <c r="E3707" t="s">
        <v>63</v>
      </c>
      <c r="F3707" t="s">
        <v>64</v>
      </c>
      <c r="G3707" s="2">
        <v>16.559999999999999</v>
      </c>
      <c r="H3707" s="2">
        <v>2</v>
      </c>
      <c r="I3707" s="2">
        <f t="shared" si="57"/>
        <v>8.2799999999999994</v>
      </c>
      <c r="J3707" s="2">
        <v>7.78</v>
      </c>
    </row>
    <row r="3708" spans="1:10" x14ac:dyDescent="0.35">
      <c r="A3708" s="1">
        <v>42331</v>
      </c>
      <c r="B3708" t="s">
        <v>1643</v>
      </c>
      <c r="C3708" t="s">
        <v>59</v>
      </c>
      <c r="D3708" t="s">
        <v>11</v>
      </c>
      <c r="E3708" t="s">
        <v>12</v>
      </c>
      <c r="F3708" t="s">
        <v>493</v>
      </c>
      <c r="G3708" s="2">
        <v>38.880000000000003</v>
      </c>
      <c r="H3708" s="2">
        <v>6</v>
      </c>
      <c r="I3708" s="2">
        <f t="shared" si="57"/>
        <v>6.48</v>
      </c>
      <c r="J3708" s="2">
        <v>18.66</v>
      </c>
    </row>
    <row r="3709" spans="1:10" x14ac:dyDescent="0.35">
      <c r="A3709" s="1">
        <v>42332</v>
      </c>
      <c r="B3709" t="s">
        <v>405</v>
      </c>
      <c r="C3709" t="s">
        <v>27</v>
      </c>
      <c r="D3709" t="s">
        <v>39</v>
      </c>
      <c r="E3709" t="s">
        <v>52</v>
      </c>
      <c r="F3709" t="s">
        <v>1325</v>
      </c>
      <c r="G3709" s="2">
        <v>13.98</v>
      </c>
      <c r="H3709" s="2">
        <v>2</v>
      </c>
      <c r="I3709" s="2">
        <f t="shared" si="57"/>
        <v>6.99</v>
      </c>
      <c r="J3709" s="2">
        <v>6.15</v>
      </c>
    </row>
    <row r="3710" spans="1:10" x14ac:dyDescent="0.35">
      <c r="A3710" s="1">
        <v>42332</v>
      </c>
      <c r="B3710" t="s">
        <v>405</v>
      </c>
      <c r="C3710" t="s">
        <v>27</v>
      </c>
      <c r="D3710" t="s">
        <v>11</v>
      </c>
      <c r="E3710" t="s">
        <v>20</v>
      </c>
      <c r="F3710" t="s">
        <v>631</v>
      </c>
      <c r="G3710" s="2">
        <v>25.82</v>
      </c>
      <c r="H3710" s="2">
        <v>6</v>
      </c>
      <c r="I3710" s="2">
        <f t="shared" si="57"/>
        <v>4.3033333333333337</v>
      </c>
      <c r="J3710" s="2">
        <v>9.36</v>
      </c>
    </row>
    <row r="3711" spans="1:10" x14ac:dyDescent="0.35">
      <c r="A3711" s="1">
        <v>42332</v>
      </c>
      <c r="B3711" t="s">
        <v>405</v>
      </c>
      <c r="C3711" t="s">
        <v>27</v>
      </c>
      <c r="D3711" t="s">
        <v>11</v>
      </c>
      <c r="E3711" t="s">
        <v>12</v>
      </c>
      <c r="F3711" t="s">
        <v>2358</v>
      </c>
      <c r="G3711" s="2">
        <v>146.72999999999999</v>
      </c>
      <c r="H3711" s="2">
        <v>3</v>
      </c>
      <c r="I3711" s="2">
        <f t="shared" si="57"/>
        <v>48.91</v>
      </c>
      <c r="J3711" s="2">
        <v>68.959999999999994</v>
      </c>
    </row>
    <row r="3712" spans="1:10" x14ac:dyDescent="0.35">
      <c r="A3712" s="1">
        <v>42332</v>
      </c>
      <c r="B3712" t="s">
        <v>405</v>
      </c>
      <c r="C3712" t="s">
        <v>27</v>
      </c>
      <c r="D3712" t="s">
        <v>34</v>
      </c>
      <c r="E3712" t="s">
        <v>47</v>
      </c>
      <c r="F3712" t="s">
        <v>1586</v>
      </c>
      <c r="G3712" s="2">
        <v>79.760000000000005</v>
      </c>
      <c r="H3712" s="2">
        <v>4</v>
      </c>
      <c r="I3712" s="2">
        <f t="shared" si="57"/>
        <v>19.940000000000001</v>
      </c>
      <c r="J3712" s="2">
        <v>22.33</v>
      </c>
    </row>
    <row r="3713" spans="1:10" x14ac:dyDescent="0.35">
      <c r="A3713" s="1">
        <v>42332</v>
      </c>
      <c r="B3713" t="s">
        <v>9</v>
      </c>
      <c r="C3713" t="s">
        <v>27</v>
      </c>
      <c r="D3713" t="s">
        <v>11</v>
      </c>
      <c r="E3713" t="s">
        <v>12</v>
      </c>
      <c r="F3713" t="s">
        <v>360</v>
      </c>
      <c r="G3713" s="2">
        <v>368.91</v>
      </c>
      <c r="H3713" s="2">
        <v>9</v>
      </c>
      <c r="I3713" s="2">
        <f t="shared" si="57"/>
        <v>40.99</v>
      </c>
      <c r="J3713" s="2">
        <v>180.77</v>
      </c>
    </row>
    <row r="3714" spans="1:10" x14ac:dyDescent="0.35">
      <c r="A3714" s="1">
        <v>42332</v>
      </c>
      <c r="B3714" t="s">
        <v>9</v>
      </c>
      <c r="C3714" t="s">
        <v>27</v>
      </c>
      <c r="D3714" t="s">
        <v>11</v>
      </c>
      <c r="E3714" t="s">
        <v>24</v>
      </c>
      <c r="F3714" t="s">
        <v>1252</v>
      </c>
      <c r="G3714" s="2">
        <v>14.7</v>
      </c>
      <c r="H3714" s="2">
        <v>5</v>
      </c>
      <c r="I3714" s="2">
        <f t="shared" si="57"/>
        <v>2.94</v>
      </c>
      <c r="J3714" s="2">
        <v>6.62</v>
      </c>
    </row>
    <row r="3715" spans="1:10" x14ac:dyDescent="0.35">
      <c r="A3715" s="1">
        <v>42332</v>
      </c>
      <c r="B3715" t="s">
        <v>94</v>
      </c>
      <c r="C3715" t="s">
        <v>27</v>
      </c>
      <c r="D3715" t="s">
        <v>11</v>
      </c>
      <c r="E3715" t="s">
        <v>20</v>
      </c>
      <c r="F3715" t="s">
        <v>2287</v>
      </c>
      <c r="G3715" s="2">
        <v>3.17</v>
      </c>
      <c r="H3715" s="2">
        <v>2</v>
      </c>
      <c r="I3715" s="2">
        <f t="shared" ref="I3715:I3778" si="58">G3715/H3715</f>
        <v>1.585</v>
      </c>
      <c r="J3715" s="2">
        <v>0.99</v>
      </c>
    </row>
    <row r="3716" spans="1:10" x14ac:dyDescent="0.35">
      <c r="A3716" s="1">
        <v>42332</v>
      </c>
      <c r="B3716" t="s">
        <v>94</v>
      </c>
      <c r="C3716" t="s">
        <v>27</v>
      </c>
      <c r="D3716" t="s">
        <v>11</v>
      </c>
      <c r="E3716" t="s">
        <v>12</v>
      </c>
      <c r="F3716" t="s">
        <v>28</v>
      </c>
      <c r="G3716" s="2">
        <v>19.440000000000001</v>
      </c>
      <c r="H3716" s="2">
        <v>3</v>
      </c>
      <c r="I3716" s="2">
        <f t="shared" si="58"/>
        <v>6.48</v>
      </c>
      <c r="J3716" s="2">
        <v>9.33</v>
      </c>
    </row>
    <row r="3717" spans="1:10" x14ac:dyDescent="0.35">
      <c r="A3717" s="1">
        <v>42332</v>
      </c>
      <c r="B3717" t="s">
        <v>94</v>
      </c>
      <c r="C3717" t="s">
        <v>27</v>
      </c>
      <c r="D3717" t="s">
        <v>11</v>
      </c>
      <c r="E3717" t="s">
        <v>18</v>
      </c>
      <c r="F3717" t="s">
        <v>2359</v>
      </c>
      <c r="G3717" s="2">
        <v>454.86</v>
      </c>
      <c r="H3717" s="2">
        <v>7</v>
      </c>
      <c r="I3717" s="2">
        <f t="shared" si="58"/>
        <v>64.98</v>
      </c>
      <c r="J3717" s="2">
        <v>54.58</v>
      </c>
    </row>
    <row r="3718" spans="1:10" x14ac:dyDescent="0.35">
      <c r="A3718" s="1">
        <v>42332</v>
      </c>
      <c r="B3718" t="s">
        <v>94</v>
      </c>
      <c r="C3718" t="s">
        <v>27</v>
      </c>
      <c r="D3718" t="s">
        <v>11</v>
      </c>
      <c r="E3718" t="s">
        <v>20</v>
      </c>
      <c r="F3718" t="s">
        <v>819</v>
      </c>
      <c r="G3718" s="2">
        <v>91.39</v>
      </c>
      <c r="H3718" s="2">
        <v>8</v>
      </c>
      <c r="I3718" s="2">
        <f t="shared" si="58"/>
        <v>11.42375</v>
      </c>
      <c r="J3718" s="2">
        <v>29.7</v>
      </c>
    </row>
    <row r="3719" spans="1:10" x14ac:dyDescent="0.35">
      <c r="A3719" s="1">
        <v>42333</v>
      </c>
      <c r="B3719" t="s">
        <v>1273</v>
      </c>
      <c r="C3719" t="s">
        <v>245</v>
      </c>
      <c r="D3719" t="s">
        <v>11</v>
      </c>
      <c r="E3719" t="s">
        <v>24</v>
      </c>
      <c r="F3719" t="s">
        <v>2360</v>
      </c>
      <c r="G3719" s="2">
        <v>13.12</v>
      </c>
      <c r="H3719" s="2">
        <v>5</v>
      </c>
      <c r="I3719" s="2">
        <f t="shared" si="58"/>
        <v>2.6239999999999997</v>
      </c>
      <c r="J3719" s="2">
        <v>1.48</v>
      </c>
    </row>
    <row r="3720" spans="1:10" x14ac:dyDescent="0.35">
      <c r="A3720" s="1">
        <v>42334</v>
      </c>
      <c r="B3720" t="s">
        <v>470</v>
      </c>
      <c r="C3720" t="s">
        <v>434</v>
      </c>
      <c r="D3720" t="s">
        <v>11</v>
      </c>
      <c r="E3720" t="s">
        <v>20</v>
      </c>
      <c r="F3720" t="s">
        <v>150</v>
      </c>
      <c r="G3720" s="2">
        <v>14.73</v>
      </c>
      <c r="H3720" s="2">
        <v>3</v>
      </c>
      <c r="I3720" s="2">
        <f t="shared" si="58"/>
        <v>4.91</v>
      </c>
      <c r="J3720" s="2">
        <v>6.92</v>
      </c>
    </row>
    <row r="3721" spans="1:10" x14ac:dyDescent="0.35">
      <c r="A3721" s="1">
        <v>42334</v>
      </c>
      <c r="B3721" t="s">
        <v>470</v>
      </c>
      <c r="C3721" t="s">
        <v>434</v>
      </c>
      <c r="D3721" t="s">
        <v>11</v>
      </c>
      <c r="E3721" t="s">
        <v>18</v>
      </c>
      <c r="F3721" t="s">
        <v>1965</v>
      </c>
      <c r="G3721" s="2">
        <v>104.9</v>
      </c>
      <c r="H3721" s="2">
        <v>5</v>
      </c>
      <c r="I3721" s="2">
        <f t="shared" si="58"/>
        <v>20.98</v>
      </c>
      <c r="J3721" s="2">
        <v>25.18</v>
      </c>
    </row>
    <row r="3722" spans="1:10" x14ac:dyDescent="0.35">
      <c r="A3722" s="1">
        <v>42334</v>
      </c>
      <c r="B3722" t="s">
        <v>470</v>
      </c>
      <c r="C3722" t="s">
        <v>434</v>
      </c>
      <c r="D3722" t="s">
        <v>11</v>
      </c>
      <c r="E3722" t="s">
        <v>20</v>
      </c>
      <c r="F3722" t="s">
        <v>1993</v>
      </c>
      <c r="G3722" s="2">
        <v>61.04</v>
      </c>
      <c r="H3722" s="2">
        <v>4</v>
      </c>
      <c r="I3722" s="2">
        <f t="shared" si="58"/>
        <v>15.26</v>
      </c>
      <c r="J3722" s="2">
        <v>30.52</v>
      </c>
    </row>
    <row r="3723" spans="1:10" x14ac:dyDescent="0.35">
      <c r="A3723" s="1">
        <v>42334</v>
      </c>
      <c r="B3723" t="s">
        <v>470</v>
      </c>
      <c r="C3723" t="s">
        <v>434</v>
      </c>
      <c r="D3723" t="s">
        <v>11</v>
      </c>
      <c r="E3723" t="s">
        <v>12</v>
      </c>
      <c r="F3723" t="s">
        <v>2321</v>
      </c>
      <c r="G3723" s="2">
        <v>10.95</v>
      </c>
      <c r="H3723" s="2">
        <v>3</v>
      </c>
      <c r="I3723" s="2">
        <f t="shared" si="58"/>
        <v>3.65</v>
      </c>
      <c r="J3723" s="2">
        <v>5.15</v>
      </c>
    </row>
    <row r="3724" spans="1:10" x14ac:dyDescent="0.35">
      <c r="A3724" s="1">
        <v>42334</v>
      </c>
      <c r="B3724" t="s">
        <v>1798</v>
      </c>
      <c r="C3724" t="s">
        <v>120</v>
      </c>
      <c r="D3724" t="s">
        <v>34</v>
      </c>
      <c r="E3724" t="s">
        <v>47</v>
      </c>
      <c r="F3724" t="s">
        <v>1782</v>
      </c>
      <c r="G3724" s="2">
        <v>692.47</v>
      </c>
      <c r="H3724" s="2">
        <v>11</v>
      </c>
      <c r="I3724" s="2">
        <f t="shared" si="58"/>
        <v>62.951818181818183</v>
      </c>
      <c r="J3724" s="2">
        <v>190.43</v>
      </c>
    </row>
    <row r="3725" spans="1:10" x14ac:dyDescent="0.35">
      <c r="A3725" s="1">
        <v>42334</v>
      </c>
      <c r="B3725" t="s">
        <v>1287</v>
      </c>
      <c r="C3725" t="s">
        <v>186</v>
      </c>
      <c r="D3725" t="s">
        <v>39</v>
      </c>
      <c r="E3725" t="s">
        <v>603</v>
      </c>
      <c r="F3725" t="s">
        <v>1348</v>
      </c>
      <c r="G3725" s="2">
        <v>599.99</v>
      </c>
      <c r="H3725" s="2">
        <v>1</v>
      </c>
      <c r="I3725" s="2">
        <f t="shared" si="58"/>
        <v>599.99</v>
      </c>
      <c r="J3725" s="2">
        <v>234</v>
      </c>
    </row>
    <row r="3726" spans="1:10" x14ac:dyDescent="0.35">
      <c r="A3726" s="1">
        <v>42335</v>
      </c>
      <c r="B3726" t="s">
        <v>1426</v>
      </c>
      <c r="C3726" t="s">
        <v>123</v>
      </c>
      <c r="D3726" t="s">
        <v>34</v>
      </c>
      <c r="E3726" t="s">
        <v>145</v>
      </c>
      <c r="F3726" t="s">
        <v>1501</v>
      </c>
      <c r="G3726" s="2">
        <v>375.46</v>
      </c>
      <c r="H3726" s="2">
        <v>3</v>
      </c>
      <c r="I3726" s="2">
        <f t="shared" si="58"/>
        <v>125.15333333333332</v>
      </c>
      <c r="J3726" s="2">
        <v>-157.01</v>
      </c>
    </row>
    <row r="3727" spans="1:10" x14ac:dyDescent="0.35">
      <c r="A3727" s="1">
        <v>42335</v>
      </c>
      <c r="B3727" t="s">
        <v>1426</v>
      </c>
      <c r="C3727" t="s">
        <v>123</v>
      </c>
      <c r="D3727" t="s">
        <v>39</v>
      </c>
      <c r="E3727" t="s">
        <v>52</v>
      </c>
      <c r="F3727" t="s">
        <v>2361</v>
      </c>
      <c r="G3727" s="2">
        <v>83.98</v>
      </c>
      <c r="H3727" s="2">
        <v>3</v>
      </c>
      <c r="I3727" s="2">
        <f t="shared" si="58"/>
        <v>27.993333333333336</v>
      </c>
      <c r="J3727" s="2">
        <v>-1.05</v>
      </c>
    </row>
    <row r="3728" spans="1:10" x14ac:dyDescent="0.35">
      <c r="A3728" s="1">
        <v>42335</v>
      </c>
      <c r="B3728" t="s">
        <v>378</v>
      </c>
      <c r="C3728" t="s">
        <v>27</v>
      </c>
      <c r="D3728" t="s">
        <v>34</v>
      </c>
      <c r="E3728" t="s">
        <v>35</v>
      </c>
      <c r="F3728" t="s">
        <v>793</v>
      </c>
      <c r="G3728" s="2">
        <v>283.92</v>
      </c>
      <c r="H3728" s="2">
        <v>5</v>
      </c>
      <c r="I3728" s="2">
        <f t="shared" si="58"/>
        <v>56.784000000000006</v>
      </c>
      <c r="J3728" s="2">
        <v>17.75</v>
      </c>
    </row>
    <row r="3729" spans="1:10" x14ac:dyDescent="0.35">
      <c r="A3729" s="1">
        <v>42335</v>
      </c>
      <c r="B3729" t="s">
        <v>1846</v>
      </c>
      <c r="C3729" t="s">
        <v>101</v>
      </c>
      <c r="D3729" t="s">
        <v>11</v>
      </c>
      <c r="E3729" t="s">
        <v>20</v>
      </c>
      <c r="F3729" t="s">
        <v>436</v>
      </c>
      <c r="G3729" s="2">
        <v>6.24</v>
      </c>
      <c r="H3729" s="2">
        <v>2</v>
      </c>
      <c r="I3729" s="2">
        <f t="shared" si="58"/>
        <v>3.12</v>
      </c>
      <c r="J3729" s="2">
        <v>3.06</v>
      </c>
    </row>
    <row r="3730" spans="1:10" x14ac:dyDescent="0.35">
      <c r="A3730" s="1">
        <v>42335</v>
      </c>
      <c r="B3730" t="s">
        <v>1635</v>
      </c>
      <c r="C3730" t="s">
        <v>59</v>
      </c>
      <c r="D3730" t="s">
        <v>39</v>
      </c>
      <c r="E3730" t="s">
        <v>40</v>
      </c>
      <c r="F3730" t="s">
        <v>2362</v>
      </c>
      <c r="G3730" s="2">
        <v>83.97</v>
      </c>
      <c r="H3730" s="2">
        <v>3</v>
      </c>
      <c r="I3730" s="2">
        <f t="shared" si="58"/>
        <v>27.99</v>
      </c>
      <c r="J3730" s="2">
        <v>23.51</v>
      </c>
    </row>
    <row r="3731" spans="1:10" x14ac:dyDescent="0.35">
      <c r="A3731" s="1">
        <v>42335</v>
      </c>
      <c r="B3731" t="s">
        <v>1635</v>
      </c>
      <c r="C3731" t="s">
        <v>59</v>
      </c>
      <c r="D3731" t="s">
        <v>39</v>
      </c>
      <c r="E3731" t="s">
        <v>52</v>
      </c>
      <c r="F3731" t="s">
        <v>2363</v>
      </c>
      <c r="G3731" s="2">
        <v>104.97</v>
      </c>
      <c r="H3731" s="2">
        <v>3</v>
      </c>
      <c r="I3731" s="2">
        <f t="shared" si="58"/>
        <v>34.99</v>
      </c>
      <c r="J3731" s="2">
        <v>7.35</v>
      </c>
    </row>
    <row r="3732" spans="1:10" x14ac:dyDescent="0.35">
      <c r="A3732" s="1">
        <v>42335</v>
      </c>
      <c r="B3732" t="s">
        <v>1951</v>
      </c>
      <c r="C3732" t="s">
        <v>149</v>
      </c>
      <c r="D3732" t="s">
        <v>11</v>
      </c>
      <c r="E3732" t="s">
        <v>24</v>
      </c>
      <c r="F3732" t="s">
        <v>406</v>
      </c>
      <c r="G3732" s="2">
        <v>29.79</v>
      </c>
      <c r="H3732" s="2">
        <v>3</v>
      </c>
      <c r="I3732" s="2">
        <f t="shared" si="58"/>
        <v>9.93</v>
      </c>
      <c r="J3732" s="2">
        <v>12.51</v>
      </c>
    </row>
    <row r="3733" spans="1:10" x14ac:dyDescent="0.35">
      <c r="A3733" s="1">
        <v>42335</v>
      </c>
      <c r="B3733" t="s">
        <v>628</v>
      </c>
      <c r="C3733" t="s">
        <v>27</v>
      </c>
      <c r="D3733" t="s">
        <v>39</v>
      </c>
      <c r="E3733" t="s">
        <v>52</v>
      </c>
      <c r="F3733" t="s">
        <v>867</v>
      </c>
      <c r="G3733" s="2">
        <v>107.97</v>
      </c>
      <c r="H3733" s="2">
        <v>3</v>
      </c>
      <c r="I3733" s="2">
        <f t="shared" si="58"/>
        <v>35.99</v>
      </c>
      <c r="J3733" s="2">
        <v>22.67</v>
      </c>
    </row>
    <row r="3734" spans="1:10" x14ac:dyDescent="0.35">
      <c r="A3734" s="1">
        <v>42335</v>
      </c>
      <c r="B3734" t="s">
        <v>628</v>
      </c>
      <c r="C3734" t="s">
        <v>27</v>
      </c>
      <c r="D3734" t="s">
        <v>11</v>
      </c>
      <c r="E3734" t="s">
        <v>12</v>
      </c>
      <c r="F3734" t="s">
        <v>1255</v>
      </c>
      <c r="G3734" s="2">
        <v>113.82</v>
      </c>
      <c r="H3734" s="2">
        <v>3</v>
      </c>
      <c r="I3734" s="2">
        <f t="shared" si="58"/>
        <v>37.94</v>
      </c>
      <c r="J3734" s="2">
        <v>53.5</v>
      </c>
    </row>
    <row r="3735" spans="1:10" x14ac:dyDescent="0.35">
      <c r="A3735" s="1">
        <v>42335</v>
      </c>
      <c r="B3735" t="s">
        <v>1494</v>
      </c>
      <c r="C3735" t="s">
        <v>23</v>
      </c>
      <c r="D3735" t="s">
        <v>39</v>
      </c>
      <c r="E3735" t="s">
        <v>40</v>
      </c>
      <c r="F3735" t="s">
        <v>2364</v>
      </c>
      <c r="G3735" s="2">
        <v>748.75</v>
      </c>
      <c r="H3735" s="2">
        <v>8</v>
      </c>
      <c r="I3735" s="2">
        <f t="shared" si="58"/>
        <v>93.59375</v>
      </c>
      <c r="J3735" s="2">
        <v>-162.22999999999999</v>
      </c>
    </row>
    <row r="3736" spans="1:10" x14ac:dyDescent="0.35">
      <c r="A3736" s="1">
        <v>42335</v>
      </c>
      <c r="B3736" t="s">
        <v>1088</v>
      </c>
      <c r="C3736" t="s">
        <v>434</v>
      </c>
      <c r="D3736" t="s">
        <v>11</v>
      </c>
      <c r="E3736" t="s">
        <v>12</v>
      </c>
      <c r="F3736" t="s">
        <v>1981</v>
      </c>
      <c r="G3736" s="2">
        <v>40.08</v>
      </c>
      <c r="H3736" s="2">
        <v>6</v>
      </c>
      <c r="I3736" s="2">
        <f t="shared" si="58"/>
        <v>6.68</v>
      </c>
      <c r="J3736" s="2">
        <v>19.239999999999998</v>
      </c>
    </row>
    <row r="3737" spans="1:10" x14ac:dyDescent="0.35">
      <c r="A3737" s="1">
        <v>42335</v>
      </c>
      <c r="B3737" t="s">
        <v>1088</v>
      </c>
      <c r="C3737" t="s">
        <v>434</v>
      </c>
      <c r="D3737" t="s">
        <v>11</v>
      </c>
      <c r="E3737" t="s">
        <v>12</v>
      </c>
      <c r="F3737" t="s">
        <v>1052</v>
      </c>
      <c r="G3737" s="2">
        <v>59.94</v>
      </c>
      <c r="H3737" s="2">
        <v>3</v>
      </c>
      <c r="I3737" s="2">
        <f t="shared" si="58"/>
        <v>19.98</v>
      </c>
      <c r="J3737" s="2">
        <v>28.17</v>
      </c>
    </row>
    <row r="3738" spans="1:10" x14ac:dyDescent="0.35">
      <c r="A3738" s="1">
        <v>42335</v>
      </c>
      <c r="B3738" t="s">
        <v>1088</v>
      </c>
      <c r="C3738" t="s">
        <v>434</v>
      </c>
      <c r="D3738" t="s">
        <v>39</v>
      </c>
      <c r="E3738" t="s">
        <v>52</v>
      </c>
      <c r="F3738" t="s">
        <v>2081</v>
      </c>
      <c r="G3738" s="2">
        <v>259.98</v>
      </c>
      <c r="H3738" s="2">
        <v>2</v>
      </c>
      <c r="I3738" s="2">
        <f t="shared" si="58"/>
        <v>129.99</v>
      </c>
      <c r="J3738" s="2">
        <v>88.39</v>
      </c>
    </row>
    <row r="3739" spans="1:10" x14ac:dyDescent="0.35">
      <c r="A3739" s="1">
        <v>42335</v>
      </c>
      <c r="B3739" t="s">
        <v>1088</v>
      </c>
      <c r="C3739" t="s">
        <v>434</v>
      </c>
      <c r="D3739" t="s">
        <v>34</v>
      </c>
      <c r="E3739" t="s">
        <v>74</v>
      </c>
      <c r="F3739" t="s">
        <v>1039</v>
      </c>
      <c r="G3739" s="2">
        <v>170.98</v>
      </c>
      <c r="H3739" s="2">
        <v>1</v>
      </c>
      <c r="I3739" s="2">
        <f t="shared" si="58"/>
        <v>170.98</v>
      </c>
      <c r="J3739" s="2">
        <v>32.49</v>
      </c>
    </row>
    <row r="3740" spans="1:10" x14ac:dyDescent="0.35">
      <c r="A3740" s="1">
        <v>42335</v>
      </c>
      <c r="B3740" t="s">
        <v>1088</v>
      </c>
      <c r="C3740" t="s">
        <v>434</v>
      </c>
      <c r="D3740" t="s">
        <v>34</v>
      </c>
      <c r="E3740" t="s">
        <v>47</v>
      </c>
      <c r="F3740" t="s">
        <v>2087</v>
      </c>
      <c r="G3740" s="2">
        <v>38.97</v>
      </c>
      <c r="H3740" s="2">
        <v>3</v>
      </c>
      <c r="I3740" s="2">
        <f t="shared" si="58"/>
        <v>12.99</v>
      </c>
      <c r="J3740" s="2">
        <v>4.68</v>
      </c>
    </row>
    <row r="3741" spans="1:10" x14ac:dyDescent="0.35">
      <c r="A3741" s="1">
        <v>42335</v>
      </c>
      <c r="B3741" t="s">
        <v>1088</v>
      </c>
      <c r="C3741" t="s">
        <v>434</v>
      </c>
      <c r="D3741" t="s">
        <v>11</v>
      </c>
      <c r="E3741" t="s">
        <v>12</v>
      </c>
      <c r="F3741" t="s">
        <v>1442</v>
      </c>
      <c r="G3741" s="2">
        <v>154.9</v>
      </c>
      <c r="H3741" s="2">
        <v>5</v>
      </c>
      <c r="I3741" s="2">
        <f t="shared" si="58"/>
        <v>30.98</v>
      </c>
      <c r="J3741" s="2">
        <v>69.709999999999994</v>
      </c>
    </row>
    <row r="3742" spans="1:10" x14ac:dyDescent="0.35">
      <c r="A3742" s="1">
        <v>42335</v>
      </c>
      <c r="B3742" t="s">
        <v>1088</v>
      </c>
      <c r="C3742" t="s">
        <v>434</v>
      </c>
      <c r="D3742" t="s">
        <v>34</v>
      </c>
      <c r="E3742" t="s">
        <v>145</v>
      </c>
      <c r="F3742" t="s">
        <v>1774</v>
      </c>
      <c r="G3742" s="2">
        <v>446.07</v>
      </c>
      <c r="H3742" s="2">
        <v>4</v>
      </c>
      <c r="I3742" s="2">
        <f t="shared" si="58"/>
        <v>111.5175</v>
      </c>
      <c r="J3742" s="2">
        <v>0</v>
      </c>
    </row>
    <row r="3743" spans="1:10" x14ac:dyDescent="0.35">
      <c r="A3743" s="1">
        <v>42336</v>
      </c>
      <c r="B3743" t="s">
        <v>2265</v>
      </c>
      <c r="C3743" t="s">
        <v>15</v>
      </c>
      <c r="D3743" t="s">
        <v>34</v>
      </c>
      <c r="E3743" t="s">
        <v>47</v>
      </c>
      <c r="F3743" t="s">
        <v>1627</v>
      </c>
      <c r="G3743" s="2">
        <v>12.13</v>
      </c>
      <c r="H3743" s="2">
        <v>9</v>
      </c>
      <c r="I3743" s="2">
        <f t="shared" si="58"/>
        <v>1.347777777777778</v>
      </c>
      <c r="J3743" s="2">
        <v>-8.49</v>
      </c>
    </row>
    <row r="3744" spans="1:10" x14ac:dyDescent="0.35">
      <c r="A3744" s="1">
        <v>42336</v>
      </c>
      <c r="B3744" t="s">
        <v>2265</v>
      </c>
      <c r="C3744" t="s">
        <v>15</v>
      </c>
      <c r="D3744" t="s">
        <v>11</v>
      </c>
      <c r="E3744" t="s">
        <v>18</v>
      </c>
      <c r="F3744" t="s">
        <v>1017</v>
      </c>
      <c r="G3744" s="2">
        <v>82.37</v>
      </c>
      <c r="H3744" s="2">
        <v>2</v>
      </c>
      <c r="I3744" s="2">
        <f t="shared" si="58"/>
        <v>41.185000000000002</v>
      </c>
      <c r="J3744" s="2">
        <v>-19.559999999999999</v>
      </c>
    </row>
    <row r="3745" spans="1:10" x14ac:dyDescent="0.35">
      <c r="A3745" s="1">
        <v>42336</v>
      </c>
      <c r="B3745" t="s">
        <v>2265</v>
      </c>
      <c r="C3745" t="s">
        <v>15</v>
      </c>
      <c r="D3745" t="s">
        <v>11</v>
      </c>
      <c r="E3745" t="s">
        <v>18</v>
      </c>
      <c r="F3745" t="s">
        <v>2092</v>
      </c>
      <c r="G3745" s="2">
        <v>53.92</v>
      </c>
      <c r="H3745" s="2">
        <v>5</v>
      </c>
      <c r="I3745" s="2">
        <f t="shared" si="58"/>
        <v>10.784000000000001</v>
      </c>
      <c r="J3745" s="2">
        <v>4.04</v>
      </c>
    </row>
    <row r="3746" spans="1:10" x14ac:dyDescent="0.35">
      <c r="A3746" s="1">
        <v>42336</v>
      </c>
      <c r="B3746" t="s">
        <v>2265</v>
      </c>
      <c r="C3746" t="s">
        <v>15</v>
      </c>
      <c r="D3746" t="s">
        <v>39</v>
      </c>
      <c r="E3746" t="s">
        <v>40</v>
      </c>
      <c r="F3746" t="s">
        <v>1707</v>
      </c>
      <c r="G3746" s="2">
        <v>647.9</v>
      </c>
      <c r="H3746" s="2">
        <v>6</v>
      </c>
      <c r="I3746" s="2">
        <f t="shared" si="58"/>
        <v>107.98333333333333</v>
      </c>
      <c r="J3746" s="2">
        <v>56.69</v>
      </c>
    </row>
    <row r="3747" spans="1:10" x14ac:dyDescent="0.35">
      <c r="A3747" s="1">
        <v>42336</v>
      </c>
      <c r="B3747" t="s">
        <v>567</v>
      </c>
      <c r="C3747" t="s">
        <v>15</v>
      </c>
      <c r="D3747" t="s">
        <v>34</v>
      </c>
      <c r="E3747" t="s">
        <v>47</v>
      </c>
      <c r="F3747" t="s">
        <v>1850</v>
      </c>
      <c r="G3747" s="2">
        <v>151.96</v>
      </c>
      <c r="H3747" s="2">
        <v>5</v>
      </c>
      <c r="I3747" s="2">
        <f t="shared" si="58"/>
        <v>30.392000000000003</v>
      </c>
      <c r="J3747" s="2">
        <v>-182.35</v>
      </c>
    </row>
    <row r="3748" spans="1:10" x14ac:dyDescent="0.35">
      <c r="A3748" s="1">
        <v>42336</v>
      </c>
      <c r="B3748" t="s">
        <v>2365</v>
      </c>
      <c r="C3748" t="s">
        <v>149</v>
      </c>
      <c r="D3748" t="s">
        <v>34</v>
      </c>
      <c r="E3748" t="s">
        <v>47</v>
      </c>
      <c r="F3748" t="s">
        <v>2366</v>
      </c>
      <c r="G3748" s="2">
        <v>322.58999999999997</v>
      </c>
      <c r="H3748" s="2">
        <v>3</v>
      </c>
      <c r="I3748" s="2">
        <f t="shared" si="58"/>
        <v>107.52999999999999</v>
      </c>
      <c r="J3748" s="2">
        <v>64.52</v>
      </c>
    </row>
    <row r="3749" spans="1:10" x14ac:dyDescent="0.35">
      <c r="A3749" s="1">
        <v>42336</v>
      </c>
      <c r="B3749" t="s">
        <v>748</v>
      </c>
      <c r="C3749" t="s">
        <v>149</v>
      </c>
      <c r="D3749" t="s">
        <v>34</v>
      </c>
      <c r="E3749" t="s">
        <v>47</v>
      </c>
      <c r="F3749" t="s">
        <v>2009</v>
      </c>
      <c r="G3749" s="2">
        <v>68.16</v>
      </c>
      <c r="H3749" s="2">
        <v>3</v>
      </c>
      <c r="I3749" s="2">
        <f t="shared" si="58"/>
        <v>22.72</v>
      </c>
      <c r="J3749" s="2">
        <v>27.95</v>
      </c>
    </row>
    <row r="3750" spans="1:10" x14ac:dyDescent="0.35">
      <c r="A3750" s="1">
        <v>42336</v>
      </c>
      <c r="B3750" t="s">
        <v>748</v>
      </c>
      <c r="C3750" t="s">
        <v>149</v>
      </c>
      <c r="D3750" t="s">
        <v>11</v>
      </c>
      <c r="E3750" t="s">
        <v>63</v>
      </c>
      <c r="F3750" t="s">
        <v>64</v>
      </c>
      <c r="G3750" s="2">
        <v>62.24</v>
      </c>
      <c r="H3750" s="2">
        <v>8</v>
      </c>
      <c r="I3750" s="2">
        <f t="shared" si="58"/>
        <v>7.78</v>
      </c>
      <c r="J3750" s="2">
        <v>29.25</v>
      </c>
    </row>
    <row r="3751" spans="1:10" x14ac:dyDescent="0.35">
      <c r="A3751" s="1">
        <v>42336</v>
      </c>
      <c r="B3751" t="s">
        <v>1408</v>
      </c>
      <c r="C3751" t="s">
        <v>10</v>
      </c>
      <c r="D3751" t="s">
        <v>11</v>
      </c>
      <c r="E3751" t="s">
        <v>12</v>
      </c>
      <c r="F3751" t="s">
        <v>882</v>
      </c>
      <c r="G3751" s="2">
        <v>335.52</v>
      </c>
      <c r="H3751" s="2">
        <v>4</v>
      </c>
      <c r="I3751" s="2">
        <f t="shared" si="58"/>
        <v>83.88</v>
      </c>
      <c r="J3751" s="2">
        <v>117.43</v>
      </c>
    </row>
    <row r="3752" spans="1:10" x14ac:dyDescent="0.35">
      <c r="A3752" s="1">
        <v>42336</v>
      </c>
      <c r="B3752" t="s">
        <v>1338</v>
      </c>
      <c r="C3752" t="s">
        <v>399</v>
      </c>
      <c r="D3752" t="s">
        <v>11</v>
      </c>
      <c r="E3752" t="s">
        <v>24</v>
      </c>
      <c r="F3752" t="s">
        <v>1235</v>
      </c>
      <c r="G3752" s="2">
        <v>8.2799999999999994</v>
      </c>
      <c r="H3752" s="2">
        <v>2</v>
      </c>
      <c r="I3752" s="2">
        <f t="shared" si="58"/>
        <v>4.1399999999999997</v>
      </c>
      <c r="J3752" s="2">
        <v>3.48</v>
      </c>
    </row>
    <row r="3753" spans="1:10" x14ac:dyDescent="0.35">
      <c r="A3753" s="1">
        <v>42336</v>
      </c>
      <c r="B3753" t="s">
        <v>244</v>
      </c>
      <c r="C3753" t="s">
        <v>27</v>
      </c>
      <c r="D3753" t="s">
        <v>11</v>
      </c>
      <c r="E3753" t="s">
        <v>92</v>
      </c>
      <c r="F3753" t="s">
        <v>2367</v>
      </c>
      <c r="G3753" s="2">
        <v>45.28</v>
      </c>
      <c r="H3753" s="2">
        <v>4</v>
      </c>
      <c r="I3753" s="2">
        <f t="shared" si="58"/>
        <v>11.32</v>
      </c>
      <c r="J3753" s="2">
        <v>15.4</v>
      </c>
    </row>
    <row r="3754" spans="1:10" x14ac:dyDescent="0.35">
      <c r="A3754" s="1">
        <v>42336</v>
      </c>
      <c r="B3754" t="s">
        <v>2017</v>
      </c>
      <c r="C3754" t="s">
        <v>78</v>
      </c>
      <c r="D3754" t="s">
        <v>34</v>
      </c>
      <c r="E3754" t="s">
        <v>47</v>
      </c>
      <c r="F3754" t="s">
        <v>1905</v>
      </c>
      <c r="G3754" s="2">
        <v>71.12</v>
      </c>
      <c r="H3754" s="2">
        <v>5</v>
      </c>
      <c r="I3754" s="2">
        <f t="shared" si="58"/>
        <v>14.224</v>
      </c>
      <c r="J3754" s="2">
        <v>9.7799999999999994</v>
      </c>
    </row>
    <row r="3755" spans="1:10" x14ac:dyDescent="0.35">
      <c r="A3755" s="1">
        <v>42336</v>
      </c>
      <c r="B3755" t="s">
        <v>2017</v>
      </c>
      <c r="C3755" t="s">
        <v>78</v>
      </c>
      <c r="D3755" t="s">
        <v>11</v>
      </c>
      <c r="E3755" t="s">
        <v>43</v>
      </c>
      <c r="F3755" t="s">
        <v>160</v>
      </c>
      <c r="G3755" s="2">
        <v>3.01</v>
      </c>
      <c r="H3755" s="2">
        <v>2</v>
      </c>
      <c r="I3755" s="2">
        <f t="shared" si="58"/>
        <v>1.5049999999999999</v>
      </c>
      <c r="J3755" s="2">
        <v>0.56000000000000005</v>
      </c>
    </row>
    <row r="3756" spans="1:10" x14ac:dyDescent="0.35">
      <c r="A3756" s="1">
        <v>42337</v>
      </c>
      <c r="B3756" t="s">
        <v>1502</v>
      </c>
      <c r="C3756" t="s">
        <v>110</v>
      </c>
      <c r="D3756" t="s">
        <v>34</v>
      </c>
      <c r="E3756" t="s">
        <v>35</v>
      </c>
      <c r="F3756" t="s">
        <v>2159</v>
      </c>
      <c r="G3756" s="2">
        <v>301.95999999999998</v>
      </c>
      <c r="H3756" s="2">
        <v>2</v>
      </c>
      <c r="I3756" s="2">
        <f t="shared" si="58"/>
        <v>150.97999999999999</v>
      </c>
      <c r="J3756" s="2">
        <v>87.57</v>
      </c>
    </row>
    <row r="3757" spans="1:10" x14ac:dyDescent="0.35">
      <c r="A3757" s="1">
        <v>42337</v>
      </c>
      <c r="B3757" t="s">
        <v>1502</v>
      </c>
      <c r="C3757" t="s">
        <v>110</v>
      </c>
      <c r="D3757" t="s">
        <v>11</v>
      </c>
      <c r="E3757" t="s">
        <v>92</v>
      </c>
      <c r="F3757" t="s">
        <v>2004</v>
      </c>
      <c r="G3757" s="2">
        <v>555.21</v>
      </c>
      <c r="H3757" s="2">
        <v>5</v>
      </c>
      <c r="I3757" s="2">
        <f t="shared" si="58"/>
        <v>111.042</v>
      </c>
      <c r="J3757" s="2">
        <v>178.9</v>
      </c>
    </row>
    <row r="3758" spans="1:10" x14ac:dyDescent="0.35">
      <c r="A3758" s="1">
        <v>42337</v>
      </c>
      <c r="B3758" t="s">
        <v>1502</v>
      </c>
      <c r="C3758" t="s">
        <v>110</v>
      </c>
      <c r="D3758" t="s">
        <v>11</v>
      </c>
      <c r="E3758" t="s">
        <v>18</v>
      </c>
      <c r="F3758" t="s">
        <v>2368</v>
      </c>
      <c r="G3758" s="2">
        <v>523.48</v>
      </c>
      <c r="H3758" s="2">
        <v>4</v>
      </c>
      <c r="I3758" s="2">
        <f t="shared" si="58"/>
        <v>130.87</v>
      </c>
      <c r="J3758" s="2">
        <v>130.87</v>
      </c>
    </row>
    <row r="3759" spans="1:10" x14ac:dyDescent="0.35">
      <c r="A3759" s="1">
        <v>42337</v>
      </c>
      <c r="B3759" t="s">
        <v>1502</v>
      </c>
      <c r="C3759" t="s">
        <v>110</v>
      </c>
      <c r="D3759" t="s">
        <v>11</v>
      </c>
      <c r="E3759" t="s">
        <v>24</v>
      </c>
      <c r="F3759" t="s">
        <v>1201</v>
      </c>
      <c r="G3759" s="2">
        <v>161.82</v>
      </c>
      <c r="H3759" s="2">
        <v>9</v>
      </c>
      <c r="I3759" s="2">
        <f t="shared" si="58"/>
        <v>17.98</v>
      </c>
      <c r="J3759" s="2">
        <v>46.93</v>
      </c>
    </row>
    <row r="3760" spans="1:10" x14ac:dyDescent="0.35">
      <c r="A3760" s="1">
        <v>42337</v>
      </c>
      <c r="B3760" t="s">
        <v>1517</v>
      </c>
      <c r="C3760" t="s">
        <v>110</v>
      </c>
      <c r="D3760" t="s">
        <v>11</v>
      </c>
      <c r="E3760" t="s">
        <v>12</v>
      </c>
      <c r="F3760" t="s">
        <v>625</v>
      </c>
      <c r="G3760" s="2">
        <v>19.920000000000002</v>
      </c>
      <c r="H3760" s="2">
        <v>4</v>
      </c>
      <c r="I3760" s="2">
        <f t="shared" si="58"/>
        <v>4.9800000000000004</v>
      </c>
      <c r="J3760" s="2">
        <v>9.36</v>
      </c>
    </row>
    <row r="3761" spans="1:10" x14ac:dyDescent="0.35">
      <c r="A3761" s="1">
        <v>42337</v>
      </c>
      <c r="B3761" t="s">
        <v>1517</v>
      </c>
      <c r="C3761" t="s">
        <v>110</v>
      </c>
      <c r="D3761" t="s">
        <v>34</v>
      </c>
      <c r="E3761" t="s">
        <v>35</v>
      </c>
      <c r="F3761" t="s">
        <v>919</v>
      </c>
      <c r="G3761" s="2">
        <v>1106.9100000000001</v>
      </c>
      <c r="H3761" s="2">
        <v>9</v>
      </c>
      <c r="I3761" s="2">
        <f t="shared" si="58"/>
        <v>122.99000000000001</v>
      </c>
      <c r="J3761" s="2">
        <v>121.76</v>
      </c>
    </row>
    <row r="3762" spans="1:10" x14ac:dyDescent="0.35">
      <c r="A3762" s="1">
        <v>42337</v>
      </c>
      <c r="B3762" t="s">
        <v>2012</v>
      </c>
      <c r="C3762" t="s">
        <v>10</v>
      </c>
      <c r="D3762" t="s">
        <v>39</v>
      </c>
      <c r="E3762" t="s">
        <v>52</v>
      </c>
      <c r="F3762" t="s">
        <v>1422</v>
      </c>
      <c r="G3762" s="2">
        <v>21.48</v>
      </c>
      <c r="H3762" s="2">
        <v>3</v>
      </c>
      <c r="I3762" s="2">
        <f t="shared" si="58"/>
        <v>7.16</v>
      </c>
      <c r="J3762" s="2">
        <v>-0.27</v>
      </c>
    </row>
    <row r="3763" spans="1:10" x14ac:dyDescent="0.35">
      <c r="A3763" s="1">
        <v>42337</v>
      </c>
      <c r="B3763" t="s">
        <v>2012</v>
      </c>
      <c r="C3763" t="s">
        <v>10</v>
      </c>
      <c r="D3763" t="s">
        <v>11</v>
      </c>
      <c r="E3763" t="s">
        <v>20</v>
      </c>
      <c r="F3763" t="s">
        <v>1959</v>
      </c>
      <c r="G3763" s="2">
        <v>8.7799999999999994</v>
      </c>
      <c r="H3763" s="2">
        <v>4</v>
      </c>
      <c r="I3763" s="2">
        <f t="shared" si="58"/>
        <v>2.1949999999999998</v>
      </c>
      <c r="J3763" s="2">
        <v>-13.62</v>
      </c>
    </row>
    <row r="3764" spans="1:10" x14ac:dyDescent="0.35">
      <c r="A3764" s="1">
        <v>42337</v>
      </c>
      <c r="B3764" t="s">
        <v>14</v>
      </c>
      <c r="C3764" t="s">
        <v>27</v>
      </c>
      <c r="D3764" t="s">
        <v>11</v>
      </c>
      <c r="E3764" t="s">
        <v>20</v>
      </c>
      <c r="F3764" t="s">
        <v>631</v>
      </c>
      <c r="G3764" s="2">
        <v>4.3</v>
      </c>
      <c r="H3764" s="2">
        <v>1</v>
      </c>
      <c r="I3764" s="2">
        <f t="shared" si="58"/>
        <v>4.3</v>
      </c>
      <c r="J3764" s="2">
        <v>1.56</v>
      </c>
    </row>
    <row r="3765" spans="1:10" x14ac:dyDescent="0.35">
      <c r="A3765" s="1">
        <v>42337</v>
      </c>
      <c r="B3765" t="s">
        <v>341</v>
      </c>
      <c r="C3765" t="s">
        <v>27</v>
      </c>
      <c r="D3765" t="s">
        <v>11</v>
      </c>
      <c r="E3765" t="s">
        <v>24</v>
      </c>
      <c r="F3765" t="s">
        <v>1600</v>
      </c>
      <c r="G3765" s="2">
        <v>56.3</v>
      </c>
      <c r="H3765" s="2">
        <v>2</v>
      </c>
      <c r="I3765" s="2">
        <f t="shared" si="58"/>
        <v>28.15</v>
      </c>
      <c r="J3765" s="2">
        <v>15.76</v>
      </c>
    </row>
    <row r="3766" spans="1:10" x14ac:dyDescent="0.35">
      <c r="A3766" s="1">
        <v>42338</v>
      </c>
      <c r="B3766" t="s">
        <v>1563</v>
      </c>
      <c r="C3766" t="s">
        <v>23</v>
      </c>
      <c r="D3766" t="s">
        <v>11</v>
      </c>
      <c r="E3766" t="s">
        <v>20</v>
      </c>
      <c r="F3766" t="s">
        <v>528</v>
      </c>
      <c r="G3766" s="2">
        <v>152.99</v>
      </c>
      <c r="H3766" s="2">
        <v>3</v>
      </c>
      <c r="I3766" s="2">
        <f t="shared" si="58"/>
        <v>50.99666666666667</v>
      </c>
      <c r="J3766" s="2">
        <v>-122.39</v>
      </c>
    </row>
    <row r="3767" spans="1:10" x14ac:dyDescent="0.35">
      <c r="A3767" s="1">
        <v>42338</v>
      </c>
      <c r="B3767" t="s">
        <v>1563</v>
      </c>
      <c r="C3767" t="s">
        <v>23</v>
      </c>
      <c r="D3767" t="s">
        <v>11</v>
      </c>
      <c r="E3767" t="s">
        <v>43</v>
      </c>
      <c r="F3767" t="s">
        <v>1307</v>
      </c>
      <c r="G3767" s="2">
        <v>10.58</v>
      </c>
      <c r="H3767" s="2">
        <v>7</v>
      </c>
      <c r="I3767" s="2">
        <f t="shared" si="58"/>
        <v>1.5114285714285713</v>
      </c>
      <c r="J3767" s="2">
        <v>-2.38</v>
      </c>
    </row>
    <row r="3768" spans="1:10" x14ac:dyDescent="0.35">
      <c r="A3768" s="1">
        <v>42338</v>
      </c>
      <c r="B3768" t="s">
        <v>1563</v>
      </c>
      <c r="C3768" t="s">
        <v>23</v>
      </c>
      <c r="D3768" t="s">
        <v>39</v>
      </c>
      <c r="E3768" t="s">
        <v>40</v>
      </c>
      <c r="F3768" t="s">
        <v>2369</v>
      </c>
      <c r="G3768" s="2">
        <v>94.92</v>
      </c>
      <c r="H3768" s="2">
        <v>4</v>
      </c>
      <c r="I3768" s="2">
        <f t="shared" si="58"/>
        <v>23.73</v>
      </c>
      <c r="J3768" s="2">
        <v>15.82</v>
      </c>
    </row>
    <row r="3769" spans="1:10" x14ac:dyDescent="0.35">
      <c r="A3769" s="1">
        <v>42338</v>
      </c>
      <c r="B3769" t="s">
        <v>167</v>
      </c>
      <c r="C3769" t="s">
        <v>10</v>
      </c>
      <c r="D3769" t="s">
        <v>11</v>
      </c>
      <c r="E3769" t="s">
        <v>20</v>
      </c>
      <c r="F3769" t="s">
        <v>1367</v>
      </c>
      <c r="G3769" s="2">
        <v>3.88</v>
      </c>
      <c r="H3769" s="2">
        <v>3</v>
      </c>
      <c r="I3769" s="2">
        <f t="shared" si="58"/>
        <v>1.2933333333333332</v>
      </c>
      <c r="J3769" s="2">
        <v>-5.82</v>
      </c>
    </row>
    <row r="3770" spans="1:10" x14ac:dyDescent="0.35">
      <c r="A3770" s="1">
        <v>42338</v>
      </c>
      <c r="B3770" t="s">
        <v>533</v>
      </c>
      <c r="C3770" t="s">
        <v>33</v>
      </c>
      <c r="D3770" t="s">
        <v>11</v>
      </c>
      <c r="E3770" t="s">
        <v>63</v>
      </c>
      <c r="F3770" t="s">
        <v>785</v>
      </c>
      <c r="G3770" s="2">
        <v>17.48</v>
      </c>
      <c r="H3770" s="2">
        <v>2</v>
      </c>
      <c r="I3770" s="2">
        <f t="shared" si="58"/>
        <v>8.74</v>
      </c>
      <c r="J3770" s="2">
        <v>8.2200000000000006</v>
      </c>
    </row>
    <row r="3771" spans="1:10" x14ac:dyDescent="0.35">
      <c r="A3771" s="1">
        <v>42338</v>
      </c>
      <c r="B3771" t="s">
        <v>533</v>
      </c>
      <c r="C3771" t="s">
        <v>33</v>
      </c>
      <c r="D3771" t="s">
        <v>11</v>
      </c>
      <c r="E3771" t="s">
        <v>63</v>
      </c>
      <c r="F3771" t="s">
        <v>2370</v>
      </c>
      <c r="G3771" s="2">
        <v>71.88</v>
      </c>
      <c r="H3771" s="2">
        <v>2</v>
      </c>
      <c r="I3771" s="2">
        <f t="shared" si="58"/>
        <v>35.94</v>
      </c>
      <c r="J3771" s="2">
        <v>32.35</v>
      </c>
    </row>
    <row r="3772" spans="1:10" x14ac:dyDescent="0.35">
      <c r="A3772" s="1">
        <v>42338</v>
      </c>
      <c r="B3772" t="s">
        <v>655</v>
      </c>
      <c r="C3772" t="s">
        <v>245</v>
      </c>
      <c r="D3772" t="s">
        <v>39</v>
      </c>
      <c r="E3772" t="s">
        <v>40</v>
      </c>
      <c r="F3772" t="s">
        <v>2371</v>
      </c>
      <c r="G3772" s="2">
        <v>177.48</v>
      </c>
      <c r="H3772" s="2">
        <v>3</v>
      </c>
      <c r="I3772" s="2">
        <f t="shared" si="58"/>
        <v>59.16</v>
      </c>
      <c r="J3772" s="2">
        <v>19.97</v>
      </c>
    </row>
    <row r="3773" spans="1:10" x14ac:dyDescent="0.35">
      <c r="A3773" s="1">
        <v>42338</v>
      </c>
      <c r="B3773" t="s">
        <v>714</v>
      </c>
      <c r="C3773" t="s">
        <v>149</v>
      </c>
      <c r="D3773" t="s">
        <v>11</v>
      </c>
      <c r="E3773" t="s">
        <v>12</v>
      </c>
      <c r="F3773" t="s">
        <v>1180</v>
      </c>
      <c r="G3773" s="2">
        <v>23.66</v>
      </c>
      <c r="H3773" s="2">
        <v>7</v>
      </c>
      <c r="I3773" s="2">
        <f t="shared" si="58"/>
        <v>3.38</v>
      </c>
      <c r="J3773" s="2">
        <v>10.88</v>
      </c>
    </row>
    <row r="3774" spans="1:10" x14ac:dyDescent="0.35">
      <c r="A3774" s="1">
        <v>42338</v>
      </c>
      <c r="B3774" t="s">
        <v>714</v>
      </c>
      <c r="C3774" t="s">
        <v>149</v>
      </c>
      <c r="D3774" t="s">
        <v>34</v>
      </c>
      <c r="E3774" t="s">
        <v>74</v>
      </c>
      <c r="F3774" t="s">
        <v>835</v>
      </c>
      <c r="G3774" s="2">
        <v>681.41</v>
      </c>
      <c r="H3774" s="2">
        <v>12</v>
      </c>
      <c r="I3774" s="2">
        <f t="shared" si="58"/>
        <v>56.784166666666664</v>
      </c>
      <c r="J3774" s="2">
        <v>42.59</v>
      </c>
    </row>
    <row r="3775" spans="1:10" x14ac:dyDescent="0.35">
      <c r="A3775" s="1">
        <v>42338</v>
      </c>
      <c r="B3775" t="s">
        <v>1661</v>
      </c>
      <c r="C3775" t="s">
        <v>126</v>
      </c>
      <c r="D3775" t="s">
        <v>34</v>
      </c>
      <c r="E3775" t="s">
        <v>47</v>
      </c>
      <c r="F3775" t="s">
        <v>381</v>
      </c>
      <c r="G3775" s="2">
        <v>80.959999999999994</v>
      </c>
      <c r="H3775" s="2">
        <v>4</v>
      </c>
      <c r="I3775" s="2">
        <f t="shared" si="58"/>
        <v>20.239999999999998</v>
      </c>
      <c r="J3775" s="2">
        <v>29.15</v>
      </c>
    </row>
    <row r="3776" spans="1:10" x14ac:dyDescent="0.35">
      <c r="A3776" s="1">
        <v>42338</v>
      </c>
      <c r="B3776" t="s">
        <v>1661</v>
      </c>
      <c r="C3776" t="s">
        <v>126</v>
      </c>
      <c r="D3776" t="s">
        <v>11</v>
      </c>
      <c r="E3776" t="s">
        <v>12</v>
      </c>
      <c r="F3776" t="s">
        <v>1944</v>
      </c>
      <c r="G3776" s="2">
        <v>25.92</v>
      </c>
      <c r="H3776" s="2">
        <v>4</v>
      </c>
      <c r="I3776" s="2">
        <f t="shared" si="58"/>
        <v>6.48</v>
      </c>
      <c r="J3776" s="2">
        <v>12.44</v>
      </c>
    </row>
    <row r="3777" spans="1:10" x14ac:dyDescent="0.35">
      <c r="A3777" s="1">
        <v>42338</v>
      </c>
      <c r="B3777" t="s">
        <v>1648</v>
      </c>
      <c r="C3777" t="s">
        <v>245</v>
      </c>
      <c r="D3777" t="s">
        <v>34</v>
      </c>
      <c r="E3777" t="s">
        <v>47</v>
      </c>
      <c r="F3777" t="s">
        <v>1355</v>
      </c>
      <c r="G3777" s="2">
        <v>17.09</v>
      </c>
      <c r="H3777" s="2">
        <v>2</v>
      </c>
      <c r="I3777" s="2">
        <f t="shared" si="58"/>
        <v>8.5449999999999999</v>
      </c>
      <c r="J3777" s="2">
        <v>1.07</v>
      </c>
    </row>
    <row r="3778" spans="1:10" x14ac:dyDescent="0.35">
      <c r="A3778" s="1">
        <v>42338</v>
      </c>
      <c r="B3778" t="s">
        <v>1079</v>
      </c>
      <c r="C3778" t="s">
        <v>245</v>
      </c>
      <c r="D3778" t="s">
        <v>11</v>
      </c>
      <c r="E3778" t="s">
        <v>20</v>
      </c>
      <c r="F3778" t="s">
        <v>899</v>
      </c>
      <c r="G3778" s="2">
        <v>6.05</v>
      </c>
      <c r="H3778" s="2">
        <v>7</v>
      </c>
      <c r="I3778" s="2">
        <f t="shared" si="58"/>
        <v>0.86428571428571421</v>
      </c>
      <c r="J3778" s="2">
        <v>-4.2300000000000004</v>
      </c>
    </row>
    <row r="3779" spans="1:10" x14ac:dyDescent="0.35">
      <c r="A3779" s="1">
        <v>42338</v>
      </c>
      <c r="B3779" t="s">
        <v>1079</v>
      </c>
      <c r="C3779" t="s">
        <v>245</v>
      </c>
      <c r="D3779" t="s">
        <v>11</v>
      </c>
      <c r="E3779" t="s">
        <v>92</v>
      </c>
      <c r="F3779" t="s">
        <v>199</v>
      </c>
      <c r="G3779" s="2">
        <v>98.35</v>
      </c>
      <c r="H3779" s="2">
        <v>3</v>
      </c>
      <c r="I3779" s="2">
        <f t="shared" ref="I3779:I3842" si="59">G3779/H3779</f>
        <v>32.783333333333331</v>
      </c>
      <c r="J3779" s="2">
        <v>9.84</v>
      </c>
    </row>
    <row r="3780" spans="1:10" x14ac:dyDescent="0.35">
      <c r="A3780" s="1">
        <v>42338</v>
      </c>
      <c r="B3780" t="s">
        <v>1079</v>
      </c>
      <c r="C3780" t="s">
        <v>245</v>
      </c>
      <c r="D3780" t="s">
        <v>34</v>
      </c>
      <c r="E3780" t="s">
        <v>47</v>
      </c>
      <c r="F3780" t="s">
        <v>2372</v>
      </c>
      <c r="G3780" s="2">
        <v>335.74</v>
      </c>
      <c r="H3780" s="2">
        <v>2</v>
      </c>
      <c r="I3780" s="2">
        <f t="shared" si="59"/>
        <v>167.87</v>
      </c>
      <c r="J3780" s="2">
        <v>25.18</v>
      </c>
    </row>
    <row r="3781" spans="1:10" x14ac:dyDescent="0.35">
      <c r="A3781" s="1">
        <v>42339</v>
      </c>
      <c r="B3781" t="s">
        <v>1263</v>
      </c>
      <c r="C3781" t="s">
        <v>164</v>
      </c>
      <c r="D3781" t="s">
        <v>11</v>
      </c>
      <c r="E3781" t="s">
        <v>20</v>
      </c>
      <c r="F3781" t="s">
        <v>763</v>
      </c>
      <c r="G3781" s="2">
        <v>55.42</v>
      </c>
      <c r="H3781" s="2">
        <v>2</v>
      </c>
      <c r="I3781" s="2">
        <f t="shared" si="59"/>
        <v>27.71</v>
      </c>
      <c r="J3781" s="2">
        <v>19.399999999999999</v>
      </c>
    </row>
    <row r="3782" spans="1:10" x14ac:dyDescent="0.35">
      <c r="A3782" s="1">
        <v>42339</v>
      </c>
      <c r="B3782" t="s">
        <v>2230</v>
      </c>
      <c r="C3782" t="s">
        <v>10</v>
      </c>
      <c r="D3782" t="s">
        <v>34</v>
      </c>
      <c r="E3782" t="s">
        <v>47</v>
      </c>
      <c r="F3782" t="s">
        <v>1779</v>
      </c>
      <c r="G3782" s="2">
        <v>6.69</v>
      </c>
      <c r="H3782" s="2">
        <v>4</v>
      </c>
      <c r="I3782" s="2">
        <f t="shared" si="59"/>
        <v>1.6725000000000001</v>
      </c>
      <c r="J3782" s="2">
        <v>-4.01</v>
      </c>
    </row>
    <row r="3783" spans="1:10" x14ac:dyDescent="0.35">
      <c r="A3783" s="1">
        <v>42339</v>
      </c>
      <c r="B3783" t="s">
        <v>569</v>
      </c>
      <c r="C3783" t="s">
        <v>164</v>
      </c>
      <c r="D3783" t="s">
        <v>11</v>
      </c>
      <c r="E3783" t="s">
        <v>24</v>
      </c>
      <c r="F3783" t="s">
        <v>869</v>
      </c>
      <c r="G3783" s="2">
        <v>13.9</v>
      </c>
      <c r="H3783" s="2">
        <v>5</v>
      </c>
      <c r="I3783" s="2">
        <f t="shared" si="59"/>
        <v>2.7800000000000002</v>
      </c>
      <c r="J3783" s="2">
        <v>5.56</v>
      </c>
    </row>
    <row r="3784" spans="1:10" x14ac:dyDescent="0.35">
      <c r="A3784" s="1">
        <v>42339</v>
      </c>
      <c r="B3784" t="s">
        <v>1394</v>
      </c>
      <c r="C3784" t="s">
        <v>55</v>
      </c>
      <c r="D3784" t="s">
        <v>11</v>
      </c>
      <c r="E3784" t="s">
        <v>18</v>
      </c>
      <c r="F3784" t="s">
        <v>1331</v>
      </c>
      <c r="G3784" s="2">
        <v>61.68</v>
      </c>
      <c r="H3784" s="2">
        <v>4</v>
      </c>
      <c r="I3784" s="2">
        <f t="shared" si="59"/>
        <v>15.42</v>
      </c>
      <c r="J3784" s="2">
        <v>16.649999999999999</v>
      </c>
    </row>
    <row r="3785" spans="1:10" x14ac:dyDescent="0.35">
      <c r="A3785" s="1">
        <v>42339</v>
      </c>
      <c r="B3785" t="s">
        <v>1394</v>
      </c>
      <c r="C3785" t="s">
        <v>55</v>
      </c>
      <c r="D3785" t="s">
        <v>11</v>
      </c>
      <c r="E3785" t="s">
        <v>20</v>
      </c>
      <c r="F3785" t="s">
        <v>744</v>
      </c>
      <c r="G3785" s="2">
        <v>63.96</v>
      </c>
      <c r="H3785" s="2">
        <v>4</v>
      </c>
      <c r="I3785" s="2">
        <f t="shared" si="59"/>
        <v>15.99</v>
      </c>
      <c r="J3785" s="2">
        <v>30.7</v>
      </c>
    </row>
    <row r="3786" spans="1:10" x14ac:dyDescent="0.35">
      <c r="A3786" s="1">
        <v>42339</v>
      </c>
      <c r="B3786" t="s">
        <v>1826</v>
      </c>
      <c r="C3786" t="s">
        <v>164</v>
      </c>
      <c r="D3786" t="s">
        <v>34</v>
      </c>
      <c r="E3786" t="s">
        <v>35</v>
      </c>
      <c r="F3786" t="s">
        <v>991</v>
      </c>
      <c r="G3786" s="2">
        <v>2003.92</v>
      </c>
      <c r="H3786" s="2">
        <v>5</v>
      </c>
      <c r="I3786" s="2">
        <f t="shared" si="59"/>
        <v>400.78399999999999</v>
      </c>
      <c r="J3786" s="2">
        <v>125.25</v>
      </c>
    </row>
    <row r="3787" spans="1:10" x14ac:dyDescent="0.35">
      <c r="A3787" s="1">
        <v>42339</v>
      </c>
      <c r="B3787" t="s">
        <v>1826</v>
      </c>
      <c r="C3787" t="s">
        <v>164</v>
      </c>
      <c r="D3787" t="s">
        <v>11</v>
      </c>
      <c r="E3787" t="s">
        <v>12</v>
      </c>
      <c r="F3787" t="s">
        <v>2085</v>
      </c>
      <c r="G3787" s="2">
        <v>32.4</v>
      </c>
      <c r="H3787" s="2">
        <v>5</v>
      </c>
      <c r="I3787" s="2">
        <f t="shared" si="59"/>
        <v>6.4799999999999995</v>
      </c>
      <c r="J3787" s="2">
        <v>15.55</v>
      </c>
    </row>
    <row r="3788" spans="1:10" x14ac:dyDescent="0.35">
      <c r="A3788" s="1">
        <v>42339</v>
      </c>
      <c r="B3788" t="s">
        <v>1826</v>
      </c>
      <c r="C3788" t="s">
        <v>164</v>
      </c>
      <c r="D3788" t="s">
        <v>34</v>
      </c>
      <c r="E3788" t="s">
        <v>145</v>
      </c>
      <c r="F3788" t="s">
        <v>550</v>
      </c>
      <c r="G3788" s="2">
        <v>1913.4</v>
      </c>
      <c r="H3788" s="2">
        <v>9</v>
      </c>
      <c r="I3788" s="2">
        <f t="shared" si="59"/>
        <v>212.60000000000002</v>
      </c>
      <c r="J3788" s="2">
        <v>401.81</v>
      </c>
    </row>
    <row r="3789" spans="1:10" x14ac:dyDescent="0.35">
      <c r="A3789" s="1">
        <v>42339</v>
      </c>
      <c r="B3789" t="s">
        <v>1826</v>
      </c>
      <c r="C3789" t="s">
        <v>164</v>
      </c>
      <c r="D3789" t="s">
        <v>11</v>
      </c>
      <c r="E3789" t="s">
        <v>18</v>
      </c>
      <c r="F3789" t="s">
        <v>1870</v>
      </c>
      <c r="G3789" s="2">
        <v>146.72999999999999</v>
      </c>
      <c r="H3789" s="2">
        <v>3</v>
      </c>
      <c r="I3789" s="2">
        <f t="shared" si="59"/>
        <v>48.91</v>
      </c>
      <c r="J3789" s="2">
        <v>2.93</v>
      </c>
    </row>
    <row r="3790" spans="1:10" x14ac:dyDescent="0.35">
      <c r="A3790" s="1">
        <v>42339</v>
      </c>
      <c r="B3790" t="s">
        <v>1826</v>
      </c>
      <c r="C3790" t="s">
        <v>164</v>
      </c>
      <c r="D3790" t="s">
        <v>11</v>
      </c>
      <c r="E3790" t="s">
        <v>12</v>
      </c>
      <c r="F3790" t="s">
        <v>1773</v>
      </c>
      <c r="G3790" s="2">
        <v>114.2</v>
      </c>
      <c r="H3790" s="2">
        <v>5</v>
      </c>
      <c r="I3790" s="2">
        <f t="shared" si="59"/>
        <v>22.84</v>
      </c>
      <c r="J3790" s="2">
        <v>52.53</v>
      </c>
    </row>
    <row r="3791" spans="1:10" x14ac:dyDescent="0.35">
      <c r="A3791" s="1">
        <v>42339</v>
      </c>
      <c r="B3791" t="s">
        <v>1922</v>
      </c>
      <c r="C3791" t="s">
        <v>27</v>
      </c>
      <c r="D3791" t="s">
        <v>34</v>
      </c>
      <c r="E3791" t="s">
        <v>35</v>
      </c>
      <c r="F3791" t="s">
        <v>572</v>
      </c>
      <c r="G3791" s="2">
        <v>2676.67</v>
      </c>
      <c r="H3791" s="2">
        <v>9</v>
      </c>
      <c r="I3791" s="2">
        <f t="shared" si="59"/>
        <v>297.40777777777777</v>
      </c>
      <c r="J3791" s="2">
        <v>267.67</v>
      </c>
    </row>
    <row r="3792" spans="1:10" x14ac:dyDescent="0.35">
      <c r="A3792" s="1">
        <v>42339</v>
      </c>
      <c r="B3792" t="s">
        <v>1088</v>
      </c>
      <c r="C3792" t="s">
        <v>110</v>
      </c>
      <c r="D3792" t="s">
        <v>11</v>
      </c>
      <c r="E3792" t="s">
        <v>12</v>
      </c>
      <c r="F3792" t="s">
        <v>2373</v>
      </c>
      <c r="G3792" s="2">
        <v>19.440000000000001</v>
      </c>
      <c r="H3792" s="2">
        <v>3</v>
      </c>
      <c r="I3792" s="2">
        <f t="shared" si="59"/>
        <v>6.48</v>
      </c>
      <c r="J3792" s="2">
        <v>9.33</v>
      </c>
    </row>
    <row r="3793" spans="1:10" x14ac:dyDescent="0.35">
      <c r="A3793" s="1">
        <v>42339</v>
      </c>
      <c r="B3793" t="s">
        <v>1088</v>
      </c>
      <c r="C3793" t="s">
        <v>110</v>
      </c>
      <c r="D3793" t="s">
        <v>11</v>
      </c>
      <c r="E3793" t="s">
        <v>24</v>
      </c>
      <c r="F3793" t="s">
        <v>2374</v>
      </c>
      <c r="G3793" s="2">
        <v>3.64</v>
      </c>
      <c r="H3793" s="2">
        <v>2</v>
      </c>
      <c r="I3793" s="2">
        <f t="shared" si="59"/>
        <v>1.82</v>
      </c>
      <c r="J3793" s="2">
        <v>1.02</v>
      </c>
    </row>
    <row r="3794" spans="1:10" x14ac:dyDescent="0.35">
      <c r="A3794" s="1">
        <v>42339</v>
      </c>
      <c r="B3794" t="s">
        <v>1088</v>
      </c>
      <c r="C3794" t="s">
        <v>110</v>
      </c>
      <c r="D3794" t="s">
        <v>11</v>
      </c>
      <c r="E3794" t="s">
        <v>12</v>
      </c>
      <c r="F3794" t="s">
        <v>1608</v>
      </c>
      <c r="G3794" s="2">
        <v>18.54</v>
      </c>
      <c r="H3794" s="2">
        <v>2</v>
      </c>
      <c r="I3794" s="2">
        <f t="shared" si="59"/>
        <v>9.27</v>
      </c>
      <c r="J3794" s="2">
        <v>8.7100000000000009</v>
      </c>
    </row>
    <row r="3795" spans="1:10" x14ac:dyDescent="0.35">
      <c r="A3795" s="1">
        <v>42341</v>
      </c>
      <c r="B3795" t="s">
        <v>291</v>
      </c>
      <c r="C3795" t="s">
        <v>23</v>
      </c>
      <c r="D3795" t="s">
        <v>39</v>
      </c>
      <c r="E3795" t="s">
        <v>302</v>
      </c>
      <c r="F3795" t="s">
        <v>2375</v>
      </c>
      <c r="G3795" s="2">
        <v>482.34</v>
      </c>
      <c r="H3795" s="2">
        <v>4</v>
      </c>
      <c r="I3795" s="2">
        <f t="shared" si="59"/>
        <v>120.58499999999999</v>
      </c>
      <c r="J3795" s="2">
        <v>-337.64</v>
      </c>
    </row>
    <row r="3796" spans="1:10" x14ac:dyDescent="0.35">
      <c r="A3796" s="1">
        <v>42341</v>
      </c>
      <c r="B3796" t="s">
        <v>291</v>
      </c>
      <c r="C3796" t="s">
        <v>23</v>
      </c>
      <c r="D3796" t="s">
        <v>34</v>
      </c>
      <c r="E3796" t="s">
        <v>47</v>
      </c>
      <c r="F3796" t="s">
        <v>761</v>
      </c>
      <c r="G3796" s="2">
        <v>2.96</v>
      </c>
      <c r="H3796" s="2">
        <v>1</v>
      </c>
      <c r="I3796" s="2">
        <f t="shared" si="59"/>
        <v>2.96</v>
      </c>
      <c r="J3796" s="2">
        <v>0.78</v>
      </c>
    </row>
    <row r="3797" spans="1:10" x14ac:dyDescent="0.35">
      <c r="A3797" s="1">
        <v>42341</v>
      </c>
      <c r="B3797" t="s">
        <v>413</v>
      </c>
      <c r="C3797" t="s">
        <v>149</v>
      </c>
      <c r="D3797" t="s">
        <v>11</v>
      </c>
      <c r="E3797" t="s">
        <v>20</v>
      </c>
      <c r="F3797" t="s">
        <v>893</v>
      </c>
      <c r="G3797" s="2">
        <v>10.75</v>
      </c>
      <c r="H3797" s="2">
        <v>4</v>
      </c>
      <c r="I3797" s="2">
        <f t="shared" si="59"/>
        <v>2.6875</v>
      </c>
      <c r="J3797" s="2">
        <v>3.36</v>
      </c>
    </row>
    <row r="3798" spans="1:10" x14ac:dyDescent="0.35">
      <c r="A3798" s="1">
        <v>42341</v>
      </c>
      <c r="B3798" t="s">
        <v>1003</v>
      </c>
      <c r="C3798" t="s">
        <v>23</v>
      </c>
      <c r="D3798" t="s">
        <v>11</v>
      </c>
      <c r="E3798" t="s">
        <v>12</v>
      </c>
      <c r="F3798" t="s">
        <v>13</v>
      </c>
      <c r="G3798" s="2">
        <v>16.45</v>
      </c>
      <c r="H3798" s="2">
        <v>2</v>
      </c>
      <c r="I3798" s="2">
        <f t="shared" si="59"/>
        <v>8.2249999999999996</v>
      </c>
      <c r="J3798" s="2">
        <v>5.55</v>
      </c>
    </row>
    <row r="3799" spans="1:10" x14ac:dyDescent="0.35">
      <c r="A3799" s="1">
        <v>42341</v>
      </c>
      <c r="B3799" t="s">
        <v>1003</v>
      </c>
      <c r="C3799" t="s">
        <v>23</v>
      </c>
      <c r="D3799" t="s">
        <v>39</v>
      </c>
      <c r="E3799" t="s">
        <v>52</v>
      </c>
      <c r="F3799" t="s">
        <v>1969</v>
      </c>
      <c r="G3799" s="2">
        <v>36.78</v>
      </c>
      <c r="H3799" s="2">
        <v>2</v>
      </c>
      <c r="I3799" s="2">
        <f t="shared" si="59"/>
        <v>18.39</v>
      </c>
      <c r="J3799" s="2">
        <v>10.58</v>
      </c>
    </row>
    <row r="3800" spans="1:10" x14ac:dyDescent="0.35">
      <c r="A3800" s="1">
        <v>42341</v>
      </c>
      <c r="B3800" t="s">
        <v>1722</v>
      </c>
      <c r="C3800" t="s">
        <v>149</v>
      </c>
      <c r="D3800" t="s">
        <v>11</v>
      </c>
      <c r="E3800" t="s">
        <v>20</v>
      </c>
      <c r="F3800" t="s">
        <v>2376</v>
      </c>
      <c r="G3800" s="2">
        <v>590.35</v>
      </c>
      <c r="H3800" s="2">
        <v>6</v>
      </c>
      <c r="I3800" s="2">
        <f t="shared" si="59"/>
        <v>98.391666666666666</v>
      </c>
      <c r="J3800" s="2">
        <v>206.62</v>
      </c>
    </row>
    <row r="3801" spans="1:10" x14ac:dyDescent="0.35">
      <c r="A3801" s="1">
        <v>42341</v>
      </c>
      <c r="B3801" t="s">
        <v>1643</v>
      </c>
      <c r="C3801" t="s">
        <v>27</v>
      </c>
      <c r="D3801" t="s">
        <v>34</v>
      </c>
      <c r="E3801" t="s">
        <v>74</v>
      </c>
      <c r="F3801" t="s">
        <v>2170</v>
      </c>
      <c r="G3801" s="2">
        <v>359.5</v>
      </c>
      <c r="H3801" s="2">
        <v>3</v>
      </c>
      <c r="I3801" s="2">
        <f t="shared" si="59"/>
        <v>119.83333333333333</v>
      </c>
      <c r="J3801" s="2">
        <v>-29.61</v>
      </c>
    </row>
    <row r="3802" spans="1:10" x14ac:dyDescent="0.35">
      <c r="A3802" s="1">
        <v>42341</v>
      </c>
      <c r="B3802" t="s">
        <v>1346</v>
      </c>
      <c r="C3802" t="s">
        <v>245</v>
      </c>
      <c r="D3802" t="s">
        <v>34</v>
      </c>
      <c r="E3802" t="s">
        <v>47</v>
      </c>
      <c r="F3802" t="s">
        <v>1311</v>
      </c>
      <c r="G3802" s="2">
        <v>77.95</v>
      </c>
      <c r="H3802" s="2">
        <v>3</v>
      </c>
      <c r="I3802" s="2">
        <f t="shared" si="59"/>
        <v>25.983333333333334</v>
      </c>
      <c r="J3802" s="2">
        <v>12.67</v>
      </c>
    </row>
    <row r="3803" spans="1:10" x14ac:dyDescent="0.35">
      <c r="A3803" s="1">
        <v>42341</v>
      </c>
      <c r="B3803" t="s">
        <v>1346</v>
      </c>
      <c r="C3803" t="s">
        <v>245</v>
      </c>
      <c r="D3803" t="s">
        <v>11</v>
      </c>
      <c r="E3803" t="s">
        <v>20</v>
      </c>
      <c r="F3803" t="s">
        <v>1136</v>
      </c>
      <c r="G3803" s="2">
        <v>95.97</v>
      </c>
      <c r="H3803" s="2">
        <v>5</v>
      </c>
      <c r="I3803" s="2">
        <f t="shared" si="59"/>
        <v>19.193999999999999</v>
      </c>
      <c r="J3803" s="2">
        <v>-73.58</v>
      </c>
    </row>
    <row r="3804" spans="1:10" x14ac:dyDescent="0.35">
      <c r="A3804" s="1">
        <v>42341</v>
      </c>
      <c r="B3804" t="s">
        <v>1346</v>
      </c>
      <c r="C3804" t="s">
        <v>245</v>
      </c>
      <c r="D3804" t="s">
        <v>39</v>
      </c>
      <c r="E3804" t="s">
        <v>40</v>
      </c>
      <c r="F3804" t="s">
        <v>2300</v>
      </c>
      <c r="G3804" s="2">
        <v>105.58</v>
      </c>
      <c r="H3804" s="2">
        <v>2</v>
      </c>
      <c r="I3804" s="2">
        <f t="shared" si="59"/>
        <v>52.79</v>
      </c>
      <c r="J3804" s="2">
        <v>9.24</v>
      </c>
    </row>
    <row r="3805" spans="1:10" x14ac:dyDescent="0.35">
      <c r="A3805" s="1">
        <v>42341</v>
      </c>
      <c r="B3805" t="s">
        <v>1346</v>
      </c>
      <c r="C3805" t="s">
        <v>245</v>
      </c>
      <c r="D3805" t="s">
        <v>11</v>
      </c>
      <c r="E3805" t="s">
        <v>24</v>
      </c>
      <c r="F3805" t="s">
        <v>51</v>
      </c>
      <c r="G3805" s="2">
        <v>9.34</v>
      </c>
      <c r="H3805" s="2">
        <v>2</v>
      </c>
      <c r="I3805" s="2">
        <f t="shared" si="59"/>
        <v>4.67</v>
      </c>
      <c r="J3805" s="2">
        <v>1.17</v>
      </c>
    </row>
    <row r="3806" spans="1:10" x14ac:dyDescent="0.35">
      <c r="A3806" s="1">
        <v>42341</v>
      </c>
      <c r="B3806" t="s">
        <v>626</v>
      </c>
      <c r="C3806" t="s">
        <v>685</v>
      </c>
      <c r="D3806" t="s">
        <v>11</v>
      </c>
      <c r="E3806" t="s">
        <v>12</v>
      </c>
      <c r="F3806" t="s">
        <v>2377</v>
      </c>
      <c r="G3806" s="2">
        <v>184.66</v>
      </c>
      <c r="H3806" s="2">
        <v>7</v>
      </c>
      <c r="I3806" s="2">
        <f t="shared" si="59"/>
        <v>26.38</v>
      </c>
      <c r="J3806" s="2">
        <v>84.94</v>
      </c>
    </row>
    <row r="3807" spans="1:10" x14ac:dyDescent="0.35">
      <c r="A3807" s="1">
        <v>42342</v>
      </c>
      <c r="B3807" t="s">
        <v>2378</v>
      </c>
      <c r="C3807" t="s">
        <v>123</v>
      </c>
      <c r="D3807" t="s">
        <v>11</v>
      </c>
      <c r="E3807" t="s">
        <v>20</v>
      </c>
      <c r="F3807" t="s">
        <v>865</v>
      </c>
      <c r="G3807" s="2">
        <v>8.23</v>
      </c>
      <c r="H3807" s="2">
        <v>3</v>
      </c>
      <c r="I3807" s="2">
        <f t="shared" si="59"/>
        <v>2.7433333333333336</v>
      </c>
      <c r="J3807" s="2">
        <v>-6.03</v>
      </c>
    </row>
    <row r="3808" spans="1:10" x14ac:dyDescent="0.35">
      <c r="A3808" s="1">
        <v>42342</v>
      </c>
      <c r="B3808" t="s">
        <v>2284</v>
      </c>
      <c r="C3808" t="s">
        <v>149</v>
      </c>
      <c r="D3808" t="s">
        <v>34</v>
      </c>
      <c r="E3808" t="s">
        <v>47</v>
      </c>
      <c r="F3808" t="s">
        <v>2049</v>
      </c>
      <c r="G3808" s="2">
        <v>28.44</v>
      </c>
      <c r="H3808" s="2">
        <v>3</v>
      </c>
      <c r="I3808" s="2">
        <f t="shared" si="59"/>
        <v>9.48</v>
      </c>
      <c r="J3808" s="2">
        <v>11.38</v>
      </c>
    </row>
    <row r="3809" spans="1:10" x14ac:dyDescent="0.35">
      <c r="A3809" s="1">
        <v>42342</v>
      </c>
      <c r="B3809" t="s">
        <v>2284</v>
      </c>
      <c r="C3809" t="s">
        <v>149</v>
      </c>
      <c r="D3809" t="s">
        <v>34</v>
      </c>
      <c r="E3809" t="s">
        <v>35</v>
      </c>
      <c r="F3809" t="s">
        <v>964</v>
      </c>
      <c r="G3809" s="2">
        <v>364.41</v>
      </c>
      <c r="H3809" s="2">
        <v>5</v>
      </c>
      <c r="I3809" s="2">
        <f t="shared" si="59"/>
        <v>72.882000000000005</v>
      </c>
      <c r="J3809" s="2">
        <v>8.1</v>
      </c>
    </row>
    <row r="3810" spans="1:10" x14ac:dyDescent="0.35">
      <c r="A3810" s="1">
        <v>42342</v>
      </c>
      <c r="B3810" t="s">
        <v>2284</v>
      </c>
      <c r="C3810" t="s">
        <v>149</v>
      </c>
      <c r="D3810" t="s">
        <v>39</v>
      </c>
      <c r="E3810" t="s">
        <v>40</v>
      </c>
      <c r="F3810" t="s">
        <v>597</v>
      </c>
      <c r="G3810" s="2">
        <v>39.96</v>
      </c>
      <c r="H3810" s="2">
        <v>4</v>
      </c>
      <c r="I3810" s="2">
        <f t="shared" si="59"/>
        <v>9.99</v>
      </c>
      <c r="J3810" s="2">
        <v>10.39</v>
      </c>
    </row>
    <row r="3811" spans="1:10" x14ac:dyDescent="0.35">
      <c r="A3811" s="1">
        <v>42342</v>
      </c>
      <c r="B3811" t="s">
        <v>2284</v>
      </c>
      <c r="C3811" t="s">
        <v>149</v>
      </c>
      <c r="D3811" t="s">
        <v>34</v>
      </c>
      <c r="E3811" t="s">
        <v>35</v>
      </c>
      <c r="F3811" t="s">
        <v>430</v>
      </c>
      <c r="G3811" s="2">
        <v>361.76</v>
      </c>
      <c r="H3811" s="2">
        <v>2</v>
      </c>
      <c r="I3811" s="2">
        <f t="shared" si="59"/>
        <v>180.88</v>
      </c>
      <c r="J3811" s="2">
        <v>68.33</v>
      </c>
    </row>
    <row r="3812" spans="1:10" x14ac:dyDescent="0.35">
      <c r="A3812" s="1">
        <v>42342</v>
      </c>
      <c r="B3812" t="s">
        <v>1258</v>
      </c>
      <c r="C3812" t="s">
        <v>149</v>
      </c>
      <c r="D3812" t="s">
        <v>11</v>
      </c>
      <c r="E3812" t="s">
        <v>63</v>
      </c>
      <c r="F3812" t="s">
        <v>2074</v>
      </c>
      <c r="G3812" s="2">
        <v>17.940000000000001</v>
      </c>
      <c r="H3812" s="2">
        <v>3</v>
      </c>
      <c r="I3812" s="2">
        <f t="shared" si="59"/>
        <v>5.98</v>
      </c>
      <c r="J3812" s="2">
        <v>8.7899999999999991</v>
      </c>
    </row>
    <row r="3813" spans="1:10" x14ac:dyDescent="0.35">
      <c r="A3813" s="1">
        <v>42342</v>
      </c>
      <c r="B3813" t="s">
        <v>1258</v>
      </c>
      <c r="C3813" t="s">
        <v>149</v>
      </c>
      <c r="D3813" t="s">
        <v>34</v>
      </c>
      <c r="E3813" t="s">
        <v>35</v>
      </c>
      <c r="F3813" t="s">
        <v>2041</v>
      </c>
      <c r="G3813" s="2">
        <v>384.17</v>
      </c>
      <c r="H3813" s="2">
        <v>7</v>
      </c>
      <c r="I3813" s="2">
        <f t="shared" si="59"/>
        <v>54.881428571428572</v>
      </c>
      <c r="J3813" s="2">
        <v>29.88</v>
      </c>
    </row>
    <row r="3814" spans="1:10" x14ac:dyDescent="0.35">
      <c r="A3814" s="1">
        <v>42342</v>
      </c>
      <c r="B3814" t="s">
        <v>1258</v>
      </c>
      <c r="C3814" t="s">
        <v>149</v>
      </c>
      <c r="D3814" t="s">
        <v>39</v>
      </c>
      <c r="E3814" t="s">
        <v>40</v>
      </c>
      <c r="F3814" t="s">
        <v>898</v>
      </c>
      <c r="G3814" s="2">
        <v>1799.75</v>
      </c>
      <c r="H3814" s="2">
        <v>5</v>
      </c>
      <c r="I3814" s="2">
        <f t="shared" si="59"/>
        <v>359.95</v>
      </c>
      <c r="J3814" s="2">
        <v>539.92999999999995</v>
      </c>
    </row>
    <row r="3815" spans="1:10" x14ac:dyDescent="0.35">
      <c r="A3815" s="1">
        <v>42342</v>
      </c>
      <c r="B3815" t="s">
        <v>892</v>
      </c>
      <c r="C3815" t="s">
        <v>186</v>
      </c>
      <c r="D3815" t="s">
        <v>11</v>
      </c>
      <c r="E3815" t="s">
        <v>12</v>
      </c>
      <c r="F3815" t="s">
        <v>936</v>
      </c>
      <c r="G3815" s="2">
        <v>85.96</v>
      </c>
      <c r="H3815" s="2">
        <v>7</v>
      </c>
      <c r="I3815" s="2">
        <f t="shared" si="59"/>
        <v>12.28</v>
      </c>
      <c r="J3815" s="2">
        <v>40.4</v>
      </c>
    </row>
    <row r="3816" spans="1:10" x14ac:dyDescent="0.35">
      <c r="A3816" s="1">
        <v>42342</v>
      </c>
      <c r="B3816" t="s">
        <v>2071</v>
      </c>
      <c r="C3816" t="s">
        <v>120</v>
      </c>
      <c r="D3816" t="s">
        <v>11</v>
      </c>
      <c r="E3816" t="s">
        <v>20</v>
      </c>
      <c r="F3816" t="s">
        <v>2127</v>
      </c>
      <c r="G3816" s="2">
        <v>1598.06</v>
      </c>
      <c r="H3816" s="2">
        <v>7</v>
      </c>
      <c r="I3816" s="2">
        <f t="shared" si="59"/>
        <v>228.29428571428571</v>
      </c>
      <c r="J3816" s="2">
        <v>-1065.3699999999999</v>
      </c>
    </row>
    <row r="3817" spans="1:10" x14ac:dyDescent="0.35">
      <c r="A3817" s="1">
        <v>42342</v>
      </c>
      <c r="B3817" t="s">
        <v>2071</v>
      </c>
      <c r="C3817" t="s">
        <v>120</v>
      </c>
      <c r="D3817" t="s">
        <v>11</v>
      </c>
      <c r="E3817" t="s">
        <v>24</v>
      </c>
      <c r="F3817" t="s">
        <v>808</v>
      </c>
      <c r="G3817" s="2">
        <v>36.96</v>
      </c>
      <c r="H3817" s="2">
        <v>4</v>
      </c>
      <c r="I3817" s="2">
        <f t="shared" si="59"/>
        <v>9.24</v>
      </c>
      <c r="J3817" s="2">
        <v>12.01</v>
      </c>
    </row>
    <row r="3818" spans="1:10" x14ac:dyDescent="0.35">
      <c r="A3818" s="1">
        <v>42342</v>
      </c>
      <c r="B3818" t="s">
        <v>992</v>
      </c>
      <c r="C3818" t="s">
        <v>27</v>
      </c>
      <c r="D3818" t="s">
        <v>11</v>
      </c>
      <c r="E3818" t="s">
        <v>63</v>
      </c>
      <c r="F3818" t="s">
        <v>2038</v>
      </c>
      <c r="G3818" s="2">
        <v>271.44</v>
      </c>
      <c r="H3818" s="2">
        <v>3</v>
      </c>
      <c r="I3818" s="2">
        <f t="shared" si="59"/>
        <v>90.48</v>
      </c>
      <c r="J3818" s="2">
        <v>122.15</v>
      </c>
    </row>
    <row r="3819" spans="1:10" x14ac:dyDescent="0.35">
      <c r="A3819" s="1">
        <v>42342</v>
      </c>
      <c r="B3819" t="s">
        <v>992</v>
      </c>
      <c r="C3819" t="s">
        <v>27</v>
      </c>
      <c r="D3819" t="s">
        <v>39</v>
      </c>
      <c r="E3819" t="s">
        <v>40</v>
      </c>
      <c r="F3819" t="s">
        <v>2379</v>
      </c>
      <c r="G3819" s="2">
        <v>110.35</v>
      </c>
      <c r="H3819" s="2">
        <v>3</v>
      </c>
      <c r="I3819" s="2">
        <f t="shared" si="59"/>
        <v>36.783333333333331</v>
      </c>
      <c r="J3819" s="2">
        <v>8.2799999999999994</v>
      </c>
    </row>
    <row r="3820" spans="1:10" x14ac:dyDescent="0.35">
      <c r="A3820" s="1">
        <v>42342</v>
      </c>
      <c r="B3820" t="s">
        <v>992</v>
      </c>
      <c r="C3820" t="s">
        <v>27</v>
      </c>
      <c r="D3820" t="s">
        <v>34</v>
      </c>
      <c r="E3820" t="s">
        <v>47</v>
      </c>
      <c r="F3820" t="s">
        <v>181</v>
      </c>
      <c r="G3820" s="2">
        <v>36.4</v>
      </c>
      <c r="H3820" s="2">
        <v>5</v>
      </c>
      <c r="I3820" s="2">
        <f t="shared" si="59"/>
        <v>7.2799999999999994</v>
      </c>
      <c r="J3820" s="2">
        <v>13.83</v>
      </c>
    </row>
    <row r="3821" spans="1:10" x14ac:dyDescent="0.35">
      <c r="A3821" s="1">
        <v>42342</v>
      </c>
      <c r="B3821" t="s">
        <v>1595</v>
      </c>
      <c r="C3821" t="s">
        <v>27</v>
      </c>
      <c r="D3821" t="s">
        <v>11</v>
      </c>
      <c r="E3821" t="s">
        <v>24</v>
      </c>
      <c r="F3821" t="s">
        <v>292</v>
      </c>
      <c r="G3821" s="2">
        <v>16.899999999999999</v>
      </c>
      <c r="H3821" s="2">
        <v>5</v>
      </c>
      <c r="I3821" s="2">
        <f t="shared" si="59"/>
        <v>3.38</v>
      </c>
      <c r="J3821" s="2">
        <v>6.25</v>
      </c>
    </row>
    <row r="3822" spans="1:10" x14ac:dyDescent="0.35">
      <c r="A3822" s="1">
        <v>42342</v>
      </c>
      <c r="B3822" t="s">
        <v>1595</v>
      </c>
      <c r="C3822" t="s">
        <v>27</v>
      </c>
      <c r="D3822" t="s">
        <v>34</v>
      </c>
      <c r="E3822" t="s">
        <v>47</v>
      </c>
      <c r="F3822" t="s">
        <v>1779</v>
      </c>
      <c r="G3822" s="2">
        <v>25.08</v>
      </c>
      <c r="H3822" s="2">
        <v>6</v>
      </c>
      <c r="I3822" s="2">
        <f t="shared" si="59"/>
        <v>4.18</v>
      </c>
      <c r="J3822" s="2">
        <v>9.0299999999999994</v>
      </c>
    </row>
    <row r="3823" spans="1:10" x14ac:dyDescent="0.35">
      <c r="A3823" s="1">
        <v>42343</v>
      </c>
      <c r="B3823" t="s">
        <v>2380</v>
      </c>
      <c r="C3823" t="s">
        <v>27</v>
      </c>
      <c r="D3823" t="s">
        <v>34</v>
      </c>
      <c r="E3823" t="s">
        <v>47</v>
      </c>
      <c r="F3823" t="s">
        <v>1794</v>
      </c>
      <c r="G3823" s="2">
        <v>44.46</v>
      </c>
      <c r="H3823" s="2">
        <v>2</v>
      </c>
      <c r="I3823" s="2">
        <f t="shared" si="59"/>
        <v>22.23</v>
      </c>
      <c r="J3823" s="2">
        <v>14.67</v>
      </c>
    </row>
    <row r="3824" spans="1:10" x14ac:dyDescent="0.35">
      <c r="A3824" s="1">
        <v>42343</v>
      </c>
      <c r="B3824" t="s">
        <v>977</v>
      </c>
      <c r="C3824" t="s">
        <v>23</v>
      </c>
      <c r="D3824" t="s">
        <v>39</v>
      </c>
      <c r="E3824" t="s">
        <v>52</v>
      </c>
      <c r="F3824" t="s">
        <v>1556</v>
      </c>
      <c r="G3824" s="2">
        <v>47.98</v>
      </c>
      <c r="H3824" s="2">
        <v>2</v>
      </c>
      <c r="I3824" s="2">
        <f t="shared" si="59"/>
        <v>23.99</v>
      </c>
      <c r="J3824" s="2">
        <v>0.6</v>
      </c>
    </row>
    <row r="3825" spans="1:10" x14ac:dyDescent="0.35">
      <c r="A3825" s="1">
        <v>42343</v>
      </c>
      <c r="B3825" t="s">
        <v>977</v>
      </c>
      <c r="C3825" t="s">
        <v>23</v>
      </c>
      <c r="D3825" t="s">
        <v>11</v>
      </c>
      <c r="E3825" t="s">
        <v>20</v>
      </c>
      <c r="F3825" t="s">
        <v>1649</v>
      </c>
      <c r="G3825" s="2">
        <v>26.06</v>
      </c>
      <c r="H3825" s="2">
        <v>6</v>
      </c>
      <c r="I3825" s="2">
        <f t="shared" si="59"/>
        <v>4.3433333333333328</v>
      </c>
      <c r="J3825" s="2">
        <v>-19.98</v>
      </c>
    </row>
    <row r="3826" spans="1:10" x14ac:dyDescent="0.35">
      <c r="A3826" s="1">
        <v>42343</v>
      </c>
      <c r="B3826" t="s">
        <v>2381</v>
      </c>
      <c r="C3826" t="s">
        <v>110</v>
      </c>
      <c r="D3826" t="s">
        <v>11</v>
      </c>
      <c r="E3826" t="s">
        <v>20</v>
      </c>
      <c r="F3826" t="s">
        <v>162</v>
      </c>
      <c r="G3826" s="2">
        <v>152.80000000000001</v>
      </c>
      <c r="H3826" s="2">
        <v>5</v>
      </c>
      <c r="I3826" s="2">
        <f t="shared" si="59"/>
        <v>30.560000000000002</v>
      </c>
      <c r="J3826" s="2">
        <v>76.400000000000006</v>
      </c>
    </row>
    <row r="3827" spans="1:10" x14ac:dyDescent="0.35">
      <c r="A3827" s="1">
        <v>42343</v>
      </c>
      <c r="B3827" t="s">
        <v>1273</v>
      </c>
      <c r="C3827" t="s">
        <v>10</v>
      </c>
      <c r="D3827" t="s">
        <v>11</v>
      </c>
      <c r="E3827" t="s">
        <v>24</v>
      </c>
      <c r="F3827" t="s">
        <v>1600</v>
      </c>
      <c r="G3827" s="2">
        <v>45.04</v>
      </c>
      <c r="H3827" s="2">
        <v>2</v>
      </c>
      <c r="I3827" s="2">
        <f t="shared" si="59"/>
        <v>22.52</v>
      </c>
      <c r="J3827" s="2">
        <v>4.5</v>
      </c>
    </row>
    <row r="3828" spans="1:10" x14ac:dyDescent="0.35">
      <c r="A3828" s="1">
        <v>42343</v>
      </c>
      <c r="B3828" t="s">
        <v>1436</v>
      </c>
      <c r="C3828" t="s">
        <v>149</v>
      </c>
      <c r="D3828" t="s">
        <v>11</v>
      </c>
      <c r="E3828" t="s">
        <v>20</v>
      </c>
      <c r="F3828" t="s">
        <v>662</v>
      </c>
      <c r="G3828" s="2">
        <v>232.4</v>
      </c>
      <c r="H3828" s="2">
        <v>5</v>
      </c>
      <c r="I3828" s="2">
        <f t="shared" si="59"/>
        <v>46.480000000000004</v>
      </c>
      <c r="J3828" s="2">
        <v>78.44</v>
      </c>
    </row>
    <row r="3829" spans="1:10" x14ac:dyDescent="0.35">
      <c r="A3829" s="1">
        <v>42343</v>
      </c>
      <c r="B3829" t="s">
        <v>1436</v>
      </c>
      <c r="C3829" t="s">
        <v>149</v>
      </c>
      <c r="D3829" t="s">
        <v>34</v>
      </c>
      <c r="E3829" t="s">
        <v>35</v>
      </c>
      <c r="F3829" t="s">
        <v>2041</v>
      </c>
      <c r="G3829" s="2">
        <v>164.65</v>
      </c>
      <c r="H3829" s="2">
        <v>3</v>
      </c>
      <c r="I3829" s="2">
        <f t="shared" si="59"/>
        <v>54.883333333333333</v>
      </c>
      <c r="J3829" s="2">
        <v>12.81</v>
      </c>
    </row>
    <row r="3830" spans="1:10" x14ac:dyDescent="0.35">
      <c r="A3830" s="1">
        <v>42343</v>
      </c>
      <c r="B3830" t="s">
        <v>1436</v>
      </c>
      <c r="C3830" t="s">
        <v>149</v>
      </c>
      <c r="D3830" t="s">
        <v>11</v>
      </c>
      <c r="E3830" t="s">
        <v>12</v>
      </c>
      <c r="F3830" t="s">
        <v>2116</v>
      </c>
      <c r="G3830" s="2">
        <v>22.68</v>
      </c>
      <c r="H3830" s="2">
        <v>2</v>
      </c>
      <c r="I3830" s="2">
        <f t="shared" si="59"/>
        <v>11.34</v>
      </c>
      <c r="J3830" s="2">
        <v>11.11</v>
      </c>
    </row>
    <row r="3831" spans="1:10" x14ac:dyDescent="0.35">
      <c r="A3831" s="1">
        <v>42343</v>
      </c>
      <c r="B3831" t="s">
        <v>583</v>
      </c>
      <c r="C3831" t="s">
        <v>27</v>
      </c>
      <c r="D3831" t="s">
        <v>39</v>
      </c>
      <c r="E3831" t="s">
        <v>52</v>
      </c>
      <c r="F3831" t="s">
        <v>53</v>
      </c>
      <c r="G3831" s="2">
        <v>39</v>
      </c>
      <c r="H3831" s="2">
        <v>3</v>
      </c>
      <c r="I3831" s="2">
        <f t="shared" si="59"/>
        <v>13</v>
      </c>
      <c r="J3831" s="2">
        <v>17.55</v>
      </c>
    </row>
    <row r="3832" spans="1:10" x14ac:dyDescent="0.35">
      <c r="A3832" s="1">
        <v>42343</v>
      </c>
      <c r="B3832" t="s">
        <v>583</v>
      </c>
      <c r="C3832" t="s">
        <v>27</v>
      </c>
      <c r="D3832" t="s">
        <v>11</v>
      </c>
      <c r="E3832" t="s">
        <v>16</v>
      </c>
      <c r="F3832" t="s">
        <v>582</v>
      </c>
      <c r="G3832" s="2">
        <v>12.6</v>
      </c>
      <c r="H3832" s="2">
        <v>4</v>
      </c>
      <c r="I3832" s="2">
        <f t="shared" si="59"/>
        <v>3.15</v>
      </c>
      <c r="J3832" s="2">
        <v>6.05</v>
      </c>
    </row>
    <row r="3833" spans="1:10" x14ac:dyDescent="0.35">
      <c r="A3833" s="1">
        <v>42343</v>
      </c>
      <c r="B3833" t="s">
        <v>1260</v>
      </c>
      <c r="C3833" t="s">
        <v>120</v>
      </c>
      <c r="D3833" t="s">
        <v>34</v>
      </c>
      <c r="E3833" t="s">
        <v>35</v>
      </c>
      <c r="F3833" t="s">
        <v>265</v>
      </c>
      <c r="G3833" s="2">
        <v>97.42</v>
      </c>
      <c r="H3833" s="2">
        <v>2</v>
      </c>
      <c r="I3833" s="2">
        <f t="shared" si="59"/>
        <v>48.71</v>
      </c>
      <c r="J3833" s="2">
        <v>10.96</v>
      </c>
    </row>
    <row r="3834" spans="1:10" x14ac:dyDescent="0.35">
      <c r="A3834" s="1">
        <v>42343</v>
      </c>
      <c r="B3834" t="s">
        <v>1762</v>
      </c>
      <c r="C3834" t="s">
        <v>15</v>
      </c>
      <c r="D3834" t="s">
        <v>11</v>
      </c>
      <c r="E3834" t="s">
        <v>63</v>
      </c>
      <c r="F3834" t="s">
        <v>770</v>
      </c>
      <c r="G3834" s="2">
        <v>12.22</v>
      </c>
      <c r="H3834" s="2">
        <v>2</v>
      </c>
      <c r="I3834" s="2">
        <f t="shared" si="59"/>
        <v>6.11</v>
      </c>
      <c r="J3834" s="2">
        <v>4.43</v>
      </c>
    </row>
    <row r="3835" spans="1:10" x14ac:dyDescent="0.35">
      <c r="A3835" s="1">
        <v>42344</v>
      </c>
      <c r="B3835" t="s">
        <v>667</v>
      </c>
      <c r="C3835" t="s">
        <v>27</v>
      </c>
      <c r="D3835" t="s">
        <v>11</v>
      </c>
      <c r="E3835" t="s">
        <v>24</v>
      </c>
      <c r="F3835" t="s">
        <v>466</v>
      </c>
      <c r="G3835" s="2">
        <v>120.15</v>
      </c>
      <c r="H3835" s="2">
        <v>9</v>
      </c>
      <c r="I3835" s="2">
        <f t="shared" si="59"/>
        <v>13.350000000000001</v>
      </c>
      <c r="J3835" s="2">
        <v>33.64</v>
      </c>
    </row>
    <row r="3836" spans="1:10" x14ac:dyDescent="0.35">
      <c r="A3836" s="1">
        <v>42344</v>
      </c>
      <c r="B3836" t="s">
        <v>667</v>
      </c>
      <c r="C3836" t="s">
        <v>27</v>
      </c>
      <c r="D3836" t="s">
        <v>39</v>
      </c>
      <c r="E3836" t="s">
        <v>40</v>
      </c>
      <c r="F3836" t="s">
        <v>521</v>
      </c>
      <c r="G3836" s="2">
        <v>219.18</v>
      </c>
      <c r="H3836" s="2">
        <v>2</v>
      </c>
      <c r="I3836" s="2">
        <f t="shared" si="59"/>
        <v>109.59</v>
      </c>
      <c r="J3836" s="2">
        <v>19.18</v>
      </c>
    </row>
    <row r="3837" spans="1:10" x14ac:dyDescent="0.35">
      <c r="A3837" s="1">
        <v>42344</v>
      </c>
      <c r="B3837" t="s">
        <v>2212</v>
      </c>
      <c r="C3837" t="s">
        <v>10</v>
      </c>
      <c r="D3837" t="s">
        <v>11</v>
      </c>
      <c r="E3837" t="s">
        <v>20</v>
      </c>
      <c r="F3837" t="s">
        <v>2287</v>
      </c>
      <c r="G3837" s="2">
        <v>2.77</v>
      </c>
      <c r="H3837" s="2">
        <v>7</v>
      </c>
      <c r="I3837" s="2">
        <f t="shared" si="59"/>
        <v>0.39571428571428574</v>
      </c>
      <c r="J3837" s="2">
        <v>-4.8499999999999996</v>
      </c>
    </row>
    <row r="3838" spans="1:10" x14ac:dyDescent="0.35">
      <c r="A3838" s="1">
        <v>42344</v>
      </c>
      <c r="B3838" t="s">
        <v>826</v>
      </c>
      <c r="C3838" t="s">
        <v>95</v>
      </c>
      <c r="D3838" t="s">
        <v>34</v>
      </c>
      <c r="E3838" t="s">
        <v>47</v>
      </c>
      <c r="F3838" t="s">
        <v>1545</v>
      </c>
      <c r="G3838" s="2">
        <v>206.11</v>
      </c>
      <c r="H3838" s="2">
        <v>6</v>
      </c>
      <c r="I3838" s="2">
        <f t="shared" si="59"/>
        <v>34.351666666666667</v>
      </c>
      <c r="J3838" s="2">
        <v>48.95</v>
      </c>
    </row>
    <row r="3839" spans="1:10" x14ac:dyDescent="0.35">
      <c r="A3839" s="1">
        <v>42344</v>
      </c>
      <c r="B3839" t="s">
        <v>826</v>
      </c>
      <c r="C3839" t="s">
        <v>95</v>
      </c>
      <c r="D3839" t="s">
        <v>11</v>
      </c>
      <c r="E3839" t="s">
        <v>12</v>
      </c>
      <c r="F3839" t="s">
        <v>1710</v>
      </c>
      <c r="G3839" s="2">
        <v>19.920000000000002</v>
      </c>
      <c r="H3839" s="2">
        <v>5</v>
      </c>
      <c r="I3839" s="2">
        <f t="shared" si="59"/>
        <v>3.9840000000000004</v>
      </c>
      <c r="J3839" s="2">
        <v>6.72</v>
      </c>
    </row>
    <row r="3840" spans="1:10" x14ac:dyDescent="0.35">
      <c r="A3840" s="1">
        <v>42344</v>
      </c>
      <c r="B3840" t="s">
        <v>826</v>
      </c>
      <c r="C3840" t="s">
        <v>95</v>
      </c>
      <c r="D3840" t="s">
        <v>11</v>
      </c>
      <c r="E3840" t="s">
        <v>12</v>
      </c>
      <c r="F3840" t="s">
        <v>1324</v>
      </c>
      <c r="G3840" s="2">
        <v>198.27</v>
      </c>
      <c r="H3840" s="2">
        <v>8</v>
      </c>
      <c r="I3840" s="2">
        <f t="shared" si="59"/>
        <v>24.783750000000001</v>
      </c>
      <c r="J3840" s="2">
        <v>61.96</v>
      </c>
    </row>
    <row r="3841" spans="1:10" x14ac:dyDescent="0.35">
      <c r="A3841" s="1">
        <v>42344</v>
      </c>
      <c r="B3841" t="s">
        <v>826</v>
      </c>
      <c r="C3841" t="s">
        <v>95</v>
      </c>
      <c r="D3841" t="s">
        <v>11</v>
      </c>
      <c r="E3841" t="s">
        <v>18</v>
      </c>
      <c r="F3841" t="s">
        <v>1017</v>
      </c>
      <c r="G3841" s="2">
        <v>247.1</v>
      </c>
      <c r="H3841" s="2">
        <v>6</v>
      </c>
      <c r="I3841" s="2">
        <f t="shared" si="59"/>
        <v>41.18333333333333</v>
      </c>
      <c r="J3841" s="2">
        <v>-58.69</v>
      </c>
    </row>
    <row r="3842" spans="1:10" x14ac:dyDescent="0.35">
      <c r="A3842" s="1">
        <v>42344</v>
      </c>
      <c r="B3842" t="s">
        <v>826</v>
      </c>
      <c r="C3842" t="s">
        <v>95</v>
      </c>
      <c r="D3842" t="s">
        <v>11</v>
      </c>
      <c r="E3842" t="s">
        <v>24</v>
      </c>
      <c r="F3842" t="s">
        <v>1201</v>
      </c>
      <c r="G3842" s="2">
        <v>86.3</v>
      </c>
      <c r="H3842" s="2">
        <v>6</v>
      </c>
      <c r="I3842" s="2">
        <f t="shared" si="59"/>
        <v>14.383333333333333</v>
      </c>
      <c r="J3842" s="2">
        <v>9.7100000000000009</v>
      </c>
    </row>
    <row r="3843" spans="1:10" x14ac:dyDescent="0.35">
      <c r="A3843" s="1">
        <v>42344</v>
      </c>
      <c r="B3843" t="s">
        <v>1221</v>
      </c>
      <c r="C3843" t="s">
        <v>78</v>
      </c>
      <c r="D3843" t="s">
        <v>39</v>
      </c>
      <c r="E3843" t="s">
        <v>40</v>
      </c>
      <c r="F3843" t="s">
        <v>856</v>
      </c>
      <c r="G3843" s="2">
        <v>485.94</v>
      </c>
      <c r="H3843" s="2">
        <v>2</v>
      </c>
      <c r="I3843" s="2">
        <f t="shared" ref="I3843:I3906" si="60">G3843/H3843</f>
        <v>242.97</v>
      </c>
      <c r="J3843" s="2">
        <v>-89.09</v>
      </c>
    </row>
    <row r="3844" spans="1:10" x14ac:dyDescent="0.35">
      <c r="A3844" s="1">
        <v>42344</v>
      </c>
      <c r="B3844" t="s">
        <v>1221</v>
      </c>
      <c r="C3844" t="s">
        <v>78</v>
      </c>
      <c r="D3844" t="s">
        <v>11</v>
      </c>
      <c r="E3844" t="s">
        <v>24</v>
      </c>
      <c r="F3844" t="s">
        <v>51</v>
      </c>
      <c r="G3844" s="2">
        <v>37.380000000000003</v>
      </c>
      <c r="H3844" s="2">
        <v>8</v>
      </c>
      <c r="I3844" s="2">
        <f t="shared" si="60"/>
        <v>4.6725000000000003</v>
      </c>
      <c r="J3844" s="2">
        <v>4.67</v>
      </c>
    </row>
    <row r="3845" spans="1:10" x14ac:dyDescent="0.35">
      <c r="A3845" s="1">
        <v>42344</v>
      </c>
      <c r="B3845" t="s">
        <v>1221</v>
      </c>
      <c r="C3845" t="s">
        <v>78</v>
      </c>
      <c r="D3845" t="s">
        <v>34</v>
      </c>
      <c r="E3845" t="s">
        <v>35</v>
      </c>
      <c r="F3845" t="s">
        <v>1819</v>
      </c>
      <c r="G3845" s="2">
        <v>70.69</v>
      </c>
      <c r="H3845" s="2">
        <v>1</v>
      </c>
      <c r="I3845" s="2">
        <f t="shared" si="60"/>
        <v>70.69</v>
      </c>
      <c r="J3845" s="2">
        <v>-24.24</v>
      </c>
    </row>
    <row r="3846" spans="1:10" x14ac:dyDescent="0.35">
      <c r="A3846" s="1">
        <v>42344</v>
      </c>
      <c r="B3846" t="s">
        <v>973</v>
      </c>
      <c r="C3846" t="s">
        <v>27</v>
      </c>
      <c r="D3846" t="s">
        <v>11</v>
      </c>
      <c r="E3846" t="s">
        <v>12</v>
      </c>
      <c r="F3846" t="s">
        <v>854</v>
      </c>
      <c r="G3846" s="2">
        <v>32.75</v>
      </c>
      <c r="H3846" s="2">
        <v>5</v>
      </c>
      <c r="I3846" s="2">
        <f t="shared" si="60"/>
        <v>6.55</v>
      </c>
      <c r="J3846" s="2">
        <v>15.07</v>
      </c>
    </row>
    <row r="3847" spans="1:10" x14ac:dyDescent="0.35">
      <c r="A3847" s="1">
        <v>42344</v>
      </c>
      <c r="B3847" t="s">
        <v>128</v>
      </c>
      <c r="C3847" t="s">
        <v>149</v>
      </c>
      <c r="D3847" t="s">
        <v>11</v>
      </c>
      <c r="E3847" t="s">
        <v>12</v>
      </c>
      <c r="F3847" t="s">
        <v>2085</v>
      </c>
      <c r="G3847" s="2">
        <v>6.48</v>
      </c>
      <c r="H3847" s="2">
        <v>1</v>
      </c>
      <c r="I3847" s="2">
        <f t="shared" si="60"/>
        <v>6.48</v>
      </c>
      <c r="J3847" s="2">
        <v>3.11</v>
      </c>
    </row>
    <row r="3848" spans="1:10" x14ac:dyDescent="0.35">
      <c r="A3848" s="1">
        <v>42344</v>
      </c>
      <c r="B3848" t="s">
        <v>128</v>
      </c>
      <c r="C3848" t="s">
        <v>149</v>
      </c>
      <c r="D3848" t="s">
        <v>11</v>
      </c>
      <c r="E3848" t="s">
        <v>12</v>
      </c>
      <c r="F3848" t="s">
        <v>1470</v>
      </c>
      <c r="G3848" s="2">
        <v>41.86</v>
      </c>
      <c r="H3848" s="2">
        <v>7</v>
      </c>
      <c r="I3848" s="2">
        <f t="shared" si="60"/>
        <v>5.9799999999999995</v>
      </c>
      <c r="J3848" s="2">
        <v>20.51</v>
      </c>
    </row>
    <row r="3849" spans="1:10" x14ac:dyDescent="0.35">
      <c r="A3849" s="1">
        <v>42344</v>
      </c>
      <c r="B3849" t="s">
        <v>128</v>
      </c>
      <c r="C3849" t="s">
        <v>149</v>
      </c>
      <c r="D3849" t="s">
        <v>39</v>
      </c>
      <c r="E3849" t="s">
        <v>52</v>
      </c>
      <c r="F3849" t="s">
        <v>2331</v>
      </c>
      <c r="G3849" s="2">
        <v>1619.91</v>
      </c>
      <c r="H3849" s="2">
        <v>9</v>
      </c>
      <c r="I3849" s="2">
        <f t="shared" si="60"/>
        <v>179.99</v>
      </c>
      <c r="J3849" s="2">
        <v>97.19</v>
      </c>
    </row>
    <row r="3850" spans="1:10" x14ac:dyDescent="0.35">
      <c r="A3850" s="1">
        <v>42344</v>
      </c>
      <c r="B3850" t="s">
        <v>128</v>
      </c>
      <c r="C3850" t="s">
        <v>149</v>
      </c>
      <c r="D3850" t="s">
        <v>34</v>
      </c>
      <c r="E3850" t="s">
        <v>47</v>
      </c>
      <c r="F3850" t="s">
        <v>775</v>
      </c>
      <c r="G3850" s="2">
        <v>113.92</v>
      </c>
      <c r="H3850" s="2">
        <v>4</v>
      </c>
      <c r="I3850" s="2">
        <f t="shared" si="60"/>
        <v>28.48</v>
      </c>
      <c r="J3850" s="2">
        <v>42.15</v>
      </c>
    </row>
    <row r="3851" spans="1:10" x14ac:dyDescent="0.35">
      <c r="A3851" s="1">
        <v>42344</v>
      </c>
      <c r="B3851" t="s">
        <v>268</v>
      </c>
      <c r="C3851" t="s">
        <v>129</v>
      </c>
      <c r="D3851" t="s">
        <v>39</v>
      </c>
      <c r="E3851" t="s">
        <v>603</v>
      </c>
      <c r="F3851" t="s">
        <v>1469</v>
      </c>
      <c r="G3851" s="2">
        <v>999.98</v>
      </c>
      <c r="H3851" s="2">
        <v>2</v>
      </c>
      <c r="I3851" s="2">
        <f t="shared" si="60"/>
        <v>499.99</v>
      </c>
      <c r="J3851" s="2">
        <v>449.99</v>
      </c>
    </row>
    <row r="3852" spans="1:10" x14ac:dyDescent="0.35">
      <c r="A3852" s="1">
        <v>42344</v>
      </c>
      <c r="B3852" t="s">
        <v>1042</v>
      </c>
      <c r="C3852" t="s">
        <v>126</v>
      </c>
      <c r="D3852" t="s">
        <v>11</v>
      </c>
      <c r="E3852" t="s">
        <v>12</v>
      </c>
      <c r="F3852" t="s">
        <v>2382</v>
      </c>
      <c r="G3852" s="2">
        <v>6.48</v>
      </c>
      <c r="H3852" s="2">
        <v>1</v>
      </c>
      <c r="I3852" s="2">
        <f t="shared" si="60"/>
        <v>6.48</v>
      </c>
      <c r="J3852" s="2">
        <v>3.11</v>
      </c>
    </row>
    <row r="3853" spans="1:10" x14ac:dyDescent="0.35">
      <c r="A3853" s="1">
        <v>42344</v>
      </c>
      <c r="B3853" t="s">
        <v>1042</v>
      </c>
      <c r="C3853" t="s">
        <v>126</v>
      </c>
      <c r="D3853" t="s">
        <v>11</v>
      </c>
      <c r="E3853" t="s">
        <v>18</v>
      </c>
      <c r="F3853" t="s">
        <v>73</v>
      </c>
      <c r="G3853" s="2">
        <v>1325.85</v>
      </c>
      <c r="H3853" s="2">
        <v>5</v>
      </c>
      <c r="I3853" s="2">
        <f t="shared" si="60"/>
        <v>265.16999999999996</v>
      </c>
      <c r="J3853" s="2">
        <v>238.65</v>
      </c>
    </row>
    <row r="3854" spans="1:10" x14ac:dyDescent="0.35">
      <c r="A3854" s="1">
        <v>42344</v>
      </c>
      <c r="B3854" t="s">
        <v>1042</v>
      </c>
      <c r="C3854" t="s">
        <v>126</v>
      </c>
      <c r="D3854" t="s">
        <v>11</v>
      </c>
      <c r="E3854" t="s">
        <v>16</v>
      </c>
      <c r="F3854" t="s">
        <v>188</v>
      </c>
      <c r="G3854" s="2">
        <v>14.94</v>
      </c>
      <c r="H3854" s="2">
        <v>3</v>
      </c>
      <c r="I3854" s="2">
        <f t="shared" si="60"/>
        <v>4.9799999999999995</v>
      </c>
      <c r="J3854" s="2">
        <v>6.87</v>
      </c>
    </row>
    <row r="3855" spans="1:10" x14ac:dyDescent="0.35">
      <c r="A3855" s="1">
        <v>42344</v>
      </c>
      <c r="B3855" t="s">
        <v>2383</v>
      </c>
      <c r="C3855" t="s">
        <v>27</v>
      </c>
      <c r="D3855" t="s">
        <v>11</v>
      </c>
      <c r="E3855" t="s">
        <v>92</v>
      </c>
      <c r="F3855" t="s">
        <v>776</v>
      </c>
      <c r="G3855" s="2">
        <v>7.78</v>
      </c>
      <c r="H3855" s="2">
        <v>2</v>
      </c>
      <c r="I3855" s="2">
        <f t="shared" si="60"/>
        <v>3.89</v>
      </c>
      <c r="J3855" s="2">
        <v>2.02</v>
      </c>
    </row>
    <row r="3856" spans="1:10" x14ac:dyDescent="0.35">
      <c r="A3856" s="1">
        <v>42344</v>
      </c>
      <c r="B3856" t="s">
        <v>2071</v>
      </c>
      <c r="C3856" t="s">
        <v>55</v>
      </c>
      <c r="D3856" t="s">
        <v>39</v>
      </c>
      <c r="E3856" t="s">
        <v>40</v>
      </c>
      <c r="F3856" t="s">
        <v>174</v>
      </c>
      <c r="G3856" s="2">
        <v>173.94</v>
      </c>
      <c r="H3856" s="2">
        <v>6</v>
      </c>
      <c r="I3856" s="2">
        <f t="shared" si="60"/>
        <v>28.99</v>
      </c>
      <c r="J3856" s="2">
        <v>50.44</v>
      </c>
    </row>
    <row r="3857" spans="1:10" x14ac:dyDescent="0.35">
      <c r="A3857" s="1">
        <v>42344</v>
      </c>
      <c r="B3857" t="s">
        <v>401</v>
      </c>
      <c r="C3857" t="s">
        <v>78</v>
      </c>
      <c r="D3857" t="s">
        <v>11</v>
      </c>
      <c r="E3857" t="s">
        <v>20</v>
      </c>
      <c r="F3857" t="s">
        <v>469</v>
      </c>
      <c r="G3857" s="2">
        <v>14.83</v>
      </c>
      <c r="H3857" s="2">
        <v>3</v>
      </c>
      <c r="I3857" s="2">
        <f t="shared" si="60"/>
        <v>4.9433333333333334</v>
      </c>
      <c r="J3857" s="2">
        <v>-10.38</v>
      </c>
    </row>
    <row r="3858" spans="1:10" x14ac:dyDescent="0.35">
      <c r="A3858" s="1">
        <v>42344</v>
      </c>
      <c r="B3858" t="s">
        <v>2053</v>
      </c>
      <c r="C3858" t="s">
        <v>27</v>
      </c>
      <c r="D3858" t="s">
        <v>11</v>
      </c>
      <c r="E3858" t="s">
        <v>12</v>
      </c>
      <c r="F3858" t="s">
        <v>1488</v>
      </c>
      <c r="G3858" s="2">
        <v>8.9600000000000009</v>
      </c>
      <c r="H3858" s="2">
        <v>2</v>
      </c>
      <c r="I3858" s="2">
        <f t="shared" si="60"/>
        <v>4.4800000000000004</v>
      </c>
      <c r="J3858" s="2">
        <v>4.3899999999999997</v>
      </c>
    </row>
    <row r="3859" spans="1:10" x14ac:dyDescent="0.35">
      <c r="A3859" s="1">
        <v>42345</v>
      </c>
      <c r="B3859" t="s">
        <v>1693</v>
      </c>
      <c r="C3859" t="s">
        <v>33</v>
      </c>
      <c r="D3859" t="s">
        <v>11</v>
      </c>
      <c r="E3859" t="s">
        <v>92</v>
      </c>
      <c r="F3859" t="s">
        <v>1062</v>
      </c>
      <c r="G3859" s="2">
        <v>152.94</v>
      </c>
      <c r="H3859" s="2">
        <v>3</v>
      </c>
      <c r="I3859" s="2">
        <f t="shared" si="60"/>
        <v>50.98</v>
      </c>
      <c r="J3859" s="2">
        <v>41.29</v>
      </c>
    </row>
    <row r="3860" spans="1:10" x14ac:dyDescent="0.35">
      <c r="A3860" s="1">
        <v>42345</v>
      </c>
      <c r="B3860" t="s">
        <v>1693</v>
      </c>
      <c r="C3860" t="s">
        <v>33</v>
      </c>
      <c r="D3860" t="s">
        <v>34</v>
      </c>
      <c r="E3860" t="s">
        <v>35</v>
      </c>
      <c r="F3860" t="s">
        <v>793</v>
      </c>
      <c r="G3860" s="2">
        <v>283.92</v>
      </c>
      <c r="H3860" s="2">
        <v>4</v>
      </c>
      <c r="I3860" s="2">
        <f t="shared" si="60"/>
        <v>70.98</v>
      </c>
      <c r="J3860" s="2">
        <v>70.98</v>
      </c>
    </row>
    <row r="3861" spans="1:10" x14ac:dyDescent="0.35">
      <c r="A3861" s="1">
        <v>42345</v>
      </c>
      <c r="B3861" t="s">
        <v>1487</v>
      </c>
      <c r="C3861" t="s">
        <v>164</v>
      </c>
      <c r="D3861" t="s">
        <v>11</v>
      </c>
      <c r="E3861" t="s">
        <v>43</v>
      </c>
      <c r="F3861" t="s">
        <v>130</v>
      </c>
      <c r="G3861" s="2">
        <v>3.96</v>
      </c>
      <c r="H3861" s="2">
        <v>2</v>
      </c>
      <c r="I3861" s="2">
        <f t="shared" si="60"/>
        <v>1.98</v>
      </c>
      <c r="J3861" s="2">
        <v>0</v>
      </c>
    </row>
    <row r="3862" spans="1:10" x14ac:dyDescent="0.35">
      <c r="A3862" s="1">
        <v>42345</v>
      </c>
      <c r="B3862" t="s">
        <v>1487</v>
      </c>
      <c r="C3862" t="s">
        <v>164</v>
      </c>
      <c r="D3862" t="s">
        <v>11</v>
      </c>
      <c r="E3862" t="s">
        <v>16</v>
      </c>
      <c r="F3862" t="s">
        <v>1740</v>
      </c>
      <c r="G3862" s="2">
        <v>2.61</v>
      </c>
      <c r="H3862" s="2">
        <v>1</v>
      </c>
      <c r="I3862" s="2">
        <f t="shared" si="60"/>
        <v>2.61</v>
      </c>
      <c r="J3862" s="2">
        <v>1.2</v>
      </c>
    </row>
    <row r="3863" spans="1:10" x14ac:dyDescent="0.35">
      <c r="A3863" s="1">
        <v>42345</v>
      </c>
      <c r="B3863" t="s">
        <v>50</v>
      </c>
      <c r="C3863" t="s">
        <v>27</v>
      </c>
      <c r="D3863" t="s">
        <v>34</v>
      </c>
      <c r="E3863" t="s">
        <v>47</v>
      </c>
      <c r="F3863" t="s">
        <v>1735</v>
      </c>
      <c r="G3863" s="2">
        <v>79.92</v>
      </c>
      <c r="H3863" s="2">
        <v>4</v>
      </c>
      <c r="I3863" s="2">
        <f t="shared" si="60"/>
        <v>19.98</v>
      </c>
      <c r="J3863" s="2">
        <v>28.77</v>
      </c>
    </row>
    <row r="3864" spans="1:10" x14ac:dyDescent="0.35">
      <c r="A3864" s="1">
        <v>42345</v>
      </c>
      <c r="B3864" t="s">
        <v>1723</v>
      </c>
      <c r="C3864" t="s">
        <v>149</v>
      </c>
      <c r="D3864" t="s">
        <v>11</v>
      </c>
      <c r="E3864" t="s">
        <v>20</v>
      </c>
      <c r="F3864" t="s">
        <v>203</v>
      </c>
      <c r="G3864" s="2">
        <v>21.36</v>
      </c>
      <c r="H3864" s="2">
        <v>5</v>
      </c>
      <c r="I3864" s="2">
        <f t="shared" si="60"/>
        <v>4.2720000000000002</v>
      </c>
      <c r="J3864" s="2">
        <v>7.21</v>
      </c>
    </row>
    <row r="3865" spans="1:10" x14ac:dyDescent="0.35">
      <c r="A3865" s="1">
        <v>42345</v>
      </c>
      <c r="B3865" t="s">
        <v>1723</v>
      </c>
      <c r="C3865" t="s">
        <v>149</v>
      </c>
      <c r="D3865" t="s">
        <v>11</v>
      </c>
      <c r="E3865" t="s">
        <v>20</v>
      </c>
      <c r="F3865" t="s">
        <v>1491</v>
      </c>
      <c r="G3865" s="2">
        <v>6.69</v>
      </c>
      <c r="H3865" s="2">
        <v>2</v>
      </c>
      <c r="I3865" s="2">
        <f t="shared" si="60"/>
        <v>3.3450000000000002</v>
      </c>
      <c r="J3865" s="2">
        <v>2.34</v>
      </c>
    </row>
    <row r="3866" spans="1:10" x14ac:dyDescent="0.35">
      <c r="A3866" s="1">
        <v>42345</v>
      </c>
      <c r="B3866" t="s">
        <v>1723</v>
      </c>
      <c r="C3866" t="s">
        <v>149</v>
      </c>
      <c r="D3866" t="s">
        <v>39</v>
      </c>
      <c r="E3866" t="s">
        <v>40</v>
      </c>
      <c r="F3866" t="s">
        <v>1518</v>
      </c>
      <c r="G3866" s="2">
        <v>773.94</v>
      </c>
      <c r="H3866" s="2">
        <v>6</v>
      </c>
      <c r="I3866" s="2">
        <f t="shared" si="60"/>
        <v>128.99</v>
      </c>
      <c r="J3866" s="2">
        <v>224.44</v>
      </c>
    </row>
    <row r="3867" spans="1:10" x14ac:dyDescent="0.35">
      <c r="A3867" s="1">
        <v>42345</v>
      </c>
      <c r="B3867" t="s">
        <v>357</v>
      </c>
      <c r="C3867" t="s">
        <v>27</v>
      </c>
      <c r="D3867" t="s">
        <v>11</v>
      </c>
      <c r="E3867" t="s">
        <v>12</v>
      </c>
      <c r="F3867" t="s">
        <v>2384</v>
      </c>
      <c r="G3867" s="2">
        <v>12.96</v>
      </c>
      <c r="H3867" s="2">
        <v>2</v>
      </c>
      <c r="I3867" s="2">
        <f t="shared" si="60"/>
        <v>6.48</v>
      </c>
      <c r="J3867" s="2">
        <v>6.22</v>
      </c>
    </row>
    <row r="3868" spans="1:10" x14ac:dyDescent="0.35">
      <c r="A3868" s="1">
        <v>42346</v>
      </c>
      <c r="B3868" t="s">
        <v>2385</v>
      </c>
      <c r="C3868" t="s">
        <v>10</v>
      </c>
      <c r="D3868" t="s">
        <v>11</v>
      </c>
      <c r="E3868" t="s">
        <v>12</v>
      </c>
      <c r="F3868" t="s">
        <v>491</v>
      </c>
      <c r="G3868" s="2">
        <v>360.71</v>
      </c>
      <c r="H3868" s="2">
        <v>11</v>
      </c>
      <c r="I3868" s="2">
        <f t="shared" si="60"/>
        <v>32.791818181818179</v>
      </c>
      <c r="J3868" s="2">
        <v>130.76</v>
      </c>
    </row>
    <row r="3869" spans="1:10" x14ac:dyDescent="0.35">
      <c r="A3869" s="1">
        <v>42346</v>
      </c>
      <c r="B3869" t="s">
        <v>2385</v>
      </c>
      <c r="C3869" t="s">
        <v>10</v>
      </c>
      <c r="D3869" t="s">
        <v>39</v>
      </c>
      <c r="E3869" t="s">
        <v>40</v>
      </c>
      <c r="F3869" t="s">
        <v>648</v>
      </c>
      <c r="G3869" s="2">
        <v>1718.4</v>
      </c>
      <c r="H3869" s="2">
        <v>6</v>
      </c>
      <c r="I3869" s="2">
        <f t="shared" si="60"/>
        <v>286.40000000000003</v>
      </c>
      <c r="J3869" s="2">
        <v>150.36000000000001</v>
      </c>
    </row>
    <row r="3870" spans="1:10" x14ac:dyDescent="0.35">
      <c r="A3870" s="1">
        <v>42346</v>
      </c>
      <c r="B3870" t="s">
        <v>2280</v>
      </c>
      <c r="C3870" t="s">
        <v>10</v>
      </c>
      <c r="D3870" t="s">
        <v>39</v>
      </c>
      <c r="E3870" t="s">
        <v>40</v>
      </c>
      <c r="F3870" t="s">
        <v>1659</v>
      </c>
      <c r="G3870" s="2">
        <v>119.96</v>
      </c>
      <c r="H3870" s="2">
        <v>5</v>
      </c>
      <c r="I3870" s="2">
        <f t="shared" si="60"/>
        <v>23.991999999999997</v>
      </c>
      <c r="J3870" s="2">
        <v>12</v>
      </c>
    </row>
    <row r="3871" spans="1:10" x14ac:dyDescent="0.35">
      <c r="A3871" s="1">
        <v>42346</v>
      </c>
      <c r="B3871" t="s">
        <v>1891</v>
      </c>
      <c r="C3871" t="s">
        <v>27</v>
      </c>
      <c r="D3871" t="s">
        <v>11</v>
      </c>
      <c r="E3871" t="s">
        <v>18</v>
      </c>
      <c r="F3871" t="s">
        <v>1594</v>
      </c>
      <c r="G3871" s="2">
        <v>221.96</v>
      </c>
      <c r="H3871" s="2">
        <v>2</v>
      </c>
      <c r="I3871" s="2">
        <f t="shared" si="60"/>
        <v>110.98</v>
      </c>
      <c r="J3871" s="2">
        <v>4.4400000000000004</v>
      </c>
    </row>
    <row r="3872" spans="1:10" x14ac:dyDescent="0.35">
      <c r="A3872" s="1">
        <v>42346</v>
      </c>
      <c r="B3872" t="s">
        <v>1891</v>
      </c>
      <c r="C3872" t="s">
        <v>27</v>
      </c>
      <c r="D3872" t="s">
        <v>39</v>
      </c>
      <c r="E3872" t="s">
        <v>52</v>
      </c>
      <c r="F3872" t="s">
        <v>1293</v>
      </c>
      <c r="G3872" s="2">
        <v>236</v>
      </c>
      <c r="H3872" s="2">
        <v>4</v>
      </c>
      <c r="I3872" s="2">
        <f t="shared" si="60"/>
        <v>59</v>
      </c>
      <c r="J3872" s="2">
        <v>40.119999999999997</v>
      </c>
    </row>
    <row r="3873" spans="1:10" x14ac:dyDescent="0.35">
      <c r="A3873" s="1">
        <v>42346</v>
      </c>
      <c r="B3873" t="s">
        <v>1343</v>
      </c>
      <c r="C3873" t="s">
        <v>278</v>
      </c>
      <c r="D3873" t="s">
        <v>11</v>
      </c>
      <c r="E3873" t="s">
        <v>12</v>
      </c>
      <c r="F3873" t="s">
        <v>1403</v>
      </c>
      <c r="G3873" s="2">
        <v>15.7</v>
      </c>
      <c r="H3873" s="2">
        <v>3</v>
      </c>
      <c r="I3873" s="2">
        <f t="shared" si="60"/>
        <v>5.2333333333333334</v>
      </c>
      <c r="J3873" s="2">
        <v>5.0999999999999996</v>
      </c>
    </row>
    <row r="3874" spans="1:10" x14ac:dyDescent="0.35">
      <c r="A3874" s="1">
        <v>42347</v>
      </c>
      <c r="B3874" t="s">
        <v>1866</v>
      </c>
      <c r="C3874" t="s">
        <v>129</v>
      </c>
      <c r="D3874" t="s">
        <v>11</v>
      </c>
      <c r="E3874" t="s">
        <v>12</v>
      </c>
      <c r="F3874" t="s">
        <v>2116</v>
      </c>
      <c r="G3874" s="2">
        <v>34.020000000000003</v>
      </c>
      <c r="H3874" s="2">
        <v>3</v>
      </c>
      <c r="I3874" s="2">
        <f t="shared" si="60"/>
        <v>11.340000000000002</v>
      </c>
      <c r="J3874" s="2">
        <v>16.670000000000002</v>
      </c>
    </row>
    <row r="3875" spans="1:10" x14ac:dyDescent="0.35">
      <c r="A3875" s="1">
        <v>42348</v>
      </c>
      <c r="B3875" t="s">
        <v>1394</v>
      </c>
      <c r="C3875" t="s">
        <v>110</v>
      </c>
      <c r="D3875" t="s">
        <v>11</v>
      </c>
      <c r="E3875" t="s">
        <v>24</v>
      </c>
      <c r="F3875" t="s">
        <v>1589</v>
      </c>
      <c r="G3875" s="2">
        <v>3.9</v>
      </c>
      <c r="H3875" s="2">
        <v>2</v>
      </c>
      <c r="I3875" s="2">
        <f t="shared" si="60"/>
        <v>1.95</v>
      </c>
      <c r="J3875" s="2">
        <v>1.52</v>
      </c>
    </row>
    <row r="3876" spans="1:10" x14ac:dyDescent="0.35">
      <c r="A3876" s="1">
        <v>42348</v>
      </c>
      <c r="B3876" t="s">
        <v>1394</v>
      </c>
      <c r="C3876" t="s">
        <v>110</v>
      </c>
      <c r="D3876" t="s">
        <v>34</v>
      </c>
      <c r="E3876" t="s">
        <v>145</v>
      </c>
      <c r="F3876" t="s">
        <v>1189</v>
      </c>
      <c r="G3876" s="2">
        <v>801.96</v>
      </c>
      <c r="H3876" s="2">
        <v>2</v>
      </c>
      <c r="I3876" s="2">
        <f t="shared" si="60"/>
        <v>400.98</v>
      </c>
      <c r="J3876" s="2">
        <v>200.49</v>
      </c>
    </row>
    <row r="3877" spans="1:10" x14ac:dyDescent="0.35">
      <c r="A3877" s="1">
        <v>42348</v>
      </c>
      <c r="B3877" t="s">
        <v>1394</v>
      </c>
      <c r="C3877" t="s">
        <v>110</v>
      </c>
      <c r="D3877" t="s">
        <v>34</v>
      </c>
      <c r="E3877" t="s">
        <v>35</v>
      </c>
      <c r="F3877" t="s">
        <v>1256</v>
      </c>
      <c r="G3877" s="2">
        <v>191.96</v>
      </c>
      <c r="H3877" s="2">
        <v>2</v>
      </c>
      <c r="I3877" s="2">
        <f t="shared" si="60"/>
        <v>95.98</v>
      </c>
      <c r="J3877" s="2">
        <v>32.630000000000003</v>
      </c>
    </row>
    <row r="3878" spans="1:10" x14ac:dyDescent="0.35">
      <c r="A3878" s="1">
        <v>42348</v>
      </c>
      <c r="B3878" t="s">
        <v>1394</v>
      </c>
      <c r="C3878" t="s">
        <v>110</v>
      </c>
      <c r="D3878" t="s">
        <v>11</v>
      </c>
      <c r="E3878" t="s">
        <v>16</v>
      </c>
      <c r="F3878" t="s">
        <v>1632</v>
      </c>
      <c r="G3878" s="2">
        <v>2.61</v>
      </c>
      <c r="H3878" s="2">
        <v>1</v>
      </c>
      <c r="I3878" s="2">
        <f t="shared" si="60"/>
        <v>2.61</v>
      </c>
      <c r="J3878" s="2">
        <v>1.2</v>
      </c>
    </row>
    <row r="3879" spans="1:10" x14ac:dyDescent="0.35">
      <c r="A3879" s="1">
        <v>42348</v>
      </c>
      <c r="B3879" t="s">
        <v>1822</v>
      </c>
      <c r="C3879" t="s">
        <v>30</v>
      </c>
      <c r="D3879" t="s">
        <v>11</v>
      </c>
      <c r="E3879" t="s">
        <v>24</v>
      </c>
      <c r="F3879" t="s">
        <v>207</v>
      </c>
      <c r="G3879" s="2">
        <v>1.78</v>
      </c>
      <c r="H3879" s="2">
        <v>1</v>
      </c>
      <c r="I3879" s="2">
        <f t="shared" si="60"/>
        <v>1.78</v>
      </c>
      <c r="J3879" s="2">
        <v>0.5</v>
      </c>
    </row>
    <row r="3880" spans="1:10" x14ac:dyDescent="0.35">
      <c r="A3880" s="1">
        <v>42348</v>
      </c>
      <c r="B3880" t="s">
        <v>1822</v>
      </c>
      <c r="C3880" t="s">
        <v>30</v>
      </c>
      <c r="D3880" t="s">
        <v>11</v>
      </c>
      <c r="E3880" t="s">
        <v>12</v>
      </c>
      <c r="F3880" t="s">
        <v>2386</v>
      </c>
      <c r="G3880" s="2">
        <v>25.92</v>
      </c>
      <c r="H3880" s="2">
        <v>4</v>
      </c>
      <c r="I3880" s="2">
        <f t="shared" si="60"/>
        <v>6.48</v>
      </c>
      <c r="J3880" s="2">
        <v>12.44</v>
      </c>
    </row>
    <row r="3881" spans="1:10" x14ac:dyDescent="0.35">
      <c r="A3881" s="1">
        <v>42348</v>
      </c>
      <c r="B3881" t="s">
        <v>1822</v>
      </c>
      <c r="C3881" t="s">
        <v>30</v>
      </c>
      <c r="D3881" t="s">
        <v>39</v>
      </c>
      <c r="E3881" t="s">
        <v>52</v>
      </c>
      <c r="F3881" t="s">
        <v>1510</v>
      </c>
      <c r="G3881" s="2">
        <v>101.94</v>
      </c>
      <c r="H3881" s="2">
        <v>6</v>
      </c>
      <c r="I3881" s="2">
        <f t="shared" si="60"/>
        <v>16.989999999999998</v>
      </c>
      <c r="J3881" s="2">
        <v>21.41</v>
      </c>
    </row>
    <row r="3882" spans="1:10" x14ac:dyDescent="0.35">
      <c r="A3882" s="1">
        <v>42348</v>
      </c>
      <c r="B3882" t="s">
        <v>1088</v>
      </c>
      <c r="C3882" t="s">
        <v>149</v>
      </c>
      <c r="D3882" t="s">
        <v>11</v>
      </c>
      <c r="E3882" t="s">
        <v>16</v>
      </c>
      <c r="F3882" t="s">
        <v>2030</v>
      </c>
      <c r="G3882" s="2">
        <v>7.31</v>
      </c>
      <c r="H3882" s="2">
        <v>1</v>
      </c>
      <c r="I3882" s="2">
        <f t="shared" si="60"/>
        <v>7.31</v>
      </c>
      <c r="J3882" s="2">
        <v>3.44</v>
      </c>
    </row>
    <row r="3883" spans="1:10" x14ac:dyDescent="0.35">
      <c r="A3883" s="1">
        <v>42348</v>
      </c>
      <c r="B3883" t="s">
        <v>1088</v>
      </c>
      <c r="C3883" t="s">
        <v>149</v>
      </c>
      <c r="D3883" t="s">
        <v>39</v>
      </c>
      <c r="E3883" t="s">
        <v>603</v>
      </c>
      <c r="F3883" t="s">
        <v>1469</v>
      </c>
      <c r="G3883" s="2">
        <v>799.98</v>
      </c>
      <c r="H3883" s="2">
        <v>2</v>
      </c>
      <c r="I3883" s="2">
        <f t="shared" si="60"/>
        <v>399.99</v>
      </c>
      <c r="J3883" s="2">
        <v>250</v>
      </c>
    </row>
    <row r="3884" spans="1:10" x14ac:dyDescent="0.35">
      <c r="A3884" s="1">
        <v>42348</v>
      </c>
      <c r="B3884" t="s">
        <v>1088</v>
      </c>
      <c r="C3884" t="s">
        <v>149</v>
      </c>
      <c r="D3884" t="s">
        <v>11</v>
      </c>
      <c r="E3884" t="s">
        <v>12</v>
      </c>
      <c r="F3884" t="s">
        <v>2387</v>
      </c>
      <c r="G3884" s="2">
        <v>41.28</v>
      </c>
      <c r="H3884" s="2">
        <v>6</v>
      </c>
      <c r="I3884" s="2">
        <f t="shared" si="60"/>
        <v>6.88</v>
      </c>
      <c r="J3884" s="2">
        <v>18.989999999999998</v>
      </c>
    </row>
    <row r="3885" spans="1:10" x14ac:dyDescent="0.35">
      <c r="A3885" s="1">
        <v>42348</v>
      </c>
      <c r="B3885" t="s">
        <v>1088</v>
      </c>
      <c r="C3885" t="s">
        <v>149</v>
      </c>
      <c r="D3885" t="s">
        <v>11</v>
      </c>
      <c r="E3885" t="s">
        <v>12</v>
      </c>
      <c r="F3885" t="s">
        <v>1967</v>
      </c>
      <c r="G3885" s="2">
        <v>184.66</v>
      </c>
      <c r="H3885" s="2">
        <v>7</v>
      </c>
      <c r="I3885" s="2">
        <f t="shared" si="60"/>
        <v>26.38</v>
      </c>
      <c r="J3885" s="2">
        <v>84.94</v>
      </c>
    </row>
    <row r="3886" spans="1:10" x14ac:dyDescent="0.35">
      <c r="A3886" s="1">
        <v>42348</v>
      </c>
      <c r="B3886" t="s">
        <v>2147</v>
      </c>
      <c r="C3886" t="s">
        <v>531</v>
      </c>
      <c r="D3886" t="s">
        <v>11</v>
      </c>
      <c r="E3886" t="s">
        <v>24</v>
      </c>
      <c r="F3886" t="s">
        <v>2233</v>
      </c>
      <c r="G3886" s="2">
        <v>27.36</v>
      </c>
      <c r="H3886" s="2">
        <v>9</v>
      </c>
      <c r="I3886" s="2">
        <f t="shared" si="60"/>
        <v>3.04</v>
      </c>
      <c r="J3886" s="2">
        <v>9.3000000000000007</v>
      </c>
    </row>
    <row r="3887" spans="1:10" x14ac:dyDescent="0.35">
      <c r="A3887" s="1">
        <v>42348</v>
      </c>
      <c r="B3887" t="s">
        <v>2147</v>
      </c>
      <c r="C3887" t="s">
        <v>531</v>
      </c>
      <c r="D3887" t="s">
        <v>11</v>
      </c>
      <c r="E3887" t="s">
        <v>12</v>
      </c>
      <c r="F3887" t="s">
        <v>1582</v>
      </c>
      <c r="G3887" s="2">
        <v>44.75</v>
      </c>
      <c r="H3887" s="2">
        <v>5</v>
      </c>
      <c r="I3887" s="2">
        <f t="shared" si="60"/>
        <v>8.9499999999999993</v>
      </c>
      <c r="J3887" s="2">
        <v>20.59</v>
      </c>
    </row>
    <row r="3888" spans="1:10" x14ac:dyDescent="0.35">
      <c r="A3888" s="1">
        <v>42348</v>
      </c>
      <c r="B3888" t="s">
        <v>2147</v>
      </c>
      <c r="C3888" t="s">
        <v>531</v>
      </c>
      <c r="D3888" t="s">
        <v>39</v>
      </c>
      <c r="E3888" t="s">
        <v>40</v>
      </c>
      <c r="F3888" t="s">
        <v>347</v>
      </c>
      <c r="G3888" s="2">
        <v>134.99</v>
      </c>
      <c r="H3888" s="2">
        <v>1</v>
      </c>
      <c r="I3888" s="2">
        <f t="shared" si="60"/>
        <v>134.99</v>
      </c>
      <c r="J3888" s="2">
        <v>36.450000000000003</v>
      </c>
    </row>
    <row r="3889" spans="1:10" x14ac:dyDescent="0.35">
      <c r="A3889" s="1">
        <v>42348</v>
      </c>
      <c r="B3889" t="s">
        <v>2147</v>
      </c>
      <c r="C3889" t="s">
        <v>531</v>
      </c>
      <c r="D3889" t="s">
        <v>11</v>
      </c>
      <c r="E3889" t="s">
        <v>12</v>
      </c>
      <c r="F3889" t="s">
        <v>1768</v>
      </c>
      <c r="G3889" s="2">
        <v>26.4</v>
      </c>
      <c r="H3889" s="2">
        <v>5</v>
      </c>
      <c r="I3889" s="2">
        <f t="shared" si="60"/>
        <v>5.2799999999999994</v>
      </c>
      <c r="J3889" s="2">
        <v>12.67</v>
      </c>
    </row>
    <row r="3890" spans="1:10" x14ac:dyDescent="0.35">
      <c r="A3890" s="1">
        <v>42348</v>
      </c>
      <c r="B3890" t="s">
        <v>2147</v>
      </c>
      <c r="C3890" t="s">
        <v>531</v>
      </c>
      <c r="D3890" t="s">
        <v>34</v>
      </c>
      <c r="E3890" t="s">
        <v>35</v>
      </c>
      <c r="F3890" t="s">
        <v>2182</v>
      </c>
      <c r="G3890" s="2">
        <v>542.94000000000005</v>
      </c>
      <c r="H3890" s="2">
        <v>3</v>
      </c>
      <c r="I3890" s="2">
        <f t="shared" si="60"/>
        <v>180.98000000000002</v>
      </c>
      <c r="J3890" s="2">
        <v>141.16</v>
      </c>
    </row>
    <row r="3891" spans="1:10" x14ac:dyDescent="0.35">
      <c r="A3891" s="1">
        <v>42348</v>
      </c>
      <c r="B3891" t="s">
        <v>2115</v>
      </c>
      <c r="C3891" t="s">
        <v>27</v>
      </c>
      <c r="D3891" t="s">
        <v>11</v>
      </c>
      <c r="E3891" t="s">
        <v>24</v>
      </c>
      <c r="F3891" t="s">
        <v>1600</v>
      </c>
      <c r="G3891" s="2">
        <v>56.3</v>
      </c>
      <c r="H3891" s="2">
        <v>2</v>
      </c>
      <c r="I3891" s="2">
        <f t="shared" si="60"/>
        <v>28.15</v>
      </c>
      <c r="J3891" s="2">
        <v>15.76</v>
      </c>
    </row>
    <row r="3892" spans="1:10" x14ac:dyDescent="0.35">
      <c r="A3892" s="1">
        <v>42348</v>
      </c>
      <c r="B3892" t="s">
        <v>1966</v>
      </c>
      <c r="C3892" t="s">
        <v>15</v>
      </c>
      <c r="D3892" t="s">
        <v>11</v>
      </c>
      <c r="E3892" t="s">
        <v>92</v>
      </c>
      <c r="F3892" t="s">
        <v>2016</v>
      </c>
      <c r="G3892" s="2">
        <v>53.09</v>
      </c>
      <c r="H3892" s="2">
        <v>7</v>
      </c>
      <c r="I3892" s="2">
        <f t="shared" si="60"/>
        <v>7.5842857142857145</v>
      </c>
      <c r="J3892" s="2">
        <v>-108.83</v>
      </c>
    </row>
    <row r="3893" spans="1:10" x14ac:dyDescent="0.35">
      <c r="A3893" s="1">
        <v>42348</v>
      </c>
      <c r="B3893" t="s">
        <v>2319</v>
      </c>
      <c r="C3893" t="s">
        <v>27</v>
      </c>
      <c r="D3893" t="s">
        <v>11</v>
      </c>
      <c r="E3893" t="s">
        <v>16</v>
      </c>
      <c r="F3893" t="s">
        <v>584</v>
      </c>
      <c r="G3893" s="2">
        <v>5.76</v>
      </c>
      <c r="H3893" s="2">
        <v>2</v>
      </c>
      <c r="I3893" s="2">
        <f t="shared" si="60"/>
        <v>2.88</v>
      </c>
      <c r="J3893" s="2">
        <v>2.82</v>
      </c>
    </row>
    <row r="3894" spans="1:10" x14ac:dyDescent="0.35">
      <c r="A3894" s="1">
        <v>42348</v>
      </c>
      <c r="B3894" t="s">
        <v>1193</v>
      </c>
      <c r="C3894" t="s">
        <v>78</v>
      </c>
      <c r="D3894" t="s">
        <v>39</v>
      </c>
      <c r="E3894" t="s">
        <v>52</v>
      </c>
      <c r="F3894" t="s">
        <v>598</v>
      </c>
      <c r="G3894" s="2">
        <v>25.49</v>
      </c>
      <c r="H3894" s="2">
        <v>2</v>
      </c>
      <c r="I3894" s="2">
        <f t="shared" si="60"/>
        <v>12.744999999999999</v>
      </c>
      <c r="J3894" s="2">
        <v>4.46</v>
      </c>
    </row>
    <row r="3895" spans="1:10" x14ac:dyDescent="0.35">
      <c r="A3895" s="1">
        <v>42349</v>
      </c>
      <c r="B3895" t="s">
        <v>2126</v>
      </c>
      <c r="C3895" t="s">
        <v>55</v>
      </c>
      <c r="D3895" t="s">
        <v>11</v>
      </c>
      <c r="E3895" t="s">
        <v>16</v>
      </c>
      <c r="F3895" t="s">
        <v>814</v>
      </c>
      <c r="G3895" s="2">
        <v>196.62</v>
      </c>
      <c r="H3895" s="2">
        <v>2</v>
      </c>
      <c r="I3895" s="2">
        <f t="shared" si="60"/>
        <v>98.31</v>
      </c>
      <c r="J3895" s="2">
        <v>96.34</v>
      </c>
    </row>
    <row r="3896" spans="1:10" x14ac:dyDescent="0.35">
      <c r="A3896" s="1">
        <v>42349</v>
      </c>
      <c r="B3896" t="s">
        <v>2388</v>
      </c>
      <c r="C3896" t="s">
        <v>10</v>
      </c>
      <c r="D3896" t="s">
        <v>39</v>
      </c>
      <c r="E3896" t="s">
        <v>52</v>
      </c>
      <c r="F3896" t="s">
        <v>731</v>
      </c>
      <c r="G3896" s="2">
        <v>159.97999999999999</v>
      </c>
      <c r="H3896" s="2">
        <v>2</v>
      </c>
      <c r="I3896" s="2">
        <f t="shared" si="60"/>
        <v>79.989999999999995</v>
      </c>
      <c r="J3896" s="2">
        <v>36</v>
      </c>
    </row>
    <row r="3897" spans="1:10" x14ac:dyDescent="0.35">
      <c r="A3897" s="1">
        <v>42349</v>
      </c>
      <c r="B3897" t="s">
        <v>2388</v>
      </c>
      <c r="C3897" t="s">
        <v>10</v>
      </c>
      <c r="D3897" t="s">
        <v>11</v>
      </c>
      <c r="E3897" t="s">
        <v>18</v>
      </c>
      <c r="F3897" t="s">
        <v>1317</v>
      </c>
      <c r="G3897" s="2">
        <v>46.34</v>
      </c>
      <c r="H3897" s="2">
        <v>3</v>
      </c>
      <c r="I3897" s="2">
        <f t="shared" si="60"/>
        <v>15.446666666666667</v>
      </c>
      <c r="J3897" s="2">
        <v>4.63</v>
      </c>
    </row>
    <row r="3898" spans="1:10" x14ac:dyDescent="0.35">
      <c r="A3898" s="1">
        <v>42349</v>
      </c>
      <c r="B3898" t="s">
        <v>826</v>
      </c>
      <c r="C3898" t="s">
        <v>123</v>
      </c>
      <c r="D3898" t="s">
        <v>11</v>
      </c>
      <c r="E3898" t="s">
        <v>20</v>
      </c>
      <c r="F3898" t="s">
        <v>952</v>
      </c>
      <c r="G3898" s="2">
        <v>12.83</v>
      </c>
      <c r="H3898" s="2">
        <v>2</v>
      </c>
      <c r="I3898" s="2">
        <f t="shared" si="60"/>
        <v>6.415</v>
      </c>
      <c r="J3898" s="2">
        <v>-8.98</v>
      </c>
    </row>
    <row r="3899" spans="1:10" x14ac:dyDescent="0.35">
      <c r="A3899" s="1">
        <v>42349</v>
      </c>
      <c r="B3899" t="s">
        <v>1803</v>
      </c>
      <c r="C3899" t="s">
        <v>278</v>
      </c>
      <c r="D3899" t="s">
        <v>11</v>
      </c>
      <c r="E3899" t="s">
        <v>24</v>
      </c>
      <c r="F3899" t="s">
        <v>1321</v>
      </c>
      <c r="G3899" s="2">
        <v>13.12</v>
      </c>
      <c r="H3899" s="2">
        <v>5</v>
      </c>
      <c r="I3899" s="2">
        <f t="shared" si="60"/>
        <v>2.6239999999999997</v>
      </c>
      <c r="J3899" s="2">
        <v>1.1499999999999999</v>
      </c>
    </row>
    <row r="3900" spans="1:10" x14ac:dyDescent="0.35">
      <c r="A3900" s="1">
        <v>42349</v>
      </c>
      <c r="B3900" t="s">
        <v>1803</v>
      </c>
      <c r="C3900" t="s">
        <v>278</v>
      </c>
      <c r="D3900" t="s">
        <v>34</v>
      </c>
      <c r="E3900" t="s">
        <v>74</v>
      </c>
      <c r="F3900" t="s">
        <v>2389</v>
      </c>
      <c r="G3900" s="2">
        <v>69.58</v>
      </c>
      <c r="H3900" s="2">
        <v>4</v>
      </c>
      <c r="I3900" s="2">
        <f t="shared" si="60"/>
        <v>17.395</v>
      </c>
      <c r="J3900" s="2">
        <v>-143.79</v>
      </c>
    </row>
    <row r="3901" spans="1:10" x14ac:dyDescent="0.35">
      <c r="A3901" s="1">
        <v>42349</v>
      </c>
      <c r="B3901" t="s">
        <v>1803</v>
      </c>
      <c r="C3901" t="s">
        <v>278</v>
      </c>
      <c r="D3901" t="s">
        <v>11</v>
      </c>
      <c r="E3901" t="s">
        <v>24</v>
      </c>
      <c r="F3901" t="s">
        <v>2390</v>
      </c>
      <c r="G3901" s="2">
        <v>4.22</v>
      </c>
      <c r="H3901" s="2">
        <v>3</v>
      </c>
      <c r="I3901" s="2">
        <f t="shared" si="60"/>
        <v>1.4066666666666665</v>
      </c>
      <c r="J3901" s="2">
        <v>0.48</v>
      </c>
    </row>
    <row r="3902" spans="1:10" x14ac:dyDescent="0.35">
      <c r="A3902" s="1">
        <v>42349</v>
      </c>
      <c r="B3902" t="s">
        <v>1803</v>
      </c>
      <c r="C3902" t="s">
        <v>278</v>
      </c>
      <c r="D3902" t="s">
        <v>39</v>
      </c>
      <c r="E3902" t="s">
        <v>52</v>
      </c>
      <c r="F3902" t="s">
        <v>2023</v>
      </c>
      <c r="G3902" s="2">
        <v>58.08</v>
      </c>
      <c r="H3902" s="2">
        <v>4</v>
      </c>
      <c r="I3902" s="2">
        <f t="shared" si="60"/>
        <v>14.52</v>
      </c>
      <c r="J3902" s="2">
        <v>-6.53</v>
      </c>
    </row>
    <row r="3903" spans="1:10" x14ac:dyDescent="0.35">
      <c r="A3903" s="1">
        <v>42349</v>
      </c>
      <c r="B3903" t="s">
        <v>1803</v>
      </c>
      <c r="C3903" t="s">
        <v>278</v>
      </c>
      <c r="D3903" t="s">
        <v>34</v>
      </c>
      <c r="E3903" t="s">
        <v>47</v>
      </c>
      <c r="F3903" t="s">
        <v>1188</v>
      </c>
      <c r="G3903" s="2">
        <v>52.42</v>
      </c>
      <c r="H3903" s="2">
        <v>9</v>
      </c>
      <c r="I3903" s="2">
        <f t="shared" si="60"/>
        <v>5.8244444444444445</v>
      </c>
      <c r="J3903" s="2">
        <v>15.07</v>
      </c>
    </row>
    <row r="3904" spans="1:10" x14ac:dyDescent="0.35">
      <c r="A3904" s="1">
        <v>42349</v>
      </c>
      <c r="B3904" t="s">
        <v>1803</v>
      </c>
      <c r="C3904" t="s">
        <v>278</v>
      </c>
      <c r="D3904" t="s">
        <v>34</v>
      </c>
      <c r="E3904" t="s">
        <v>47</v>
      </c>
      <c r="F3904" t="s">
        <v>365</v>
      </c>
      <c r="G3904" s="2">
        <v>54.92</v>
      </c>
      <c r="H3904" s="2">
        <v>5</v>
      </c>
      <c r="I3904" s="2">
        <f t="shared" si="60"/>
        <v>10.984</v>
      </c>
      <c r="J3904" s="2">
        <v>10.98</v>
      </c>
    </row>
    <row r="3905" spans="1:10" x14ac:dyDescent="0.35">
      <c r="A3905" s="1">
        <v>42349</v>
      </c>
      <c r="B3905" t="s">
        <v>1803</v>
      </c>
      <c r="C3905" t="s">
        <v>278</v>
      </c>
      <c r="D3905" t="s">
        <v>34</v>
      </c>
      <c r="E3905" t="s">
        <v>145</v>
      </c>
      <c r="F3905" t="s">
        <v>1644</v>
      </c>
      <c r="G3905" s="2">
        <v>364.95</v>
      </c>
      <c r="H3905" s="2">
        <v>5</v>
      </c>
      <c r="I3905" s="2">
        <f t="shared" si="60"/>
        <v>72.989999999999995</v>
      </c>
      <c r="J3905" s="2">
        <v>-248.17</v>
      </c>
    </row>
    <row r="3906" spans="1:10" x14ac:dyDescent="0.35">
      <c r="A3906" s="1">
        <v>42349</v>
      </c>
      <c r="B3906" t="s">
        <v>1803</v>
      </c>
      <c r="C3906" t="s">
        <v>278</v>
      </c>
      <c r="D3906" t="s">
        <v>11</v>
      </c>
      <c r="E3906" t="s">
        <v>12</v>
      </c>
      <c r="F3906" t="s">
        <v>2391</v>
      </c>
      <c r="G3906" s="2">
        <v>85.06</v>
      </c>
      <c r="H3906" s="2">
        <v>3</v>
      </c>
      <c r="I3906" s="2">
        <f t="shared" si="60"/>
        <v>28.353333333333335</v>
      </c>
      <c r="J3906" s="2">
        <v>28.71</v>
      </c>
    </row>
    <row r="3907" spans="1:10" x14ac:dyDescent="0.35">
      <c r="A3907" s="1">
        <v>42349</v>
      </c>
      <c r="B3907" t="s">
        <v>1803</v>
      </c>
      <c r="C3907" t="s">
        <v>278</v>
      </c>
      <c r="D3907" t="s">
        <v>11</v>
      </c>
      <c r="E3907" t="s">
        <v>12</v>
      </c>
      <c r="F3907" t="s">
        <v>2392</v>
      </c>
      <c r="G3907" s="2">
        <v>27.7</v>
      </c>
      <c r="H3907" s="2">
        <v>3</v>
      </c>
      <c r="I3907" s="2">
        <f t="shared" ref="I3907:I3970" si="61">G3907/H3907</f>
        <v>9.2333333333333325</v>
      </c>
      <c r="J3907" s="2">
        <v>9.69</v>
      </c>
    </row>
    <row r="3908" spans="1:10" x14ac:dyDescent="0.35">
      <c r="A3908" s="1">
        <v>42349</v>
      </c>
      <c r="B3908" t="s">
        <v>567</v>
      </c>
      <c r="C3908" t="s">
        <v>78</v>
      </c>
      <c r="D3908" t="s">
        <v>11</v>
      </c>
      <c r="E3908" t="s">
        <v>20</v>
      </c>
      <c r="F3908" t="s">
        <v>2226</v>
      </c>
      <c r="G3908" s="2">
        <v>10.33</v>
      </c>
      <c r="H3908" s="2">
        <v>3</v>
      </c>
      <c r="I3908" s="2">
        <f t="shared" si="61"/>
        <v>3.4433333333333334</v>
      </c>
      <c r="J3908" s="2">
        <v>-7.58</v>
      </c>
    </row>
    <row r="3909" spans="1:10" x14ac:dyDescent="0.35">
      <c r="A3909" s="1">
        <v>42349</v>
      </c>
      <c r="B3909" t="s">
        <v>1332</v>
      </c>
      <c r="C3909" t="s">
        <v>27</v>
      </c>
      <c r="D3909" t="s">
        <v>11</v>
      </c>
      <c r="E3909" t="s">
        <v>20</v>
      </c>
      <c r="F3909" t="s">
        <v>168</v>
      </c>
      <c r="G3909" s="2">
        <v>110.53</v>
      </c>
      <c r="H3909" s="2">
        <v>4</v>
      </c>
      <c r="I3909" s="2">
        <f t="shared" si="61"/>
        <v>27.6325</v>
      </c>
      <c r="J3909" s="2">
        <v>38.68</v>
      </c>
    </row>
    <row r="3910" spans="1:10" x14ac:dyDescent="0.35">
      <c r="A3910" s="1">
        <v>42349</v>
      </c>
      <c r="B3910" t="s">
        <v>879</v>
      </c>
      <c r="C3910" t="s">
        <v>110</v>
      </c>
      <c r="D3910" t="s">
        <v>39</v>
      </c>
      <c r="E3910" t="s">
        <v>52</v>
      </c>
      <c r="F3910" t="s">
        <v>2393</v>
      </c>
      <c r="G3910" s="2">
        <v>175.23</v>
      </c>
      <c r="H3910" s="2">
        <v>11</v>
      </c>
      <c r="I3910" s="2">
        <f t="shared" si="61"/>
        <v>15.93</v>
      </c>
      <c r="J3910" s="2">
        <v>61.33</v>
      </c>
    </row>
    <row r="3911" spans="1:10" x14ac:dyDescent="0.35">
      <c r="A3911" s="1">
        <v>42349</v>
      </c>
      <c r="B3911" t="s">
        <v>879</v>
      </c>
      <c r="C3911" t="s">
        <v>110</v>
      </c>
      <c r="D3911" t="s">
        <v>39</v>
      </c>
      <c r="E3911" t="s">
        <v>40</v>
      </c>
      <c r="F3911" t="s">
        <v>1114</v>
      </c>
      <c r="G3911" s="2">
        <v>125.99</v>
      </c>
      <c r="H3911" s="2">
        <v>1</v>
      </c>
      <c r="I3911" s="2">
        <f t="shared" si="61"/>
        <v>125.99</v>
      </c>
      <c r="J3911" s="2">
        <v>31.5</v>
      </c>
    </row>
    <row r="3912" spans="1:10" x14ac:dyDescent="0.35">
      <c r="A3912" s="1">
        <v>42349</v>
      </c>
      <c r="B3912" t="s">
        <v>879</v>
      </c>
      <c r="C3912" t="s">
        <v>110</v>
      </c>
      <c r="D3912" t="s">
        <v>11</v>
      </c>
      <c r="E3912" t="s">
        <v>20</v>
      </c>
      <c r="F3912" t="s">
        <v>1372</v>
      </c>
      <c r="G3912" s="2">
        <v>23</v>
      </c>
      <c r="H3912" s="2">
        <v>2</v>
      </c>
      <c r="I3912" s="2">
        <f t="shared" si="61"/>
        <v>11.5</v>
      </c>
      <c r="J3912" s="2">
        <v>10.35</v>
      </c>
    </row>
    <row r="3913" spans="1:10" x14ac:dyDescent="0.35">
      <c r="A3913" s="1">
        <v>42350</v>
      </c>
      <c r="B3913" t="s">
        <v>760</v>
      </c>
      <c r="C3913" t="s">
        <v>27</v>
      </c>
      <c r="D3913" t="s">
        <v>34</v>
      </c>
      <c r="E3913" t="s">
        <v>35</v>
      </c>
      <c r="F3913" t="s">
        <v>633</v>
      </c>
      <c r="G3913" s="2">
        <v>348.93</v>
      </c>
      <c r="H3913" s="2">
        <v>2</v>
      </c>
      <c r="I3913" s="2">
        <f t="shared" si="61"/>
        <v>174.465</v>
      </c>
      <c r="J3913" s="2">
        <v>34.89</v>
      </c>
    </row>
    <row r="3914" spans="1:10" x14ac:dyDescent="0.35">
      <c r="A3914" s="1">
        <v>42350</v>
      </c>
      <c r="B3914" t="s">
        <v>1221</v>
      </c>
      <c r="C3914" t="s">
        <v>27</v>
      </c>
      <c r="D3914" t="s">
        <v>11</v>
      </c>
      <c r="E3914" t="s">
        <v>43</v>
      </c>
      <c r="F3914" t="s">
        <v>160</v>
      </c>
      <c r="G3914" s="2">
        <v>7.86</v>
      </c>
      <c r="H3914" s="2">
        <v>2</v>
      </c>
      <c r="I3914" s="2">
        <f t="shared" si="61"/>
        <v>3.93</v>
      </c>
      <c r="J3914" s="2">
        <v>3.62</v>
      </c>
    </row>
    <row r="3915" spans="1:10" x14ac:dyDescent="0.35">
      <c r="A3915" s="1">
        <v>42350</v>
      </c>
      <c r="B3915" t="s">
        <v>1221</v>
      </c>
      <c r="C3915" t="s">
        <v>27</v>
      </c>
      <c r="D3915" t="s">
        <v>11</v>
      </c>
      <c r="E3915" t="s">
        <v>20</v>
      </c>
      <c r="F3915" t="s">
        <v>2257</v>
      </c>
      <c r="G3915" s="2">
        <v>24.45</v>
      </c>
      <c r="H3915" s="2">
        <v>2</v>
      </c>
      <c r="I3915" s="2">
        <f t="shared" si="61"/>
        <v>12.225</v>
      </c>
      <c r="J3915" s="2">
        <v>8.86</v>
      </c>
    </row>
    <row r="3916" spans="1:10" x14ac:dyDescent="0.35">
      <c r="A3916" s="1">
        <v>42350</v>
      </c>
      <c r="B3916" t="s">
        <v>2276</v>
      </c>
      <c r="C3916" t="s">
        <v>531</v>
      </c>
      <c r="D3916" t="s">
        <v>11</v>
      </c>
      <c r="E3916" t="s">
        <v>24</v>
      </c>
      <c r="F3916" t="s">
        <v>38</v>
      </c>
      <c r="G3916" s="2">
        <v>8.2200000000000006</v>
      </c>
      <c r="H3916" s="2">
        <v>3</v>
      </c>
      <c r="I3916" s="2">
        <f t="shared" si="61"/>
        <v>2.74</v>
      </c>
      <c r="J3916" s="2">
        <v>2.2200000000000002</v>
      </c>
    </row>
    <row r="3917" spans="1:10" x14ac:dyDescent="0.35">
      <c r="A3917" s="1">
        <v>42350</v>
      </c>
      <c r="B3917" t="s">
        <v>1752</v>
      </c>
      <c r="C3917" t="s">
        <v>10</v>
      </c>
      <c r="D3917" t="s">
        <v>39</v>
      </c>
      <c r="E3917" t="s">
        <v>52</v>
      </c>
      <c r="F3917" t="s">
        <v>2330</v>
      </c>
      <c r="G3917" s="2">
        <v>22.37</v>
      </c>
      <c r="H3917" s="2">
        <v>4</v>
      </c>
      <c r="I3917" s="2">
        <f t="shared" si="61"/>
        <v>5.5925000000000002</v>
      </c>
      <c r="J3917" s="2">
        <v>6.43</v>
      </c>
    </row>
    <row r="3918" spans="1:10" x14ac:dyDescent="0.35">
      <c r="A3918" s="1">
        <v>42350</v>
      </c>
      <c r="B3918" t="s">
        <v>109</v>
      </c>
      <c r="C3918" t="s">
        <v>27</v>
      </c>
      <c r="D3918" t="s">
        <v>11</v>
      </c>
      <c r="E3918" t="s">
        <v>24</v>
      </c>
      <c r="F3918" t="s">
        <v>2084</v>
      </c>
      <c r="G3918" s="2">
        <v>2.21</v>
      </c>
      <c r="H3918" s="2">
        <v>1</v>
      </c>
      <c r="I3918" s="2">
        <f t="shared" si="61"/>
        <v>2.21</v>
      </c>
      <c r="J3918" s="2">
        <v>0.6</v>
      </c>
    </row>
    <row r="3919" spans="1:10" x14ac:dyDescent="0.35">
      <c r="A3919" s="1">
        <v>42350</v>
      </c>
      <c r="B3919" t="s">
        <v>109</v>
      </c>
      <c r="C3919" t="s">
        <v>27</v>
      </c>
      <c r="D3919" t="s">
        <v>11</v>
      </c>
      <c r="E3919" t="s">
        <v>63</v>
      </c>
      <c r="F3919" t="s">
        <v>1272</v>
      </c>
      <c r="G3919" s="2">
        <v>15.52</v>
      </c>
      <c r="H3919" s="2">
        <v>4</v>
      </c>
      <c r="I3919" s="2">
        <f t="shared" si="61"/>
        <v>3.88</v>
      </c>
      <c r="J3919" s="2">
        <v>7.45</v>
      </c>
    </row>
    <row r="3920" spans="1:10" x14ac:dyDescent="0.35">
      <c r="A3920" s="1">
        <v>42350</v>
      </c>
      <c r="B3920" t="s">
        <v>109</v>
      </c>
      <c r="C3920" t="s">
        <v>27</v>
      </c>
      <c r="D3920" t="s">
        <v>11</v>
      </c>
      <c r="E3920" t="s">
        <v>12</v>
      </c>
      <c r="F3920" t="s">
        <v>2334</v>
      </c>
      <c r="G3920" s="2">
        <v>36.44</v>
      </c>
      <c r="H3920" s="2">
        <v>4</v>
      </c>
      <c r="I3920" s="2">
        <f t="shared" si="61"/>
        <v>9.11</v>
      </c>
      <c r="J3920" s="2">
        <v>16.399999999999999</v>
      </c>
    </row>
    <row r="3921" spans="1:10" x14ac:dyDescent="0.35">
      <c r="A3921" s="1">
        <v>42350</v>
      </c>
      <c r="B3921" t="s">
        <v>887</v>
      </c>
      <c r="C3921" t="s">
        <v>27</v>
      </c>
      <c r="D3921" t="s">
        <v>34</v>
      </c>
      <c r="E3921" t="s">
        <v>47</v>
      </c>
      <c r="F3921" t="s">
        <v>344</v>
      </c>
      <c r="G3921" s="2">
        <v>166.5</v>
      </c>
      <c r="H3921" s="2">
        <v>3</v>
      </c>
      <c r="I3921" s="2">
        <f t="shared" si="61"/>
        <v>55.5</v>
      </c>
      <c r="J3921" s="2">
        <v>21.65</v>
      </c>
    </row>
    <row r="3922" spans="1:10" x14ac:dyDescent="0.35">
      <c r="A3922" s="1">
        <v>42350</v>
      </c>
      <c r="B3922" t="s">
        <v>887</v>
      </c>
      <c r="C3922" t="s">
        <v>27</v>
      </c>
      <c r="D3922" t="s">
        <v>11</v>
      </c>
      <c r="E3922" t="s">
        <v>18</v>
      </c>
      <c r="F3922" t="s">
        <v>1757</v>
      </c>
      <c r="G3922" s="2">
        <v>360.38</v>
      </c>
      <c r="H3922" s="2">
        <v>2</v>
      </c>
      <c r="I3922" s="2">
        <f t="shared" si="61"/>
        <v>180.19</v>
      </c>
      <c r="J3922" s="2">
        <v>93.7</v>
      </c>
    </row>
    <row r="3923" spans="1:10" x14ac:dyDescent="0.35">
      <c r="A3923" s="1">
        <v>42350</v>
      </c>
      <c r="B3923" t="s">
        <v>387</v>
      </c>
      <c r="C3923" t="s">
        <v>126</v>
      </c>
      <c r="D3923" t="s">
        <v>11</v>
      </c>
      <c r="E3923" t="s">
        <v>12</v>
      </c>
      <c r="F3923" t="s">
        <v>2394</v>
      </c>
      <c r="G3923" s="2">
        <v>32.4</v>
      </c>
      <c r="H3923" s="2">
        <v>5</v>
      </c>
      <c r="I3923" s="2">
        <f t="shared" si="61"/>
        <v>6.4799999999999995</v>
      </c>
      <c r="J3923" s="2">
        <v>15.88</v>
      </c>
    </row>
    <row r="3924" spans="1:10" x14ac:dyDescent="0.35">
      <c r="A3924" s="1">
        <v>42350</v>
      </c>
      <c r="B3924" t="s">
        <v>387</v>
      </c>
      <c r="C3924" t="s">
        <v>126</v>
      </c>
      <c r="D3924" t="s">
        <v>11</v>
      </c>
      <c r="E3924" t="s">
        <v>12</v>
      </c>
      <c r="F3924" t="s">
        <v>1041</v>
      </c>
      <c r="G3924" s="2">
        <v>97.88</v>
      </c>
      <c r="H3924" s="2">
        <v>2</v>
      </c>
      <c r="I3924" s="2">
        <f t="shared" si="61"/>
        <v>48.94</v>
      </c>
      <c r="J3924" s="2">
        <v>48.94</v>
      </c>
    </row>
    <row r="3925" spans="1:10" x14ac:dyDescent="0.35">
      <c r="A3925" s="1">
        <v>42350</v>
      </c>
      <c r="B3925" t="s">
        <v>1598</v>
      </c>
      <c r="C3925" t="s">
        <v>27</v>
      </c>
      <c r="D3925" t="s">
        <v>39</v>
      </c>
      <c r="E3925" t="s">
        <v>52</v>
      </c>
      <c r="F3925" t="s">
        <v>454</v>
      </c>
      <c r="G3925" s="2">
        <v>299.94</v>
      </c>
      <c r="H3925" s="2">
        <v>6</v>
      </c>
      <c r="I3925" s="2">
        <f t="shared" si="61"/>
        <v>49.99</v>
      </c>
      <c r="J3925" s="2">
        <v>128.97</v>
      </c>
    </row>
    <row r="3926" spans="1:10" x14ac:dyDescent="0.35">
      <c r="A3926" s="1">
        <v>42350</v>
      </c>
      <c r="B3926" t="s">
        <v>1598</v>
      </c>
      <c r="C3926" t="s">
        <v>27</v>
      </c>
      <c r="D3926" t="s">
        <v>11</v>
      </c>
      <c r="E3926" t="s">
        <v>200</v>
      </c>
      <c r="F3926" t="s">
        <v>807</v>
      </c>
      <c r="G3926" s="2">
        <v>25.76</v>
      </c>
      <c r="H3926" s="2">
        <v>7</v>
      </c>
      <c r="I3926" s="2">
        <f t="shared" si="61"/>
        <v>3.68</v>
      </c>
      <c r="J3926" s="2">
        <v>0.52</v>
      </c>
    </row>
    <row r="3927" spans="1:10" x14ac:dyDescent="0.35">
      <c r="A3927" s="1">
        <v>42351</v>
      </c>
      <c r="B3927" t="s">
        <v>1489</v>
      </c>
      <c r="C3927" t="s">
        <v>27</v>
      </c>
      <c r="D3927" t="s">
        <v>11</v>
      </c>
      <c r="E3927" t="s">
        <v>12</v>
      </c>
      <c r="F3927" t="s">
        <v>524</v>
      </c>
      <c r="G3927" s="2">
        <v>12.96</v>
      </c>
      <c r="H3927" s="2">
        <v>2</v>
      </c>
      <c r="I3927" s="2">
        <f t="shared" si="61"/>
        <v>6.48</v>
      </c>
      <c r="J3927" s="2">
        <v>6.22</v>
      </c>
    </row>
    <row r="3928" spans="1:10" x14ac:dyDescent="0.35">
      <c r="A3928" s="1">
        <v>42351</v>
      </c>
      <c r="B3928" t="s">
        <v>1489</v>
      </c>
      <c r="C3928" t="s">
        <v>27</v>
      </c>
      <c r="D3928" t="s">
        <v>11</v>
      </c>
      <c r="E3928" t="s">
        <v>92</v>
      </c>
      <c r="F3928" t="s">
        <v>2395</v>
      </c>
      <c r="G3928" s="2">
        <v>134.47999999999999</v>
      </c>
      <c r="H3928" s="2">
        <v>4</v>
      </c>
      <c r="I3928" s="2">
        <f t="shared" si="61"/>
        <v>33.619999999999997</v>
      </c>
      <c r="J3928" s="2">
        <v>34.96</v>
      </c>
    </row>
    <row r="3929" spans="1:10" x14ac:dyDescent="0.35">
      <c r="A3929" s="1">
        <v>42351</v>
      </c>
      <c r="B3929" t="s">
        <v>1738</v>
      </c>
      <c r="C3929" t="s">
        <v>27</v>
      </c>
      <c r="D3929" t="s">
        <v>11</v>
      </c>
      <c r="E3929" t="s">
        <v>16</v>
      </c>
      <c r="F3929" t="s">
        <v>772</v>
      </c>
      <c r="G3929" s="2">
        <v>9.9600000000000009</v>
      </c>
      <c r="H3929" s="2">
        <v>2</v>
      </c>
      <c r="I3929" s="2">
        <f t="shared" si="61"/>
        <v>4.9800000000000004</v>
      </c>
      <c r="J3929" s="2">
        <v>4.58</v>
      </c>
    </row>
    <row r="3930" spans="1:10" x14ac:dyDescent="0.35">
      <c r="A3930" s="1">
        <v>42351</v>
      </c>
      <c r="B3930" t="s">
        <v>437</v>
      </c>
      <c r="C3930" t="s">
        <v>27</v>
      </c>
      <c r="D3930" t="s">
        <v>39</v>
      </c>
      <c r="E3930" t="s">
        <v>40</v>
      </c>
      <c r="F3930" t="s">
        <v>694</v>
      </c>
      <c r="G3930" s="2">
        <v>494.38</v>
      </c>
      <c r="H3930" s="2">
        <v>3</v>
      </c>
      <c r="I3930" s="2">
        <f t="shared" si="61"/>
        <v>164.79333333333332</v>
      </c>
      <c r="J3930" s="2">
        <v>49.44</v>
      </c>
    </row>
    <row r="3931" spans="1:10" x14ac:dyDescent="0.35">
      <c r="A3931" s="1">
        <v>42351</v>
      </c>
      <c r="B3931" t="s">
        <v>437</v>
      </c>
      <c r="C3931" t="s">
        <v>27</v>
      </c>
      <c r="D3931" t="s">
        <v>11</v>
      </c>
      <c r="E3931" t="s">
        <v>20</v>
      </c>
      <c r="F3931" t="s">
        <v>1225</v>
      </c>
      <c r="G3931" s="2">
        <v>29.2</v>
      </c>
      <c r="H3931" s="2">
        <v>5</v>
      </c>
      <c r="I3931" s="2">
        <f t="shared" si="61"/>
        <v>5.84</v>
      </c>
      <c r="J3931" s="2">
        <v>9.86</v>
      </c>
    </row>
    <row r="3932" spans="1:10" x14ac:dyDescent="0.35">
      <c r="A3932" s="1">
        <v>42351</v>
      </c>
      <c r="B3932" t="s">
        <v>437</v>
      </c>
      <c r="C3932" t="s">
        <v>27</v>
      </c>
      <c r="D3932" t="s">
        <v>39</v>
      </c>
      <c r="E3932" t="s">
        <v>52</v>
      </c>
      <c r="F3932" t="s">
        <v>2309</v>
      </c>
      <c r="G3932" s="2">
        <v>248.85</v>
      </c>
      <c r="H3932" s="2">
        <v>5</v>
      </c>
      <c r="I3932" s="2">
        <f t="shared" si="61"/>
        <v>49.769999999999996</v>
      </c>
      <c r="J3932" s="2">
        <v>27.37</v>
      </c>
    </row>
    <row r="3933" spans="1:10" x14ac:dyDescent="0.35">
      <c r="A3933" s="1">
        <v>42351</v>
      </c>
      <c r="B3933" t="s">
        <v>437</v>
      </c>
      <c r="C3933" t="s">
        <v>27</v>
      </c>
      <c r="D3933" t="s">
        <v>39</v>
      </c>
      <c r="E3933" t="s">
        <v>52</v>
      </c>
      <c r="F3933" t="s">
        <v>518</v>
      </c>
      <c r="G3933" s="2">
        <v>36.24</v>
      </c>
      <c r="H3933" s="2">
        <v>1</v>
      </c>
      <c r="I3933" s="2">
        <f t="shared" si="61"/>
        <v>36.24</v>
      </c>
      <c r="J3933" s="2">
        <v>15.22</v>
      </c>
    </row>
    <row r="3934" spans="1:10" x14ac:dyDescent="0.35">
      <c r="A3934" s="1">
        <v>42351</v>
      </c>
      <c r="B3934" t="s">
        <v>724</v>
      </c>
      <c r="C3934" t="s">
        <v>434</v>
      </c>
      <c r="D3934" t="s">
        <v>11</v>
      </c>
      <c r="E3934" t="s">
        <v>12</v>
      </c>
      <c r="F3934" t="s">
        <v>2108</v>
      </c>
      <c r="G3934" s="2">
        <v>19.440000000000001</v>
      </c>
      <c r="H3934" s="2">
        <v>3</v>
      </c>
      <c r="I3934" s="2">
        <f t="shared" si="61"/>
        <v>6.48</v>
      </c>
      <c r="J3934" s="2">
        <v>9.33</v>
      </c>
    </row>
    <row r="3935" spans="1:10" x14ac:dyDescent="0.35">
      <c r="A3935" s="1">
        <v>42351</v>
      </c>
      <c r="B3935" t="s">
        <v>724</v>
      </c>
      <c r="C3935" t="s">
        <v>434</v>
      </c>
      <c r="D3935" t="s">
        <v>11</v>
      </c>
      <c r="E3935" t="s">
        <v>20</v>
      </c>
      <c r="F3935" t="s">
        <v>1462</v>
      </c>
      <c r="G3935" s="2">
        <v>37.880000000000003</v>
      </c>
      <c r="H3935" s="2">
        <v>2</v>
      </c>
      <c r="I3935" s="2">
        <f t="shared" si="61"/>
        <v>18.940000000000001</v>
      </c>
      <c r="J3935" s="2">
        <v>18.940000000000001</v>
      </c>
    </row>
    <row r="3936" spans="1:10" x14ac:dyDescent="0.35">
      <c r="A3936" s="1">
        <v>42352</v>
      </c>
      <c r="B3936" t="s">
        <v>119</v>
      </c>
      <c r="C3936" t="s">
        <v>30</v>
      </c>
      <c r="D3936" t="s">
        <v>11</v>
      </c>
      <c r="E3936" t="s">
        <v>20</v>
      </c>
      <c r="F3936" t="s">
        <v>67</v>
      </c>
      <c r="G3936" s="2">
        <v>3.76</v>
      </c>
      <c r="H3936" s="2">
        <v>2</v>
      </c>
      <c r="I3936" s="2">
        <f t="shared" si="61"/>
        <v>1.88</v>
      </c>
      <c r="J3936" s="2">
        <v>1.8</v>
      </c>
    </row>
    <row r="3937" spans="1:10" x14ac:dyDescent="0.35">
      <c r="A3937" s="1">
        <v>42352</v>
      </c>
      <c r="B3937" t="s">
        <v>2396</v>
      </c>
      <c r="C3937" t="s">
        <v>91</v>
      </c>
      <c r="D3937" t="s">
        <v>39</v>
      </c>
      <c r="E3937" t="s">
        <v>40</v>
      </c>
      <c r="F3937" t="s">
        <v>1864</v>
      </c>
      <c r="G3937" s="2">
        <v>319.97000000000003</v>
      </c>
      <c r="H3937" s="2">
        <v>4</v>
      </c>
      <c r="I3937" s="2">
        <f t="shared" si="61"/>
        <v>79.992500000000007</v>
      </c>
      <c r="J3937" s="2">
        <v>36</v>
      </c>
    </row>
    <row r="3938" spans="1:10" x14ac:dyDescent="0.35">
      <c r="A3938" s="1">
        <v>42352</v>
      </c>
      <c r="B3938" t="s">
        <v>794</v>
      </c>
      <c r="C3938" t="s">
        <v>27</v>
      </c>
      <c r="D3938" t="s">
        <v>11</v>
      </c>
      <c r="E3938" t="s">
        <v>20</v>
      </c>
      <c r="F3938" t="s">
        <v>1197</v>
      </c>
      <c r="G3938" s="2">
        <v>8.1</v>
      </c>
      <c r="H3938" s="2">
        <v>2</v>
      </c>
      <c r="I3938" s="2">
        <f t="shared" si="61"/>
        <v>4.05</v>
      </c>
      <c r="J3938" s="2">
        <v>2.73</v>
      </c>
    </row>
    <row r="3939" spans="1:10" x14ac:dyDescent="0.35">
      <c r="A3939" s="1">
        <v>42352</v>
      </c>
      <c r="B3939" t="s">
        <v>1394</v>
      </c>
      <c r="C3939" t="s">
        <v>329</v>
      </c>
      <c r="D3939" t="s">
        <v>34</v>
      </c>
      <c r="E3939" t="s">
        <v>47</v>
      </c>
      <c r="F3939" t="s">
        <v>1790</v>
      </c>
      <c r="G3939" s="2">
        <v>6.16</v>
      </c>
      <c r="H3939" s="2">
        <v>2</v>
      </c>
      <c r="I3939" s="2">
        <f t="shared" si="61"/>
        <v>3.08</v>
      </c>
      <c r="J3939" s="2">
        <v>1.97</v>
      </c>
    </row>
    <row r="3940" spans="1:10" x14ac:dyDescent="0.35">
      <c r="A3940" s="1">
        <v>42352</v>
      </c>
      <c r="B3940" t="s">
        <v>1394</v>
      </c>
      <c r="C3940" t="s">
        <v>329</v>
      </c>
      <c r="D3940" t="s">
        <v>11</v>
      </c>
      <c r="E3940" t="s">
        <v>24</v>
      </c>
      <c r="F3940" t="s">
        <v>1600</v>
      </c>
      <c r="G3940" s="2">
        <v>56.3</v>
      </c>
      <c r="H3940" s="2">
        <v>2</v>
      </c>
      <c r="I3940" s="2">
        <f t="shared" si="61"/>
        <v>28.15</v>
      </c>
      <c r="J3940" s="2">
        <v>15.76</v>
      </c>
    </row>
    <row r="3941" spans="1:10" x14ac:dyDescent="0.35">
      <c r="A3941" s="1">
        <v>42352</v>
      </c>
      <c r="B3941" t="s">
        <v>1181</v>
      </c>
      <c r="C3941" t="s">
        <v>27</v>
      </c>
      <c r="D3941" t="s">
        <v>34</v>
      </c>
      <c r="E3941" t="s">
        <v>47</v>
      </c>
      <c r="F3941" t="s">
        <v>2397</v>
      </c>
      <c r="G3941" s="2">
        <v>15.24</v>
      </c>
      <c r="H3941" s="2">
        <v>3</v>
      </c>
      <c r="I3941" s="2">
        <f t="shared" si="61"/>
        <v>5.08</v>
      </c>
      <c r="J3941" s="2">
        <v>5.18</v>
      </c>
    </row>
    <row r="3942" spans="1:10" x14ac:dyDescent="0.35">
      <c r="A3942" s="1">
        <v>42352</v>
      </c>
      <c r="B3942" t="s">
        <v>900</v>
      </c>
      <c r="C3942" t="s">
        <v>27</v>
      </c>
      <c r="D3942" t="s">
        <v>34</v>
      </c>
      <c r="E3942" t="s">
        <v>47</v>
      </c>
      <c r="F3942" t="s">
        <v>1015</v>
      </c>
      <c r="G3942" s="2">
        <v>29.22</v>
      </c>
      <c r="H3942" s="2">
        <v>3</v>
      </c>
      <c r="I3942" s="2">
        <f t="shared" si="61"/>
        <v>9.74</v>
      </c>
      <c r="J3942" s="2">
        <v>12.86</v>
      </c>
    </row>
    <row r="3943" spans="1:10" x14ac:dyDescent="0.35">
      <c r="A3943" s="1">
        <v>42352</v>
      </c>
      <c r="B3943" t="s">
        <v>244</v>
      </c>
      <c r="C3943" t="s">
        <v>27</v>
      </c>
      <c r="D3943" t="s">
        <v>39</v>
      </c>
      <c r="E3943" t="s">
        <v>52</v>
      </c>
      <c r="F3943" t="s">
        <v>2398</v>
      </c>
      <c r="G3943" s="2">
        <v>50</v>
      </c>
      <c r="H3943" s="2">
        <v>2</v>
      </c>
      <c r="I3943" s="2">
        <f t="shared" si="61"/>
        <v>25</v>
      </c>
      <c r="J3943" s="2">
        <v>10.5</v>
      </c>
    </row>
    <row r="3944" spans="1:10" x14ac:dyDescent="0.35">
      <c r="A3944" s="1">
        <v>42352</v>
      </c>
      <c r="B3944" t="s">
        <v>1614</v>
      </c>
      <c r="C3944" t="s">
        <v>27</v>
      </c>
      <c r="D3944" t="s">
        <v>11</v>
      </c>
      <c r="E3944" t="s">
        <v>20</v>
      </c>
      <c r="F3944" t="s">
        <v>2399</v>
      </c>
      <c r="G3944" s="2">
        <v>55.26</v>
      </c>
      <c r="H3944" s="2">
        <v>2</v>
      </c>
      <c r="I3944" s="2">
        <f t="shared" si="61"/>
        <v>27.63</v>
      </c>
      <c r="J3944" s="2">
        <v>20.72</v>
      </c>
    </row>
    <row r="3945" spans="1:10" x14ac:dyDescent="0.35">
      <c r="A3945" s="1">
        <v>42352</v>
      </c>
      <c r="B3945" t="s">
        <v>1614</v>
      </c>
      <c r="C3945" t="s">
        <v>27</v>
      </c>
      <c r="D3945" t="s">
        <v>11</v>
      </c>
      <c r="E3945" t="s">
        <v>12</v>
      </c>
      <c r="F3945" t="s">
        <v>1170</v>
      </c>
      <c r="G3945" s="2">
        <v>6.48</v>
      </c>
      <c r="H3945" s="2">
        <v>1</v>
      </c>
      <c r="I3945" s="2">
        <f t="shared" si="61"/>
        <v>6.48</v>
      </c>
      <c r="J3945" s="2">
        <v>3.11</v>
      </c>
    </row>
    <row r="3946" spans="1:10" x14ac:dyDescent="0.35">
      <c r="A3946" s="1">
        <v>42352</v>
      </c>
      <c r="B3946" t="s">
        <v>1614</v>
      </c>
      <c r="C3946" t="s">
        <v>27</v>
      </c>
      <c r="D3946" t="s">
        <v>11</v>
      </c>
      <c r="E3946" t="s">
        <v>20</v>
      </c>
      <c r="F3946" t="s">
        <v>1218</v>
      </c>
      <c r="G3946" s="2">
        <v>34.25</v>
      </c>
      <c r="H3946" s="2">
        <v>3</v>
      </c>
      <c r="I3946" s="2">
        <f t="shared" si="61"/>
        <v>11.416666666666666</v>
      </c>
      <c r="J3946" s="2">
        <v>11.56</v>
      </c>
    </row>
    <row r="3947" spans="1:10" x14ac:dyDescent="0.35">
      <c r="A3947" s="1">
        <v>42352</v>
      </c>
      <c r="B3947" t="s">
        <v>1614</v>
      </c>
      <c r="C3947" t="s">
        <v>27</v>
      </c>
      <c r="D3947" t="s">
        <v>34</v>
      </c>
      <c r="E3947" t="s">
        <v>145</v>
      </c>
      <c r="F3947" t="s">
        <v>2400</v>
      </c>
      <c r="G3947" s="2">
        <v>273.57</v>
      </c>
      <c r="H3947" s="2">
        <v>2</v>
      </c>
      <c r="I3947" s="2">
        <f t="shared" si="61"/>
        <v>136.785</v>
      </c>
      <c r="J3947" s="2">
        <v>10.26</v>
      </c>
    </row>
    <row r="3948" spans="1:10" x14ac:dyDescent="0.35">
      <c r="A3948" s="1">
        <v>42353</v>
      </c>
      <c r="B3948" t="s">
        <v>1332</v>
      </c>
      <c r="C3948" t="s">
        <v>149</v>
      </c>
      <c r="D3948" t="s">
        <v>11</v>
      </c>
      <c r="E3948" t="s">
        <v>24</v>
      </c>
      <c r="F3948" t="s">
        <v>2357</v>
      </c>
      <c r="G3948" s="2">
        <v>3.28</v>
      </c>
      <c r="H3948" s="2">
        <v>1</v>
      </c>
      <c r="I3948" s="2">
        <f t="shared" si="61"/>
        <v>3.28</v>
      </c>
      <c r="J3948" s="2">
        <v>1.41</v>
      </c>
    </row>
    <row r="3949" spans="1:10" x14ac:dyDescent="0.35">
      <c r="A3949" s="1">
        <v>42353</v>
      </c>
      <c r="B3949" t="s">
        <v>1102</v>
      </c>
      <c r="C3949" t="s">
        <v>164</v>
      </c>
      <c r="D3949" t="s">
        <v>11</v>
      </c>
      <c r="E3949" t="s">
        <v>92</v>
      </c>
      <c r="F3949" t="s">
        <v>2401</v>
      </c>
      <c r="G3949" s="2">
        <v>103.92</v>
      </c>
      <c r="H3949" s="2">
        <v>4</v>
      </c>
      <c r="I3949" s="2">
        <f t="shared" si="61"/>
        <v>25.98</v>
      </c>
      <c r="J3949" s="2">
        <v>36.369999999999997</v>
      </c>
    </row>
    <row r="3950" spans="1:10" x14ac:dyDescent="0.35">
      <c r="A3950" s="1">
        <v>42353</v>
      </c>
      <c r="B3950" t="s">
        <v>1102</v>
      </c>
      <c r="C3950" t="s">
        <v>164</v>
      </c>
      <c r="D3950" t="s">
        <v>39</v>
      </c>
      <c r="E3950" t="s">
        <v>52</v>
      </c>
      <c r="F3950" t="s">
        <v>1078</v>
      </c>
      <c r="G3950" s="2">
        <v>899.91</v>
      </c>
      <c r="H3950" s="2">
        <v>9</v>
      </c>
      <c r="I3950" s="2">
        <f t="shared" si="61"/>
        <v>99.99</v>
      </c>
      <c r="J3950" s="2">
        <v>377.96</v>
      </c>
    </row>
    <row r="3951" spans="1:10" x14ac:dyDescent="0.35">
      <c r="A3951" s="1">
        <v>42353</v>
      </c>
      <c r="B3951" t="s">
        <v>1102</v>
      </c>
      <c r="C3951" t="s">
        <v>164</v>
      </c>
      <c r="D3951" t="s">
        <v>11</v>
      </c>
      <c r="E3951" t="s">
        <v>20</v>
      </c>
      <c r="F3951" t="s">
        <v>952</v>
      </c>
      <c r="G3951" s="2">
        <v>51.31</v>
      </c>
      <c r="H3951" s="2">
        <v>3</v>
      </c>
      <c r="I3951" s="2">
        <f t="shared" si="61"/>
        <v>17.103333333333335</v>
      </c>
      <c r="J3951" s="2">
        <v>18.600000000000001</v>
      </c>
    </row>
    <row r="3952" spans="1:10" x14ac:dyDescent="0.35">
      <c r="A3952" s="1">
        <v>42353</v>
      </c>
      <c r="B3952" t="s">
        <v>182</v>
      </c>
      <c r="C3952" t="s">
        <v>78</v>
      </c>
      <c r="D3952" t="s">
        <v>39</v>
      </c>
      <c r="E3952" t="s">
        <v>52</v>
      </c>
      <c r="F3952" t="s">
        <v>1875</v>
      </c>
      <c r="G3952" s="2">
        <v>2025.36</v>
      </c>
      <c r="H3952" s="2">
        <v>6</v>
      </c>
      <c r="I3952" s="2">
        <f t="shared" si="61"/>
        <v>337.56</v>
      </c>
      <c r="J3952" s="2">
        <v>607.61</v>
      </c>
    </row>
    <row r="3953" spans="1:10" x14ac:dyDescent="0.35">
      <c r="A3953" s="1">
        <v>42353</v>
      </c>
      <c r="B3953" t="s">
        <v>182</v>
      </c>
      <c r="C3953" t="s">
        <v>78</v>
      </c>
      <c r="D3953" t="s">
        <v>39</v>
      </c>
      <c r="E3953" t="s">
        <v>302</v>
      </c>
      <c r="F3953" t="s">
        <v>2402</v>
      </c>
      <c r="G3953" s="2">
        <v>1799.99</v>
      </c>
      <c r="H3953" s="2">
        <v>2</v>
      </c>
      <c r="I3953" s="2">
        <f t="shared" si="61"/>
        <v>899.995</v>
      </c>
      <c r="J3953" s="2">
        <v>-2639.99</v>
      </c>
    </row>
    <row r="3954" spans="1:10" x14ac:dyDescent="0.35">
      <c r="A3954" s="1">
        <v>42353</v>
      </c>
      <c r="B3954" t="s">
        <v>182</v>
      </c>
      <c r="C3954" t="s">
        <v>78</v>
      </c>
      <c r="D3954" t="s">
        <v>39</v>
      </c>
      <c r="E3954" t="s">
        <v>40</v>
      </c>
      <c r="F3954" t="s">
        <v>1878</v>
      </c>
      <c r="G3954" s="2">
        <v>101.99</v>
      </c>
      <c r="H3954" s="2">
        <v>2</v>
      </c>
      <c r="I3954" s="2">
        <f t="shared" si="61"/>
        <v>50.994999999999997</v>
      </c>
      <c r="J3954" s="2">
        <v>-17</v>
      </c>
    </row>
    <row r="3955" spans="1:10" x14ac:dyDescent="0.35">
      <c r="A3955" s="1">
        <v>42353</v>
      </c>
      <c r="B3955" t="s">
        <v>182</v>
      </c>
      <c r="C3955" t="s">
        <v>78</v>
      </c>
      <c r="D3955" t="s">
        <v>34</v>
      </c>
      <c r="E3955" t="s">
        <v>47</v>
      </c>
      <c r="F3955" t="s">
        <v>535</v>
      </c>
      <c r="G3955" s="2">
        <v>262.86</v>
      </c>
      <c r="H3955" s="2">
        <v>7</v>
      </c>
      <c r="I3955" s="2">
        <f t="shared" si="61"/>
        <v>37.551428571428573</v>
      </c>
      <c r="J3955" s="2">
        <v>69</v>
      </c>
    </row>
    <row r="3956" spans="1:10" x14ac:dyDescent="0.35">
      <c r="A3956" s="1">
        <v>42353</v>
      </c>
      <c r="B3956" t="s">
        <v>1260</v>
      </c>
      <c r="C3956" t="s">
        <v>245</v>
      </c>
      <c r="D3956" t="s">
        <v>39</v>
      </c>
      <c r="E3956" t="s">
        <v>40</v>
      </c>
      <c r="F3956" t="s">
        <v>2403</v>
      </c>
      <c r="G3956" s="2">
        <v>246.17</v>
      </c>
      <c r="H3956" s="2">
        <v>3</v>
      </c>
      <c r="I3956" s="2">
        <f t="shared" si="61"/>
        <v>82.056666666666658</v>
      </c>
      <c r="J3956" s="2">
        <v>21.54</v>
      </c>
    </row>
    <row r="3957" spans="1:10" x14ac:dyDescent="0.35">
      <c r="A3957" s="1">
        <v>42354</v>
      </c>
      <c r="B3957" t="s">
        <v>2306</v>
      </c>
      <c r="C3957" t="s">
        <v>164</v>
      </c>
      <c r="D3957" t="s">
        <v>11</v>
      </c>
      <c r="E3957" t="s">
        <v>12</v>
      </c>
      <c r="F3957" t="s">
        <v>379</v>
      </c>
      <c r="G3957" s="2">
        <v>4.9800000000000004</v>
      </c>
      <c r="H3957" s="2">
        <v>1</v>
      </c>
      <c r="I3957" s="2">
        <f t="shared" si="61"/>
        <v>4.9800000000000004</v>
      </c>
      <c r="J3957" s="2">
        <v>2.34</v>
      </c>
    </row>
    <row r="3958" spans="1:10" x14ac:dyDescent="0.35">
      <c r="A3958" s="1">
        <v>42355</v>
      </c>
      <c r="B3958" t="s">
        <v>537</v>
      </c>
      <c r="C3958" t="s">
        <v>110</v>
      </c>
      <c r="D3958" t="s">
        <v>11</v>
      </c>
      <c r="E3958" t="s">
        <v>20</v>
      </c>
      <c r="F3958" t="s">
        <v>222</v>
      </c>
      <c r="G3958" s="2">
        <v>29.52</v>
      </c>
      <c r="H3958" s="2">
        <v>4</v>
      </c>
      <c r="I3958" s="2">
        <f t="shared" si="61"/>
        <v>7.38</v>
      </c>
      <c r="J3958" s="2">
        <v>14.46</v>
      </c>
    </row>
    <row r="3959" spans="1:10" x14ac:dyDescent="0.35">
      <c r="A3959" s="1">
        <v>42355</v>
      </c>
      <c r="B3959" t="s">
        <v>537</v>
      </c>
      <c r="C3959" t="s">
        <v>110</v>
      </c>
      <c r="D3959" t="s">
        <v>34</v>
      </c>
      <c r="E3959" t="s">
        <v>35</v>
      </c>
      <c r="F3959" t="s">
        <v>2404</v>
      </c>
      <c r="G3959" s="2">
        <v>302.94</v>
      </c>
      <c r="H3959" s="2">
        <v>3</v>
      </c>
      <c r="I3959" s="2">
        <f t="shared" si="61"/>
        <v>100.98</v>
      </c>
      <c r="J3959" s="2">
        <v>48.47</v>
      </c>
    </row>
    <row r="3960" spans="1:10" x14ac:dyDescent="0.35">
      <c r="A3960" s="1">
        <v>42355</v>
      </c>
      <c r="B3960" t="s">
        <v>537</v>
      </c>
      <c r="C3960" t="s">
        <v>110</v>
      </c>
      <c r="D3960" t="s">
        <v>34</v>
      </c>
      <c r="E3960" t="s">
        <v>35</v>
      </c>
      <c r="F3960" t="s">
        <v>1821</v>
      </c>
      <c r="G3960" s="2">
        <v>142.36000000000001</v>
      </c>
      <c r="H3960" s="2">
        <v>2</v>
      </c>
      <c r="I3960" s="2">
        <f t="shared" si="61"/>
        <v>71.180000000000007</v>
      </c>
      <c r="J3960" s="2">
        <v>38.44</v>
      </c>
    </row>
    <row r="3961" spans="1:10" x14ac:dyDescent="0.35">
      <c r="A3961" s="1">
        <v>42355</v>
      </c>
      <c r="B3961" t="s">
        <v>537</v>
      </c>
      <c r="C3961" t="s">
        <v>110</v>
      </c>
      <c r="D3961" t="s">
        <v>34</v>
      </c>
      <c r="E3961" t="s">
        <v>35</v>
      </c>
      <c r="F3961" t="s">
        <v>1066</v>
      </c>
      <c r="G3961" s="2">
        <v>546.66</v>
      </c>
      <c r="H3961" s="2">
        <v>9</v>
      </c>
      <c r="I3961" s="2">
        <f t="shared" si="61"/>
        <v>60.739999999999995</v>
      </c>
      <c r="J3961" s="2">
        <v>136.66999999999999</v>
      </c>
    </row>
    <row r="3962" spans="1:10" x14ac:dyDescent="0.35">
      <c r="A3962" s="1">
        <v>42355</v>
      </c>
      <c r="B3962" t="s">
        <v>537</v>
      </c>
      <c r="C3962" t="s">
        <v>110</v>
      </c>
      <c r="D3962" t="s">
        <v>34</v>
      </c>
      <c r="E3962" t="s">
        <v>47</v>
      </c>
      <c r="F3962" t="s">
        <v>1205</v>
      </c>
      <c r="G3962" s="2">
        <v>212.13</v>
      </c>
      <c r="H3962" s="2">
        <v>3</v>
      </c>
      <c r="I3962" s="2">
        <f t="shared" si="61"/>
        <v>70.709999999999994</v>
      </c>
      <c r="J3962" s="2">
        <v>14.85</v>
      </c>
    </row>
    <row r="3963" spans="1:10" x14ac:dyDescent="0.35">
      <c r="A3963" s="1">
        <v>42355</v>
      </c>
      <c r="B3963" t="s">
        <v>831</v>
      </c>
      <c r="C3963" t="s">
        <v>15</v>
      </c>
      <c r="D3963" t="s">
        <v>11</v>
      </c>
      <c r="E3963" t="s">
        <v>18</v>
      </c>
      <c r="F3963" t="s">
        <v>1572</v>
      </c>
      <c r="G3963" s="2">
        <v>180.02</v>
      </c>
      <c r="H3963" s="2">
        <v>1</v>
      </c>
      <c r="I3963" s="2">
        <f t="shared" si="61"/>
        <v>180.02</v>
      </c>
      <c r="J3963" s="2">
        <v>-15.75</v>
      </c>
    </row>
    <row r="3964" spans="1:10" x14ac:dyDescent="0.35">
      <c r="A3964" s="1">
        <v>42355</v>
      </c>
      <c r="B3964" t="s">
        <v>831</v>
      </c>
      <c r="C3964" t="s">
        <v>15</v>
      </c>
      <c r="D3964" t="s">
        <v>34</v>
      </c>
      <c r="E3964" t="s">
        <v>47</v>
      </c>
      <c r="F3964" t="s">
        <v>57</v>
      </c>
      <c r="G3964" s="2">
        <v>41.55</v>
      </c>
      <c r="H3964" s="2">
        <v>2</v>
      </c>
      <c r="I3964" s="2">
        <f t="shared" si="61"/>
        <v>20.774999999999999</v>
      </c>
      <c r="J3964" s="2">
        <v>-19.739999999999998</v>
      </c>
    </row>
    <row r="3965" spans="1:10" x14ac:dyDescent="0.35">
      <c r="A3965" s="1">
        <v>42355</v>
      </c>
      <c r="B3965" t="s">
        <v>831</v>
      </c>
      <c r="C3965" t="s">
        <v>15</v>
      </c>
      <c r="D3965" t="s">
        <v>11</v>
      </c>
      <c r="E3965" t="s">
        <v>24</v>
      </c>
      <c r="F3965" t="s">
        <v>317</v>
      </c>
      <c r="G3965" s="2">
        <v>13.12</v>
      </c>
      <c r="H3965" s="2">
        <v>5</v>
      </c>
      <c r="I3965" s="2">
        <f t="shared" si="61"/>
        <v>2.6239999999999997</v>
      </c>
      <c r="J3965" s="2">
        <v>1.48</v>
      </c>
    </row>
    <row r="3966" spans="1:10" x14ac:dyDescent="0.35">
      <c r="A3966" s="1">
        <v>42355</v>
      </c>
      <c r="B3966" t="s">
        <v>651</v>
      </c>
      <c r="C3966" t="s">
        <v>27</v>
      </c>
      <c r="D3966" t="s">
        <v>11</v>
      </c>
      <c r="E3966" t="s">
        <v>24</v>
      </c>
      <c r="F3966" t="s">
        <v>1108</v>
      </c>
      <c r="G3966" s="2">
        <v>204.85</v>
      </c>
      <c r="H3966" s="2">
        <v>5</v>
      </c>
      <c r="I3966" s="2">
        <f t="shared" si="61"/>
        <v>40.97</v>
      </c>
      <c r="J3966" s="2">
        <v>53.26</v>
      </c>
    </row>
    <row r="3967" spans="1:10" x14ac:dyDescent="0.35">
      <c r="A3967" s="1">
        <v>42355</v>
      </c>
      <c r="B3967" t="s">
        <v>651</v>
      </c>
      <c r="C3967" t="s">
        <v>27</v>
      </c>
      <c r="D3967" t="s">
        <v>39</v>
      </c>
      <c r="E3967" t="s">
        <v>40</v>
      </c>
      <c r="F3967" t="s">
        <v>1878</v>
      </c>
      <c r="G3967" s="2">
        <v>135.97999999999999</v>
      </c>
      <c r="H3967" s="2">
        <v>2</v>
      </c>
      <c r="I3967" s="2">
        <f t="shared" si="61"/>
        <v>67.989999999999995</v>
      </c>
      <c r="J3967" s="2">
        <v>17</v>
      </c>
    </row>
    <row r="3968" spans="1:10" x14ac:dyDescent="0.35">
      <c r="A3968" s="1">
        <v>42355</v>
      </c>
      <c r="B3968" t="s">
        <v>651</v>
      </c>
      <c r="C3968" t="s">
        <v>27</v>
      </c>
      <c r="D3968" t="s">
        <v>11</v>
      </c>
      <c r="E3968" t="s">
        <v>24</v>
      </c>
      <c r="F3968" t="s">
        <v>2357</v>
      </c>
      <c r="G3968" s="2">
        <v>16.399999999999999</v>
      </c>
      <c r="H3968" s="2">
        <v>5</v>
      </c>
      <c r="I3968" s="2">
        <f t="shared" si="61"/>
        <v>3.28</v>
      </c>
      <c r="J3968" s="2">
        <v>7.05</v>
      </c>
    </row>
    <row r="3969" spans="1:10" x14ac:dyDescent="0.35">
      <c r="A3969" s="1">
        <v>42355</v>
      </c>
      <c r="B3969" t="s">
        <v>651</v>
      </c>
      <c r="C3969" t="s">
        <v>27</v>
      </c>
      <c r="D3969" t="s">
        <v>11</v>
      </c>
      <c r="E3969" t="s">
        <v>20</v>
      </c>
      <c r="F3969" t="s">
        <v>662</v>
      </c>
      <c r="G3969" s="2">
        <v>92.96</v>
      </c>
      <c r="H3969" s="2">
        <v>2</v>
      </c>
      <c r="I3969" s="2">
        <f t="shared" si="61"/>
        <v>46.48</v>
      </c>
      <c r="J3969" s="2">
        <v>31.37</v>
      </c>
    </row>
    <row r="3970" spans="1:10" x14ac:dyDescent="0.35">
      <c r="A3970" s="1">
        <v>42356</v>
      </c>
      <c r="B3970" t="s">
        <v>878</v>
      </c>
      <c r="C3970" t="s">
        <v>78</v>
      </c>
      <c r="D3970" t="s">
        <v>11</v>
      </c>
      <c r="E3970" t="s">
        <v>18</v>
      </c>
      <c r="F3970" t="s">
        <v>729</v>
      </c>
      <c r="G3970" s="2">
        <v>646.78</v>
      </c>
      <c r="H3970" s="2">
        <v>9</v>
      </c>
      <c r="I3970" s="2">
        <f t="shared" si="61"/>
        <v>71.864444444444445</v>
      </c>
      <c r="J3970" s="2">
        <v>-145.52000000000001</v>
      </c>
    </row>
    <row r="3971" spans="1:10" x14ac:dyDescent="0.35">
      <c r="A3971" s="1">
        <v>42356</v>
      </c>
      <c r="B3971" t="s">
        <v>1172</v>
      </c>
      <c r="C3971" t="s">
        <v>149</v>
      </c>
      <c r="D3971" t="s">
        <v>39</v>
      </c>
      <c r="E3971" t="s">
        <v>52</v>
      </c>
      <c r="F3971" t="s">
        <v>1980</v>
      </c>
      <c r="G3971" s="2">
        <v>166.24</v>
      </c>
      <c r="H3971" s="2">
        <v>1</v>
      </c>
      <c r="I3971" s="2">
        <f t="shared" ref="I3971:I4034" si="62">G3971/H3971</f>
        <v>166.24</v>
      </c>
      <c r="J3971" s="2">
        <v>24.94</v>
      </c>
    </row>
    <row r="3972" spans="1:10" x14ac:dyDescent="0.35">
      <c r="A3972" s="1">
        <v>42356</v>
      </c>
      <c r="B3972" t="s">
        <v>1657</v>
      </c>
      <c r="C3972" t="s">
        <v>278</v>
      </c>
      <c r="D3972" t="s">
        <v>11</v>
      </c>
      <c r="E3972" t="s">
        <v>24</v>
      </c>
      <c r="F3972" t="s">
        <v>1270</v>
      </c>
      <c r="G3972" s="2">
        <v>6.85</v>
      </c>
      <c r="H3972" s="2">
        <v>2</v>
      </c>
      <c r="I3972" s="2">
        <f t="shared" si="62"/>
        <v>3.4249999999999998</v>
      </c>
      <c r="J3972" s="2">
        <v>0.6</v>
      </c>
    </row>
    <row r="3973" spans="1:10" x14ac:dyDescent="0.35">
      <c r="A3973" s="1">
        <v>42356</v>
      </c>
      <c r="B3973" t="s">
        <v>1151</v>
      </c>
      <c r="C3973" t="s">
        <v>120</v>
      </c>
      <c r="D3973" t="s">
        <v>11</v>
      </c>
      <c r="E3973" t="s">
        <v>63</v>
      </c>
      <c r="F3973" t="s">
        <v>785</v>
      </c>
      <c r="G3973" s="2">
        <v>55.94</v>
      </c>
      <c r="H3973" s="2">
        <v>8</v>
      </c>
      <c r="I3973" s="2">
        <f t="shared" si="62"/>
        <v>6.9924999999999997</v>
      </c>
      <c r="J3973" s="2">
        <v>18.88</v>
      </c>
    </row>
    <row r="3974" spans="1:10" x14ac:dyDescent="0.35">
      <c r="A3974" s="1">
        <v>42356</v>
      </c>
      <c r="B3974" t="s">
        <v>1151</v>
      </c>
      <c r="C3974" t="s">
        <v>120</v>
      </c>
      <c r="D3974" t="s">
        <v>11</v>
      </c>
      <c r="E3974" t="s">
        <v>16</v>
      </c>
      <c r="F3974" t="s">
        <v>2299</v>
      </c>
      <c r="G3974" s="2">
        <v>18.43</v>
      </c>
      <c r="H3974" s="2">
        <v>8</v>
      </c>
      <c r="I3974" s="2">
        <f t="shared" si="62"/>
        <v>2.30375</v>
      </c>
      <c r="J3974" s="2">
        <v>5.99</v>
      </c>
    </row>
    <row r="3975" spans="1:10" x14ac:dyDescent="0.35">
      <c r="A3975" s="1">
        <v>42356</v>
      </c>
      <c r="B3975" t="s">
        <v>1151</v>
      </c>
      <c r="C3975" t="s">
        <v>120</v>
      </c>
      <c r="D3975" t="s">
        <v>34</v>
      </c>
      <c r="E3975" t="s">
        <v>47</v>
      </c>
      <c r="F3975" t="s">
        <v>214</v>
      </c>
      <c r="G3975" s="2">
        <v>20.32</v>
      </c>
      <c r="H3975" s="2">
        <v>5</v>
      </c>
      <c r="I3975" s="2">
        <f t="shared" si="62"/>
        <v>4.0640000000000001</v>
      </c>
      <c r="J3975" s="2">
        <v>3.56</v>
      </c>
    </row>
    <row r="3976" spans="1:10" x14ac:dyDescent="0.35">
      <c r="A3976" s="1">
        <v>42356</v>
      </c>
      <c r="B3976" t="s">
        <v>1332</v>
      </c>
      <c r="C3976" t="s">
        <v>78</v>
      </c>
      <c r="D3976" t="s">
        <v>11</v>
      </c>
      <c r="E3976" t="s">
        <v>12</v>
      </c>
      <c r="F3976" t="s">
        <v>493</v>
      </c>
      <c r="G3976" s="2">
        <v>20.74</v>
      </c>
      <c r="H3976" s="2">
        <v>4</v>
      </c>
      <c r="I3976" s="2">
        <f t="shared" si="62"/>
        <v>5.1849999999999996</v>
      </c>
      <c r="J3976" s="2">
        <v>7.26</v>
      </c>
    </row>
    <row r="3977" spans="1:10" x14ac:dyDescent="0.35">
      <c r="A3977" s="1">
        <v>42357</v>
      </c>
      <c r="B3977" t="s">
        <v>742</v>
      </c>
      <c r="C3977" t="s">
        <v>27</v>
      </c>
      <c r="D3977" t="s">
        <v>39</v>
      </c>
      <c r="E3977" t="s">
        <v>40</v>
      </c>
      <c r="F3977" t="s">
        <v>2063</v>
      </c>
      <c r="G3977" s="2">
        <v>675.96</v>
      </c>
      <c r="H3977" s="2">
        <v>5</v>
      </c>
      <c r="I3977" s="2">
        <f t="shared" si="62"/>
        <v>135.19200000000001</v>
      </c>
      <c r="J3977" s="2">
        <v>84.5</v>
      </c>
    </row>
    <row r="3978" spans="1:10" x14ac:dyDescent="0.35">
      <c r="A3978" s="1">
        <v>42357</v>
      </c>
      <c r="B3978" t="s">
        <v>742</v>
      </c>
      <c r="C3978" t="s">
        <v>27</v>
      </c>
      <c r="D3978" t="s">
        <v>39</v>
      </c>
      <c r="E3978" t="s">
        <v>52</v>
      </c>
      <c r="F3978" t="s">
        <v>1875</v>
      </c>
      <c r="G3978" s="2">
        <v>1265.8499999999999</v>
      </c>
      <c r="H3978" s="2">
        <v>3</v>
      </c>
      <c r="I3978" s="2">
        <f t="shared" si="62"/>
        <v>421.95</v>
      </c>
      <c r="J3978" s="2">
        <v>556.97</v>
      </c>
    </row>
    <row r="3979" spans="1:10" x14ac:dyDescent="0.35">
      <c r="A3979" s="1">
        <v>42357</v>
      </c>
      <c r="B3979" t="s">
        <v>505</v>
      </c>
      <c r="C3979" t="s">
        <v>23</v>
      </c>
      <c r="D3979" t="s">
        <v>11</v>
      </c>
      <c r="E3979" t="s">
        <v>92</v>
      </c>
      <c r="F3979" t="s">
        <v>1835</v>
      </c>
      <c r="G3979" s="2">
        <v>434.35</v>
      </c>
      <c r="H3979" s="2">
        <v>3</v>
      </c>
      <c r="I3979" s="2">
        <f t="shared" si="62"/>
        <v>144.78333333333333</v>
      </c>
      <c r="J3979" s="2">
        <v>43.44</v>
      </c>
    </row>
    <row r="3980" spans="1:10" x14ac:dyDescent="0.35">
      <c r="A3980" s="1">
        <v>42357</v>
      </c>
      <c r="B3980" t="s">
        <v>505</v>
      </c>
      <c r="C3980" t="s">
        <v>23</v>
      </c>
      <c r="D3980" t="s">
        <v>11</v>
      </c>
      <c r="E3980" t="s">
        <v>92</v>
      </c>
      <c r="F3980" t="s">
        <v>1928</v>
      </c>
      <c r="G3980" s="2">
        <v>3.55</v>
      </c>
      <c r="H3980" s="2">
        <v>2</v>
      </c>
      <c r="I3980" s="2">
        <f t="shared" si="62"/>
        <v>1.7749999999999999</v>
      </c>
      <c r="J3980" s="2">
        <v>0.44</v>
      </c>
    </row>
    <row r="3981" spans="1:10" x14ac:dyDescent="0.35">
      <c r="A3981" s="1">
        <v>42357</v>
      </c>
      <c r="B3981" t="s">
        <v>505</v>
      </c>
      <c r="C3981" t="s">
        <v>23</v>
      </c>
      <c r="D3981" t="s">
        <v>11</v>
      </c>
      <c r="E3981" t="s">
        <v>92</v>
      </c>
      <c r="F3981" t="s">
        <v>851</v>
      </c>
      <c r="G3981" s="2">
        <v>88.83</v>
      </c>
      <c r="H3981" s="2">
        <v>4</v>
      </c>
      <c r="I3981" s="2">
        <f t="shared" si="62"/>
        <v>22.2075</v>
      </c>
      <c r="J3981" s="2">
        <v>7.77</v>
      </c>
    </row>
    <row r="3982" spans="1:10" x14ac:dyDescent="0.35">
      <c r="A3982" s="1">
        <v>42357</v>
      </c>
      <c r="B3982" t="s">
        <v>1401</v>
      </c>
      <c r="C3982" t="s">
        <v>996</v>
      </c>
      <c r="D3982" t="s">
        <v>11</v>
      </c>
      <c r="E3982" t="s">
        <v>20</v>
      </c>
      <c r="F3982" t="s">
        <v>881</v>
      </c>
      <c r="G3982" s="2">
        <v>7.04</v>
      </c>
      <c r="H3982" s="2">
        <v>2</v>
      </c>
      <c r="I3982" s="2">
        <f t="shared" si="62"/>
        <v>3.52</v>
      </c>
      <c r="J3982" s="2">
        <v>3.31</v>
      </c>
    </row>
    <row r="3983" spans="1:10" x14ac:dyDescent="0.35">
      <c r="A3983" s="1">
        <v>42357</v>
      </c>
      <c r="B3983" t="s">
        <v>1401</v>
      </c>
      <c r="C3983" t="s">
        <v>996</v>
      </c>
      <c r="D3983" t="s">
        <v>11</v>
      </c>
      <c r="E3983" t="s">
        <v>43</v>
      </c>
      <c r="F3983" t="s">
        <v>2096</v>
      </c>
      <c r="G3983" s="2">
        <v>5.04</v>
      </c>
      <c r="H3983" s="2">
        <v>4</v>
      </c>
      <c r="I3983" s="2">
        <f t="shared" si="62"/>
        <v>1.26</v>
      </c>
      <c r="J3983" s="2">
        <v>0.2</v>
      </c>
    </row>
    <row r="3984" spans="1:10" x14ac:dyDescent="0.35">
      <c r="A3984" s="1">
        <v>42357</v>
      </c>
      <c r="B3984" t="s">
        <v>1401</v>
      </c>
      <c r="C3984" t="s">
        <v>996</v>
      </c>
      <c r="D3984" t="s">
        <v>11</v>
      </c>
      <c r="E3984" t="s">
        <v>12</v>
      </c>
      <c r="F3984" t="s">
        <v>1054</v>
      </c>
      <c r="G3984" s="2">
        <v>116.28</v>
      </c>
      <c r="H3984" s="2">
        <v>3</v>
      </c>
      <c r="I3984" s="2">
        <f t="shared" si="62"/>
        <v>38.76</v>
      </c>
      <c r="J3984" s="2">
        <v>56.98</v>
      </c>
    </row>
    <row r="3985" spans="1:10" x14ac:dyDescent="0.35">
      <c r="A3985" s="1">
        <v>42357</v>
      </c>
      <c r="B3985" t="s">
        <v>1212</v>
      </c>
      <c r="C3985" t="s">
        <v>15</v>
      </c>
      <c r="D3985" t="s">
        <v>39</v>
      </c>
      <c r="E3985" t="s">
        <v>40</v>
      </c>
      <c r="F3985" t="s">
        <v>1551</v>
      </c>
      <c r="G3985" s="2">
        <v>158.38</v>
      </c>
      <c r="H3985" s="2">
        <v>3</v>
      </c>
      <c r="I3985" s="2">
        <f t="shared" si="62"/>
        <v>52.793333333333329</v>
      </c>
      <c r="J3985" s="2">
        <v>13.86</v>
      </c>
    </row>
    <row r="3986" spans="1:10" x14ac:dyDescent="0.35">
      <c r="A3986" s="1">
        <v>42357</v>
      </c>
      <c r="B3986" t="s">
        <v>2405</v>
      </c>
      <c r="C3986" t="s">
        <v>685</v>
      </c>
      <c r="D3986" t="s">
        <v>11</v>
      </c>
      <c r="E3986" t="s">
        <v>12</v>
      </c>
      <c r="F3986" t="s">
        <v>1470</v>
      </c>
      <c r="G3986" s="2">
        <v>29.9</v>
      </c>
      <c r="H3986" s="2">
        <v>5</v>
      </c>
      <c r="I3986" s="2">
        <f t="shared" si="62"/>
        <v>5.9799999999999995</v>
      </c>
      <c r="J3986" s="2">
        <v>14.65</v>
      </c>
    </row>
    <row r="3987" spans="1:10" x14ac:dyDescent="0.35">
      <c r="A3987" s="1">
        <v>42357</v>
      </c>
      <c r="B3987" t="s">
        <v>2405</v>
      </c>
      <c r="C3987" t="s">
        <v>685</v>
      </c>
      <c r="D3987" t="s">
        <v>39</v>
      </c>
      <c r="E3987" t="s">
        <v>52</v>
      </c>
      <c r="F3987" t="s">
        <v>2341</v>
      </c>
      <c r="G3987" s="2">
        <v>2249.91</v>
      </c>
      <c r="H3987" s="2">
        <v>9</v>
      </c>
      <c r="I3987" s="2">
        <f t="shared" si="62"/>
        <v>249.98999999999998</v>
      </c>
      <c r="J3987" s="2">
        <v>517.48</v>
      </c>
    </row>
    <row r="3988" spans="1:10" x14ac:dyDescent="0.35">
      <c r="A3988" s="1">
        <v>42357</v>
      </c>
      <c r="B3988" t="s">
        <v>2405</v>
      </c>
      <c r="C3988" t="s">
        <v>685</v>
      </c>
      <c r="D3988" t="s">
        <v>34</v>
      </c>
      <c r="E3988" t="s">
        <v>145</v>
      </c>
      <c r="F3988" t="s">
        <v>320</v>
      </c>
      <c r="G3988" s="2">
        <v>1053.1600000000001</v>
      </c>
      <c r="H3988" s="2">
        <v>4</v>
      </c>
      <c r="I3988" s="2">
        <f t="shared" si="62"/>
        <v>263.29000000000002</v>
      </c>
      <c r="J3988" s="2">
        <v>-105.32</v>
      </c>
    </row>
    <row r="3989" spans="1:10" x14ac:dyDescent="0.35">
      <c r="A3989" s="1">
        <v>42357</v>
      </c>
      <c r="B3989" t="s">
        <v>341</v>
      </c>
      <c r="C3989" t="s">
        <v>15</v>
      </c>
      <c r="D3989" t="s">
        <v>39</v>
      </c>
      <c r="E3989" t="s">
        <v>52</v>
      </c>
      <c r="F3989" t="s">
        <v>2393</v>
      </c>
      <c r="G3989" s="2">
        <v>25.49</v>
      </c>
      <c r="H3989" s="2">
        <v>2</v>
      </c>
      <c r="I3989" s="2">
        <f t="shared" si="62"/>
        <v>12.744999999999999</v>
      </c>
      <c r="J3989" s="2">
        <v>4.78</v>
      </c>
    </row>
    <row r="3990" spans="1:10" x14ac:dyDescent="0.35">
      <c r="A3990" s="1">
        <v>42357</v>
      </c>
      <c r="B3990" t="s">
        <v>1005</v>
      </c>
      <c r="C3990" t="s">
        <v>23</v>
      </c>
      <c r="D3990" t="s">
        <v>11</v>
      </c>
      <c r="E3990" t="s">
        <v>16</v>
      </c>
      <c r="F3990" t="s">
        <v>2210</v>
      </c>
      <c r="G3990" s="2">
        <v>6.91</v>
      </c>
      <c r="H3990" s="2">
        <v>3</v>
      </c>
      <c r="I3990" s="2">
        <f t="shared" si="62"/>
        <v>2.3033333333333332</v>
      </c>
      <c r="J3990" s="2">
        <v>2.5099999999999998</v>
      </c>
    </row>
    <row r="3991" spans="1:10" x14ac:dyDescent="0.35">
      <c r="A3991" s="1">
        <v>42358</v>
      </c>
      <c r="B3991" t="s">
        <v>1064</v>
      </c>
      <c r="C3991" t="s">
        <v>10</v>
      </c>
      <c r="D3991" t="s">
        <v>11</v>
      </c>
      <c r="E3991" t="s">
        <v>18</v>
      </c>
      <c r="F3991" t="s">
        <v>638</v>
      </c>
      <c r="G3991" s="2">
        <v>88.8</v>
      </c>
      <c r="H3991" s="2">
        <v>4</v>
      </c>
      <c r="I3991" s="2">
        <f t="shared" si="62"/>
        <v>22.2</v>
      </c>
      <c r="J3991" s="2">
        <v>-2.2200000000000002</v>
      </c>
    </row>
    <row r="3992" spans="1:10" x14ac:dyDescent="0.35">
      <c r="A3992" s="1">
        <v>42358</v>
      </c>
      <c r="B3992" t="s">
        <v>727</v>
      </c>
      <c r="C3992" t="s">
        <v>149</v>
      </c>
      <c r="D3992" t="s">
        <v>11</v>
      </c>
      <c r="E3992" t="s">
        <v>12</v>
      </c>
      <c r="F3992" t="s">
        <v>457</v>
      </c>
      <c r="G3992" s="2">
        <v>55.48</v>
      </c>
      <c r="H3992" s="2">
        <v>1</v>
      </c>
      <c r="I3992" s="2">
        <f t="shared" si="62"/>
        <v>55.48</v>
      </c>
      <c r="J3992" s="2">
        <v>26.63</v>
      </c>
    </row>
    <row r="3993" spans="1:10" x14ac:dyDescent="0.35">
      <c r="A3993" s="1">
        <v>42358</v>
      </c>
      <c r="B3993" t="s">
        <v>1207</v>
      </c>
      <c r="C3993" t="s">
        <v>15</v>
      </c>
      <c r="D3993" t="s">
        <v>39</v>
      </c>
      <c r="E3993" t="s">
        <v>40</v>
      </c>
      <c r="F3993" t="s">
        <v>102</v>
      </c>
      <c r="G3993" s="2">
        <v>159.97999999999999</v>
      </c>
      <c r="H3993" s="2">
        <v>2</v>
      </c>
      <c r="I3993" s="2">
        <f t="shared" si="62"/>
        <v>79.989999999999995</v>
      </c>
      <c r="J3993" s="2">
        <v>12</v>
      </c>
    </row>
    <row r="3994" spans="1:10" x14ac:dyDescent="0.35">
      <c r="A3994" s="1">
        <v>42358</v>
      </c>
      <c r="B3994" t="s">
        <v>1207</v>
      </c>
      <c r="C3994" t="s">
        <v>15</v>
      </c>
      <c r="D3994" t="s">
        <v>39</v>
      </c>
      <c r="E3994" t="s">
        <v>52</v>
      </c>
      <c r="F3994" t="s">
        <v>198</v>
      </c>
      <c r="G3994" s="2">
        <v>255.97</v>
      </c>
      <c r="H3994" s="2">
        <v>4</v>
      </c>
      <c r="I3994" s="2">
        <f t="shared" si="62"/>
        <v>63.9925</v>
      </c>
      <c r="J3994" s="2">
        <v>51.19</v>
      </c>
    </row>
    <row r="3995" spans="1:10" x14ac:dyDescent="0.35">
      <c r="A3995" s="1">
        <v>42358</v>
      </c>
      <c r="B3995" t="s">
        <v>1207</v>
      </c>
      <c r="C3995" t="s">
        <v>15</v>
      </c>
      <c r="D3995" t="s">
        <v>34</v>
      </c>
      <c r="E3995" t="s">
        <v>74</v>
      </c>
      <c r="F3995" t="s">
        <v>155</v>
      </c>
      <c r="G3995" s="2">
        <v>359.06</v>
      </c>
      <c r="H3995" s="2">
        <v>3</v>
      </c>
      <c r="I3995" s="2">
        <f t="shared" si="62"/>
        <v>119.68666666666667</v>
      </c>
      <c r="J3995" s="2">
        <v>-71.81</v>
      </c>
    </row>
    <row r="3996" spans="1:10" x14ac:dyDescent="0.35">
      <c r="A3996" s="1">
        <v>42358</v>
      </c>
      <c r="B3996" t="s">
        <v>1074</v>
      </c>
      <c r="C3996" t="s">
        <v>95</v>
      </c>
      <c r="D3996" t="s">
        <v>11</v>
      </c>
      <c r="E3996" t="s">
        <v>63</v>
      </c>
      <c r="F3996" t="s">
        <v>2263</v>
      </c>
      <c r="G3996" s="2">
        <v>7.92</v>
      </c>
      <c r="H3996" s="2">
        <v>1</v>
      </c>
      <c r="I3996" s="2">
        <f t="shared" si="62"/>
        <v>7.92</v>
      </c>
      <c r="J3996" s="2">
        <v>2.77</v>
      </c>
    </row>
    <row r="3997" spans="1:10" x14ac:dyDescent="0.35">
      <c r="A3997" s="1">
        <v>42358</v>
      </c>
      <c r="B3997" t="s">
        <v>1074</v>
      </c>
      <c r="C3997" t="s">
        <v>95</v>
      </c>
      <c r="D3997" t="s">
        <v>34</v>
      </c>
      <c r="E3997" t="s">
        <v>47</v>
      </c>
      <c r="F3997" t="s">
        <v>1092</v>
      </c>
      <c r="G3997" s="2">
        <v>14.37</v>
      </c>
      <c r="H3997" s="2">
        <v>2</v>
      </c>
      <c r="I3997" s="2">
        <f t="shared" si="62"/>
        <v>7.1849999999999996</v>
      </c>
      <c r="J3997" s="2">
        <v>3.95</v>
      </c>
    </row>
    <row r="3998" spans="1:10" x14ac:dyDescent="0.35">
      <c r="A3998" s="1">
        <v>42358</v>
      </c>
      <c r="B3998" t="s">
        <v>2406</v>
      </c>
      <c r="C3998" t="s">
        <v>123</v>
      </c>
      <c r="D3998" t="s">
        <v>11</v>
      </c>
      <c r="E3998" t="s">
        <v>16</v>
      </c>
      <c r="F3998" t="s">
        <v>2030</v>
      </c>
      <c r="G3998" s="2">
        <v>11.7</v>
      </c>
      <c r="H3998" s="2">
        <v>2</v>
      </c>
      <c r="I3998" s="2">
        <f t="shared" si="62"/>
        <v>5.85</v>
      </c>
      <c r="J3998" s="2">
        <v>3.95</v>
      </c>
    </row>
    <row r="3999" spans="1:10" x14ac:dyDescent="0.35">
      <c r="A3999" s="1">
        <v>42358</v>
      </c>
      <c r="B3999" t="s">
        <v>587</v>
      </c>
      <c r="C3999" t="s">
        <v>27</v>
      </c>
      <c r="D3999" t="s">
        <v>11</v>
      </c>
      <c r="E3999" t="s">
        <v>12</v>
      </c>
      <c r="F3999" t="s">
        <v>625</v>
      </c>
      <c r="G3999" s="2">
        <v>17.12</v>
      </c>
      <c r="H3999" s="2">
        <v>4</v>
      </c>
      <c r="I3999" s="2">
        <f t="shared" si="62"/>
        <v>4.28</v>
      </c>
      <c r="J3999" s="2">
        <v>7.7</v>
      </c>
    </row>
    <row r="4000" spans="1:10" x14ac:dyDescent="0.35">
      <c r="A4000" s="1">
        <v>42358</v>
      </c>
      <c r="B4000" t="s">
        <v>1661</v>
      </c>
      <c r="C4000" t="s">
        <v>55</v>
      </c>
      <c r="D4000" t="s">
        <v>11</v>
      </c>
      <c r="E4000" t="s">
        <v>92</v>
      </c>
      <c r="F4000" t="s">
        <v>1031</v>
      </c>
      <c r="G4000" s="2">
        <v>36.270000000000003</v>
      </c>
      <c r="H4000" s="2">
        <v>3</v>
      </c>
      <c r="I4000" s="2">
        <f t="shared" si="62"/>
        <v>12.090000000000002</v>
      </c>
      <c r="J4000" s="2">
        <v>10.88</v>
      </c>
    </row>
    <row r="4001" spans="1:10" x14ac:dyDescent="0.35">
      <c r="A4001" s="1">
        <v>42358</v>
      </c>
      <c r="B4001" t="s">
        <v>1097</v>
      </c>
      <c r="C4001" t="s">
        <v>10</v>
      </c>
      <c r="D4001" t="s">
        <v>39</v>
      </c>
      <c r="E4001" t="s">
        <v>52</v>
      </c>
      <c r="F4001" t="s">
        <v>243</v>
      </c>
      <c r="G4001" s="2">
        <v>100.8</v>
      </c>
      <c r="H4001" s="2">
        <v>2</v>
      </c>
      <c r="I4001" s="2">
        <f t="shared" si="62"/>
        <v>50.4</v>
      </c>
      <c r="J4001" s="2">
        <v>21.42</v>
      </c>
    </row>
    <row r="4002" spans="1:10" x14ac:dyDescent="0.35">
      <c r="A4002" s="1">
        <v>42359</v>
      </c>
      <c r="B4002" t="s">
        <v>503</v>
      </c>
      <c r="C4002" t="s">
        <v>164</v>
      </c>
      <c r="D4002" t="s">
        <v>34</v>
      </c>
      <c r="E4002" t="s">
        <v>145</v>
      </c>
      <c r="F4002" t="s">
        <v>501</v>
      </c>
      <c r="G4002" s="2">
        <v>1618.37</v>
      </c>
      <c r="H4002" s="2">
        <v>13</v>
      </c>
      <c r="I4002" s="2">
        <f t="shared" si="62"/>
        <v>124.49</v>
      </c>
      <c r="J4002" s="2">
        <v>356.04</v>
      </c>
    </row>
    <row r="4003" spans="1:10" x14ac:dyDescent="0.35">
      <c r="A4003" s="1">
        <v>42359</v>
      </c>
      <c r="B4003" t="s">
        <v>503</v>
      </c>
      <c r="C4003" t="s">
        <v>164</v>
      </c>
      <c r="D4003" t="s">
        <v>39</v>
      </c>
      <c r="E4003" t="s">
        <v>52</v>
      </c>
      <c r="F4003" t="s">
        <v>1849</v>
      </c>
      <c r="G4003" s="2">
        <v>99.6</v>
      </c>
      <c r="H4003" s="2">
        <v>1</v>
      </c>
      <c r="I4003" s="2">
        <f t="shared" si="62"/>
        <v>99.6</v>
      </c>
      <c r="J4003" s="2">
        <v>36.85</v>
      </c>
    </row>
    <row r="4004" spans="1:10" x14ac:dyDescent="0.35">
      <c r="A4004" s="1">
        <v>42359</v>
      </c>
      <c r="B4004" t="s">
        <v>2407</v>
      </c>
      <c r="C4004" t="s">
        <v>278</v>
      </c>
      <c r="D4004" t="s">
        <v>11</v>
      </c>
      <c r="E4004" t="s">
        <v>92</v>
      </c>
      <c r="F4004" t="s">
        <v>333</v>
      </c>
      <c r="G4004" s="2">
        <v>60.98</v>
      </c>
      <c r="H4004" s="2">
        <v>7</v>
      </c>
      <c r="I4004" s="2">
        <f t="shared" si="62"/>
        <v>8.7114285714285717</v>
      </c>
      <c r="J4004" s="2">
        <v>4.57</v>
      </c>
    </row>
    <row r="4005" spans="1:10" x14ac:dyDescent="0.35">
      <c r="A4005" s="1">
        <v>42359</v>
      </c>
      <c r="B4005" t="s">
        <v>1475</v>
      </c>
      <c r="C4005" t="s">
        <v>245</v>
      </c>
      <c r="D4005" t="s">
        <v>39</v>
      </c>
      <c r="E4005" t="s">
        <v>40</v>
      </c>
      <c r="F4005" t="s">
        <v>2408</v>
      </c>
      <c r="G4005" s="2">
        <v>47.98</v>
      </c>
      <c r="H4005" s="2">
        <v>3</v>
      </c>
      <c r="I4005" s="2">
        <f t="shared" si="62"/>
        <v>15.993333333333332</v>
      </c>
      <c r="J4005" s="2">
        <v>4.8</v>
      </c>
    </row>
    <row r="4006" spans="1:10" x14ac:dyDescent="0.35">
      <c r="A4006" s="1">
        <v>42359</v>
      </c>
      <c r="B4006" t="s">
        <v>983</v>
      </c>
      <c r="C4006" t="s">
        <v>123</v>
      </c>
      <c r="D4006" t="s">
        <v>39</v>
      </c>
      <c r="E4006" t="s">
        <v>52</v>
      </c>
      <c r="F4006" t="s">
        <v>1047</v>
      </c>
      <c r="G4006" s="2">
        <v>50.88</v>
      </c>
      <c r="H4006" s="2">
        <v>6</v>
      </c>
      <c r="I4006" s="2">
        <f t="shared" si="62"/>
        <v>8.48</v>
      </c>
      <c r="J4006" s="2">
        <v>14.63</v>
      </c>
    </row>
    <row r="4007" spans="1:10" x14ac:dyDescent="0.35">
      <c r="A4007" s="1">
        <v>42359</v>
      </c>
      <c r="B4007" t="s">
        <v>983</v>
      </c>
      <c r="C4007" t="s">
        <v>123</v>
      </c>
      <c r="D4007" t="s">
        <v>11</v>
      </c>
      <c r="E4007" t="s">
        <v>63</v>
      </c>
      <c r="F4007" t="s">
        <v>2409</v>
      </c>
      <c r="G4007" s="2">
        <v>27.31</v>
      </c>
      <c r="H4007" s="2">
        <v>2</v>
      </c>
      <c r="I4007" s="2">
        <f t="shared" si="62"/>
        <v>13.654999999999999</v>
      </c>
      <c r="J4007" s="2">
        <v>9.2200000000000006</v>
      </c>
    </row>
    <row r="4008" spans="1:10" x14ac:dyDescent="0.35">
      <c r="A4008" s="1">
        <v>42359</v>
      </c>
      <c r="B4008" t="s">
        <v>1631</v>
      </c>
      <c r="C4008" t="s">
        <v>78</v>
      </c>
      <c r="D4008" t="s">
        <v>11</v>
      </c>
      <c r="E4008" t="s">
        <v>24</v>
      </c>
      <c r="F4008" t="s">
        <v>844</v>
      </c>
      <c r="G4008" s="2">
        <v>3.01</v>
      </c>
      <c r="H4008" s="2">
        <v>2</v>
      </c>
      <c r="I4008" s="2">
        <f t="shared" si="62"/>
        <v>1.5049999999999999</v>
      </c>
      <c r="J4008" s="2">
        <v>0.34</v>
      </c>
    </row>
    <row r="4009" spans="1:10" x14ac:dyDescent="0.35">
      <c r="A4009" s="1">
        <v>42359</v>
      </c>
      <c r="B4009" t="s">
        <v>1223</v>
      </c>
      <c r="C4009" t="s">
        <v>15</v>
      </c>
      <c r="D4009" t="s">
        <v>39</v>
      </c>
      <c r="E4009" t="s">
        <v>302</v>
      </c>
      <c r="F4009" t="s">
        <v>1399</v>
      </c>
      <c r="G4009" s="2">
        <v>600.53</v>
      </c>
      <c r="H4009" s="2">
        <v>2</v>
      </c>
      <c r="I4009" s="2">
        <f t="shared" si="62"/>
        <v>300.26499999999999</v>
      </c>
      <c r="J4009" s="2">
        <v>137.26</v>
      </c>
    </row>
    <row r="4010" spans="1:10" x14ac:dyDescent="0.35">
      <c r="A4010" s="1">
        <v>42359</v>
      </c>
      <c r="B4010" t="s">
        <v>1223</v>
      </c>
      <c r="C4010" t="s">
        <v>15</v>
      </c>
      <c r="D4010" t="s">
        <v>11</v>
      </c>
      <c r="E4010" t="s">
        <v>24</v>
      </c>
      <c r="F4010" t="s">
        <v>2058</v>
      </c>
      <c r="G4010" s="2">
        <v>59.9</v>
      </c>
      <c r="H4010" s="2">
        <v>2</v>
      </c>
      <c r="I4010" s="2">
        <f t="shared" si="62"/>
        <v>29.95</v>
      </c>
      <c r="J4010" s="2">
        <v>14.23</v>
      </c>
    </row>
    <row r="4011" spans="1:10" x14ac:dyDescent="0.35">
      <c r="A4011" s="1">
        <v>42359</v>
      </c>
      <c r="B4011" t="s">
        <v>1223</v>
      </c>
      <c r="C4011" t="s">
        <v>15</v>
      </c>
      <c r="D4011" t="s">
        <v>39</v>
      </c>
      <c r="E4011" t="s">
        <v>52</v>
      </c>
      <c r="F4011" t="s">
        <v>1849</v>
      </c>
      <c r="G4011" s="2">
        <v>637.44000000000005</v>
      </c>
      <c r="H4011" s="2">
        <v>8</v>
      </c>
      <c r="I4011" s="2">
        <f t="shared" si="62"/>
        <v>79.680000000000007</v>
      </c>
      <c r="J4011" s="2">
        <v>135.46</v>
      </c>
    </row>
    <row r="4012" spans="1:10" x14ac:dyDescent="0.35">
      <c r="A4012" s="1">
        <v>42359</v>
      </c>
      <c r="B4012" t="s">
        <v>1223</v>
      </c>
      <c r="C4012" t="s">
        <v>15</v>
      </c>
      <c r="D4012" t="s">
        <v>34</v>
      </c>
      <c r="E4012" t="s">
        <v>47</v>
      </c>
      <c r="F4012" t="s">
        <v>920</v>
      </c>
      <c r="G4012" s="2">
        <v>51.76</v>
      </c>
      <c r="H4012" s="2">
        <v>3</v>
      </c>
      <c r="I4012" s="2">
        <f t="shared" si="62"/>
        <v>17.253333333333334</v>
      </c>
      <c r="J4012" s="2">
        <v>-33.64</v>
      </c>
    </row>
    <row r="4013" spans="1:10" x14ac:dyDescent="0.35">
      <c r="A4013" s="1">
        <v>42360</v>
      </c>
      <c r="B4013" t="s">
        <v>569</v>
      </c>
      <c r="C4013" t="s">
        <v>157</v>
      </c>
      <c r="D4013" t="s">
        <v>11</v>
      </c>
      <c r="E4013" t="s">
        <v>24</v>
      </c>
      <c r="F4013" t="s">
        <v>2201</v>
      </c>
      <c r="G4013" s="2">
        <v>17.12</v>
      </c>
      <c r="H4013" s="2">
        <v>4</v>
      </c>
      <c r="I4013" s="2">
        <f t="shared" si="62"/>
        <v>4.28</v>
      </c>
      <c r="J4013" s="2">
        <v>4.96</v>
      </c>
    </row>
    <row r="4014" spans="1:10" x14ac:dyDescent="0.35">
      <c r="A4014" s="1">
        <v>42360</v>
      </c>
      <c r="B4014" t="s">
        <v>1688</v>
      </c>
      <c r="C4014" t="s">
        <v>23</v>
      </c>
      <c r="D4014" t="s">
        <v>11</v>
      </c>
      <c r="E4014" t="s">
        <v>18</v>
      </c>
      <c r="F4014" t="s">
        <v>1965</v>
      </c>
      <c r="G4014" s="2">
        <v>33.57</v>
      </c>
      <c r="H4014" s="2">
        <v>2</v>
      </c>
      <c r="I4014" s="2">
        <f t="shared" si="62"/>
        <v>16.785</v>
      </c>
      <c r="J4014" s="2">
        <v>1.68</v>
      </c>
    </row>
    <row r="4015" spans="1:10" x14ac:dyDescent="0.35">
      <c r="A4015" s="1">
        <v>42360</v>
      </c>
      <c r="B4015" t="s">
        <v>1688</v>
      </c>
      <c r="C4015" t="s">
        <v>23</v>
      </c>
      <c r="D4015" t="s">
        <v>34</v>
      </c>
      <c r="E4015" t="s">
        <v>35</v>
      </c>
      <c r="F4015" t="s">
        <v>235</v>
      </c>
      <c r="G4015" s="2">
        <v>422.63</v>
      </c>
      <c r="H4015" s="2">
        <v>7</v>
      </c>
      <c r="I4015" s="2">
        <f t="shared" si="62"/>
        <v>60.375714285714288</v>
      </c>
      <c r="J4015" s="2">
        <v>0</v>
      </c>
    </row>
    <row r="4016" spans="1:10" x14ac:dyDescent="0.35">
      <c r="A4016" s="1">
        <v>42361</v>
      </c>
      <c r="B4016" t="s">
        <v>156</v>
      </c>
      <c r="C4016" t="s">
        <v>55</v>
      </c>
      <c r="D4016" t="s">
        <v>11</v>
      </c>
      <c r="E4016" t="s">
        <v>92</v>
      </c>
      <c r="F4016" t="s">
        <v>1820</v>
      </c>
      <c r="G4016" s="2">
        <v>194.32</v>
      </c>
      <c r="H4016" s="2">
        <v>4</v>
      </c>
      <c r="I4016" s="2">
        <f t="shared" si="62"/>
        <v>48.58</v>
      </c>
      <c r="J4016" s="2">
        <v>56.35</v>
      </c>
    </row>
    <row r="4017" spans="1:10" x14ac:dyDescent="0.35">
      <c r="A4017" s="1">
        <v>42362</v>
      </c>
      <c r="B4017" t="s">
        <v>1752</v>
      </c>
      <c r="C4017" t="s">
        <v>78</v>
      </c>
      <c r="D4017" t="s">
        <v>11</v>
      </c>
      <c r="E4017" t="s">
        <v>43</v>
      </c>
      <c r="F4017" t="s">
        <v>1561</v>
      </c>
      <c r="G4017" s="2">
        <v>5.58</v>
      </c>
      <c r="H4017" s="2">
        <v>2</v>
      </c>
      <c r="I4017" s="2">
        <f t="shared" si="62"/>
        <v>2.79</v>
      </c>
      <c r="J4017" s="2">
        <v>1.81</v>
      </c>
    </row>
    <row r="4018" spans="1:10" x14ac:dyDescent="0.35">
      <c r="A4018" s="1">
        <v>42362</v>
      </c>
      <c r="B4018" t="s">
        <v>1752</v>
      </c>
      <c r="C4018" t="s">
        <v>78</v>
      </c>
      <c r="D4018" t="s">
        <v>11</v>
      </c>
      <c r="E4018" t="s">
        <v>12</v>
      </c>
      <c r="F4018" t="s">
        <v>1354</v>
      </c>
      <c r="G4018" s="2">
        <v>22.7</v>
      </c>
      <c r="H4018" s="2">
        <v>6</v>
      </c>
      <c r="I4018" s="2">
        <f t="shared" si="62"/>
        <v>3.7833333333333332</v>
      </c>
      <c r="J4018" s="2">
        <v>8.23</v>
      </c>
    </row>
    <row r="4019" spans="1:10" x14ac:dyDescent="0.35">
      <c r="A4019" s="1">
        <v>42362</v>
      </c>
      <c r="B4019" t="s">
        <v>1752</v>
      </c>
      <c r="C4019" t="s">
        <v>78</v>
      </c>
      <c r="D4019" t="s">
        <v>11</v>
      </c>
      <c r="E4019" t="s">
        <v>20</v>
      </c>
      <c r="F4019" t="s">
        <v>469</v>
      </c>
      <c r="G4019" s="2">
        <v>19.78</v>
      </c>
      <c r="H4019" s="2">
        <v>4</v>
      </c>
      <c r="I4019" s="2">
        <f t="shared" si="62"/>
        <v>4.9450000000000003</v>
      </c>
      <c r="J4019" s="2">
        <v>-13.84</v>
      </c>
    </row>
    <row r="4020" spans="1:10" x14ac:dyDescent="0.35">
      <c r="A4020" s="1">
        <v>42362</v>
      </c>
      <c r="B4020" t="s">
        <v>1752</v>
      </c>
      <c r="C4020" t="s">
        <v>78</v>
      </c>
      <c r="D4020" t="s">
        <v>34</v>
      </c>
      <c r="E4020" t="s">
        <v>47</v>
      </c>
      <c r="F4020" t="s">
        <v>2009</v>
      </c>
      <c r="G4020" s="2">
        <v>72.7</v>
      </c>
      <c r="H4020" s="2">
        <v>4</v>
      </c>
      <c r="I4020" s="2">
        <f t="shared" si="62"/>
        <v>18.175000000000001</v>
      </c>
      <c r="J4020" s="2">
        <v>19.079999999999998</v>
      </c>
    </row>
    <row r="4021" spans="1:10" x14ac:dyDescent="0.35">
      <c r="A4021" s="1">
        <v>42362</v>
      </c>
      <c r="B4021" t="s">
        <v>1752</v>
      </c>
      <c r="C4021" t="s">
        <v>78</v>
      </c>
      <c r="D4021" t="s">
        <v>39</v>
      </c>
      <c r="E4021" t="s">
        <v>302</v>
      </c>
      <c r="F4021" t="s">
        <v>345</v>
      </c>
      <c r="G4021" s="2">
        <v>479.99</v>
      </c>
      <c r="H4021" s="2">
        <v>4</v>
      </c>
      <c r="I4021" s="2">
        <f t="shared" si="62"/>
        <v>119.9975</v>
      </c>
      <c r="J4021" s="2">
        <v>-383.99</v>
      </c>
    </row>
    <row r="4022" spans="1:10" x14ac:dyDescent="0.35">
      <c r="A4022" s="1">
        <v>42362</v>
      </c>
      <c r="B4022" t="s">
        <v>1752</v>
      </c>
      <c r="C4022" t="s">
        <v>78</v>
      </c>
      <c r="D4022" t="s">
        <v>11</v>
      </c>
      <c r="E4022" t="s">
        <v>24</v>
      </c>
      <c r="F4022" t="s">
        <v>2410</v>
      </c>
      <c r="G4022" s="2">
        <v>27.17</v>
      </c>
      <c r="H4022" s="2">
        <v>2</v>
      </c>
      <c r="I4022" s="2">
        <f t="shared" si="62"/>
        <v>13.585000000000001</v>
      </c>
      <c r="J4022" s="2">
        <v>2.72</v>
      </c>
    </row>
    <row r="4023" spans="1:10" x14ac:dyDescent="0.35">
      <c r="A4023" s="1">
        <v>42362</v>
      </c>
      <c r="B4023" t="s">
        <v>2053</v>
      </c>
      <c r="C4023" t="s">
        <v>149</v>
      </c>
      <c r="D4023" t="s">
        <v>11</v>
      </c>
      <c r="E4023" t="s">
        <v>12</v>
      </c>
      <c r="F4023" t="s">
        <v>306</v>
      </c>
      <c r="G4023" s="2">
        <v>132.79</v>
      </c>
      <c r="H4023" s="2">
        <v>7</v>
      </c>
      <c r="I4023" s="2">
        <f t="shared" si="62"/>
        <v>18.97</v>
      </c>
      <c r="J4023" s="2">
        <v>63.74</v>
      </c>
    </row>
    <row r="4024" spans="1:10" x14ac:dyDescent="0.35">
      <c r="A4024" s="1">
        <v>42362</v>
      </c>
      <c r="B4024" t="s">
        <v>2053</v>
      </c>
      <c r="C4024" t="s">
        <v>149</v>
      </c>
      <c r="D4024" t="s">
        <v>11</v>
      </c>
      <c r="E4024" t="s">
        <v>12</v>
      </c>
      <c r="F4024" t="s">
        <v>328</v>
      </c>
      <c r="G4024" s="2">
        <v>12.96</v>
      </c>
      <c r="H4024" s="2">
        <v>2</v>
      </c>
      <c r="I4024" s="2">
        <f t="shared" si="62"/>
        <v>6.48</v>
      </c>
      <c r="J4024" s="2">
        <v>6.22</v>
      </c>
    </row>
    <row r="4025" spans="1:10" x14ac:dyDescent="0.35">
      <c r="A4025" s="1">
        <v>42362</v>
      </c>
      <c r="B4025" t="s">
        <v>2053</v>
      </c>
      <c r="C4025" t="s">
        <v>149</v>
      </c>
      <c r="D4025" t="s">
        <v>11</v>
      </c>
      <c r="E4025" t="s">
        <v>16</v>
      </c>
      <c r="F4025" t="s">
        <v>1430</v>
      </c>
      <c r="G4025" s="2">
        <v>21.56</v>
      </c>
      <c r="H4025" s="2">
        <v>7</v>
      </c>
      <c r="I4025" s="2">
        <f t="shared" si="62"/>
        <v>3.0799999999999996</v>
      </c>
      <c r="J4025" s="2">
        <v>10.35</v>
      </c>
    </row>
    <row r="4026" spans="1:10" x14ac:dyDescent="0.35">
      <c r="A4026" s="1">
        <v>42362</v>
      </c>
      <c r="B4026" t="s">
        <v>2411</v>
      </c>
      <c r="C4026" t="s">
        <v>278</v>
      </c>
      <c r="D4026" t="s">
        <v>34</v>
      </c>
      <c r="E4026" t="s">
        <v>74</v>
      </c>
      <c r="F4026" t="s">
        <v>1872</v>
      </c>
      <c r="G4026" s="2">
        <v>590.05999999999995</v>
      </c>
      <c r="H4026" s="2">
        <v>7</v>
      </c>
      <c r="I4026" s="2">
        <f t="shared" si="62"/>
        <v>84.294285714285706</v>
      </c>
      <c r="J4026" s="2">
        <v>-786.74</v>
      </c>
    </row>
    <row r="4027" spans="1:10" x14ac:dyDescent="0.35">
      <c r="A4027" s="1">
        <v>42362</v>
      </c>
      <c r="B4027" t="s">
        <v>2411</v>
      </c>
      <c r="C4027" t="s">
        <v>278</v>
      </c>
      <c r="D4027" t="s">
        <v>11</v>
      </c>
      <c r="E4027" t="s">
        <v>24</v>
      </c>
      <c r="F4027" t="s">
        <v>885</v>
      </c>
      <c r="G4027" s="2">
        <v>14.04</v>
      </c>
      <c r="H4027" s="2">
        <v>3</v>
      </c>
      <c r="I4027" s="2">
        <f t="shared" si="62"/>
        <v>4.68</v>
      </c>
      <c r="J4027" s="2">
        <v>1.58</v>
      </c>
    </row>
    <row r="4028" spans="1:10" x14ac:dyDescent="0.35">
      <c r="A4028" s="1">
        <v>42362</v>
      </c>
      <c r="B4028" t="s">
        <v>1258</v>
      </c>
      <c r="C4028" t="s">
        <v>95</v>
      </c>
      <c r="D4028" t="s">
        <v>11</v>
      </c>
      <c r="E4028" t="s">
        <v>12</v>
      </c>
      <c r="F4028" t="s">
        <v>1832</v>
      </c>
      <c r="G4028" s="2">
        <v>106.23</v>
      </c>
      <c r="H4028" s="2">
        <v>7</v>
      </c>
      <c r="I4028" s="2">
        <f t="shared" si="62"/>
        <v>15.175714285714287</v>
      </c>
      <c r="J4028" s="2">
        <v>37.18</v>
      </c>
    </row>
    <row r="4029" spans="1:10" x14ac:dyDescent="0.35">
      <c r="A4029" s="1">
        <v>42362</v>
      </c>
      <c r="B4029" t="s">
        <v>1258</v>
      </c>
      <c r="C4029" t="s">
        <v>95</v>
      </c>
      <c r="D4029" t="s">
        <v>39</v>
      </c>
      <c r="E4029" t="s">
        <v>40</v>
      </c>
      <c r="F4029" t="s">
        <v>1708</v>
      </c>
      <c r="G4029" s="2">
        <v>111.98</v>
      </c>
      <c r="H4029" s="2">
        <v>2</v>
      </c>
      <c r="I4029" s="2">
        <f t="shared" si="62"/>
        <v>55.99</v>
      </c>
      <c r="J4029" s="2">
        <v>11.2</v>
      </c>
    </row>
    <row r="4030" spans="1:10" x14ac:dyDescent="0.35">
      <c r="A4030" s="1">
        <v>42362</v>
      </c>
      <c r="B4030" t="s">
        <v>1258</v>
      </c>
      <c r="C4030" t="s">
        <v>95</v>
      </c>
      <c r="D4030" t="s">
        <v>34</v>
      </c>
      <c r="E4030" t="s">
        <v>47</v>
      </c>
      <c r="F4030" t="s">
        <v>2302</v>
      </c>
      <c r="G4030" s="2">
        <v>7.71</v>
      </c>
      <c r="H4030" s="2">
        <v>2</v>
      </c>
      <c r="I4030" s="2">
        <f t="shared" si="62"/>
        <v>3.855</v>
      </c>
      <c r="J4030" s="2">
        <v>1.74</v>
      </c>
    </row>
    <row r="4031" spans="1:10" x14ac:dyDescent="0.35">
      <c r="A4031" s="1">
        <v>42362</v>
      </c>
      <c r="B4031" t="s">
        <v>1688</v>
      </c>
      <c r="C4031" t="s">
        <v>95</v>
      </c>
      <c r="D4031" t="s">
        <v>34</v>
      </c>
      <c r="E4031" t="s">
        <v>35</v>
      </c>
      <c r="F4031" t="s">
        <v>1237</v>
      </c>
      <c r="G4031" s="2">
        <v>883.84</v>
      </c>
      <c r="H4031" s="2">
        <v>4</v>
      </c>
      <c r="I4031" s="2">
        <f t="shared" si="62"/>
        <v>220.96</v>
      </c>
      <c r="J4031" s="2">
        <v>99.43</v>
      </c>
    </row>
    <row r="4032" spans="1:10" x14ac:dyDescent="0.35">
      <c r="A4032" s="1">
        <v>42362</v>
      </c>
      <c r="B4032" t="s">
        <v>1254</v>
      </c>
      <c r="C4032" t="s">
        <v>27</v>
      </c>
      <c r="D4032" t="s">
        <v>11</v>
      </c>
      <c r="E4032" t="s">
        <v>20</v>
      </c>
      <c r="F4032" t="s">
        <v>428</v>
      </c>
      <c r="G4032" s="2">
        <v>19.940000000000001</v>
      </c>
      <c r="H4032" s="2">
        <v>4</v>
      </c>
      <c r="I4032" s="2">
        <f t="shared" si="62"/>
        <v>4.9850000000000003</v>
      </c>
      <c r="J4032" s="2">
        <v>7.23</v>
      </c>
    </row>
    <row r="4033" spans="1:10" x14ac:dyDescent="0.35">
      <c r="A4033" s="1">
        <v>42362</v>
      </c>
      <c r="B4033" t="s">
        <v>1254</v>
      </c>
      <c r="C4033" t="s">
        <v>27</v>
      </c>
      <c r="D4033" t="s">
        <v>11</v>
      </c>
      <c r="E4033" t="s">
        <v>43</v>
      </c>
      <c r="F4033" t="s">
        <v>1109</v>
      </c>
      <c r="G4033" s="2">
        <v>45.92</v>
      </c>
      <c r="H4033" s="2">
        <v>4</v>
      </c>
      <c r="I4033" s="2">
        <f t="shared" si="62"/>
        <v>11.48</v>
      </c>
      <c r="J4033" s="2">
        <v>21.58</v>
      </c>
    </row>
    <row r="4034" spans="1:10" x14ac:dyDescent="0.35">
      <c r="A4034" s="1">
        <v>42362</v>
      </c>
      <c r="B4034" t="s">
        <v>992</v>
      </c>
      <c r="C4034" t="s">
        <v>186</v>
      </c>
      <c r="D4034" t="s">
        <v>34</v>
      </c>
      <c r="E4034" t="s">
        <v>47</v>
      </c>
      <c r="F4034" t="s">
        <v>2303</v>
      </c>
      <c r="G4034" s="2">
        <v>9.68</v>
      </c>
      <c r="H4034" s="2">
        <v>2</v>
      </c>
      <c r="I4034" s="2">
        <f t="shared" si="62"/>
        <v>4.84</v>
      </c>
      <c r="J4034" s="2">
        <v>3.78</v>
      </c>
    </row>
    <row r="4035" spans="1:10" x14ac:dyDescent="0.35">
      <c r="A4035" s="1">
        <v>42362</v>
      </c>
      <c r="B4035" t="s">
        <v>992</v>
      </c>
      <c r="C4035" t="s">
        <v>186</v>
      </c>
      <c r="D4035" t="s">
        <v>39</v>
      </c>
      <c r="E4035" t="s">
        <v>603</v>
      </c>
      <c r="F4035" t="s">
        <v>1938</v>
      </c>
      <c r="G4035" s="2">
        <v>4899.93</v>
      </c>
      <c r="H4035" s="2">
        <v>7</v>
      </c>
      <c r="I4035" s="2">
        <f t="shared" ref="I4035:I4098" si="63">G4035/H4035</f>
        <v>699.99</v>
      </c>
      <c r="J4035" s="2">
        <v>2302.9699999999998</v>
      </c>
    </row>
    <row r="4036" spans="1:10" x14ac:dyDescent="0.35">
      <c r="A4036" s="1">
        <v>42363</v>
      </c>
      <c r="B4036" t="s">
        <v>1635</v>
      </c>
      <c r="C4036" t="s">
        <v>23</v>
      </c>
      <c r="D4036" t="s">
        <v>34</v>
      </c>
      <c r="E4036" t="s">
        <v>47</v>
      </c>
      <c r="F4036" t="s">
        <v>1554</v>
      </c>
      <c r="G4036" s="2">
        <v>547.14</v>
      </c>
      <c r="H4036" s="2">
        <v>4</v>
      </c>
      <c r="I4036" s="2">
        <f t="shared" si="63"/>
        <v>136.785</v>
      </c>
      <c r="J4036" s="2">
        <v>-68.39</v>
      </c>
    </row>
    <row r="4037" spans="1:10" x14ac:dyDescent="0.35">
      <c r="A4037" s="1">
        <v>42363</v>
      </c>
      <c r="B4037" t="s">
        <v>1084</v>
      </c>
      <c r="C4037" t="s">
        <v>120</v>
      </c>
      <c r="D4037" t="s">
        <v>11</v>
      </c>
      <c r="E4037" t="s">
        <v>16</v>
      </c>
      <c r="F4037" t="s">
        <v>2210</v>
      </c>
      <c r="G4037" s="2">
        <v>9.2200000000000006</v>
      </c>
      <c r="H4037" s="2">
        <v>4</v>
      </c>
      <c r="I4037" s="2">
        <f t="shared" si="63"/>
        <v>2.3050000000000002</v>
      </c>
      <c r="J4037" s="2">
        <v>3.34</v>
      </c>
    </row>
    <row r="4038" spans="1:10" x14ac:dyDescent="0.35">
      <c r="A4038" s="1">
        <v>42363</v>
      </c>
      <c r="B4038" t="s">
        <v>1084</v>
      </c>
      <c r="C4038" t="s">
        <v>120</v>
      </c>
      <c r="D4038" t="s">
        <v>11</v>
      </c>
      <c r="E4038" t="s">
        <v>12</v>
      </c>
      <c r="F4038" t="s">
        <v>2195</v>
      </c>
      <c r="G4038" s="2">
        <v>10.37</v>
      </c>
      <c r="H4038" s="2">
        <v>2</v>
      </c>
      <c r="I4038" s="2">
        <f t="shared" si="63"/>
        <v>5.1849999999999996</v>
      </c>
      <c r="J4038" s="2">
        <v>3.63</v>
      </c>
    </row>
    <row r="4039" spans="1:10" x14ac:dyDescent="0.35">
      <c r="A4039" s="1">
        <v>42363</v>
      </c>
      <c r="B4039" t="s">
        <v>2412</v>
      </c>
      <c r="C4039" t="s">
        <v>110</v>
      </c>
      <c r="D4039" t="s">
        <v>39</v>
      </c>
      <c r="E4039" t="s">
        <v>40</v>
      </c>
      <c r="F4039" t="s">
        <v>901</v>
      </c>
      <c r="G4039" s="2">
        <v>73.98</v>
      </c>
      <c r="H4039" s="2">
        <v>2</v>
      </c>
      <c r="I4039" s="2">
        <f t="shared" si="63"/>
        <v>36.99</v>
      </c>
      <c r="J4039" s="2">
        <v>19.97</v>
      </c>
    </row>
    <row r="4040" spans="1:10" x14ac:dyDescent="0.35">
      <c r="A4040" s="1">
        <v>42363</v>
      </c>
      <c r="B4040" t="s">
        <v>2412</v>
      </c>
      <c r="C4040" t="s">
        <v>110</v>
      </c>
      <c r="D4040" t="s">
        <v>34</v>
      </c>
      <c r="E4040" t="s">
        <v>74</v>
      </c>
      <c r="F4040" t="s">
        <v>2413</v>
      </c>
      <c r="G4040" s="2">
        <v>160.97999999999999</v>
      </c>
      <c r="H4040" s="2">
        <v>1</v>
      </c>
      <c r="I4040" s="2">
        <f t="shared" si="63"/>
        <v>160.97999999999999</v>
      </c>
      <c r="J4040" s="2">
        <v>20.93</v>
      </c>
    </row>
    <row r="4041" spans="1:10" x14ac:dyDescent="0.35">
      <c r="A4041" s="1">
        <v>42363</v>
      </c>
      <c r="B4041" t="s">
        <v>2412</v>
      </c>
      <c r="C4041" t="s">
        <v>110</v>
      </c>
      <c r="D4041" t="s">
        <v>11</v>
      </c>
      <c r="E4041" t="s">
        <v>12</v>
      </c>
      <c r="F4041" t="s">
        <v>1179</v>
      </c>
      <c r="G4041" s="2">
        <v>17.34</v>
      </c>
      <c r="H4041" s="2">
        <v>3</v>
      </c>
      <c r="I4041" s="2">
        <f t="shared" si="63"/>
        <v>5.78</v>
      </c>
      <c r="J4041" s="2">
        <v>8.5</v>
      </c>
    </row>
    <row r="4042" spans="1:10" x14ac:dyDescent="0.35">
      <c r="A4042" s="1">
        <v>42363</v>
      </c>
      <c r="B4042" t="s">
        <v>2412</v>
      </c>
      <c r="C4042" t="s">
        <v>110</v>
      </c>
      <c r="D4042" t="s">
        <v>11</v>
      </c>
      <c r="E4042" t="s">
        <v>24</v>
      </c>
      <c r="F4042" t="s">
        <v>103</v>
      </c>
      <c r="G4042" s="2">
        <v>3.28</v>
      </c>
      <c r="H4042" s="2">
        <v>1</v>
      </c>
      <c r="I4042" s="2">
        <f t="shared" si="63"/>
        <v>3.28</v>
      </c>
      <c r="J4042" s="2">
        <v>0.95</v>
      </c>
    </row>
    <row r="4043" spans="1:10" x14ac:dyDescent="0.35">
      <c r="A4043" s="1">
        <v>42363</v>
      </c>
      <c r="B4043" t="s">
        <v>1332</v>
      </c>
      <c r="C4043" t="s">
        <v>149</v>
      </c>
      <c r="D4043" t="s">
        <v>11</v>
      </c>
      <c r="E4043" t="s">
        <v>92</v>
      </c>
      <c r="F4043" t="s">
        <v>2047</v>
      </c>
      <c r="G4043" s="2">
        <v>414.96</v>
      </c>
      <c r="H4043" s="2">
        <v>2</v>
      </c>
      <c r="I4043" s="2">
        <f t="shared" si="63"/>
        <v>207.48</v>
      </c>
      <c r="J4043" s="2">
        <v>124.49</v>
      </c>
    </row>
    <row r="4044" spans="1:10" x14ac:dyDescent="0.35">
      <c r="A4044" s="1">
        <v>42363</v>
      </c>
      <c r="B4044" t="s">
        <v>1781</v>
      </c>
      <c r="C4044" t="s">
        <v>27</v>
      </c>
      <c r="D4044" t="s">
        <v>39</v>
      </c>
      <c r="E4044" t="s">
        <v>603</v>
      </c>
      <c r="F4044" t="s">
        <v>604</v>
      </c>
      <c r="G4044" s="2">
        <v>1199.96</v>
      </c>
      <c r="H4044" s="2">
        <v>5</v>
      </c>
      <c r="I4044" s="2">
        <f t="shared" si="63"/>
        <v>239.99200000000002</v>
      </c>
      <c r="J4044" s="2">
        <v>224.99</v>
      </c>
    </row>
    <row r="4045" spans="1:10" x14ac:dyDescent="0.35">
      <c r="A4045" s="1">
        <v>42363</v>
      </c>
      <c r="B4045" t="s">
        <v>1781</v>
      </c>
      <c r="C4045" t="s">
        <v>27</v>
      </c>
      <c r="D4045" t="s">
        <v>11</v>
      </c>
      <c r="E4045" t="s">
        <v>12</v>
      </c>
      <c r="F4045" t="s">
        <v>2141</v>
      </c>
      <c r="G4045" s="2">
        <v>12.6</v>
      </c>
      <c r="H4045" s="2">
        <v>3</v>
      </c>
      <c r="I4045" s="2">
        <f t="shared" si="63"/>
        <v>4.2</v>
      </c>
      <c r="J4045" s="2">
        <v>6.17</v>
      </c>
    </row>
    <row r="4046" spans="1:10" x14ac:dyDescent="0.35">
      <c r="A4046" s="1">
        <v>42363</v>
      </c>
      <c r="B4046" t="s">
        <v>1781</v>
      </c>
      <c r="C4046" t="s">
        <v>27</v>
      </c>
      <c r="D4046" t="s">
        <v>11</v>
      </c>
      <c r="E4046" t="s">
        <v>12</v>
      </c>
      <c r="F4046" t="s">
        <v>1105</v>
      </c>
      <c r="G4046" s="2">
        <v>17.940000000000001</v>
      </c>
      <c r="H4046" s="2">
        <v>3</v>
      </c>
      <c r="I4046" s="2">
        <f t="shared" si="63"/>
        <v>5.98</v>
      </c>
      <c r="J4046" s="2">
        <v>8.07</v>
      </c>
    </row>
    <row r="4047" spans="1:10" x14ac:dyDescent="0.35">
      <c r="A4047" s="1">
        <v>42363</v>
      </c>
      <c r="B4047" t="s">
        <v>1138</v>
      </c>
      <c r="C4047" t="s">
        <v>30</v>
      </c>
      <c r="D4047" t="s">
        <v>34</v>
      </c>
      <c r="E4047" t="s">
        <v>47</v>
      </c>
      <c r="F4047" t="s">
        <v>479</v>
      </c>
      <c r="G4047" s="2">
        <v>275.88</v>
      </c>
      <c r="H4047" s="2">
        <v>6</v>
      </c>
      <c r="I4047" s="2">
        <f t="shared" si="63"/>
        <v>45.98</v>
      </c>
      <c r="J4047" s="2">
        <v>46.9</v>
      </c>
    </row>
    <row r="4048" spans="1:10" x14ac:dyDescent="0.35">
      <c r="A4048" s="1">
        <v>42363</v>
      </c>
      <c r="B4048" t="s">
        <v>1138</v>
      </c>
      <c r="C4048" t="s">
        <v>30</v>
      </c>
      <c r="D4048" t="s">
        <v>11</v>
      </c>
      <c r="E4048" t="s">
        <v>20</v>
      </c>
      <c r="F4048" t="s">
        <v>2155</v>
      </c>
      <c r="G4048" s="2">
        <v>157.9</v>
      </c>
      <c r="H4048" s="2">
        <v>5</v>
      </c>
      <c r="I4048" s="2">
        <f t="shared" si="63"/>
        <v>31.580000000000002</v>
      </c>
      <c r="J4048" s="2">
        <v>74.209999999999994</v>
      </c>
    </row>
    <row r="4049" spans="1:10" x14ac:dyDescent="0.35">
      <c r="A4049" s="1">
        <v>42363</v>
      </c>
      <c r="B4049" t="s">
        <v>749</v>
      </c>
      <c r="C4049" t="s">
        <v>149</v>
      </c>
      <c r="D4049" t="s">
        <v>39</v>
      </c>
      <c r="E4049" t="s">
        <v>52</v>
      </c>
      <c r="F4049" t="s">
        <v>1875</v>
      </c>
      <c r="G4049" s="2">
        <v>843.9</v>
      </c>
      <c r="H4049" s="2">
        <v>2</v>
      </c>
      <c r="I4049" s="2">
        <f t="shared" si="63"/>
        <v>421.95</v>
      </c>
      <c r="J4049" s="2">
        <v>371.32</v>
      </c>
    </row>
    <row r="4050" spans="1:10" x14ac:dyDescent="0.35">
      <c r="A4050" s="1">
        <v>42363</v>
      </c>
      <c r="B4050" t="s">
        <v>749</v>
      </c>
      <c r="C4050" t="s">
        <v>149</v>
      </c>
      <c r="D4050" t="s">
        <v>34</v>
      </c>
      <c r="E4050" t="s">
        <v>74</v>
      </c>
      <c r="F4050" t="s">
        <v>1872</v>
      </c>
      <c r="G4050" s="2">
        <v>449.57</v>
      </c>
      <c r="H4050" s="2">
        <v>2</v>
      </c>
      <c r="I4050" s="2">
        <f t="shared" si="63"/>
        <v>224.785</v>
      </c>
      <c r="J4050" s="2">
        <v>56.2</v>
      </c>
    </row>
    <row r="4051" spans="1:10" x14ac:dyDescent="0.35">
      <c r="A4051" s="1">
        <v>42363</v>
      </c>
      <c r="B4051" t="s">
        <v>336</v>
      </c>
      <c r="C4051" t="s">
        <v>27</v>
      </c>
      <c r="D4051" t="s">
        <v>11</v>
      </c>
      <c r="E4051" t="s">
        <v>12</v>
      </c>
      <c r="F4051" t="s">
        <v>679</v>
      </c>
      <c r="G4051" s="2">
        <v>9.9600000000000009</v>
      </c>
      <c r="H4051" s="2">
        <v>2</v>
      </c>
      <c r="I4051" s="2">
        <f t="shared" si="63"/>
        <v>4.9800000000000004</v>
      </c>
      <c r="J4051" s="2">
        <v>4.88</v>
      </c>
    </row>
    <row r="4052" spans="1:10" x14ac:dyDescent="0.35">
      <c r="A4052" s="1">
        <v>42364</v>
      </c>
      <c r="B4052" t="s">
        <v>72</v>
      </c>
      <c r="C4052" t="s">
        <v>434</v>
      </c>
      <c r="D4052" t="s">
        <v>11</v>
      </c>
      <c r="E4052" t="s">
        <v>43</v>
      </c>
      <c r="F4052" t="s">
        <v>160</v>
      </c>
      <c r="G4052" s="2">
        <v>22.2</v>
      </c>
      <c r="H4052" s="2">
        <v>5</v>
      </c>
      <c r="I4052" s="2">
        <f t="shared" si="63"/>
        <v>4.4399999999999995</v>
      </c>
      <c r="J4052" s="2">
        <v>10.43</v>
      </c>
    </row>
    <row r="4053" spans="1:10" x14ac:dyDescent="0.35">
      <c r="A4053" s="1">
        <v>42364</v>
      </c>
      <c r="B4053" t="s">
        <v>831</v>
      </c>
      <c r="C4053" t="s">
        <v>78</v>
      </c>
      <c r="D4053" t="s">
        <v>34</v>
      </c>
      <c r="E4053" t="s">
        <v>145</v>
      </c>
      <c r="F4053" t="s">
        <v>473</v>
      </c>
      <c r="G4053" s="2">
        <v>51.59</v>
      </c>
      <c r="H4053" s="2">
        <v>1</v>
      </c>
      <c r="I4053" s="2">
        <f t="shared" si="63"/>
        <v>51.59</v>
      </c>
      <c r="J4053" s="2">
        <v>-15.48</v>
      </c>
    </row>
    <row r="4054" spans="1:10" x14ac:dyDescent="0.35">
      <c r="A4054" s="1">
        <v>42364</v>
      </c>
      <c r="B4054" t="s">
        <v>2206</v>
      </c>
      <c r="C4054" t="s">
        <v>10</v>
      </c>
      <c r="D4054" t="s">
        <v>34</v>
      </c>
      <c r="E4054" t="s">
        <v>35</v>
      </c>
      <c r="F4054" t="s">
        <v>2414</v>
      </c>
      <c r="G4054" s="2">
        <v>275.06</v>
      </c>
      <c r="H4054" s="2">
        <v>3</v>
      </c>
      <c r="I4054" s="2">
        <f t="shared" si="63"/>
        <v>91.686666666666667</v>
      </c>
      <c r="J4054" s="2">
        <v>-90.38</v>
      </c>
    </row>
    <row r="4055" spans="1:10" x14ac:dyDescent="0.35">
      <c r="A4055" s="1">
        <v>42364</v>
      </c>
      <c r="B4055" t="s">
        <v>1431</v>
      </c>
      <c r="C4055" t="s">
        <v>149</v>
      </c>
      <c r="D4055" t="s">
        <v>11</v>
      </c>
      <c r="E4055" t="s">
        <v>12</v>
      </c>
      <c r="F4055" t="s">
        <v>1855</v>
      </c>
      <c r="G4055" s="2">
        <v>212.64</v>
      </c>
      <c r="H4055" s="2">
        <v>6</v>
      </c>
      <c r="I4055" s="2">
        <f t="shared" si="63"/>
        <v>35.44</v>
      </c>
      <c r="J4055" s="2">
        <v>99.94</v>
      </c>
    </row>
    <row r="4056" spans="1:10" x14ac:dyDescent="0.35">
      <c r="A4056" s="1">
        <v>42365</v>
      </c>
      <c r="B4056" t="s">
        <v>628</v>
      </c>
      <c r="C4056" t="s">
        <v>10</v>
      </c>
      <c r="D4056" t="s">
        <v>11</v>
      </c>
      <c r="E4056" t="s">
        <v>63</v>
      </c>
      <c r="F4056" t="s">
        <v>2415</v>
      </c>
      <c r="G4056" s="2">
        <v>113.33</v>
      </c>
      <c r="H4056" s="2">
        <v>9</v>
      </c>
      <c r="I4056" s="2">
        <f t="shared" si="63"/>
        <v>12.592222222222222</v>
      </c>
      <c r="J4056" s="2">
        <v>35.42</v>
      </c>
    </row>
    <row r="4057" spans="1:10" x14ac:dyDescent="0.35">
      <c r="A4057" s="1">
        <v>42365</v>
      </c>
      <c r="B4057" t="s">
        <v>628</v>
      </c>
      <c r="C4057" t="s">
        <v>10</v>
      </c>
      <c r="D4057" t="s">
        <v>34</v>
      </c>
      <c r="E4057" t="s">
        <v>74</v>
      </c>
      <c r="F4057" t="s">
        <v>1604</v>
      </c>
      <c r="G4057" s="2">
        <v>532.4</v>
      </c>
      <c r="H4057" s="2">
        <v>3</v>
      </c>
      <c r="I4057" s="2">
        <f t="shared" si="63"/>
        <v>177.46666666666667</v>
      </c>
      <c r="J4057" s="2">
        <v>-46.98</v>
      </c>
    </row>
    <row r="4058" spans="1:10" x14ac:dyDescent="0.35">
      <c r="A4058" s="1">
        <v>42365</v>
      </c>
      <c r="B4058" t="s">
        <v>628</v>
      </c>
      <c r="C4058" t="s">
        <v>10</v>
      </c>
      <c r="D4058" t="s">
        <v>34</v>
      </c>
      <c r="E4058" t="s">
        <v>35</v>
      </c>
      <c r="F4058" t="s">
        <v>1876</v>
      </c>
      <c r="G4058" s="2">
        <v>212.06</v>
      </c>
      <c r="H4058" s="2">
        <v>3</v>
      </c>
      <c r="I4058" s="2">
        <f t="shared" si="63"/>
        <v>70.686666666666667</v>
      </c>
      <c r="J4058" s="2">
        <v>-15.15</v>
      </c>
    </row>
    <row r="4059" spans="1:10" x14ac:dyDescent="0.35">
      <c r="A4059" s="1">
        <v>42365</v>
      </c>
      <c r="B4059" t="s">
        <v>628</v>
      </c>
      <c r="C4059" t="s">
        <v>10</v>
      </c>
      <c r="D4059" t="s">
        <v>39</v>
      </c>
      <c r="E4059" t="s">
        <v>40</v>
      </c>
      <c r="F4059" t="s">
        <v>730</v>
      </c>
      <c r="G4059" s="2">
        <v>371.17</v>
      </c>
      <c r="H4059" s="2">
        <v>4</v>
      </c>
      <c r="I4059" s="2">
        <f t="shared" si="63"/>
        <v>92.792500000000004</v>
      </c>
      <c r="J4059" s="2">
        <v>41.76</v>
      </c>
    </row>
    <row r="4060" spans="1:10" x14ac:dyDescent="0.35">
      <c r="A4060" s="1">
        <v>42365</v>
      </c>
      <c r="B4060" t="s">
        <v>1571</v>
      </c>
      <c r="C4060" t="s">
        <v>101</v>
      </c>
      <c r="D4060" t="s">
        <v>11</v>
      </c>
      <c r="E4060" t="s">
        <v>63</v>
      </c>
      <c r="F4060" t="s">
        <v>641</v>
      </c>
      <c r="G4060" s="2">
        <v>105.42</v>
      </c>
      <c r="H4060" s="2">
        <v>2</v>
      </c>
      <c r="I4060" s="2">
        <f t="shared" si="63"/>
        <v>52.71</v>
      </c>
      <c r="J4060" s="2">
        <v>51.66</v>
      </c>
    </row>
    <row r="4061" spans="1:10" x14ac:dyDescent="0.35">
      <c r="A4061" s="1">
        <v>42365</v>
      </c>
      <c r="B4061" t="s">
        <v>2416</v>
      </c>
      <c r="C4061" t="s">
        <v>531</v>
      </c>
      <c r="D4061" t="s">
        <v>11</v>
      </c>
      <c r="E4061" t="s">
        <v>12</v>
      </c>
      <c r="F4061" t="s">
        <v>2417</v>
      </c>
      <c r="G4061" s="2">
        <v>28.9</v>
      </c>
      <c r="H4061" s="2">
        <v>5</v>
      </c>
      <c r="I4061" s="2">
        <f t="shared" si="63"/>
        <v>5.7799999999999994</v>
      </c>
      <c r="J4061" s="2">
        <v>14.16</v>
      </c>
    </row>
    <row r="4062" spans="1:10" x14ac:dyDescent="0.35">
      <c r="A4062" s="1">
        <v>42365</v>
      </c>
      <c r="B4062" t="s">
        <v>2416</v>
      </c>
      <c r="C4062" t="s">
        <v>531</v>
      </c>
      <c r="D4062" t="s">
        <v>11</v>
      </c>
      <c r="E4062" t="s">
        <v>92</v>
      </c>
      <c r="F4062" t="s">
        <v>1238</v>
      </c>
      <c r="G4062" s="2">
        <v>355.96</v>
      </c>
      <c r="H4062" s="2">
        <v>2</v>
      </c>
      <c r="I4062" s="2">
        <f t="shared" si="63"/>
        <v>177.98</v>
      </c>
      <c r="J4062" s="2">
        <v>103.23</v>
      </c>
    </row>
    <row r="4063" spans="1:10" x14ac:dyDescent="0.35">
      <c r="A4063" s="1">
        <v>42365</v>
      </c>
      <c r="B4063" t="s">
        <v>1005</v>
      </c>
      <c r="C4063" t="s">
        <v>27</v>
      </c>
      <c r="D4063" t="s">
        <v>11</v>
      </c>
      <c r="E4063" t="s">
        <v>92</v>
      </c>
      <c r="F4063" t="s">
        <v>534</v>
      </c>
      <c r="G4063" s="2">
        <v>106.96</v>
      </c>
      <c r="H4063" s="2">
        <v>2</v>
      </c>
      <c r="I4063" s="2">
        <f t="shared" si="63"/>
        <v>53.48</v>
      </c>
      <c r="J4063" s="2">
        <v>31.02</v>
      </c>
    </row>
    <row r="4064" spans="1:10" x14ac:dyDescent="0.35">
      <c r="A4064" s="1">
        <v>42365</v>
      </c>
      <c r="B4064" t="s">
        <v>1005</v>
      </c>
      <c r="C4064" t="s">
        <v>27</v>
      </c>
      <c r="D4064" t="s">
        <v>11</v>
      </c>
      <c r="E4064" t="s">
        <v>16</v>
      </c>
      <c r="F4064" t="s">
        <v>2418</v>
      </c>
      <c r="G4064" s="2">
        <v>21.56</v>
      </c>
      <c r="H4064" s="2">
        <v>7</v>
      </c>
      <c r="I4064" s="2">
        <f t="shared" si="63"/>
        <v>3.0799999999999996</v>
      </c>
      <c r="J4064" s="2">
        <v>10.35</v>
      </c>
    </row>
    <row r="4065" spans="1:10" x14ac:dyDescent="0.35">
      <c r="A4065" s="1">
        <v>42365</v>
      </c>
      <c r="B4065" t="s">
        <v>398</v>
      </c>
      <c r="C4065" t="s">
        <v>15</v>
      </c>
      <c r="D4065" t="s">
        <v>11</v>
      </c>
      <c r="E4065" t="s">
        <v>18</v>
      </c>
      <c r="F4065" t="s">
        <v>408</v>
      </c>
      <c r="G4065" s="2">
        <v>12.67</v>
      </c>
      <c r="H4065" s="2">
        <v>3</v>
      </c>
      <c r="I4065" s="2">
        <f t="shared" si="63"/>
        <v>4.2233333333333336</v>
      </c>
      <c r="J4065" s="2">
        <v>-3.17</v>
      </c>
    </row>
    <row r="4066" spans="1:10" x14ac:dyDescent="0.35">
      <c r="A4066" s="1">
        <v>42365</v>
      </c>
      <c r="B4066" t="s">
        <v>519</v>
      </c>
      <c r="C4066" t="s">
        <v>27</v>
      </c>
      <c r="D4066" t="s">
        <v>39</v>
      </c>
      <c r="E4066" t="s">
        <v>52</v>
      </c>
      <c r="F4066" t="s">
        <v>961</v>
      </c>
      <c r="G4066" s="2">
        <v>7.92</v>
      </c>
      <c r="H4066" s="2">
        <v>8</v>
      </c>
      <c r="I4066" s="2">
        <f t="shared" si="63"/>
        <v>0.99</v>
      </c>
      <c r="J4066" s="2">
        <v>3.48</v>
      </c>
    </row>
    <row r="4067" spans="1:10" x14ac:dyDescent="0.35">
      <c r="A4067" s="1">
        <v>42365</v>
      </c>
      <c r="B4067" t="s">
        <v>771</v>
      </c>
      <c r="C4067" t="s">
        <v>157</v>
      </c>
      <c r="D4067" t="s">
        <v>11</v>
      </c>
      <c r="E4067" t="s">
        <v>12</v>
      </c>
      <c r="F4067" t="s">
        <v>1492</v>
      </c>
      <c r="G4067" s="2">
        <v>195.64</v>
      </c>
      <c r="H4067" s="2">
        <v>4</v>
      </c>
      <c r="I4067" s="2">
        <f t="shared" si="63"/>
        <v>48.91</v>
      </c>
      <c r="J4067" s="2">
        <v>91.95</v>
      </c>
    </row>
    <row r="4068" spans="1:10" x14ac:dyDescent="0.35">
      <c r="A4068" s="1">
        <v>42365</v>
      </c>
      <c r="B4068" t="s">
        <v>771</v>
      </c>
      <c r="C4068" t="s">
        <v>157</v>
      </c>
      <c r="D4068" t="s">
        <v>39</v>
      </c>
      <c r="E4068" t="s">
        <v>40</v>
      </c>
      <c r="F4068" t="s">
        <v>2419</v>
      </c>
      <c r="G4068" s="2">
        <v>239.9</v>
      </c>
      <c r="H4068" s="2">
        <v>2</v>
      </c>
      <c r="I4068" s="2">
        <f t="shared" si="63"/>
        <v>119.95</v>
      </c>
      <c r="J4068" s="2">
        <v>71.97</v>
      </c>
    </row>
    <row r="4069" spans="1:10" x14ac:dyDescent="0.35">
      <c r="A4069" s="1">
        <v>42365</v>
      </c>
      <c r="B4069" t="s">
        <v>2053</v>
      </c>
      <c r="C4069" t="s">
        <v>78</v>
      </c>
      <c r="D4069" t="s">
        <v>34</v>
      </c>
      <c r="E4069" t="s">
        <v>145</v>
      </c>
      <c r="F4069" t="s">
        <v>1226</v>
      </c>
      <c r="G4069" s="2">
        <v>1548.99</v>
      </c>
      <c r="H4069" s="2">
        <v>9</v>
      </c>
      <c r="I4069" s="2">
        <f t="shared" si="63"/>
        <v>172.11</v>
      </c>
      <c r="J4069" s="2">
        <v>-464.7</v>
      </c>
    </row>
    <row r="4070" spans="1:10" x14ac:dyDescent="0.35">
      <c r="A4070" s="1">
        <v>42365</v>
      </c>
      <c r="B4070" t="s">
        <v>2053</v>
      </c>
      <c r="C4070" t="s">
        <v>78</v>
      </c>
      <c r="D4070" t="s">
        <v>11</v>
      </c>
      <c r="E4070" t="s">
        <v>63</v>
      </c>
      <c r="F4070" t="s">
        <v>64</v>
      </c>
      <c r="G4070" s="2">
        <v>19.87</v>
      </c>
      <c r="H4070" s="2">
        <v>3</v>
      </c>
      <c r="I4070" s="2">
        <f t="shared" si="63"/>
        <v>6.623333333333334</v>
      </c>
      <c r="J4070" s="2">
        <v>6.71</v>
      </c>
    </row>
    <row r="4071" spans="1:10" x14ac:dyDescent="0.35">
      <c r="A4071" s="1">
        <v>42365</v>
      </c>
      <c r="B4071" t="s">
        <v>1791</v>
      </c>
      <c r="C4071" t="s">
        <v>120</v>
      </c>
      <c r="D4071" t="s">
        <v>39</v>
      </c>
      <c r="E4071" t="s">
        <v>52</v>
      </c>
      <c r="F4071" t="s">
        <v>1389</v>
      </c>
      <c r="G4071" s="2">
        <v>4.7300000000000004</v>
      </c>
      <c r="H4071" s="2">
        <v>3</v>
      </c>
      <c r="I4071" s="2">
        <f t="shared" si="63"/>
        <v>1.5766666666666669</v>
      </c>
      <c r="J4071" s="2">
        <v>0.71</v>
      </c>
    </row>
    <row r="4072" spans="1:10" x14ac:dyDescent="0.35">
      <c r="A4072" s="1">
        <v>42365</v>
      </c>
      <c r="B4072" t="s">
        <v>1791</v>
      </c>
      <c r="C4072" t="s">
        <v>120</v>
      </c>
      <c r="D4072" t="s">
        <v>34</v>
      </c>
      <c r="E4072" t="s">
        <v>47</v>
      </c>
      <c r="F4072" t="s">
        <v>2420</v>
      </c>
      <c r="G4072" s="2">
        <v>53.35</v>
      </c>
      <c r="H4072" s="2">
        <v>3</v>
      </c>
      <c r="I4072" s="2">
        <f t="shared" si="63"/>
        <v>17.783333333333335</v>
      </c>
      <c r="J4072" s="2">
        <v>16.010000000000002</v>
      </c>
    </row>
    <row r="4073" spans="1:10" x14ac:dyDescent="0.35">
      <c r="A4073" s="1">
        <v>42365</v>
      </c>
      <c r="B4073" t="s">
        <v>1791</v>
      </c>
      <c r="C4073" t="s">
        <v>120</v>
      </c>
      <c r="D4073" t="s">
        <v>34</v>
      </c>
      <c r="E4073" t="s">
        <v>74</v>
      </c>
      <c r="F4073" t="s">
        <v>2421</v>
      </c>
      <c r="G4073" s="2">
        <v>131.1</v>
      </c>
      <c r="H4073" s="2">
        <v>2</v>
      </c>
      <c r="I4073" s="2">
        <f t="shared" si="63"/>
        <v>65.55</v>
      </c>
      <c r="J4073" s="2">
        <v>8.19</v>
      </c>
    </row>
    <row r="4074" spans="1:10" x14ac:dyDescent="0.35">
      <c r="A4074" s="1">
        <v>42365</v>
      </c>
      <c r="B4074" t="s">
        <v>1791</v>
      </c>
      <c r="C4074" t="s">
        <v>120</v>
      </c>
      <c r="D4074" t="s">
        <v>11</v>
      </c>
      <c r="E4074" t="s">
        <v>18</v>
      </c>
      <c r="F4074" t="s">
        <v>299</v>
      </c>
      <c r="G4074" s="2">
        <v>22.51</v>
      </c>
      <c r="H4074" s="2">
        <v>3</v>
      </c>
      <c r="I4074" s="2">
        <f t="shared" si="63"/>
        <v>7.5033333333333339</v>
      </c>
      <c r="J4074" s="2">
        <v>2.25</v>
      </c>
    </row>
    <row r="4075" spans="1:10" x14ac:dyDescent="0.35">
      <c r="A4075" s="1">
        <v>42365</v>
      </c>
      <c r="B4075" t="s">
        <v>1791</v>
      </c>
      <c r="C4075" t="s">
        <v>120</v>
      </c>
      <c r="D4075" t="s">
        <v>39</v>
      </c>
      <c r="E4075" t="s">
        <v>52</v>
      </c>
      <c r="F4075" t="s">
        <v>691</v>
      </c>
      <c r="G4075" s="2">
        <v>72.739999999999995</v>
      </c>
      <c r="H4075" s="2">
        <v>7</v>
      </c>
      <c r="I4075" s="2">
        <f t="shared" si="63"/>
        <v>10.391428571428571</v>
      </c>
      <c r="J4075" s="2">
        <v>-12.73</v>
      </c>
    </row>
    <row r="4076" spans="1:10" x14ac:dyDescent="0.35">
      <c r="A4076" s="1">
        <v>42365</v>
      </c>
      <c r="B4076" t="s">
        <v>558</v>
      </c>
      <c r="C4076" t="s">
        <v>27</v>
      </c>
      <c r="D4076" t="s">
        <v>11</v>
      </c>
      <c r="E4076" t="s">
        <v>18</v>
      </c>
      <c r="F4076" t="s">
        <v>1410</v>
      </c>
      <c r="G4076" s="2">
        <v>323.10000000000002</v>
      </c>
      <c r="H4076" s="2">
        <v>2</v>
      </c>
      <c r="I4076" s="2">
        <f t="shared" si="63"/>
        <v>161.55000000000001</v>
      </c>
      <c r="J4076" s="2">
        <v>61.39</v>
      </c>
    </row>
    <row r="4077" spans="1:10" x14ac:dyDescent="0.35">
      <c r="A4077" s="1">
        <v>42365</v>
      </c>
      <c r="B4077" t="s">
        <v>558</v>
      </c>
      <c r="C4077" t="s">
        <v>27</v>
      </c>
      <c r="D4077" t="s">
        <v>39</v>
      </c>
      <c r="E4077" t="s">
        <v>40</v>
      </c>
      <c r="F4077" t="s">
        <v>745</v>
      </c>
      <c r="G4077" s="2">
        <v>668.16</v>
      </c>
      <c r="H4077" s="2">
        <v>9</v>
      </c>
      <c r="I4077" s="2">
        <f t="shared" si="63"/>
        <v>74.239999999999995</v>
      </c>
      <c r="J4077" s="2">
        <v>75.17</v>
      </c>
    </row>
    <row r="4078" spans="1:10" x14ac:dyDescent="0.35">
      <c r="A4078" s="1">
        <v>42366</v>
      </c>
      <c r="B4078" t="s">
        <v>2276</v>
      </c>
      <c r="C4078" t="s">
        <v>23</v>
      </c>
      <c r="D4078" t="s">
        <v>39</v>
      </c>
      <c r="E4078" t="s">
        <v>52</v>
      </c>
      <c r="F4078" t="s">
        <v>2113</v>
      </c>
      <c r="G4078" s="2">
        <v>54.38</v>
      </c>
      <c r="H4078" s="2">
        <v>2</v>
      </c>
      <c r="I4078" s="2">
        <f t="shared" si="63"/>
        <v>27.19</v>
      </c>
      <c r="J4078" s="2">
        <v>1.36</v>
      </c>
    </row>
    <row r="4079" spans="1:10" x14ac:dyDescent="0.35">
      <c r="A4079" s="1">
        <v>42366</v>
      </c>
      <c r="B4079" t="s">
        <v>2209</v>
      </c>
      <c r="C4079" t="s">
        <v>15</v>
      </c>
      <c r="D4079" t="s">
        <v>11</v>
      </c>
      <c r="E4079" t="s">
        <v>18</v>
      </c>
      <c r="F4079" t="s">
        <v>2422</v>
      </c>
      <c r="G4079" s="2">
        <v>24.82</v>
      </c>
      <c r="H4079" s="2">
        <v>2</v>
      </c>
      <c r="I4079" s="2">
        <f t="shared" si="63"/>
        <v>12.41</v>
      </c>
      <c r="J4079" s="2">
        <v>1.55</v>
      </c>
    </row>
    <row r="4080" spans="1:10" x14ac:dyDescent="0.35">
      <c r="A4080" s="1">
        <v>42367</v>
      </c>
      <c r="B4080" t="s">
        <v>1610</v>
      </c>
      <c r="C4080" t="s">
        <v>149</v>
      </c>
      <c r="D4080" t="s">
        <v>11</v>
      </c>
      <c r="E4080" t="s">
        <v>200</v>
      </c>
      <c r="F4080" t="s">
        <v>1146</v>
      </c>
      <c r="G4080" s="2">
        <v>6.36</v>
      </c>
      <c r="H4080" s="2">
        <v>2</v>
      </c>
      <c r="I4080" s="2">
        <f t="shared" si="63"/>
        <v>3.18</v>
      </c>
      <c r="J4080" s="2">
        <v>0.06</v>
      </c>
    </row>
    <row r="4081" spans="1:10" x14ac:dyDescent="0.35">
      <c r="A4081" s="1">
        <v>42368</v>
      </c>
      <c r="B4081" t="s">
        <v>256</v>
      </c>
      <c r="C4081" t="s">
        <v>27</v>
      </c>
      <c r="D4081" t="s">
        <v>11</v>
      </c>
      <c r="E4081" t="s">
        <v>12</v>
      </c>
      <c r="F4081" t="s">
        <v>1132</v>
      </c>
      <c r="G4081" s="2">
        <v>68.52</v>
      </c>
      <c r="H4081" s="2">
        <v>3</v>
      </c>
      <c r="I4081" s="2">
        <f t="shared" si="63"/>
        <v>22.84</v>
      </c>
      <c r="J4081" s="2">
        <v>31.52</v>
      </c>
    </row>
    <row r="4082" spans="1:10" x14ac:dyDescent="0.35">
      <c r="A4082" s="1">
        <v>42368</v>
      </c>
      <c r="B4082" t="s">
        <v>256</v>
      </c>
      <c r="C4082" t="s">
        <v>27</v>
      </c>
      <c r="D4082" t="s">
        <v>11</v>
      </c>
      <c r="E4082" t="s">
        <v>18</v>
      </c>
      <c r="F4082" t="s">
        <v>595</v>
      </c>
      <c r="G4082" s="2">
        <v>74.94</v>
      </c>
      <c r="H4082" s="2">
        <v>3</v>
      </c>
      <c r="I4082" s="2">
        <f t="shared" si="63"/>
        <v>24.98</v>
      </c>
      <c r="J4082" s="2">
        <v>14.24</v>
      </c>
    </row>
    <row r="4083" spans="1:10" x14ac:dyDescent="0.35">
      <c r="A4083" s="1">
        <v>42368</v>
      </c>
      <c r="B4083" t="s">
        <v>256</v>
      </c>
      <c r="C4083" t="s">
        <v>27</v>
      </c>
      <c r="D4083" t="s">
        <v>39</v>
      </c>
      <c r="E4083" t="s">
        <v>302</v>
      </c>
      <c r="F4083" t="s">
        <v>2078</v>
      </c>
      <c r="G4083" s="2">
        <v>2548.56</v>
      </c>
      <c r="H4083" s="2">
        <v>6</v>
      </c>
      <c r="I4083" s="2">
        <f t="shared" si="63"/>
        <v>424.76</v>
      </c>
      <c r="J4083" s="2">
        <v>286.70999999999998</v>
      </c>
    </row>
    <row r="4084" spans="1:10" x14ac:dyDescent="0.35">
      <c r="A4084" s="1">
        <v>42368</v>
      </c>
      <c r="B4084" t="s">
        <v>256</v>
      </c>
      <c r="C4084" t="s">
        <v>27</v>
      </c>
      <c r="D4084" t="s">
        <v>11</v>
      </c>
      <c r="E4084" t="s">
        <v>63</v>
      </c>
      <c r="F4084" t="s">
        <v>2038</v>
      </c>
      <c r="G4084" s="2">
        <v>271.44</v>
      </c>
      <c r="H4084" s="2">
        <v>3</v>
      </c>
      <c r="I4084" s="2">
        <f t="shared" si="63"/>
        <v>90.48</v>
      </c>
      <c r="J4084" s="2">
        <v>122.15</v>
      </c>
    </row>
    <row r="4085" spans="1:10" x14ac:dyDescent="0.35">
      <c r="A4085" s="1">
        <v>42368</v>
      </c>
      <c r="B4085" t="s">
        <v>256</v>
      </c>
      <c r="C4085" t="s">
        <v>27</v>
      </c>
      <c r="D4085" t="s">
        <v>39</v>
      </c>
      <c r="E4085" t="s">
        <v>40</v>
      </c>
      <c r="F4085" t="s">
        <v>2419</v>
      </c>
      <c r="G4085" s="2">
        <v>287.88</v>
      </c>
      <c r="H4085" s="2">
        <v>3</v>
      </c>
      <c r="I4085" s="2">
        <f t="shared" si="63"/>
        <v>95.96</v>
      </c>
      <c r="J4085" s="2">
        <v>35.99</v>
      </c>
    </row>
    <row r="4086" spans="1:10" x14ac:dyDescent="0.35">
      <c r="A4086" s="1">
        <v>42369</v>
      </c>
      <c r="B4086" t="s">
        <v>422</v>
      </c>
      <c r="C4086" t="s">
        <v>515</v>
      </c>
      <c r="D4086" t="s">
        <v>11</v>
      </c>
      <c r="E4086" t="s">
        <v>20</v>
      </c>
      <c r="F4086" t="s">
        <v>37</v>
      </c>
      <c r="G4086" s="2">
        <v>487.98</v>
      </c>
      <c r="H4086" s="2">
        <v>2</v>
      </c>
      <c r="I4086" s="2">
        <f t="shared" si="63"/>
        <v>243.99</v>
      </c>
      <c r="J4086" s="2">
        <v>152.5</v>
      </c>
    </row>
    <row r="4087" spans="1:10" x14ac:dyDescent="0.35">
      <c r="A4087" s="1">
        <v>42369</v>
      </c>
      <c r="B4087" t="s">
        <v>1077</v>
      </c>
      <c r="C4087" t="s">
        <v>10</v>
      </c>
      <c r="D4087" t="s">
        <v>34</v>
      </c>
      <c r="E4087" t="s">
        <v>47</v>
      </c>
      <c r="F4087" t="s">
        <v>1532</v>
      </c>
      <c r="G4087" s="2">
        <v>14.76</v>
      </c>
      <c r="H4087" s="2">
        <v>5</v>
      </c>
      <c r="I4087" s="2">
        <f t="shared" si="63"/>
        <v>2.952</v>
      </c>
      <c r="J4087" s="2">
        <v>-11.44</v>
      </c>
    </row>
    <row r="4088" spans="1:10" x14ac:dyDescent="0.35">
      <c r="A4088" s="1">
        <v>42369</v>
      </c>
      <c r="B4088" t="s">
        <v>1077</v>
      </c>
      <c r="C4088" t="s">
        <v>10</v>
      </c>
      <c r="D4088" t="s">
        <v>11</v>
      </c>
      <c r="E4088" t="s">
        <v>20</v>
      </c>
      <c r="F4088" t="s">
        <v>937</v>
      </c>
      <c r="G4088" s="2">
        <v>3.66</v>
      </c>
      <c r="H4088" s="2">
        <v>4</v>
      </c>
      <c r="I4088" s="2">
        <f t="shared" si="63"/>
        <v>0.91500000000000004</v>
      </c>
      <c r="J4088" s="2">
        <v>-5.85</v>
      </c>
    </row>
    <row r="4089" spans="1:10" x14ac:dyDescent="0.35">
      <c r="A4089" s="1">
        <v>42369</v>
      </c>
      <c r="B4089" t="s">
        <v>1242</v>
      </c>
      <c r="C4089" t="s">
        <v>33</v>
      </c>
      <c r="D4089" t="s">
        <v>11</v>
      </c>
      <c r="E4089" t="s">
        <v>20</v>
      </c>
      <c r="F4089" t="s">
        <v>2155</v>
      </c>
      <c r="G4089" s="2">
        <v>94.74</v>
      </c>
      <c r="H4089" s="2">
        <v>3</v>
      </c>
      <c r="I4089" s="2">
        <f t="shared" si="63"/>
        <v>31.58</v>
      </c>
      <c r="J4089" s="2">
        <v>44.53</v>
      </c>
    </row>
    <row r="4090" spans="1:10" x14ac:dyDescent="0.35">
      <c r="A4090" s="1">
        <v>42369</v>
      </c>
      <c r="B4090" t="s">
        <v>1242</v>
      </c>
      <c r="C4090" t="s">
        <v>33</v>
      </c>
      <c r="D4090" t="s">
        <v>11</v>
      </c>
      <c r="E4090" t="s">
        <v>20</v>
      </c>
      <c r="F4090" t="s">
        <v>758</v>
      </c>
      <c r="G4090" s="2">
        <v>60.64</v>
      </c>
      <c r="H4090" s="2">
        <v>4</v>
      </c>
      <c r="I4090" s="2">
        <f t="shared" si="63"/>
        <v>15.16</v>
      </c>
      <c r="J4090" s="2">
        <v>27.89</v>
      </c>
    </row>
    <row r="4091" spans="1:10" x14ac:dyDescent="0.35">
      <c r="A4091" s="1">
        <v>42369</v>
      </c>
      <c r="B4091" t="s">
        <v>1242</v>
      </c>
      <c r="C4091" t="s">
        <v>33</v>
      </c>
      <c r="D4091" t="s">
        <v>11</v>
      </c>
      <c r="E4091" t="s">
        <v>20</v>
      </c>
      <c r="F4091" t="s">
        <v>1993</v>
      </c>
      <c r="G4091" s="2">
        <v>76.3</v>
      </c>
      <c r="H4091" s="2">
        <v>5</v>
      </c>
      <c r="I4091" s="2">
        <f t="shared" si="63"/>
        <v>15.26</v>
      </c>
      <c r="J4091" s="2">
        <v>38.15</v>
      </c>
    </row>
    <row r="4092" spans="1:10" x14ac:dyDescent="0.35">
      <c r="A4092" s="1">
        <v>42369</v>
      </c>
      <c r="B4092" t="s">
        <v>1242</v>
      </c>
      <c r="C4092" t="s">
        <v>33</v>
      </c>
      <c r="D4092" t="s">
        <v>11</v>
      </c>
      <c r="E4092" t="s">
        <v>20</v>
      </c>
      <c r="F4092" t="s">
        <v>701</v>
      </c>
      <c r="G4092" s="2">
        <v>364.8</v>
      </c>
      <c r="H4092" s="2">
        <v>12</v>
      </c>
      <c r="I4092" s="2">
        <f t="shared" si="63"/>
        <v>30.400000000000002</v>
      </c>
      <c r="J4092" s="2">
        <v>167.81</v>
      </c>
    </row>
    <row r="4093" spans="1:10" x14ac:dyDescent="0.35">
      <c r="A4093" s="1">
        <v>42369</v>
      </c>
      <c r="B4093" t="s">
        <v>1574</v>
      </c>
      <c r="C4093" t="s">
        <v>10</v>
      </c>
      <c r="D4093" t="s">
        <v>11</v>
      </c>
      <c r="E4093" t="s">
        <v>18</v>
      </c>
      <c r="F4093" t="s">
        <v>68</v>
      </c>
      <c r="G4093" s="2">
        <v>152.69</v>
      </c>
      <c r="H4093" s="2">
        <v>2</v>
      </c>
      <c r="I4093" s="2">
        <f t="shared" si="63"/>
        <v>76.344999999999999</v>
      </c>
      <c r="J4093" s="2">
        <v>-26.72</v>
      </c>
    </row>
    <row r="4094" spans="1:10" x14ac:dyDescent="0.35">
      <c r="A4094" s="1">
        <v>42369</v>
      </c>
      <c r="B4094" t="s">
        <v>1574</v>
      </c>
      <c r="C4094" t="s">
        <v>10</v>
      </c>
      <c r="D4094" t="s">
        <v>11</v>
      </c>
      <c r="E4094" t="s">
        <v>43</v>
      </c>
      <c r="F4094" t="s">
        <v>282</v>
      </c>
      <c r="G4094" s="2">
        <v>3.49</v>
      </c>
      <c r="H4094" s="2">
        <v>2</v>
      </c>
      <c r="I4094" s="2">
        <f t="shared" si="63"/>
        <v>1.7450000000000001</v>
      </c>
      <c r="J4094" s="2">
        <v>0.56999999999999995</v>
      </c>
    </row>
    <row r="4095" spans="1:10" x14ac:dyDescent="0.35">
      <c r="A4095" s="1">
        <v>42369</v>
      </c>
      <c r="B4095" t="s">
        <v>1574</v>
      </c>
      <c r="C4095" t="s">
        <v>10</v>
      </c>
      <c r="D4095" t="s">
        <v>11</v>
      </c>
      <c r="E4095" t="s">
        <v>200</v>
      </c>
      <c r="F4095" t="s">
        <v>807</v>
      </c>
      <c r="G4095" s="2">
        <v>5.89</v>
      </c>
      <c r="H4095" s="2">
        <v>2</v>
      </c>
      <c r="I4095" s="2">
        <f t="shared" si="63"/>
        <v>2.9449999999999998</v>
      </c>
      <c r="J4095" s="2">
        <v>-1.32</v>
      </c>
    </row>
    <row r="4096" spans="1:10" x14ac:dyDescent="0.35">
      <c r="A4096" s="1">
        <v>42369</v>
      </c>
      <c r="B4096" t="s">
        <v>443</v>
      </c>
      <c r="C4096" t="s">
        <v>110</v>
      </c>
      <c r="D4096" t="s">
        <v>11</v>
      </c>
      <c r="E4096" t="s">
        <v>20</v>
      </c>
      <c r="F4096" t="s">
        <v>733</v>
      </c>
      <c r="G4096" s="2">
        <v>116.4</v>
      </c>
      <c r="H4096" s="2">
        <v>8</v>
      </c>
      <c r="I4096" s="2">
        <f t="shared" si="63"/>
        <v>14.55</v>
      </c>
      <c r="J4096" s="2">
        <v>52.38</v>
      </c>
    </row>
    <row r="4097" spans="1:10" x14ac:dyDescent="0.35">
      <c r="A4097" s="1">
        <v>42371</v>
      </c>
      <c r="B4097" t="s">
        <v>2244</v>
      </c>
      <c r="C4097" t="s">
        <v>531</v>
      </c>
      <c r="D4097" t="s">
        <v>34</v>
      </c>
      <c r="E4097" t="s">
        <v>74</v>
      </c>
      <c r="F4097" t="s">
        <v>2161</v>
      </c>
      <c r="G4097" s="2">
        <v>173.94</v>
      </c>
      <c r="H4097" s="2">
        <v>3</v>
      </c>
      <c r="I4097" s="2">
        <f t="shared" si="63"/>
        <v>57.98</v>
      </c>
      <c r="J4097" s="2">
        <v>38.270000000000003</v>
      </c>
    </row>
    <row r="4098" spans="1:10" x14ac:dyDescent="0.35">
      <c r="A4098" s="1">
        <v>42371</v>
      </c>
      <c r="B4098" t="s">
        <v>2244</v>
      </c>
      <c r="C4098" t="s">
        <v>531</v>
      </c>
      <c r="D4098" t="s">
        <v>39</v>
      </c>
      <c r="E4098" t="s">
        <v>40</v>
      </c>
      <c r="F4098" t="s">
        <v>1187</v>
      </c>
      <c r="G4098" s="2">
        <v>231.98</v>
      </c>
      <c r="H4098" s="2">
        <v>2</v>
      </c>
      <c r="I4098" s="2">
        <f t="shared" si="63"/>
        <v>115.99</v>
      </c>
      <c r="J4098" s="2">
        <v>67.27</v>
      </c>
    </row>
    <row r="4099" spans="1:10" x14ac:dyDescent="0.35">
      <c r="A4099" s="1">
        <v>42372</v>
      </c>
      <c r="B4099" t="s">
        <v>1079</v>
      </c>
      <c r="C4099" t="s">
        <v>27</v>
      </c>
      <c r="D4099" t="s">
        <v>11</v>
      </c>
      <c r="E4099" t="s">
        <v>18</v>
      </c>
      <c r="F4099" t="s">
        <v>144</v>
      </c>
      <c r="G4099" s="2">
        <v>114.46</v>
      </c>
      <c r="H4099" s="2">
        <v>2</v>
      </c>
      <c r="I4099" s="2">
        <f t="shared" ref="I4099:I4162" si="64">G4099/H4099</f>
        <v>57.23</v>
      </c>
      <c r="J4099" s="2">
        <v>28.62</v>
      </c>
    </row>
    <row r="4100" spans="1:10" x14ac:dyDescent="0.35">
      <c r="A4100" s="1">
        <v>42372</v>
      </c>
      <c r="B4100" t="s">
        <v>967</v>
      </c>
      <c r="C4100" t="s">
        <v>10</v>
      </c>
      <c r="D4100" t="s">
        <v>39</v>
      </c>
      <c r="E4100" t="s">
        <v>52</v>
      </c>
      <c r="F4100" t="s">
        <v>673</v>
      </c>
      <c r="G4100" s="2">
        <v>30.08</v>
      </c>
      <c r="H4100" s="2">
        <v>2</v>
      </c>
      <c r="I4100" s="2">
        <f t="shared" si="64"/>
        <v>15.04</v>
      </c>
      <c r="J4100" s="2">
        <v>-5.26</v>
      </c>
    </row>
    <row r="4101" spans="1:10" x14ac:dyDescent="0.35">
      <c r="A4101" s="1">
        <v>42372</v>
      </c>
      <c r="B4101" t="s">
        <v>967</v>
      </c>
      <c r="C4101" t="s">
        <v>10</v>
      </c>
      <c r="D4101" t="s">
        <v>39</v>
      </c>
      <c r="E4101" t="s">
        <v>52</v>
      </c>
      <c r="F4101" t="s">
        <v>1451</v>
      </c>
      <c r="G4101" s="2">
        <v>165.6</v>
      </c>
      <c r="H4101" s="2">
        <v>3</v>
      </c>
      <c r="I4101" s="2">
        <f t="shared" si="64"/>
        <v>55.199999999999996</v>
      </c>
      <c r="J4101" s="2">
        <v>-6.21</v>
      </c>
    </row>
    <row r="4102" spans="1:10" x14ac:dyDescent="0.35">
      <c r="A4102" s="1">
        <v>42372</v>
      </c>
      <c r="B4102" t="s">
        <v>967</v>
      </c>
      <c r="C4102" t="s">
        <v>10</v>
      </c>
      <c r="D4102" t="s">
        <v>39</v>
      </c>
      <c r="E4102" t="s">
        <v>40</v>
      </c>
      <c r="F4102" t="s">
        <v>163</v>
      </c>
      <c r="G4102" s="2">
        <v>180.96</v>
      </c>
      <c r="H4102" s="2">
        <v>5</v>
      </c>
      <c r="I4102" s="2">
        <f t="shared" si="64"/>
        <v>36.192</v>
      </c>
      <c r="J4102" s="2">
        <v>13.57</v>
      </c>
    </row>
    <row r="4103" spans="1:10" x14ac:dyDescent="0.35">
      <c r="A4103" s="1">
        <v>42372</v>
      </c>
      <c r="B4103" t="s">
        <v>2423</v>
      </c>
      <c r="C4103" t="s">
        <v>840</v>
      </c>
      <c r="D4103" t="s">
        <v>34</v>
      </c>
      <c r="E4103" t="s">
        <v>145</v>
      </c>
      <c r="F4103" t="s">
        <v>1501</v>
      </c>
      <c r="G4103" s="2">
        <v>1592.85</v>
      </c>
      <c r="H4103" s="2">
        <v>7</v>
      </c>
      <c r="I4103" s="2">
        <f t="shared" si="64"/>
        <v>227.54999999999998</v>
      </c>
      <c r="J4103" s="2">
        <v>350.43</v>
      </c>
    </row>
    <row r="4104" spans="1:10" x14ac:dyDescent="0.35">
      <c r="A4104" s="1">
        <v>42372</v>
      </c>
      <c r="B4104" t="s">
        <v>2423</v>
      </c>
      <c r="C4104" t="s">
        <v>840</v>
      </c>
      <c r="D4104" t="s">
        <v>11</v>
      </c>
      <c r="E4104" t="s">
        <v>20</v>
      </c>
      <c r="F4104" t="s">
        <v>118</v>
      </c>
      <c r="G4104" s="2">
        <v>11.88</v>
      </c>
      <c r="H4104" s="2">
        <v>2</v>
      </c>
      <c r="I4104" s="2">
        <f t="shared" si="64"/>
        <v>5.94</v>
      </c>
      <c r="J4104" s="2">
        <v>5.35</v>
      </c>
    </row>
    <row r="4105" spans="1:10" x14ac:dyDescent="0.35">
      <c r="A4105" s="1">
        <v>42373</v>
      </c>
      <c r="B4105" t="s">
        <v>2424</v>
      </c>
      <c r="C4105" t="s">
        <v>245</v>
      </c>
      <c r="D4105" t="s">
        <v>39</v>
      </c>
      <c r="E4105" t="s">
        <v>603</v>
      </c>
      <c r="F4105" t="s">
        <v>2239</v>
      </c>
      <c r="G4105" s="2">
        <v>959.97</v>
      </c>
      <c r="H4105" s="2">
        <v>4</v>
      </c>
      <c r="I4105" s="2">
        <f t="shared" si="64"/>
        <v>239.99250000000001</v>
      </c>
      <c r="J4105" s="2">
        <v>120</v>
      </c>
    </row>
    <row r="4106" spans="1:10" x14ac:dyDescent="0.35">
      <c r="A4106" s="1">
        <v>42373</v>
      </c>
      <c r="B4106" t="s">
        <v>1974</v>
      </c>
      <c r="C4106" t="s">
        <v>23</v>
      </c>
      <c r="D4106" t="s">
        <v>11</v>
      </c>
      <c r="E4106" t="s">
        <v>24</v>
      </c>
      <c r="F4106" t="s">
        <v>51</v>
      </c>
      <c r="G4106" s="2">
        <v>4.67</v>
      </c>
      <c r="H4106" s="2">
        <v>1</v>
      </c>
      <c r="I4106" s="2">
        <f t="shared" si="64"/>
        <v>4.67</v>
      </c>
      <c r="J4106" s="2">
        <v>0.57999999999999996</v>
      </c>
    </row>
    <row r="4107" spans="1:10" x14ac:dyDescent="0.35">
      <c r="A4107" s="1">
        <v>42373</v>
      </c>
      <c r="B4107" t="s">
        <v>1974</v>
      </c>
      <c r="C4107" t="s">
        <v>23</v>
      </c>
      <c r="D4107" t="s">
        <v>11</v>
      </c>
      <c r="E4107" t="s">
        <v>20</v>
      </c>
      <c r="F4107" t="s">
        <v>662</v>
      </c>
      <c r="G4107" s="2">
        <v>104.58</v>
      </c>
      <c r="H4107" s="2">
        <v>6</v>
      </c>
      <c r="I4107" s="2">
        <f t="shared" si="64"/>
        <v>17.43</v>
      </c>
      <c r="J4107" s="2">
        <v>-80.180000000000007</v>
      </c>
    </row>
    <row r="4108" spans="1:10" x14ac:dyDescent="0.35">
      <c r="A4108" s="1">
        <v>42374</v>
      </c>
      <c r="B4108" t="s">
        <v>669</v>
      </c>
      <c r="C4108" t="s">
        <v>123</v>
      </c>
      <c r="D4108" t="s">
        <v>39</v>
      </c>
      <c r="E4108" t="s">
        <v>52</v>
      </c>
      <c r="F4108" t="s">
        <v>2425</v>
      </c>
      <c r="G4108" s="2">
        <v>191.47</v>
      </c>
      <c r="H4108" s="2">
        <v>6</v>
      </c>
      <c r="I4108" s="2">
        <f t="shared" si="64"/>
        <v>31.911666666666665</v>
      </c>
      <c r="J4108" s="2">
        <v>40.69</v>
      </c>
    </row>
    <row r="4109" spans="1:10" x14ac:dyDescent="0.35">
      <c r="A4109" s="1">
        <v>42374</v>
      </c>
      <c r="B4109" t="s">
        <v>669</v>
      </c>
      <c r="C4109" t="s">
        <v>123</v>
      </c>
      <c r="D4109" t="s">
        <v>11</v>
      </c>
      <c r="E4109" t="s">
        <v>24</v>
      </c>
      <c r="F4109" t="s">
        <v>2426</v>
      </c>
      <c r="G4109" s="2">
        <v>5.25</v>
      </c>
      <c r="H4109" s="2">
        <v>2</v>
      </c>
      <c r="I4109" s="2">
        <f t="shared" si="64"/>
        <v>2.625</v>
      </c>
      <c r="J4109" s="2">
        <v>0.59</v>
      </c>
    </row>
    <row r="4110" spans="1:10" x14ac:dyDescent="0.35">
      <c r="A4110" s="1">
        <v>42374</v>
      </c>
      <c r="B4110" t="s">
        <v>669</v>
      </c>
      <c r="C4110" t="s">
        <v>123</v>
      </c>
      <c r="D4110" t="s">
        <v>39</v>
      </c>
      <c r="E4110" t="s">
        <v>40</v>
      </c>
      <c r="F4110" t="s">
        <v>901</v>
      </c>
      <c r="G4110" s="2">
        <v>59.18</v>
      </c>
      <c r="H4110" s="2">
        <v>2</v>
      </c>
      <c r="I4110" s="2">
        <f t="shared" si="64"/>
        <v>29.59</v>
      </c>
      <c r="J4110" s="2">
        <v>5.18</v>
      </c>
    </row>
    <row r="4111" spans="1:10" x14ac:dyDescent="0.35">
      <c r="A4111" s="1">
        <v>42376</v>
      </c>
      <c r="B4111" t="s">
        <v>752</v>
      </c>
      <c r="C4111" t="s">
        <v>27</v>
      </c>
      <c r="D4111" t="s">
        <v>11</v>
      </c>
      <c r="E4111" t="s">
        <v>24</v>
      </c>
      <c r="F4111" t="s">
        <v>1929</v>
      </c>
      <c r="G4111" s="2">
        <v>34.58</v>
      </c>
      <c r="H4111" s="2">
        <v>1</v>
      </c>
      <c r="I4111" s="2">
        <f t="shared" si="64"/>
        <v>34.58</v>
      </c>
      <c r="J4111" s="2">
        <v>10.029999999999999</v>
      </c>
    </row>
    <row r="4112" spans="1:10" x14ac:dyDescent="0.35">
      <c r="A4112" s="1">
        <v>42376</v>
      </c>
      <c r="B4112" t="s">
        <v>2230</v>
      </c>
      <c r="C4112" t="s">
        <v>10</v>
      </c>
      <c r="D4112" t="s">
        <v>34</v>
      </c>
      <c r="E4112" t="s">
        <v>47</v>
      </c>
      <c r="F4112" t="s">
        <v>339</v>
      </c>
      <c r="G4112" s="2">
        <v>23.08</v>
      </c>
      <c r="H4112" s="2">
        <v>3</v>
      </c>
      <c r="I4112" s="2">
        <f t="shared" si="64"/>
        <v>7.6933333333333325</v>
      </c>
      <c r="J4112" s="2">
        <v>-10.96</v>
      </c>
    </row>
    <row r="4113" spans="1:10" x14ac:dyDescent="0.35">
      <c r="A4113" s="1">
        <v>42376</v>
      </c>
      <c r="B4113" t="s">
        <v>2230</v>
      </c>
      <c r="C4113" t="s">
        <v>10</v>
      </c>
      <c r="D4113" t="s">
        <v>11</v>
      </c>
      <c r="E4113" t="s">
        <v>12</v>
      </c>
      <c r="F4113" t="s">
        <v>2172</v>
      </c>
      <c r="G4113" s="2">
        <v>25.92</v>
      </c>
      <c r="H4113" s="2">
        <v>5</v>
      </c>
      <c r="I4113" s="2">
        <f t="shared" si="64"/>
        <v>5.1840000000000002</v>
      </c>
      <c r="J4113" s="2">
        <v>9.07</v>
      </c>
    </row>
    <row r="4114" spans="1:10" x14ac:dyDescent="0.35">
      <c r="A4114" s="1">
        <v>42377</v>
      </c>
      <c r="B4114" t="s">
        <v>29</v>
      </c>
      <c r="C4114" t="s">
        <v>157</v>
      </c>
      <c r="D4114" t="s">
        <v>34</v>
      </c>
      <c r="E4114" t="s">
        <v>74</v>
      </c>
      <c r="F4114" t="s">
        <v>1604</v>
      </c>
      <c r="G4114" s="2">
        <v>1565.88</v>
      </c>
      <c r="H4114" s="2">
        <v>6</v>
      </c>
      <c r="I4114" s="2">
        <f t="shared" si="64"/>
        <v>260.98</v>
      </c>
      <c r="J4114" s="2">
        <v>407.13</v>
      </c>
    </row>
    <row r="4115" spans="1:10" x14ac:dyDescent="0.35">
      <c r="A4115" s="1">
        <v>42377</v>
      </c>
      <c r="B4115" t="s">
        <v>29</v>
      </c>
      <c r="C4115" t="s">
        <v>157</v>
      </c>
      <c r="D4115" t="s">
        <v>11</v>
      </c>
      <c r="E4115" t="s">
        <v>20</v>
      </c>
      <c r="F4115" t="s">
        <v>1503</v>
      </c>
      <c r="G4115" s="2">
        <v>106.05</v>
      </c>
      <c r="H4115" s="2">
        <v>7</v>
      </c>
      <c r="I4115" s="2">
        <f t="shared" si="64"/>
        <v>15.15</v>
      </c>
      <c r="J4115" s="2">
        <v>49.84</v>
      </c>
    </row>
    <row r="4116" spans="1:10" x14ac:dyDescent="0.35">
      <c r="A4116" s="1">
        <v>42377</v>
      </c>
      <c r="B4116" t="s">
        <v>46</v>
      </c>
      <c r="C4116" t="s">
        <v>245</v>
      </c>
      <c r="D4116" t="s">
        <v>11</v>
      </c>
      <c r="E4116" t="s">
        <v>20</v>
      </c>
      <c r="F4116" t="s">
        <v>1927</v>
      </c>
      <c r="G4116" s="2">
        <v>30.83</v>
      </c>
      <c r="H4116" s="2">
        <v>7</v>
      </c>
      <c r="I4116" s="2">
        <f t="shared" si="64"/>
        <v>4.4042857142857139</v>
      </c>
      <c r="J4116" s="2">
        <v>-24.66</v>
      </c>
    </row>
    <row r="4117" spans="1:10" x14ac:dyDescent="0.35">
      <c r="A4117" s="1">
        <v>42377</v>
      </c>
      <c r="B4117" t="s">
        <v>46</v>
      </c>
      <c r="C4117" t="s">
        <v>245</v>
      </c>
      <c r="D4117" t="s">
        <v>11</v>
      </c>
      <c r="E4117" t="s">
        <v>24</v>
      </c>
      <c r="F4117" t="s">
        <v>449</v>
      </c>
      <c r="G4117" s="2">
        <v>47.62</v>
      </c>
      <c r="H4117" s="2">
        <v>3</v>
      </c>
      <c r="I4117" s="2">
        <f t="shared" si="64"/>
        <v>15.873333333333333</v>
      </c>
      <c r="J4117" s="2">
        <v>5.95</v>
      </c>
    </row>
    <row r="4118" spans="1:10" x14ac:dyDescent="0.35">
      <c r="A4118" s="1">
        <v>42377</v>
      </c>
      <c r="B4118" t="s">
        <v>46</v>
      </c>
      <c r="C4118" t="s">
        <v>245</v>
      </c>
      <c r="D4118" t="s">
        <v>39</v>
      </c>
      <c r="E4118" t="s">
        <v>40</v>
      </c>
      <c r="F4118" t="s">
        <v>2427</v>
      </c>
      <c r="G4118" s="2">
        <v>108.78</v>
      </c>
      <c r="H4118" s="2">
        <v>2</v>
      </c>
      <c r="I4118" s="2">
        <f t="shared" si="64"/>
        <v>54.39</v>
      </c>
      <c r="J4118" s="2">
        <v>10.88</v>
      </c>
    </row>
    <row r="4119" spans="1:10" x14ac:dyDescent="0.35">
      <c r="A4119" s="1">
        <v>42378</v>
      </c>
      <c r="B4119" t="s">
        <v>593</v>
      </c>
      <c r="C4119" t="s">
        <v>27</v>
      </c>
      <c r="D4119" t="s">
        <v>39</v>
      </c>
      <c r="E4119" t="s">
        <v>52</v>
      </c>
      <c r="F4119" t="s">
        <v>2428</v>
      </c>
      <c r="G4119" s="2">
        <v>349.95</v>
      </c>
      <c r="H4119" s="2">
        <v>5</v>
      </c>
      <c r="I4119" s="2">
        <f t="shared" si="64"/>
        <v>69.989999999999995</v>
      </c>
      <c r="J4119" s="2">
        <v>118.98</v>
      </c>
    </row>
    <row r="4120" spans="1:10" x14ac:dyDescent="0.35">
      <c r="A4120" s="1">
        <v>42378</v>
      </c>
      <c r="B4120" t="s">
        <v>593</v>
      </c>
      <c r="C4120" t="s">
        <v>27</v>
      </c>
      <c r="D4120" t="s">
        <v>39</v>
      </c>
      <c r="E4120" t="s">
        <v>40</v>
      </c>
      <c r="F4120" t="s">
        <v>721</v>
      </c>
      <c r="G4120" s="2">
        <v>377.93</v>
      </c>
      <c r="H4120" s="2">
        <v>9</v>
      </c>
      <c r="I4120" s="2">
        <f t="shared" si="64"/>
        <v>41.992222222222225</v>
      </c>
      <c r="J4120" s="2">
        <v>141.72</v>
      </c>
    </row>
    <row r="4121" spans="1:10" x14ac:dyDescent="0.35">
      <c r="A4121" s="1">
        <v>42378</v>
      </c>
      <c r="B4121" t="s">
        <v>1867</v>
      </c>
      <c r="C4121" t="s">
        <v>78</v>
      </c>
      <c r="D4121" t="s">
        <v>34</v>
      </c>
      <c r="E4121" t="s">
        <v>47</v>
      </c>
      <c r="F4121" t="s">
        <v>2049</v>
      </c>
      <c r="G4121" s="2">
        <v>15.17</v>
      </c>
      <c r="H4121" s="2">
        <v>2</v>
      </c>
      <c r="I4121" s="2">
        <f t="shared" si="64"/>
        <v>7.585</v>
      </c>
      <c r="J4121" s="2">
        <v>3.79</v>
      </c>
    </row>
    <row r="4122" spans="1:10" x14ac:dyDescent="0.35">
      <c r="A4122" s="1">
        <v>42379</v>
      </c>
      <c r="B4122" t="s">
        <v>452</v>
      </c>
      <c r="C4122" t="s">
        <v>164</v>
      </c>
      <c r="D4122" t="s">
        <v>34</v>
      </c>
      <c r="E4122" t="s">
        <v>47</v>
      </c>
      <c r="F4122" t="s">
        <v>688</v>
      </c>
      <c r="G4122" s="2">
        <v>79.92</v>
      </c>
      <c r="H4122" s="2">
        <v>4</v>
      </c>
      <c r="I4122" s="2">
        <f t="shared" si="64"/>
        <v>19.98</v>
      </c>
      <c r="J4122" s="2">
        <v>34.369999999999997</v>
      </c>
    </row>
    <row r="4123" spans="1:10" x14ac:dyDescent="0.35">
      <c r="A4123" s="1">
        <v>42379</v>
      </c>
      <c r="B4123" t="s">
        <v>452</v>
      </c>
      <c r="C4123" t="s">
        <v>164</v>
      </c>
      <c r="D4123" t="s">
        <v>39</v>
      </c>
      <c r="E4123" t="s">
        <v>52</v>
      </c>
      <c r="F4123" t="s">
        <v>2361</v>
      </c>
      <c r="G4123" s="2">
        <v>69.98</v>
      </c>
      <c r="H4123" s="2">
        <v>2</v>
      </c>
      <c r="I4123" s="2">
        <f t="shared" si="64"/>
        <v>34.99</v>
      </c>
      <c r="J4123" s="2">
        <v>13.3</v>
      </c>
    </row>
    <row r="4124" spans="1:10" x14ac:dyDescent="0.35">
      <c r="A4124" s="1">
        <v>42379</v>
      </c>
      <c r="B4124" t="s">
        <v>2429</v>
      </c>
      <c r="C4124" t="s">
        <v>164</v>
      </c>
      <c r="D4124" t="s">
        <v>34</v>
      </c>
      <c r="E4124" t="s">
        <v>47</v>
      </c>
      <c r="F4124" t="s">
        <v>60</v>
      </c>
      <c r="G4124" s="2">
        <v>24.85</v>
      </c>
      <c r="H4124" s="2">
        <v>5</v>
      </c>
      <c r="I4124" s="2">
        <f t="shared" si="64"/>
        <v>4.9700000000000006</v>
      </c>
      <c r="J4124" s="2">
        <v>7.7</v>
      </c>
    </row>
    <row r="4125" spans="1:10" x14ac:dyDescent="0.35">
      <c r="A4125" s="1">
        <v>42380</v>
      </c>
      <c r="B4125" t="s">
        <v>1143</v>
      </c>
      <c r="C4125" t="s">
        <v>78</v>
      </c>
      <c r="D4125" t="s">
        <v>11</v>
      </c>
      <c r="E4125" t="s">
        <v>12</v>
      </c>
      <c r="F4125" t="s">
        <v>836</v>
      </c>
      <c r="G4125" s="2">
        <v>15.55</v>
      </c>
      <c r="H4125" s="2">
        <v>3</v>
      </c>
      <c r="I4125" s="2">
        <f t="shared" si="64"/>
        <v>5.1833333333333336</v>
      </c>
      <c r="J4125" s="2">
        <v>5.44</v>
      </c>
    </row>
    <row r="4126" spans="1:10" x14ac:dyDescent="0.35">
      <c r="A4126" s="1">
        <v>42380</v>
      </c>
      <c r="B4126" t="s">
        <v>1143</v>
      </c>
      <c r="C4126" t="s">
        <v>78</v>
      </c>
      <c r="D4126" t="s">
        <v>11</v>
      </c>
      <c r="E4126" t="s">
        <v>12</v>
      </c>
      <c r="F4126" t="s">
        <v>2377</v>
      </c>
      <c r="G4126" s="2">
        <v>63.31</v>
      </c>
      <c r="H4126" s="2">
        <v>3</v>
      </c>
      <c r="I4126" s="2">
        <f t="shared" si="64"/>
        <v>21.103333333333335</v>
      </c>
      <c r="J4126" s="2">
        <v>20.58</v>
      </c>
    </row>
    <row r="4127" spans="1:10" x14ac:dyDescent="0.35">
      <c r="A4127" s="1">
        <v>42380</v>
      </c>
      <c r="B4127" t="s">
        <v>1143</v>
      </c>
      <c r="C4127" t="s">
        <v>78</v>
      </c>
      <c r="D4127" t="s">
        <v>39</v>
      </c>
      <c r="E4127" t="s">
        <v>40</v>
      </c>
      <c r="F4127" t="s">
        <v>2430</v>
      </c>
      <c r="G4127" s="2">
        <v>15.59</v>
      </c>
      <c r="H4127" s="2">
        <v>2</v>
      </c>
      <c r="I4127" s="2">
        <f t="shared" si="64"/>
        <v>7.7949999999999999</v>
      </c>
      <c r="J4127" s="2">
        <v>-9.8699999999999992</v>
      </c>
    </row>
    <row r="4128" spans="1:10" x14ac:dyDescent="0.35">
      <c r="A4128" s="1">
        <v>42380</v>
      </c>
      <c r="B4128" t="s">
        <v>413</v>
      </c>
      <c r="C4128" t="s">
        <v>78</v>
      </c>
      <c r="D4128" t="s">
        <v>34</v>
      </c>
      <c r="E4128" t="s">
        <v>47</v>
      </c>
      <c r="F4128" t="s">
        <v>117</v>
      </c>
      <c r="G4128" s="2">
        <v>54.99</v>
      </c>
      <c r="H4128" s="2">
        <v>14</v>
      </c>
      <c r="I4128" s="2">
        <f t="shared" si="64"/>
        <v>3.9278571428571429</v>
      </c>
      <c r="J4128" s="2">
        <v>8.94</v>
      </c>
    </row>
    <row r="4129" spans="1:10" x14ac:dyDescent="0.35">
      <c r="A4129" s="1">
        <v>42383</v>
      </c>
      <c r="B4129" t="s">
        <v>2065</v>
      </c>
      <c r="C4129" t="s">
        <v>245</v>
      </c>
      <c r="D4129" t="s">
        <v>11</v>
      </c>
      <c r="E4129" t="s">
        <v>12</v>
      </c>
      <c r="F4129" t="s">
        <v>1609</v>
      </c>
      <c r="G4129" s="2">
        <v>89.57</v>
      </c>
      <c r="H4129" s="2">
        <v>2</v>
      </c>
      <c r="I4129" s="2">
        <f t="shared" si="64"/>
        <v>44.784999999999997</v>
      </c>
      <c r="J4129" s="2">
        <v>32.47</v>
      </c>
    </row>
    <row r="4130" spans="1:10" x14ac:dyDescent="0.35">
      <c r="A4130" s="1">
        <v>42383</v>
      </c>
      <c r="B4130" t="s">
        <v>2065</v>
      </c>
      <c r="C4130" t="s">
        <v>245</v>
      </c>
      <c r="D4130" t="s">
        <v>34</v>
      </c>
      <c r="E4130" t="s">
        <v>47</v>
      </c>
      <c r="F4130" t="s">
        <v>2431</v>
      </c>
      <c r="G4130" s="2">
        <v>315.77999999999997</v>
      </c>
      <c r="H4130" s="2">
        <v>8</v>
      </c>
      <c r="I4130" s="2">
        <f t="shared" si="64"/>
        <v>39.472499999999997</v>
      </c>
      <c r="J4130" s="2">
        <v>31.58</v>
      </c>
    </row>
    <row r="4131" spans="1:10" x14ac:dyDescent="0.35">
      <c r="A4131" s="1">
        <v>42384</v>
      </c>
      <c r="B4131" t="s">
        <v>724</v>
      </c>
      <c r="C4131" t="s">
        <v>177</v>
      </c>
      <c r="D4131" t="s">
        <v>11</v>
      </c>
      <c r="E4131" t="s">
        <v>63</v>
      </c>
      <c r="F4131" t="s">
        <v>1683</v>
      </c>
      <c r="G4131" s="2">
        <v>52.34</v>
      </c>
      <c r="H4131" s="2">
        <v>2</v>
      </c>
      <c r="I4131" s="2">
        <f t="shared" si="64"/>
        <v>26.17</v>
      </c>
      <c r="J4131" s="2">
        <v>24.6</v>
      </c>
    </row>
    <row r="4132" spans="1:10" x14ac:dyDescent="0.35">
      <c r="A4132" s="1">
        <v>42384</v>
      </c>
      <c r="B4132" t="s">
        <v>724</v>
      </c>
      <c r="C4132" t="s">
        <v>177</v>
      </c>
      <c r="D4132" t="s">
        <v>11</v>
      </c>
      <c r="E4132" t="s">
        <v>24</v>
      </c>
      <c r="F4132" t="s">
        <v>361</v>
      </c>
      <c r="G4132" s="2">
        <v>4.66</v>
      </c>
      <c r="H4132" s="2">
        <v>2</v>
      </c>
      <c r="I4132" s="2">
        <f t="shared" si="64"/>
        <v>2.33</v>
      </c>
      <c r="J4132" s="2">
        <v>1.35</v>
      </c>
    </row>
    <row r="4133" spans="1:10" x14ac:dyDescent="0.35">
      <c r="A4133" s="1">
        <v>42384</v>
      </c>
      <c r="B4133" t="s">
        <v>724</v>
      </c>
      <c r="C4133" t="s">
        <v>177</v>
      </c>
      <c r="D4133" t="s">
        <v>39</v>
      </c>
      <c r="E4133" t="s">
        <v>52</v>
      </c>
      <c r="F4133" t="s">
        <v>1134</v>
      </c>
      <c r="G4133" s="2">
        <v>254.97</v>
      </c>
      <c r="H4133" s="2">
        <v>3</v>
      </c>
      <c r="I4133" s="2">
        <f t="shared" si="64"/>
        <v>84.99</v>
      </c>
      <c r="J4133" s="2">
        <v>91.79</v>
      </c>
    </row>
    <row r="4134" spans="1:10" x14ac:dyDescent="0.35">
      <c r="A4134" s="1">
        <v>42384</v>
      </c>
      <c r="B4134" t="s">
        <v>1747</v>
      </c>
      <c r="C4134" t="s">
        <v>613</v>
      </c>
      <c r="D4134" t="s">
        <v>34</v>
      </c>
      <c r="E4134" t="s">
        <v>145</v>
      </c>
      <c r="F4134" t="s">
        <v>1460</v>
      </c>
      <c r="G4134" s="2">
        <v>181.8</v>
      </c>
      <c r="H4134" s="2">
        <v>1</v>
      </c>
      <c r="I4134" s="2">
        <f t="shared" si="64"/>
        <v>181.8</v>
      </c>
      <c r="J4134" s="2">
        <v>-15.58</v>
      </c>
    </row>
    <row r="4135" spans="1:10" x14ac:dyDescent="0.35">
      <c r="A4135" s="1">
        <v>42384</v>
      </c>
      <c r="B4135" t="s">
        <v>1563</v>
      </c>
      <c r="C4135" t="s">
        <v>149</v>
      </c>
      <c r="D4135" t="s">
        <v>11</v>
      </c>
      <c r="E4135" t="s">
        <v>63</v>
      </c>
      <c r="F4135" t="s">
        <v>2315</v>
      </c>
      <c r="G4135" s="2">
        <v>16.52</v>
      </c>
      <c r="H4135" s="2">
        <v>4</v>
      </c>
      <c r="I4135" s="2">
        <f t="shared" si="64"/>
        <v>4.13</v>
      </c>
      <c r="J4135" s="2">
        <v>7.6</v>
      </c>
    </row>
    <row r="4136" spans="1:10" x14ac:dyDescent="0.35">
      <c r="A4136" s="1">
        <v>42384</v>
      </c>
      <c r="B4136" t="s">
        <v>1563</v>
      </c>
      <c r="C4136" t="s">
        <v>149</v>
      </c>
      <c r="D4136" t="s">
        <v>11</v>
      </c>
      <c r="E4136" t="s">
        <v>12</v>
      </c>
      <c r="F4136" t="s">
        <v>1884</v>
      </c>
      <c r="G4136" s="2">
        <v>60.12</v>
      </c>
      <c r="H4136" s="2">
        <v>9</v>
      </c>
      <c r="I4136" s="2">
        <f t="shared" si="64"/>
        <v>6.68</v>
      </c>
      <c r="J4136" s="2">
        <v>28.86</v>
      </c>
    </row>
    <row r="4137" spans="1:10" x14ac:dyDescent="0.35">
      <c r="A4137" s="1">
        <v>42384</v>
      </c>
      <c r="B4137" t="s">
        <v>1563</v>
      </c>
      <c r="C4137" t="s">
        <v>149</v>
      </c>
      <c r="D4137" t="s">
        <v>11</v>
      </c>
      <c r="E4137" t="s">
        <v>20</v>
      </c>
      <c r="F4137" t="s">
        <v>1175</v>
      </c>
      <c r="G4137" s="2">
        <v>49.54</v>
      </c>
      <c r="H4137" s="2">
        <v>3</v>
      </c>
      <c r="I4137" s="2">
        <f t="shared" si="64"/>
        <v>16.513333333333332</v>
      </c>
      <c r="J4137" s="2">
        <v>17.34</v>
      </c>
    </row>
    <row r="4138" spans="1:10" x14ac:dyDescent="0.35">
      <c r="A4138" s="1">
        <v>42384</v>
      </c>
      <c r="B4138" t="s">
        <v>2432</v>
      </c>
      <c r="C4138" t="s">
        <v>149</v>
      </c>
      <c r="D4138" t="s">
        <v>11</v>
      </c>
      <c r="E4138" t="s">
        <v>12</v>
      </c>
      <c r="F4138" t="s">
        <v>1601</v>
      </c>
      <c r="G4138" s="2">
        <v>81.98</v>
      </c>
      <c r="H4138" s="2">
        <v>2</v>
      </c>
      <c r="I4138" s="2">
        <f t="shared" si="64"/>
        <v>40.99</v>
      </c>
      <c r="J4138" s="2">
        <v>40.17</v>
      </c>
    </row>
    <row r="4139" spans="1:10" x14ac:dyDescent="0.35">
      <c r="A4139" s="1">
        <v>42385</v>
      </c>
      <c r="B4139" t="s">
        <v>900</v>
      </c>
      <c r="C4139" t="s">
        <v>27</v>
      </c>
      <c r="D4139" t="s">
        <v>11</v>
      </c>
      <c r="E4139" t="s">
        <v>20</v>
      </c>
      <c r="F4139" t="s">
        <v>1630</v>
      </c>
      <c r="G4139" s="2">
        <v>11.65</v>
      </c>
      <c r="H4139" s="2">
        <v>2</v>
      </c>
      <c r="I4139" s="2">
        <f t="shared" si="64"/>
        <v>5.8250000000000002</v>
      </c>
      <c r="J4139" s="2">
        <v>4.22</v>
      </c>
    </row>
    <row r="4140" spans="1:10" x14ac:dyDescent="0.35">
      <c r="A4140" s="1">
        <v>42385</v>
      </c>
      <c r="B4140" t="s">
        <v>900</v>
      </c>
      <c r="C4140" t="s">
        <v>27</v>
      </c>
      <c r="D4140" t="s">
        <v>39</v>
      </c>
      <c r="E4140" t="s">
        <v>52</v>
      </c>
      <c r="F4140" t="s">
        <v>2433</v>
      </c>
      <c r="G4140" s="2">
        <v>90.57</v>
      </c>
      <c r="H4140" s="2">
        <v>3</v>
      </c>
      <c r="I4140" s="2">
        <f t="shared" si="64"/>
        <v>30.189999999999998</v>
      </c>
      <c r="J4140" s="2">
        <v>11.77</v>
      </c>
    </row>
    <row r="4141" spans="1:10" x14ac:dyDescent="0.35">
      <c r="A4141" s="1">
        <v>42386</v>
      </c>
      <c r="B4141" t="s">
        <v>2225</v>
      </c>
      <c r="C4141" t="s">
        <v>685</v>
      </c>
      <c r="D4141" t="s">
        <v>34</v>
      </c>
      <c r="E4141" t="s">
        <v>47</v>
      </c>
      <c r="F4141" t="s">
        <v>2366</v>
      </c>
      <c r="G4141" s="2">
        <v>322.58999999999997</v>
      </c>
      <c r="H4141" s="2">
        <v>3</v>
      </c>
      <c r="I4141" s="2">
        <f t="shared" si="64"/>
        <v>107.52999999999999</v>
      </c>
      <c r="J4141" s="2">
        <v>64.52</v>
      </c>
    </row>
    <row r="4142" spans="1:10" x14ac:dyDescent="0.35">
      <c r="A4142" s="1">
        <v>42386</v>
      </c>
      <c r="B4142" t="s">
        <v>2225</v>
      </c>
      <c r="C4142" t="s">
        <v>685</v>
      </c>
      <c r="D4142" t="s">
        <v>39</v>
      </c>
      <c r="E4142" t="s">
        <v>52</v>
      </c>
      <c r="F4142" t="s">
        <v>84</v>
      </c>
      <c r="G4142" s="2">
        <v>29.99</v>
      </c>
      <c r="H4142" s="2">
        <v>1</v>
      </c>
      <c r="I4142" s="2">
        <f t="shared" si="64"/>
        <v>29.99</v>
      </c>
      <c r="J4142" s="2">
        <v>13.2</v>
      </c>
    </row>
    <row r="4143" spans="1:10" x14ac:dyDescent="0.35">
      <c r="A4143" s="1">
        <v>42386</v>
      </c>
      <c r="B4143" t="s">
        <v>2225</v>
      </c>
      <c r="C4143" t="s">
        <v>685</v>
      </c>
      <c r="D4143" t="s">
        <v>39</v>
      </c>
      <c r="E4143" t="s">
        <v>52</v>
      </c>
      <c r="F4143" t="s">
        <v>2221</v>
      </c>
      <c r="G4143" s="2">
        <v>371.97</v>
      </c>
      <c r="H4143" s="2">
        <v>3</v>
      </c>
      <c r="I4143" s="2">
        <f t="shared" si="64"/>
        <v>123.99000000000001</v>
      </c>
      <c r="J4143" s="2">
        <v>66.95</v>
      </c>
    </row>
    <row r="4144" spans="1:10" x14ac:dyDescent="0.35">
      <c r="A4144" s="1">
        <v>42386</v>
      </c>
      <c r="B4144" t="s">
        <v>2412</v>
      </c>
      <c r="C4144" t="s">
        <v>30</v>
      </c>
      <c r="D4144" t="s">
        <v>39</v>
      </c>
      <c r="E4144" t="s">
        <v>52</v>
      </c>
      <c r="F4144" t="s">
        <v>1795</v>
      </c>
      <c r="G4144" s="2">
        <v>316</v>
      </c>
      <c r="H4144" s="2">
        <v>4</v>
      </c>
      <c r="I4144" s="2">
        <f t="shared" si="64"/>
        <v>79</v>
      </c>
      <c r="J4144" s="2">
        <v>31.6</v>
      </c>
    </row>
    <row r="4145" spans="1:10" x14ac:dyDescent="0.35">
      <c r="A4145" s="1">
        <v>42390</v>
      </c>
      <c r="B4145" t="s">
        <v>683</v>
      </c>
      <c r="C4145" t="s">
        <v>27</v>
      </c>
      <c r="D4145" t="s">
        <v>34</v>
      </c>
      <c r="E4145" t="s">
        <v>35</v>
      </c>
      <c r="F4145" t="s">
        <v>1256</v>
      </c>
      <c r="G4145" s="2">
        <v>153.57</v>
      </c>
      <c r="H4145" s="2">
        <v>2</v>
      </c>
      <c r="I4145" s="2">
        <f t="shared" si="64"/>
        <v>76.784999999999997</v>
      </c>
      <c r="J4145" s="2">
        <v>-5.76</v>
      </c>
    </row>
    <row r="4146" spans="1:10" x14ac:dyDescent="0.35">
      <c r="A4146" s="1">
        <v>42390</v>
      </c>
      <c r="B4146" t="s">
        <v>683</v>
      </c>
      <c r="C4146" t="s">
        <v>27</v>
      </c>
      <c r="D4146" t="s">
        <v>34</v>
      </c>
      <c r="E4146" t="s">
        <v>35</v>
      </c>
      <c r="F4146" t="s">
        <v>2182</v>
      </c>
      <c r="G4146" s="2">
        <v>1013.49</v>
      </c>
      <c r="H4146" s="2">
        <v>7</v>
      </c>
      <c r="I4146" s="2">
        <f t="shared" si="64"/>
        <v>144.78428571428572</v>
      </c>
      <c r="J4146" s="2">
        <v>76.010000000000005</v>
      </c>
    </row>
    <row r="4147" spans="1:10" x14ac:dyDescent="0.35">
      <c r="A4147" s="1">
        <v>42391</v>
      </c>
      <c r="B4147" t="s">
        <v>651</v>
      </c>
      <c r="C4147" t="s">
        <v>177</v>
      </c>
      <c r="D4147" t="s">
        <v>11</v>
      </c>
      <c r="E4147" t="s">
        <v>43</v>
      </c>
      <c r="F4147" t="s">
        <v>2096</v>
      </c>
      <c r="G4147" s="2">
        <v>7.56</v>
      </c>
      <c r="H4147" s="2">
        <v>6</v>
      </c>
      <c r="I4147" s="2">
        <f t="shared" si="64"/>
        <v>1.26</v>
      </c>
      <c r="J4147" s="2">
        <v>0.3</v>
      </c>
    </row>
    <row r="4148" spans="1:10" x14ac:dyDescent="0.35">
      <c r="A4148" s="1">
        <v>42391</v>
      </c>
      <c r="B4148" t="s">
        <v>2262</v>
      </c>
      <c r="C4148" t="s">
        <v>245</v>
      </c>
      <c r="D4148" t="s">
        <v>34</v>
      </c>
      <c r="E4148" t="s">
        <v>47</v>
      </c>
      <c r="F4148" t="s">
        <v>1455</v>
      </c>
      <c r="G4148" s="2">
        <v>14.27</v>
      </c>
      <c r="H4148" s="2">
        <v>8</v>
      </c>
      <c r="I4148" s="2">
        <f t="shared" si="64"/>
        <v>1.7837499999999999</v>
      </c>
      <c r="J4148" s="2">
        <v>4.28</v>
      </c>
    </row>
    <row r="4149" spans="1:10" x14ac:dyDescent="0.35">
      <c r="A4149" s="1">
        <v>42391</v>
      </c>
      <c r="B4149" t="s">
        <v>2262</v>
      </c>
      <c r="C4149" t="s">
        <v>245</v>
      </c>
      <c r="D4149" t="s">
        <v>34</v>
      </c>
      <c r="E4149" t="s">
        <v>74</v>
      </c>
      <c r="F4149" t="s">
        <v>2170</v>
      </c>
      <c r="G4149" s="2">
        <v>451.14</v>
      </c>
      <c r="H4149" s="2">
        <v>4</v>
      </c>
      <c r="I4149" s="2">
        <f t="shared" si="64"/>
        <v>112.785</v>
      </c>
      <c r="J4149" s="2">
        <v>-67.67</v>
      </c>
    </row>
    <row r="4150" spans="1:10" x14ac:dyDescent="0.35">
      <c r="A4150" s="1">
        <v>42391</v>
      </c>
      <c r="B4150" t="s">
        <v>2262</v>
      </c>
      <c r="C4150" t="s">
        <v>245</v>
      </c>
      <c r="D4150" t="s">
        <v>11</v>
      </c>
      <c r="E4150" t="s">
        <v>92</v>
      </c>
      <c r="F4150" t="s">
        <v>93</v>
      </c>
      <c r="G4150" s="2">
        <v>64.86</v>
      </c>
      <c r="H4150" s="2">
        <v>4</v>
      </c>
      <c r="I4150" s="2">
        <f t="shared" si="64"/>
        <v>16.215</v>
      </c>
      <c r="J4150" s="2">
        <v>6.49</v>
      </c>
    </row>
    <row r="4151" spans="1:10" x14ac:dyDescent="0.35">
      <c r="A4151" s="1">
        <v>42391</v>
      </c>
      <c r="B4151" t="s">
        <v>669</v>
      </c>
      <c r="C4151" t="s">
        <v>164</v>
      </c>
      <c r="D4151" t="s">
        <v>34</v>
      </c>
      <c r="E4151" t="s">
        <v>47</v>
      </c>
      <c r="F4151" t="s">
        <v>773</v>
      </c>
      <c r="G4151" s="2">
        <v>109.9</v>
      </c>
      <c r="H4151" s="2">
        <v>5</v>
      </c>
      <c r="I4151" s="2">
        <f t="shared" si="64"/>
        <v>21.98</v>
      </c>
      <c r="J4151" s="2">
        <v>37.369999999999997</v>
      </c>
    </row>
    <row r="4152" spans="1:10" x14ac:dyDescent="0.35">
      <c r="A4152" s="1">
        <v>42391</v>
      </c>
      <c r="B4152" t="s">
        <v>1251</v>
      </c>
      <c r="C4152" t="s">
        <v>164</v>
      </c>
      <c r="D4152" t="s">
        <v>11</v>
      </c>
      <c r="E4152" t="s">
        <v>12</v>
      </c>
      <c r="F4152" t="s">
        <v>2384</v>
      </c>
      <c r="G4152" s="2">
        <v>12.96</v>
      </c>
      <c r="H4152" s="2">
        <v>2</v>
      </c>
      <c r="I4152" s="2">
        <f t="shared" si="64"/>
        <v>6.48</v>
      </c>
      <c r="J4152" s="2">
        <v>6.22</v>
      </c>
    </row>
    <row r="4153" spans="1:10" x14ac:dyDescent="0.35">
      <c r="A4153" s="1">
        <v>42391</v>
      </c>
      <c r="B4153" t="s">
        <v>1758</v>
      </c>
      <c r="C4153" t="s">
        <v>27</v>
      </c>
      <c r="D4153" t="s">
        <v>11</v>
      </c>
      <c r="E4153" t="s">
        <v>16</v>
      </c>
      <c r="F4153" t="s">
        <v>1542</v>
      </c>
      <c r="G4153" s="2">
        <v>44.4</v>
      </c>
      <c r="H4153" s="2">
        <v>3</v>
      </c>
      <c r="I4153" s="2">
        <f t="shared" si="64"/>
        <v>14.799999999999999</v>
      </c>
      <c r="J4153" s="2">
        <v>22.2</v>
      </c>
    </row>
    <row r="4154" spans="1:10" x14ac:dyDescent="0.35">
      <c r="A4154" s="1">
        <v>42391</v>
      </c>
      <c r="B4154" t="s">
        <v>1758</v>
      </c>
      <c r="C4154" t="s">
        <v>27</v>
      </c>
      <c r="D4154" t="s">
        <v>11</v>
      </c>
      <c r="E4154" t="s">
        <v>16</v>
      </c>
      <c r="F4154" t="s">
        <v>377</v>
      </c>
      <c r="G4154" s="2">
        <v>20.65</v>
      </c>
      <c r="H4154" s="2">
        <v>5</v>
      </c>
      <c r="I4154" s="2">
        <f t="shared" si="64"/>
        <v>4.13</v>
      </c>
      <c r="J4154" s="2">
        <v>9.5</v>
      </c>
    </row>
    <row r="4155" spans="1:10" x14ac:dyDescent="0.35">
      <c r="A4155" s="1">
        <v>42391</v>
      </c>
      <c r="B4155" t="s">
        <v>695</v>
      </c>
      <c r="C4155" t="s">
        <v>78</v>
      </c>
      <c r="D4155" t="s">
        <v>39</v>
      </c>
      <c r="E4155" t="s">
        <v>40</v>
      </c>
      <c r="F4155" t="s">
        <v>863</v>
      </c>
      <c r="G4155" s="2">
        <v>110.38</v>
      </c>
      <c r="H4155" s="2">
        <v>4</v>
      </c>
      <c r="I4155" s="2">
        <f t="shared" si="64"/>
        <v>27.594999999999999</v>
      </c>
      <c r="J4155" s="2">
        <v>-20.239999999999998</v>
      </c>
    </row>
    <row r="4156" spans="1:10" x14ac:dyDescent="0.35">
      <c r="A4156" s="1">
        <v>42391</v>
      </c>
      <c r="B4156" t="s">
        <v>695</v>
      </c>
      <c r="C4156" t="s">
        <v>78</v>
      </c>
      <c r="D4156" t="s">
        <v>39</v>
      </c>
      <c r="E4156" t="s">
        <v>52</v>
      </c>
      <c r="F4156" t="s">
        <v>1969</v>
      </c>
      <c r="G4156" s="2">
        <v>55.18</v>
      </c>
      <c r="H4156" s="2">
        <v>3</v>
      </c>
      <c r="I4156" s="2">
        <f t="shared" si="64"/>
        <v>18.393333333333334</v>
      </c>
      <c r="J4156" s="2">
        <v>15.86</v>
      </c>
    </row>
    <row r="4157" spans="1:10" x14ac:dyDescent="0.35">
      <c r="A4157" s="1">
        <v>42391</v>
      </c>
      <c r="B4157" t="s">
        <v>853</v>
      </c>
      <c r="C4157" t="s">
        <v>149</v>
      </c>
      <c r="D4157" t="s">
        <v>11</v>
      </c>
      <c r="E4157" t="s">
        <v>20</v>
      </c>
      <c r="F4157" t="s">
        <v>1043</v>
      </c>
      <c r="G4157" s="2">
        <v>26.34</v>
      </c>
      <c r="H4157" s="2">
        <v>4</v>
      </c>
      <c r="I4157" s="2">
        <f t="shared" si="64"/>
        <v>6.585</v>
      </c>
      <c r="J4157" s="2">
        <v>9.2200000000000006</v>
      </c>
    </row>
    <row r="4158" spans="1:10" x14ac:dyDescent="0.35">
      <c r="A4158" s="1">
        <v>42392</v>
      </c>
      <c r="B4158" t="s">
        <v>2318</v>
      </c>
      <c r="C4158" t="s">
        <v>27</v>
      </c>
      <c r="D4158" t="s">
        <v>34</v>
      </c>
      <c r="E4158" t="s">
        <v>47</v>
      </c>
      <c r="F4158" t="s">
        <v>1026</v>
      </c>
      <c r="G4158" s="2">
        <v>59.99</v>
      </c>
      <c r="H4158" s="2">
        <v>7</v>
      </c>
      <c r="I4158" s="2">
        <f t="shared" si="64"/>
        <v>8.57</v>
      </c>
      <c r="J4158" s="2">
        <v>21.6</v>
      </c>
    </row>
    <row r="4159" spans="1:10" x14ac:dyDescent="0.35">
      <c r="A4159" s="1">
        <v>42392</v>
      </c>
      <c r="B4159" t="s">
        <v>1883</v>
      </c>
      <c r="C4159" t="s">
        <v>2322</v>
      </c>
      <c r="D4159" t="s">
        <v>39</v>
      </c>
      <c r="E4159" t="s">
        <v>52</v>
      </c>
      <c r="F4159" t="s">
        <v>454</v>
      </c>
      <c r="G4159" s="2">
        <v>99.98</v>
      </c>
      <c r="H4159" s="2">
        <v>2</v>
      </c>
      <c r="I4159" s="2">
        <f t="shared" si="64"/>
        <v>49.99</v>
      </c>
      <c r="J4159" s="2">
        <v>42.99</v>
      </c>
    </row>
    <row r="4160" spans="1:10" x14ac:dyDescent="0.35">
      <c r="A4160" s="1">
        <v>42392</v>
      </c>
      <c r="B4160" t="s">
        <v>1883</v>
      </c>
      <c r="C4160" t="s">
        <v>2322</v>
      </c>
      <c r="D4160" t="s">
        <v>11</v>
      </c>
      <c r="E4160" t="s">
        <v>24</v>
      </c>
      <c r="F4160" t="s">
        <v>2434</v>
      </c>
      <c r="G4160" s="2">
        <v>8.0399999999999991</v>
      </c>
      <c r="H4160" s="2">
        <v>6</v>
      </c>
      <c r="I4160" s="2">
        <f t="shared" si="64"/>
        <v>1.3399999999999999</v>
      </c>
      <c r="J4160" s="2">
        <v>2.73</v>
      </c>
    </row>
    <row r="4161" spans="1:10" x14ac:dyDescent="0.35">
      <c r="A4161" s="1">
        <v>42392</v>
      </c>
      <c r="B4161" t="s">
        <v>1883</v>
      </c>
      <c r="C4161" t="s">
        <v>2322</v>
      </c>
      <c r="D4161" t="s">
        <v>11</v>
      </c>
      <c r="E4161" t="s">
        <v>18</v>
      </c>
      <c r="F4161" t="s">
        <v>2148</v>
      </c>
      <c r="G4161" s="2">
        <v>1564.29</v>
      </c>
      <c r="H4161" s="2">
        <v>13</v>
      </c>
      <c r="I4161" s="2">
        <f t="shared" si="64"/>
        <v>120.33</v>
      </c>
      <c r="J4161" s="2">
        <v>406.72</v>
      </c>
    </row>
    <row r="4162" spans="1:10" x14ac:dyDescent="0.35">
      <c r="A4162" s="1">
        <v>42393</v>
      </c>
      <c r="B4162" t="s">
        <v>1343</v>
      </c>
      <c r="C4162" t="s">
        <v>329</v>
      </c>
      <c r="D4162" t="s">
        <v>11</v>
      </c>
      <c r="E4162" t="s">
        <v>20</v>
      </c>
      <c r="F4162" t="s">
        <v>1970</v>
      </c>
      <c r="G4162" s="2">
        <v>31.36</v>
      </c>
      <c r="H4162" s="2">
        <v>4</v>
      </c>
      <c r="I4162" s="2">
        <f t="shared" si="64"/>
        <v>7.84</v>
      </c>
      <c r="J4162" s="2">
        <v>15.68</v>
      </c>
    </row>
    <row r="4163" spans="1:10" x14ac:dyDescent="0.35">
      <c r="A4163" s="1">
        <v>42394</v>
      </c>
      <c r="B4163" t="s">
        <v>2435</v>
      </c>
      <c r="C4163" t="s">
        <v>177</v>
      </c>
      <c r="D4163" t="s">
        <v>11</v>
      </c>
      <c r="E4163" t="s">
        <v>24</v>
      </c>
      <c r="F4163" t="s">
        <v>2436</v>
      </c>
      <c r="G4163" s="2">
        <v>9.2100000000000009</v>
      </c>
      <c r="H4163" s="2">
        <v>3</v>
      </c>
      <c r="I4163" s="2">
        <f t="shared" ref="I4163:I4226" si="65">G4163/H4163</f>
        <v>3.0700000000000003</v>
      </c>
      <c r="J4163" s="2">
        <v>2.2999999999999998</v>
      </c>
    </row>
    <row r="4164" spans="1:10" x14ac:dyDescent="0.35">
      <c r="A4164" s="1">
        <v>42394</v>
      </c>
      <c r="B4164" t="s">
        <v>2435</v>
      </c>
      <c r="C4164" t="s">
        <v>177</v>
      </c>
      <c r="D4164" t="s">
        <v>11</v>
      </c>
      <c r="E4164" t="s">
        <v>12</v>
      </c>
      <c r="F4164" t="s">
        <v>2437</v>
      </c>
      <c r="G4164" s="2">
        <v>18</v>
      </c>
      <c r="H4164" s="2">
        <v>5</v>
      </c>
      <c r="I4164" s="2">
        <f t="shared" si="65"/>
        <v>3.6</v>
      </c>
      <c r="J4164" s="2">
        <v>8.2799999999999994</v>
      </c>
    </row>
    <row r="4165" spans="1:10" x14ac:dyDescent="0.35">
      <c r="A4165" s="1">
        <v>42394</v>
      </c>
      <c r="B4165" t="s">
        <v>387</v>
      </c>
      <c r="C4165" t="s">
        <v>149</v>
      </c>
      <c r="D4165" t="s">
        <v>11</v>
      </c>
      <c r="E4165" t="s">
        <v>20</v>
      </c>
      <c r="F4165" t="s">
        <v>96</v>
      </c>
      <c r="G4165" s="2">
        <v>43.12</v>
      </c>
      <c r="H4165" s="2">
        <v>5</v>
      </c>
      <c r="I4165" s="2">
        <f t="shared" si="65"/>
        <v>8.6239999999999988</v>
      </c>
      <c r="J4165" s="2">
        <v>15.09</v>
      </c>
    </row>
    <row r="4166" spans="1:10" x14ac:dyDescent="0.35">
      <c r="A4166" s="1">
        <v>42394</v>
      </c>
      <c r="B4166" t="s">
        <v>387</v>
      </c>
      <c r="C4166" t="s">
        <v>149</v>
      </c>
      <c r="D4166" t="s">
        <v>34</v>
      </c>
      <c r="E4166" t="s">
        <v>145</v>
      </c>
      <c r="F4166" t="s">
        <v>2066</v>
      </c>
      <c r="G4166" s="2">
        <v>313.72000000000003</v>
      </c>
      <c r="H4166" s="2">
        <v>3</v>
      </c>
      <c r="I4166" s="2">
        <f t="shared" si="65"/>
        <v>104.57333333333334</v>
      </c>
      <c r="J4166" s="2">
        <v>-99.35</v>
      </c>
    </row>
    <row r="4167" spans="1:10" x14ac:dyDescent="0.35">
      <c r="A4167" s="1">
        <v>42394</v>
      </c>
      <c r="B4167" t="s">
        <v>387</v>
      </c>
      <c r="C4167" t="s">
        <v>149</v>
      </c>
      <c r="D4167" t="s">
        <v>34</v>
      </c>
      <c r="E4167" t="s">
        <v>47</v>
      </c>
      <c r="F4167" t="s">
        <v>479</v>
      </c>
      <c r="G4167" s="2">
        <v>45.98</v>
      </c>
      <c r="H4167" s="2">
        <v>1</v>
      </c>
      <c r="I4167" s="2">
        <f t="shared" si="65"/>
        <v>45.98</v>
      </c>
      <c r="J4167" s="2">
        <v>7.82</v>
      </c>
    </row>
    <row r="4168" spans="1:10" x14ac:dyDescent="0.35">
      <c r="A4168" s="1">
        <v>42394</v>
      </c>
      <c r="B4168" t="s">
        <v>387</v>
      </c>
      <c r="C4168" t="s">
        <v>149</v>
      </c>
      <c r="D4168" t="s">
        <v>11</v>
      </c>
      <c r="E4168" t="s">
        <v>18</v>
      </c>
      <c r="F4168" t="s">
        <v>133</v>
      </c>
      <c r="G4168" s="2">
        <v>428.68</v>
      </c>
      <c r="H4168" s="2">
        <v>7</v>
      </c>
      <c r="I4168" s="2">
        <f t="shared" si="65"/>
        <v>61.24</v>
      </c>
      <c r="J4168" s="2">
        <v>0</v>
      </c>
    </row>
    <row r="4169" spans="1:10" x14ac:dyDescent="0.35">
      <c r="A4169" s="1">
        <v>42397</v>
      </c>
      <c r="B4169" t="s">
        <v>1343</v>
      </c>
      <c r="C4169" t="s">
        <v>27</v>
      </c>
      <c r="D4169" t="s">
        <v>11</v>
      </c>
      <c r="E4169" t="s">
        <v>24</v>
      </c>
      <c r="F4169" t="s">
        <v>260</v>
      </c>
      <c r="G4169" s="2">
        <v>39.68</v>
      </c>
      <c r="H4169" s="2">
        <v>2</v>
      </c>
      <c r="I4169" s="2">
        <f t="shared" si="65"/>
        <v>19.84</v>
      </c>
      <c r="J4169" s="2">
        <v>10.32</v>
      </c>
    </row>
    <row r="4170" spans="1:10" x14ac:dyDescent="0.35">
      <c r="A4170" s="1">
        <v>42399</v>
      </c>
      <c r="B4170" t="s">
        <v>1487</v>
      </c>
      <c r="C4170" t="s">
        <v>27</v>
      </c>
      <c r="D4170" t="s">
        <v>11</v>
      </c>
      <c r="E4170" t="s">
        <v>20</v>
      </c>
      <c r="F4170" t="s">
        <v>2241</v>
      </c>
      <c r="G4170" s="2">
        <v>17.46</v>
      </c>
      <c r="H4170" s="2">
        <v>2</v>
      </c>
      <c r="I4170" s="2">
        <f t="shared" si="65"/>
        <v>8.73</v>
      </c>
      <c r="J4170" s="2">
        <v>5.89</v>
      </c>
    </row>
    <row r="4171" spans="1:10" x14ac:dyDescent="0.35">
      <c r="A4171" s="1">
        <v>42399</v>
      </c>
      <c r="B4171" t="s">
        <v>768</v>
      </c>
      <c r="C4171" t="s">
        <v>27</v>
      </c>
      <c r="D4171" t="s">
        <v>11</v>
      </c>
      <c r="E4171" t="s">
        <v>18</v>
      </c>
      <c r="F4171" t="s">
        <v>1360</v>
      </c>
      <c r="G4171" s="2">
        <v>305.01</v>
      </c>
      <c r="H4171" s="2">
        <v>9</v>
      </c>
      <c r="I4171" s="2">
        <f t="shared" si="65"/>
        <v>33.89</v>
      </c>
      <c r="J4171" s="2">
        <v>76.25</v>
      </c>
    </row>
    <row r="4172" spans="1:10" x14ac:dyDescent="0.35">
      <c r="A4172" s="1">
        <v>42399</v>
      </c>
      <c r="B4172" t="s">
        <v>768</v>
      </c>
      <c r="C4172" t="s">
        <v>27</v>
      </c>
      <c r="D4172" t="s">
        <v>11</v>
      </c>
      <c r="E4172" t="s">
        <v>20</v>
      </c>
      <c r="F4172" t="s">
        <v>2228</v>
      </c>
      <c r="G4172" s="2">
        <v>50.78</v>
      </c>
      <c r="H4172" s="2">
        <v>2</v>
      </c>
      <c r="I4172" s="2">
        <f t="shared" si="65"/>
        <v>25.39</v>
      </c>
      <c r="J4172" s="2">
        <v>17.77</v>
      </c>
    </row>
    <row r="4173" spans="1:10" x14ac:dyDescent="0.35">
      <c r="A4173" s="1">
        <v>42399</v>
      </c>
      <c r="B4173" t="s">
        <v>768</v>
      </c>
      <c r="C4173" t="s">
        <v>27</v>
      </c>
      <c r="D4173" t="s">
        <v>11</v>
      </c>
      <c r="E4173" t="s">
        <v>16</v>
      </c>
      <c r="F4173" t="s">
        <v>1432</v>
      </c>
      <c r="G4173" s="2">
        <v>26.01</v>
      </c>
      <c r="H4173" s="2">
        <v>9</v>
      </c>
      <c r="I4173" s="2">
        <f t="shared" si="65"/>
        <v>2.89</v>
      </c>
      <c r="J4173" s="2">
        <v>12.22</v>
      </c>
    </row>
    <row r="4174" spans="1:10" x14ac:dyDescent="0.35">
      <c r="A4174" s="1">
        <v>42399</v>
      </c>
      <c r="B4174" t="s">
        <v>1762</v>
      </c>
      <c r="C4174" t="s">
        <v>164</v>
      </c>
      <c r="D4174" t="s">
        <v>34</v>
      </c>
      <c r="E4174" t="s">
        <v>35</v>
      </c>
      <c r="F4174" t="s">
        <v>2438</v>
      </c>
      <c r="G4174" s="2">
        <v>435.17</v>
      </c>
      <c r="H4174" s="2">
        <v>4</v>
      </c>
      <c r="I4174" s="2">
        <f t="shared" si="65"/>
        <v>108.7925</v>
      </c>
      <c r="J4174" s="2">
        <v>-59.84</v>
      </c>
    </row>
    <row r="4175" spans="1:10" x14ac:dyDescent="0.35">
      <c r="A4175" s="1">
        <v>42399</v>
      </c>
      <c r="B4175" t="s">
        <v>1762</v>
      </c>
      <c r="C4175" t="s">
        <v>164</v>
      </c>
      <c r="D4175" t="s">
        <v>34</v>
      </c>
      <c r="E4175" t="s">
        <v>74</v>
      </c>
      <c r="F4175" t="s">
        <v>1094</v>
      </c>
      <c r="G4175" s="2">
        <v>48.58</v>
      </c>
      <c r="H4175" s="2">
        <v>1</v>
      </c>
      <c r="I4175" s="2">
        <f t="shared" si="65"/>
        <v>48.58</v>
      </c>
      <c r="J4175" s="2">
        <v>7.77</v>
      </c>
    </row>
    <row r="4176" spans="1:10" x14ac:dyDescent="0.35">
      <c r="A4176" s="1">
        <v>42399</v>
      </c>
      <c r="B4176" t="s">
        <v>2439</v>
      </c>
      <c r="C4176" t="s">
        <v>15</v>
      </c>
      <c r="D4176" t="s">
        <v>11</v>
      </c>
      <c r="E4176" t="s">
        <v>12</v>
      </c>
      <c r="F4176" t="s">
        <v>2358</v>
      </c>
      <c r="G4176" s="2">
        <v>156.51</v>
      </c>
      <c r="H4176" s="2">
        <v>4</v>
      </c>
      <c r="I4176" s="2">
        <f t="shared" si="65"/>
        <v>39.127499999999998</v>
      </c>
      <c r="J4176" s="2">
        <v>52.82</v>
      </c>
    </row>
    <row r="4177" spans="1:10" x14ac:dyDescent="0.35">
      <c r="A4177" s="1">
        <v>42399</v>
      </c>
      <c r="B4177" t="s">
        <v>1431</v>
      </c>
      <c r="C4177" t="s">
        <v>15</v>
      </c>
      <c r="D4177" t="s">
        <v>39</v>
      </c>
      <c r="E4177" t="s">
        <v>40</v>
      </c>
      <c r="F4177" t="s">
        <v>2440</v>
      </c>
      <c r="G4177" s="2">
        <v>1439.97</v>
      </c>
      <c r="H4177" s="2">
        <v>4</v>
      </c>
      <c r="I4177" s="2">
        <f t="shared" si="65"/>
        <v>359.99250000000001</v>
      </c>
      <c r="J4177" s="2">
        <v>144</v>
      </c>
    </row>
    <row r="4178" spans="1:10" x14ac:dyDescent="0.35">
      <c r="A4178" s="1">
        <v>42399</v>
      </c>
      <c r="B4178" t="s">
        <v>1431</v>
      </c>
      <c r="C4178" t="s">
        <v>15</v>
      </c>
      <c r="D4178" t="s">
        <v>11</v>
      </c>
      <c r="E4178" t="s">
        <v>20</v>
      </c>
      <c r="F4178" t="s">
        <v>899</v>
      </c>
      <c r="G4178" s="2">
        <v>1.73</v>
      </c>
      <c r="H4178" s="2">
        <v>3</v>
      </c>
      <c r="I4178" s="2">
        <f t="shared" si="65"/>
        <v>0.57666666666666666</v>
      </c>
      <c r="J4178" s="2">
        <v>-2.68</v>
      </c>
    </row>
    <row r="4179" spans="1:10" x14ac:dyDescent="0.35">
      <c r="A4179" s="1">
        <v>42399</v>
      </c>
      <c r="B4179" t="s">
        <v>1431</v>
      </c>
      <c r="C4179" t="s">
        <v>15</v>
      </c>
      <c r="D4179" t="s">
        <v>34</v>
      </c>
      <c r="E4179" t="s">
        <v>145</v>
      </c>
      <c r="F4179" t="s">
        <v>2441</v>
      </c>
      <c r="G4179" s="2">
        <v>626.1</v>
      </c>
      <c r="H4179" s="2">
        <v>3</v>
      </c>
      <c r="I4179" s="2">
        <f t="shared" si="65"/>
        <v>208.70000000000002</v>
      </c>
      <c r="J4179" s="2">
        <v>-538.45000000000005</v>
      </c>
    </row>
    <row r="4180" spans="1:10" x14ac:dyDescent="0.35">
      <c r="A4180" s="1">
        <v>42400</v>
      </c>
      <c r="B4180" t="s">
        <v>343</v>
      </c>
      <c r="C4180" t="s">
        <v>27</v>
      </c>
      <c r="D4180" t="s">
        <v>39</v>
      </c>
      <c r="E4180" t="s">
        <v>40</v>
      </c>
      <c r="F4180" t="s">
        <v>2261</v>
      </c>
      <c r="G4180" s="2">
        <v>109.59</v>
      </c>
      <c r="H4180" s="2">
        <v>1</v>
      </c>
      <c r="I4180" s="2">
        <f t="shared" si="65"/>
        <v>109.59</v>
      </c>
      <c r="J4180" s="2">
        <v>8.2200000000000006</v>
      </c>
    </row>
    <row r="4181" spans="1:10" x14ac:dyDescent="0.35">
      <c r="A4181" s="1">
        <v>42400</v>
      </c>
      <c r="B4181" t="s">
        <v>343</v>
      </c>
      <c r="C4181" t="s">
        <v>27</v>
      </c>
      <c r="D4181" t="s">
        <v>11</v>
      </c>
      <c r="E4181" t="s">
        <v>12</v>
      </c>
      <c r="F4181" t="s">
        <v>625</v>
      </c>
      <c r="G4181" s="2">
        <v>56.7</v>
      </c>
      <c r="H4181" s="2">
        <v>5</v>
      </c>
      <c r="I4181" s="2">
        <f t="shared" si="65"/>
        <v>11.34</v>
      </c>
      <c r="J4181" s="2">
        <v>27.78</v>
      </c>
    </row>
    <row r="4182" spans="1:10" x14ac:dyDescent="0.35">
      <c r="A4182" s="1">
        <v>42400</v>
      </c>
      <c r="B4182" t="s">
        <v>259</v>
      </c>
      <c r="C4182" t="s">
        <v>10</v>
      </c>
      <c r="D4182" t="s">
        <v>11</v>
      </c>
      <c r="E4182" t="s">
        <v>12</v>
      </c>
      <c r="F4182" t="s">
        <v>1149</v>
      </c>
      <c r="G4182" s="2">
        <v>15.55</v>
      </c>
      <c r="H4182" s="2">
        <v>3</v>
      </c>
      <c r="I4182" s="2">
        <f t="shared" si="65"/>
        <v>5.1833333333333336</v>
      </c>
      <c r="J4182" s="2">
        <v>5.44</v>
      </c>
    </row>
    <row r="4183" spans="1:10" x14ac:dyDescent="0.35">
      <c r="A4183" s="1">
        <v>42400</v>
      </c>
      <c r="B4183" t="s">
        <v>1671</v>
      </c>
      <c r="C4183" t="s">
        <v>177</v>
      </c>
      <c r="D4183" t="s">
        <v>11</v>
      </c>
      <c r="E4183" t="s">
        <v>63</v>
      </c>
      <c r="F4183" t="s">
        <v>64</v>
      </c>
      <c r="G4183" s="2">
        <v>23.36</v>
      </c>
      <c r="H4183" s="2">
        <v>2</v>
      </c>
      <c r="I4183" s="2">
        <f t="shared" si="65"/>
        <v>11.68</v>
      </c>
      <c r="J4183" s="2">
        <v>11.68</v>
      </c>
    </row>
    <row r="4184" spans="1:10" x14ac:dyDescent="0.35">
      <c r="A4184" s="1">
        <v>42400</v>
      </c>
      <c r="B4184" t="s">
        <v>530</v>
      </c>
      <c r="C4184" t="s">
        <v>30</v>
      </c>
      <c r="D4184" t="s">
        <v>11</v>
      </c>
      <c r="E4184" t="s">
        <v>20</v>
      </c>
      <c r="F4184" t="s">
        <v>1606</v>
      </c>
      <c r="G4184" s="2">
        <v>1270.99</v>
      </c>
      <c r="H4184" s="2">
        <v>1</v>
      </c>
      <c r="I4184" s="2">
        <f t="shared" si="65"/>
        <v>1270.99</v>
      </c>
      <c r="J4184" s="2">
        <v>635.5</v>
      </c>
    </row>
    <row r="4185" spans="1:10" x14ac:dyDescent="0.35">
      <c r="A4185" s="1">
        <v>42400</v>
      </c>
      <c r="B4185" t="s">
        <v>530</v>
      </c>
      <c r="C4185" t="s">
        <v>30</v>
      </c>
      <c r="D4185" t="s">
        <v>11</v>
      </c>
      <c r="E4185" t="s">
        <v>63</v>
      </c>
      <c r="F4185" t="s">
        <v>1350</v>
      </c>
      <c r="G4185" s="2">
        <v>125.36</v>
      </c>
      <c r="H4185" s="2">
        <v>8</v>
      </c>
      <c r="I4185" s="2">
        <f t="shared" si="65"/>
        <v>15.67</v>
      </c>
      <c r="J4185" s="2">
        <v>58.92</v>
      </c>
    </row>
    <row r="4186" spans="1:10" x14ac:dyDescent="0.35">
      <c r="A4186" s="1">
        <v>42401</v>
      </c>
      <c r="B4186" t="s">
        <v>176</v>
      </c>
      <c r="C4186" t="s">
        <v>55</v>
      </c>
      <c r="D4186" t="s">
        <v>11</v>
      </c>
      <c r="E4186" t="s">
        <v>18</v>
      </c>
      <c r="F4186" t="s">
        <v>585</v>
      </c>
      <c r="G4186" s="2">
        <v>56.45</v>
      </c>
      <c r="H4186" s="2">
        <v>5</v>
      </c>
      <c r="I4186" s="2">
        <f t="shared" si="65"/>
        <v>11.290000000000001</v>
      </c>
      <c r="J4186" s="2">
        <v>14.68</v>
      </c>
    </row>
    <row r="4187" spans="1:10" x14ac:dyDescent="0.35">
      <c r="A4187" s="1">
        <v>42401</v>
      </c>
      <c r="B4187" t="s">
        <v>1401</v>
      </c>
      <c r="C4187" t="s">
        <v>27</v>
      </c>
      <c r="D4187" t="s">
        <v>11</v>
      </c>
      <c r="E4187" t="s">
        <v>12</v>
      </c>
      <c r="F4187" t="s">
        <v>1967</v>
      </c>
      <c r="G4187" s="2">
        <v>105.52</v>
      </c>
      <c r="H4187" s="2">
        <v>4</v>
      </c>
      <c r="I4187" s="2">
        <f t="shared" si="65"/>
        <v>26.38</v>
      </c>
      <c r="J4187" s="2">
        <v>48.54</v>
      </c>
    </row>
    <row r="4188" spans="1:10" x14ac:dyDescent="0.35">
      <c r="A4188" s="1">
        <v>42402</v>
      </c>
      <c r="B4188" t="s">
        <v>1817</v>
      </c>
      <c r="C4188" t="s">
        <v>149</v>
      </c>
      <c r="D4188" t="s">
        <v>11</v>
      </c>
      <c r="E4188" t="s">
        <v>18</v>
      </c>
      <c r="F4188" t="s">
        <v>2231</v>
      </c>
      <c r="G4188" s="2">
        <v>117.96</v>
      </c>
      <c r="H4188" s="2">
        <v>2</v>
      </c>
      <c r="I4188" s="2">
        <f t="shared" si="65"/>
        <v>58.98</v>
      </c>
      <c r="J4188" s="2">
        <v>5.9</v>
      </c>
    </row>
    <row r="4189" spans="1:10" x14ac:dyDescent="0.35">
      <c r="A4189" s="1">
        <v>42402</v>
      </c>
      <c r="B4189" t="s">
        <v>509</v>
      </c>
      <c r="C4189" t="s">
        <v>55</v>
      </c>
      <c r="D4189" t="s">
        <v>39</v>
      </c>
      <c r="E4189" t="s">
        <v>302</v>
      </c>
      <c r="F4189" t="s">
        <v>1329</v>
      </c>
      <c r="G4189" s="2">
        <v>8749.9500000000007</v>
      </c>
      <c r="H4189" s="2">
        <v>5</v>
      </c>
      <c r="I4189" s="2">
        <f t="shared" si="65"/>
        <v>1749.9900000000002</v>
      </c>
      <c r="J4189" s="2">
        <v>2799.98</v>
      </c>
    </row>
    <row r="4190" spans="1:10" x14ac:dyDescent="0.35">
      <c r="A4190" s="1">
        <v>42402</v>
      </c>
      <c r="B4190" t="s">
        <v>509</v>
      </c>
      <c r="C4190" t="s">
        <v>55</v>
      </c>
      <c r="D4190" t="s">
        <v>11</v>
      </c>
      <c r="E4190" t="s">
        <v>20</v>
      </c>
      <c r="F4190" t="s">
        <v>787</v>
      </c>
      <c r="G4190" s="2">
        <v>36.4</v>
      </c>
      <c r="H4190" s="2">
        <v>8</v>
      </c>
      <c r="I4190" s="2">
        <f t="shared" si="65"/>
        <v>4.55</v>
      </c>
      <c r="J4190" s="2">
        <v>18.2</v>
      </c>
    </row>
    <row r="4191" spans="1:10" x14ac:dyDescent="0.35">
      <c r="A4191" s="1">
        <v>42402</v>
      </c>
      <c r="B4191" t="s">
        <v>509</v>
      </c>
      <c r="C4191" t="s">
        <v>55</v>
      </c>
      <c r="D4191" t="s">
        <v>34</v>
      </c>
      <c r="E4191" t="s">
        <v>47</v>
      </c>
      <c r="F4191" t="s">
        <v>872</v>
      </c>
      <c r="G4191" s="2">
        <v>18.690000000000001</v>
      </c>
      <c r="H4191" s="2">
        <v>7</v>
      </c>
      <c r="I4191" s="2">
        <f t="shared" si="65"/>
        <v>2.6700000000000004</v>
      </c>
      <c r="J4191" s="2">
        <v>7.1</v>
      </c>
    </row>
    <row r="4192" spans="1:10" x14ac:dyDescent="0.35">
      <c r="A4192" s="1">
        <v>42402</v>
      </c>
      <c r="B4192" t="s">
        <v>873</v>
      </c>
      <c r="C4192" t="s">
        <v>10</v>
      </c>
      <c r="D4192" t="s">
        <v>34</v>
      </c>
      <c r="E4192" t="s">
        <v>47</v>
      </c>
      <c r="F4192" t="s">
        <v>2442</v>
      </c>
      <c r="G4192" s="2">
        <v>73.78</v>
      </c>
      <c r="H4192" s="2">
        <v>2</v>
      </c>
      <c r="I4192" s="2">
        <f t="shared" si="65"/>
        <v>36.89</v>
      </c>
      <c r="J4192" s="2">
        <v>-77.47</v>
      </c>
    </row>
    <row r="4193" spans="1:10" x14ac:dyDescent="0.35">
      <c r="A4193" s="1">
        <v>42403</v>
      </c>
      <c r="B4193" t="s">
        <v>154</v>
      </c>
      <c r="C4193" t="s">
        <v>33</v>
      </c>
      <c r="D4193" t="s">
        <v>34</v>
      </c>
      <c r="E4193" t="s">
        <v>35</v>
      </c>
      <c r="F4193" t="s">
        <v>660</v>
      </c>
      <c r="G4193" s="2">
        <v>866.4</v>
      </c>
      <c r="H4193" s="2">
        <v>4</v>
      </c>
      <c r="I4193" s="2">
        <f t="shared" si="65"/>
        <v>216.6</v>
      </c>
      <c r="J4193" s="2">
        <v>225.26</v>
      </c>
    </row>
    <row r="4194" spans="1:10" x14ac:dyDescent="0.35">
      <c r="A4194" s="1">
        <v>42404</v>
      </c>
      <c r="B4194" t="s">
        <v>1477</v>
      </c>
      <c r="C4194" t="s">
        <v>95</v>
      </c>
      <c r="D4194" t="s">
        <v>34</v>
      </c>
      <c r="E4194" t="s">
        <v>47</v>
      </c>
      <c r="F4194" t="s">
        <v>1092</v>
      </c>
      <c r="G4194" s="2">
        <v>14.37</v>
      </c>
      <c r="H4194" s="2">
        <v>2</v>
      </c>
      <c r="I4194" s="2">
        <f t="shared" si="65"/>
        <v>7.1849999999999996</v>
      </c>
      <c r="J4194" s="2">
        <v>3.95</v>
      </c>
    </row>
    <row r="4195" spans="1:10" x14ac:dyDescent="0.35">
      <c r="A4195" s="1">
        <v>42404</v>
      </c>
      <c r="B4195" t="s">
        <v>1258</v>
      </c>
      <c r="C4195" t="s">
        <v>531</v>
      </c>
      <c r="D4195" t="s">
        <v>39</v>
      </c>
      <c r="E4195" t="s">
        <v>40</v>
      </c>
      <c r="F4195" t="s">
        <v>163</v>
      </c>
      <c r="G4195" s="2">
        <v>90.48</v>
      </c>
      <c r="H4195" s="2">
        <v>2</v>
      </c>
      <c r="I4195" s="2">
        <f t="shared" si="65"/>
        <v>45.24</v>
      </c>
      <c r="J4195" s="2">
        <v>23.52</v>
      </c>
    </row>
    <row r="4196" spans="1:10" x14ac:dyDescent="0.35">
      <c r="A4196" s="1">
        <v>42404</v>
      </c>
      <c r="B4196" t="s">
        <v>1295</v>
      </c>
      <c r="C4196" t="s">
        <v>27</v>
      </c>
      <c r="D4196" t="s">
        <v>11</v>
      </c>
      <c r="E4196" t="s">
        <v>18</v>
      </c>
      <c r="F4196" t="s">
        <v>453</v>
      </c>
      <c r="G4196" s="2">
        <v>93.02</v>
      </c>
      <c r="H4196" s="2">
        <v>2</v>
      </c>
      <c r="I4196" s="2">
        <f t="shared" si="65"/>
        <v>46.51</v>
      </c>
      <c r="J4196" s="2">
        <v>3.72</v>
      </c>
    </row>
    <row r="4197" spans="1:10" x14ac:dyDescent="0.35">
      <c r="A4197" s="1">
        <v>42405</v>
      </c>
      <c r="B4197" t="s">
        <v>1181</v>
      </c>
      <c r="C4197" t="s">
        <v>30</v>
      </c>
      <c r="D4197" t="s">
        <v>11</v>
      </c>
      <c r="E4197" t="s">
        <v>18</v>
      </c>
      <c r="F4197" t="s">
        <v>267</v>
      </c>
      <c r="G4197" s="2">
        <v>80.98</v>
      </c>
      <c r="H4197" s="2">
        <v>1</v>
      </c>
      <c r="I4197" s="2">
        <f t="shared" si="65"/>
        <v>80.98</v>
      </c>
      <c r="J4197" s="2">
        <v>1.62</v>
      </c>
    </row>
    <row r="4198" spans="1:10" x14ac:dyDescent="0.35">
      <c r="A4198" s="1">
        <v>42405</v>
      </c>
      <c r="B4198" t="s">
        <v>1181</v>
      </c>
      <c r="C4198" t="s">
        <v>30</v>
      </c>
      <c r="D4198" t="s">
        <v>11</v>
      </c>
      <c r="E4198" t="s">
        <v>12</v>
      </c>
      <c r="F4198" t="s">
        <v>1054</v>
      </c>
      <c r="G4198" s="2">
        <v>348.84</v>
      </c>
      <c r="H4198" s="2">
        <v>9</v>
      </c>
      <c r="I4198" s="2">
        <f t="shared" si="65"/>
        <v>38.76</v>
      </c>
      <c r="J4198" s="2">
        <v>170.93</v>
      </c>
    </row>
    <row r="4199" spans="1:10" x14ac:dyDescent="0.35">
      <c r="A4199" s="1">
        <v>42405</v>
      </c>
      <c r="B4199" t="s">
        <v>1181</v>
      </c>
      <c r="C4199" t="s">
        <v>30</v>
      </c>
      <c r="D4199" t="s">
        <v>11</v>
      </c>
      <c r="E4199" t="s">
        <v>43</v>
      </c>
      <c r="F4199" t="s">
        <v>1307</v>
      </c>
      <c r="G4199" s="2">
        <v>9.4499999999999993</v>
      </c>
      <c r="H4199" s="2">
        <v>5</v>
      </c>
      <c r="I4199" s="2">
        <f t="shared" si="65"/>
        <v>1.89</v>
      </c>
      <c r="J4199" s="2">
        <v>0.19</v>
      </c>
    </row>
    <row r="4200" spans="1:10" x14ac:dyDescent="0.35">
      <c r="A4200" s="1">
        <v>42405</v>
      </c>
      <c r="B4200" t="s">
        <v>1181</v>
      </c>
      <c r="C4200" t="s">
        <v>30</v>
      </c>
      <c r="D4200" t="s">
        <v>34</v>
      </c>
      <c r="E4200" t="s">
        <v>47</v>
      </c>
      <c r="F4200" t="s">
        <v>1585</v>
      </c>
      <c r="G4200" s="2">
        <v>18.84</v>
      </c>
      <c r="H4200" s="2">
        <v>3</v>
      </c>
      <c r="I4200" s="2">
        <f t="shared" si="65"/>
        <v>6.28</v>
      </c>
      <c r="J4200" s="2">
        <v>7.16</v>
      </c>
    </row>
    <row r="4201" spans="1:10" x14ac:dyDescent="0.35">
      <c r="A4201" s="1">
        <v>42405</v>
      </c>
      <c r="B4201" t="s">
        <v>1181</v>
      </c>
      <c r="C4201" t="s">
        <v>30</v>
      </c>
      <c r="D4201" t="s">
        <v>34</v>
      </c>
      <c r="E4201" t="s">
        <v>74</v>
      </c>
      <c r="F4201" t="s">
        <v>1637</v>
      </c>
      <c r="G4201" s="2">
        <v>239.98</v>
      </c>
      <c r="H4201" s="2">
        <v>2</v>
      </c>
      <c r="I4201" s="2">
        <f t="shared" si="65"/>
        <v>119.99</v>
      </c>
      <c r="J4201" s="2">
        <v>52.8</v>
      </c>
    </row>
    <row r="4202" spans="1:10" x14ac:dyDescent="0.35">
      <c r="A4202" s="1">
        <v>42405</v>
      </c>
      <c r="B4202" t="s">
        <v>1181</v>
      </c>
      <c r="C4202" t="s">
        <v>30</v>
      </c>
      <c r="D4202" t="s">
        <v>11</v>
      </c>
      <c r="E4202" t="s">
        <v>63</v>
      </c>
      <c r="F4202" t="s">
        <v>1626</v>
      </c>
      <c r="G4202" s="2">
        <v>167.96</v>
      </c>
      <c r="H4202" s="2">
        <v>2</v>
      </c>
      <c r="I4202" s="2">
        <f t="shared" si="65"/>
        <v>83.98</v>
      </c>
      <c r="J4202" s="2">
        <v>78.94</v>
      </c>
    </row>
    <row r="4203" spans="1:10" x14ac:dyDescent="0.35">
      <c r="A4203" s="1">
        <v>42405</v>
      </c>
      <c r="B4203" t="s">
        <v>1181</v>
      </c>
      <c r="C4203" t="s">
        <v>30</v>
      </c>
      <c r="D4203" t="s">
        <v>39</v>
      </c>
      <c r="E4203" t="s">
        <v>40</v>
      </c>
      <c r="F4203" t="s">
        <v>832</v>
      </c>
      <c r="G4203" s="2">
        <v>104.85</v>
      </c>
      <c r="H4203" s="2">
        <v>3</v>
      </c>
      <c r="I4203" s="2">
        <f t="shared" si="65"/>
        <v>34.949999999999996</v>
      </c>
      <c r="J4203" s="2">
        <v>28.31</v>
      </c>
    </row>
    <row r="4204" spans="1:10" x14ac:dyDescent="0.35">
      <c r="A4204" s="1">
        <v>42405</v>
      </c>
      <c r="B4204" t="s">
        <v>1181</v>
      </c>
      <c r="C4204" t="s">
        <v>30</v>
      </c>
      <c r="D4204" t="s">
        <v>39</v>
      </c>
      <c r="E4204" t="s">
        <v>40</v>
      </c>
      <c r="F4204" t="s">
        <v>173</v>
      </c>
      <c r="G4204" s="2">
        <v>484.83</v>
      </c>
      <c r="H4204" s="2">
        <v>3</v>
      </c>
      <c r="I4204" s="2">
        <f t="shared" si="65"/>
        <v>161.60999999999999</v>
      </c>
      <c r="J4204" s="2">
        <v>126.06</v>
      </c>
    </row>
    <row r="4205" spans="1:10" x14ac:dyDescent="0.35">
      <c r="A4205" s="1">
        <v>42405</v>
      </c>
      <c r="B4205" t="s">
        <v>1181</v>
      </c>
      <c r="C4205" t="s">
        <v>30</v>
      </c>
      <c r="D4205" t="s">
        <v>11</v>
      </c>
      <c r="E4205" t="s">
        <v>12</v>
      </c>
      <c r="F4205" t="s">
        <v>1989</v>
      </c>
      <c r="G4205" s="2">
        <v>122.97</v>
      </c>
      <c r="H4205" s="2">
        <v>3</v>
      </c>
      <c r="I4205" s="2">
        <f t="shared" si="65"/>
        <v>40.99</v>
      </c>
      <c r="J4205" s="2">
        <v>60.26</v>
      </c>
    </row>
    <row r="4206" spans="1:10" x14ac:dyDescent="0.35">
      <c r="A4206" s="1">
        <v>42405</v>
      </c>
      <c r="B4206" t="s">
        <v>1181</v>
      </c>
      <c r="C4206" t="s">
        <v>30</v>
      </c>
      <c r="D4206" t="s">
        <v>11</v>
      </c>
      <c r="E4206" t="s">
        <v>18</v>
      </c>
      <c r="F4206" t="s">
        <v>1017</v>
      </c>
      <c r="G4206" s="2">
        <v>154.44</v>
      </c>
      <c r="H4206" s="2">
        <v>3</v>
      </c>
      <c r="I4206" s="2">
        <f t="shared" si="65"/>
        <v>51.48</v>
      </c>
      <c r="J4206" s="2">
        <v>1.54</v>
      </c>
    </row>
    <row r="4207" spans="1:10" x14ac:dyDescent="0.35">
      <c r="A4207" s="1">
        <v>42405</v>
      </c>
      <c r="B4207" t="s">
        <v>1181</v>
      </c>
      <c r="C4207" t="s">
        <v>30</v>
      </c>
      <c r="D4207" t="s">
        <v>11</v>
      </c>
      <c r="E4207" t="s">
        <v>12</v>
      </c>
      <c r="F4207" t="s">
        <v>2358</v>
      </c>
      <c r="G4207" s="2">
        <v>342.37</v>
      </c>
      <c r="H4207" s="2">
        <v>7</v>
      </c>
      <c r="I4207" s="2">
        <f t="shared" si="65"/>
        <v>48.910000000000004</v>
      </c>
      <c r="J4207" s="2">
        <v>160.91</v>
      </c>
    </row>
    <row r="4208" spans="1:10" x14ac:dyDescent="0.35">
      <c r="A4208" s="1">
        <v>42405</v>
      </c>
      <c r="B4208" t="s">
        <v>325</v>
      </c>
      <c r="C4208" t="s">
        <v>27</v>
      </c>
      <c r="D4208" t="s">
        <v>11</v>
      </c>
      <c r="E4208" t="s">
        <v>16</v>
      </c>
      <c r="F4208" t="s">
        <v>17</v>
      </c>
      <c r="G4208" s="2">
        <v>14.73</v>
      </c>
      <c r="H4208" s="2">
        <v>3</v>
      </c>
      <c r="I4208" s="2">
        <f t="shared" si="65"/>
        <v>4.91</v>
      </c>
      <c r="J4208" s="2">
        <v>7.22</v>
      </c>
    </row>
    <row r="4209" spans="1:10" x14ac:dyDescent="0.35">
      <c r="A4209" s="1">
        <v>42405</v>
      </c>
      <c r="B4209" t="s">
        <v>325</v>
      </c>
      <c r="C4209" t="s">
        <v>27</v>
      </c>
      <c r="D4209" t="s">
        <v>11</v>
      </c>
      <c r="E4209" t="s">
        <v>18</v>
      </c>
      <c r="F4209" t="s">
        <v>1400</v>
      </c>
      <c r="G4209" s="2">
        <v>186.54</v>
      </c>
      <c r="H4209" s="2">
        <v>3</v>
      </c>
      <c r="I4209" s="2">
        <f t="shared" si="65"/>
        <v>62.18</v>
      </c>
      <c r="J4209" s="2">
        <v>50.37</v>
      </c>
    </row>
    <row r="4210" spans="1:10" x14ac:dyDescent="0.35">
      <c r="A4210" s="1">
        <v>42405</v>
      </c>
      <c r="B4210" t="s">
        <v>325</v>
      </c>
      <c r="C4210" t="s">
        <v>27</v>
      </c>
      <c r="D4210" t="s">
        <v>34</v>
      </c>
      <c r="E4210" t="s">
        <v>145</v>
      </c>
      <c r="F4210" t="s">
        <v>2066</v>
      </c>
      <c r="G4210" s="2">
        <v>557.73</v>
      </c>
      <c r="H4210" s="2">
        <v>4</v>
      </c>
      <c r="I4210" s="2">
        <f t="shared" si="65"/>
        <v>139.4325</v>
      </c>
      <c r="J4210" s="2">
        <v>6.97</v>
      </c>
    </row>
    <row r="4211" spans="1:10" x14ac:dyDescent="0.35">
      <c r="A4211" s="1">
        <v>42405</v>
      </c>
      <c r="B4211" t="s">
        <v>325</v>
      </c>
      <c r="C4211" t="s">
        <v>27</v>
      </c>
      <c r="D4211" t="s">
        <v>39</v>
      </c>
      <c r="E4211" t="s">
        <v>40</v>
      </c>
      <c r="F4211" t="s">
        <v>2443</v>
      </c>
      <c r="G4211" s="2">
        <v>159.97</v>
      </c>
      <c r="H4211" s="2">
        <v>4</v>
      </c>
      <c r="I4211" s="2">
        <f t="shared" si="65"/>
        <v>39.9925</v>
      </c>
      <c r="J4211" s="2">
        <v>-31.99</v>
      </c>
    </row>
    <row r="4212" spans="1:10" x14ac:dyDescent="0.35">
      <c r="A4212" s="1">
        <v>42406</v>
      </c>
      <c r="B4212" t="s">
        <v>427</v>
      </c>
      <c r="C4212" t="s">
        <v>120</v>
      </c>
      <c r="D4212" t="s">
        <v>34</v>
      </c>
      <c r="E4212" t="s">
        <v>47</v>
      </c>
      <c r="F4212" t="s">
        <v>654</v>
      </c>
      <c r="G4212" s="2">
        <v>132.22</v>
      </c>
      <c r="H4212" s="2">
        <v>4</v>
      </c>
      <c r="I4212" s="2">
        <f t="shared" si="65"/>
        <v>33.055</v>
      </c>
      <c r="J4212" s="2">
        <v>-18.18</v>
      </c>
    </row>
    <row r="4213" spans="1:10" x14ac:dyDescent="0.35">
      <c r="A4213" s="1">
        <v>42407</v>
      </c>
      <c r="B4213" t="s">
        <v>383</v>
      </c>
      <c r="C4213" t="s">
        <v>55</v>
      </c>
      <c r="D4213" t="s">
        <v>39</v>
      </c>
      <c r="E4213" t="s">
        <v>52</v>
      </c>
      <c r="F4213" t="s">
        <v>2398</v>
      </c>
      <c r="G4213" s="2">
        <v>100</v>
      </c>
      <c r="H4213" s="2">
        <v>4</v>
      </c>
      <c r="I4213" s="2">
        <f t="shared" si="65"/>
        <v>25</v>
      </c>
      <c r="J4213" s="2">
        <v>21</v>
      </c>
    </row>
    <row r="4214" spans="1:10" x14ac:dyDescent="0.35">
      <c r="A4214" s="1">
        <v>42407</v>
      </c>
      <c r="B4214" t="s">
        <v>383</v>
      </c>
      <c r="C4214" t="s">
        <v>55</v>
      </c>
      <c r="D4214" t="s">
        <v>11</v>
      </c>
      <c r="E4214" t="s">
        <v>16</v>
      </c>
      <c r="F4214" t="s">
        <v>1632</v>
      </c>
      <c r="G4214" s="2">
        <v>7.83</v>
      </c>
      <c r="H4214" s="2">
        <v>3</v>
      </c>
      <c r="I4214" s="2">
        <f t="shared" si="65"/>
        <v>2.61</v>
      </c>
      <c r="J4214" s="2">
        <v>3.6</v>
      </c>
    </row>
    <row r="4215" spans="1:10" x14ac:dyDescent="0.35">
      <c r="A4215" s="1">
        <v>42407</v>
      </c>
      <c r="B4215" t="s">
        <v>2444</v>
      </c>
      <c r="C4215" t="s">
        <v>78</v>
      </c>
      <c r="D4215" t="s">
        <v>11</v>
      </c>
      <c r="E4215" t="s">
        <v>12</v>
      </c>
      <c r="F4215" t="s">
        <v>1583</v>
      </c>
      <c r="G4215" s="2">
        <v>30.35</v>
      </c>
      <c r="H4215" s="2">
        <v>2</v>
      </c>
      <c r="I4215" s="2">
        <f t="shared" si="65"/>
        <v>15.175000000000001</v>
      </c>
      <c r="J4215" s="2">
        <v>10.62</v>
      </c>
    </row>
    <row r="4216" spans="1:10" x14ac:dyDescent="0.35">
      <c r="A4216" s="1">
        <v>42407</v>
      </c>
      <c r="B4216" t="s">
        <v>2424</v>
      </c>
      <c r="C4216" t="s">
        <v>27</v>
      </c>
      <c r="D4216" t="s">
        <v>39</v>
      </c>
      <c r="E4216" t="s">
        <v>40</v>
      </c>
      <c r="F4216" t="s">
        <v>2171</v>
      </c>
      <c r="G4216" s="2">
        <v>623.96</v>
      </c>
      <c r="H4216" s="2">
        <v>5</v>
      </c>
      <c r="I4216" s="2">
        <f t="shared" si="65"/>
        <v>124.792</v>
      </c>
      <c r="J4216" s="2">
        <v>39</v>
      </c>
    </row>
    <row r="4217" spans="1:10" x14ac:dyDescent="0.35">
      <c r="A4217" s="1">
        <v>42408</v>
      </c>
      <c r="B4217" t="s">
        <v>2131</v>
      </c>
      <c r="C4217" t="s">
        <v>245</v>
      </c>
      <c r="D4217" t="s">
        <v>39</v>
      </c>
      <c r="E4217" t="s">
        <v>40</v>
      </c>
      <c r="F4217" t="s">
        <v>2193</v>
      </c>
      <c r="G4217" s="2">
        <v>1127.98</v>
      </c>
      <c r="H4217" s="2">
        <v>3</v>
      </c>
      <c r="I4217" s="2">
        <f t="shared" si="65"/>
        <v>375.99333333333334</v>
      </c>
      <c r="J4217" s="2">
        <v>126.9</v>
      </c>
    </row>
    <row r="4218" spans="1:10" x14ac:dyDescent="0.35">
      <c r="A4218" s="1">
        <v>42408</v>
      </c>
      <c r="B4218" t="s">
        <v>170</v>
      </c>
      <c r="C4218" t="s">
        <v>10</v>
      </c>
      <c r="D4218" t="s">
        <v>34</v>
      </c>
      <c r="E4218" t="s">
        <v>35</v>
      </c>
      <c r="F4218" t="s">
        <v>235</v>
      </c>
      <c r="G4218" s="2">
        <v>241.5</v>
      </c>
      <c r="H4218" s="2">
        <v>4</v>
      </c>
      <c r="I4218" s="2">
        <f t="shared" si="65"/>
        <v>60.375</v>
      </c>
      <c r="J4218" s="2">
        <v>0</v>
      </c>
    </row>
    <row r="4219" spans="1:10" x14ac:dyDescent="0.35">
      <c r="A4219" s="1">
        <v>42409</v>
      </c>
      <c r="B4219" t="s">
        <v>2252</v>
      </c>
      <c r="C4219" t="s">
        <v>27</v>
      </c>
      <c r="D4219" t="s">
        <v>39</v>
      </c>
      <c r="E4219" t="s">
        <v>52</v>
      </c>
      <c r="F4219" t="s">
        <v>84</v>
      </c>
      <c r="G4219" s="2">
        <v>89.97</v>
      </c>
      <c r="H4219" s="2">
        <v>3</v>
      </c>
      <c r="I4219" s="2">
        <f t="shared" si="65"/>
        <v>29.99</v>
      </c>
      <c r="J4219" s="2">
        <v>39.590000000000003</v>
      </c>
    </row>
    <row r="4220" spans="1:10" x14ac:dyDescent="0.35">
      <c r="A4220" s="1">
        <v>42409</v>
      </c>
      <c r="B4220" t="s">
        <v>2252</v>
      </c>
      <c r="C4220" t="s">
        <v>27</v>
      </c>
      <c r="D4220" t="s">
        <v>39</v>
      </c>
      <c r="E4220" t="s">
        <v>52</v>
      </c>
      <c r="F4220" t="s">
        <v>2393</v>
      </c>
      <c r="G4220" s="2">
        <v>31.86</v>
      </c>
      <c r="H4220" s="2">
        <v>2</v>
      </c>
      <c r="I4220" s="2">
        <f t="shared" si="65"/>
        <v>15.93</v>
      </c>
      <c r="J4220" s="2">
        <v>11.15</v>
      </c>
    </row>
    <row r="4221" spans="1:10" x14ac:dyDescent="0.35">
      <c r="A4221" s="1">
        <v>42411</v>
      </c>
      <c r="B4221" t="s">
        <v>1682</v>
      </c>
      <c r="C4221" t="s">
        <v>840</v>
      </c>
      <c r="D4221" t="s">
        <v>39</v>
      </c>
      <c r="E4221" t="s">
        <v>40</v>
      </c>
      <c r="F4221" t="s">
        <v>1862</v>
      </c>
      <c r="G4221" s="2">
        <v>69.930000000000007</v>
      </c>
      <c r="H4221" s="2">
        <v>7</v>
      </c>
      <c r="I4221" s="2">
        <f t="shared" si="65"/>
        <v>9.99</v>
      </c>
      <c r="J4221" s="2">
        <v>0.7</v>
      </c>
    </row>
    <row r="4222" spans="1:10" x14ac:dyDescent="0.35">
      <c r="A4222" s="1">
        <v>42412</v>
      </c>
      <c r="B4222" t="s">
        <v>503</v>
      </c>
      <c r="C4222" t="s">
        <v>30</v>
      </c>
      <c r="D4222" t="s">
        <v>11</v>
      </c>
      <c r="E4222" t="s">
        <v>18</v>
      </c>
      <c r="F4222" t="s">
        <v>1572</v>
      </c>
      <c r="G4222" s="2">
        <v>1350.12</v>
      </c>
      <c r="H4222" s="2">
        <v>6</v>
      </c>
      <c r="I4222" s="2">
        <f t="shared" si="65"/>
        <v>225.01999999999998</v>
      </c>
      <c r="J4222" s="2">
        <v>175.52</v>
      </c>
    </row>
    <row r="4223" spans="1:10" x14ac:dyDescent="0.35">
      <c r="A4223" s="1">
        <v>42412</v>
      </c>
      <c r="B4223" t="s">
        <v>503</v>
      </c>
      <c r="C4223" t="s">
        <v>30</v>
      </c>
      <c r="D4223" t="s">
        <v>11</v>
      </c>
      <c r="E4223" t="s">
        <v>20</v>
      </c>
      <c r="F4223" t="s">
        <v>1386</v>
      </c>
      <c r="G4223" s="2">
        <v>15.92</v>
      </c>
      <c r="H4223" s="2">
        <v>4</v>
      </c>
      <c r="I4223" s="2">
        <f t="shared" si="65"/>
        <v>3.98</v>
      </c>
      <c r="J4223" s="2">
        <v>7.48</v>
      </c>
    </row>
    <row r="4224" spans="1:10" x14ac:dyDescent="0.35">
      <c r="A4224" s="1">
        <v>42413</v>
      </c>
      <c r="B4224" t="s">
        <v>1513</v>
      </c>
      <c r="C4224" t="s">
        <v>27</v>
      </c>
      <c r="D4224" t="s">
        <v>11</v>
      </c>
      <c r="E4224" t="s">
        <v>12</v>
      </c>
      <c r="F4224" t="s">
        <v>1411</v>
      </c>
      <c r="G4224" s="2">
        <v>146.82</v>
      </c>
      <c r="H4224" s="2">
        <v>3</v>
      </c>
      <c r="I4224" s="2">
        <f t="shared" si="65"/>
        <v>48.94</v>
      </c>
      <c r="J4224" s="2">
        <v>73.41</v>
      </c>
    </row>
    <row r="4225" spans="1:10" x14ac:dyDescent="0.35">
      <c r="A4225" s="1">
        <v>42414</v>
      </c>
      <c r="B4225" t="s">
        <v>1933</v>
      </c>
      <c r="C4225" t="s">
        <v>531</v>
      </c>
      <c r="D4225" t="s">
        <v>11</v>
      </c>
      <c r="E4225" t="s">
        <v>12</v>
      </c>
      <c r="F4225" t="s">
        <v>1914</v>
      </c>
      <c r="G4225" s="2">
        <v>4.7699999999999996</v>
      </c>
      <c r="H4225" s="2">
        <v>1</v>
      </c>
      <c r="I4225" s="2">
        <f t="shared" si="65"/>
        <v>4.7699999999999996</v>
      </c>
      <c r="J4225" s="2">
        <v>2.15</v>
      </c>
    </row>
    <row r="4226" spans="1:10" x14ac:dyDescent="0.35">
      <c r="A4226" s="1">
        <v>42414</v>
      </c>
      <c r="B4226" t="s">
        <v>1933</v>
      </c>
      <c r="C4226" t="s">
        <v>531</v>
      </c>
      <c r="D4226" t="s">
        <v>11</v>
      </c>
      <c r="E4226" t="s">
        <v>24</v>
      </c>
      <c r="F4226" t="s">
        <v>290</v>
      </c>
      <c r="G4226" s="2">
        <v>7.98</v>
      </c>
      <c r="H4226" s="2">
        <v>3</v>
      </c>
      <c r="I4226" s="2">
        <f t="shared" si="65"/>
        <v>2.66</v>
      </c>
      <c r="J4226" s="2">
        <v>2.0699999999999998</v>
      </c>
    </row>
    <row r="4227" spans="1:10" x14ac:dyDescent="0.35">
      <c r="A4227" s="1">
        <v>42414</v>
      </c>
      <c r="B4227" t="s">
        <v>1933</v>
      </c>
      <c r="C4227" t="s">
        <v>531</v>
      </c>
      <c r="D4227" t="s">
        <v>34</v>
      </c>
      <c r="E4227" t="s">
        <v>145</v>
      </c>
      <c r="F4227" t="s">
        <v>1613</v>
      </c>
      <c r="G4227" s="2">
        <v>550.42999999999995</v>
      </c>
      <c r="H4227" s="2">
        <v>3</v>
      </c>
      <c r="I4227" s="2">
        <f t="shared" ref="I4227:I4290" si="66">G4227/H4227</f>
        <v>183.47666666666666</v>
      </c>
      <c r="J4227" s="2">
        <v>-47.18</v>
      </c>
    </row>
    <row r="4228" spans="1:10" x14ac:dyDescent="0.35">
      <c r="A4228" s="1">
        <v>42414</v>
      </c>
      <c r="B4228" t="s">
        <v>1933</v>
      </c>
      <c r="C4228" t="s">
        <v>531</v>
      </c>
      <c r="D4228" t="s">
        <v>34</v>
      </c>
      <c r="E4228" t="s">
        <v>47</v>
      </c>
      <c r="F4228" t="s">
        <v>1155</v>
      </c>
      <c r="G4228" s="2">
        <v>10.56</v>
      </c>
      <c r="H4228" s="2">
        <v>6</v>
      </c>
      <c r="I4228" s="2">
        <f t="shared" si="66"/>
        <v>1.76</v>
      </c>
      <c r="J4228" s="2">
        <v>4.6500000000000004</v>
      </c>
    </row>
    <row r="4229" spans="1:10" x14ac:dyDescent="0.35">
      <c r="A4229" s="1">
        <v>42414</v>
      </c>
      <c r="B4229" t="s">
        <v>2156</v>
      </c>
      <c r="C4229" t="s">
        <v>329</v>
      </c>
      <c r="D4229" t="s">
        <v>11</v>
      </c>
      <c r="E4229" t="s">
        <v>24</v>
      </c>
      <c r="F4229" t="s">
        <v>1579</v>
      </c>
      <c r="G4229" s="2">
        <v>264.18</v>
      </c>
      <c r="H4229" s="2">
        <v>7</v>
      </c>
      <c r="I4229" s="2">
        <f t="shared" si="66"/>
        <v>37.74</v>
      </c>
      <c r="J4229" s="2">
        <v>68.69</v>
      </c>
    </row>
    <row r="4230" spans="1:10" x14ac:dyDescent="0.35">
      <c r="A4230" s="1">
        <v>42415</v>
      </c>
      <c r="B4230" t="s">
        <v>635</v>
      </c>
      <c r="C4230" t="s">
        <v>149</v>
      </c>
      <c r="D4230" t="s">
        <v>11</v>
      </c>
      <c r="E4230" t="s">
        <v>20</v>
      </c>
      <c r="F4230" t="s">
        <v>666</v>
      </c>
      <c r="G4230" s="2">
        <v>398.35</v>
      </c>
      <c r="H4230" s="2">
        <v>3</v>
      </c>
      <c r="I4230" s="2">
        <f t="shared" si="66"/>
        <v>132.78333333333333</v>
      </c>
      <c r="J4230" s="2">
        <v>124.49</v>
      </c>
    </row>
    <row r="4231" spans="1:10" x14ac:dyDescent="0.35">
      <c r="A4231" s="1">
        <v>42415</v>
      </c>
      <c r="B4231" t="s">
        <v>635</v>
      </c>
      <c r="C4231" t="s">
        <v>149</v>
      </c>
      <c r="D4231" t="s">
        <v>11</v>
      </c>
      <c r="E4231" t="s">
        <v>43</v>
      </c>
      <c r="F4231" t="s">
        <v>962</v>
      </c>
      <c r="G4231" s="2">
        <v>8.7200000000000006</v>
      </c>
      <c r="H4231" s="2">
        <v>4</v>
      </c>
      <c r="I4231" s="2">
        <f t="shared" si="66"/>
        <v>2.1800000000000002</v>
      </c>
      <c r="J4231" s="2">
        <v>3.58</v>
      </c>
    </row>
    <row r="4232" spans="1:10" x14ac:dyDescent="0.35">
      <c r="A4232" s="1">
        <v>42416</v>
      </c>
      <c r="B4232" t="s">
        <v>1287</v>
      </c>
      <c r="C4232" t="s">
        <v>15</v>
      </c>
      <c r="D4232" t="s">
        <v>11</v>
      </c>
      <c r="E4232" t="s">
        <v>92</v>
      </c>
      <c r="F4232" t="s">
        <v>2445</v>
      </c>
      <c r="G4232" s="2">
        <v>92.06</v>
      </c>
      <c r="H4232" s="2">
        <v>6</v>
      </c>
      <c r="I4232" s="2">
        <f t="shared" si="66"/>
        <v>15.343333333333334</v>
      </c>
      <c r="J4232" s="2">
        <v>-225.56</v>
      </c>
    </row>
    <row r="4233" spans="1:10" x14ac:dyDescent="0.35">
      <c r="A4233" s="1">
        <v>42416</v>
      </c>
      <c r="B4233" t="s">
        <v>1287</v>
      </c>
      <c r="C4233" t="s">
        <v>15</v>
      </c>
      <c r="D4233" t="s">
        <v>11</v>
      </c>
      <c r="E4233" t="s">
        <v>43</v>
      </c>
      <c r="F4233" t="s">
        <v>962</v>
      </c>
      <c r="G4233" s="2">
        <v>6.98</v>
      </c>
      <c r="H4233" s="2">
        <v>4</v>
      </c>
      <c r="I4233" s="2">
        <f t="shared" si="66"/>
        <v>1.7450000000000001</v>
      </c>
      <c r="J4233" s="2">
        <v>1.83</v>
      </c>
    </row>
    <row r="4234" spans="1:10" x14ac:dyDescent="0.35">
      <c r="A4234" s="1">
        <v>42416</v>
      </c>
      <c r="B4234" t="s">
        <v>1287</v>
      </c>
      <c r="C4234" t="s">
        <v>15</v>
      </c>
      <c r="D4234" t="s">
        <v>34</v>
      </c>
      <c r="E4234" t="s">
        <v>35</v>
      </c>
      <c r="F4234" t="s">
        <v>1575</v>
      </c>
      <c r="G4234" s="2">
        <v>62.96</v>
      </c>
      <c r="H4234" s="2">
        <v>3</v>
      </c>
      <c r="I4234" s="2">
        <f t="shared" si="66"/>
        <v>20.986666666666668</v>
      </c>
      <c r="J4234" s="2">
        <v>-2.7</v>
      </c>
    </row>
    <row r="4235" spans="1:10" x14ac:dyDescent="0.35">
      <c r="A4235" s="1">
        <v>42416</v>
      </c>
      <c r="B4235" t="s">
        <v>1287</v>
      </c>
      <c r="C4235" t="s">
        <v>15</v>
      </c>
      <c r="D4235" t="s">
        <v>11</v>
      </c>
      <c r="E4235" t="s">
        <v>12</v>
      </c>
      <c r="F4235" t="s">
        <v>2208</v>
      </c>
      <c r="G4235" s="2">
        <v>5.18</v>
      </c>
      <c r="H4235" s="2">
        <v>1</v>
      </c>
      <c r="I4235" s="2">
        <f t="shared" si="66"/>
        <v>5.18</v>
      </c>
      <c r="J4235" s="2">
        <v>1.81</v>
      </c>
    </row>
    <row r="4236" spans="1:10" x14ac:dyDescent="0.35">
      <c r="A4236" s="1">
        <v>42416</v>
      </c>
      <c r="B4236" t="s">
        <v>1994</v>
      </c>
      <c r="C4236" t="s">
        <v>177</v>
      </c>
      <c r="D4236" t="s">
        <v>34</v>
      </c>
      <c r="E4236" t="s">
        <v>35</v>
      </c>
      <c r="F4236" t="s">
        <v>2266</v>
      </c>
      <c r="G4236" s="2">
        <v>227.96</v>
      </c>
      <c r="H4236" s="2">
        <v>2</v>
      </c>
      <c r="I4236" s="2">
        <f t="shared" si="66"/>
        <v>113.98</v>
      </c>
      <c r="J4236" s="2">
        <v>36.47</v>
      </c>
    </row>
    <row r="4237" spans="1:10" x14ac:dyDescent="0.35">
      <c r="A4237" s="1">
        <v>42416</v>
      </c>
      <c r="B4237" t="s">
        <v>237</v>
      </c>
      <c r="C4237" t="s">
        <v>33</v>
      </c>
      <c r="D4237" t="s">
        <v>34</v>
      </c>
      <c r="E4237" t="s">
        <v>47</v>
      </c>
      <c r="F4237" t="s">
        <v>1715</v>
      </c>
      <c r="G4237" s="2">
        <v>318.08</v>
      </c>
      <c r="H4237" s="2">
        <v>4</v>
      </c>
      <c r="I4237" s="2">
        <f t="shared" si="66"/>
        <v>79.52</v>
      </c>
      <c r="J4237" s="2">
        <v>34.99</v>
      </c>
    </row>
    <row r="4238" spans="1:10" x14ac:dyDescent="0.35">
      <c r="A4238" s="1">
        <v>42416</v>
      </c>
      <c r="B4238" t="s">
        <v>237</v>
      </c>
      <c r="C4238" t="s">
        <v>33</v>
      </c>
      <c r="D4238" t="s">
        <v>11</v>
      </c>
      <c r="E4238" t="s">
        <v>20</v>
      </c>
      <c r="F4238" t="s">
        <v>2200</v>
      </c>
      <c r="G4238" s="2">
        <v>5.8</v>
      </c>
      <c r="H4238" s="2">
        <v>1</v>
      </c>
      <c r="I4238" s="2">
        <f t="shared" si="66"/>
        <v>5.8</v>
      </c>
      <c r="J4238" s="2">
        <v>2.61</v>
      </c>
    </row>
    <row r="4239" spans="1:10" x14ac:dyDescent="0.35">
      <c r="A4239" s="1">
        <v>42416</v>
      </c>
      <c r="B4239" t="s">
        <v>1448</v>
      </c>
      <c r="C4239" t="s">
        <v>149</v>
      </c>
      <c r="D4239" t="s">
        <v>34</v>
      </c>
      <c r="E4239" t="s">
        <v>35</v>
      </c>
      <c r="F4239" t="s">
        <v>2446</v>
      </c>
      <c r="G4239" s="2">
        <v>326.64999999999998</v>
      </c>
      <c r="H4239" s="2">
        <v>3</v>
      </c>
      <c r="I4239" s="2">
        <f t="shared" si="66"/>
        <v>108.88333333333333</v>
      </c>
      <c r="J4239" s="2">
        <v>39.92</v>
      </c>
    </row>
    <row r="4240" spans="1:10" x14ac:dyDescent="0.35">
      <c r="A4240" s="1">
        <v>42416</v>
      </c>
      <c r="B4240" t="s">
        <v>1448</v>
      </c>
      <c r="C4240" t="s">
        <v>149</v>
      </c>
      <c r="D4240" t="s">
        <v>39</v>
      </c>
      <c r="E4240" t="s">
        <v>52</v>
      </c>
      <c r="F4240" t="s">
        <v>84</v>
      </c>
      <c r="G4240" s="2">
        <v>89.97</v>
      </c>
      <c r="H4240" s="2">
        <v>3</v>
      </c>
      <c r="I4240" s="2">
        <f t="shared" si="66"/>
        <v>29.99</v>
      </c>
      <c r="J4240" s="2">
        <v>39.590000000000003</v>
      </c>
    </row>
    <row r="4241" spans="1:10" x14ac:dyDescent="0.35">
      <c r="A4241" s="1">
        <v>42419</v>
      </c>
      <c r="B4241" t="s">
        <v>709</v>
      </c>
      <c r="C4241" t="s">
        <v>149</v>
      </c>
      <c r="D4241" t="s">
        <v>34</v>
      </c>
      <c r="E4241" t="s">
        <v>47</v>
      </c>
      <c r="F4241" t="s">
        <v>1794</v>
      </c>
      <c r="G4241" s="2">
        <v>44.46</v>
      </c>
      <c r="H4241" s="2">
        <v>2</v>
      </c>
      <c r="I4241" s="2">
        <f t="shared" si="66"/>
        <v>22.23</v>
      </c>
      <c r="J4241" s="2">
        <v>14.67</v>
      </c>
    </row>
    <row r="4242" spans="1:10" x14ac:dyDescent="0.35">
      <c r="A4242" s="1">
        <v>42419</v>
      </c>
      <c r="B4242" t="s">
        <v>709</v>
      </c>
      <c r="C4242" t="s">
        <v>149</v>
      </c>
      <c r="D4242" t="s">
        <v>11</v>
      </c>
      <c r="E4242" t="s">
        <v>18</v>
      </c>
      <c r="F4242" t="s">
        <v>297</v>
      </c>
      <c r="G4242" s="2">
        <v>242.94</v>
      </c>
      <c r="H4242" s="2">
        <v>3</v>
      </c>
      <c r="I4242" s="2">
        <f t="shared" si="66"/>
        <v>80.98</v>
      </c>
      <c r="J4242" s="2">
        <v>9.7200000000000006</v>
      </c>
    </row>
    <row r="4243" spans="1:10" x14ac:dyDescent="0.35">
      <c r="A4243" s="1">
        <v>42419</v>
      </c>
      <c r="B4243" t="s">
        <v>176</v>
      </c>
      <c r="C4243" t="s">
        <v>149</v>
      </c>
      <c r="D4243" t="s">
        <v>11</v>
      </c>
      <c r="E4243" t="s">
        <v>16</v>
      </c>
      <c r="F4243" t="s">
        <v>221</v>
      </c>
      <c r="G4243" s="2">
        <v>8.67</v>
      </c>
      <c r="H4243" s="2">
        <v>3</v>
      </c>
      <c r="I4243" s="2">
        <f t="shared" si="66"/>
        <v>2.89</v>
      </c>
      <c r="J4243" s="2">
        <v>4.07</v>
      </c>
    </row>
    <row r="4244" spans="1:10" x14ac:dyDescent="0.35">
      <c r="A4244" s="1">
        <v>42419</v>
      </c>
      <c r="B4244" t="s">
        <v>176</v>
      </c>
      <c r="C4244" t="s">
        <v>149</v>
      </c>
      <c r="D4244" t="s">
        <v>11</v>
      </c>
      <c r="E4244" t="s">
        <v>200</v>
      </c>
      <c r="F4244" t="s">
        <v>782</v>
      </c>
      <c r="G4244" s="2">
        <v>25.71</v>
      </c>
      <c r="H4244" s="2">
        <v>3</v>
      </c>
      <c r="I4244" s="2">
        <f t="shared" si="66"/>
        <v>8.57</v>
      </c>
      <c r="J4244" s="2">
        <v>6.68</v>
      </c>
    </row>
    <row r="4245" spans="1:10" x14ac:dyDescent="0.35">
      <c r="A4245" s="1">
        <v>42419</v>
      </c>
      <c r="B4245" t="s">
        <v>709</v>
      </c>
      <c r="C4245" t="s">
        <v>27</v>
      </c>
      <c r="D4245" t="s">
        <v>11</v>
      </c>
      <c r="E4245" t="s">
        <v>12</v>
      </c>
      <c r="F4245" t="s">
        <v>1984</v>
      </c>
      <c r="G4245" s="2">
        <v>70.88</v>
      </c>
      <c r="H4245" s="2">
        <v>2</v>
      </c>
      <c r="I4245" s="2">
        <f t="shared" si="66"/>
        <v>35.44</v>
      </c>
      <c r="J4245" s="2">
        <v>33.31</v>
      </c>
    </row>
    <row r="4246" spans="1:10" x14ac:dyDescent="0.35">
      <c r="A4246" s="1">
        <v>42420</v>
      </c>
      <c r="B4246" t="s">
        <v>1723</v>
      </c>
      <c r="C4246" t="s">
        <v>120</v>
      </c>
      <c r="D4246" t="s">
        <v>11</v>
      </c>
      <c r="E4246" t="s">
        <v>12</v>
      </c>
      <c r="F4246" t="s">
        <v>1890</v>
      </c>
      <c r="G4246" s="2">
        <v>16.5</v>
      </c>
      <c r="H4246" s="2">
        <v>2</v>
      </c>
      <c r="I4246" s="2">
        <f t="shared" si="66"/>
        <v>8.25</v>
      </c>
      <c r="J4246" s="2">
        <v>5.57</v>
      </c>
    </row>
    <row r="4247" spans="1:10" x14ac:dyDescent="0.35">
      <c r="A4247" s="1">
        <v>42421</v>
      </c>
      <c r="B4247" t="s">
        <v>1720</v>
      </c>
      <c r="C4247" t="s">
        <v>27</v>
      </c>
      <c r="D4247" t="s">
        <v>39</v>
      </c>
      <c r="E4247" t="s">
        <v>52</v>
      </c>
      <c r="F4247" t="s">
        <v>691</v>
      </c>
      <c r="G4247" s="2">
        <v>12.99</v>
      </c>
      <c r="H4247" s="2">
        <v>1</v>
      </c>
      <c r="I4247" s="2">
        <f t="shared" si="66"/>
        <v>12.99</v>
      </c>
      <c r="J4247" s="2">
        <v>0.78</v>
      </c>
    </row>
    <row r="4248" spans="1:10" x14ac:dyDescent="0.35">
      <c r="A4248" s="1">
        <v>42421</v>
      </c>
      <c r="B4248" t="s">
        <v>1720</v>
      </c>
      <c r="C4248" t="s">
        <v>27</v>
      </c>
      <c r="D4248" t="s">
        <v>11</v>
      </c>
      <c r="E4248" t="s">
        <v>20</v>
      </c>
      <c r="F4248" t="s">
        <v>886</v>
      </c>
      <c r="G4248" s="2">
        <v>18.559999999999999</v>
      </c>
      <c r="H4248" s="2">
        <v>4</v>
      </c>
      <c r="I4248" s="2">
        <f t="shared" si="66"/>
        <v>4.6399999999999997</v>
      </c>
      <c r="J4248" s="2">
        <v>6.5</v>
      </c>
    </row>
    <row r="4249" spans="1:10" x14ac:dyDescent="0.35">
      <c r="A4249" s="1">
        <v>42421</v>
      </c>
      <c r="B4249" t="s">
        <v>1720</v>
      </c>
      <c r="C4249" t="s">
        <v>27</v>
      </c>
      <c r="D4249" t="s">
        <v>11</v>
      </c>
      <c r="E4249" t="s">
        <v>18</v>
      </c>
      <c r="F4249" t="s">
        <v>729</v>
      </c>
      <c r="G4249" s="2">
        <v>449.15</v>
      </c>
      <c r="H4249" s="2">
        <v>5</v>
      </c>
      <c r="I4249" s="2">
        <f t="shared" si="66"/>
        <v>89.83</v>
      </c>
      <c r="J4249" s="2">
        <v>8.98</v>
      </c>
    </row>
    <row r="4250" spans="1:10" x14ac:dyDescent="0.35">
      <c r="A4250" s="1">
        <v>42421</v>
      </c>
      <c r="B4250" t="s">
        <v>1720</v>
      </c>
      <c r="C4250" t="s">
        <v>27</v>
      </c>
      <c r="D4250" t="s">
        <v>11</v>
      </c>
      <c r="E4250" t="s">
        <v>20</v>
      </c>
      <c r="F4250" t="s">
        <v>1127</v>
      </c>
      <c r="G4250" s="2">
        <v>31.25</v>
      </c>
      <c r="H4250" s="2">
        <v>7</v>
      </c>
      <c r="I4250" s="2">
        <f t="shared" si="66"/>
        <v>4.4642857142857144</v>
      </c>
      <c r="J4250" s="2">
        <v>10.94</v>
      </c>
    </row>
    <row r="4251" spans="1:10" x14ac:dyDescent="0.35">
      <c r="A4251" s="1">
        <v>42421</v>
      </c>
      <c r="B4251" t="s">
        <v>1977</v>
      </c>
      <c r="C4251" t="s">
        <v>149</v>
      </c>
      <c r="D4251" t="s">
        <v>34</v>
      </c>
      <c r="E4251" t="s">
        <v>47</v>
      </c>
      <c r="F4251" t="s">
        <v>931</v>
      </c>
      <c r="G4251" s="2">
        <v>68.95</v>
      </c>
      <c r="H4251" s="2">
        <v>5</v>
      </c>
      <c r="I4251" s="2">
        <f t="shared" si="66"/>
        <v>13.790000000000001</v>
      </c>
      <c r="J4251" s="2">
        <v>28.96</v>
      </c>
    </row>
    <row r="4252" spans="1:10" x14ac:dyDescent="0.35">
      <c r="A4252" s="1">
        <v>42421</v>
      </c>
      <c r="B4252" t="s">
        <v>1977</v>
      </c>
      <c r="C4252" t="s">
        <v>149</v>
      </c>
      <c r="D4252" t="s">
        <v>11</v>
      </c>
      <c r="E4252" t="s">
        <v>18</v>
      </c>
      <c r="F4252" t="s">
        <v>1689</v>
      </c>
      <c r="G4252" s="2">
        <v>296.37</v>
      </c>
      <c r="H4252" s="2">
        <v>3</v>
      </c>
      <c r="I4252" s="2">
        <f t="shared" si="66"/>
        <v>98.79</v>
      </c>
      <c r="J4252" s="2">
        <v>80.02</v>
      </c>
    </row>
    <row r="4253" spans="1:10" x14ac:dyDescent="0.35">
      <c r="A4253" s="1">
        <v>42421</v>
      </c>
      <c r="B4253" t="s">
        <v>1977</v>
      </c>
      <c r="C4253" t="s">
        <v>149</v>
      </c>
      <c r="D4253" t="s">
        <v>39</v>
      </c>
      <c r="E4253" t="s">
        <v>40</v>
      </c>
      <c r="F4253" t="s">
        <v>955</v>
      </c>
      <c r="G4253" s="2">
        <v>39.979999999999997</v>
      </c>
      <c r="H4253" s="2">
        <v>2</v>
      </c>
      <c r="I4253" s="2">
        <f t="shared" si="66"/>
        <v>19.989999999999998</v>
      </c>
      <c r="J4253" s="2">
        <v>2</v>
      </c>
    </row>
    <row r="4254" spans="1:10" x14ac:dyDescent="0.35">
      <c r="A4254" s="1">
        <v>42421</v>
      </c>
      <c r="B4254" t="s">
        <v>1922</v>
      </c>
      <c r="C4254" t="s">
        <v>123</v>
      </c>
      <c r="D4254" t="s">
        <v>11</v>
      </c>
      <c r="E4254" t="s">
        <v>20</v>
      </c>
      <c r="F4254" t="s">
        <v>1491</v>
      </c>
      <c r="G4254" s="2">
        <v>3.76</v>
      </c>
      <c r="H4254" s="2">
        <v>3</v>
      </c>
      <c r="I4254" s="2">
        <f t="shared" si="66"/>
        <v>1.2533333333333332</v>
      </c>
      <c r="J4254" s="2">
        <v>-2.76</v>
      </c>
    </row>
    <row r="4255" spans="1:10" x14ac:dyDescent="0.35">
      <c r="A4255" s="1">
        <v>42421</v>
      </c>
      <c r="B4255" t="s">
        <v>1922</v>
      </c>
      <c r="C4255" t="s">
        <v>123</v>
      </c>
      <c r="D4255" t="s">
        <v>11</v>
      </c>
      <c r="E4255" t="s">
        <v>20</v>
      </c>
      <c r="F4255" t="s">
        <v>662</v>
      </c>
      <c r="G4255" s="2">
        <v>34.86</v>
      </c>
      <c r="H4255" s="2">
        <v>2</v>
      </c>
      <c r="I4255" s="2">
        <f t="shared" si="66"/>
        <v>17.43</v>
      </c>
      <c r="J4255" s="2">
        <v>-26.73</v>
      </c>
    </row>
    <row r="4256" spans="1:10" x14ac:dyDescent="0.35">
      <c r="A4256" s="1">
        <v>42421</v>
      </c>
      <c r="B4256" t="s">
        <v>1922</v>
      </c>
      <c r="C4256" t="s">
        <v>123</v>
      </c>
      <c r="D4256" t="s">
        <v>11</v>
      </c>
      <c r="E4256" t="s">
        <v>18</v>
      </c>
      <c r="F4256" t="s">
        <v>1757</v>
      </c>
      <c r="G4256" s="2">
        <v>432.46</v>
      </c>
      <c r="H4256" s="2">
        <v>3</v>
      </c>
      <c r="I4256" s="2">
        <f t="shared" si="66"/>
        <v>144.15333333333334</v>
      </c>
      <c r="J4256" s="2">
        <v>32.43</v>
      </c>
    </row>
    <row r="4257" spans="1:10" x14ac:dyDescent="0.35">
      <c r="A4257" s="1">
        <v>42421</v>
      </c>
      <c r="B4257" t="s">
        <v>1287</v>
      </c>
      <c r="C4257" t="s">
        <v>149</v>
      </c>
      <c r="D4257" t="s">
        <v>34</v>
      </c>
      <c r="E4257" t="s">
        <v>47</v>
      </c>
      <c r="F4257" t="s">
        <v>1728</v>
      </c>
      <c r="G4257" s="2">
        <v>135.80000000000001</v>
      </c>
      <c r="H4257" s="2">
        <v>7</v>
      </c>
      <c r="I4257" s="2">
        <f t="shared" si="66"/>
        <v>19.400000000000002</v>
      </c>
      <c r="J4257" s="2">
        <v>66.540000000000006</v>
      </c>
    </row>
    <row r="4258" spans="1:10" x14ac:dyDescent="0.35">
      <c r="A4258" s="1">
        <v>42422</v>
      </c>
      <c r="B4258" t="s">
        <v>947</v>
      </c>
      <c r="C4258" t="s">
        <v>157</v>
      </c>
      <c r="D4258" t="s">
        <v>11</v>
      </c>
      <c r="E4258" t="s">
        <v>92</v>
      </c>
      <c r="F4258" t="s">
        <v>1888</v>
      </c>
      <c r="G4258" s="2">
        <v>490.32</v>
      </c>
      <c r="H4258" s="2">
        <v>9</v>
      </c>
      <c r="I4258" s="2">
        <f t="shared" si="66"/>
        <v>54.48</v>
      </c>
      <c r="J4258" s="2">
        <v>137.29</v>
      </c>
    </row>
    <row r="4259" spans="1:10" x14ac:dyDescent="0.35">
      <c r="A4259" s="1">
        <v>42422</v>
      </c>
      <c r="B4259" t="s">
        <v>1595</v>
      </c>
      <c r="C4259" t="s">
        <v>27</v>
      </c>
      <c r="D4259" t="s">
        <v>39</v>
      </c>
      <c r="E4259" t="s">
        <v>40</v>
      </c>
      <c r="F4259" t="s">
        <v>1082</v>
      </c>
      <c r="G4259" s="2">
        <v>445.96</v>
      </c>
      <c r="H4259" s="2">
        <v>5</v>
      </c>
      <c r="I4259" s="2">
        <f t="shared" si="66"/>
        <v>89.191999999999993</v>
      </c>
      <c r="J4259" s="2">
        <v>55.75</v>
      </c>
    </row>
    <row r="4260" spans="1:10" x14ac:dyDescent="0.35">
      <c r="A4260" s="1">
        <v>42422</v>
      </c>
      <c r="B4260" t="s">
        <v>1595</v>
      </c>
      <c r="C4260" t="s">
        <v>27</v>
      </c>
      <c r="D4260" t="s">
        <v>39</v>
      </c>
      <c r="E4260" t="s">
        <v>52</v>
      </c>
      <c r="F4260" t="s">
        <v>518</v>
      </c>
      <c r="G4260" s="2">
        <v>36.24</v>
      </c>
      <c r="H4260" s="2">
        <v>1</v>
      </c>
      <c r="I4260" s="2">
        <f t="shared" si="66"/>
        <v>36.24</v>
      </c>
      <c r="J4260" s="2">
        <v>15.22</v>
      </c>
    </row>
    <row r="4261" spans="1:10" x14ac:dyDescent="0.35">
      <c r="A4261" s="1">
        <v>42422</v>
      </c>
      <c r="B4261" t="s">
        <v>1595</v>
      </c>
      <c r="C4261" t="s">
        <v>27</v>
      </c>
      <c r="D4261" t="s">
        <v>11</v>
      </c>
      <c r="E4261" t="s">
        <v>43</v>
      </c>
      <c r="F4261" t="s">
        <v>1045</v>
      </c>
      <c r="G4261" s="2">
        <v>10.65</v>
      </c>
      <c r="H4261" s="2">
        <v>3</v>
      </c>
      <c r="I4261" s="2">
        <f t="shared" si="66"/>
        <v>3.5500000000000003</v>
      </c>
      <c r="J4261" s="2">
        <v>5.01</v>
      </c>
    </row>
    <row r="4262" spans="1:10" x14ac:dyDescent="0.35">
      <c r="A4262" s="1">
        <v>42423</v>
      </c>
      <c r="B4262" t="s">
        <v>940</v>
      </c>
      <c r="C4262" t="s">
        <v>23</v>
      </c>
      <c r="D4262" t="s">
        <v>11</v>
      </c>
      <c r="E4262" t="s">
        <v>63</v>
      </c>
      <c r="F4262" t="s">
        <v>1964</v>
      </c>
      <c r="G4262" s="2">
        <v>57.58</v>
      </c>
      <c r="H4262" s="2">
        <v>3</v>
      </c>
      <c r="I4262" s="2">
        <f t="shared" si="66"/>
        <v>19.193333333333332</v>
      </c>
      <c r="J4262" s="2">
        <v>21.59</v>
      </c>
    </row>
    <row r="4263" spans="1:10" x14ac:dyDescent="0.35">
      <c r="A4263" s="1">
        <v>42425</v>
      </c>
      <c r="B4263" t="s">
        <v>2138</v>
      </c>
      <c r="C4263" t="s">
        <v>78</v>
      </c>
      <c r="D4263" t="s">
        <v>11</v>
      </c>
      <c r="E4263" t="s">
        <v>63</v>
      </c>
      <c r="F4263" t="s">
        <v>64</v>
      </c>
      <c r="G4263" s="2">
        <v>46.72</v>
      </c>
      <c r="H4263" s="2">
        <v>5</v>
      </c>
      <c r="I4263" s="2">
        <f t="shared" si="66"/>
        <v>9.3439999999999994</v>
      </c>
      <c r="J4263" s="2">
        <v>17.52</v>
      </c>
    </row>
    <row r="4264" spans="1:10" x14ac:dyDescent="0.35">
      <c r="A4264" s="1">
        <v>42427</v>
      </c>
      <c r="B4264" t="s">
        <v>884</v>
      </c>
      <c r="C4264" t="s">
        <v>149</v>
      </c>
      <c r="D4264" t="s">
        <v>11</v>
      </c>
      <c r="E4264" t="s">
        <v>92</v>
      </c>
      <c r="F4264" t="s">
        <v>1681</v>
      </c>
      <c r="G4264" s="2">
        <v>170.88</v>
      </c>
      <c r="H4264" s="2">
        <v>3</v>
      </c>
      <c r="I4264" s="2">
        <f t="shared" si="66"/>
        <v>56.96</v>
      </c>
      <c r="J4264" s="2">
        <v>49.56</v>
      </c>
    </row>
    <row r="4265" spans="1:10" x14ac:dyDescent="0.35">
      <c r="A4265" s="1">
        <v>42427</v>
      </c>
      <c r="B4265" t="s">
        <v>161</v>
      </c>
      <c r="C4265" t="s">
        <v>157</v>
      </c>
      <c r="D4265" t="s">
        <v>11</v>
      </c>
      <c r="E4265" t="s">
        <v>20</v>
      </c>
      <c r="F4265" t="s">
        <v>1462</v>
      </c>
      <c r="G4265" s="2">
        <v>56.82</v>
      </c>
      <c r="H4265" s="2">
        <v>3</v>
      </c>
      <c r="I4265" s="2">
        <f t="shared" si="66"/>
        <v>18.940000000000001</v>
      </c>
      <c r="J4265" s="2">
        <v>28.41</v>
      </c>
    </row>
    <row r="4266" spans="1:10" x14ac:dyDescent="0.35">
      <c r="A4266" s="1">
        <v>42427</v>
      </c>
      <c r="B4266" t="s">
        <v>2447</v>
      </c>
      <c r="C4266" t="s">
        <v>10</v>
      </c>
      <c r="D4266" t="s">
        <v>34</v>
      </c>
      <c r="E4266" t="s">
        <v>47</v>
      </c>
      <c r="F4266" t="s">
        <v>2448</v>
      </c>
      <c r="G4266" s="2">
        <v>16.190000000000001</v>
      </c>
      <c r="H4266" s="2">
        <v>2</v>
      </c>
      <c r="I4266" s="2">
        <f t="shared" si="66"/>
        <v>8.0950000000000006</v>
      </c>
      <c r="J4266" s="2">
        <v>-6.88</v>
      </c>
    </row>
    <row r="4267" spans="1:10" x14ac:dyDescent="0.35">
      <c r="A4267" s="1">
        <v>42428</v>
      </c>
      <c r="B4267" t="s">
        <v>1260</v>
      </c>
      <c r="C4267" t="s">
        <v>149</v>
      </c>
      <c r="D4267" t="s">
        <v>11</v>
      </c>
      <c r="E4267" t="s">
        <v>43</v>
      </c>
      <c r="F4267" t="s">
        <v>160</v>
      </c>
      <c r="G4267" s="2">
        <v>36.479999999999997</v>
      </c>
      <c r="H4267" s="2">
        <v>6</v>
      </c>
      <c r="I4267" s="2">
        <f t="shared" si="66"/>
        <v>6.0799999999999992</v>
      </c>
      <c r="J4267" s="2">
        <v>18.239999999999998</v>
      </c>
    </row>
    <row r="4268" spans="1:10" x14ac:dyDescent="0.35">
      <c r="A4268" s="1">
        <v>42429</v>
      </c>
      <c r="B4268" t="s">
        <v>2060</v>
      </c>
      <c r="C4268" t="s">
        <v>78</v>
      </c>
      <c r="D4268" t="s">
        <v>11</v>
      </c>
      <c r="E4268" t="s">
        <v>24</v>
      </c>
      <c r="F4268" t="s">
        <v>1351</v>
      </c>
      <c r="G4268" s="2">
        <v>111.1</v>
      </c>
      <c r="H4268" s="2">
        <v>7</v>
      </c>
      <c r="I4268" s="2">
        <f t="shared" si="66"/>
        <v>15.87142857142857</v>
      </c>
      <c r="J4268" s="2">
        <v>8.33</v>
      </c>
    </row>
    <row r="4269" spans="1:10" x14ac:dyDescent="0.35">
      <c r="A4269" s="1">
        <v>42430</v>
      </c>
      <c r="B4269" t="s">
        <v>1598</v>
      </c>
      <c r="C4269" t="s">
        <v>149</v>
      </c>
      <c r="D4269" t="s">
        <v>34</v>
      </c>
      <c r="E4269" t="s">
        <v>145</v>
      </c>
      <c r="F4269" t="s">
        <v>2066</v>
      </c>
      <c r="G4269" s="2">
        <v>836.59</v>
      </c>
      <c r="H4269" s="2">
        <v>8</v>
      </c>
      <c r="I4269" s="2">
        <f t="shared" si="66"/>
        <v>104.57375</v>
      </c>
      <c r="J4269" s="2">
        <v>-264.92</v>
      </c>
    </row>
    <row r="4270" spans="1:10" x14ac:dyDescent="0.35">
      <c r="A4270" s="1">
        <v>42430</v>
      </c>
      <c r="B4270" t="s">
        <v>1598</v>
      </c>
      <c r="C4270" t="s">
        <v>149</v>
      </c>
      <c r="D4270" t="s">
        <v>11</v>
      </c>
      <c r="E4270" t="s">
        <v>12</v>
      </c>
      <c r="F4270" t="s">
        <v>625</v>
      </c>
      <c r="G4270" s="2">
        <v>26.38</v>
      </c>
      <c r="H4270" s="2">
        <v>1</v>
      </c>
      <c r="I4270" s="2">
        <f t="shared" si="66"/>
        <v>26.38</v>
      </c>
      <c r="J4270" s="2">
        <v>12.13</v>
      </c>
    </row>
    <row r="4271" spans="1:10" x14ac:dyDescent="0.35">
      <c r="A4271" s="1">
        <v>42430</v>
      </c>
      <c r="B4271" t="s">
        <v>1598</v>
      </c>
      <c r="C4271" t="s">
        <v>149</v>
      </c>
      <c r="D4271" t="s">
        <v>11</v>
      </c>
      <c r="E4271" t="s">
        <v>18</v>
      </c>
      <c r="F4271" t="s">
        <v>1549</v>
      </c>
      <c r="G4271" s="2">
        <v>362.92</v>
      </c>
      <c r="H4271" s="2">
        <v>2</v>
      </c>
      <c r="I4271" s="2">
        <f t="shared" si="66"/>
        <v>181.46</v>
      </c>
      <c r="J4271" s="2">
        <v>105.25</v>
      </c>
    </row>
    <row r="4272" spans="1:10" x14ac:dyDescent="0.35">
      <c r="A4272" s="1">
        <v>42430</v>
      </c>
      <c r="B4272" t="s">
        <v>1598</v>
      </c>
      <c r="C4272" t="s">
        <v>149</v>
      </c>
      <c r="D4272" t="s">
        <v>39</v>
      </c>
      <c r="E4272" t="s">
        <v>302</v>
      </c>
      <c r="F4272" t="s">
        <v>1304</v>
      </c>
      <c r="G4272" s="2">
        <v>4899.93</v>
      </c>
      <c r="H4272" s="2">
        <v>7</v>
      </c>
      <c r="I4272" s="2">
        <f t="shared" si="66"/>
        <v>699.99</v>
      </c>
      <c r="J4272" s="2">
        <v>2400.9699999999998</v>
      </c>
    </row>
    <row r="4273" spans="1:10" x14ac:dyDescent="0.35">
      <c r="A4273" s="1">
        <v>42430</v>
      </c>
      <c r="B4273" t="s">
        <v>1289</v>
      </c>
      <c r="C4273" t="s">
        <v>278</v>
      </c>
      <c r="D4273" t="s">
        <v>39</v>
      </c>
      <c r="E4273" t="s">
        <v>40</v>
      </c>
      <c r="F4273" t="s">
        <v>2449</v>
      </c>
      <c r="G4273" s="2">
        <v>159.97999999999999</v>
      </c>
      <c r="H4273" s="2">
        <v>2</v>
      </c>
      <c r="I4273" s="2">
        <f t="shared" si="66"/>
        <v>79.989999999999995</v>
      </c>
      <c r="J4273" s="2">
        <v>14</v>
      </c>
    </row>
    <row r="4274" spans="1:10" x14ac:dyDescent="0.35">
      <c r="A4274" s="1">
        <v>42432</v>
      </c>
      <c r="B4274" t="s">
        <v>796</v>
      </c>
      <c r="C4274" t="s">
        <v>59</v>
      </c>
      <c r="D4274" t="s">
        <v>11</v>
      </c>
      <c r="E4274" t="s">
        <v>20</v>
      </c>
      <c r="F4274" t="s">
        <v>697</v>
      </c>
      <c r="G4274" s="2">
        <v>447.86</v>
      </c>
      <c r="H4274" s="2">
        <v>7</v>
      </c>
      <c r="I4274" s="2">
        <f t="shared" si="66"/>
        <v>63.980000000000004</v>
      </c>
      <c r="J4274" s="2">
        <v>219.45</v>
      </c>
    </row>
    <row r="4275" spans="1:10" x14ac:dyDescent="0.35">
      <c r="A4275" s="1">
        <v>42432</v>
      </c>
      <c r="B4275" t="s">
        <v>796</v>
      </c>
      <c r="C4275" t="s">
        <v>59</v>
      </c>
      <c r="D4275" t="s">
        <v>39</v>
      </c>
      <c r="E4275" t="s">
        <v>40</v>
      </c>
      <c r="F4275" t="s">
        <v>520</v>
      </c>
      <c r="G4275" s="2">
        <v>479.95</v>
      </c>
      <c r="H4275" s="2">
        <v>5</v>
      </c>
      <c r="I4275" s="2">
        <f t="shared" si="66"/>
        <v>95.99</v>
      </c>
      <c r="J4275" s="2">
        <v>129.59</v>
      </c>
    </row>
    <row r="4276" spans="1:10" x14ac:dyDescent="0.35">
      <c r="A4276" s="1">
        <v>42432</v>
      </c>
      <c r="B4276" t="s">
        <v>796</v>
      </c>
      <c r="C4276" t="s">
        <v>59</v>
      </c>
      <c r="D4276" t="s">
        <v>11</v>
      </c>
      <c r="E4276" t="s">
        <v>12</v>
      </c>
      <c r="F4276" t="s">
        <v>482</v>
      </c>
      <c r="G4276" s="2">
        <v>166.44</v>
      </c>
      <c r="H4276" s="2">
        <v>3</v>
      </c>
      <c r="I4276" s="2">
        <f t="shared" si="66"/>
        <v>55.48</v>
      </c>
      <c r="J4276" s="2">
        <v>79.89</v>
      </c>
    </row>
    <row r="4277" spans="1:10" x14ac:dyDescent="0.35">
      <c r="A4277" s="1">
        <v>42432</v>
      </c>
      <c r="B4277" t="s">
        <v>2450</v>
      </c>
      <c r="C4277" t="s">
        <v>10</v>
      </c>
      <c r="D4277" t="s">
        <v>11</v>
      </c>
      <c r="E4277" t="s">
        <v>12</v>
      </c>
      <c r="F4277" t="s">
        <v>2451</v>
      </c>
      <c r="G4277" s="2">
        <v>42.78</v>
      </c>
      <c r="H4277" s="2">
        <v>7</v>
      </c>
      <c r="I4277" s="2">
        <f t="shared" si="66"/>
        <v>6.1114285714285712</v>
      </c>
      <c r="J4277" s="2">
        <v>15.51</v>
      </c>
    </row>
    <row r="4278" spans="1:10" x14ac:dyDescent="0.35">
      <c r="A4278" s="1">
        <v>42432</v>
      </c>
      <c r="B4278" t="s">
        <v>2450</v>
      </c>
      <c r="C4278" t="s">
        <v>10</v>
      </c>
      <c r="D4278" t="s">
        <v>34</v>
      </c>
      <c r="E4278" t="s">
        <v>35</v>
      </c>
      <c r="F4278" t="s">
        <v>1364</v>
      </c>
      <c r="G4278" s="2">
        <v>563.42999999999995</v>
      </c>
      <c r="H4278" s="2">
        <v>5</v>
      </c>
      <c r="I4278" s="2">
        <f t="shared" si="66"/>
        <v>112.68599999999999</v>
      </c>
      <c r="J4278" s="2">
        <v>-56.34</v>
      </c>
    </row>
    <row r="4279" spans="1:10" x14ac:dyDescent="0.35">
      <c r="A4279" s="1">
        <v>42432</v>
      </c>
      <c r="B4279" t="s">
        <v>1831</v>
      </c>
      <c r="C4279" t="s">
        <v>129</v>
      </c>
      <c r="D4279" t="s">
        <v>39</v>
      </c>
      <c r="E4279" t="s">
        <v>40</v>
      </c>
      <c r="F4279" t="s">
        <v>704</v>
      </c>
      <c r="G4279" s="2">
        <v>134.85</v>
      </c>
      <c r="H4279" s="2">
        <v>3</v>
      </c>
      <c r="I4279" s="2">
        <f t="shared" si="66"/>
        <v>44.949999999999996</v>
      </c>
      <c r="J4279" s="2">
        <v>37.76</v>
      </c>
    </row>
    <row r="4280" spans="1:10" x14ac:dyDescent="0.35">
      <c r="A4280" s="1">
        <v>42432</v>
      </c>
      <c r="B4280" t="s">
        <v>1271</v>
      </c>
      <c r="C4280" t="s">
        <v>10</v>
      </c>
      <c r="D4280" t="s">
        <v>34</v>
      </c>
      <c r="E4280" t="s">
        <v>145</v>
      </c>
      <c r="F4280" t="s">
        <v>2452</v>
      </c>
      <c r="G4280" s="2">
        <v>637.9</v>
      </c>
      <c r="H4280" s="2">
        <v>3</v>
      </c>
      <c r="I4280" s="2">
        <f t="shared" si="66"/>
        <v>212.63333333333333</v>
      </c>
      <c r="J4280" s="2">
        <v>-127.58</v>
      </c>
    </row>
    <row r="4281" spans="1:10" x14ac:dyDescent="0.35">
      <c r="A4281" s="1">
        <v>42432</v>
      </c>
      <c r="B4281" t="s">
        <v>1271</v>
      </c>
      <c r="C4281" t="s">
        <v>10</v>
      </c>
      <c r="D4281" t="s">
        <v>39</v>
      </c>
      <c r="E4281" t="s">
        <v>302</v>
      </c>
      <c r="F4281" t="s">
        <v>2325</v>
      </c>
      <c r="G4281" s="2">
        <v>287.91000000000003</v>
      </c>
      <c r="H4281" s="2">
        <v>3</v>
      </c>
      <c r="I4281" s="2">
        <f t="shared" si="66"/>
        <v>95.970000000000013</v>
      </c>
      <c r="J4281" s="2">
        <v>33.590000000000003</v>
      </c>
    </row>
    <row r="4282" spans="1:10" x14ac:dyDescent="0.35">
      <c r="A4282" s="1">
        <v>42432</v>
      </c>
      <c r="B4282" t="s">
        <v>1271</v>
      </c>
      <c r="C4282" t="s">
        <v>10</v>
      </c>
      <c r="D4282" t="s">
        <v>11</v>
      </c>
      <c r="E4282" t="s">
        <v>63</v>
      </c>
      <c r="F4282" t="s">
        <v>2160</v>
      </c>
      <c r="G4282" s="2">
        <v>36.6</v>
      </c>
      <c r="H4282" s="2">
        <v>3</v>
      </c>
      <c r="I4282" s="2">
        <f t="shared" si="66"/>
        <v>12.200000000000001</v>
      </c>
      <c r="J4282" s="2">
        <v>11.9</v>
      </c>
    </row>
    <row r="4283" spans="1:10" x14ac:dyDescent="0.35">
      <c r="A4283" s="1">
        <v>42432</v>
      </c>
      <c r="B4283" t="s">
        <v>560</v>
      </c>
      <c r="C4283" t="s">
        <v>27</v>
      </c>
      <c r="D4283" t="s">
        <v>11</v>
      </c>
      <c r="E4283" t="s">
        <v>200</v>
      </c>
      <c r="F4283" t="s">
        <v>2251</v>
      </c>
      <c r="G4283" s="2">
        <v>25.35</v>
      </c>
      <c r="H4283" s="2">
        <v>3</v>
      </c>
      <c r="I4283" s="2">
        <f t="shared" si="66"/>
        <v>8.4500000000000011</v>
      </c>
      <c r="J4283" s="2">
        <v>7.61</v>
      </c>
    </row>
    <row r="4284" spans="1:10" x14ac:dyDescent="0.35">
      <c r="A4284" s="1">
        <v>42432</v>
      </c>
      <c r="B4284" t="s">
        <v>560</v>
      </c>
      <c r="C4284" t="s">
        <v>27</v>
      </c>
      <c r="D4284" t="s">
        <v>34</v>
      </c>
      <c r="E4284" t="s">
        <v>47</v>
      </c>
      <c r="F4284" t="s">
        <v>1861</v>
      </c>
      <c r="G4284" s="2">
        <v>35.28</v>
      </c>
      <c r="H4284" s="2">
        <v>3</v>
      </c>
      <c r="I4284" s="2">
        <f t="shared" si="66"/>
        <v>11.76</v>
      </c>
      <c r="J4284" s="2">
        <v>12</v>
      </c>
    </row>
    <row r="4285" spans="1:10" x14ac:dyDescent="0.35">
      <c r="A4285" s="1">
        <v>42432</v>
      </c>
      <c r="B4285" t="s">
        <v>419</v>
      </c>
      <c r="C4285" t="s">
        <v>10</v>
      </c>
      <c r="D4285" t="s">
        <v>11</v>
      </c>
      <c r="E4285" t="s">
        <v>200</v>
      </c>
      <c r="F4285" t="s">
        <v>1014</v>
      </c>
      <c r="G4285" s="2">
        <v>3930.07</v>
      </c>
      <c r="H4285" s="2">
        <v>3</v>
      </c>
      <c r="I4285" s="2">
        <f t="shared" si="66"/>
        <v>1310.0233333333333</v>
      </c>
      <c r="J4285" s="2">
        <v>-786.01</v>
      </c>
    </row>
    <row r="4286" spans="1:10" x14ac:dyDescent="0.35">
      <c r="A4286" s="1">
        <v>42432</v>
      </c>
      <c r="B4286" t="s">
        <v>419</v>
      </c>
      <c r="C4286" t="s">
        <v>10</v>
      </c>
      <c r="D4286" t="s">
        <v>11</v>
      </c>
      <c r="E4286" t="s">
        <v>43</v>
      </c>
      <c r="F4286" t="s">
        <v>506</v>
      </c>
      <c r="G4286" s="2">
        <v>2.2999999999999998</v>
      </c>
      <c r="H4286" s="2">
        <v>1</v>
      </c>
      <c r="I4286" s="2">
        <f t="shared" si="66"/>
        <v>2.2999999999999998</v>
      </c>
      <c r="J4286" s="2">
        <v>0.78</v>
      </c>
    </row>
    <row r="4287" spans="1:10" x14ac:dyDescent="0.35">
      <c r="A4287" s="1">
        <v>42432</v>
      </c>
      <c r="B4287" t="s">
        <v>419</v>
      </c>
      <c r="C4287" t="s">
        <v>10</v>
      </c>
      <c r="D4287" t="s">
        <v>39</v>
      </c>
      <c r="E4287" t="s">
        <v>40</v>
      </c>
      <c r="F4287" t="s">
        <v>933</v>
      </c>
      <c r="G4287" s="2">
        <v>431.98</v>
      </c>
      <c r="H4287" s="2">
        <v>3</v>
      </c>
      <c r="I4287" s="2">
        <f t="shared" si="66"/>
        <v>143.99333333333334</v>
      </c>
      <c r="J4287" s="2">
        <v>32.4</v>
      </c>
    </row>
    <row r="4288" spans="1:10" x14ac:dyDescent="0.35">
      <c r="A4288" s="1">
        <v>42432</v>
      </c>
      <c r="B4288" t="s">
        <v>419</v>
      </c>
      <c r="C4288" t="s">
        <v>10</v>
      </c>
      <c r="D4288" t="s">
        <v>39</v>
      </c>
      <c r="E4288" t="s">
        <v>52</v>
      </c>
      <c r="F4288" t="s">
        <v>946</v>
      </c>
      <c r="G4288" s="2">
        <v>41.72</v>
      </c>
      <c r="H4288" s="2">
        <v>7</v>
      </c>
      <c r="I4288" s="2">
        <f t="shared" si="66"/>
        <v>5.96</v>
      </c>
      <c r="J4288" s="2">
        <v>5.74</v>
      </c>
    </row>
    <row r="4289" spans="1:10" x14ac:dyDescent="0.35">
      <c r="A4289" s="1">
        <v>42433</v>
      </c>
      <c r="B4289" t="s">
        <v>1863</v>
      </c>
      <c r="C4289" t="s">
        <v>27</v>
      </c>
      <c r="D4289" t="s">
        <v>11</v>
      </c>
      <c r="E4289" t="s">
        <v>24</v>
      </c>
      <c r="F4289" t="s">
        <v>2453</v>
      </c>
      <c r="G4289" s="2">
        <v>16.989999999999998</v>
      </c>
      <c r="H4289" s="2">
        <v>1</v>
      </c>
      <c r="I4289" s="2">
        <f t="shared" si="66"/>
        <v>16.989999999999998</v>
      </c>
      <c r="J4289" s="2">
        <v>4.93</v>
      </c>
    </row>
    <row r="4290" spans="1:10" x14ac:dyDescent="0.35">
      <c r="A4290" s="1">
        <v>42433</v>
      </c>
      <c r="B4290" t="s">
        <v>684</v>
      </c>
      <c r="C4290" t="s">
        <v>123</v>
      </c>
      <c r="D4290" t="s">
        <v>11</v>
      </c>
      <c r="E4290" t="s">
        <v>16</v>
      </c>
      <c r="F4290" t="s">
        <v>447</v>
      </c>
      <c r="G4290" s="2">
        <v>10.08</v>
      </c>
      <c r="H4290" s="2">
        <v>4</v>
      </c>
      <c r="I4290" s="2">
        <f t="shared" si="66"/>
        <v>2.52</v>
      </c>
      <c r="J4290" s="2">
        <v>3.53</v>
      </c>
    </row>
    <row r="4291" spans="1:10" x14ac:dyDescent="0.35">
      <c r="A4291" s="1">
        <v>42433</v>
      </c>
      <c r="B4291" t="s">
        <v>794</v>
      </c>
      <c r="C4291" t="s">
        <v>129</v>
      </c>
      <c r="D4291" t="s">
        <v>11</v>
      </c>
      <c r="E4291" t="s">
        <v>20</v>
      </c>
      <c r="F4291" t="s">
        <v>737</v>
      </c>
      <c r="G4291" s="2">
        <v>128.4</v>
      </c>
      <c r="H4291" s="2">
        <v>3</v>
      </c>
      <c r="I4291" s="2">
        <f t="shared" ref="I4291:I4354" si="67">G4291/H4291</f>
        <v>42.800000000000004</v>
      </c>
      <c r="J4291" s="2">
        <v>64.2</v>
      </c>
    </row>
    <row r="4292" spans="1:10" x14ac:dyDescent="0.35">
      <c r="A4292" s="1">
        <v>42433</v>
      </c>
      <c r="B4292" t="s">
        <v>2104</v>
      </c>
      <c r="C4292" t="s">
        <v>685</v>
      </c>
      <c r="D4292" t="s">
        <v>39</v>
      </c>
      <c r="E4292" t="s">
        <v>52</v>
      </c>
      <c r="F4292" t="s">
        <v>999</v>
      </c>
      <c r="G4292" s="2">
        <v>159.97999999999999</v>
      </c>
      <c r="H4292" s="2">
        <v>2</v>
      </c>
      <c r="I4292" s="2">
        <f t="shared" si="67"/>
        <v>79.989999999999995</v>
      </c>
      <c r="J4292" s="2">
        <v>57.59</v>
      </c>
    </row>
    <row r="4293" spans="1:10" x14ac:dyDescent="0.35">
      <c r="A4293" s="1">
        <v>42434</v>
      </c>
      <c r="B4293" t="s">
        <v>883</v>
      </c>
      <c r="C4293" t="s">
        <v>10</v>
      </c>
      <c r="D4293" t="s">
        <v>11</v>
      </c>
      <c r="E4293" t="s">
        <v>63</v>
      </c>
      <c r="F4293" t="s">
        <v>543</v>
      </c>
      <c r="G4293" s="2">
        <v>149.35</v>
      </c>
      <c r="H4293" s="2">
        <v>3</v>
      </c>
      <c r="I4293" s="2">
        <f t="shared" si="67"/>
        <v>49.783333333333331</v>
      </c>
      <c r="J4293" s="2">
        <v>50.41</v>
      </c>
    </row>
    <row r="4294" spans="1:10" x14ac:dyDescent="0.35">
      <c r="A4294" s="1">
        <v>42434</v>
      </c>
      <c r="B4294" t="s">
        <v>883</v>
      </c>
      <c r="C4294" t="s">
        <v>10</v>
      </c>
      <c r="D4294" t="s">
        <v>11</v>
      </c>
      <c r="E4294" t="s">
        <v>18</v>
      </c>
      <c r="F4294" t="s">
        <v>179</v>
      </c>
      <c r="G4294" s="2">
        <v>12.99</v>
      </c>
      <c r="H4294" s="2">
        <v>1</v>
      </c>
      <c r="I4294" s="2">
        <f t="shared" si="67"/>
        <v>12.99</v>
      </c>
      <c r="J4294" s="2">
        <v>-0.81</v>
      </c>
    </row>
    <row r="4295" spans="1:10" x14ac:dyDescent="0.35">
      <c r="A4295" s="1">
        <v>42435</v>
      </c>
      <c r="B4295" t="s">
        <v>2057</v>
      </c>
      <c r="C4295" t="s">
        <v>23</v>
      </c>
      <c r="D4295" t="s">
        <v>39</v>
      </c>
      <c r="E4295" t="s">
        <v>40</v>
      </c>
      <c r="F4295" t="s">
        <v>898</v>
      </c>
      <c r="G4295" s="2">
        <v>431.94</v>
      </c>
      <c r="H4295" s="2">
        <v>2</v>
      </c>
      <c r="I4295" s="2">
        <f t="shared" si="67"/>
        <v>215.97</v>
      </c>
      <c r="J4295" s="2">
        <v>-71.989999999999995</v>
      </c>
    </row>
    <row r="4296" spans="1:10" x14ac:dyDescent="0.35">
      <c r="A4296" s="1">
        <v>42435</v>
      </c>
      <c r="B4296" t="s">
        <v>2057</v>
      </c>
      <c r="C4296" t="s">
        <v>23</v>
      </c>
      <c r="D4296" t="s">
        <v>11</v>
      </c>
      <c r="E4296" t="s">
        <v>20</v>
      </c>
      <c r="F4296" t="s">
        <v>1377</v>
      </c>
      <c r="G4296" s="2">
        <v>2.04</v>
      </c>
      <c r="H4296" s="2">
        <v>1</v>
      </c>
      <c r="I4296" s="2">
        <f t="shared" si="67"/>
        <v>2.04</v>
      </c>
      <c r="J4296" s="2">
        <v>-1.5</v>
      </c>
    </row>
    <row r="4297" spans="1:10" x14ac:dyDescent="0.35">
      <c r="A4297" s="1">
        <v>42435</v>
      </c>
      <c r="B4297" t="s">
        <v>2057</v>
      </c>
      <c r="C4297" t="s">
        <v>23</v>
      </c>
      <c r="D4297" t="s">
        <v>39</v>
      </c>
      <c r="E4297" t="s">
        <v>40</v>
      </c>
      <c r="F4297" t="s">
        <v>751</v>
      </c>
      <c r="G4297" s="2">
        <v>68.239999999999995</v>
      </c>
      <c r="H4297" s="2">
        <v>3</v>
      </c>
      <c r="I4297" s="2">
        <f t="shared" si="67"/>
        <v>22.746666666666666</v>
      </c>
      <c r="J4297" s="2">
        <v>-12.51</v>
      </c>
    </row>
    <row r="4298" spans="1:10" x14ac:dyDescent="0.35">
      <c r="A4298" s="1">
        <v>42435</v>
      </c>
      <c r="B4298" t="s">
        <v>2060</v>
      </c>
      <c r="C4298" t="s">
        <v>15</v>
      </c>
      <c r="D4298" t="s">
        <v>11</v>
      </c>
      <c r="E4298" t="s">
        <v>92</v>
      </c>
      <c r="F4298" t="s">
        <v>776</v>
      </c>
      <c r="G4298" s="2">
        <v>2.33</v>
      </c>
      <c r="H4298" s="2">
        <v>3</v>
      </c>
      <c r="I4298" s="2">
        <f t="shared" si="67"/>
        <v>0.77666666666666673</v>
      </c>
      <c r="J4298" s="2">
        <v>-6.3</v>
      </c>
    </row>
    <row r="4299" spans="1:10" x14ac:dyDescent="0.35">
      <c r="A4299" s="1">
        <v>42435</v>
      </c>
      <c r="B4299" t="s">
        <v>2060</v>
      </c>
      <c r="C4299" t="s">
        <v>15</v>
      </c>
      <c r="D4299" t="s">
        <v>11</v>
      </c>
      <c r="E4299" t="s">
        <v>20</v>
      </c>
      <c r="F4299" t="s">
        <v>1647</v>
      </c>
      <c r="G4299" s="2">
        <v>1.73</v>
      </c>
      <c r="H4299" s="2">
        <v>4</v>
      </c>
      <c r="I4299" s="2">
        <f t="shared" si="67"/>
        <v>0.4325</v>
      </c>
      <c r="J4299" s="2">
        <v>-2.76</v>
      </c>
    </row>
    <row r="4300" spans="1:10" x14ac:dyDescent="0.35">
      <c r="A4300" s="1">
        <v>42435</v>
      </c>
      <c r="B4300" t="s">
        <v>2060</v>
      </c>
      <c r="C4300" t="s">
        <v>15</v>
      </c>
      <c r="D4300" t="s">
        <v>34</v>
      </c>
      <c r="E4300" t="s">
        <v>47</v>
      </c>
      <c r="F4300" t="s">
        <v>1715</v>
      </c>
      <c r="G4300" s="2">
        <v>159.04</v>
      </c>
      <c r="H4300" s="2">
        <v>5</v>
      </c>
      <c r="I4300" s="2">
        <f t="shared" si="67"/>
        <v>31.808</v>
      </c>
      <c r="J4300" s="2">
        <v>-194.82</v>
      </c>
    </row>
    <row r="4301" spans="1:10" x14ac:dyDescent="0.35">
      <c r="A4301" s="1">
        <v>42435</v>
      </c>
      <c r="B4301" t="s">
        <v>2060</v>
      </c>
      <c r="C4301" t="s">
        <v>15</v>
      </c>
      <c r="D4301" t="s">
        <v>34</v>
      </c>
      <c r="E4301" t="s">
        <v>145</v>
      </c>
      <c r="F4301" t="s">
        <v>1644</v>
      </c>
      <c r="G4301" s="2">
        <v>145.97999999999999</v>
      </c>
      <c r="H4301" s="2">
        <v>2</v>
      </c>
      <c r="I4301" s="2">
        <f t="shared" si="67"/>
        <v>72.989999999999995</v>
      </c>
      <c r="J4301" s="2">
        <v>-99.27</v>
      </c>
    </row>
    <row r="4302" spans="1:10" x14ac:dyDescent="0.35">
      <c r="A4302" s="1">
        <v>42436</v>
      </c>
      <c r="B4302" t="s">
        <v>922</v>
      </c>
      <c r="C4302" t="s">
        <v>10</v>
      </c>
      <c r="D4302" t="s">
        <v>39</v>
      </c>
      <c r="E4302" t="s">
        <v>40</v>
      </c>
      <c r="F4302" t="s">
        <v>2454</v>
      </c>
      <c r="G4302" s="2">
        <v>21.07</v>
      </c>
      <c r="H4302" s="2">
        <v>3</v>
      </c>
      <c r="I4302" s="2">
        <f t="shared" si="67"/>
        <v>7.0233333333333334</v>
      </c>
      <c r="J4302" s="2">
        <v>1.58</v>
      </c>
    </row>
    <row r="4303" spans="1:10" x14ac:dyDescent="0.35">
      <c r="A4303" s="1">
        <v>42437</v>
      </c>
      <c r="B4303" t="s">
        <v>1459</v>
      </c>
      <c r="C4303" t="s">
        <v>123</v>
      </c>
      <c r="D4303" t="s">
        <v>39</v>
      </c>
      <c r="E4303" t="s">
        <v>40</v>
      </c>
      <c r="F4303" t="s">
        <v>1100</v>
      </c>
      <c r="G4303" s="2">
        <v>1363.96</v>
      </c>
      <c r="H4303" s="2">
        <v>5</v>
      </c>
      <c r="I4303" s="2">
        <f t="shared" si="67"/>
        <v>272.79200000000003</v>
      </c>
      <c r="J4303" s="2">
        <v>85.25</v>
      </c>
    </row>
    <row r="4304" spans="1:10" x14ac:dyDescent="0.35">
      <c r="A4304" s="1">
        <v>42437</v>
      </c>
      <c r="B4304" t="s">
        <v>1459</v>
      </c>
      <c r="C4304" t="s">
        <v>123</v>
      </c>
      <c r="D4304" t="s">
        <v>34</v>
      </c>
      <c r="E4304" t="s">
        <v>47</v>
      </c>
      <c r="F4304" t="s">
        <v>1276</v>
      </c>
      <c r="G4304" s="2">
        <v>102.36</v>
      </c>
      <c r="H4304" s="2">
        <v>3</v>
      </c>
      <c r="I4304" s="2">
        <f t="shared" si="67"/>
        <v>34.119999999999997</v>
      </c>
      <c r="J4304" s="2">
        <v>-3.84</v>
      </c>
    </row>
    <row r="4305" spans="1:10" x14ac:dyDescent="0.35">
      <c r="A4305" s="1">
        <v>42437</v>
      </c>
      <c r="B4305" t="s">
        <v>635</v>
      </c>
      <c r="C4305" t="s">
        <v>95</v>
      </c>
      <c r="D4305" t="s">
        <v>11</v>
      </c>
      <c r="E4305" t="s">
        <v>20</v>
      </c>
      <c r="F4305" t="s">
        <v>96</v>
      </c>
      <c r="G4305" s="2">
        <v>9.6999999999999993</v>
      </c>
      <c r="H4305" s="2">
        <v>3</v>
      </c>
      <c r="I4305" s="2">
        <f t="shared" si="67"/>
        <v>3.2333333333333329</v>
      </c>
      <c r="J4305" s="2">
        <v>-7.11</v>
      </c>
    </row>
    <row r="4306" spans="1:10" x14ac:dyDescent="0.35">
      <c r="A4306" s="1">
        <v>42437</v>
      </c>
      <c r="B4306" t="s">
        <v>895</v>
      </c>
      <c r="C4306" t="s">
        <v>23</v>
      </c>
      <c r="D4306" t="s">
        <v>39</v>
      </c>
      <c r="E4306" t="s">
        <v>40</v>
      </c>
      <c r="F4306" t="s">
        <v>163</v>
      </c>
      <c r="G4306" s="2">
        <v>108.58</v>
      </c>
      <c r="H4306" s="2">
        <v>4</v>
      </c>
      <c r="I4306" s="2">
        <f t="shared" si="67"/>
        <v>27.145</v>
      </c>
      <c r="J4306" s="2">
        <v>-25.33</v>
      </c>
    </row>
    <row r="4307" spans="1:10" x14ac:dyDescent="0.35">
      <c r="A4307" s="1">
        <v>42437</v>
      </c>
      <c r="B4307" t="s">
        <v>895</v>
      </c>
      <c r="C4307" t="s">
        <v>23</v>
      </c>
      <c r="D4307" t="s">
        <v>11</v>
      </c>
      <c r="E4307" t="s">
        <v>43</v>
      </c>
      <c r="F4307" t="s">
        <v>2320</v>
      </c>
      <c r="G4307" s="2">
        <v>5.98</v>
      </c>
      <c r="H4307" s="2">
        <v>2</v>
      </c>
      <c r="I4307" s="2">
        <f t="shared" si="67"/>
        <v>2.99</v>
      </c>
      <c r="J4307" s="2">
        <v>-1.35</v>
      </c>
    </row>
    <row r="4308" spans="1:10" x14ac:dyDescent="0.35">
      <c r="A4308" s="1">
        <v>42437</v>
      </c>
      <c r="B4308" t="s">
        <v>2111</v>
      </c>
      <c r="C4308" t="s">
        <v>149</v>
      </c>
      <c r="D4308" t="s">
        <v>34</v>
      </c>
      <c r="E4308" t="s">
        <v>47</v>
      </c>
      <c r="F4308" t="s">
        <v>1906</v>
      </c>
      <c r="G4308" s="2">
        <v>113.6</v>
      </c>
      <c r="H4308" s="2">
        <v>8</v>
      </c>
      <c r="I4308" s="2">
        <f t="shared" si="67"/>
        <v>14.2</v>
      </c>
      <c r="J4308" s="2">
        <v>44.3</v>
      </c>
    </row>
    <row r="4309" spans="1:10" x14ac:dyDescent="0.35">
      <c r="A4309" s="1">
        <v>42437</v>
      </c>
      <c r="B4309" t="s">
        <v>2111</v>
      </c>
      <c r="C4309" t="s">
        <v>149</v>
      </c>
      <c r="D4309" t="s">
        <v>11</v>
      </c>
      <c r="E4309" t="s">
        <v>12</v>
      </c>
      <c r="F4309" t="s">
        <v>1159</v>
      </c>
      <c r="G4309" s="2">
        <v>12.96</v>
      </c>
      <c r="H4309" s="2">
        <v>2</v>
      </c>
      <c r="I4309" s="2">
        <f t="shared" si="67"/>
        <v>6.48</v>
      </c>
      <c r="J4309" s="2">
        <v>6.35</v>
      </c>
    </row>
    <row r="4310" spans="1:10" x14ac:dyDescent="0.35">
      <c r="A4310" s="1">
        <v>42437</v>
      </c>
      <c r="B4310" t="s">
        <v>2111</v>
      </c>
      <c r="C4310" t="s">
        <v>149</v>
      </c>
      <c r="D4310" t="s">
        <v>11</v>
      </c>
      <c r="E4310" t="s">
        <v>20</v>
      </c>
      <c r="F4310" t="s">
        <v>1139</v>
      </c>
      <c r="G4310" s="2">
        <v>69.459999999999994</v>
      </c>
      <c r="H4310" s="2">
        <v>2</v>
      </c>
      <c r="I4310" s="2">
        <f t="shared" si="67"/>
        <v>34.729999999999997</v>
      </c>
      <c r="J4310" s="2">
        <v>22.57</v>
      </c>
    </row>
    <row r="4311" spans="1:10" x14ac:dyDescent="0.35">
      <c r="A4311" s="1">
        <v>42437</v>
      </c>
      <c r="B4311" t="s">
        <v>2259</v>
      </c>
      <c r="C4311" t="s">
        <v>10</v>
      </c>
      <c r="D4311" t="s">
        <v>11</v>
      </c>
      <c r="E4311" t="s">
        <v>20</v>
      </c>
      <c r="F4311" t="s">
        <v>1650</v>
      </c>
      <c r="G4311" s="2">
        <v>8.86</v>
      </c>
      <c r="H4311" s="2">
        <v>9</v>
      </c>
      <c r="I4311" s="2">
        <f t="shared" si="67"/>
        <v>0.98444444444444434</v>
      </c>
      <c r="J4311" s="2">
        <v>-14.17</v>
      </c>
    </row>
    <row r="4312" spans="1:10" x14ac:dyDescent="0.35">
      <c r="A4312" s="1">
        <v>42437</v>
      </c>
      <c r="B4312" t="s">
        <v>2259</v>
      </c>
      <c r="C4312" t="s">
        <v>10</v>
      </c>
      <c r="D4312" t="s">
        <v>39</v>
      </c>
      <c r="E4312" t="s">
        <v>52</v>
      </c>
      <c r="F4312" t="s">
        <v>1325</v>
      </c>
      <c r="G4312" s="2">
        <v>27.96</v>
      </c>
      <c r="H4312" s="2">
        <v>5</v>
      </c>
      <c r="I4312" s="2">
        <f t="shared" si="67"/>
        <v>5.5920000000000005</v>
      </c>
      <c r="J4312" s="2">
        <v>8.39</v>
      </c>
    </row>
    <row r="4313" spans="1:10" x14ac:dyDescent="0.35">
      <c r="A4313" s="1">
        <v>42437</v>
      </c>
      <c r="B4313" t="s">
        <v>2259</v>
      </c>
      <c r="C4313" t="s">
        <v>10</v>
      </c>
      <c r="D4313" t="s">
        <v>11</v>
      </c>
      <c r="E4313" t="s">
        <v>63</v>
      </c>
      <c r="F4313" t="s">
        <v>1319</v>
      </c>
      <c r="G4313" s="2">
        <v>146.35</v>
      </c>
      <c r="H4313" s="2">
        <v>3</v>
      </c>
      <c r="I4313" s="2">
        <f t="shared" si="67"/>
        <v>48.783333333333331</v>
      </c>
      <c r="J4313" s="2">
        <v>49.39</v>
      </c>
    </row>
    <row r="4314" spans="1:10" x14ac:dyDescent="0.35">
      <c r="A4314" s="1">
        <v>42437</v>
      </c>
      <c r="B4314" t="s">
        <v>536</v>
      </c>
      <c r="C4314" t="s">
        <v>110</v>
      </c>
      <c r="D4314" t="s">
        <v>11</v>
      </c>
      <c r="E4314" t="s">
        <v>92</v>
      </c>
      <c r="F4314" t="s">
        <v>2445</v>
      </c>
      <c r="G4314" s="2">
        <v>207.14</v>
      </c>
      <c r="H4314" s="2">
        <v>3</v>
      </c>
      <c r="I4314" s="2">
        <f t="shared" si="67"/>
        <v>69.046666666666667</v>
      </c>
      <c r="J4314" s="2">
        <v>48.33</v>
      </c>
    </row>
    <row r="4315" spans="1:10" x14ac:dyDescent="0.35">
      <c r="A4315" s="1">
        <v>42437</v>
      </c>
      <c r="B4315" t="s">
        <v>536</v>
      </c>
      <c r="C4315" t="s">
        <v>110</v>
      </c>
      <c r="D4315" t="s">
        <v>11</v>
      </c>
      <c r="E4315" t="s">
        <v>24</v>
      </c>
      <c r="F4315" t="s">
        <v>869</v>
      </c>
      <c r="G4315" s="2">
        <v>13.9</v>
      </c>
      <c r="H4315" s="2">
        <v>5</v>
      </c>
      <c r="I4315" s="2">
        <f t="shared" si="67"/>
        <v>2.7800000000000002</v>
      </c>
      <c r="J4315" s="2">
        <v>3.75</v>
      </c>
    </row>
    <row r="4316" spans="1:10" x14ac:dyDescent="0.35">
      <c r="A4316" s="1">
        <v>42438</v>
      </c>
      <c r="B4316" t="s">
        <v>301</v>
      </c>
      <c r="C4316" t="s">
        <v>613</v>
      </c>
      <c r="D4316" t="s">
        <v>39</v>
      </c>
      <c r="E4316" t="s">
        <v>52</v>
      </c>
      <c r="F4316" t="s">
        <v>1939</v>
      </c>
      <c r="G4316" s="2">
        <v>199.75</v>
      </c>
      <c r="H4316" s="2">
        <v>5</v>
      </c>
      <c r="I4316" s="2">
        <f t="shared" si="67"/>
        <v>39.950000000000003</v>
      </c>
      <c r="J4316" s="2">
        <v>87.89</v>
      </c>
    </row>
    <row r="4317" spans="1:10" x14ac:dyDescent="0.35">
      <c r="A4317" s="1">
        <v>42438</v>
      </c>
      <c r="B4317" t="s">
        <v>820</v>
      </c>
      <c r="C4317" t="s">
        <v>434</v>
      </c>
      <c r="D4317" t="s">
        <v>11</v>
      </c>
      <c r="E4317" t="s">
        <v>18</v>
      </c>
      <c r="F4317" t="s">
        <v>551</v>
      </c>
      <c r="G4317" s="2">
        <v>11.21</v>
      </c>
      <c r="H4317" s="2">
        <v>1</v>
      </c>
      <c r="I4317" s="2">
        <f t="shared" si="67"/>
        <v>11.21</v>
      </c>
      <c r="J4317" s="2">
        <v>3.36</v>
      </c>
    </row>
    <row r="4318" spans="1:10" x14ac:dyDescent="0.35">
      <c r="A4318" s="1">
        <v>42438</v>
      </c>
      <c r="B4318" t="s">
        <v>820</v>
      </c>
      <c r="C4318" t="s">
        <v>434</v>
      </c>
      <c r="D4318" t="s">
        <v>34</v>
      </c>
      <c r="E4318" t="s">
        <v>35</v>
      </c>
      <c r="F4318" t="s">
        <v>793</v>
      </c>
      <c r="G4318" s="2">
        <v>354.9</v>
      </c>
      <c r="H4318" s="2">
        <v>5</v>
      </c>
      <c r="I4318" s="2">
        <f t="shared" si="67"/>
        <v>70.97999999999999</v>
      </c>
      <c r="J4318" s="2">
        <v>88.73</v>
      </c>
    </row>
    <row r="4319" spans="1:10" x14ac:dyDescent="0.35">
      <c r="A4319" s="1">
        <v>42438</v>
      </c>
      <c r="B4319" t="s">
        <v>820</v>
      </c>
      <c r="C4319" t="s">
        <v>434</v>
      </c>
      <c r="D4319" t="s">
        <v>11</v>
      </c>
      <c r="E4319" t="s">
        <v>12</v>
      </c>
      <c r="F4319" t="s">
        <v>2258</v>
      </c>
      <c r="G4319" s="2">
        <v>17.940000000000001</v>
      </c>
      <c r="H4319" s="2">
        <v>3</v>
      </c>
      <c r="I4319" s="2">
        <f t="shared" si="67"/>
        <v>5.98</v>
      </c>
      <c r="J4319" s="2">
        <v>8.7899999999999991</v>
      </c>
    </row>
    <row r="4320" spans="1:10" x14ac:dyDescent="0.35">
      <c r="A4320" s="1">
        <v>42438</v>
      </c>
      <c r="B4320" t="s">
        <v>820</v>
      </c>
      <c r="C4320" t="s">
        <v>434</v>
      </c>
      <c r="D4320" t="s">
        <v>11</v>
      </c>
      <c r="E4320" t="s">
        <v>20</v>
      </c>
      <c r="F4320" t="s">
        <v>2187</v>
      </c>
      <c r="G4320" s="2">
        <v>51.8</v>
      </c>
      <c r="H4320" s="2">
        <v>4</v>
      </c>
      <c r="I4320" s="2">
        <f t="shared" si="67"/>
        <v>12.95</v>
      </c>
      <c r="J4320" s="2">
        <v>23.31</v>
      </c>
    </row>
    <row r="4321" spans="1:10" x14ac:dyDescent="0.35">
      <c r="A4321" s="1">
        <v>42439</v>
      </c>
      <c r="B4321" t="s">
        <v>2455</v>
      </c>
      <c r="C4321" t="s">
        <v>149</v>
      </c>
      <c r="D4321" t="s">
        <v>34</v>
      </c>
      <c r="E4321" t="s">
        <v>74</v>
      </c>
      <c r="F4321" t="s">
        <v>777</v>
      </c>
      <c r="G4321" s="2">
        <v>176.78</v>
      </c>
      <c r="H4321" s="2">
        <v>1</v>
      </c>
      <c r="I4321" s="2">
        <f t="shared" si="67"/>
        <v>176.78</v>
      </c>
      <c r="J4321" s="2">
        <v>-22.1</v>
      </c>
    </row>
    <row r="4322" spans="1:10" x14ac:dyDescent="0.35">
      <c r="A4322" s="1">
        <v>42439</v>
      </c>
      <c r="B4322" t="s">
        <v>2456</v>
      </c>
      <c r="C4322" t="s">
        <v>23</v>
      </c>
      <c r="D4322" t="s">
        <v>39</v>
      </c>
      <c r="E4322" t="s">
        <v>52</v>
      </c>
      <c r="F4322" t="s">
        <v>668</v>
      </c>
      <c r="G4322" s="2">
        <v>39.99</v>
      </c>
      <c r="H4322" s="2">
        <v>1</v>
      </c>
      <c r="I4322" s="2">
        <f t="shared" si="67"/>
        <v>39.99</v>
      </c>
      <c r="J4322" s="2">
        <v>7.5</v>
      </c>
    </row>
    <row r="4323" spans="1:10" x14ac:dyDescent="0.35">
      <c r="A4323" s="1">
        <v>42439</v>
      </c>
      <c r="B4323" t="s">
        <v>1385</v>
      </c>
      <c r="C4323" t="s">
        <v>27</v>
      </c>
      <c r="D4323" t="s">
        <v>11</v>
      </c>
      <c r="E4323" t="s">
        <v>12</v>
      </c>
      <c r="F4323" t="s">
        <v>1903</v>
      </c>
      <c r="G4323" s="2">
        <v>14.9</v>
      </c>
      <c r="H4323" s="2">
        <v>5</v>
      </c>
      <c r="I4323" s="2">
        <f t="shared" si="67"/>
        <v>2.98</v>
      </c>
      <c r="J4323" s="2">
        <v>7.15</v>
      </c>
    </row>
    <row r="4324" spans="1:10" x14ac:dyDescent="0.35">
      <c r="A4324" s="1">
        <v>42439</v>
      </c>
      <c r="B4324" t="s">
        <v>1385</v>
      </c>
      <c r="C4324" t="s">
        <v>27</v>
      </c>
      <c r="D4324" t="s">
        <v>39</v>
      </c>
      <c r="E4324" t="s">
        <v>40</v>
      </c>
      <c r="F4324" t="s">
        <v>676</v>
      </c>
      <c r="G4324" s="2">
        <v>4158.91</v>
      </c>
      <c r="H4324" s="2">
        <v>8</v>
      </c>
      <c r="I4324" s="2">
        <f t="shared" si="67"/>
        <v>519.86374999999998</v>
      </c>
      <c r="J4324" s="2">
        <v>363.9</v>
      </c>
    </row>
    <row r="4325" spans="1:10" x14ac:dyDescent="0.35">
      <c r="A4325" s="1">
        <v>42439</v>
      </c>
      <c r="B4325" t="s">
        <v>1629</v>
      </c>
      <c r="C4325" t="s">
        <v>27</v>
      </c>
      <c r="D4325" t="s">
        <v>39</v>
      </c>
      <c r="E4325" t="s">
        <v>52</v>
      </c>
      <c r="F4325" t="s">
        <v>1422</v>
      </c>
      <c r="G4325" s="2">
        <v>26.85</v>
      </c>
      <c r="H4325" s="2">
        <v>3</v>
      </c>
      <c r="I4325" s="2">
        <f t="shared" si="67"/>
        <v>8.9500000000000011</v>
      </c>
      <c r="J4325" s="2">
        <v>5.0999999999999996</v>
      </c>
    </row>
    <row r="4326" spans="1:10" x14ac:dyDescent="0.35">
      <c r="A4326" s="1">
        <v>42439</v>
      </c>
      <c r="B4326" t="s">
        <v>1629</v>
      </c>
      <c r="C4326" t="s">
        <v>27</v>
      </c>
      <c r="D4326" t="s">
        <v>39</v>
      </c>
      <c r="E4326" t="s">
        <v>302</v>
      </c>
      <c r="F4326" t="s">
        <v>2457</v>
      </c>
      <c r="G4326" s="2">
        <v>3357.6</v>
      </c>
      <c r="H4326" s="2">
        <v>3</v>
      </c>
      <c r="I4326" s="2">
        <f t="shared" si="67"/>
        <v>1119.2</v>
      </c>
      <c r="J4326" s="2">
        <v>377.73</v>
      </c>
    </row>
    <row r="4327" spans="1:10" x14ac:dyDescent="0.35">
      <c r="A4327" s="1">
        <v>42439</v>
      </c>
      <c r="B4327" t="s">
        <v>727</v>
      </c>
      <c r="C4327" t="s">
        <v>95</v>
      </c>
      <c r="D4327" t="s">
        <v>11</v>
      </c>
      <c r="E4327" t="s">
        <v>18</v>
      </c>
      <c r="F4327" t="s">
        <v>2368</v>
      </c>
      <c r="G4327" s="2">
        <v>104.7</v>
      </c>
      <c r="H4327" s="2">
        <v>1</v>
      </c>
      <c r="I4327" s="2">
        <f t="shared" si="67"/>
        <v>104.7</v>
      </c>
      <c r="J4327" s="2">
        <v>6.54</v>
      </c>
    </row>
    <row r="4328" spans="1:10" x14ac:dyDescent="0.35">
      <c r="A4328" s="1">
        <v>42440</v>
      </c>
      <c r="B4328" t="s">
        <v>1289</v>
      </c>
      <c r="C4328" t="s">
        <v>315</v>
      </c>
      <c r="D4328" t="s">
        <v>39</v>
      </c>
      <c r="E4328" t="s">
        <v>52</v>
      </c>
      <c r="F4328" t="s">
        <v>1969</v>
      </c>
      <c r="G4328" s="2">
        <v>45.98</v>
      </c>
      <c r="H4328" s="2">
        <v>2</v>
      </c>
      <c r="I4328" s="2">
        <f t="shared" si="67"/>
        <v>22.99</v>
      </c>
      <c r="J4328" s="2">
        <v>19.77</v>
      </c>
    </row>
    <row r="4329" spans="1:10" x14ac:dyDescent="0.35">
      <c r="A4329" s="1">
        <v>42440</v>
      </c>
      <c r="B4329" t="s">
        <v>1289</v>
      </c>
      <c r="C4329" t="s">
        <v>315</v>
      </c>
      <c r="D4329" t="s">
        <v>11</v>
      </c>
      <c r="E4329" t="s">
        <v>20</v>
      </c>
      <c r="F4329" t="s">
        <v>184</v>
      </c>
      <c r="G4329" s="2">
        <v>17.46</v>
      </c>
      <c r="H4329" s="2">
        <v>2</v>
      </c>
      <c r="I4329" s="2">
        <f t="shared" si="67"/>
        <v>8.73</v>
      </c>
      <c r="J4329" s="2">
        <v>8.2100000000000009</v>
      </c>
    </row>
    <row r="4330" spans="1:10" x14ac:dyDescent="0.35">
      <c r="A4330" s="1">
        <v>42440</v>
      </c>
      <c r="B4330" t="s">
        <v>22</v>
      </c>
      <c r="C4330" t="s">
        <v>177</v>
      </c>
      <c r="D4330" t="s">
        <v>34</v>
      </c>
      <c r="E4330" t="s">
        <v>145</v>
      </c>
      <c r="F4330" t="s">
        <v>2066</v>
      </c>
      <c r="G4330" s="2">
        <v>244.01</v>
      </c>
      <c r="H4330" s="2">
        <v>2</v>
      </c>
      <c r="I4330" s="2">
        <f t="shared" si="67"/>
        <v>122.005</v>
      </c>
      <c r="J4330" s="2">
        <v>-31.37</v>
      </c>
    </row>
    <row r="4331" spans="1:10" x14ac:dyDescent="0.35">
      <c r="A4331" s="1">
        <v>42440</v>
      </c>
      <c r="B4331" t="s">
        <v>1369</v>
      </c>
      <c r="C4331" t="s">
        <v>30</v>
      </c>
      <c r="D4331" t="s">
        <v>34</v>
      </c>
      <c r="E4331" t="s">
        <v>47</v>
      </c>
      <c r="F4331" t="s">
        <v>339</v>
      </c>
      <c r="G4331" s="2">
        <v>76.92</v>
      </c>
      <c r="H4331" s="2">
        <v>4</v>
      </c>
      <c r="I4331" s="2">
        <f t="shared" si="67"/>
        <v>19.23</v>
      </c>
      <c r="J4331" s="2">
        <v>31.54</v>
      </c>
    </row>
    <row r="4332" spans="1:10" x14ac:dyDescent="0.35">
      <c r="A4332" s="1">
        <v>42440</v>
      </c>
      <c r="B4332" t="s">
        <v>1369</v>
      </c>
      <c r="C4332" t="s">
        <v>30</v>
      </c>
      <c r="D4332" t="s">
        <v>11</v>
      </c>
      <c r="E4332" t="s">
        <v>18</v>
      </c>
      <c r="F4332" t="s">
        <v>2148</v>
      </c>
      <c r="G4332" s="2">
        <v>481.32</v>
      </c>
      <c r="H4332" s="2">
        <v>4</v>
      </c>
      <c r="I4332" s="2">
        <f t="shared" si="67"/>
        <v>120.33</v>
      </c>
      <c r="J4332" s="2">
        <v>125.14</v>
      </c>
    </row>
    <row r="4333" spans="1:10" x14ac:dyDescent="0.35">
      <c r="A4333" s="1">
        <v>42440</v>
      </c>
      <c r="B4333" t="s">
        <v>2416</v>
      </c>
      <c r="C4333" t="s">
        <v>23</v>
      </c>
      <c r="D4333" t="s">
        <v>34</v>
      </c>
      <c r="E4333" t="s">
        <v>47</v>
      </c>
      <c r="F4333" t="s">
        <v>2000</v>
      </c>
      <c r="G4333" s="2">
        <v>30.34</v>
      </c>
      <c r="H4333" s="2">
        <v>4</v>
      </c>
      <c r="I4333" s="2">
        <f t="shared" si="67"/>
        <v>7.585</v>
      </c>
      <c r="J4333" s="2">
        <v>9.48</v>
      </c>
    </row>
    <row r="4334" spans="1:10" x14ac:dyDescent="0.35">
      <c r="A4334" s="1">
        <v>42441</v>
      </c>
      <c r="B4334" t="s">
        <v>1330</v>
      </c>
      <c r="C4334" t="s">
        <v>62</v>
      </c>
      <c r="D4334" t="s">
        <v>11</v>
      </c>
      <c r="E4334" t="s">
        <v>12</v>
      </c>
      <c r="F4334" t="s">
        <v>2384</v>
      </c>
      <c r="G4334" s="2">
        <v>12.96</v>
      </c>
      <c r="H4334" s="2">
        <v>2</v>
      </c>
      <c r="I4334" s="2">
        <f t="shared" si="67"/>
        <v>6.48</v>
      </c>
      <c r="J4334" s="2">
        <v>6.22</v>
      </c>
    </row>
    <row r="4335" spans="1:10" x14ac:dyDescent="0.35">
      <c r="A4335" s="1">
        <v>42441</v>
      </c>
      <c r="B4335" t="s">
        <v>1840</v>
      </c>
      <c r="C4335" t="s">
        <v>149</v>
      </c>
      <c r="D4335" t="s">
        <v>11</v>
      </c>
      <c r="E4335" t="s">
        <v>63</v>
      </c>
      <c r="F4335" t="s">
        <v>64</v>
      </c>
      <c r="G4335" s="2">
        <v>29.34</v>
      </c>
      <c r="H4335" s="2">
        <v>3</v>
      </c>
      <c r="I4335" s="2">
        <f t="shared" si="67"/>
        <v>9.7799999999999994</v>
      </c>
      <c r="J4335" s="2">
        <v>13.5</v>
      </c>
    </row>
    <row r="4336" spans="1:10" x14ac:dyDescent="0.35">
      <c r="A4336" s="1">
        <v>42441</v>
      </c>
      <c r="B4336" t="s">
        <v>291</v>
      </c>
      <c r="C4336" t="s">
        <v>27</v>
      </c>
      <c r="D4336" t="s">
        <v>11</v>
      </c>
      <c r="E4336" t="s">
        <v>18</v>
      </c>
      <c r="F4336" t="s">
        <v>2031</v>
      </c>
      <c r="G4336" s="2">
        <v>676.55</v>
      </c>
      <c r="H4336" s="2">
        <v>5</v>
      </c>
      <c r="I4336" s="2">
        <f t="shared" si="67"/>
        <v>135.31</v>
      </c>
      <c r="J4336" s="2">
        <v>6.77</v>
      </c>
    </row>
    <row r="4337" spans="1:10" x14ac:dyDescent="0.35">
      <c r="A4337" s="1">
        <v>42441</v>
      </c>
      <c r="B4337" t="s">
        <v>291</v>
      </c>
      <c r="C4337" t="s">
        <v>27</v>
      </c>
      <c r="D4337" t="s">
        <v>11</v>
      </c>
      <c r="E4337" t="s">
        <v>92</v>
      </c>
      <c r="F4337" t="s">
        <v>440</v>
      </c>
      <c r="G4337" s="2">
        <v>154.9</v>
      </c>
      <c r="H4337" s="2">
        <v>5</v>
      </c>
      <c r="I4337" s="2">
        <f t="shared" si="67"/>
        <v>30.98</v>
      </c>
      <c r="J4337" s="2">
        <v>40.270000000000003</v>
      </c>
    </row>
    <row r="4338" spans="1:10" x14ac:dyDescent="0.35">
      <c r="A4338" s="1">
        <v>42441</v>
      </c>
      <c r="B4338" t="s">
        <v>291</v>
      </c>
      <c r="C4338" t="s">
        <v>27</v>
      </c>
      <c r="D4338" t="s">
        <v>11</v>
      </c>
      <c r="E4338" t="s">
        <v>63</v>
      </c>
      <c r="F4338" t="s">
        <v>770</v>
      </c>
      <c r="G4338" s="2">
        <v>30.56</v>
      </c>
      <c r="H4338" s="2">
        <v>4</v>
      </c>
      <c r="I4338" s="2">
        <f t="shared" si="67"/>
        <v>7.64</v>
      </c>
      <c r="J4338" s="2">
        <v>14.97</v>
      </c>
    </row>
    <row r="4339" spans="1:10" x14ac:dyDescent="0.35">
      <c r="A4339" s="1">
        <v>42441</v>
      </c>
      <c r="B4339" t="s">
        <v>291</v>
      </c>
      <c r="C4339" t="s">
        <v>27</v>
      </c>
      <c r="D4339" t="s">
        <v>34</v>
      </c>
      <c r="E4339" t="s">
        <v>35</v>
      </c>
      <c r="F4339" t="s">
        <v>1731</v>
      </c>
      <c r="G4339" s="2">
        <v>770.35</v>
      </c>
      <c r="H4339" s="2">
        <v>3</v>
      </c>
      <c r="I4339" s="2">
        <f t="shared" si="67"/>
        <v>256.78333333333336</v>
      </c>
      <c r="J4339" s="2">
        <v>77.040000000000006</v>
      </c>
    </row>
    <row r="4340" spans="1:10" x14ac:dyDescent="0.35">
      <c r="A4340" s="1">
        <v>42441</v>
      </c>
      <c r="B4340" t="s">
        <v>977</v>
      </c>
      <c r="C4340" t="s">
        <v>27</v>
      </c>
      <c r="D4340" t="s">
        <v>11</v>
      </c>
      <c r="E4340" t="s">
        <v>12</v>
      </c>
      <c r="F4340" t="s">
        <v>2458</v>
      </c>
      <c r="G4340" s="2">
        <v>19.98</v>
      </c>
      <c r="H4340" s="2">
        <v>2</v>
      </c>
      <c r="I4340" s="2">
        <f t="shared" si="67"/>
        <v>9.99</v>
      </c>
      <c r="J4340" s="2">
        <v>8.99</v>
      </c>
    </row>
    <row r="4341" spans="1:10" x14ac:dyDescent="0.35">
      <c r="A4341" s="1">
        <v>42442</v>
      </c>
      <c r="B4341" t="s">
        <v>1826</v>
      </c>
      <c r="C4341" t="s">
        <v>95</v>
      </c>
      <c r="D4341" t="s">
        <v>11</v>
      </c>
      <c r="E4341" t="s">
        <v>92</v>
      </c>
      <c r="F4341" t="s">
        <v>2459</v>
      </c>
      <c r="G4341" s="2">
        <v>157.91999999999999</v>
      </c>
      <c r="H4341" s="2">
        <v>5</v>
      </c>
      <c r="I4341" s="2">
        <f t="shared" si="67"/>
        <v>31.583999999999996</v>
      </c>
      <c r="J4341" s="2">
        <v>17.77</v>
      </c>
    </row>
    <row r="4342" spans="1:10" x14ac:dyDescent="0.35">
      <c r="A4342" s="1">
        <v>42442</v>
      </c>
      <c r="B4342" t="s">
        <v>1826</v>
      </c>
      <c r="C4342" t="s">
        <v>95</v>
      </c>
      <c r="D4342" t="s">
        <v>39</v>
      </c>
      <c r="E4342" t="s">
        <v>40</v>
      </c>
      <c r="F4342" t="s">
        <v>2342</v>
      </c>
      <c r="G4342" s="2">
        <v>203.18</v>
      </c>
      <c r="H4342" s="2">
        <v>2</v>
      </c>
      <c r="I4342" s="2">
        <f t="shared" si="67"/>
        <v>101.59</v>
      </c>
      <c r="J4342" s="2">
        <v>15.24</v>
      </c>
    </row>
    <row r="4343" spans="1:10" x14ac:dyDescent="0.35">
      <c r="A4343" s="1">
        <v>42442</v>
      </c>
      <c r="B4343" t="s">
        <v>760</v>
      </c>
      <c r="C4343" t="s">
        <v>10</v>
      </c>
      <c r="D4343" t="s">
        <v>11</v>
      </c>
      <c r="E4343" t="s">
        <v>12</v>
      </c>
      <c r="F4343" t="s">
        <v>97</v>
      </c>
      <c r="G4343" s="2">
        <v>70.08</v>
      </c>
      <c r="H4343" s="2">
        <v>5</v>
      </c>
      <c r="I4343" s="2">
        <f t="shared" si="67"/>
        <v>14.016</v>
      </c>
      <c r="J4343" s="2">
        <v>24.53</v>
      </c>
    </row>
    <row r="4344" spans="1:10" x14ac:dyDescent="0.35">
      <c r="A4344" s="1">
        <v>42442</v>
      </c>
      <c r="B4344" t="s">
        <v>760</v>
      </c>
      <c r="C4344" t="s">
        <v>10</v>
      </c>
      <c r="D4344" t="s">
        <v>11</v>
      </c>
      <c r="E4344" t="s">
        <v>20</v>
      </c>
      <c r="F4344" t="s">
        <v>1176</v>
      </c>
      <c r="G4344" s="2">
        <v>1.27</v>
      </c>
      <c r="H4344" s="2">
        <v>2</v>
      </c>
      <c r="I4344" s="2">
        <f t="shared" si="67"/>
        <v>0.63500000000000001</v>
      </c>
      <c r="J4344" s="2">
        <v>-2.16</v>
      </c>
    </row>
    <row r="4345" spans="1:10" x14ac:dyDescent="0.35">
      <c r="A4345" s="1">
        <v>42442</v>
      </c>
      <c r="B4345" t="s">
        <v>760</v>
      </c>
      <c r="C4345" t="s">
        <v>10</v>
      </c>
      <c r="D4345" t="s">
        <v>34</v>
      </c>
      <c r="E4345" t="s">
        <v>145</v>
      </c>
      <c r="F4345" t="s">
        <v>1774</v>
      </c>
      <c r="G4345" s="2">
        <v>557.59</v>
      </c>
      <c r="H4345" s="2">
        <v>5</v>
      </c>
      <c r="I4345" s="2">
        <f t="shared" si="67"/>
        <v>111.518</v>
      </c>
      <c r="J4345" s="2">
        <v>0</v>
      </c>
    </row>
    <row r="4346" spans="1:10" x14ac:dyDescent="0.35">
      <c r="A4346" s="1">
        <v>42442</v>
      </c>
      <c r="B4346" t="s">
        <v>2253</v>
      </c>
      <c r="C4346" t="s">
        <v>55</v>
      </c>
      <c r="D4346" t="s">
        <v>34</v>
      </c>
      <c r="E4346" t="s">
        <v>47</v>
      </c>
      <c r="F4346" t="s">
        <v>48</v>
      </c>
      <c r="G4346" s="2">
        <v>127.88</v>
      </c>
      <c r="H4346" s="2">
        <v>2</v>
      </c>
      <c r="I4346" s="2">
        <f t="shared" si="67"/>
        <v>63.94</v>
      </c>
      <c r="J4346" s="2">
        <v>40.92</v>
      </c>
    </row>
    <row r="4347" spans="1:10" x14ac:dyDescent="0.35">
      <c r="A4347" s="1">
        <v>42442</v>
      </c>
      <c r="B4347" t="s">
        <v>2253</v>
      </c>
      <c r="C4347" t="s">
        <v>55</v>
      </c>
      <c r="D4347" t="s">
        <v>11</v>
      </c>
      <c r="E4347" t="s">
        <v>92</v>
      </c>
      <c r="F4347" t="s">
        <v>2090</v>
      </c>
      <c r="G4347" s="2">
        <v>160.32</v>
      </c>
      <c r="H4347" s="2">
        <v>2</v>
      </c>
      <c r="I4347" s="2">
        <f t="shared" si="67"/>
        <v>80.16</v>
      </c>
      <c r="J4347" s="2">
        <v>44.89</v>
      </c>
    </row>
    <row r="4348" spans="1:10" x14ac:dyDescent="0.35">
      <c r="A4348" s="1">
        <v>42442</v>
      </c>
      <c r="B4348" t="s">
        <v>2253</v>
      </c>
      <c r="C4348" t="s">
        <v>55</v>
      </c>
      <c r="D4348" t="s">
        <v>11</v>
      </c>
      <c r="E4348" t="s">
        <v>20</v>
      </c>
      <c r="F4348" t="s">
        <v>1372</v>
      </c>
      <c r="G4348" s="2">
        <v>46</v>
      </c>
      <c r="H4348" s="2">
        <v>4</v>
      </c>
      <c r="I4348" s="2">
        <f t="shared" si="67"/>
        <v>11.5</v>
      </c>
      <c r="J4348" s="2">
        <v>20.7</v>
      </c>
    </row>
    <row r="4349" spans="1:10" x14ac:dyDescent="0.35">
      <c r="A4349" s="1">
        <v>42442</v>
      </c>
      <c r="B4349" t="s">
        <v>525</v>
      </c>
      <c r="C4349" t="s">
        <v>27</v>
      </c>
      <c r="D4349" t="s">
        <v>34</v>
      </c>
      <c r="E4349" t="s">
        <v>47</v>
      </c>
      <c r="F4349" t="s">
        <v>2460</v>
      </c>
      <c r="G4349" s="2">
        <v>28.28</v>
      </c>
      <c r="H4349" s="2">
        <v>2</v>
      </c>
      <c r="I4349" s="2">
        <f t="shared" si="67"/>
        <v>14.14</v>
      </c>
      <c r="J4349" s="2">
        <v>7.35</v>
      </c>
    </row>
    <row r="4350" spans="1:10" x14ac:dyDescent="0.35">
      <c r="A4350" s="1">
        <v>42442</v>
      </c>
      <c r="B4350" t="s">
        <v>525</v>
      </c>
      <c r="C4350" t="s">
        <v>27</v>
      </c>
      <c r="D4350" t="s">
        <v>11</v>
      </c>
      <c r="E4350" t="s">
        <v>200</v>
      </c>
      <c r="F4350" t="s">
        <v>1014</v>
      </c>
      <c r="G4350" s="2">
        <v>4912.59</v>
      </c>
      <c r="H4350" s="2">
        <v>3</v>
      </c>
      <c r="I4350" s="2">
        <f t="shared" si="67"/>
        <v>1637.53</v>
      </c>
      <c r="J4350" s="2">
        <v>196.5</v>
      </c>
    </row>
    <row r="4351" spans="1:10" x14ac:dyDescent="0.35">
      <c r="A4351" s="1">
        <v>42442</v>
      </c>
      <c r="B4351" t="s">
        <v>2124</v>
      </c>
      <c r="C4351" t="s">
        <v>23</v>
      </c>
      <c r="D4351" t="s">
        <v>34</v>
      </c>
      <c r="E4351" t="s">
        <v>35</v>
      </c>
      <c r="F4351" t="s">
        <v>1237</v>
      </c>
      <c r="G4351" s="2">
        <v>386.68</v>
      </c>
      <c r="H4351" s="2">
        <v>2</v>
      </c>
      <c r="I4351" s="2">
        <f t="shared" si="67"/>
        <v>193.34</v>
      </c>
      <c r="J4351" s="2">
        <v>-5.52</v>
      </c>
    </row>
    <row r="4352" spans="1:10" x14ac:dyDescent="0.35">
      <c r="A4352" s="1">
        <v>42442</v>
      </c>
      <c r="B4352" t="s">
        <v>2124</v>
      </c>
      <c r="C4352" t="s">
        <v>23</v>
      </c>
      <c r="D4352" t="s">
        <v>39</v>
      </c>
      <c r="E4352" t="s">
        <v>52</v>
      </c>
      <c r="F4352" t="s">
        <v>544</v>
      </c>
      <c r="G4352" s="2">
        <v>379.96</v>
      </c>
      <c r="H4352" s="2">
        <v>5</v>
      </c>
      <c r="I4352" s="2">
        <f t="shared" si="67"/>
        <v>75.99199999999999</v>
      </c>
      <c r="J4352" s="2">
        <v>47.5</v>
      </c>
    </row>
    <row r="4353" spans="1:10" x14ac:dyDescent="0.35">
      <c r="A4353" s="1">
        <v>42442</v>
      </c>
      <c r="B4353" t="s">
        <v>2124</v>
      </c>
      <c r="C4353" t="s">
        <v>23</v>
      </c>
      <c r="D4353" t="s">
        <v>39</v>
      </c>
      <c r="E4353" t="s">
        <v>40</v>
      </c>
      <c r="F4353" t="s">
        <v>2019</v>
      </c>
      <c r="G4353" s="2">
        <v>539.91</v>
      </c>
      <c r="H4353" s="2">
        <v>3</v>
      </c>
      <c r="I4353" s="2">
        <f t="shared" si="67"/>
        <v>179.97</v>
      </c>
      <c r="J4353" s="2">
        <v>-116.98</v>
      </c>
    </row>
    <row r="4354" spans="1:10" x14ac:dyDescent="0.35">
      <c r="A4354" s="1">
        <v>42442</v>
      </c>
      <c r="B4354" t="s">
        <v>2124</v>
      </c>
      <c r="C4354" t="s">
        <v>23</v>
      </c>
      <c r="D4354" t="s">
        <v>11</v>
      </c>
      <c r="E4354" t="s">
        <v>12</v>
      </c>
      <c r="F4354" t="s">
        <v>1890</v>
      </c>
      <c r="G4354" s="2">
        <v>41.24</v>
      </c>
      <c r="H4354" s="2">
        <v>5</v>
      </c>
      <c r="I4354" s="2">
        <f t="shared" si="67"/>
        <v>8.2480000000000011</v>
      </c>
      <c r="J4354" s="2">
        <v>13.92</v>
      </c>
    </row>
    <row r="4355" spans="1:10" x14ac:dyDescent="0.35">
      <c r="A4355" s="1">
        <v>42442</v>
      </c>
      <c r="B4355" t="s">
        <v>2124</v>
      </c>
      <c r="C4355" t="s">
        <v>23</v>
      </c>
      <c r="D4355" t="s">
        <v>11</v>
      </c>
      <c r="E4355" t="s">
        <v>20</v>
      </c>
      <c r="F4355" t="s">
        <v>2461</v>
      </c>
      <c r="G4355" s="2">
        <v>51.9</v>
      </c>
      <c r="H4355" s="2">
        <v>1</v>
      </c>
      <c r="I4355" s="2">
        <f t="shared" ref="I4355:I4418" si="68">G4355/H4355</f>
        <v>51.9</v>
      </c>
      <c r="J4355" s="2">
        <v>-41.52</v>
      </c>
    </row>
    <row r="4356" spans="1:10" x14ac:dyDescent="0.35">
      <c r="A4356" s="1">
        <v>42442</v>
      </c>
      <c r="B4356" t="s">
        <v>2124</v>
      </c>
      <c r="C4356" t="s">
        <v>23</v>
      </c>
      <c r="D4356" t="s">
        <v>11</v>
      </c>
      <c r="E4356" t="s">
        <v>18</v>
      </c>
      <c r="F4356" t="s">
        <v>557</v>
      </c>
      <c r="G4356" s="2">
        <v>552.55999999999995</v>
      </c>
      <c r="H4356" s="2">
        <v>5</v>
      </c>
      <c r="I4356" s="2">
        <f t="shared" si="68"/>
        <v>110.51199999999999</v>
      </c>
      <c r="J4356" s="2">
        <v>-138.13999999999999</v>
      </c>
    </row>
    <row r="4357" spans="1:10" x14ac:dyDescent="0.35">
      <c r="A4357" s="1">
        <v>42442</v>
      </c>
      <c r="B4357" t="s">
        <v>2124</v>
      </c>
      <c r="C4357" t="s">
        <v>23</v>
      </c>
      <c r="D4357" t="s">
        <v>11</v>
      </c>
      <c r="E4357" t="s">
        <v>20</v>
      </c>
      <c r="F4357" t="s">
        <v>1509</v>
      </c>
      <c r="G4357" s="2">
        <v>23.16</v>
      </c>
      <c r="H4357" s="2">
        <v>5</v>
      </c>
      <c r="I4357" s="2">
        <f t="shared" si="68"/>
        <v>4.6319999999999997</v>
      </c>
      <c r="J4357" s="2">
        <v>-15.44</v>
      </c>
    </row>
    <row r="4358" spans="1:10" x14ac:dyDescent="0.35">
      <c r="A4358" s="1">
        <v>42442</v>
      </c>
      <c r="B4358" t="s">
        <v>2124</v>
      </c>
      <c r="C4358" t="s">
        <v>23</v>
      </c>
      <c r="D4358" t="s">
        <v>11</v>
      </c>
      <c r="E4358" t="s">
        <v>18</v>
      </c>
      <c r="F4358" t="s">
        <v>1465</v>
      </c>
      <c r="G4358" s="2">
        <v>126.08</v>
      </c>
      <c r="H4358" s="2">
        <v>2</v>
      </c>
      <c r="I4358" s="2">
        <f t="shared" si="68"/>
        <v>63.04</v>
      </c>
      <c r="J4358" s="2">
        <v>-28.37</v>
      </c>
    </row>
    <row r="4359" spans="1:10" x14ac:dyDescent="0.35">
      <c r="A4359" s="1">
        <v>42442</v>
      </c>
      <c r="B4359" t="s">
        <v>2124</v>
      </c>
      <c r="C4359" t="s">
        <v>23</v>
      </c>
      <c r="D4359" t="s">
        <v>39</v>
      </c>
      <c r="E4359" t="s">
        <v>302</v>
      </c>
      <c r="F4359" t="s">
        <v>2462</v>
      </c>
      <c r="G4359" s="2">
        <v>449.1</v>
      </c>
      <c r="H4359" s="2">
        <v>3</v>
      </c>
      <c r="I4359" s="2">
        <f t="shared" si="68"/>
        <v>149.70000000000002</v>
      </c>
      <c r="J4359" s="2">
        <v>-643.71</v>
      </c>
    </row>
    <row r="4360" spans="1:10" x14ac:dyDescent="0.35">
      <c r="A4360" s="1">
        <v>42442</v>
      </c>
      <c r="B4360" t="s">
        <v>1663</v>
      </c>
      <c r="C4360" t="s">
        <v>27</v>
      </c>
      <c r="D4360" t="s">
        <v>11</v>
      </c>
      <c r="E4360" t="s">
        <v>20</v>
      </c>
      <c r="F4360" t="s">
        <v>1565</v>
      </c>
      <c r="G4360" s="2">
        <v>51.18</v>
      </c>
      <c r="H4360" s="2">
        <v>7</v>
      </c>
      <c r="I4360" s="2">
        <f t="shared" si="68"/>
        <v>7.3114285714285714</v>
      </c>
      <c r="J4360" s="2">
        <v>19.190000000000001</v>
      </c>
    </row>
    <row r="4361" spans="1:10" x14ac:dyDescent="0.35">
      <c r="A4361" s="1">
        <v>42443</v>
      </c>
      <c r="B4361" t="s">
        <v>2463</v>
      </c>
      <c r="C4361" t="s">
        <v>78</v>
      </c>
      <c r="D4361" t="s">
        <v>34</v>
      </c>
      <c r="E4361" t="s">
        <v>47</v>
      </c>
      <c r="F4361" t="s">
        <v>448</v>
      </c>
      <c r="G4361" s="2">
        <v>21.88</v>
      </c>
      <c r="H4361" s="2">
        <v>5</v>
      </c>
      <c r="I4361" s="2">
        <f t="shared" si="68"/>
        <v>4.3759999999999994</v>
      </c>
      <c r="J4361" s="2">
        <v>6.29</v>
      </c>
    </row>
    <row r="4362" spans="1:10" x14ac:dyDescent="0.35">
      <c r="A4362" s="1">
        <v>42443</v>
      </c>
      <c r="B4362" t="s">
        <v>503</v>
      </c>
      <c r="C4362" t="s">
        <v>10</v>
      </c>
      <c r="D4362" t="s">
        <v>34</v>
      </c>
      <c r="E4362" t="s">
        <v>74</v>
      </c>
      <c r="F4362" t="s">
        <v>142</v>
      </c>
      <c r="G4362" s="2">
        <v>241.33</v>
      </c>
      <c r="H4362" s="2">
        <v>5</v>
      </c>
      <c r="I4362" s="2">
        <f t="shared" si="68"/>
        <v>48.266000000000005</v>
      </c>
      <c r="J4362" s="2">
        <v>-14.2</v>
      </c>
    </row>
    <row r="4363" spans="1:10" x14ac:dyDescent="0.35">
      <c r="A4363" s="1">
        <v>42443</v>
      </c>
      <c r="B4363" t="s">
        <v>503</v>
      </c>
      <c r="C4363" t="s">
        <v>10</v>
      </c>
      <c r="D4363" t="s">
        <v>11</v>
      </c>
      <c r="E4363" t="s">
        <v>12</v>
      </c>
      <c r="F4363" t="s">
        <v>1159</v>
      </c>
      <c r="G4363" s="2">
        <v>5.18</v>
      </c>
      <c r="H4363" s="2">
        <v>1</v>
      </c>
      <c r="I4363" s="2">
        <f t="shared" si="68"/>
        <v>5.18</v>
      </c>
      <c r="J4363" s="2">
        <v>1.88</v>
      </c>
    </row>
    <row r="4364" spans="1:10" x14ac:dyDescent="0.35">
      <c r="A4364" s="1">
        <v>42443</v>
      </c>
      <c r="B4364" t="s">
        <v>503</v>
      </c>
      <c r="C4364" t="s">
        <v>10</v>
      </c>
      <c r="D4364" t="s">
        <v>11</v>
      </c>
      <c r="E4364" t="s">
        <v>24</v>
      </c>
      <c r="F4364" t="s">
        <v>279</v>
      </c>
      <c r="G4364" s="2">
        <v>145.54</v>
      </c>
      <c r="H4364" s="2">
        <v>7</v>
      </c>
      <c r="I4364" s="2">
        <f t="shared" si="68"/>
        <v>20.791428571428572</v>
      </c>
      <c r="J4364" s="2">
        <v>16.37</v>
      </c>
    </row>
    <row r="4365" spans="1:10" x14ac:dyDescent="0.35">
      <c r="A4365" s="1">
        <v>42443</v>
      </c>
      <c r="B4365" t="s">
        <v>119</v>
      </c>
      <c r="C4365" t="s">
        <v>164</v>
      </c>
      <c r="D4365" t="s">
        <v>34</v>
      </c>
      <c r="E4365" t="s">
        <v>35</v>
      </c>
      <c r="F4365" t="s">
        <v>919</v>
      </c>
      <c r="G4365" s="2">
        <v>196.78</v>
      </c>
      <c r="H4365" s="2">
        <v>2</v>
      </c>
      <c r="I4365" s="2">
        <f t="shared" si="68"/>
        <v>98.39</v>
      </c>
      <c r="J4365" s="2">
        <v>-22.14</v>
      </c>
    </row>
    <row r="4366" spans="1:10" x14ac:dyDescent="0.35">
      <c r="A4366" s="1">
        <v>42443</v>
      </c>
      <c r="B4366" t="s">
        <v>536</v>
      </c>
      <c r="C4366" t="s">
        <v>27</v>
      </c>
      <c r="D4366" t="s">
        <v>11</v>
      </c>
      <c r="E4366" t="s">
        <v>20</v>
      </c>
      <c r="F4366" t="s">
        <v>184</v>
      </c>
      <c r="G4366" s="2">
        <v>41.9</v>
      </c>
      <c r="H4366" s="2">
        <v>6</v>
      </c>
      <c r="I4366" s="2">
        <f t="shared" si="68"/>
        <v>6.9833333333333334</v>
      </c>
      <c r="J4366" s="2">
        <v>14.14</v>
      </c>
    </row>
    <row r="4367" spans="1:10" x14ac:dyDescent="0.35">
      <c r="A4367" s="1">
        <v>42443</v>
      </c>
      <c r="B4367" t="s">
        <v>1463</v>
      </c>
      <c r="C4367" t="s">
        <v>157</v>
      </c>
      <c r="D4367" t="s">
        <v>34</v>
      </c>
      <c r="E4367" t="s">
        <v>47</v>
      </c>
      <c r="F4367" t="s">
        <v>975</v>
      </c>
      <c r="G4367" s="2">
        <v>16.739999999999998</v>
      </c>
      <c r="H4367" s="2">
        <v>2</v>
      </c>
      <c r="I4367" s="2">
        <f t="shared" si="68"/>
        <v>8.3699999999999992</v>
      </c>
      <c r="J4367" s="2">
        <v>4.3499999999999996</v>
      </c>
    </row>
    <row r="4368" spans="1:10" x14ac:dyDescent="0.35">
      <c r="A4368" s="1">
        <v>42444</v>
      </c>
      <c r="B4368" t="s">
        <v>1541</v>
      </c>
      <c r="C4368" t="s">
        <v>23</v>
      </c>
      <c r="D4368" t="s">
        <v>39</v>
      </c>
      <c r="E4368" t="s">
        <v>52</v>
      </c>
      <c r="F4368" t="s">
        <v>2464</v>
      </c>
      <c r="G4368" s="2">
        <v>83.98</v>
      </c>
      <c r="H4368" s="2">
        <v>3</v>
      </c>
      <c r="I4368" s="2">
        <f t="shared" si="68"/>
        <v>27.993333333333336</v>
      </c>
      <c r="J4368" s="2">
        <v>-13.65</v>
      </c>
    </row>
    <row r="4369" spans="1:10" x14ac:dyDescent="0.35">
      <c r="A4369" s="1">
        <v>42444</v>
      </c>
      <c r="B4369" t="s">
        <v>1446</v>
      </c>
      <c r="C4369" t="s">
        <v>27</v>
      </c>
      <c r="D4369" t="s">
        <v>11</v>
      </c>
      <c r="E4369" t="s">
        <v>20</v>
      </c>
      <c r="F4369" t="s">
        <v>423</v>
      </c>
      <c r="G4369" s="2">
        <v>4.54</v>
      </c>
      <c r="H4369" s="2">
        <v>2</v>
      </c>
      <c r="I4369" s="2">
        <f t="shared" si="68"/>
        <v>2.27</v>
      </c>
      <c r="J4369" s="2">
        <v>1.65</v>
      </c>
    </row>
    <row r="4370" spans="1:10" x14ac:dyDescent="0.35">
      <c r="A4370" s="1">
        <v>42444</v>
      </c>
      <c r="B4370" t="s">
        <v>1446</v>
      </c>
      <c r="C4370" t="s">
        <v>27</v>
      </c>
      <c r="D4370" t="s">
        <v>34</v>
      </c>
      <c r="E4370" t="s">
        <v>35</v>
      </c>
      <c r="F4370" t="s">
        <v>2045</v>
      </c>
      <c r="G4370" s="2">
        <v>1352.03</v>
      </c>
      <c r="H4370" s="2">
        <v>4</v>
      </c>
      <c r="I4370" s="2">
        <f t="shared" si="68"/>
        <v>338.00749999999999</v>
      </c>
      <c r="J4370" s="2">
        <v>84.5</v>
      </c>
    </row>
    <row r="4371" spans="1:10" x14ac:dyDescent="0.35">
      <c r="A4371" s="1">
        <v>42444</v>
      </c>
      <c r="B4371" t="s">
        <v>2259</v>
      </c>
      <c r="C4371" t="s">
        <v>329</v>
      </c>
      <c r="D4371" t="s">
        <v>11</v>
      </c>
      <c r="E4371" t="s">
        <v>12</v>
      </c>
      <c r="F4371" t="s">
        <v>1765</v>
      </c>
      <c r="G4371" s="2">
        <v>319.76</v>
      </c>
      <c r="H4371" s="2">
        <v>14</v>
      </c>
      <c r="I4371" s="2">
        <f t="shared" si="68"/>
        <v>22.84</v>
      </c>
      <c r="J4371" s="2">
        <v>147.09</v>
      </c>
    </row>
    <row r="4372" spans="1:10" x14ac:dyDescent="0.35">
      <c r="A4372" s="1">
        <v>42444</v>
      </c>
      <c r="B4372" t="s">
        <v>2259</v>
      </c>
      <c r="C4372" t="s">
        <v>329</v>
      </c>
      <c r="D4372" t="s">
        <v>11</v>
      </c>
      <c r="E4372" t="s">
        <v>12</v>
      </c>
      <c r="F4372" t="s">
        <v>1765</v>
      </c>
      <c r="G4372" s="2">
        <v>45.68</v>
      </c>
      <c r="H4372" s="2">
        <v>2</v>
      </c>
      <c r="I4372" s="2">
        <f t="shared" si="68"/>
        <v>22.84</v>
      </c>
      <c r="J4372" s="2">
        <v>21.01</v>
      </c>
    </row>
    <row r="4373" spans="1:10" x14ac:dyDescent="0.35">
      <c r="A4373" s="1">
        <v>42444</v>
      </c>
      <c r="B4373" t="s">
        <v>578</v>
      </c>
      <c r="C4373" t="s">
        <v>10</v>
      </c>
      <c r="D4373" t="s">
        <v>34</v>
      </c>
      <c r="E4373" t="s">
        <v>35</v>
      </c>
      <c r="F4373" t="s">
        <v>231</v>
      </c>
      <c r="G4373" s="2">
        <v>528.42999999999995</v>
      </c>
      <c r="H4373" s="2">
        <v>5</v>
      </c>
      <c r="I4373" s="2">
        <f t="shared" si="68"/>
        <v>105.68599999999999</v>
      </c>
      <c r="J4373" s="2">
        <v>-143.43</v>
      </c>
    </row>
    <row r="4374" spans="1:10" x14ac:dyDescent="0.35">
      <c r="A4374" s="1">
        <v>42444</v>
      </c>
      <c r="B4374" t="s">
        <v>578</v>
      </c>
      <c r="C4374" t="s">
        <v>10</v>
      </c>
      <c r="D4374" t="s">
        <v>11</v>
      </c>
      <c r="E4374" t="s">
        <v>20</v>
      </c>
      <c r="F4374" t="s">
        <v>744</v>
      </c>
      <c r="G4374" s="2">
        <v>22.39</v>
      </c>
      <c r="H4374" s="2">
        <v>7</v>
      </c>
      <c r="I4374" s="2">
        <f t="shared" si="68"/>
        <v>3.1985714285714288</v>
      </c>
      <c r="J4374" s="2">
        <v>-35.82</v>
      </c>
    </row>
    <row r="4375" spans="1:10" x14ac:dyDescent="0.35">
      <c r="A4375" s="1">
        <v>42446</v>
      </c>
      <c r="B4375" t="s">
        <v>1122</v>
      </c>
      <c r="C4375" t="s">
        <v>434</v>
      </c>
      <c r="D4375" t="s">
        <v>11</v>
      </c>
      <c r="E4375" t="s">
        <v>24</v>
      </c>
      <c r="F4375" t="s">
        <v>260</v>
      </c>
      <c r="G4375" s="2">
        <v>39.68</v>
      </c>
      <c r="H4375" s="2">
        <v>2</v>
      </c>
      <c r="I4375" s="2">
        <f t="shared" si="68"/>
        <v>19.84</v>
      </c>
      <c r="J4375" s="2">
        <v>10.32</v>
      </c>
    </row>
    <row r="4376" spans="1:10" x14ac:dyDescent="0.35">
      <c r="A4376" s="1">
        <v>42446</v>
      </c>
      <c r="B4376" t="s">
        <v>372</v>
      </c>
      <c r="C4376" t="s">
        <v>59</v>
      </c>
      <c r="D4376" t="s">
        <v>39</v>
      </c>
      <c r="E4376" t="s">
        <v>40</v>
      </c>
      <c r="F4376" t="s">
        <v>1537</v>
      </c>
      <c r="G4376" s="2">
        <v>129.97999999999999</v>
      </c>
      <c r="H4376" s="2">
        <v>2</v>
      </c>
      <c r="I4376" s="2">
        <f t="shared" si="68"/>
        <v>64.989999999999995</v>
      </c>
      <c r="J4376" s="2">
        <v>62.39</v>
      </c>
    </row>
    <row r="4377" spans="1:10" x14ac:dyDescent="0.35">
      <c r="A4377" s="1">
        <v>42446</v>
      </c>
      <c r="B4377" t="s">
        <v>372</v>
      </c>
      <c r="C4377" t="s">
        <v>59</v>
      </c>
      <c r="D4377" t="s">
        <v>11</v>
      </c>
      <c r="E4377" t="s">
        <v>20</v>
      </c>
      <c r="F4377" t="s">
        <v>1567</v>
      </c>
      <c r="G4377" s="2">
        <v>32.54</v>
      </c>
      <c r="H4377" s="2">
        <v>2</v>
      </c>
      <c r="I4377" s="2">
        <f t="shared" si="68"/>
        <v>16.27</v>
      </c>
      <c r="J4377" s="2">
        <v>15.94</v>
      </c>
    </row>
    <row r="4378" spans="1:10" x14ac:dyDescent="0.35">
      <c r="A4378" s="1">
        <v>42446</v>
      </c>
      <c r="B4378" t="s">
        <v>1074</v>
      </c>
      <c r="C4378" t="s">
        <v>531</v>
      </c>
      <c r="D4378" t="s">
        <v>11</v>
      </c>
      <c r="E4378" t="s">
        <v>63</v>
      </c>
      <c r="F4378" t="s">
        <v>2264</v>
      </c>
      <c r="G4378" s="2">
        <v>199.9</v>
      </c>
      <c r="H4378" s="2">
        <v>5</v>
      </c>
      <c r="I4378" s="2">
        <f t="shared" si="68"/>
        <v>39.980000000000004</v>
      </c>
      <c r="J4378" s="2">
        <v>89.96</v>
      </c>
    </row>
    <row r="4379" spans="1:10" x14ac:dyDescent="0.35">
      <c r="A4379" s="1">
        <v>42446</v>
      </c>
      <c r="B4379" t="s">
        <v>1074</v>
      </c>
      <c r="C4379" t="s">
        <v>531</v>
      </c>
      <c r="D4379" t="s">
        <v>11</v>
      </c>
      <c r="E4379" t="s">
        <v>92</v>
      </c>
      <c r="F4379" t="s">
        <v>755</v>
      </c>
      <c r="G4379" s="2">
        <v>901.95</v>
      </c>
      <c r="H4379" s="2">
        <v>3</v>
      </c>
      <c r="I4379" s="2">
        <f t="shared" si="68"/>
        <v>300.65000000000003</v>
      </c>
      <c r="J4379" s="2">
        <v>297.64</v>
      </c>
    </row>
    <row r="4380" spans="1:10" x14ac:dyDescent="0.35">
      <c r="A4380" s="1">
        <v>42446</v>
      </c>
      <c r="B4380" t="s">
        <v>1074</v>
      </c>
      <c r="C4380" t="s">
        <v>531</v>
      </c>
      <c r="D4380" t="s">
        <v>34</v>
      </c>
      <c r="E4380" t="s">
        <v>47</v>
      </c>
      <c r="F4380" t="s">
        <v>670</v>
      </c>
      <c r="G4380" s="2">
        <v>971.5</v>
      </c>
      <c r="H4380" s="2">
        <v>5</v>
      </c>
      <c r="I4380" s="2">
        <f t="shared" si="68"/>
        <v>194.3</v>
      </c>
      <c r="J4380" s="2">
        <v>252.59</v>
      </c>
    </row>
    <row r="4381" spans="1:10" x14ac:dyDescent="0.35">
      <c r="A4381" s="1">
        <v>42446</v>
      </c>
      <c r="B4381" t="s">
        <v>1474</v>
      </c>
      <c r="C4381" t="s">
        <v>27</v>
      </c>
      <c r="D4381" t="s">
        <v>39</v>
      </c>
      <c r="E4381" t="s">
        <v>40</v>
      </c>
      <c r="F4381" t="s">
        <v>1925</v>
      </c>
      <c r="G4381" s="2">
        <v>84.78</v>
      </c>
      <c r="H4381" s="2">
        <v>2</v>
      </c>
      <c r="I4381" s="2">
        <f t="shared" si="68"/>
        <v>42.39</v>
      </c>
      <c r="J4381" s="2">
        <v>-20.14</v>
      </c>
    </row>
    <row r="4382" spans="1:10" x14ac:dyDescent="0.35">
      <c r="A4382" s="1">
        <v>42447</v>
      </c>
      <c r="B4382" t="s">
        <v>2071</v>
      </c>
      <c r="C4382" t="s">
        <v>120</v>
      </c>
      <c r="D4382" t="s">
        <v>34</v>
      </c>
      <c r="E4382" t="s">
        <v>145</v>
      </c>
      <c r="F4382" t="s">
        <v>1195</v>
      </c>
      <c r="G4382" s="2">
        <v>189.88</v>
      </c>
      <c r="H4382" s="2">
        <v>3</v>
      </c>
      <c r="I4382" s="2">
        <f t="shared" si="68"/>
        <v>63.293333333333329</v>
      </c>
      <c r="J4382" s="2">
        <v>-94.94</v>
      </c>
    </row>
    <row r="4383" spans="1:10" x14ac:dyDescent="0.35">
      <c r="A4383" s="1">
        <v>42447</v>
      </c>
      <c r="B4383" t="s">
        <v>227</v>
      </c>
      <c r="C4383" t="s">
        <v>120</v>
      </c>
      <c r="D4383" t="s">
        <v>11</v>
      </c>
      <c r="E4383" t="s">
        <v>92</v>
      </c>
      <c r="F4383" t="s">
        <v>1056</v>
      </c>
      <c r="G4383" s="2">
        <v>871.8</v>
      </c>
      <c r="H4383" s="2">
        <v>3</v>
      </c>
      <c r="I4383" s="2">
        <f t="shared" si="68"/>
        <v>290.59999999999997</v>
      </c>
      <c r="J4383" s="2">
        <v>87.18</v>
      </c>
    </row>
    <row r="4384" spans="1:10" x14ac:dyDescent="0.35">
      <c r="A4384" s="1">
        <v>42448</v>
      </c>
      <c r="B4384" t="s">
        <v>774</v>
      </c>
      <c r="C4384" t="s">
        <v>278</v>
      </c>
      <c r="D4384" t="s">
        <v>34</v>
      </c>
      <c r="E4384" t="s">
        <v>74</v>
      </c>
      <c r="F4384" t="s">
        <v>2465</v>
      </c>
      <c r="G4384" s="2">
        <v>72.290000000000006</v>
      </c>
      <c r="H4384" s="2">
        <v>1</v>
      </c>
      <c r="I4384" s="2">
        <f t="shared" si="68"/>
        <v>72.290000000000006</v>
      </c>
      <c r="J4384" s="2">
        <v>-98.8</v>
      </c>
    </row>
    <row r="4385" spans="1:10" x14ac:dyDescent="0.35">
      <c r="A4385" s="1">
        <v>42448</v>
      </c>
      <c r="B4385" t="s">
        <v>2466</v>
      </c>
      <c r="C4385" t="s">
        <v>149</v>
      </c>
      <c r="D4385" t="s">
        <v>34</v>
      </c>
      <c r="E4385" t="s">
        <v>47</v>
      </c>
      <c r="F4385" t="s">
        <v>553</v>
      </c>
      <c r="G4385" s="2">
        <v>14.98</v>
      </c>
      <c r="H4385" s="2">
        <v>1</v>
      </c>
      <c r="I4385" s="2">
        <f t="shared" si="68"/>
        <v>14.98</v>
      </c>
      <c r="J4385" s="2">
        <v>6.89</v>
      </c>
    </row>
    <row r="4386" spans="1:10" x14ac:dyDescent="0.35">
      <c r="A4386" s="1">
        <v>42448</v>
      </c>
      <c r="B4386" t="s">
        <v>2466</v>
      </c>
      <c r="C4386" t="s">
        <v>149</v>
      </c>
      <c r="D4386" t="s">
        <v>34</v>
      </c>
      <c r="E4386" t="s">
        <v>47</v>
      </c>
      <c r="F4386" t="s">
        <v>214</v>
      </c>
      <c r="G4386" s="2">
        <v>20.32</v>
      </c>
      <c r="H4386" s="2">
        <v>4</v>
      </c>
      <c r="I4386" s="2">
        <f t="shared" si="68"/>
        <v>5.08</v>
      </c>
      <c r="J4386" s="2">
        <v>6.91</v>
      </c>
    </row>
    <row r="4387" spans="1:10" x14ac:dyDescent="0.35">
      <c r="A4387" s="1">
        <v>42448</v>
      </c>
      <c r="B4387" t="s">
        <v>1186</v>
      </c>
      <c r="C4387" t="s">
        <v>120</v>
      </c>
      <c r="D4387" t="s">
        <v>11</v>
      </c>
      <c r="E4387" t="s">
        <v>20</v>
      </c>
      <c r="F4387" t="s">
        <v>2399</v>
      </c>
      <c r="G4387" s="2">
        <v>31.09</v>
      </c>
      <c r="H4387" s="2">
        <v>3</v>
      </c>
      <c r="I4387" s="2">
        <f t="shared" si="68"/>
        <v>10.363333333333333</v>
      </c>
      <c r="J4387" s="2">
        <v>-20.72</v>
      </c>
    </row>
    <row r="4388" spans="1:10" x14ac:dyDescent="0.35">
      <c r="A4388" s="1">
        <v>42449</v>
      </c>
      <c r="B4388" t="s">
        <v>1459</v>
      </c>
      <c r="C4388" t="s">
        <v>91</v>
      </c>
      <c r="D4388" t="s">
        <v>39</v>
      </c>
      <c r="E4388" t="s">
        <v>40</v>
      </c>
      <c r="F4388" t="s">
        <v>1925</v>
      </c>
      <c r="G4388" s="2">
        <v>84.78</v>
      </c>
      <c r="H4388" s="2">
        <v>2</v>
      </c>
      <c r="I4388" s="2">
        <f t="shared" si="68"/>
        <v>42.39</v>
      </c>
      <c r="J4388" s="2">
        <v>-20.14</v>
      </c>
    </row>
    <row r="4389" spans="1:10" x14ac:dyDescent="0.35">
      <c r="A4389" s="1">
        <v>42449</v>
      </c>
      <c r="B4389" t="s">
        <v>1459</v>
      </c>
      <c r="C4389" t="s">
        <v>91</v>
      </c>
      <c r="D4389" t="s">
        <v>11</v>
      </c>
      <c r="E4389" t="s">
        <v>12</v>
      </c>
      <c r="F4389" t="s">
        <v>28</v>
      </c>
      <c r="G4389" s="2">
        <v>20.74</v>
      </c>
      <c r="H4389" s="2">
        <v>4</v>
      </c>
      <c r="I4389" s="2">
        <f t="shared" si="68"/>
        <v>5.1849999999999996</v>
      </c>
      <c r="J4389" s="2">
        <v>7.26</v>
      </c>
    </row>
    <row r="4390" spans="1:10" x14ac:dyDescent="0.35">
      <c r="A4390" s="1">
        <v>42449</v>
      </c>
      <c r="B4390" t="s">
        <v>1459</v>
      </c>
      <c r="C4390" t="s">
        <v>91</v>
      </c>
      <c r="D4390" t="s">
        <v>11</v>
      </c>
      <c r="E4390" t="s">
        <v>20</v>
      </c>
      <c r="F4390" t="s">
        <v>984</v>
      </c>
      <c r="G4390" s="2">
        <v>16.82</v>
      </c>
      <c r="H4390" s="2">
        <v>3</v>
      </c>
      <c r="I4390" s="2">
        <f t="shared" si="68"/>
        <v>5.6066666666666665</v>
      </c>
      <c r="J4390" s="2">
        <v>-12.9</v>
      </c>
    </row>
    <row r="4391" spans="1:10" x14ac:dyDescent="0.35">
      <c r="A4391" s="1">
        <v>42449</v>
      </c>
      <c r="B4391" t="s">
        <v>1459</v>
      </c>
      <c r="C4391" t="s">
        <v>91</v>
      </c>
      <c r="D4391" t="s">
        <v>11</v>
      </c>
      <c r="E4391" t="s">
        <v>12</v>
      </c>
      <c r="F4391" t="s">
        <v>2086</v>
      </c>
      <c r="G4391" s="2">
        <v>10.37</v>
      </c>
      <c r="H4391" s="2">
        <v>2</v>
      </c>
      <c r="I4391" s="2">
        <f t="shared" si="68"/>
        <v>5.1849999999999996</v>
      </c>
      <c r="J4391" s="2">
        <v>3.63</v>
      </c>
    </row>
    <row r="4392" spans="1:10" x14ac:dyDescent="0.35">
      <c r="A4392" s="1">
        <v>42449</v>
      </c>
      <c r="B4392" t="s">
        <v>1625</v>
      </c>
      <c r="C4392" t="s">
        <v>15</v>
      </c>
      <c r="D4392" t="s">
        <v>39</v>
      </c>
      <c r="E4392" t="s">
        <v>40</v>
      </c>
      <c r="F4392" t="s">
        <v>2467</v>
      </c>
      <c r="G4392" s="2">
        <v>11.99</v>
      </c>
      <c r="H4392" s="2">
        <v>1</v>
      </c>
      <c r="I4392" s="2">
        <f t="shared" si="68"/>
        <v>11.99</v>
      </c>
      <c r="J4392" s="2">
        <v>0.9</v>
      </c>
    </row>
    <row r="4393" spans="1:10" x14ac:dyDescent="0.35">
      <c r="A4393" s="1">
        <v>42449</v>
      </c>
      <c r="B4393" t="s">
        <v>2011</v>
      </c>
      <c r="C4393" t="s">
        <v>186</v>
      </c>
      <c r="D4393" t="s">
        <v>34</v>
      </c>
      <c r="E4393" t="s">
        <v>145</v>
      </c>
      <c r="F4393" t="s">
        <v>2066</v>
      </c>
      <c r="G4393" s="2">
        <v>697.16</v>
      </c>
      <c r="H4393" s="2">
        <v>4</v>
      </c>
      <c r="I4393" s="2">
        <f t="shared" si="68"/>
        <v>174.29</v>
      </c>
      <c r="J4393" s="2">
        <v>146.4</v>
      </c>
    </row>
    <row r="4394" spans="1:10" x14ac:dyDescent="0.35">
      <c r="A4394" s="1">
        <v>42449</v>
      </c>
      <c r="B4394" t="s">
        <v>558</v>
      </c>
      <c r="C4394" t="s">
        <v>329</v>
      </c>
      <c r="D4394" t="s">
        <v>34</v>
      </c>
      <c r="E4394" t="s">
        <v>47</v>
      </c>
      <c r="F4394" t="s">
        <v>1107</v>
      </c>
      <c r="G4394" s="2">
        <v>86.45</v>
      </c>
      <c r="H4394" s="2">
        <v>7</v>
      </c>
      <c r="I4394" s="2">
        <f t="shared" si="68"/>
        <v>12.35</v>
      </c>
      <c r="J4394" s="2">
        <v>38.04</v>
      </c>
    </row>
    <row r="4395" spans="1:10" x14ac:dyDescent="0.35">
      <c r="A4395" s="1">
        <v>42450</v>
      </c>
      <c r="B4395" t="s">
        <v>1254</v>
      </c>
      <c r="C4395" t="s">
        <v>15</v>
      </c>
      <c r="D4395" t="s">
        <v>11</v>
      </c>
      <c r="E4395" t="s">
        <v>20</v>
      </c>
      <c r="F4395" t="s">
        <v>2468</v>
      </c>
      <c r="G4395" s="2">
        <v>3.17</v>
      </c>
      <c r="H4395" s="2">
        <v>2</v>
      </c>
      <c r="I4395" s="2">
        <f t="shared" si="68"/>
        <v>1.585</v>
      </c>
      <c r="J4395" s="2">
        <v>-4.75</v>
      </c>
    </row>
    <row r="4396" spans="1:10" x14ac:dyDescent="0.35">
      <c r="A4396" s="1">
        <v>42450</v>
      </c>
      <c r="B4396" t="s">
        <v>1254</v>
      </c>
      <c r="C4396" t="s">
        <v>15</v>
      </c>
      <c r="D4396" t="s">
        <v>34</v>
      </c>
      <c r="E4396" t="s">
        <v>35</v>
      </c>
      <c r="F4396" t="s">
        <v>1597</v>
      </c>
      <c r="G4396" s="2">
        <v>528.42999999999995</v>
      </c>
      <c r="H4396" s="2">
        <v>5</v>
      </c>
      <c r="I4396" s="2">
        <f t="shared" si="68"/>
        <v>105.68599999999999</v>
      </c>
      <c r="J4396" s="2">
        <v>0</v>
      </c>
    </row>
    <row r="4397" spans="1:10" x14ac:dyDescent="0.35">
      <c r="A4397" s="1">
        <v>42450</v>
      </c>
      <c r="B4397" t="s">
        <v>1254</v>
      </c>
      <c r="C4397" t="s">
        <v>15</v>
      </c>
      <c r="D4397" t="s">
        <v>11</v>
      </c>
      <c r="E4397" t="s">
        <v>24</v>
      </c>
      <c r="F4397" t="s">
        <v>2469</v>
      </c>
      <c r="G4397" s="2">
        <v>13.39</v>
      </c>
      <c r="H4397" s="2">
        <v>3</v>
      </c>
      <c r="I4397" s="2">
        <f t="shared" si="68"/>
        <v>4.4633333333333338</v>
      </c>
      <c r="J4397" s="2">
        <v>1.51</v>
      </c>
    </row>
    <row r="4398" spans="1:10" x14ac:dyDescent="0.35">
      <c r="A4398" s="1">
        <v>42450</v>
      </c>
      <c r="B4398" t="s">
        <v>1414</v>
      </c>
      <c r="C4398" t="s">
        <v>10</v>
      </c>
      <c r="D4398" t="s">
        <v>34</v>
      </c>
      <c r="E4398" t="s">
        <v>145</v>
      </c>
      <c r="F4398" t="s">
        <v>1002</v>
      </c>
      <c r="G4398" s="2">
        <v>99.37</v>
      </c>
      <c r="H4398" s="2">
        <v>2</v>
      </c>
      <c r="I4398" s="2">
        <f t="shared" si="68"/>
        <v>49.685000000000002</v>
      </c>
      <c r="J4398" s="2">
        <v>-1.42</v>
      </c>
    </row>
    <row r="4399" spans="1:10" x14ac:dyDescent="0.35">
      <c r="A4399" s="1">
        <v>42450</v>
      </c>
      <c r="B4399" t="s">
        <v>1414</v>
      </c>
      <c r="C4399" t="s">
        <v>10</v>
      </c>
      <c r="D4399" t="s">
        <v>11</v>
      </c>
      <c r="E4399" t="s">
        <v>24</v>
      </c>
      <c r="F4399" t="s">
        <v>541</v>
      </c>
      <c r="G4399" s="2">
        <v>1.34</v>
      </c>
      <c r="H4399" s="2">
        <v>1</v>
      </c>
      <c r="I4399" s="2">
        <f t="shared" si="68"/>
        <v>1.34</v>
      </c>
      <c r="J4399" s="2">
        <v>0.5</v>
      </c>
    </row>
    <row r="4400" spans="1:10" x14ac:dyDescent="0.35">
      <c r="A4400" s="1">
        <v>42451</v>
      </c>
      <c r="B4400" t="s">
        <v>1151</v>
      </c>
      <c r="C4400" t="s">
        <v>126</v>
      </c>
      <c r="D4400" t="s">
        <v>39</v>
      </c>
      <c r="E4400" t="s">
        <v>52</v>
      </c>
      <c r="F4400" t="s">
        <v>656</v>
      </c>
      <c r="G4400" s="2">
        <v>58.58</v>
      </c>
      <c r="H4400" s="2">
        <v>2</v>
      </c>
      <c r="I4400" s="2">
        <f t="shared" si="68"/>
        <v>29.29</v>
      </c>
      <c r="J4400" s="2">
        <v>19.329999999999998</v>
      </c>
    </row>
    <row r="4401" spans="1:10" x14ac:dyDescent="0.35">
      <c r="A4401" s="1">
        <v>42451</v>
      </c>
      <c r="B4401" t="s">
        <v>1251</v>
      </c>
      <c r="C4401" t="s">
        <v>164</v>
      </c>
      <c r="D4401" t="s">
        <v>34</v>
      </c>
      <c r="E4401" t="s">
        <v>35</v>
      </c>
      <c r="F4401" t="s">
        <v>1575</v>
      </c>
      <c r="G4401" s="2">
        <v>167.89</v>
      </c>
      <c r="H4401" s="2">
        <v>7</v>
      </c>
      <c r="I4401" s="2">
        <f t="shared" si="68"/>
        <v>23.984285714285711</v>
      </c>
      <c r="J4401" s="2">
        <v>14.69</v>
      </c>
    </row>
    <row r="4402" spans="1:10" x14ac:dyDescent="0.35">
      <c r="A4402" s="1">
        <v>42453</v>
      </c>
      <c r="B4402" t="s">
        <v>2265</v>
      </c>
      <c r="C4402" t="s">
        <v>91</v>
      </c>
      <c r="D4402" t="s">
        <v>39</v>
      </c>
      <c r="E4402" t="s">
        <v>40</v>
      </c>
      <c r="F4402" t="s">
        <v>1114</v>
      </c>
      <c r="G4402" s="2">
        <v>403.17</v>
      </c>
      <c r="H4402" s="2">
        <v>4</v>
      </c>
      <c r="I4402" s="2">
        <f t="shared" si="68"/>
        <v>100.7925</v>
      </c>
      <c r="J4402" s="2">
        <v>25.2</v>
      </c>
    </row>
    <row r="4403" spans="1:10" x14ac:dyDescent="0.35">
      <c r="A4403" s="1">
        <v>42453</v>
      </c>
      <c r="B4403" t="s">
        <v>1359</v>
      </c>
      <c r="C4403" t="s">
        <v>129</v>
      </c>
      <c r="D4403" t="s">
        <v>11</v>
      </c>
      <c r="E4403" t="s">
        <v>12</v>
      </c>
      <c r="F4403" t="s">
        <v>2470</v>
      </c>
      <c r="G4403" s="2">
        <v>22.48</v>
      </c>
      <c r="H4403" s="2">
        <v>1</v>
      </c>
      <c r="I4403" s="2">
        <f t="shared" si="68"/>
        <v>22.48</v>
      </c>
      <c r="J4403" s="2">
        <v>10.34</v>
      </c>
    </row>
    <row r="4404" spans="1:10" x14ac:dyDescent="0.35">
      <c r="A4404" s="1">
        <v>42453</v>
      </c>
      <c r="B4404" t="s">
        <v>907</v>
      </c>
      <c r="C4404" t="s">
        <v>78</v>
      </c>
      <c r="D4404" t="s">
        <v>34</v>
      </c>
      <c r="E4404" t="s">
        <v>74</v>
      </c>
      <c r="F4404" t="s">
        <v>2093</v>
      </c>
      <c r="G4404" s="2">
        <v>301.47000000000003</v>
      </c>
      <c r="H4404" s="2">
        <v>3</v>
      </c>
      <c r="I4404" s="2">
        <f t="shared" si="68"/>
        <v>100.49000000000001</v>
      </c>
      <c r="J4404" s="2">
        <v>-241.18</v>
      </c>
    </row>
    <row r="4405" spans="1:10" x14ac:dyDescent="0.35">
      <c r="A4405" s="1">
        <v>42453</v>
      </c>
      <c r="B4405" t="s">
        <v>907</v>
      </c>
      <c r="C4405" t="s">
        <v>78</v>
      </c>
      <c r="D4405" t="s">
        <v>11</v>
      </c>
      <c r="E4405" t="s">
        <v>24</v>
      </c>
      <c r="F4405" t="s">
        <v>877</v>
      </c>
      <c r="G4405" s="2">
        <v>18.66</v>
      </c>
      <c r="H4405" s="2">
        <v>2</v>
      </c>
      <c r="I4405" s="2">
        <f t="shared" si="68"/>
        <v>9.33</v>
      </c>
      <c r="J4405" s="2">
        <v>1.63</v>
      </c>
    </row>
    <row r="4406" spans="1:10" x14ac:dyDescent="0.35">
      <c r="A4406" s="1">
        <v>42454</v>
      </c>
      <c r="B4406" t="s">
        <v>853</v>
      </c>
      <c r="C4406" t="s">
        <v>840</v>
      </c>
      <c r="D4406" t="s">
        <v>39</v>
      </c>
      <c r="E4406" t="s">
        <v>52</v>
      </c>
      <c r="F4406" t="s">
        <v>1628</v>
      </c>
      <c r="G4406" s="2">
        <v>1287.45</v>
      </c>
      <c r="H4406" s="2">
        <v>5</v>
      </c>
      <c r="I4406" s="2">
        <f t="shared" si="68"/>
        <v>257.49</v>
      </c>
      <c r="J4406" s="2">
        <v>244.62</v>
      </c>
    </row>
    <row r="4407" spans="1:10" x14ac:dyDescent="0.35">
      <c r="A4407" s="1">
        <v>42454</v>
      </c>
      <c r="B4407" t="s">
        <v>389</v>
      </c>
      <c r="C4407" t="s">
        <v>149</v>
      </c>
      <c r="D4407" t="s">
        <v>11</v>
      </c>
      <c r="E4407" t="s">
        <v>24</v>
      </c>
      <c r="F4407" t="s">
        <v>449</v>
      </c>
      <c r="G4407" s="2">
        <v>59.52</v>
      </c>
      <c r="H4407" s="2">
        <v>3</v>
      </c>
      <c r="I4407" s="2">
        <f t="shared" si="68"/>
        <v>19.84</v>
      </c>
      <c r="J4407" s="2">
        <v>17.86</v>
      </c>
    </row>
    <row r="4408" spans="1:10" x14ac:dyDescent="0.35">
      <c r="A4408" s="1">
        <v>42455</v>
      </c>
      <c r="B4408" t="s">
        <v>1463</v>
      </c>
      <c r="C4408" t="s">
        <v>149</v>
      </c>
      <c r="D4408" t="s">
        <v>11</v>
      </c>
      <c r="E4408" t="s">
        <v>18</v>
      </c>
      <c r="F4408" t="s">
        <v>908</v>
      </c>
      <c r="G4408" s="2">
        <v>459.95</v>
      </c>
      <c r="H4408" s="2">
        <v>5</v>
      </c>
      <c r="I4408" s="2">
        <f t="shared" si="68"/>
        <v>91.99</v>
      </c>
      <c r="J4408" s="2">
        <v>18.399999999999999</v>
      </c>
    </row>
    <row r="4409" spans="1:10" x14ac:dyDescent="0.35">
      <c r="A4409" s="1">
        <v>42455</v>
      </c>
      <c r="B4409" t="s">
        <v>1968</v>
      </c>
      <c r="C4409" t="s">
        <v>245</v>
      </c>
      <c r="D4409" t="s">
        <v>11</v>
      </c>
      <c r="E4409" t="s">
        <v>18</v>
      </c>
      <c r="F4409" t="s">
        <v>1956</v>
      </c>
      <c r="G4409" s="2">
        <v>67.64</v>
      </c>
      <c r="H4409" s="2">
        <v>5</v>
      </c>
      <c r="I4409" s="2">
        <f t="shared" si="68"/>
        <v>13.528</v>
      </c>
      <c r="J4409" s="2">
        <v>5.92</v>
      </c>
    </row>
    <row r="4410" spans="1:10" x14ac:dyDescent="0.35">
      <c r="A4410" s="1">
        <v>42455</v>
      </c>
      <c r="B4410" t="s">
        <v>1968</v>
      </c>
      <c r="C4410" t="s">
        <v>245</v>
      </c>
      <c r="D4410" t="s">
        <v>39</v>
      </c>
      <c r="E4410" t="s">
        <v>52</v>
      </c>
      <c r="F4410" t="s">
        <v>1008</v>
      </c>
      <c r="G4410" s="2">
        <v>119.98</v>
      </c>
      <c r="H4410" s="2">
        <v>3</v>
      </c>
      <c r="I4410" s="2">
        <f t="shared" si="68"/>
        <v>39.993333333333332</v>
      </c>
      <c r="J4410" s="2">
        <v>-18</v>
      </c>
    </row>
    <row r="4411" spans="1:10" x14ac:dyDescent="0.35">
      <c r="A4411" s="1">
        <v>42455</v>
      </c>
      <c r="B4411" t="s">
        <v>107</v>
      </c>
      <c r="C4411" t="s">
        <v>510</v>
      </c>
      <c r="D4411" t="s">
        <v>11</v>
      </c>
      <c r="E4411" t="s">
        <v>12</v>
      </c>
      <c r="F4411" t="s">
        <v>1418</v>
      </c>
      <c r="G4411" s="2">
        <v>17.64</v>
      </c>
      <c r="H4411" s="2">
        <v>3</v>
      </c>
      <c r="I4411" s="2">
        <f t="shared" si="68"/>
        <v>5.88</v>
      </c>
      <c r="J4411" s="2">
        <v>8.64</v>
      </c>
    </row>
    <row r="4412" spans="1:10" x14ac:dyDescent="0.35">
      <c r="A4412" s="1">
        <v>42455</v>
      </c>
      <c r="B4412" t="s">
        <v>107</v>
      </c>
      <c r="C4412" t="s">
        <v>510</v>
      </c>
      <c r="D4412" t="s">
        <v>11</v>
      </c>
      <c r="E4412" t="s">
        <v>20</v>
      </c>
      <c r="F4412" t="s">
        <v>1185</v>
      </c>
      <c r="G4412" s="2">
        <v>17.04</v>
      </c>
      <c r="H4412" s="2">
        <v>3</v>
      </c>
      <c r="I4412" s="2">
        <f t="shared" si="68"/>
        <v>5.68</v>
      </c>
      <c r="J4412" s="2">
        <v>5.54</v>
      </c>
    </row>
    <row r="4413" spans="1:10" x14ac:dyDescent="0.35">
      <c r="A4413" s="1">
        <v>42456</v>
      </c>
      <c r="B4413" t="s">
        <v>589</v>
      </c>
      <c r="C4413" t="s">
        <v>30</v>
      </c>
      <c r="D4413" t="s">
        <v>34</v>
      </c>
      <c r="E4413" t="s">
        <v>47</v>
      </c>
      <c r="F4413" t="s">
        <v>2448</v>
      </c>
      <c r="G4413" s="2">
        <v>20.239999999999998</v>
      </c>
      <c r="H4413" s="2">
        <v>1</v>
      </c>
      <c r="I4413" s="2">
        <f t="shared" si="68"/>
        <v>20.239999999999998</v>
      </c>
      <c r="J4413" s="2">
        <v>8.6999999999999993</v>
      </c>
    </row>
    <row r="4414" spans="1:10" x14ac:dyDescent="0.35">
      <c r="A4414" s="1">
        <v>42456</v>
      </c>
      <c r="B4414" t="s">
        <v>589</v>
      </c>
      <c r="C4414" t="s">
        <v>30</v>
      </c>
      <c r="D4414" t="s">
        <v>34</v>
      </c>
      <c r="E4414" t="s">
        <v>47</v>
      </c>
      <c r="F4414" t="s">
        <v>2471</v>
      </c>
      <c r="G4414" s="2">
        <v>39.92</v>
      </c>
      <c r="H4414" s="2">
        <v>4</v>
      </c>
      <c r="I4414" s="2">
        <f t="shared" si="68"/>
        <v>9.98</v>
      </c>
      <c r="J4414" s="2">
        <v>11.18</v>
      </c>
    </row>
    <row r="4415" spans="1:10" x14ac:dyDescent="0.35">
      <c r="A4415" s="1">
        <v>42456</v>
      </c>
      <c r="B4415" t="s">
        <v>589</v>
      </c>
      <c r="C4415" t="s">
        <v>30</v>
      </c>
      <c r="D4415" t="s">
        <v>11</v>
      </c>
      <c r="E4415" t="s">
        <v>20</v>
      </c>
      <c r="F4415" t="s">
        <v>1567</v>
      </c>
      <c r="G4415" s="2">
        <v>32.54</v>
      </c>
      <c r="H4415" s="2">
        <v>2</v>
      </c>
      <c r="I4415" s="2">
        <f t="shared" si="68"/>
        <v>16.27</v>
      </c>
      <c r="J4415" s="2">
        <v>15.94</v>
      </c>
    </row>
    <row r="4416" spans="1:10" x14ac:dyDescent="0.35">
      <c r="A4416" s="1">
        <v>42457</v>
      </c>
      <c r="B4416" t="s">
        <v>1033</v>
      </c>
      <c r="C4416" t="s">
        <v>55</v>
      </c>
      <c r="D4416" t="s">
        <v>11</v>
      </c>
      <c r="E4416" t="s">
        <v>18</v>
      </c>
      <c r="F4416" t="s">
        <v>2317</v>
      </c>
      <c r="G4416" s="2">
        <v>31.4</v>
      </c>
      <c r="H4416" s="2">
        <v>2</v>
      </c>
      <c r="I4416" s="2">
        <f t="shared" si="68"/>
        <v>15.7</v>
      </c>
      <c r="J4416" s="2">
        <v>7.85</v>
      </c>
    </row>
    <row r="4417" spans="1:10" x14ac:dyDescent="0.35">
      <c r="A4417" s="1">
        <v>42457</v>
      </c>
      <c r="B4417" t="s">
        <v>1271</v>
      </c>
      <c r="C4417" t="s">
        <v>27</v>
      </c>
      <c r="D4417" t="s">
        <v>11</v>
      </c>
      <c r="E4417" t="s">
        <v>18</v>
      </c>
      <c r="F4417" t="s">
        <v>1756</v>
      </c>
      <c r="G4417" s="2">
        <v>87.92</v>
      </c>
      <c r="H4417" s="2">
        <v>4</v>
      </c>
      <c r="I4417" s="2">
        <f t="shared" si="68"/>
        <v>21.98</v>
      </c>
      <c r="J4417" s="2">
        <v>0.88</v>
      </c>
    </row>
    <row r="4418" spans="1:10" x14ac:dyDescent="0.35">
      <c r="A4418" s="1">
        <v>42457</v>
      </c>
      <c r="B4418" t="s">
        <v>1271</v>
      </c>
      <c r="C4418" t="s">
        <v>27</v>
      </c>
      <c r="D4418" t="s">
        <v>11</v>
      </c>
      <c r="E4418" t="s">
        <v>12</v>
      </c>
      <c r="F4418" t="s">
        <v>1848</v>
      </c>
      <c r="G4418" s="2">
        <v>5.98</v>
      </c>
      <c r="H4418" s="2">
        <v>1</v>
      </c>
      <c r="I4418" s="2">
        <f t="shared" si="68"/>
        <v>5.98</v>
      </c>
      <c r="J4418" s="2">
        <v>2.93</v>
      </c>
    </row>
    <row r="4419" spans="1:10" x14ac:dyDescent="0.35">
      <c r="A4419" s="1">
        <v>42458</v>
      </c>
      <c r="B4419" t="s">
        <v>32</v>
      </c>
      <c r="C4419" t="s">
        <v>15</v>
      </c>
      <c r="D4419" t="s">
        <v>11</v>
      </c>
      <c r="E4419" t="s">
        <v>12</v>
      </c>
      <c r="F4419" t="s">
        <v>1832</v>
      </c>
      <c r="G4419" s="2">
        <v>45.53</v>
      </c>
      <c r="H4419" s="2">
        <v>3</v>
      </c>
      <c r="I4419" s="2">
        <f t="shared" ref="I4419:I4482" si="69">G4419/H4419</f>
        <v>15.176666666666668</v>
      </c>
      <c r="J4419" s="2">
        <v>15.93</v>
      </c>
    </row>
    <row r="4420" spans="1:10" x14ac:dyDescent="0.35">
      <c r="A4420" s="1">
        <v>42458</v>
      </c>
      <c r="B4420" t="s">
        <v>32</v>
      </c>
      <c r="C4420" t="s">
        <v>15</v>
      </c>
      <c r="D4420" t="s">
        <v>34</v>
      </c>
      <c r="E4420" t="s">
        <v>35</v>
      </c>
      <c r="F4420" t="s">
        <v>430</v>
      </c>
      <c r="G4420" s="2">
        <v>844.12</v>
      </c>
      <c r="H4420" s="2">
        <v>6</v>
      </c>
      <c r="I4420" s="2">
        <f t="shared" si="69"/>
        <v>140.68666666666667</v>
      </c>
      <c r="J4420" s="2">
        <v>-36.18</v>
      </c>
    </row>
    <row r="4421" spans="1:10" x14ac:dyDescent="0.35">
      <c r="A4421" s="1">
        <v>42458</v>
      </c>
      <c r="B4421" t="s">
        <v>32</v>
      </c>
      <c r="C4421" t="s">
        <v>15</v>
      </c>
      <c r="D4421" t="s">
        <v>39</v>
      </c>
      <c r="E4421" t="s">
        <v>40</v>
      </c>
      <c r="F4421" t="s">
        <v>2342</v>
      </c>
      <c r="G4421" s="2">
        <v>812.74</v>
      </c>
      <c r="H4421" s="2">
        <v>8</v>
      </c>
      <c r="I4421" s="2">
        <f t="shared" si="69"/>
        <v>101.5925</v>
      </c>
      <c r="J4421" s="2">
        <v>60.96</v>
      </c>
    </row>
    <row r="4422" spans="1:10" x14ac:dyDescent="0.35">
      <c r="A4422" s="1">
        <v>42458</v>
      </c>
      <c r="B4422" t="s">
        <v>2472</v>
      </c>
      <c r="C4422" t="s">
        <v>149</v>
      </c>
      <c r="D4422" t="s">
        <v>11</v>
      </c>
      <c r="E4422" t="s">
        <v>12</v>
      </c>
      <c r="F4422" t="s">
        <v>196</v>
      </c>
      <c r="G4422" s="2">
        <v>13.48</v>
      </c>
      <c r="H4422" s="2">
        <v>2</v>
      </c>
      <c r="I4422" s="2">
        <f t="shared" si="69"/>
        <v>6.74</v>
      </c>
      <c r="J4422" s="2">
        <v>6.74</v>
      </c>
    </row>
    <row r="4423" spans="1:10" x14ac:dyDescent="0.35">
      <c r="A4423" s="1">
        <v>42458</v>
      </c>
      <c r="B4423" t="s">
        <v>2472</v>
      </c>
      <c r="C4423" t="s">
        <v>149</v>
      </c>
      <c r="D4423" t="s">
        <v>11</v>
      </c>
      <c r="E4423" t="s">
        <v>20</v>
      </c>
      <c r="F4423" t="s">
        <v>49</v>
      </c>
      <c r="G4423" s="2">
        <v>29.8</v>
      </c>
      <c r="H4423" s="2">
        <v>5</v>
      </c>
      <c r="I4423" s="2">
        <f t="shared" si="69"/>
        <v>5.96</v>
      </c>
      <c r="J4423" s="2">
        <v>9.31</v>
      </c>
    </row>
    <row r="4424" spans="1:10" x14ac:dyDescent="0.35">
      <c r="A4424" s="1">
        <v>42458</v>
      </c>
      <c r="B4424" t="s">
        <v>2472</v>
      </c>
      <c r="C4424" t="s">
        <v>149</v>
      </c>
      <c r="D4424" t="s">
        <v>34</v>
      </c>
      <c r="E4424" t="s">
        <v>47</v>
      </c>
      <c r="F4424" t="s">
        <v>2153</v>
      </c>
      <c r="G4424" s="2">
        <v>414</v>
      </c>
      <c r="H4424" s="2">
        <v>8</v>
      </c>
      <c r="I4424" s="2">
        <f t="shared" si="69"/>
        <v>51.75</v>
      </c>
      <c r="J4424" s="2">
        <v>124.2</v>
      </c>
    </row>
    <row r="4425" spans="1:10" x14ac:dyDescent="0.35">
      <c r="A4425" s="1">
        <v>42458</v>
      </c>
      <c r="B4425" t="s">
        <v>2472</v>
      </c>
      <c r="C4425" t="s">
        <v>149</v>
      </c>
      <c r="D4425" t="s">
        <v>11</v>
      </c>
      <c r="E4425" t="s">
        <v>20</v>
      </c>
      <c r="F4425" t="s">
        <v>222</v>
      </c>
      <c r="G4425" s="2">
        <v>41.33</v>
      </c>
      <c r="H4425" s="2">
        <v>7</v>
      </c>
      <c r="I4425" s="2">
        <f t="shared" si="69"/>
        <v>5.9042857142857139</v>
      </c>
      <c r="J4425" s="2">
        <v>14.98</v>
      </c>
    </row>
    <row r="4426" spans="1:10" x14ac:dyDescent="0.35">
      <c r="A4426" s="1">
        <v>42458</v>
      </c>
      <c r="B4426" t="s">
        <v>208</v>
      </c>
      <c r="C4426" t="s">
        <v>78</v>
      </c>
      <c r="D4426" t="s">
        <v>34</v>
      </c>
      <c r="E4426" t="s">
        <v>74</v>
      </c>
      <c r="F4426" t="s">
        <v>1637</v>
      </c>
      <c r="G4426" s="2">
        <v>299.98</v>
      </c>
      <c r="H4426" s="2">
        <v>5</v>
      </c>
      <c r="I4426" s="2">
        <f t="shared" si="69"/>
        <v>59.996000000000002</v>
      </c>
      <c r="J4426" s="2">
        <v>-167.99</v>
      </c>
    </row>
    <row r="4427" spans="1:10" x14ac:dyDescent="0.35">
      <c r="A4427" s="1">
        <v>42458</v>
      </c>
      <c r="B4427" t="s">
        <v>208</v>
      </c>
      <c r="C4427" t="s">
        <v>78</v>
      </c>
      <c r="D4427" t="s">
        <v>39</v>
      </c>
      <c r="E4427" t="s">
        <v>40</v>
      </c>
      <c r="F4427" t="s">
        <v>2473</v>
      </c>
      <c r="G4427" s="2">
        <v>158.38</v>
      </c>
      <c r="H4427" s="2">
        <v>4</v>
      </c>
      <c r="I4427" s="2">
        <f t="shared" si="69"/>
        <v>39.594999999999999</v>
      </c>
      <c r="J4427" s="2">
        <v>-36.950000000000003</v>
      </c>
    </row>
    <row r="4428" spans="1:10" x14ac:dyDescent="0.35">
      <c r="A4428" s="1">
        <v>42459</v>
      </c>
      <c r="B4428" t="s">
        <v>1744</v>
      </c>
      <c r="C4428" t="s">
        <v>613</v>
      </c>
      <c r="D4428" t="s">
        <v>11</v>
      </c>
      <c r="E4428" t="s">
        <v>12</v>
      </c>
      <c r="F4428" t="s">
        <v>2116</v>
      </c>
      <c r="G4428" s="2">
        <v>11.34</v>
      </c>
      <c r="H4428" s="2">
        <v>1</v>
      </c>
      <c r="I4428" s="2">
        <f t="shared" si="69"/>
        <v>11.34</v>
      </c>
      <c r="J4428" s="2">
        <v>5.56</v>
      </c>
    </row>
    <row r="4429" spans="1:10" x14ac:dyDescent="0.35">
      <c r="A4429" s="1">
        <v>42460</v>
      </c>
      <c r="B4429" t="s">
        <v>791</v>
      </c>
      <c r="C4429" t="s">
        <v>23</v>
      </c>
      <c r="D4429" t="s">
        <v>39</v>
      </c>
      <c r="E4429" t="s">
        <v>40</v>
      </c>
      <c r="F4429" t="s">
        <v>2364</v>
      </c>
      <c r="G4429" s="2">
        <v>280.77999999999997</v>
      </c>
      <c r="H4429" s="2">
        <v>3</v>
      </c>
      <c r="I4429" s="2">
        <f t="shared" si="69"/>
        <v>93.59333333333332</v>
      </c>
      <c r="J4429" s="2">
        <v>-60.84</v>
      </c>
    </row>
    <row r="4430" spans="1:10" x14ac:dyDescent="0.35">
      <c r="A4430" s="1">
        <v>42460</v>
      </c>
      <c r="B4430" t="s">
        <v>791</v>
      </c>
      <c r="C4430" t="s">
        <v>23</v>
      </c>
      <c r="D4430" t="s">
        <v>39</v>
      </c>
      <c r="E4430" t="s">
        <v>52</v>
      </c>
      <c r="F4430" t="s">
        <v>1992</v>
      </c>
      <c r="G4430" s="2">
        <v>31.98</v>
      </c>
      <c r="H4430" s="2">
        <v>2</v>
      </c>
      <c r="I4430" s="2">
        <f t="shared" si="69"/>
        <v>15.99</v>
      </c>
      <c r="J4430" s="2">
        <v>1.2</v>
      </c>
    </row>
    <row r="4431" spans="1:10" x14ac:dyDescent="0.35">
      <c r="A4431" s="1">
        <v>42460</v>
      </c>
      <c r="B4431" t="s">
        <v>83</v>
      </c>
      <c r="C4431" t="s">
        <v>149</v>
      </c>
      <c r="D4431" t="s">
        <v>34</v>
      </c>
      <c r="E4431" t="s">
        <v>35</v>
      </c>
      <c r="F4431" t="s">
        <v>1066</v>
      </c>
      <c r="G4431" s="2">
        <v>328</v>
      </c>
      <c r="H4431" s="2">
        <v>6</v>
      </c>
      <c r="I4431" s="2">
        <f t="shared" si="69"/>
        <v>54.666666666666664</v>
      </c>
      <c r="J4431" s="2">
        <v>54.67</v>
      </c>
    </row>
    <row r="4432" spans="1:10" x14ac:dyDescent="0.35">
      <c r="A4432" s="1">
        <v>42461</v>
      </c>
      <c r="B4432" t="s">
        <v>2474</v>
      </c>
      <c r="C4432" t="s">
        <v>149</v>
      </c>
      <c r="D4432" t="s">
        <v>11</v>
      </c>
      <c r="E4432" t="s">
        <v>24</v>
      </c>
      <c r="F4432" t="s">
        <v>260</v>
      </c>
      <c r="G4432" s="2">
        <v>59.52</v>
      </c>
      <c r="H4432" s="2">
        <v>3</v>
      </c>
      <c r="I4432" s="2">
        <f t="shared" si="69"/>
        <v>19.84</v>
      </c>
      <c r="J4432" s="2">
        <v>15.48</v>
      </c>
    </row>
    <row r="4433" spans="1:10" x14ac:dyDescent="0.35">
      <c r="A4433" s="1">
        <v>42461</v>
      </c>
      <c r="B4433" t="s">
        <v>2474</v>
      </c>
      <c r="C4433" t="s">
        <v>149</v>
      </c>
      <c r="D4433" t="s">
        <v>11</v>
      </c>
      <c r="E4433" t="s">
        <v>18</v>
      </c>
      <c r="F4433" t="s">
        <v>236</v>
      </c>
      <c r="G4433" s="2">
        <v>161.94</v>
      </c>
      <c r="H4433" s="2">
        <v>3</v>
      </c>
      <c r="I4433" s="2">
        <f t="shared" si="69"/>
        <v>53.98</v>
      </c>
      <c r="J4433" s="2">
        <v>9.7200000000000006</v>
      </c>
    </row>
    <row r="4434" spans="1:10" x14ac:dyDescent="0.35">
      <c r="A4434" s="1">
        <v>42461</v>
      </c>
      <c r="B4434" t="s">
        <v>2474</v>
      </c>
      <c r="C4434" t="s">
        <v>149</v>
      </c>
      <c r="D4434" t="s">
        <v>11</v>
      </c>
      <c r="E4434" t="s">
        <v>24</v>
      </c>
      <c r="F4434" t="s">
        <v>805</v>
      </c>
      <c r="G4434" s="2">
        <v>263.88</v>
      </c>
      <c r="H4434" s="2">
        <v>6</v>
      </c>
      <c r="I4434" s="2">
        <f t="shared" si="69"/>
        <v>43.98</v>
      </c>
      <c r="J4434" s="2">
        <v>71.25</v>
      </c>
    </row>
    <row r="4435" spans="1:10" x14ac:dyDescent="0.35">
      <c r="A4435" s="1">
        <v>42461</v>
      </c>
      <c r="B4435" t="s">
        <v>2474</v>
      </c>
      <c r="C4435" t="s">
        <v>149</v>
      </c>
      <c r="D4435" t="s">
        <v>11</v>
      </c>
      <c r="E4435" t="s">
        <v>24</v>
      </c>
      <c r="F4435" t="s">
        <v>1603</v>
      </c>
      <c r="G4435" s="2">
        <v>30.48</v>
      </c>
      <c r="H4435" s="2">
        <v>3</v>
      </c>
      <c r="I4435" s="2">
        <f t="shared" si="69"/>
        <v>10.16</v>
      </c>
      <c r="J4435" s="2">
        <v>7.92</v>
      </c>
    </row>
    <row r="4436" spans="1:10" x14ac:dyDescent="0.35">
      <c r="A4436" s="1">
        <v>42461</v>
      </c>
      <c r="B4436" t="s">
        <v>2474</v>
      </c>
      <c r="C4436" t="s">
        <v>149</v>
      </c>
      <c r="D4436" t="s">
        <v>11</v>
      </c>
      <c r="E4436" t="s">
        <v>24</v>
      </c>
      <c r="F4436" t="s">
        <v>2475</v>
      </c>
      <c r="G4436" s="2">
        <v>9.84</v>
      </c>
      <c r="H4436" s="2">
        <v>3</v>
      </c>
      <c r="I4436" s="2">
        <f t="shared" si="69"/>
        <v>3.28</v>
      </c>
      <c r="J4436" s="2">
        <v>2.85</v>
      </c>
    </row>
    <row r="4437" spans="1:10" x14ac:dyDescent="0.35">
      <c r="A4437" s="1">
        <v>42461</v>
      </c>
      <c r="B4437" t="s">
        <v>2474</v>
      </c>
      <c r="C4437" t="s">
        <v>149</v>
      </c>
      <c r="D4437" t="s">
        <v>39</v>
      </c>
      <c r="E4437" t="s">
        <v>40</v>
      </c>
      <c r="F4437" t="s">
        <v>2454</v>
      </c>
      <c r="G4437" s="2">
        <v>35.119999999999997</v>
      </c>
      <c r="H4437" s="2">
        <v>4</v>
      </c>
      <c r="I4437" s="2">
        <f t="shared" si="69"/>
        <v>8.7799999999999994</v>
      </c>
      <c r="J4437" s="2">
        <v>9.1300000000000008</v>
      </c>
    </row>
    <row r="4438" spans="1:10" x14ac:dyDescent="0.35">
      <c r="A4438" s="1">
        <v>42461</v>
      </c>
      <c r="B4438" t="s">
        <v>1035</v>
      </c>
      <c r="C4438" t="s">
        <v>95</v>
      </c>
      <c r="D4438" t="s">
        <v>11</v>
      </c>
      <c r="E4438" t="s">
        <v>43</v>
      </c>
      <c r="F4438" t="s">
        <v>160</v>
      </c>
      <c r="G4438" s="2">
        <v>31.56</v>
      </c>
      <c r="H4438" s="2">
        <v>5</v>
      </c>
      <c r="I4438" s="2">
        <f t="shared" si="69"/>
        <v>6.3119999999999994</v>
      </c>
      <c r="J4438" s="2">
        <v>9.86</v>
      </c>
    </row>
    <row r="4439" spans="1:10" x14ac:dyDescent="0.35">
      <c r="A4439" s="1">
        <v>42461</v>
      </c>
      <c r="B4439" t="s">
        <v>1035</v>
      </c>
      <c r="C4439" t="s">
        <v>95</v>
      </c>
      <c r="D4439" t="s">
        <v>11</v>
      </c>
      <c r="E4439" t="s">
        <v>92</v>
      </c>
      <c r="F4439" t="s">
        <v>1829</v>
      </c>
      <c r="G4439" s="2">
        <v>30.14</v>
      </c>
      <c r="H4439" s="2">
        <v>2</v>
      </c>
      <c r="I4439" s="2">
        <f t="shared" si="69"/>
        <v>15.07</v>
      </c>
      <c r="J4439" s="2">
        <v>3.01</v>
      </c>
    </row>
    <row r="4440" spans="1:10" x14ac:dyDescent="0.35">
      <c r="A4440" s="1">
        <v>42461</v>
      </c>
      <c r="B4440" t="s">
        <v>2447</v>
      </c>
      <c r="C4440" t="s">
        <v>149</v>
      </c>
      <c r="D4440" t="s">
        <v>11</v>
      </c>
      <c r="E4440" t="s">
        <v>24</v>
      </c>
      <c r="F4440" t="s">
        <v>1358</v>
      </c>
      <c r="G4440" s="2">
        <v>88.04</v>
      </c>
      <c r="H4440" s="2">
        <v>4</v>
      </c>
      <c r="I4440" s="2">
        <f t="shared" si="69"/>
        <v>22.01</v>
      </c>
      <c r="J4440" s="2">
        <v>22.89</v>
      </c>
    </row>
    <row r="4441" spans="1:10" x14ac:dyDescent="0.35">
      <c r="A4441" s="1">
        <v>42461</v>
      </c>
      <c r="B4441" t="s">
        <v>1760</v>
      </c>
      <c r="C4441" t="s">
        <v>149</v>
      </c>
      <c r="D4441" t="s">
        <v>11</v>
      </c>
      <c r="E4441" t="s">
        <v>16</v>
      </c>
      <c r="F4441" t="s">
        <v>2476</v>
      </c>
      <c r="G4441" s="2">
        <v>20.7</v>
      </c>
      <c r="H4441" s="2">
        <v>2</v>
      </c>
      <c r="I4441" s="2">
        <f t="shared" si="69"/>
        <v>10.35</v>
      </c>
      <c r="J4441" s="2">
        <v>9.94</v>
      </c>
    </row>
    <row r="4442" spans="1:10" x14ac:dyDescent="0.35">
      <c r="A4442" s="1">
        <v>42461</v>
      </c>
      <c r="B4442" t="s">
        <v>1760</v>
      </c>
      <c r="C4442" t="s">
        <v>149</v>
      </c>
      <c r="D4442" t="s">
        <v>11</v>
      </c>
      <c r="E4442" t="s">
        <v>200</v>
      </c>
      <c r="F4442" t="s">
        <v>1292</v>
      </c>
      <c r="G4442" s="2">
        <v>10.95</v>
      </c>
      <c r="H4442" s="2">
        <v>3</v>
      </c>
      <c r="I4442" s="2">
        <f t="shared" si="69"/>
        <v>3.65</v>
      </c>
      <c r="J4442" s="2">
        <v>3.29</v>
      </c>
    </row>
    <row r="4443" spans="1:10" x14ac:dyDescent="0.35">
      <c r="A4443" s="1">
        <v>42461</v>
      </c>
      <c r="B4443" t="s">
        <v>1760</v>
      </c>
      <c r="C4443" t="s">
        <v>149</v>
      </c>
      <c r="D4443" t="s">
        <v>11</v>
      </c>
      <c r="E4443" t="s">
        <v>20</v>
      </c>
      <c r="F4443" t="s">
        <v>1859</v>
      </c>
      <c r="G4443" s="2">
        <v>14.35</v>
      </c>
      <c r="H4443" s="2">
        <v>3</v>
      </c>
      <c r="I4443" s="2">
        <f t="shared" si="69"/>
        <v>4.7833333333333332</v>
      </c>
      <c r="J4443" s="2">
        <v>4.66</v>
      </c>
    </row>
    <row r="4444" spans="1:10" x14ac:dyDescent="0.35">
      <c r="A4444" s="1">
        <v>42461</v>
      </c>
      <c r="B4444" t="s">
        <v>1758</v>
      </c>
      <c r="C4444" t="s">
        <v>149</v>
      </c>
      <c r="D4444" t="s">
        <v>34</v>
      </c>
      <c r="E4444" t="s">
        <v>35</v>
      </c>
      <c r="F4444" t="s">
        <v>864</v>
      </c>
      <c r="G4444" s="2">
        <v>1317.49</v>
      </c>
      <c r="H4444" s="2">
        <v>6</v>
      </c>
      <c r="I4444" s="2">
        <f t="shared" si="69"/>
        <v>219.58166666666668</v>
      </c>
      <c r="J4444" s="2">
        <v>292.77999999999997</v>
      </c>
    </row>
    <row r="4445" spans="1:10" x14ac:dyDescent="0.35">
      <c r="A4445" s="1">
        <v>42461</v>
      </c>
      <c r="B4445" t="s">
        <v>1758</v>
      </c>
      <c r="C4445" t="s">
        <v>149</v>
      </c>
      <c r="D4445" t="s">
        <v>11</v>
      </c>
      <c r="E4445" t="s">
        <v>200</v>
      </c>
      <c r="F4445" t="s">
        <v>807</v>
      </c>
      <c r="G4445" s="2">
        <v>63.84</v>
      </c>
      <c r="H4445" s="2">
        <v>8</v>
      </c>
      <c r="I4445" s="2">
        <f t="shared" si="69"/>
        <v>7.98</v>
      </c>
      <c r="J4445" s="2">
        <v>18.510000000000002</v>
      </c>
    </row>
    <row r="4446" spans="1:10" x14ac:dyDescent="0.35">
      <c r="A4446" s="1">
        <v>42461</v>
      </c>
      <c r="B4446" t="s">
        <v>1758</v>
      </c>
      <c r="C4446" t="s">
        <v>149</v>
      </c>
      <c r="D4446" t="s">
        <v>11</v>
      </c>
      <c r="E4446" t="s">
        <v>20</v>
      </c>
      <c r="F4446" t="s">
        <v>451</v>
      </c>
      <c r="G4446" s="2">
        <v>3.59</v>
      </c>
      <c r="H4446" s="2">
        <v>1</v>
      </c>
      <c r="I4446" s="2">
        <f t="shared" si="69"/>
        <v>3.59</v>
      </c>
      <c r="J4446" s="2">
        <v>1.1200000000000001</v>
      </c>
    </row>
    <row r="4447" spans="1:10" x14ac:dyDescent="0.35">
      <c r="A4447" s="1">
        <v>42461</v>
      </c>
      <c r="B4447" t="s">
        <v>1507</v>
      </c>
      <c r="C4447" t="s">
        <v>30</v>
      </c>
      <c r="D4447" t="s">
        <v>34</v>
      </c>
      <c r="E4447" t="s">
        <v>47</v>
      </c>
      <c r="F4447" t="s">
        <v>1155</v>
      </c>
      <c r="G4447" s="2">
        <v>7.04</v>
      </c>
      <c r="H4447" s="2">
        <v>4</v>
      </c>
      <c r="I4447" s="2">
        <f t="shared" si="69"/>
        <v>1.76</v>
      </c>
      <c r="J4447" s="2">
        <v>3.1</v>
      </c>
    </row>
    <row r="4448" spans="1:10" x14ac:dyDescent="0.35">
      <c r="A4448" s="1">
        <v>42461</v>
      </c>
      <c r="B4448" t="s">
        <v>578</v>
      </c>
      <c r="C4448" t="s">
        <v>157</v>
      </c>
      <c r="D4448" t="s">
        <v>39</v>
      </c>
      <c r="E4448" t="s">
        <v>40</v>
      </c>
      <c r="F4448" t="s">
        <v>2430</v>
      </c>
      <c r="G4448" s="2">
        <v>12.99</v>
      </c>
      <c r="H4448" s="2">
        <v>1</v>
      </c>
      <c r="I4448" s="2">
        <f t="shared" si="69"/>
        <v>12.99</v>
      </c>
      <c r="J4448" s="2">
        <v>0.26</v>
      </c>
    </row>
    <row r="4449" spans="1:10" x14ac:dyDescent="0.35">
      <c r="A4449" s="1">
        <v>42462</v>
      </c>
      <c r="B4449" t="s">
        <v>1766</v>
      </c>
      <c r="C4449" t="s">
        <v>157</v>
      </c>
      <c r="D4449" t="s">
        <v>34</v>
      </c>
      <c r="E4449" t="s">
        <v>35</v>
      </c>
      <c r="F4449" t="s">
        <v>1692</v>
      </c>
      <c r="G4449" s="2">
        <v>1454.9</v>
      </c>
      <c r="H4449" s="2">
        <v>5</v>
      </c>
      <c r="I4449" s="2">
        <f t="shared" si="69"/>
        <v>290.98</v>
      </c>
      <c r="J4449" s="2">
        <v>378.27</v>
      </c>
    </row>
    <row r="4450" spans="1:10" x14ac:dyDescent="0.35">
      <c r="A4450" s="1">
        <v>42463</v>
      </c>
      <c r="B4450" t="s">
        <v>791</v>
      </c>
      <c r="C4450" t="s">
        <v>23</v>
      </c>
      <c r="D4450" t="s">
        <v>11</v>
      </c>
      <c r="E4450" t="s">
        <v>20</v>
      </c>
      <c r="F4450" t="s">
        <v>2022</v>
      </c>
      <c r="G4450" s="2">
        <v>99.85</v>
      </c>
      <c r="H4450" s="2">
        <v>9</v>
      </c>
      <c r="I4450" s="2">
        <f t="shared" si="69"/>
        <v>11.094444444444443</v>
      </c>
      <c r="J4450" s="2">
        <v>-83.21</v>
      </c>
    </row>
    <row r="4451" spans="1:10" x14ac:dyDescent="0.35">
      <c r="A4451" s="1">
        <v>42463</v>
      </c>
      <c r="B4451" t="s">
        <v>1183</v>
      </c>
      <c r="C4451" t="s">
        <v>129</v>
      </c>
      <c r="D4451" t="s">
        <v>34</v>
      </c>
      <c r="E4451" t="s">
        <v>47</v>
      </c>
      <c r="F4451" t="s">
        <v>1905</v>
      </c>
      <c r="G4451" s="2">
        <v>71.12</v>
      </c>
      <c r="H4451" s="2">
        <v>4</v>
      </c>
      <c r="I4451" s="2">
        <f t="shared" si="69"/>
        <v>17.78</v>
      </c>
      <c r="J4451" s="2">
        <v>22.05</v>
      </c>
    </row>
    <row r="4452" spans="1:10" x14ac:dyDescent="0.35">
      <c r="A4452" s="1">
        <v>42463</v>
      </c>
      <c r="B4452" t="s">
        <v>1183</v>
      </c>
      <c r="C4452" t="s">
        <v>129</v>
      </c>
      <c r="D4452" t="s">
        <v>39</v>
      </c>
      <c r="E4452" t="s">
        <v>40</v>
      </c>
      <c r="F4452" t="s">
        <v>1537</v>
      </c>
      <c r="G4452" s="2">
        <v>259.95999999999998</v>
      </c>
      <c r="H4452" s="2">
        <v>4</v>
      </c>
      <c r="I4452" s="2">
        <f t="shared" si="69"/>
        <v>64.989999999999995</v>
      </c>
      <c r="J4452" s="2">
        <v>124.78</v>
      </c>
    </row>
    <row r="4453" spans="1:10" x14ac:dyDescent="0.35">
      <c r="A4453" s="1">
        <v>42463</v>
      </c>
      <c r="B4453" t="s">
        <v>215</v>
      </c>
      <c r="C4453" t="s">
        <v>10</v>
      </c>
      <c r="D4453" t="s">
        <v>11</v>
      </c>
      <c r="E4453" t="s">
        <v>12</v>
      </c>
      <c r="F4453" t="s">
        <v>2069</v>
      </c>
      <c r="G4453" s="2">
        <v>10.27</v>
      </c>
      <c r="H4453" s="2">
        <v>3</v>
      </c>
      <c r="I4453" s="2">
        <f t="shared" si="69"/>
        <v>3.4233333333333333</v>
      </c>
      <c r="J4453" s="2">
        <v>3.21</v>
      </c>
    </row>
    <row r="4454" spans="1:10" x14ac:dyDescent="0.35">
      <c r="A4454" s="1">
        <v>42464</v>
      </c>
      <c r="B4454" t="s">
        <v>32</v>
      </c>
      <c r="C4454" t="s">
        <v>55</v>
      </c>
      <c r="D4454" t="s">
        <v>39</v>
      </c>
      <c r="E4454" t="s">
        <v>40</v>
      </c>
      <c r="F4454" t="s">
        <v>2443</v>
      </c>
      <c r="G4454" s="2">
        <v>149.97</v>
      </c>
      <c r="H4454" s="2">
        <v>3</v>
      </c>
      <c r="I4454" s="2">
        <f t="shared" si="69"/>
        <v>49.99</v>
      </c>
      <c r="J4454" s="2">
        <v>6</v>
      </c>
    </row>
    <row r="4455" spans="1:10" x14ac:dyDescent="0.35">
      <c r="A4455" s="1">
        <v>42464</v>
      </c>
      <c r="B4455" t="s">
        <v>32</v>
      </c>
      <c r="C4455" t="s">
        <v>55</v>
      </c>
      <c r="D4455" t="s">
        <v>11</v>
      </c>
      <c r="E4455" t="s">
        <v>12</v>
      </c>
      <c r="F4455" t="s">
        <v>1608</v>
      </c>
      <c r="G4455" s="2">
        <v>27.81</v>
      </c>
      <c r="H4455" s="2">
        <v>3</v>
      </c>
      <c r="I4455" s="2">
        <f t="shared" si="69"/>
        <v>9.27</v>
      </c>
      <c r="J4455" s="2">
        <v>13.07</v>
      </c>
    </row>
    <row r="4456" spans="1:10" x14ac:dyDescent="0.35">
      <c r="A4456" s="1">
        <v>42464</v>
      </c>
      <c r="B4456" t="s">
        <v>702</v>
      </c>
      <c r="C4456" t="s">
        <v>149</v>
      </c>
      <c r="D4456" t="s">
        <v>11</v>
      </c>
      <c r="E4456" t="s">
        <v>20</v>
      </c>
      <c r="F4456" t="s">
        <v>1103</v>
      </c>
      <c r="G4456" s="2">
        <v>588.78</v>
      </c>
      <c r="H4456" s="2">
        <v>2</v>
      </c>
      <c r="I4456" s="2">
        <f t="shared" si="69"/>
        <v>294.39</v>
      </c>
      <c r="J4456" s="2">
        <v>184</v>
      </c>
    </row>
    <row r="4457" spans="1:10" x14ac:dyDescent="0.35">
      <c r="A4457" s="1">
        <v>42464</v>
      </c>
      <c r="B4457" t="s">
        <v>917</v>
      </c>
      <c r="C4457" t="s">
        <v>149</v>
      </c>
      <c r="D4457" t="s">
        <v>34</v>
      </c>
      <c r="E4457" t="s">
        <v>47</v>
      </c>
      <c r="F4457" t="s">
        <v>654</v>
      </c>
      <c r="G4457" s="2">
        <v>82.64</v>
      </c>
      <c r="H4457" s="2">
        <v>2</v>
      </c>
      <c r="I4457" s="2">
        <f t="shared" si="69"/>
        <v>41.32</v>
      </c>
      <c r="J4457" s="2">
        <v>7.44</v>
      </c>
    </row>
    <row r="4458" spans="1:10" x14ac:dyDescent="0.35">
      <c r="A4458" s="1">
        <v>42464</v>
      </c>
      <c r="B4458" t="s">
        <v>917</v>
      </c>
      <c r="C4458" t="s">
        <v>149</v>
      </c>
      <c r="D4458" t="s">
        <v>11</v>
      </c>
      <c r="E4458" t="s">
        <v>18</v>
      </c>
      <c r="F4458" t="s">
        <v>463</v>
      </c>
      <c r="G4458" s="2">
        <v>31.02</v>
      </c>
      <c r="H4458" s="2">
        <v>2</v>
      </c>
      <c r="I4458" s="2">
        <f t="shared" si="69"/>
        <v>15.51</v>
      </c>
      <c r="J4458" s="2">
        <v>8.07</v>
      </c>
    </row>
    <row r="4459" spans="1:10" x14ac:dyDescent="0.35">
      <c r="A4459" s="1">
        <v>42464</v>
      </c>
      <c r="B4459" t="s">
        <v>917</v>
      </c>
      <c r="C4459" t="s">
        <v>149</v>
      </c>
      <c r="D4459" t="s">
        <v>39</v>
      </c>
      <c r="E4459" t="s">
        <v>52</v>
      </c>
      <c r="F4459" t="s">
        <v>1314</v>
      </c>
      <c r="G4459" s="2">
        <v>89.97</v>
      </c>
      <c r="H4459" s="2">
        <v>3</v>
      </c>
      <c r="I4459" s="2">
        <f t="shared" si="69"/>
        <v>29.99</v>
      </c>
      <c r="J4459" s="2">
        <v>37.79</v>
      </c>
    </row>
    <row r="4460" spans="1:10" x14ac:dyDescent="0.35">
      <c r="A4460" s="1">
        <v>42465</v>
      </c>
      <c r="B4460" t="s">
        <v>512</v>
      </c>
      <c r="C4460" t="s">
        <v>10</v>
      </c>
      <c r="D4460" t="s">
        <v>11</v>
      </c>
      <c r="E4460" t="s">
        <v>18</v>
      </c>
      <c r="F4460" t="s">
        <v>623</v>
      </c>
      <c r="G4460" s="2">
        <v>158.37</v>
      </c>
      <c r="H4460" s="2">
        <v>7</v>
      </c>
      <c r="I4460" s="2">
        <f t="shared" si="69"/>
        <v>22.624285714285715</v>
      </c>
      <c r="J4460" s="2">
        <v>13.86</v>
      </c>
    </row>
    <row r="4461" spans="1:10" x14ac:dyDescent="0.35">
      <c r="A4461" s="1">
        <v>42465</v>
      </c>
      <c r="B4461" t="s">
        <v>2079</v>
      </c>
      <c r="C4461" t="s">
        <v>23</v>
      </c>
      <c r="D4461" t="s">
        <v>39</v>
      </c>
      <c r="E4461" t="s">
        <v>40</v>
      </c>
      <c r="F4461" t="s">
        <v>2473</v>
      </c>
      <c r="G4461" s="2">
        <v>118.78</v>
      </c>
      <c r="H4461" s="2">
        <v>3</v>
      </c>
      <c r="I4461" s="2">
        <f t="shared" si="69"/>
        <v>39.593333333333334</v>
      </c>
      <c r="J4461" s="2">
        <v>-27.72</v>
      </c>
    </row>
    <row r="4462" spans="1:10" x14ac:dyDescent="0.35">
      <c r="A4462" s="1">
        <v>42465</v>
      </c>
      <c r="B4462" t="s">
        <v>2079</v>
      </c>
      <c r="C4462" t="s">
        <v>23</v>
      </c>
      <c r="D4462" t="s">
        <v>11</v>
      </c>
      <c r="E4462" t="s">
        <v>200</v>
      </c>
      <c r="F4462" t="s">
        <v>1516</v>
      </c>
      <c r="G4462" s="2">
        <v>769.18</v>
      </c>
      <c r="H4462" s="2">
        <v>4</v>
      </c>
      <c r="I4462" s="2">
        <f t="shared" si="69"/>
        <v>192.29499999999999</v>
      </c>
      <c r="J4462" s="2">
        <v>-163.44999999999999</v>
      </c>
    </row>
    <row r="4463" spans="1:10" x14ac:dyDescent="0.35">
      <c r="A4463" s="1">
        <v>42466</v>
      </c>
      <c r="B4463" t="s">
        <v>492</v>
      </c>
      <c r="C4463" t="s">
        <v>2322</v>
      </c>
      <c r="D4463" t="s">
        <v>39</v>
      </c>
      <c r="E4463" t="s">
        <v>40</v>
      </c>
      <c r="F4463" t="s">
        <v>1902</v>
      </c>
      <c r="G4463" s="2">
        <v>1294.75</v>
      </c>
      <c r="H4463" s="2">
        <v>5</v>
      </c>
      <c r="I4463" s="2">
        <f t="shared" si="69"/>
        <v>258.95</v>
      </c>
      <c r="J4463" s="2">
        <v>336.64</v>
      </c>
    </row>
    <row r="4464" spans="1:10" x14ac:dyDescent="0.35">
      <c r="A4464" s="1">
        <v>42467</v>
      </c>
      <c r="B4464" t="s">
        <v>1638</v>
      </c>
      <c r="C4464" t="s">
        <v>27</v>
      </c>
      <c r="D4464" t="s">
        <v>39</v>
      </c>
      <c r="E4464" t="s">
        <v>603</v>
      </c>
      <c r="F4464" t="s">
        <v>1469</v>
      </c>
      <c r="G4464" s="2">
        <v>1199.98</v>
      </c>
      <c r="H4464" s="2">
        <v>3</v>
      </c>
      <c r="I4464" s="2">
        <f t="shared" si="69"/>
        <v>399.99333333333334</v>
      </c>
      <c r="J4464" s="2">
        <v>374.99</v>
      </c>
    </row>
    <row r="4465" spans="1:10" x14ac:dyDescent="0.35">
      <c r="A4465" s="1">
        <v>42467</v>
      </c>
      <c r="B4465" t="s">
        <v>407</v>
      </c>
      <c r="C4465" t="s">
        <v>149</v>
      </c>
      <c r="D4465" t="s">
        <v>34</v>
      </c>
      <c r="E4465" t="s">
        <v>35</v>
      </c>
      <c r="F4465" t="s">
        <v>864</v>
      </c>
      <c r="G4465" s="2">
        <v>658.75</v>
      </c>
      <c r="H4465" s="2">
        <v>3</v>
      </c>
      <c r="I4465" s="2">
        <f t="shared" si="69"/>
        <v>219.58333333333334</v>
      </c>
      <c r="J4465" s="2">
        <v>146.38999999999999</v>
      </c>
    </row>
    <row r="4466" spans="1:10" x14ac:dyDescent="0.35">
      <c r="A4466" s="1">
        <v>42467</v>
      </c>
      <c r="B4466" t="s">
        <v>1828</v>
      </c>
      <c r="C4466" t="s">
        <v>149</v>
      </c>
      <c r="D4466" t="s">
        <v>11</v>
      </c>
      <c r="E4466" t="s">
        <v>24</v>
      </c>
      <c r="F4466" t="s">
        <v>798</v>
      </c>
      <c r="G4466" s="2">
        <v>3.64</v>
      </c>
      <c r="H4466" s="2">
        <v>2</v>
      </c>
      <c r="I4466" s="2">
        <f t="shared" si="69"/>
        <v>1.82</v>
      </c>
      <c r="J4466" s="2">
        <v>0.98</v>
      </c>
    </row>
    <row r="4467" spans="1:10" x14ac:dyDescent="0.35">
      <c r="A4467" s="1">
        <v>42467</v>
      </c>
      <c r="B4467" t="s">
        <v>1417</v>
      </c>
      <c r="C4467" t="s">
        <v>177</v>
      </c>
      <c r="D4467" t="s">
        <v>11</v>
      </c>
      <c r="E4467" t="s">
        <v>12</v>
      </c>
      <c r="F4467" t="s">
        <v>2477</v>
      </c>
      <c r="G4467" s="2">
        <v>37.94</v>
      </c>
      <c r="H4467" s="2">
        <v>2</v>
      </c>
      <c r="I4467" s="2">
        <f t="shared" si="69"/>
        <v>18.97</v>
      </c>
      <c r="J4467" s="2">
        <v>18.21</v>
      </c>
    </row>
    <row r="4468" spans="1:10" x14ac:dyDescent="0.35">
      <c r="A4468" s="1">
        <v>42467</v>
      </c>
      <c r="B4468" t="s">
        <v>307</v>
      </c>
      <c r="C4468" t="s">
        <v>23</v>
      </c>
      <c r="D4468" t="s">
        <v>11</v>
      </c>
      <c r="E4468" t="s">
        <v>92</v>
      </c>
      <c r="F4468" t="s">
        <v>1838</v>
      </c>
      <c r="G4468" s="2">
        <v>33.53</v>
      </c>
      <c r="H4468" s="2">
        <v>3</v>
      </c>
      <c r="I4468" s="2">
        <f t="shared" si="69"/>
        <v>11.176666666666668</v>
      </c>
      <c r="J4468" s="2">
        <v>2.5099999999999998</v>
      </c>
    </row>
    <row r="4469" spans="1:10" x14ac:dyDescent="0.35">
      <c r="A4469" s="1">
        <v>42467</v>
      </c>
      <c r="B4469" t="s">
        <v>307</v>
      </c>
      <c r="C4469" t="s">
        <v>23</v>
      </c>
      <c r="D4469" t="s">
        <v>11</v>
      </c>
      <c r="E4469" t="s">
        <v>18</v>
      </c>
      <c r="F4469" t="s">
        <v>2478</v>
      </c>
      <c r="G4469" s="2">
        <v>36.74</v>
      </c>
      <c r="H4469" s="2">
        <v>3</v>
      </c>
      <c r="I4469" s="2">
        <f t="shared" si="69"/>
        <v>12.246666666666668</v>
      </c>
      <c r="J4469" s="2">
        <v>3.67</v>
      </c>
    </row>
    <row r="4470" spans="1:10" x14ac:dyDescent="0.35">
      <c r="A4470" s="1">
        <v>42468</v>
      </c>
      <c r="B4470" t="s">
        <v>1617</v>
      </c>
      <c r="C4470" t="s">
        <v>149</v>
      </c>
      <c r="D4470" t="s">
        <v>34</v>
      </c>
      <c r="E4470" t="s">
        <v>74</v>
      </c>
      <c r="F4470" t="s">
        <v>2350</v>
      </c>
      <c r="G4470" s="2">
        <v>388.7</v>
      </c>
      <c r="H4470" s="2">
        <v>6</v>
      </c>
      <c r="I4470" s="2">
        <f t="shared" si="69"/>
        <v>64.783333333333331</v>
      </c>
      <c r="J4470" s="2">
        <v>-4.8600000000000003</v>
      </c>
    </row>
    <row r="4471" spans="1:10" x14ac:dyDescent="0.35">
      <c r="A4471" s="1">
        <v>42468</v>
      </c>
      <c r="B4471" t="s">
        <v>1617</v>
      </c>
      <c r="C4471" t="s">
        <v>149</v>
      </c>
      <c r="D4471" t="s">
        <v>11</v>
      </c>
      <c r="E4471" t="s">
        <v>63</v>
      </c>
      <c r="F4471" t="s">
        <v>2315</v>
      </c>
      <c r="G4471" s="2">
        <v>8.26</v>
      </c>
      <c r="H4471" s="2">
        <v>2</v>
      </c>
      <c r="I4471" s="2">
        <f t="shared" si="69"/>
        <v>4.13</v>
      </c>
      <c r="J4471" s="2">
        <v>3.8</v>
      </c>
    </row>
    <row r="4472" spans="1:10" x14ac:dyDescent="0.35">
      <c r="A4472" s="1">
        <v>42468</v>
      </c>
      <c r="B4472" t="s">
        <v>1617</v>
      </c>
      <c r="C4472" t="s">
        <v>149</v>
      </c>
      <c r="D4472" t="s">
        <v>11</v>
      </c>
      <c r="E4472" t="s">
        <v>24</v>
      </c>
      <c r="F4472" t="s">
        <v>31</v>
      </c>
      <c r="G4472" s="2">
        <v>17.04</v>
      </c>
      <c r="H4472" s="2">
        <v>4</v>
      </c>
      <c r="I4472" s="2">
        <f t="shared" si="69"/>
        <v>4.26</v>
      </c>
      <c r="J4472" s="2">
        <v>6.99</v>
      </c>
    </row>
    <row r="4473" spans="1:10" x14ac:dyDescent="0.35">
      <c r="A4473" s="1">
        <v>42468</v>
      </c>
      <c r="B4473" t="s">
        <v>1617</v>
      </c>
      <c r="C4473" t="s">
        <v>149</v>
      </c>
      <c r="D4473" t="s">
        <v>11</v>
      </c>
      <c r="E4473" t="s">
        <v>12</v>
      </c>
      <c r="F4473" t="s">
        <v>2387</v>
      </c>
      <c r="G4473" s="2">
        <v>34.4</v>
      </c>
      <c r="H4473" s="2">
        <v>5</v>
      </c>
      <c r="I4473" s="2">
        <f t="shared" si="69"/>
        <v>6.88</v>
      </c>
      <c r="J4473" s="2">
        <v>15.82</v>
      </c>
    </row>
    <row r="4474" spans="1:10" x14ac:dyDescent="0.35">
      <c r="A4474" s="1">
        <v>42468</v>
      </c>
      <c r="B4474" t="s">
        <v>1263</v>
      </c>
      <c r="C4474" t="s">
        <v>27</v>
      </c>
      <c r="D4474" t="s">
        <v>11</v>
      </c>
      <c r="E4474" t="s">
        <v>12</v>
      </c>
      <c r="F4474" t="s">
        <v>79</v>
      </c>
      <c r="G4474" s="2">
        <v>20.04</v>
      </c>
      <c r="H4474" s="2">
        <v>3</v>
      </c>
      <c r="I4474" s="2">
        <f t="shared" si="69"/>
        <v>6.68</v>
      </c>
      <c r="J4474" s="2">
        <v>9.6199999999999992</v>
      </c>
    </row>
    <row r="4475" spans="1:10" x14ac:dyDescent="0.35">
      <c r="A4475" s="1">
        <v>42468</v>
      </c>
      <c r="B4475" t="s">
        <v>1263</v>
      </c>
      <c r="C4475" t="s">
        <v>27</v>
      </c>
      <c r="D4475" t="s">
        <v>11</v>
      </c>
      <c r="E4475" t="s">
        <v>18</v>
      </c>
      <c r="F4475" t="s">
        <v>192</v>
      </c>
      <c r="G4475" s="2">
        <v>64.959999999999994</v>
      </c>
      <c r="H4475" s="2">
        <v>2</v>
      </c>
      <c r="I4475" s="2">
        <f t="shared" si="69"/>
        <v>32.479999999999997</v>
      </c>
      <c r="J4475" s="2">
        <v>2.6</v>
      </c>
    </row>
    <row r="4476" spans="1:10" x14ac:dyDescent="0.35">
      <c r="A4476" s="1">
        <v>42468</v>
      </c>
      <c r="B4476" t="s">
        <v>1263</v>
      </c>
      <c r="C4476" t="s">
        <v>27</v>
      </c>
      <c r="D4476" t="s">
        <v>11</v>
      </c>
      <c r="E4476" t="s">
        <v>12</v>
      </c>
      <c r="F4476" t="s">
        <v>1157</v>
      </c>
      <c r="G4476" s="2">
        <v>12.96</v>
      </c>
      <c r="H4476" s="2">
        <v>2</v>
      </c>
      <c r="I4476" s="2">
        <f t="shared" si="69"/>
        <v>6.48</v>
      </c>
      <c r="J4476" s="2">
        <v>6.22</v>
      </c>
    </row>
    <row r="4477" spans="1:10" x14ac:dyDescent="0.35">
      <c r="A4477" s="1">
        <v>42468</v>
      </c>
      <c r="B4477" t="s">
        <v>1459</v>
      </c>
      <c r="C4477" t="s">
        <v>10</v>
      </c>
      <c r="D4477" t="s">
        <v>39</v>
      </c>
      <c r="E4477" t="s">
        <v>52</v>
      </c>
      <c r="F4477" t="s">
        <v>2158</v>
      </c>
      <c r="G4477" s="2">
        <v>431.93</v>
      </c>
      <c r="H4477" s="2">
        <v>9</v>
      </c>
      <c r="I4477" s="2">
        <f t="shared" si="69"/>
        <v>47.992222222222225</v>
      </c>
      <c r="J4477" s="2">
        <v>64.790000000000006</v>
      </c>
    </row>
    <row r="4478" spans="1:10" x14ac:dyDescent="0.35">
      <c r="A4478" s="1">
        <v>42468</v>
      </c>
      <c r="B4478" t="s">
        <v>1459</v>
      </c>
      <c r="C4478" t="s">
        <v>10</v>
      </c>
      <c r="D4478" t="s">
        <v>34</v>
      </c>
      <c r="E4478" t="s">
        <v>35</v>
      </c>
      <c r="F4478" t="s">
        <v>2068</v>
      </c>
      <c r="G4478" s="2">
        <v>95.98</v>
      </c>
      <c r="H4478" s="2">
        <v>4</v>
      </c>
      <c r="I4478" s="2">
        <f t="shared" si="69"/>
        <v>23.995000000000001</v>
      </c>
      <c r="J4478" s="2">
        <v>-4.1100000000000003</v>
      </c>
    </row>
    <row r="4479" spans="1:10" x14ac:dyDescent="0.35">
      <c r="A4479" s="1">
        <v>42468</v>
      </c>
      <c r="B4479" t="s">
        <v>1459</v>
      </c>
      <c r="C4479" t="s">
        <v>10</v>
      </c>
      <c r="D4479" t="s">
        <v>11</v>
      </c>
      <c r="E4479" t="s">
        <v>20</v>
      </c>
      <c r="F4479" t="s">
        <v>828</v>
      </c>
      <c r="G4479" s="2">
        <v>1088.79</v>
      </c>
      <c r="H4479" s="2">
        <v>4</v>
      </c>
      <c r="I4479" s="2">
        <f t="shared" si="69"/>
        <v>272.19749999999999</v>
      </c>
      <c r="J4479" s="2">
        <v>-1850.95</v>
      </c>
    </row>
    <row r="4480" spans="1:10" x14ac:dyDescent="0.35">
      <c r="A4480" s="1">
        <v>42468</v>
      </c>
      <c r="B4480" t="s">
        <v>1494</v>
      </c>
      <c r="C4480" t="s">
        <v>78</v>
      </c>
      <c r="D4480" t="s">
        <v>11</v>
      </c>
      <c r="E4480" t="s">
        <v>63</v>
      </c>
      <c r="F4480" t="s">
        <v>2479</v>
      </c>
      <c r="G4480" s="2">
        <v>8.8699999999999992</v>
      </c>
      <c r="H4480" s="2">
        <v>1</v>
      </c>
      <c r="I4480" s="2">
        <f t="shared" si="69"/>
        <v>8.8699999999999992</v>
      </c>
      <c r="J4480" s="2">
        <v>3.22</v>
      </c>
    </row>
    <row r="4481" spans="1:10" x14ac:dyDescent="0.35">
      <c r="A4481" s="1">
        <v>42468</v>
      </c>
      <c r="B4481" t="s">
        <v>1494</v>
      </c>
      <c r="C4481" t="s">
        <v>78</v>
      </c>
      <c r="D4481" t="s">
        <v>11</v>
      </c>
      <c r="E4481" t="s">
        <v>20</v>
      </c>
      <c r="F4481" t="s">
        <v>269</v>
      </c>
      <c r="G4481" s="2">
        <v>121.1</v>
      </c>
      <c r="H4481" s="2">
        <v>6</v>
      </c>
      <c r="I4481" s="2">
        <f t="shared" si="69"/>
        <v>20.183333333333334</v>
      </c>
      <c r="J4481" s="2">
        <v>-100.92</v>
      </c>
    </row>
    <row r="4482" spans="1:10" x14ac:dyDescent="0.35">
      <c r="A4482" s="1">
        <v>42468</v>
      </c>
      <c r="B4482" t="s">
        <v>1840</v>
      </c>
      <c r="C4482" t="s">
        <v>27</v>
      </c>
      <c r="D4482" t="s">
        <v>34</v>
      </c>
      <c r="E4482" t="s">
        <v>47</v>
      </c>
      <c r="F4482" t="s">
        <v>2480</v>
      </c>
      <c r="G4482" s="2">
        <v>24.7</v>
      </c>
      <c r="H4482" s="2">
        <v>5</v>
      </c>
      <c r="I4482" s="2">
        <f t="shared" si="69"/>
        <v>4.9399999999999995</v>
      </c>
      <c r="J4482" s="2">
        <v>10.37</v>
      </c>
    </row>
    <row r="4483" spans="1:10" x14ac:dyDescent="0.35">
      <c r="A4483" s="1">
        <v>42468</v>
      </c>
      <c r="B4483" t="s">
        <v>635</v>
      </c>
      <c r="C4483" t="s">
        <v>30</v>
      </c>
      <c r="D4483" t="s">
        <v>11</v>
      </c>
      <c r="E4483" t="s">
        <v>63</v>
      </c>
      <c r="F4483" t="s">
        <v>2481</v>
      </c>
      <c r="G4483" s="2">
        <v>17.920000000000002</v>
      </c>
      <c r="H4483" s="2">
        <v>4</v>
      </c>
      <c r="I4483" s="2">
        <f t="shared" ref="I4483:I4546" si="70">G4483/H4483</f>
        <v>4.4800000000000004</v>
      </c>
      <c r="J4483" s="2">
        <v>8.6</v>
      </c>
    </row>
    <row r="4484" spans="1:10" x14ac:dyDescent="0.35">
      <c r="A4484" s="1">
        <v>42468</v>
      </c>
      <c r="B4484" t="s">
        <v>655</v>
      </c>
      <c r="C4484" t="s">
        <v>30</v>
      </c>
      <c r="D4484" t="s">
        <v>34</v>
      </c>
      <c r="E4484" t="s">
        <v>74</v>
      </c>
      <c r="F4484" t="s">
        <v>835</v>
      </c>
      <c r="G4484" s="2">
        <v>354.9</v>
      </c>
      <c r="H4484" s="2">
        <v>5</v>
      </c>
      <c r="I4484" s="2">
        <f t="shared" si="70"/>
        <v>70.97999999999999</v>
      </c>
      <c r="J4484" s="2">
        <v>88.73</v>
      </c>
    </row>
    <row r="4485" spans="1:10" x14ac:dyDescent="0.35">
      <c r="A4485" s="1">
        <v>42468</v>
      </c>
      <c r="B4485" t="s">
        <v>293</v>
      </c>
      <c r="C4485" t="s">
        <v>101</v>
      </c>
      <c r="D4485" t="s">
        <v>11</v>
      </c>
      <c r="E4485" t="s">
        <v>43</v>
      </c>
      <c r="F4485" t="s">
        <v>1247</v>
      </c>
      <c r="G4485" s="2">
        <v>30</v>
      </c>
      <c r="H4485" s="2">
        <v>6</v>
      </c>
      <c r="I4485" s="2">
        <f t="shared" si="70"/>
        <v>5</v>
      </c>
      <c r="J4485" s="2">
        <v>14.4</v>
      </c>
    </row>
    <row r="4486" spans="1:10" x14ac:dyDescent="0.35">
      <c r="A4486" s="1">
        <v>42468</v>
      </c>
      <c r="B4486" t="s">
        <v>293</v>
      </c>
      <c r="C4486" t="s">
        <v>101</v>
      </c>
      <c r="D4486" t="s">
        <v>11</v>
      </c>
      <c r="E4486" t="s">
        <v>12</v>
      </c>
      <c r="F4486" t="s">
        <v>1159</v>
      </c>
      <c r="G4486" s="2">
        <v>25.92</v>
      </c>
      <c r="H4486" s="2">
        <v>4</v>
      </c>
      <c r="I4486" s="2">
        <f t="shared" si="70"/>
        <v>6.48</v>
      </c>
      <c r="J4486" s="2">
        <v>12.7</v>
      </c>
    </row>
    <row r="4487" spans="1:10" x14ac:dyDescent="0.35">
      <c r="A4487" s="1">
        <v>42468</v>
      </c>
      <c r="B4487" t="s">
        <v>293</v>
      </c>
      <c r="C4487" t="s">
        <v>101</v>
      </c>
      <c r="D4487" t="s">
        <v>34</v>
      </c>
      <c r="E4487" t="s">
        <v>47</v>
      </c>
      <c r="F4487" t="s">
        <v>1711</v>
      </c>
      <c r="G4487" s="2">
        <v>159.91999999999999</v>
      </c>
      <c r="H4487" s="2">
        <v>4</v>
      </c>
      <c r="I4487" s="2">
        <f t="shared" si="70"/>
        <v>39.979999999999997</v>
      </c>
      <c r="J4487" s="2">
        <v>31.98</v>
      </c>
    </row>
    <row r="4488" spans="1:10" x14ac:dyDescent="0.35">
      <c r="A4488" s="1">
        <v>42469</v>
      </c>
      <c r="B4488" t="s">
        <v>1946</v>
      </c>
      <c r="C4488" t="s">
        <v>164</v>
      </c>
      <c r="D4488" t="s">
        <v>11</v>
      </c>
      <c r="E4488" t="s">
        <v>20</v>
      </c>
      <c r="F4488" t="s">
        <v>1313</v>
      </c>
      <c r="G4488" s="2">
        <v>35.35</v>
      </c>
      <c r="H4488" s="2">
        <v>9</v>
      </c>
      <c r="I4488" s="2">
        <f t="shared" si="70"/>
        <v>3.927777777777778</v>
      </c>
      <c r="J4488" s="2">
        <v>12.82</v>
      </c>
    </row>
    <row r="4489" spans="1:10" x14ac:dyDescent="0.35">
      <c r="A4489" s="1">
        <v>42469</v>
      </c>
      <c r="B4489" t="s">
        <v>2482</v>
      </c>
      <c r="C4489" t="s">
        <v>110</v>
      </c>
      <c r="D4489" t="s">
        <v>39</v>
      </c>
      <c r="E4489" t="s">
        <v>40</v>
      </c>
      <c r="F4489" t="s">
        <v>1902</v>
      </c>
      <c r="G4489" s="2">
        <v>517.9</v>
      </c>
      <c r="H4489" s="2">
        <v>2</v>
      </c>
      <c r="I4489" s="2">
        <f t="shared" si="70"/>
        <v>258.95</v>
      </c>
      <c r="J4489" s="2">
        <v>134.65</v>
      </c>
    </row>
    <row r="4490" spans="1:10" x14ac:dyDescent="0.35">
      <c r="A4490" s="1">
        <v>42469</v>
      </c>
      <c r="B4490" t="s">
        <v>2482</v>
      </c>
      <c r="C4490" t="s">
        <v>110</v>
      </c>
      <c r="D4490" t="s">
        <v>11</v>
      </c>
      <c r="E4490" t="s">
        <v>20</v>
      </c>
      <c r="F4490" t="s">
        <v>2483</v>
      </c>
      <c r="G4490" s="2">
        <v>5.28</v>
      </c>
      <c r="H4490" s="2">
        <v>2</v>
      </c>
      <c r="I4490" s="2">
        <f t="shared" si="70"/>
        <v>2.64</v>
      </c>
      <c r="J4490" s="2">
        <v>2.4300000000000002</v>
      </c>
    </row>
    <row r="4491" spans="1:10" x14ac:dyDescent="0.35">
      <c r="A4491" s="1">
        <v>42469</v>
      </c>
      <c r="B4491" t="s">
        <v>722</v>
      </c>
      <c r="C4491" t="s">
        <v>27</v>
      </c>
      <c r="D4491" t="s">
        <v>34</v>
      </c>
      <c r="E4491" t="s">
        <v>74</v>
      </c>
      <c r="F4491" t="s">
        <v>2484</v>
      </c>
      <c r="G4491" s="2">
        <v>556.66999999999996</v>
      </c>
      <c r="H4491" s="2">
        <v>5</v>
      </c>
      <c r="I4491" s="2">
        <f t="shared" si="70"/>
        <v>111.33399999999999</v>
      </c>
      <c r="J4491" s="2">
        <v>6.55</v>
      </c>
    </row>
    <row r="4492" spans="1:10" x14ac:dyDescent="0.35">
      <c r="A4492" s="1">
        <v>42470</v>
      </c>
      <c r="B4492" t="s">
        <v>2252</v>
      </c>
      <c r="C4492" t="s">
        <v>78</v>
      </c>
      <c r="D4492" t="s">
        <v>11</v>
      </c>
      <c r="E4492" t="s">
        <v>20</v>
      </c>
      <c r="F4492" t="s">
        <v>1204</v>
      </c>
      <c r="G4492" s="2">
        <v>8.9</v>
      </c>
      <c r="H4492" s="2">
        <v>2</v>
      </c>
      <c r="I4492" s="2">
        <f t="shared" si="70"/>
        <v>4.45</v>
      </c>
      <c r="J4492" s="2">
        <v>-6.53</v>
      </c>
    </row>
    <row r="4493" spans="1:10" x14ac:dyDescent="0.35">
      <c r="A4493" s="1">
        <v>42470</v>
      </c>
      <c r="B4493" t="s">
        <v>285</v>
      </c>
      <c r="C4493" t="s">
        <v>27</v>
      </c>
      <c r="D4493" t="s">
        <v>11</v>
      </c>
      <c r="E4493" t="s">
        <v>12</v>
      </c>
      <c r="F4493" t="s">
        <v>2195</v>
      </c>
      <c r="G4493" s="2">
        <v>12.96</v>
      </c>
      <c r="H4493" s="2">
        <v>2</v>
      </c>
      <c r="I4493" s="2">
        <f t="shared" si="70"/>
        <v>6.48</v>
      </c>
      <c r="J4493" s="2">
        <v>6.22</v>
      </c>
    </row>
    <row r="4494" spans="1:10" x14ac:dyDescent="0.35">
      <c r="A4494" s="1">
        <v>42470</v>
      </c>
      <c r="B4494" t="s">
        <v>285</v>
      </c>
      <c r="C4494" t="s">
        <v>27</v>
      </c>
      <c r="D4494" t="s">
        <v>11</v>
      </c>
      <c r="E4494" t="s">
        <v>20</v>
      </c>
      <c r="F4494" t="s">
        <v>886</v>
      </c>
      <c r="G4494" s="2">
        <v>23.2</v>
      </c>
      <c r="H4494" s="2">
        <v>5</v>
      </c>
      <c r="I4494" s="2">
        <f t="shared" si="70"/>
        <v>4.6399999999999997</v>
      </c>
      <c r="J4494" s="2">
        <v>8.1199999999999992</v>
      </c>
    </row>
    <row r="4495" spans="1:10" x14ac:dyDescent="0.35">
      <c r="A4495" s="1">
        <v>42470</v>
      </c>
      <c r="B4495" t="s">
        <v>1719</v>
      </c>
      <c r="C4495" t="s">
        <v>27</v>
      </c>
      <c r="D4495" t="s">
        <v>11</v>
      </c>
      <c r="E4495" t="s">
        <v>92</v>
      </c>
      <c r="F4495" t="s">
        <v>2016</v>
      </c>
      <c r="G4495" s="2">
        <v>113.76</v>
      </c>
      <c r="H4495" s="2">
        <v>3</v>
      </c>
      <c r="I4495" s="2">
        <f t="shared" si="70"/>
        <v>37.92</v>
      </c>
      <c r="J4495" s="2">
        <v>44.37</v>
      </c>
    </row>
    <row r="4496" spans="1:10" x14ac:dyDescent="0.35">
      <c r="A4496" s="1">
        <v>42470</v>
      </c>
      <c r="B4496" t="s">
        <v>1719</v>
      </c>
      <c r="C4496" t="s">
        <v>27</v>
      </c>
      <c r="D4496" t="s">
        <v>11</v>
      </c>
      <c r="E4496" t="s">
        <v>18</v>
      </c>
      <c r="F4496" t="s">
        <v>1440</v>
      </c>
      <c r="G4496" s="2">
        <v>579.51</v>
      </c>
      <c r="H4496" s="2">
        <v>3</v>
      </c>
      <c r="I4496" s="2">
        <f t="shared" si="70"/>
        <v>193.17</v>
      </c>
      <c r="J4496" s="2">
        <v>81.13</v>
      </c>
    </row>
    <row r="4497" spans="1:10" x14ac:dyDescent="0.35">
      <c r="A4497" s="1">
        <v>42470</v>
      </c>
      <c r="B4497" t="s">
        <v>1719</v>
      </c>
      <c r="C4497" t="s">
        <v>27</v>
      </c>
      <c r="D4497" t="s">
        <v>11</v>
      </c>
      <c r="E4497" t="s">
        <v>18</v>
      </c>
      <c r="F4497" t="s">
        <v>435</v>
      </c>
      <c r="G4497" s="2">
        <v>150.66</v>
      </c>
      <c r="H4497" s="2">
        <v>9</v>
      </c>
      <c r="I4497" s="2">
        <f t="shared" si="70"/>
        <v>16.739999999999998</v>
      </c>
      <c r="J4497" s="2">
        <v>6.03</v>
      </c>
    </row>
    <row r="4498" spans="1:10" x14ac:dyDescent="0.35">
      <c r="A4498" s="1">
        <v>42470</v>
      </c>
      <c r="B4498" t="s">
        <v>1719</v>
      </c>
      <c r="C4498" t="s">
        <v>27</v>
      </c>
      <c r="D4498" t="s">
        <v>11</v>
      </c>
      <c r="E4498" t="s">
        <v>20</v>
      </c>
      <c r="F4498" t="s">
        <v>852</v>
      </c>
      <c r="G4498" s="2">
        <v>48.03</v>
      </c>
      <c r="H4498" s="2">
        <v>4</v>
      </c>
      <c r="I4498" s="2">
        <f t="shared" si="70"/>
        <v>12.0075</v>
      </c>
      <c r="J4498" s="2">
        <v>15.61</v>
      </c>
    </row>
    <row r="4499" spans="1:10" x14ac:dyDescent="0.35">
      <c r="A4499" s="1">
        <v>42470</v>
      </c>
      <c r="B4499" t="s">
        <v>334</v>
      </c>
      <c r="C4499" t="s">
        <v>15</v>
      </c>
      <c r="D4499" t="s">
        <v>11</v>
      </c>
      <c r="E4499" t="s">
        <v>24</v>
      </c>
      <c r="F4499" t="s">
        <v>386</v>
      </c>
      <c r="G4499" s="2">
        <v>13.57</v>
      </c>
      <c r="H4499" s="2">
        <v>4</v>
      </c>
      <c r="I4499" s="2">
        <f t="shared" si="70"/>
        <v>3.3925000000000001</v>
      </c>
      <c r="J4499" s="2">
        <v>3.22</v>
      </c>
    </row>
    <row r="4500" spans="1:10" x14ac:dyDescent="0.35">
      <c r="A4500" s="1">
        <v>42472</v>
      </c>
      <c r="B4500" t="s">
        <v>72</v>
      </c>
      <c r="C4500" t="s">
        <v>55</v>
      </c>
      <c r="D4500" t="s">
        <v>34</v>
      </c>
      <c r="E4500" t="s">
        <v>145</v>
      </c>
      <c r="F4500" t="s">
        <v>473</v>
      </c>
      <c r="G4500" s="2">
        <v>343.92</v>
      </c>
      <c r="H4500" s="2">
        <v>4</v>
      </c>
      <c r="I4500" s="2">
        <f t="shared" si="70"/>
        <v>85.98</v>
      </c>
      <c r="J4500" s="2">
        <v>75.66</v>
      </c>
    </row>
    <row r="4501" spans="1:10" x14ac:dyDescent="0.35">
      <c r="A4501" s="1">
        <v>42472</v>
      </c>
      <c r="B4501" t="s">
        <v>72</v>
      </c>
      <c r="C4501" t="s">
        <v>55</v>
      </c>
      <c r="D4501" t="s">
        <v>11</v>
      </c>
      <c r="E4501" t="s">
        <v>12</v>
      </c>
      <c r="F4501" t="s">
        <v>491</v>
      </c>
      <c r="G4501" s="2">
        <v>40.99</v>
      </c>
      <c r="H4501" s="2">
        <v>1</v>
      </c>
      <c r="I4501" s="2">
        <f t="shared" si="70"/>
        <v>40.99</v>
      </c>
      <c r="J4501" s="2">
        <v>20.09</v>
      </c>
    </row>
    <row r="4502" spans="1:10" x14ac:dyDescent="0.35">
      <c r="A4502" s="1">
        <v>42472</v>
      </c>
      <c r="B4502" t="s">
        <v>72</v>
      </c>
      <c r="C4502" t="s">
        <v>55</v>
      </c>
      <c r="D4502" t="s">
        <v>11</v>
      </c>
      <c r="E4502" t="s">
        <v>63</v>
      </c>
      <c r="F4502" t="s">
        <v>1091</v>
      </c>
      <c r="G4502" s="2">
        <v>63.9</v>
      </c>
      <c r="H4502" s="2">
        <v>5</v>
      </c>
      <c r="I4502" s="2">
        <f t="shared" si="70"/>
        <v>12.78</v>
      </c>
      <c r="J4502" s="2">
        <v>28.76</v>
      </c>
    </row>
    <row r="4503" spans="1:10" x14ac:dyDescent="0.35">
      <c r="A4503" s="1">
        <v>42472</v>
      </c>
      <c r="B4503" t="s">
        <v>1423</v>
      </c>
      <c r="C4503" t="s">
        <v>27</v>
      </c>
      <c r="D4503" t="s">
        <v>34</v>
      </c>
      <c r="E4503" t="s">
        <v>35</v>
      </c>
      <c r="F4503" t="s">
        <v>2266</v>
      </c>
      <c r="G4503" s="2">
        <v>638.29</v>
      </c>
      <c r="H4503" s="2">
        <v>7</v>
      </c>
      <c r="I4503" s="2">
        <f t="shared" si="70"/>
        <v>91.184285714285707</v>
      </c>
      <c r="J4503" s="2">
        <v>-31.91</v>
      </c>
    </row>
    <row r="4504" spans="1:10" x14ac:dyDescent="0.35">
      <c r="A4504" s="1">
        <v>42472</v>
      </c>
      <c r="B4504" t="s">
        <v>1423</v>
      </c>
      <c r="C4504" t="s">
        <v>27</v>
      </c>
      <c r="D4504" t="s">
        <v>11</v>
      </c>
      <c r="E4504" t="s">
        <v>20</v>
      </c>
      <c r="F4504" t="s">
        <v>2120</v>
      </c>
      <c r="G4504" s="2">
        <v>13.21</v>
      </c>
      <c r="H4504" s="2">
        <v>1</v>
      </c>
      <c r="I4504" s="2">
        <f t="shared" si="70"/>
        <v>13.21</v>
      </c>
      <c r="J4504" s="2">
        <v>4.62</v>
      </c>
    </row>
    <row r="4505" spans="1:10" x14ac:dyDescent="0.35">
      <c r="A4505" s="1">
        <v>42472</v>
      </c>
      <c r="B4505" t="s">
        <v>295</v>
      </c>
      <c r="C4505" t="s">
        <v>27</v>
      </c>
      <c r="D4505" t="s">
        <v>11</v>
      </c>
      <c r="E4505" t="s">
        <v>12</v>
      </c>
      <c r="F4505" t="s">
        <v>2208</v>
      </c>
      <c r="G4505" s="2">
        <v>19.440000000000001</v>
      </c>
      <c r="H4505" s="2">
        <v>3</v>
      </c>
      <c r="I4505" s="2">
        <f t="shared" si="70"/>
        <v>6.48</v>
      </c>
      <c r="J4505" s="2">
        <v>9.33</v>
      </c>
    </row>
    <row r="4506" spans="1:10" x14ac:dyDescent="0.35">
      <c r="A4506" s="1">
        <v>42472</v>
      </c>
      <c r="B4506" t="s">
        <v>295</v>
      </c>
      <c r="C4506" t="s">
        <v>27</v>
      </c>
      <c r="D4506" t="s">
        <v>34</v>
      </c>
      <c r="E4506" t="s">
        <v>35</v>
      </c>
      <c r="F4506" t="s">
        <v>194</v>
      </c>
      <c r="G4506" s="2">
        <v>194.35</v>
      </c>
      <c r="H4506" s="2">
        <v>3</v>
      </c>
      <c r="I4506" s="2">
        <f t="shared" si="70"/>
        <v>64.783333333333331</v>
      </c>
      <c r="J4506" s="2">
        <v>-36.44</v>
      </c>
    </row>
    <row r="4507" spans="1:10" x14ac:dyDescent="0.35">
      <c r="A4507" s="1">
        <v>42472</v>
      </c>
      <c r="B4507" t="s">
        <v>295</v>
      </c>
      <c r="C4507" t="s">
        <v>27</v>
      </c>
      <c r="D4507" t="s">
        <v>11</v>
      </c>
      <c r="E4507" t="s">
        <v>20</v>
      </c>
      <c r="F4507" t="s">
        <v>1993</v>
      </c>
      <c r="G4507" s="2">
        <v>36.619999999999997</v>
      </c>
      <c r="H4507" s="2">
        <v>3</v>
      </c>
      <c r="I4507" s="2">
        <f t="shared" si="70"/>
        <v>12.206666666666665</v>
      </c>
      <c r="J4507" s="2">
        <v>13.73</v>
      </c>
    </row>
    <row r="4508" spans="1:10" x14ac:dyDescent="0.35">
      <c r="A4508" s="1">
        <v>42472</v>
      </c>
      <c r="B4508" t="s">
        <v>1760</v>
      </c>
      <c r="C4508" t="s">
        <v>245</v>
      </c>
      <c r="D4508" t="s">
        <v>11</v>
      </c>
      <c r="E4508" t="s">
        <v>18</v>
      </c>
      <c r="F4508" t="s">
        <v>236</v>
      </c>
      <c r="G4508" s="2">
        <v>129.55000000000001</v>
      </c>
      <c r="H4508" s="2">
        <v>3</v>
      </c>
      <c r="I4508" s="2">
        <f t="shared" si="70"/>
        <v>43.183333333333337</v>
      </c>
      <c r="J4508" s="2">
        <v>-22.67</v>
      </c>
    </row>
    <row r="4509" spans="1:10" x14ac:dyDescent="0.35">
      <c r="A4509" s="1">
        <v>42472</v>
      </c>
      <c r="B4509" t="s">
        <v>1760</v>
      </c>
      <c r="C4509" t="s">
        <v>245</v>
      </c>
      <c r="D4509" t="s">
        <v>11</v>
      </c>
      <c r="E4509" t="s">
        <v>18</v>
      </c>
      <c r="F4509" t="s">
        <v>2359</v>
      </c>
      <c r="G4509" s="2">
        <v>51.98</v>
      </c>
      <c r="H4509" s="2">
        <v>1</v>
      </c>
      <c r="I4509" s="2">
        <f t="shared" si="70"/>
        <v>51.98</v>
      </c>
      <c r="J4509" s="2">
        <v>-5.2</v>
      </c>
    </row>
    <row r="4510" spans="1:10" x14ac:dyDescent="0.35">
      <c r="A4510" s="1">
        <v>42472</v>
      </c>
      <c r="B4510" t="s">
        <v>1760</v>
      </c>
      <c r="C4510" t="s">
        <v>245</v>
      </c>
      <c r="D4510" t="s">
        <v>11</v>
      </c>
      <c r="E4510" t="s">
        <v>12</v>
      </c>
      <c r="F4510" t="s">
        <v>2485</v>
      </c>
      <c r="G4510" s="2">
        <v>10.27</v>
      </c>
      <c r="H4510" s="2">
        <v>3</v>
      </c>
      <c r="I4510" s="2">
        <f t="shared" si="70"/>
        <v>3.4233333333333333</v>
      </c>
      <c r="J4510" s="2">
        <v>3.47</v>
      </c>
    </row>
    <row r="4511" spans="1:10" x14ac:dyDescent="0.35">
      <c r="A4511" s="1">
        <v>42473</v>
      </c>
      <c r="B4511" t="s">
        <v>1677</v>
      </c>
      <c r="C4511" t="s">
        <v>27</v>
      </c>
      <c r="D4511" t="s">
        <v>11</v>
      </c>
      <c r="E4511" t="s">
        <v>63</v>
      </c>
      <c r="F4511" t="s">
        <v>396</v>
      </c>
      <c r="G4511" s="2">
        <v>6.12</v>
      </c>
      <c r="H4511" s="2">
        <v>3</v>
      </c>
      <c r="I4511" s="2">
        <f t="shared" si="70"/>
        <v>2.04</v>
      </c>
      <c r="J4511" s="2">
        <v>2.88</v>
      </c>
    </row>
    <row r="4512" spans="1:10" x14ac:dyDescent="0.35">
      <c r="A4512" s="1">
        <v>42474</v>
      </c>
      <c r="B4512" t="s">
        <v>953</v>
      </c>
      <c r="C4512" t="s">
        <v>27</v>
      </c>
      <c r="D4512" t="s">
        <v>34</v>
      </c>
      <c r="E4512" t="s">
        <v>35</v>
      </c>
      <c r="F4512" t="s">
        <v>574</v>
      </c>
      <c r="G4512" s="2">
        <v>383.8</v>
      </c>
      <c r="H4512" s="2">
        <v>5</v>
      </c>
      <c r="I4512" s="2">
        <f t="shared" si="70"/>
        <v>76.760000000000005</v>
      </c>
      <c r="J4512" s="2">
        <v>38.380000000000003</v>
      </c>
    </row>
    <row r="4513" spans="1:10" x14ac:dyDescent="0.35">
      <c r="A4513" s="1">
        <v>42474</v>
      </c>
      <c r="B4513" t="s">
        <v>1254</v>
      </c>
      <c r="C4513" t="s">
        <v>95</v>
      </c>
      <c r="D4513" t="s">
        <v>34</v>
      </c>
      <c r="E4513" t="s">
        <v>35</v>
      </c>
      <c r="F4513" t="s">
        <v>1982</v>
      </c>
      <c r="G4513" s="2">
        <v>933.54</v>
      </c>
      <c r="H4513" s="2">
        <v>4</v>
      </c>
      <c r="I4513" s="2">
        <f t="shared" si="70"/>
        <v>233.38499999999999</v>
      </c>
      <c r="J4513" s="2">
        <v>105.02</v>
      </c>
    </row>
    <row r="4514" spans="1:10" x14ac:dyDescent="0.35">
      <c r="A4514" s="1">
        <v>42474</v>
      </c>
      <c r="B4514" t="s">
        <v>1254</v>
      </c>
      <c r="C4514" t="s">
        <v>95</v>
      </c>
      <c r="D4514" t="s">
        <v>11</v>
      </c>
      <c r="E4514" t="s">
        <v>18</v>
      </c>
      <c r="F4514" t="s">
        <v>1013</v>
      </c>
      <c r="G4514" s="2">
        <v>42.98</v>
      </c>
      <c r="H4514" s="2">
        <v>4</v>
      </c>
      <c r="I4514" s="2">
        <f t="shared" si="70"/>
        <v>10.744999999999999</v>
      </c>
      <c r="J4514" s="2">
        <v>4.3</v>
      </c>
    </row>
    <row r="4515" spans="1:10" x14ac:dyDescent="0.35">
      <c r="A4515" s="1">
        <v>42474</v>
      </c>
      <c r="B4515" t="s">
        <v>122</v>
      </c>
      <c r="C4515" t="s">
        <v>55</v>
      </c>
      <c r="D4515" t="s">
        <v>11</v>
      </c>
      <c r="E4515" t="s">
        <v>18</v>
      </c>
      <c r="F4515" t="s">
        <v>179</v>
      </c>
      <c r="G4515" s="2">
        <v>81.2</v>
      </c>
      <c r="H4515" s="2">
        <v>5</v>
      </c>
      <c r="I4515" s="2">
        <f t="shared" si="70"/>
        <v>16.240000000000002</v>
      </c>
      <c r="J4515" s="2">
        <v>12.18</v>
      </c>
    </row>
    <row r="4516" spans="1:10" x14ac:dyDescent="0.35">
      <c r="A4516" s="1">
        <v>42474</v>
      </c>
      <c r="B4516" t="s">
        <v>2486</v>
      </c>
      <c r="C4516" t="s">
        <v>531</v>
      </c>
      <c r="D4516" t="s">
        <v>11</v>
      </c>
      <c r="E4516" t="s">
        <v>20</v>
      </c>
      <c r="F4516" t="s">
        <v>2487</v>
      </c>
      <c r="G4516" s="2">
        <v>25.06</v>
      </c>
      <c r="H4516" s="2">
        <v>2</v>
      </c>
      <c r="I4516" s="2">
        <f t="shared" si="70"/>
        <v>12.53</v>
      </c>
      <c r="J4516" s="2">
        <v>11.78</v>
      </c>
    </row>
    <row r="4517" spans="1:10" x14ac:dyDescent="0.35">
      <c r="A4517" s="1">
        <v>42475</v>
      </c>
      <c r="B4517" t="s">
        <v>769</v>
      </c>
      <c r="C4517" t="s">
        <v>245</v>
      </c>
      <c r="D4517" t="s">
        <v>11</v>
      </c>
      <c r="E4517" t="s">
        <v>20</v>
      </c>
      <c r="F4517" t="s">
        <v>2488</v>
      </c>
      <c r="G4517" s="2">
        <v>189.59</v>
      </c>
      <c r="H4517" s="2">
        <v>2</v>
      </c>
      <c r="I4517" s="2">
        <f t="shared" si="70"/>
        <v>94.795000000000002</v>
      </c>
      <c r="J4517" s="2">
        <v>-145.35</v>
      </c>
    </row>
    <row r="4518" spans="1:10" x14ac:dyDescent="0.35">
      <c r="A4518" s="1">
        <v>42475</v>
      </c>
      <c r="B4518" t="s">
        <v>769</v>
      </c>
      <c r="C4518" t="s">
        <v>245</v>
      </c>
      <c r="D4518" t="s">
        <v>39</v>
      </c>
      <c r="E4518" t="s">
        <v>52</v>
      </c>
      <c r="F4518" t="s">
        <v>474</v>
      </c>
      <c r="G4518" s="2">
        <v>408.74</v>
      </c>
      <c r="H4518" s="2">
        <v>7</v>
      </c>
      <c r="I4518" s="2">
        <f t="shared" si="70"/>
        <v>58.39142857142857</v>
      </c>
      <c r="J4518" s="2">
        <v>76.64</v>
      </c>
    </row>
    <row r="4519" spans="1:10" x14ac:dyDescent="0.35">
      <c r="A4519" s="1">
        <v>42475</v>
      </c>
      <c r="B4519" t="s">
        <v>769</v>
      </c>
      <c r="C4519" t="s">
        <v>245</v>
      </c>
      <c r="D4519" t="s">
        <v>39</v>
      </c>
      <c r="E4519" t="s">
        <v>52</v>
      </c>
      <c r="F4519" t="s">
        <v>474</v>
      </c>
      <c r="G4519" s="2">
        <v>291.95999999999998</v>
      </c>
      <c r="H4519" s="2">
        <v>5</v>
      </c>
      <c r="I4519" s="2">
        <f t="shared" si="70"/>
        <v>58.391999999999996</v>
      </c>
      <c r="J4519" s="2">
        <v>54.74</v>
      </c>
    </row>
    <row r="4520" spans="1:10" x14ac:dyDescent="0.35">
      <c r="A4520" s="1">
        <v>42475</v>
      </c>
      <c r="B4520" t="s">
        <v>769</v>
      </c>
      <c r="C4520" t="s">
        <v>245</v>
      </c>
      <c r="D4520" t="s">
        <v>11</v>
      </c>
      <c r="E4520" t="s">
        <v>18</v>
      </c>
      <c r="F4520" t="s">
        <v>1780</v>
      </c>
      <c r="G4520" s="2">
        <v>4.7699999999999996</v>
      </c>
      <c r="H4520" s="2">
        <v>2</v>
      </c>
      <c r="I4520" s="2">
        <f t="shared" si="70"/>
        <v>2.3849999999999998</v>
      </c>
      <c r="J4520" s="2">
        <v>-0.77</v>
      </c>
    </row>
    <row r="4521" spans="1:10" x14ac:dyDescent="0.35">
      <c r="A4521" s="1">
        <v>42475</v>
      </c>
      <c r="B4521" t="s">
        <v>2094</v>
      </c>
      <c r="C4521" t="s">
        <v>27</v>
      </c>
      <c r="D4521" t="s">
        <v>34</v>
      </c>
      <c r="E4521" t="s">
        <v>35</v>
      </c>
      <c r="F4521" t="s">
        <v>976</v>
      </c>
      <c r="G4521" s="2">
        <v>1121.57</v>
      </c>
      <c r="H4521" s="2">
        <v>2</v>
      </c>
      <c r="I4521" s="2">
        <f t="shared" si="70"/>
        <v>560.78499999999997</v>
      </c>
      <c r="J4521" s="2">
        <v>0</v>
      </c>
    </row>
    <row r="4522" spans="1:10" x14ac:dyDescent="0.35">
      <c r="A4522" s="1">
        <v>42475</v>
      </c>
      <c r="B4522" t="s">
        <v>578</v>
      </c>
      <c r="C4522" t="s">
        <v>10</v>
      </c>
      <c r="D4522" t="s">
        <v>11</v>
      </c>
      <c r="E4522" t="s">
        <v>24</v>
      </c>
      <c r="F4522" t="s">
        <v>2489</v>
      </c>
      <c r="G4522" s="2">
        <v>33.49</v>
      </c>
      <c r="H4522" s="2">
        <v>7</v>
      </c>
      <c r="I4522" s="2">
        <f t="shared" si="70"/>
        <v>4.7842857142857147</v>
      </c>
      <c r="J4522" s="2">
        <v>5.86</v>
      </c>
    </row>
    <row r="4523" spans="1:10" x14ac:dyDescent="0.35">
      <c r="A4523" s="1">
        <v>42475</v>
      </c>
      <c r="B4523" t="s">
        <v>578</v>
      </c>
      <c r="C4523" t="s">
        <v>10</v>
      </c>
      <c r="D4523" t="s">
        <v>11</v>
      </c>
      <c r="E4523" t="s">
        <v>43</v>
      </c>
      <c r="F4523" t="s">
        <v>1246</v>
      </c>
      <c r="G4523" s="2">
        <v>8.0399999999999991</v>
      </c>
      <c r="H4523" s="2">
        <v>5</v>
      </c>
      <c r="I4523" s="2">
        <f t="shared" si="70"/>
        <v>1.6079999999999999</v>
      </c>
      <c r="J4523" s="2">
        <v>2.91</v>
      </c>
    </row>
    <row r="4524" spans="1:10" x14ac:dyDescent="0.35">
      <c r="A4524" s="1">
        <v>42475</v>
      </c>
      <c r="B4524" t="s">
        <v>1547</v>
      </c>
      <c r="C4524" t="s">
        <v>27</v>
      </c>
      <c r="D4524" t="s">
        <v>11</v>
      </c>
      <c r="E4524" t="s">
        <v>12</v>
      </c>
      <c r="F4524" t="s">
        <v>2490</v>
      </c>
      <c r="G4524" s="2">
        <v>143.69999999999999</v>
      </c>
      <c r="H4524" s="2">
        <v>3</v>
      </c>
      <c r="I4524" s="2">
        <f t="shared" si="70"/>
        <v>47.9</v>
      </c>
      <c r="J4524" s="2">
        <v>68.98</v>
      </c>
    </row>
    <row r="4525" spans="1:10" x14ac:dyDescent="0.35">
      <c r="A4525" s="1">
        <v>42476</v>
      </c>
      <c r="B4525" t="s">
        <v>1152</v>
      </c>
      <c r="C4525" t="s">
        <v>30</v>
      </c>
      <c r="D4525" t="s">
        <v>11</v>
      </c>
      <c r="E4525" t="s">
        <v>24</v>
      </c>
      <c r="F4525" t="s">
        <v>845</v>
      </c>
      <c r="G4525" s="2">
        <v>12.84</v>
      </c>
      <c r="H4525" s="2">
        <v>3</v>
      </c>
      <c r="I4525" s="2">
        <f t="shared" si="70"/>
        <v>4.28</v>
      </c>
      <c r="J4525" s="2">
        <v>3.72</v>
      </c>
    </row>
    <row r="4526" spans="1:10" x14ac:dyDescent="0.35">
      <c r="A4526" s="1">
        <v>42476</v>
      </c>
      <c r="B4526" t="s">
        <v>615</v>
      </c>
      <c r="C4526" t="s">
        <v>177</v>
      </c>
      <c r="D4526" t="s">
        <v>39</v>
      </c>
      <c r="E4526" t="s">
        <v>302</v>
      </c>
      <c r="F4526" t="s">
        <v>2491</v>
      </c>
      <c r="G4526" s="2">
        <v>9099.93</v>
      </c>
      <c r="H4526" s="2">
        <v>7</v>
      </c>
      <c r="I4526" s="2">
        <f t="shared" si="70"/>
        <v>1299.99</v>
      </c>
      <c r="J4526" s="2">
        <v>2365.98</v>
      </c>
    </row>
    <row r="4527" spans="1:10" x14ac:dyDescent="0.35">
      <c r="A4527" s="1">
        <v>42476</v>
      </c>
      <c r="B4527" t="s">
        <v>615</v>
      </c>
      <c r="C4527" t="s">
        <v>177</v>
      </c>
      <c r="D4527" t="s">
        <v>34</v>
      </c>
      <c r="E4527" t="s">
        <v>47</v>
      </c>
      <c r="F4527" t="s">
        <v>849</v>
      </c>
      <c r="G4527" s="2">
        <v>9.9600000000000009</v>
      </c>
      <c r="H4527" s="2">
        <v>2</v>
      </c>
      <c r="I4527" s="2">
        <f t="shared" si="70"/>
        <v>4.9800000000000004</v>
      </c>
      <c r="J4527" s="2">
        <v>3.29</v>
      </c>
    </row>
    <row r="4528" spans="1:10" x14ac:dyDescent="0.35">
      <c r="A4528" s="1">
        <v>42476</v>
      </c>
      <c r="B4528" t="s">
        <v>615</v>
      </c>
      <c r="C4528" t="s">
        <v>177</v>
      </c>
      <c r="D4528" t="s">
        <v>11</v>
      </c>
      <c r="E4528" t="s">
        <v>20</v>
      </c>
      <c r="F4528" t="s">
        <v>1197</v>
      </c>
      <c r="G4528" s="2">
        <v>25.3</v>
      </c>
      <c r="H4528" s="2">
        <v>5</v>
      </c>
      <c r="I4528" s="2">
        <f t="shared" si="70"/>
        <v>5.0600000000000005</v>
      </c>
      <c r="J4528" s="2">
        <v>11.89</v>
      </c>
    </row>
    <row r="4529" spans="1:10" x14ac:dyDescent="0.35">
      <c r="A4529" s="1">
        <v>42476</v>
      </c>
      <c r="B4529" t="s">
        <v>778</v>
      </c>
      <c r="C4529" t="s">
        <v>164</v>
      </c>
      <c r="D4529" t="s">
        <v>11</v>
      </c>
      <c r="E4529" t="s">
        <v>200</v>
      </c>
      <c r="F4529" t="s">
        <v>1421</v>
      </c>
      <c r="G4529" s="2">
        <v>28.8</v>
      </c>
      <c r="H4529" s="2">
        <v>3</v>
      </c>
      <c r="I4529" s="2">
        <f t="shared" si="70"/>
        <v>9.6</v>
      </c>
      <c r="J4529" s="2">
        <v>0.86</v>
      </c>
    </row>
    <row r="4530" spans="1:10" x14ac:dyDescent="0.35">
      <c r="A4530" s="1">
        <v>42476</v>
      </c>
      <c r="B4530" t="s">
        <v>1593</v>
      </c>
      <c r="C4530" t="s">
        <v>120</v>
      </c>
      <c r="D4530" t="s">
        <v>39</v>
      </c>
      <c r="E4530" t="s">
        <v>52</v>
      </c>
      <c r="F4530" t="s">
        <v>1243</v>
      </c>
      <c r="G4530" s="2">
        <v>35.17</v>
      </c>
      <c r="H4530" s="2">
        <v>4</v>
      </c>
      <c r="I4530" s="2">
        <f t="shared" si="70"/>
        <v>8.7925000000000004</v>
      </c>
      <c r="J4530" s="2">
        <v>8.35</v>
      </c>
    </row>
    <row r="4531" spans="1:10" x14ac:dyDescent="0.35">
      <c r="A4531" s="1">
        <v>42476</v>
      </c>
      <c r="B4531" t="s">
        <v>1593</v>
      </c>
      <c r="C4531" t="s">
        <v>120</v>
      </c>
      <c r="D4531" t="s">
        <v>11</v>
      </c>
      <c r="E4531" t="s">
        <v>12</v>
      </c>
      <c r="F4531" t="s">
        <v>2492</v>
      </c>
      <c r="G4531" s="2">
        <v>123.09</v>
      </c>
      <c r="H4531" s="2">
        <v>7</v>
      </c>
      <c r="I4531" s="2">
        <f t="shared" si="70"/>
        <v>17.584285714285716</v>
      </c>
      <c r="J4531" s="2">
        <v>40</v>
      </c>
    </row>
    <row r="4532" spans="1:10" x14ac:dyDescent="0.35">
      <c r="A4532" s="1">
        <v>42477</v>
      </c>
      <c r="B4532" t="s">
        <v>530</v>
      </c>
      <c r="C4532" t="s">
        <v>245</v>
      </c>
      <c r="D4532" t="s">
        <v>39</v>
      </c>
      <c r="E4532" t="s">
        <v>40</v>
      </c>
      <c r="F4532" t="s">
        <v>707</v>
      </c>
      <c r="G4532" s="2">
        <v>36.79</v>
      </c>
      <c r="H4532" s="2">
        <v>1</v>
      </c>
      <c r="I4532" s="2">
        <f t="shared" si="70"/>
        <v>36.79</v>
      </c>
      <c r="J4532" s="2">
        <v>4.1399999999999997</v>
      </c>
    </row>
    <row r="4533" spans="1:10" x14ac:dyDescent="0.35">
      <c r="A4533" s="1">
        <v>42477</v>
      </c>
      <c r="B4533" t="s">
        <v>530</v>
      </c>
      <c r="C4533" t="s">
        <v>245</v>
      </c>
      <c r="D4533" t="s">
        <v>34</v>
      </c>
      <c r="E4533" t="s">
        <v>47</v>
      </c>
      <c r="F4533" t="s">
        <v>2493</v>
      </c>
      <c r="G4533" s="2">
        <v>18.62</v>
      </c>
      <c r="H4533" s="2">
        <v>8</v>
      </c>
      <c r="I4533" s="2">
        <f t="shared" si="70"/>
        <v>2.3275000000000001</v>
      </c>
      <c r="J4533" s="2">
        <v>6.29</v>
      </c>
    </row>
    <row r="4534" spans="1:10" x14ac:dyDescent="0.35">
      <c r="A4534" s="1">
        <v>42477</v>
      </c>
      <c r="B4534" t="s">
        <v>2482</v>
      </c>
      <c r="C4534" t="s">
        <v>996</v>
      </c>
      <c r="D4534" t="s">
        <v>11</v>
      </c>
      <c r="E4534" t="s">
        <v>43</v>
      </c>
      <c r="F4534" t="s">
        <v>540</v>
      </c>
      <c r="G4534" s="2">
        <v>29.05</v>
      </c>
      <c r="H4534" s="2">
        <v>5</v>
      </c>
      <c r="I4534" s="2">
        <f t="shared" si="70"/>
        <v>5.8100000000000005</v>
      </c>
      <c r="J4534" s="2">
        <v>9.01</v>
      </c>
    </row>
    <row r="4535" spans="1:10" x14ac:dyDescent="0.35">
      <c r="A4535" s="1">
        <v>42477</v>
      </c>
      <c r="B4535" t="s">
        <v>1288</v>
      </c>
      <c r="C4535" t="s">
        <v>27</v>
      </c>
      <c r="D4535" t="s">
        <v>34</v>
      </c>
      <c r="E4535" t="s">
        <v>74</v>
      </c>
      <c r="F4535" t="s">
        <v>2494</v>
      </c>
      <c r="G4535" s="2">
        <v>257.5</v>
      </c>
      <c r="H4535" s="2">
        <v>3</v>
      </c>
      <c r="I4535" s="2">
        <f t="shared" si="70"/>
        <v>85.833333333333329</v>
      </c>
      <c r="J4535" s="2">
        <v>24.24</v>
      </c>
    </row>
    <row r="4536" spans="1:10" x14ac:dyDescent="0.35">
      <c r="A4536" s="1">
        <v>42477</v>
      </c>
      <c r="B4536" t="s">
        <v>1111</v>
      </c>
      <c r="C4536" t="s">
        <v>120</v>
      </c>
      <c r="D4536" t="s">
        <v>34</v>
      </c>
      <c r="E4536" t="s">
        <v>47</v>
      </c>
      <c r="F4536" t="s">
        <v>2495</v>
      </c>
      <c r="G4536" s="2">
        <v>79.12</v>
      </c>
      <c r="H4536" s="2">
        <v>5</v>
      </c>
      <c r="I4536" s="2">
        <f t="shared" si="70"/>
        <v>15.824000000000002</v>
      </c>
      <c r="J4536" s="2">
        <v>13.85</v>
      </c>
    </row>
    <row r="4537" spans="1:10" x14ac:dyDescent="0.35">
      <c r="A4537" s="1">
        <v>42478</v>
      </c>
      <c r="B4537" t="s">
        <v>2496</v>
      </c>
      <c r="C4537" t="s">
        <v>15</v>
      </c>
      <c r="D4537" t="s">
        <v>11</v>
      </c>
      <c r="E4537" t="s">
        <v>18</v>
      </c>
      <c r="F4537" t="s">
        <v>1645</v>
      </c>
      <c r="G4537" s="2">
        <v>230.38</v>
      </c>
      <c r="H4537" s="2">
        <v>3</v>
      </c>
      <c r="I4537" s="2">
        <f t="shared" si="70"/>
        <v>76.793333333333337</v>
      </c>
      <c r="J4537" s="2">
        <v>-48.95</v>
      </c>
    </row>
    <row r="4538" spans="1:10" x14ac:dyDescent="0.35">
      <c r="A4538" s="1">
        <v>42478</v>
      </c>
      <c r="B4538" t="s">
        <v>2496</v>
      </c>
      <c r="C4538" t="s">
        <v>15</v>
      </c>
      <c r="D4538" t="s">
        <v>11</v>
      </c>
      <c r="E4538" t="s">
        <v>12</v>
      </c>
      <c r="F4538" t="s">
        <v>700</v>
      </c>
      <c r="G4538" s="2">
        <v>9.66</v>
      </c>
      <c r="H4538" s="2">
        <v>2</v>
      </c>
      <c r="I4538" s="2">
        <f t="shared" si="70"/>
        <v>4.83</v>
      </c>
      <c r="J4538" s="2">
        <v>3.26</v>
      </c>
    </row>
    <row r="4539" spans="1:10" x14ac:dyDescent="0.35">
      <c r="A4539" s="1">
        <v>42478</v>
      </c>
      <c r="B4539" t="s">
        <v>1610</v>
      </c>
      <c r="C4539" t="s">
        <v>55</v>
      </c>
      <c r="D4539" t="s">
        <v>11</v>
      </c>
      <c r="E4539" t="s">
        <v>92</v>
      </c>
      <c r="F4539" t="s">
        <v>1062</v>
      </c>
      <c r="G4539" s="2">
        <v>203.92</v>
      </c>
      <c r="H4539" s="2">
        <v>4</v>
      </c>
      <c r="I4539" s="2">
        <f t="shared" si="70"/>
        <v>50.98</v>
      </c>
      <c r="J4539" s="2">
        <v>55.06</v>
      </c>
    </row>
    <row r="4540" spans="1:10" x14ac:dyDescent="0.35">
      <c r="A4540" s="1">
        <v>42478</v>
      </c>
      <c r="B4540" t="s">
        <v>1610</v>
      </c>
      <c r="C4540" t="s">
        <v>55</v>
      </c>
      <c r="D4540" t="s">
        <v>39</v>
      </c>
      <c r="E4540" t="s">
        <v>40</v>
      </c>
      <c r="F4540" t="s">
        <v>2296</v>
      </c>
      <c r="G4540" s="2">
        <v>29.56</v>
      </c>
      <c r="H4540" s="2">
        <v>4</v>
      </c>
      <c r="I4540" s="2">
        <f t="shared" si="70"/>
        <v>7.39</v>
      </c>
      <c r="J4540" s="2">
        <v>7.98</v>
      </c>
    </row>
    <row r="4541" spans="1:10" x14ac:dyDescent="0.35">
      <c r="A4541" s="1">
        <v>42478</v>
      </c>
      <c r="B4541" t="s">
        <v>1368</v>
      </c>
      <c r="C4541" t="s">
        <v>10</v>
      </c>
      <c r="D4541" t="s">
        <v>34</v>
      </c>
      <c r="E4541" t="s">
        <v>35</v>
      </c>
      <c r="F4541" t="s">
        <v>919</v>
      </c>
      <c r="G4541" s="2">
        <v>344.37</v>
      </c>
      <c r="H4541" s="2">
        <v>4</v>
      </c>
      <c r="I4541" s="2">
        <f t="shared" si="70"/>
        <v>86.092500000000001</v>
      </c>
      <c r="J4541" s="2">
        <v>-93.47</v>
      </c>
    </row>
    <row r="4542" spans="1:10" x14ac:dyDescent="0.35">
      <c r="A4542" s="1">
        <v>42478</v>
      </c>
      <c r="B4542" t="s">
        <v>1368</v>
      </c>
      <c r="C4542" t="s">
        <v>10</v>
      </c>
      <c r="D4542" t="s">
        <v>11</v>
      </c>
      <c r="E4542" t="s">
        <v>18</v>
      </c>
      <c r="F4542" t="s">
        <v>2110</v>
      </c>
      <c r="G4542" s="2">
        <v>1554.94</v>
      </c>
      <c r="H4542" s="2">
        <v>3</v>
      </c>
      <c r="I4542" s="2">
        <f t="shared" si="70"/>
        <v>518.31333333333339</v>
      </c>
      <c r="J4542" s="2">
        <v>77.75</v>
      </c>
    </row>
    <row r="4543" spans="1:10" x14ac:dyDescent="0.35">
      <c r="A4543" s="1">
        <v>42478</v>
      </c>
      <c r="B4543" t="s">
        <v>1368</v>
      </c>
      <c r="C4543" t="s">
        <v>10</v>
      </c>
      <c r="D4543" t="s">
        <v>34</v>
      </c>
      <c r="E4543" t="s">
        <v>47</v>
      </c>
      <c r="F4543" t="s">
        <v>2224</v>
      </c>
      <c r="G4543" s="2">
        <v>127.88</v>
      </c>
      <c r="H4543" s="2">
        <v>5</v>
      </c>
      <c r="I4543" s="2">
        <f t="shared" si="70"/>
        <v>25.576000000000001</v>
      </c>
      <c r="J4543" s="2">
        <v>-67.14</v>
      </c>
    </row>
    <row r="4544" spans="1:10" x14ac:dyDescent="0.35">
      <c r="A4544" s="1">
        <v>42478</v>
      </c>
      <c r="B4544" t="s">
        <v>1892</v>
      </c>
      <c r="C4544" t="s">
        <v>149</v>
      </c>
      <c r="D4544" t="s">
        <v>11</v>
      </c>
      <c r="E4544" t="s">
        <v>24</v>
      </c>
      <c r="F4544" t="s">
        <v>361</v>
      </c>
      <c r="G4544" s="2">
        <v>6.99</v>
      </c>
      <c r="H4544" s="2">
        <v>3</v>
      </c>
      <c r="I4544" s="2">
        <f t="shared" si="70"/>
        <v>2.33</v>
      </c>
      <c r="J4544" s="2">
        <v>2.0299999999999998</v>
      </c>
    </row>
    <row r="4545" spans="1:10" x14ac:dyDescent="0.35">
      <c r="A4545" s="1">
        <v>42478</v>
      </c>
      <c r="B4545" t="s">
        <v>1892</v>
      </c>
      <c r="C4545" t="s">
        <v>149</v>
      </c>
      <c r="D4545" t="s">
        <v>11</v>
      </c>
      <c r="E4545" t="s">
        <v>200</v>
      </c>
      <c r="F4545" t="s">
        <v>1231</v>
      </c>
      <c r="G4545" s="2">
        <v>6.84</v>
      </c>
      <c r="H4545" s="2">
        <v>1</v>
      </c>
      <c r="I4545" s="2">
        <f t="shared" si="70"/>
        <v>6.84</v>
      </c>
      <c r="J4545" s="2">
        <v>1.85</v>
      </c>
    </row>
    <row r="4546" spans="1:10" x14ac:dyDescent="0.35">
      <c r="A4546" s="1">
        <v>42479</v>
      </c>
      <c r="B4546" t="s">
        <v>512</v>
      </c>
      <c r="C4546" t="s">
        <v>78</v>
      </c>
      <c r="D4546" t="s">
        <v>34</v>
      </c>
      <c r="E4546" t="s">
        <v>145</v>
      </c>
      <c r="F4546" t="s">
        <v>2400</v>
      </c>
      <c r="G4546" s="2">
        <v>205.18</v>
      </c>
      <c r="H4546" s="2">
        <v>2</v>
      </c>
      <c r="I4546" s="2">
        <f t="shared" si="70"/>
        <v>102.59</v>
      </c>
      <c r="J4546" s="2">
        <v>-58.13</v>
      </c>
    </row>
    <row r="4547" spans="1:10" x14ac:dyDescent="0.35">
      <c r="A4547" s="1">
        <v>42479</v>
      </c>
      <c r="B4547" t="s">
        <v>512</v>
      </c>
      <c r="C4547" t="s">
        <v>78</v>
      </c>
      <c r="D4547" t="s">
        <v>11</v>
      </c>
      <c r="E4547" t="s">
        <v>12</v>
      </c>
      <c r="F4547" t="s">
        <v>979</v>
      </c>
      <c r="G4547" s="2">
        <v>419.4</v>
      </c>
      <c r="H4547" s="2">
        <v>5</v>
      </c>
      <c r="I4547" s="2">
        <f t="shared" ref="I4547:I4610" si="71">G4547/H4547</f>
        <v>83.88</v>
      </c>
      <c r="J4547" s="2">
        <v>146.79</v>
      </c>
    </row>
    <row r="4548" spans="1:10" x14ac:dyDescent="0.35">
      <c r="A4548" s="1">
        <v>42479</v>
      </c>
      <c r="B4548" t="s">
        <v>422</v>
      </c>
      <c r="C4548" t="s">
        <v>27</v>
      </c>
      <c r="D4548" t="s">
        <v>39</v>
      </c>
      <c r="E4548" t="s">
        <v>40</v>
      </c>
      <c r="F4548" t="s">
        <v>247</v>
      </c>
      <c r="G4548" s="2">
        <v>39.96</v>
      </c>
      <c r="H4548" s="2">
        <v>5</v>
      </c>
      <c r="I4548" s="2">
        <f t="shared" si="71"/>
        <v>7.992</v>
      </c>
      <c r="J4548" s="2">
        <v>12.99</v>
      </c>
    </row>
    <row r="4549" spans="1:10" x14ac:dyDescent="0.35">
      <c r="A4549" s="1">
        <v>42479</v>
      </c>
      <c r="B4549" t="s">
        <v>422</v>
      </c>
      <c r="C4549" t="s">
        <v>27</v>
      </c>
      <c r="D4549" t="s">
        <v>11</v>
      </c>
      <c r="E4549" t="s">
        <v>24</v>
      </c>
      <c r="F4549" t="s">
        <v>2374</v>
      </c>
      <c r="G4549" s="2">
        <v>5.46</v>
      </c>
      <c r="H4549" s="2">
        <v>3</v>
      </c>
      <c r="I4549" s="2">
        <f t="shared" si="71"/>
        <v>1.82</v>
      </c>
      <c r="J4549" s="2">
        <v>1.53</v>
      </c>
    </row>
    <row r="4550" spans="1:10" x14ac:dyDescent="0.35">
      <c r="A4550" s="1">
        <v>42479</v>
      </c>
      <c r="B4550" t="s">
        <v>422</v>
      </c>
      <c r="C4550" t="s">
        <v>27</v>
      </c>
      <c r="D4550" t="s">
        <v>11</v>
      </c>
      <c r="E4550" t="s">
        <v>24</v>
      </c>
      <c r="F4550" t="s">
        <v>116</v>
      </c>
      <c r="G4550" s="2">
        <v>73.2</v>
      </c>
      <c r="H4550" s="2">
        <v>5</v>
      </c>
      <c r="I4550" s="2">
        <f t="shared" si="71"/>
        <v>14.64</v>
      </c>
      <c r="J4550" s="2">
        <v>21.23</v>
      </c>
    </row>
    <row r="4551" spans="1:10" x14ac:dyDescent="0.35">
      <c r="A4551" s="1">
        <v>42479</v>
      </c>
      <c r="B4551" t="s">
        <v>422</v>
      </c>
      <c r="C4551" t="s">
        <v>27</v>
      </c>
      <c r="D4551" t="s">
        <v>11</v>
      </c>
      <c r="E4551" t="s">
        <v>20</v>
      </c>
      <c r="F4551" t="s">
        <v>1225</v>
      </c>
      <c r="G4551" s="2">
        <v>5.84</v>
      </c>
      <c r="H4551" s="2">
        <v>1</v>
      </c>
      <c r="I4551" s="2">
        <f t="shared" si="71"/>
        <v>5.84</v>
      </c>
      <c r="J4551" s="2">
        <v>1.97</v>
      </c>
    </row>
    <row r="4552" spans="1:10" x14ac:dyDescent="0.35">
      <c r="A4552" s="1">
        <v>42479</v>
      </c>
      <c r="B4552" t="s">
        <v>422</v>
      </c>
      <c r="C4552" t="s">
        <v>27</v>
      </c>
      <c r="D4552" t="s">
        <v>11</v>
      </c>
      <c r="E4552" t="s">
        <v>12</v>
      </c>
      <c r="F4552" t="s">
        <v>1924</v>
      </c>
      <c r="G4552" s="2">
        <v>22.72</v>
      </c>
      <c r="H4552" s="2">
        <v>4</v>
      </c>
      <c r="I4552" s="2">
        <f t="shared" si="71"/>
        <v>5.68</v>
      </c>
      <c r="J4552" s="2">
        <v>10.220000000000001</v>
      </c>
    </row>
    <row r="4553" spans="1:10" x14ac:dyDescent="0.35">
      <c r="A4553" s="1">
        <v>42479</v>
      </c>
      <c r="B4553" t="s">
        <v>422</v>
      </c>
      <c r="C4553" t="s">
        <v>27</v>
      </c>
      <c r="D4553" t="s">
        <v>11</v>
      </c>
      <c r="E4553" t="s">
        <v>20</v>
      </c>
      <c r="F4553" t="s">
        <v>1792</v>
      </c>
      <c r="G4553" s="2">
        <v>9.34</v>
      </c>
      <c r="H4553" s="2">
        <v>3</v>
      </c>
      <c r="I4553" s="2">
        <f t="shared" si="71"/>
        <v>3.1133333333333333</v>
      </c>
      <c r="J4553" s="2">
        <v>3.27</v>
      </c>
    </row>
    <row r="4554" spans="1:10" x14ac:dyDescent="0.35">
      <c r="A4554" s="1">
        <v>42479</v>
      </c>
      <c r="B4554" t="s">
        <v>405</v>
      </c>
      <c r="C4554" t="s">
        <v>149</v>
      </c>
      <c r="D4554" t="s">
        <v>39</v>
      </c>
      <c r="E4554" t="s">
        <v>40</v>
      </c>
      <c r="F4554" t="s">
        <v>2345</v>
      </c>
      <c r="G4554" s="2">
        <v>25.98</v>
      </c>
      <c r="H4554" s="2">
        <v>2</v>
      </c>
      <c r="I4554" s="2">
        <f t="shared" si="71"/>
        <v>12.99</v>
      </c>
      <c r="J4554" s="2">
        <v>0.78</v>
      </c>
    </row>
    <row r="4555" spans="1:10" x14ac:dyDescent="0.35">
      <c r="A4555" s="1">
        <v>42479</v>
      </c>
      <c r="B4555" t="s">
        <v>405</v>
      </c>
      <c r="C4555" t="s">
        <v>149</v>
      </c>
      <c r="D4555" t="s">
        <v>11</v>
      </c>
      <c r="E4555" t="s">
        <v>24</v>
      </c>
      <c r="F4555" t="s">
        <v>890</v>
      </c>
      <c r="G4555" s="2">
        <v>3.28</v>
      </c>
      <c r="H4555" s="2">
        <v>2</v>
      </c>
      <c r="I4555" s="2">
        <f t="shared" si="71"/>
        <v>1.64</v>
      </c>
      <c r="J4555" s="2">
        <v>1.48</v>
      </c>
    </row>
    <row r="4556" spans="1:10" x14ac:dyDescent="0.35">
      <c r="A4556" s="1">
        <v>42479</v>
      </c>
      <c r="B4556" t="s">
        <v>405</v>
      </c>
      <c r="C4556" t="s">
        <v>149</v>
      </c>
      <c r="D4556" t="s">
        <v>11</v>
      </c>
      <c r="E4556" t="s">
        <v>18</v>
      </c>
      <c r="F4556" t="s">
        <v>153</v>
      </c>
      <c r="G4556" s="2">
        <v>459.88</v>
      </c>
      <c r="H4556" s="2">
        <v>4</v>
      </c>
      <c r="I4556" s="2">
        <f t="shared" si="71"/>
        <v>114.97</v>
      </c>
      <c r="J4556" s="2">
        <v>13.8</v>
      </c>
    </row>
    <row r="4557" spans="1:10" x14ac:dyDescent="0.35">
      <c r="A4557" s="1">
        <v>42479</v>
      </c>
      <c r="B4557" t="s">
        <v>405</v>
      </c>
      <c r="C4557" t="s">
        <v>149</v>
      </c>
      <c r="D4557" t="s">
        <v>11</v>
      </c>
      <c r="E4557" t="s">
        <v>200</v>
      </c>
      <c r="F4557" t="s">
        <v>870</v>
      </c>
      <c r="G4557" s="2">
        <v>7.76</v>
      </c>
      <c r="H4557" s="2">
        <v>2</v>
      </c>
      <c r="I4557" s="2">
        <f t="shared" si="71"/>
        <v>3.88</v>
      </c>
      <c r="J4557" s="2">
        <v>2.25</v>
      </c>
    </row>
    <row r="4558" spans="1:10" x14ac:dyDescent="0.35">
      <c r="A4558" s="1">
        <v>42479</v>
      </c>
      <c r="B4558" t="s">
        <v>405</v>
      </c>
      <c r="C4558" t="s">
        <v>149</v>
      </c>
      <c r="D4558" t="s">
        <v>11</v>
      </c>
      <c r="E4558" t="s">
        <v>24</v>
      </c>
      <c r="F4558" t="s">
        <v>2055</v>
      </c>
      <c r="G4558" s="2">
        <v>71.959999999999994</v>
      </c>
      <c r="H4558" s="2">
        <v>2</v>
      </c>
      <c r="I4558" s="2">
        <f t="shared" si="71"/>
        <v>35.979999999999997</v>
      </c>
      <c r="J4558" s="2">
        <v>17.989999999999998</v>
      </c>
    </row>
    <row r="4559" spans="1:10" x14ac:dyDescent="0.35">
      <c r="A4559" s="1">
        <v>42479</v>
      </c>
      <c r="B4559" t="s">
        <v>405</v>
      </c>
      <c r="C4559" t="s">
        <v>149</v>
      </c>
      <c r="D4559" t="s">
        <v>11</v>
      </c>
      <c r="E4559" t="s">
        <v>200</v>
      </c>
      <c r="F4559" t="s">
        <v>2215</v>
      </c>
      <c r="G4559" s="2">
        <v>54.9</v>
      </c>
      <c r="H4559" s="2">
        <v>5</v>
      </c>
      <c r="I4559" s="2">
        <f t="shared" si="71"/>
        <v>10.98</v>
      </c>
      <c r="J4559" s="2">
        <v>15.37</v>
      </c>
    </row>
    <row r="4560" spans="1:10" x14ac:dyDescent="0.35">
      <c r="A4560" s="1">
        <v>42479</v>
      </c>
      <c r="B4560" t="s">
        <v>405</v>
      </c>
      <c r="C4560" t="s">
        <v>149</v>
      </c>
      <c r="D4560" t="s">
        <v>11</v>
      </c>
      <c r="E4560" t="s">
        <v>20</v>
      </c>
      <c r="F4560" t="s">
        <v>886</v>
      </c>
      <c r="G4560" s="2">
        <v>9.2799999999999994</v>
      </c>
      <c r="H4560" s="2">
        <v>2</v>
      </c>
      <c r="I4560" s="2">
        <f t="shared" si="71"/>
        <v>4.6399999999999997</v>
      </c>
      <c r="J4560" s="2">
        <v>3.25</v>
      </c>
    </row>
    <row r="4561" spans="1:10" x14ac:dyDescent="0.35">
      <c r="A4561" s="1">
        <v>42481</v>
      </c>
      <c r="B4561" t="s">
        <v>1463</v>
      </c>
      <c r="C4561" t="s">
        <v>15</v>
      </c>
      <c r="D4561" t="s">
        <v>11</v>
      </c>
      <c r="E4561" t="s">
        <v>18</v>
      </c>
      <c r="F4561" t="s">
        <v>909</v>
      </c>
      <c r="G4561" s="2">
        <v>102.34</v>
      </c>
      <c r="H4561" s="2">
        <v>4</v>
      </c>
      <c r="I4561" s="2">
        <f t="shared" si="71"/>
        <v>25.585000000000001</v>
      </c>
      <c r="J4561" s="2">
        <v>-12.79</v>
      </c>
    </row>
    <row r="4562" spans="1:10" x14ac:dyDescent="0.35">
      <c r="A4562" s="1">
        <v>42481</v>
      </c>
      <c r="B4562" t="s">
        <v>1463</v>
      </c>
      <c r="C4562" t="s">
        <v>15</v>
      </c>
      <c r="D4562" t="s">
        <v>11</v>
      </c>
      <c r="E4562" t="s">
        <v>92</v>
      </c>
      <c r="F4562" t="s">
        <v>2007</v>
      </c>
      <c r="G4562" s="2">
        <v>48.79</v>
      </c>
      <c r="H4562" s="2">
        <v>3</v>
      </c>
      <c r="I4562" s="2">
        <f t="shared" si="71"/>
        <v>16.263333333333332</v>
      </c>
      <c r="J4562" s="2">
        <v>-126.86</v>
      </c>
    </row>
    <row r="4563" spans="1:10" x14ac:dyDescent="0.35">
      <c r="A4563" s="1">
        <v>42481</v>
      </c>
      <c r="B4563" t="s">
        <v>1463</v>
      </c>
      <c r="C4563" t="s">
        <v>15</v>
      </c>
      <c r="D4563" t="s">
        <v>11</v>
      </c>
      <c r="E4563" t="s">
        <v>20</v>
      </c>
      <c r="F4563" t="s">
        <v>1112</v>
      </c>
      <c r="G4563" s="2">
        <v>44.85</v>
      </c>
      <c r="H4563" s="2">
        <v>8</v>
      </c>
      <c r="I4563" s="2">
        <f t="shared" si="71"/>
        <v>5.6062500000000002</v>
      </c>
      <c r="J4563" s="2">
        <v>-67.27</v>
      </c>
    </row>
    <row r="4564" spans="1:10" x14ac:dyDescent="0.35">
      <c r="A4564" s="1">
        <v>42481</v>
      </c>
      <c r="B4564" t="s">
        <v>1339</v>
      </c>
      <c r="C4564" t="s">
        <v>164</v>
      </c>
      <c r="D4564" t="s">
        <v>11</v>
      </c>
      <c r="E4564" t="s">
        <v>20</v>
      </c>
      <c r="F4564" t="s">
        <v>2267</v>
      </c>
      <c r="G4564" s="2">
        <v>8.32</v>
      </c>
      <c r="H4564" s="2">
        <v>5</v>
      </c>
      <c r="I4564" s="2">
        <f t="shared" si="71"/>
        <v>1.6640000000000001</v>
      </c>
      <c r="J4564" s="2">
        <v>2.81</v>
      </c>
    </row>
    <row r="4565" spans="1:10" x14ac:dyDescent="0.35">
      <c r="A4565" s="1">
        <v>42481</v>
      </c>
      <c r="B4565" t="s">
        <v>1719</v>
      </c>
      <c r="C4565" t="s">
        <v>613</v>
      </c>
      <c r="D4565" t="s">
        <v>11</v>
      </c>
      <c r="E4565" t="s">
        <v>24</v>
      </c>
      <c r="F4565" t="s">
        <v>2144</v>
      </c>
      <c r="G4565" s="2">
        <v>15.48</v>
      </c>
      <c r="H4565" s="2">
        <v>3</v>
      </c>
      <c r="I4565" s="2">
        <f t="shared" si="71"/>
        <v>5.16</v>
      </c>
      <c r="J4565" s="2">
        <v>4.49</v>
      </c>
    </row>
    <row r="4566" spans="1:10" x14ac:dyDescent="0.35">
      <c r="A4566" s="1">
        <v>42481</v>
      </c>
      <c r="B4566" t="s">
        <v>1719</v>
      </c>
      <c r="C4566" t="s">
        <v>613</v>
      </c>
      <c r="D4566" t="s">
        <v>11</v>
      </c>
      <c r="E4566" t="s">
        <v>12</v>
      </c>
      <c r="F4566" t="s">
        <v>455</v>
      </c>
      <c r="G4566" s="2">
        <v>51.84</v>
      </c>
      <c r="H4566" s="2">
        <v>8</v>
      </c>
      <c r="I4566" s="2">
        <f t="shared" si="71"/>
        <v>6.48</v>
      </c>
      <c r="J4566" s="2">
        <v>24.88</v>
      </c>
    </row>
    <row r="4567" spans="1:10" x14ac:dyDescent="0.35">
      <c r="A4567" s="1">
        <v>42482</v>
      </c>
      <c r="B4567" t="s">
        <v>1443</v>
      </c>
      <c r="C4567" t="s">
        <v>95</v>
      </c>
      <c r="D4567" t="s">
        <v>34</v>
      </c>
      <c r="E4567" t="s">
        <v>47</v>
      </c>
      <c r="F4567" t="s">
        <v>281</v>
      </c>
      <c r="G4567" s="2">
        <v>23.56</v>
      </c>
      <c r="H4567" s="2">
        <v>5</v>
      </c>
      <c r="I4567" s="2">
        <f t="shared" si="71"/>
        <v>4.7119999999999997</v>
      </c>
      <c r="J4567" s="2">
        <v>7.07</v>
      </c>
    </row>
    <row r="4568" spans="1:10" x14ac:dyDescent="0.35">
      <c r="A4568" s="1">
        <v>42482</v>
      </c>
      <c r="B4568" t="s">
        <v>1443</v>
      </c>
      <c r="C4568" t="s">
        <v>95</v>
      </c>
      <c r="D4568" t="s">
        <v>34</v>
      </c>
      <c r="E4568" t="s">
        <v>145</v>
      </c>
      <c r="F4568" t="s">
        <v>404</v>
      </c>
      <c r="G4568" s="2">
        <v>1272.6300000000001</v>
      </c>
      <c r="H4568" s="2">
        <v>6</v>
      </c>
      <c r="I4568" s="2">
        <f t="shared" si="71"/>
        <v>212.10500000000002</v>
      </c>
      <c r="J4568" s="2">
        <v>-814.48</v>
      </c>
    </row>
    <row r="4569" spans="1:10" x14ac:dyDescent="0.35">
      <c r="A4569" s="1">
        <v>42482</v>
      </c>
      <c r="B4569" t="s">
        <v>1443</v>
      </c>
      <c r="C4569" t="s">
        <v>95</v>
      </c>
      <c r="D4569" t="s">
        <v>11</v>
      </c>
      <c r="E4569" t="s">
        <v>20</v>
      </c>
      <c r="F4569" t="s">
        <v>1770</v>
      </c>
      <c r="G4569" s="2">
        <v>28.49</v>
      </c>
      <c r="H4569" s="2">
        <v>5</v>
      </c>
      <c r="I4569" s="2">
        <f t="shared" si="71"/>
        <v>5.6979999999999995</v>
      </c>
      <c r="J4569" s="2">
        <v>-20.89</v>
      </c>
    </row>
    <row r="4570" spans="1:10" x14ac:dyDescent="0.35">
      <c r="A4570" s="1">
        <v>42482</v>
      </c>
      <c r="B4570" t="s">
        <v>1443</v>
      </c>
      <c r="C4570" t="s">
        <v>95</v>
      </c>
      <c r="D4570" t="s">
        <v>11</v>
      </c>
      <c r="E4570" t="s">
        <v>200</v>
      </c>
      <c r="F4570" t="s">
        <v>2497</v>
      </c>
      <c r="G4570" s="2">
        <v>185.38</v>
      </c>
      <c r="H4570" s="2">
        <v>2</v>
      </c>
      <c r="I4570" s="2">
        <f t="shared" si="71"/>
        <v>92.69</v>
      </c>
      <c r="J4570" s="2">
        <v>-34.76</v>
      </c>
    </row>
    <row r="4571" spans="1:10" x14ac:dyDescent="0.35">
      <c r="A4571" s="1">
        <v>42482</v>
      </c>
      <c r="B4571" t="s">
        <v>1443</v>
      </c>
      <c r="C4571" t="s">
        <v>95</v>
      </c>
      <c r="D4571" t="s">
        <v>11</v>
      </c>
      <c r="E4571" t="s">
        <v>92</v>
      </c>
      <c r="F4571" t="s">
        <v>286</v>
      </c>
      <c r="G4571" s="2">
        <v>78.27</v>
      </c>
      <c r="H4571" s="2">
        <v>2</v>
      </c>
      <c r="I4571" s="2">
        <f t="shared" si="71"/>
        <v>39.134999999999998</v>
      </c>
      <c r="J4571" s="2">
        <v>5.87</v>
      </c>
    </row>
    <row r="4572" spans="1:10" x14ac:dyDescent="0.35">
      <c r="A4572" s="1">
        <v>42482</v>
      </c>
      <c r="B4572" t="s">
        <v>2498</v>
      </c>
      <c r="C4572" t="s">
        <v>186</v>
      </c>
      <c r="D4572" t="s">
        <v>34</v>
      </c>
      <c r="E4572" t="s">
        <v>47</v>
      </c>
      <c r="F4572" t="s">
        <v>1775</v>
      </c>
      <c r="G4572" s="2">
        <v>86.62</v>
      </c>
      <c r="H4572" s="2">
        <v>2</v>
      </c>
      <c r="I4572" s="2">
        <f t="shared" si="71"/>
        <v>43.31</v>
      </c>
      <c r="J4572" s="2">
        <v>8.66</v>
      </c>
    </row>
    <row r="4573" spans="1:10" x14ac:dyDescent="0.35">
      <c r="A4573" s="1">
        <v>42482</v>
      </c>
      <c r="B4573" t="s">
        <v>2385</v>
      </c>
      <c r="C4573" t="s">
        <v>15</v>
      </c>
      <c r="D4573" t="s">
        <v>11</v>
      </c>
      <c r="E4573" t="s">
        <v>18</v>
      </c>
      <c r="F4573" t="s">
        <v>1245</v>
      </c>
      <c r="G4573" s="2">
        <v>23.95</v>
      </c>
      <c r="H4573" s="2">
        <v>2</v>
      </c>
      <c r="I4573" s="2">
        <f t="shared" si="71"/>
        <v>11.975</v>
      </c>
      <c r="J4573" s="2">
        <v>2.4</v>
      </c>
    </row>
    <row r="4574" spans="1:10" x14ac:dyDescent="0.35">
      <c r="A4574" s="1">
        <v>42482</v>
      </c>
      <c r="B4574" t="s">
        <v>651</v>
      </c>
      <c r="C4574" t="s">
        <v>27</v>
      </c>
      <c r="D4574" t="s">
        <v>34</v>
      </c>
      <c r="E4574" t="s">
        <v>47</v>
      </c>
      <c r="F4574" t="s">
        <v>124</v>
      </c>
      <c r="G4574" s="2">
        <v>31.56</v>
      </c>
      <c r="H4574" s="2">
        <v>3</v>
      </c>
      <c r="I4574" s="2">
        <f t="shared" si="71"/>
        <v>10.52</v>
      </c>
      <c r="J4574" s="2">
        <v>10.41</v>
      </c>
    </row>
    <row r="4575" spans="1:10" x14ac:dyDescent="0.35">
      <c r="A4575" s="1">
        <v>42482</v>
      </c>
      <c r="B4575" t="s">
        <v>77</v>
      </c>
      <c r="C4575" t="s">
        <v>149</v>
      </c>
      <c r="D4575" t="s">
        <v>11</v>
      </c>
      <c r="E4575" t="s">
        <v>24</v>
      </c>
      <c r="F4575" t="s">
        <v>2028</v>
      </c>
      <c r="G4575" s="2">
        <v>32.130000000000003</v>
      </c>
      <c r="H4575" s="2">
        <v>9</v>
      </c>
      <c r="I4575" s="2">
        <f t="shared" si="71"/>
        <v>3.5700000000000003</v>
      </c>
      <c r="J4575" s="2">
        <v>8.35</v>
      </c>
    </row>
    <row r="4576" spans="1:10" x14ac:dyDescent="0.35">
      <c r="A4576" s="1">
        <v>42482</v>
      </c>
      <c r="B4576" t="s">
        <v>77</v>
      </c>
      <c r="C4576" t="s">
        <v>149</v>
      </c>
      <c r="D4576" t="s">
        <v>11</v>
      </c>
      <c r="E4576" t="s">
        <v>24</v>
      </c>
      <c r="F4576" t="s">
        <v>1000</v>
      </c>
      <c r="G4576" s="2">
        <v>2.88</v>
      </c>
      <c r="H4576" s="2">
        <v>1</v>
      </c>
      <c r="I4576" s="2">
        <f t="shared" si="71"/>
        <v>2.88</v>
      </c>
      <c r="J4576" s="2">
        <v>0.81</v>
      </c>
    </row>
    <row r="4577" spans="1:10" x14ac:dyDescent="0.35">
      <c r="A4577" s="1">
        <v>42483</v>
      </c>
      <c r="B4577" t="s">
        <v>875</v>
      </c>
      <c r="C4577" t="s">
        <v>27</v>
      </c>
      <c r="D4577" t="s">
        <v>11</v>
      </c>
      <c r="E4577" t="s">
        <v>20</v>
      </c>
      <c r="F4577" t="s">
        <v>165</v>
      </c>
      <c r="G4577" s="2">
        <v>251.52</v>
      </c>
      <c r="H4577" s="2">
        <v>6</v>
      </c>
      <c r="I4577" s="2">
        <f t="shared" si="71"/>
        <v>41.92</v>
      </c>
      <c r="J4577" s="2">
        <v>81.739999999999995</v>
      </c>
    </row>
    <row r="4578" spans="1:10" x14ac:dyDescent="0.35">
      <c r="A4578" s="1">
        <v>42483</v>
      </c>
      <c r="B4578" t="s">
        <v>875</v>
      </c>
      <c r="C4578" t="s">
        <v>27</v>
      </c>
      <c r="D4578" t="s">
        <v>39</v>
      </c>
      <c r="E4578" t="s">
        <v>52</v>
      </c>
      <c r="F4578" t="s">
        <v>502</v>
      </c>
      <c r="G4578" s="2">
        <v>99.99</v>
      </c>
      <c r="H4578" s="2">
        <v>1</v>
      </c>
      <c r="I4578" s="2">
        <f t="shared" si="71"/>
        <v>99.99</v>
      </c>
      <c r="J4578" s="2">
        <v>35</v>
      </c>
    </row>
    <row r="4579" spans="1:10" x14ac:dyDescent="0.35">
      <c r="A4579" s="1">
        <v>42483</v>
      </c>
      <c r="B4579" t="s">
        <v>813</v>
      </c>
      <c r="C4579" t="s">
        <v>245</v>
      </c>
      <c r="D4579" t="s">
        <v>11</v>
      </c>
      <c r="E4579" t="s">
        <v>12</v>
      </c>
      <c r="F4579" t="s">
        <v>2499</v>
      </c>
      <c r="G4579" s="2">
        <v>36.24</v>
      </c>
      <c r="H4579" s="2">
        <v>5</v>
      </c>
      <c r="I4579" s="2">
        <f t="shared" si="71"/>
        <v>7.2480000000000002</v>
      </c>
      <c r="J4579" s="2">
        <v>11.33</v>
      </c>
    </row>
    <row r="4580" spans="1:10" x14ac:dyDescent="0.35">
      <c r="A4580" s="1">
        <v>42483</v>
      </c>
      <c r="B4580" t="s">
        <v>2107</v>
      </c>
      <c r="C4580" t="s">
        <v>78</v>
      </c>
      <c r="D4580" t="s">
        <v>11</v>
      </c>
      <c r="E4580" t="s">
        <v>12</v>
      </c>
      <c r="F4580" t="s">
        <v>2500</v>
      </c>
      <c r="G4580" s="2">
        <v>108.34</v>
      </c>
      <c r="H4580" s="2">
        <v>6</v>
      </c>
      <c r="I4580" s="2">
        <f t="shared" si="71"/>
        <v>18.056666666666668</v>
      </c>
      <c r="J4580" s="2">
        <v>37.92</v>
      </c>
    </row>
    <row r="4581" spans="1:10" x14ac:dyDescent="0.35">
      <c r="A4581" s="1">
        <v>42483</v>
      </c>
      <c r="B4581" t="s">
        <v>2107</v>
      </c>
      <c r="C4581" t="s">
        <v>78</v>
      </c>
      <c r="D4581" t="s">
        <v>11</v>
      </c>
      <c r="E4581" t="s">
        <v>18</v>
      </c>
      <c r="F4581" t="s">
        <v>111</v>
      </c>
      <c r="G4581" s="2">
        <v>55.92</v>
      </c>
      <c r="H4581" s="2">
        <v>5</v>
      </c>
      <c r="I4581" s="2">
        <f t="shared" si="71"/>
        <v>11.184000000000001</v>
      </c>
      <c r="J4581" s="2">
        <v>6.29</v>
      </c>
    </row>
    <row r="4582" spans="1:10" x14ac:dyDescent="0.35">
      <c r="A4582" s="1">
        <v>42483</v>
      </c>
      <c r="B4582" t="s">
        <v>2107</v>
      </c>
      <c r="C4582" t="s">
        <v>78</v>
      </c>
      <c r="D4582" t="s">
        <v>11</v>
      </c>
      <c r="E4582" t="s">
        <v>12</v>
      </c>
      <c r="F4582" t="s">
        <v>1294</v>
      </c>
      <c r="G4582" s="2">
        <v>78.3</v>
      </c>
      <c r="H4582" s="2">
        <v>2</v>
      </c>
      <c r="I4582" s="2">
        <f t="shared" si="71"/>
        <v>39.15</v>
      </c>
      <c r="J4582" s="2">
        <v>29.36</v>
      </c>
    </row>
    <row r="4583" spans="1:10" x14ac:dyDescent="0.35">
      <c r="A4583" s="1">
        <v>42483</v>
      </c>
      <c r="B4583" t="s">
        <v>2383</v>
      </c>
      <c r="C4583" t="s">
        <v>27</v>
      </c>
      <c r="D4583" t="s">
        <v>11</v>
      </c>
      <c r="E4583" t="s">
        <v>20</v>
      </c>
      <c r="F4583" t="s">
        <v>522</v>
      </c>
      <c r="G4583" s="2">
        <v>18.09</v>
      </c>
      <c r="H4583" s="2">
        <v>7</v>
      </c>
      <c r="I4583" s="2">
        <f t="shared" si="71"/>
        <v>2.5842857142857141</v>
      </c>
      <c r="J4583" s="2">
        <v>6.56</v>
      </c>
    </row>
    <row r="4584" spans="1:10" x14ac:dyDescent="0.35">
      <c r="A4584" s="1">
        <v>42483</v>
      </c>
      <c r="B4584" t="s">
        <v>2383</v>
      </c>
      <c r="C4584" t="s">
        <v>27</v>
      </c>
      <c r="D4584" t="s">
        <v>11</v>
      </c>
      <c r="E4584" t="s">
        <v>63</v>
      </c>
      <c r="F4584" t="s">
        <v>1964</v>
      </c>
      <c r="G4584" s="2">
        <v>71.97</v>
      </c>
      <c r="H4584" s="2">
        <v>3</v>
      </c>
      <c r="I4584" s="2">
        <f t="shared" si="71"/>
        <v>23.99</v>
      </c>
      <c r="J4584" s="2">
        <v>35.99</v>
      </c>
    </row>
    <row r="4585" spans="1:10" x14ac:dyDescent="0.35">
      <c r="A4585" s="1">
        <v>42484</v>
      </c>
      <c r="B4585" t="s">
        <v>2222</v>
      </c>
      <c r="C4585" t="s">
        <v>10</v>
      </c>
      <c r="D4585" t="s">
        <v>39</v>
      </c>
      <c r="E4585" t="s">
        <v>52</v>
      </c>
      <c r="F4585" t="s">
        <v>66</v>
      </c>
      <c r="G4585" s="2">
        <v>258.7</v>
      </c>
      <c r="H4585" s="2">
        <v>3</v>
      </c>
      <c r="I4585" s="2">
        <f t="shared" si="71"/>
        <v>86.233333333333334</v>
      </c>
      <c r="J4585" s="2">
        <v>64.67</v>
      </c>
    </row>
    <row r="4586" spans="1:10" x14ac:dyDescent="0.35">
      <c r="A4586" s="1">
        <v>42484</v>
      </c>
      <c r="B4586" t="s">
        <v>965</v>
      </c>
      <c r="C4586" t="s">
        <v>27</v>
      </c>
      <c r="D4586" t="s">
        <v>11</v>
      </c>
      <c r="E4586" t="s">
        <v>20</v>
      </c>
      <c r="F4586" t="s">
        <v>897</v>
      </c>
      <c r="G4586" s="2">
        <v>3.98</v>
      </c>
      <c r="H4586" s="2">
        <v>1</v>
      </c>
      <c r="I4586" s="2">
        <f t="shared" si="71"/>
        <v>3.98</v>
      </c>
      <c r="J4586" s="2">
        <v>1.39</v>
      </c>
    </row>
    <row r="4587" spans="1:10" x14ac:dyDescent="0.35">
      <c r="A4587" s="1">
        <v>42484</v>
      </c>
      <c r="B4587" t="s">
        <v>2501</v>
      </c>
      <c r="C4587" t="s">
        <v>278</v>
      </c>
      <c r="D4587" t="s">
        <v>11</v>
      </c>
      <c r="E4587" t="s">
        <v>12</v>
      </c>
      <c r="F4587" t="s">
        <v>493</v>
      </c>
      <c r="G4587" s="2">
        <v>15.55</v>
      </c>
      <c r="H4587" s="2">
        <v>3</v>
      </c>
      <c r="I4587" s="2">
        <f t="shared" si="71"/>
        <v>5.1833333333333336</v>
      </c>
      <c r="J4587" s="2">
        <v>5.44</v>
      </c>
    </row>
    <row r="4588" spans="1:10" x14ac:dyDescent="0.35">
      <c r="A4588" s="1">
        <v>42484</v>
      </c>
      <c r="B4588" t="s">
        <v>2501</v>
      </c>
      <c r="C4588" t="s">
        <v>278</v>
      </c>
      <c r="D4588" t="s">
        <v>34</v>
      </c>
      <c r="E4588" t="s">
        <v>35</v>
      </c>
      <c r="F4588" t="s">
        <v>1237</v>
      </c>
      <c r="G4588" s="2">
        <v>1325.76</v>
      </c>
      <c r="H4588" s="2">
        <v>6</v>
      </c>
      <c r="I4588" s="2">
        <f t="shared" si="71"/>
        <v>220.96</v>
      </c>
      <c r="J4588" s="2">
        <v>149.15</v>
      </c>
    </row>
    <row r="4589" spans="1:10" x14ac:dyDescent="0.35">
      <c r="A4589" s="1">
        <v>42484</v>
      </c>
      <c r="B4589" t="s">
        <v>2501</v>
      </c>
      <c r="C4589" t="s">
        <v>278</v>
      </c>
      <c r="D4589" t="s">
        <v>11</v>
      </c>
      <c r="E4589" t="s">
        <v>20</v>
      </c>
      <c r="F4589" t="s">
        <v>1280</v>
      </c>
      <c r="G4589" s="2">
        <v>3.11</v>
      </c>
      <c r="H4589" s="2">
        <v>2</v>
      </c>
      <c r="I4589" s="2">
        <f t="shared" si="71"/>
        <v>1.5549999999999999</v>
      </c>
      <c r="J4589" s="2">
        <v>-2.1800000000000002</v>
      </c>
    </row>
    <row r="4590" spans="1:10" x14ac:dyDescent="0.35">
      <c r="A4590" s="1">
        <v>42485</v>
      </c>
      <c r="B4590" t="s">
        <v>1004</v>
      </c>
      <c r="C4590" t="s">
        <v>23</v>
      </c>
      <c r="D4590" t="s">
        <v>39</v>
      </c>
      <c r="E4590" t="s">
        <v>40</v>
      </c>
      <c r="F4590" t="s">
        <v>87</v>
      </c>
      <c r="G4590" s="2">
        <v>82.8</v>
      </c>
      <c r="H4590" s="2">
        <v>2</v>
      </c>
      <c r="I4590" s="2">
        <f t="shared" si="71"/>
        <v>41.4</v>
      </c>
      <c r="J4590" s="2">
        <v>-20.7</v>
      </c>
    </row>
    <row r="4591" spans="1:10" x14ac:dyDescent="0.35">
      <c r="A4591" s="1">
        <v>42485</v>
      </c>
      <c r="B4591" t="s">
        <v>1004</v>
      </c>
      <c r="C4591" t="s">
        <v>23</v>
      </c>
      <c r="D4591" t="s">
        <v>11</v>
      </c>
      <c r="E4591" t="s">
        <v>20</v>
      </c>
      <c r="F4591" t="s">
        <v>2399</v>
      </c>
      <c r="G4591" s="2">
        <v>20.72</v>
      </c>
      <c r="H4591" s="2">
        <v>2</v>
      </c>
      <c r="I4591" s="2">
        <f t="shared" si="71"/>
        <v>10.36</v>
      </c>
      <c r="J4591" s="2">
        <v>-13.82</v>
      </c>
    </row>
    <row r="4592" spans="1:10" x14ac:dyDescent="0.35">
      <c r="A4592" s="1">
        <v>42485</v>
      </c>
      <c r="B4592" t="s">
        <v>1004</v>
      </c>
      <c r="C4592" t="s">
        <v>23</v>
      </c>
      <c r="D4592" t="s">
        <v>11</v>
      </c>
      <c r="E4592" t="s">
        <v>20</v>
      </c>
      <c r="F4592" t="s">
        <v>980</v>
      </c>
      <c r="G4592" s="2">
        <v>4.9000000000000004</v>
      </c>
      <c r="H4592" s="2">
        <v>3</v>
      </c>
      <c r="I4592" s="2">
        <f t="shared" si="71"/>
        <v>1.6333333333333335</v>
      </c>
      <c r="J4592" s="2">
        <v>-3.43</v>
      </c>
    </row>
    <row r="4593" spans="1:10" x14ac:dyDescent="0.35">
      <c r="A4593" s="1">
        <v>42486</v>
      </c>
      <c r="B4593" t="s">
        <v>1663</v>
      </c>
      <c r="C4593" t="s">
        <v>149</v>
      </c>
      <c r="D4593" t="s">
        <v>34</v>
      </c>
      <c r="E4593" t="s">
        <v>35</v>
      </c>
      <c r="F4593" t="s">
        <v>1364</v>
      </c>
      <c r="G4593" s="2">
        <v>434.65</v>
      </c>
      <c r="H4593" s="2">
        <v>3</v>
      </c>
      <c r="I4593" s="2">
        <f t="shared" si="71"/>
        <v>144.88333333333333</v>
      </c>
      <c r="J4593" s="2">
        <v>62.78</v>
      </c>
    </row>
    <row r="4594" spans="1:10" x14ac:dyDescent="0.35">
      <c r="A4594" s="1">
        <v>42488</v>
      </c>
      <c r="B4594" t="s">
        <v>1748</v>
      </c>
      <c r="C4594" t="s">
        <v>10</v>
      </c>
      <c r="D4594" t="s">
        <v>39</v>
      </c>
      <c r="E4594" t="s">
        <v>40</v>
      </c>
      <c r="F4594" t="s">
        <v>1347</v>
      </c>
      <c r="G4594" s="2">
        <v>369.58</v>
      </c>
      <c r="H4594" s="2">
        <v>3</v>
      </c>
      <c r="I4594" s="2">
        <f t="shared" si="71"/>
        <v>123.19333333333333</v>
      </c>
      <c r="J4594" s="2">
        <v>41.58</v>
      </c>
    </row>
    <row r="4595" spans="1:10" x14ac:dyDescent="0.35">
      <c r="A4595" s="1">
        <v>42488</v>
      </c>
      <c r="B4595" t="s">
        <v>1748</v>
      </c>
      <c r="C4595" t="s">
        <v>10</v>
      </c>
      <c r="D4595" t="s">
        <v>11</v>
      </c>
      <c r="E4595" t="s">
        <v>16</v>
      </c>
      <c r="F4595" t="s">
        <v>2502</v>
      </c>
      <c r="G4595" s="2">
        <v>15.71</v>
      </c>
      <c r="H4595" s="2">
        <v>4</v>
      </c>
      <c r="I4595" s="2">
        <f t="shared" si="71"/>
        <v>3.9275000000000002</v>
      </c>
      <c r="J4595" s="2">
        <v>5.7</v>
      </c>
    </row>
    <row r="4596" spans="1:10" x14ac:dyDescent="0.35">
      <c r="A4596" s="1">
        <v>42488</v>
      </c>
      <c r="B4596" t="s">
        <v>665</v>
      </c>
      <c r="C4596" t="s">
        <v>278</v>
      </c>
      <c r="D4596" t="s">
        <v>11</v>
      </c>
      <c r="E4596" t="s">
        <v>12</v>
      </c>
      <c r="F4596" t="s">
        <v>936</v>
      </c>
      <c r="G4596" s="2">
        <v>29.47</v>
      </c>
      <c r="H4596" s="2">
        <v>3</v>
      </c>
      <c r="I4596" s="2">
        <f t="shared" si="71"/>
        <v>9.8233333333333324</v>
      </c>
      <c r="J4596" s="2">
        <v>9.9499999999999993</v>
      </c>
    </row>
    <row r="4597" spans="1:10" x14ac:dyDescent="0.35">
      <c r="A4597" s="1">
        <v>42488</v>
      </c>
      <c r="B4597" t="s">
        <v>2423</v>
      </c>
      <c r="C4597" t="s">
        <v>27</v>
      </c>
      <c r="D4597" t="s">
        <v>34</v>
      </c>
      <c r="E4597" t="s">
        <v>35</v>
      </c>
      <c r="F4597" t="s">
        <v>416</v>
      </c>
      <c r="G4597" s="2">
        <v>41.57</v>
      </c>
      <c r="H4597" s="2">
        <v>2</v>
      </c>
      <c r="I4597" s="2">
        <f t="shared" si="71"/>
        <v>20.785</v>
      </c>
      <c r="J4597" s="2">
        <v>2.6</v>
      </c>
    </row>
    <row r="4598" spans="1:10" x14ac:dyDescent="0.35">
      <c r="A4598" s="1">
        <v>42488</v>
      </c>
      <c r="B4598" t="s">
        <v>2503</v>
      </c>
      <c r="C4598" t="s">
        <v>15</v>
      </c>
      <c r="D4598" t="s">
        <v>34</v>
      </c>
      <c r="E4598" t="s">
        <v>47</v>
      </c>
      <c r="F4598" t="s">
        <v>1085</v>
      </c>
      <c r="G4598" s="2">
        <v>30.34</v>
      </c>
      <c r="H4598" s="2">
        <v>2</v>
      </c>
      <c r="I4598" s="2">
        <f t="shared" si="71"/>
        <v>15.17</v>
      </c>
      <c r="J4598" s="2">
        <v>-31.86</v>
      </c>
    </row>
    <row r="4599" spans="1:10" x14ac:dyDescent="0.35">
      <c r="A4599" s="1">
        <v>42490</v>
      </c>
      <c r="B4599" t="s">
        <v>537</v>
      </c>
      <c r="C4599" t="s">
        <v>149</v>
      </c>
      <c r="D4599" t="s">
        <v>11</v>
      </c>
      <c r="E4599" t="s">
        <v>20</v>
      </c>
      <c r="F4599" t="s">
        <v>941</v>
      </c>
      <c r="G4599" s="2">
        <v>7.71</v>
      </c>
      <c r="H4599" s="2">
        <v>2</v>
      </c>
      <c r="I4599" s="2">
        <f t="shared" si="71"/>
        <v>3.855</v>
      </c>
      <c r="J4599" s="2">
        <v>2.8</v>
      </c>
    </row>
    <row r="4600" spans="1:10" x14ac:dyDescent="0.35">
      <c r="A4600" s="1">
        <v>42490</v>
      </c>
      <c r="B4600" t="s">
        <v>530</v>
      </c>
      <c r="C4600" t="s">
        <v>10</v>
      </c>
      <c r="D4600" t="s">
        <v>34</v>
      </c>
      <c r="E4600" t="s">
        <v>47</v>
      </c>
      <c r="F4600" t="s">
        <v>2015</v>
      </c>
      <c r="G4600" s="2">
        <v>22.61</v>
      </c>
      <c r="H4600" s="2">
        <v>3</v>
      </c>
      <c r="I4600" s="2">
        <f t="shared" si="71"/>
        <v>7.5366666666666662</v>
      </c>
      <c r="J4600" s="2">
        <v>-10.17</v>
      </c>
    </row>
    <row r="4601" spans="1:10" x14ac:dyDescent="0.35">
      <c r="A4601" s="1">
        <v>42490</v>
      </c>
      <c r="B4601" t="s">
        <v>2242</v>
      </c>
      <c r="C4601" t="s">
        <v>95</v>
      </c>
      <c r="D4601" t="s">
        <v>34</v>
      </c>
      <c r="E4601" t="s">
        <v>47</v>
      </c>
      <c r="F4601" t="s">
        <v>1735</v>
      </c>
      <c r="G4601" s="2">
        <v>111.89</v>
      </c>
      <c r="H4601" s="2">
        <v>7</v>
      </c>
      <c r="I4601" s="2">
        <f t="shared" si="71"/>
        <v>15.984285714285715</v>
      </c>
      <c r="J4601" s="2">
        <v>22.38</v>
      </c>
    </row>
    <row r="4602" spans="1:10" x14ac:dyDescent="0.35">
      <c r="A4602" s="1">
        <v>42491</v>
      </c>
      <c r="B4602" t="s">
        <v>722</v>
      </c>
      <c r="C4602" t="s">
        <v>120</v>
      </c>
      <c r="D4602" t="s">
        <v>11</v>
      </c>
      <c r="E4602" t="s">
        <v>16</v>
      </c>
      <c r="F4602" t="s">
        <v>1336</v>
      </c>
      <c r="G4602" s="2">
        <v>3.98</v>
      </c>
      <c r="H4602" s="2">
        <v>1</v>
      </c>
      <c r="I4602" s="2">
        <f t="shared" si="71"/>
        <v>3.98</v>
      </c>
      <c r="J4602" s="2">
        <v>1.29</v>
      </c>
    </row>
    <row r="4603" spans="1:10" x14ac:dyDescent="0.35">
      <c r="A4603" s="1">
        <v>42491</v>
      </c>
      <c r="B4603" t="s">
        <v>722</v>
      </c>
      <c r="C4603" t="s">
        <v>120</v>
      </c>
      <c r="D4603" t="s">
        <v>34</v>
      </c>
      <c r="E4603" t="s">
        <v>145</v>
      </c>
      <c r="F4603" t="s">
        <v>810</v>
      </c>
      <c r="G4603" s="2">
        <v>370.62</v>
      </c>
      <c r="H4603" s="2">
        <v>3</v>
      </c>
      <c r="I4603" s="2">
        <f t="shared" si="71"/>
        <v>123.54</v>
      </c>
      <c r="J4603" s="2">
        <v>-142.07</v>
      </c>
    </row>
    <row r="4604" spans="1:10" x14ac:dyDescent="0.35">
      <c r="A4604" s="1">
        <v>42491</v>
      </c>
      <c r="B4604" t="s">
        <v>722</v>
      </c>
      <c r="C4604" t="s">
        <v>120</v>
      </c>
      <c r="D4604" t="s">
        <v>11</v>
      </c>
      <c r="E4604" t="s">
        <v>20</v>
      </c>
      <c r="F4604" t="s">
        <v>937</v>
      </c>
      <c r="G4604" s="2">
        <v>2.74</v>
      </c>
      <c r="H4604" s="2">
        <v>2</v>
      </c>
      <c r="I4604" s="2">
        <f t="shared" si="71"/>
        <v>1.37</v>
      </c>
      <c r="J4604" s="2">
        <v>-2.0099999999999998</v>
      </c>
    </row>
    <row r="4605" spans="1:10" x14ac:dyDescent="0.35">
      <c r="A4605" s="1">
        <v>42491</v>
      </c>
      <c r="B4605" t="s">
        <v>2504</v>
      </c>
      <c r="C4605" t="s">
        <v>101</v>
      </c>
      <c r="D4605" t="s">
        <v>11</v>
      </c>
      <c r="E4605" t="s">
        <v>12</v>
      </c>
      <c r="F4605" t="s">
        <v>2301</v>
      </c>
      <c r="G4605" s="2">
        <v>109.92</v>
      </c>
      <c r="H4605" s="2">
        <v>2</v>
      </c>
      <c r="I4605" s="2">
        <f t="shared" si="71"/>
        <v>54.96</v>
      </c>
      <c r="J4605" s="2">
        <v>53.86</v>
      </c>
    </row>
    <row r="4606" spans="1:10" x14ac:dyDescent="0.35">
      <c r="A4606" s="1">
        <v>42491</v>
      </c>
      <c r="B4606" t="s">
        <v>2504</v>
      </c>
      <c r="C4606" t="s">
        <v>101</v>
      </c>
      <c r="D4606" t="s">
        <v>11</v>
      </c>
      <c r="E4606" t="s">
        <v>12</v>
      </c>
      <c r="F4606" t="s">
        <v>1149</v>
      </c>
      <c r="G4606" s="2">
        <v>19.440000000000001</v>
      </c>
      <c r="H4606" s="2">
        <v>3</v>
      </c>
      <c r="I4606" s="2">
        <f t="shared" si="71"/>
        <v>6.48</v>
      </c>
      <c r="J4606" s="2">
        <v>9.33</v>
      </c>
    </row>
    <row r="4607" spans="1:10" x14ac:dyDescent="0.35">
      <c r="A4607" s="1">
        <v>42491</v>
      </c>
      <c r="B4607" t="s">
        <v>2504</v>
      </c>
      <c r="C4607" t="s">
        <v>101</v>
      </c>
      <c r="D4607" t="s">
        <v>11</v>
      </c>
      <c r="E4607" t="s">
        <v>24</v>
      </c>
      <c r="F4607" t="s">
        <v>645</v>
      </c>
      <c r="G4607" s="2">
        <v>11.16</v>
      </c>
      <c r="H4607" s="2">
        <v>2</v>
      </c>
      <c r="I4607" s="2">
        <f t="shared" si="71"/>
        <v>5.58</v>
      </c>
      <c r="J4607" s="2">
        <v>4.3499999999999996</v>
      </c>
    </row>
    <row r="4608" spans="1:10" x14ac:dyDescent="0.35">
      <c r="A4608" s="1">
        <v>42492</v>
      </c>
      <c r="B4608" t="s">
        <v>2456</v>
      </c>
      <c r="C4608" t="s">
        <v>10</v>
      </c>
      <c r="D4608" t="s">
        <v>11</v>
      </c>
      <c r="E4608" t="s">
        <v>24</v>
      </c>
      <c r="F4608" t="s">
        <v>2055</v>
      </c>
      <c r="G4608" s="2">
        <v>86.35</v>
      </c>
      <c r="H4608" s="2">
        <v>3</v>
      </c>
      <c r="I4608" s="2">
        <f t="shared" si="71"/>
        <v>28.783333333333331</v>
      </c>
      <c r="J4608" s="2">
        <v>5.4</v>
      </c>
    </row>
    <row r="4609" spans="1:10" x14ac:dyDescent="0.35">
      <c r="A4609" s="1">
        <v>42492</v>
      </c>
      <c r="B4609" t="s">
        <v>672</v>
      </c>
      <c r="C4609" t="s">
        <v>149</v>
      </c>
      <c r="D4609" t="s">
        <v>11</v>
      </c>
      <c r="E4609" t="s">
        <v>18</v>
      </c>
      <c r="F4609" t="s">
        <v>2505</v>
      </c>
      <c r="G4609" s="2">
        <v>44.94</v>
      </c>
      <c r="H4609" s="2">
        <v>3</v>
      </c>
      <c r="I4609" s="2">
        <f t="shared" si="71"/>
        <v>14.979999999999999</v>
      </c>
      <c r="J4609" s="2">
        <v>12.58</v>
      </c>
    </row>
    <row r="4610" spans="1:10" x14ac:dyDescent="0.35">
      <c r="A4610" s="1">
        <v>42492</v>
      </c>
      <c r="B4610" t="s">
        <v>672</v>
      </c>
      <c r="C4610" t="s">
        <v>149</v>
      </c>
      <c r="D4610" t="s">
        <v>11</v>
      </c>
      <c r="E4610" t="s">
        <v>20</v>
      </c>
      <c r="F4610" t="s">
        <v>1770</v>
      </c>
      <c r="G4610" s="2">
        <v>45.58</v>
      </c>
      <c r="H4610" s="2">
        <v>3</v>
      </c>
      <c r="I4610" s="2">
        <f t="shared" si="71"/>
        <v>15.193333333333333</v>
      </c>
      <c r="J4610" s="2">
        <v>15.95</v>
      </c>
    </row>
    <row r="4611" spans="1:10" x14ac:dyDescent="0.35">
      <c r="A4611" s="1">
        <v>42492</v>
      </c>
      <c r="B4611" t="s">
        <v>884</v>
      </c>
      <c r="C4611" t="s">
        <v>245</v>
      </c>
      <c r="D4611" t="s">
        <v>34</v>
      </c>
      <c r="E4611" t="s">
        <v>35</v>
      </c>
      <c r="F4611" t="s">
        <v>416</v>
      </c>
      <c r="G4611" s="2">
        <v>187.06</v>
      </c>
      <c r="H4611" s="2">
        <v>9</v>
      </c>
      <c r="I4611" s="2">
        <f t="shared" ref="I4611:I4674" si="72">G4611/H4611</f>
        <v>20.784444444444446</v>
      </c>
      <c r="J4611" s="2">
        <v>11.69</v>
      </c>
    </row>
    <row r="4612" spans="1:10" x14ac:dyDescent="0.35">
      <c r="A4612" s="1">
        <v>42492</v>
      </c>
      <c r="B4612" t="s">
        <v>1361</v>
      </c>
      <c r="C4612" t="s">
        <v>10</v>
      </c>
      <c r="D4612" t="s">
        <v>11</v>
      </c>
      <c r="E4612" t="s">
        <v>18</v>
      </c>
      <c r="F4612" t="s">
        <v>211</v>
      </c>
      <c r="G4612" s="2">
        <v>18.940000000000001</v>
      </c>
      <c r="H4612" s="2">
        <v>3</v>
      </c>
      <c r="I4612" s="2">
        <f t="shared" si="72"/>
        <v>6.3133333333333335</v>
      </c>
      <c r="J4612" s="2">
        <v>-3.79</v>
      </c>
    </row>
    <row r="4613" spans="1:10" x14ac:dyDescent="0.35">
      <c r="A4613" s="1">
        <v>42492</v>
      </c>
      <c r="B4613" t="s">
        <v>1361</v>
      </c>
      <c r="C4613" t="s">
        <v>10</v>
      </c>
      <c r="D4613" t="s">
        <v>11</v>
      </c>
      <c r="E4613" t="s">
        <v>18</v>
      </c>
      <c r="F4613" t="s">
        <v>408</v>
      </c>
      <c r="G4613" s="2">
        <v>12.67</v>
      </c>
      <c r="H4613" s="2">
        <v>3</v>
      </c>
      <c r="I4613" s="2">
        <f t="shared" si="72"/>
        <v>4.2233333333333336</v>
      </c>
      <c r="J4613" s="2">
        <v>-3.17</v>
      </c>
    </row>
    <row r="4614" spans="1:10" x14ac:dyDescent="0.35">
      <c r="A4614" s="1">
        <v>42492</v>
      </c>
      <c r="B4614" t="s">
        <v>1361</v>
      </c>
      <c r="C4614" t="s">
        <v>10</v>
      </c>
      <c r="D4614" t="s">
        <v>11</v>
      </c>
      <c r="E4614" t="s">
        <v>16</v>
      </c>
      <c r="F4614" t="s">
        <v>2506</v>
      </c>
      <c r="G4614" s="2">
        <v>5.04</v>
      </c>
      <c r="H4614" s="2">
        <v>2</v>
      </c>
      <c r="I4614" s="2">
        <f t="shared" si="72"/>
        <v>2.52</v>
      </c>
      <c r="J4614" s="2">
        <v>1.76</v>
      </c>
    </row>
    <row r="4615" spans="1:10" x14ac:dyDescent="0.35">
      <c r="A4615" s="1">
        <v>42492</v>
      </c>
      <c r="B4615" t="s">
        <v>789</v>
      </c>
      <c r="C4615" t="s">
        <v>10</v>
      </c>
      <c r="D4615" t="s">
        <v>34</v>
      </c>
      <c r="E4615" t="s">
        <v>35</v>
      </c>
      <c r="F4615" t="s">
        <v>1435</v>
      </c>
      <c r="G4615" s="2">
        <v>366.74</v>
      </c>
      <c r="H4615" s="2">
        <v>4</v>
      </c>
      <c r="I4615" s="2">
        <f t="shared" si="72"/>
        <v>91.685000000000002</v>
      </c>
      <c r="J4615" s="2">
        <v>-110.02</v>
      </c>
    </row>
    <row r="4616" spans="1:10" x14ac:dyDescent="0.35">
      <c r="A4616" s="1">
        <v>42492</v>
      </c>
      <c r="B4616" t="s">
        <v>525</v>
      </c>
      <c r="C4616" t="s">
        <v>149</v>
      </c>
      <c r="D4616" t="s">
        <v>34</v>
      </c>
      <c r="E4616" t="s">
        <v>47</v>
      </c>
      <c r="F4616" t="s">
        <v>2121</v>
      </c>
      <c r="G4616" s="2">
        <v>12.56</v>
      </c>
      <c r="H4616" s="2">
        <v>2</v>
      </c>
      <c r="I4616" s="2">
        <f t="shared" si="72"/>
        <v>6.28</v>
      </c>
      <c r="J4616" s="2">
        <v>4.0199999999999996</v>
      </c>
    </row>
    <row r="4617" spans="1:10" x14ac:dyDescent="0.35">
      <c r="A4617" s="1">
        <v>42492</v>
      </c>
      <c r="B4617" t="s">
        <v>525</v>
      </c>
      <c r="C4617" t="s">
        <v>149</v>
      </c>
      <c r="D4617" t="s">
        <v>11</v>
      </c>
      <c r="E4617" t="s">
        <v>20</v>
      </c>
      <c r="F4617" t="s">
        <v>911</v>
      </c>
      <c r="G4617" s="2">
        <v>90.48</v>
      </c>
      <c r="H4617" s="2">
        <v>3</v>
      </c>
      <c r="I4617" s="2">
        <f t="shared" si="72"/>
        <v>30.16</v>
      </c>
      <c r="J4617" s="2">
        <v>33.93</v>
      </c>
    </row>
    <row r="4618" spans="1:10" x14ac:dyDescent="0.35">
      <c r="A4618" s="1">
        <v>42492</v>
      </c>
      <c r="B4618" t="s">
        <v>525</v>
      </c>
      <c r="C4618" t="s">
        <v>149</v>
      </c>
      <c r="D4618" t="s">
        <v>11</v>
      </c>
      <c r="E4618" t="s">
        <v>12</v>
      </c>
      <c r="F4618" t="s">
        <v>1403</v>
      </c>
      <c r="G4618" s="2">
        <v>13.08</v>
      </c>
      <c r="H4618" s="2">
        <v>2</v>
      </c>
      <c r="I4618" s="2">
        <f t="shared" si="72"/>
        <v>6.54</v>
      </c>
      <c r="J4618" s="2">
        <v>6.02</v>
      </c>
    </row>
    <row r="4619" spans="1:10" x14ac:dyDescent="0.35">
      <c r="A4619" s="1">
        <v>42492</v>
      </c>
      <c r="B4619" t="s">
        <v>525</v>
      </c>
      <c r="C4619" t="s">
        <v>149</v>
      </c>
      <c r="D4619" t="s">
        <v>34</v>
      </c>
      <c r="E4619" t="s">
        <v>47</v>
      </c>
      <c r="F4619" t="s">
        <v>1545</v>
      </c>
      <c r="G4619" s="2">
        <v>214.7</v>
      </c>
      <c r="H4619" s="2">
        <v>5</v>
      </c>
      <c r="I4619" s="2">
        <f t="shared" si="72"/>
        <v>42.94</v>
      </c>
      <c r="J4619" s="2">
        <v>83.73</v>
      </c>
    </row>
    <row r="4620" spans="1:10" x14ac:dyDescent="0.35">
      <c r="A4620" s="1">
        <v>42493</v>
      </c>
      <c r="B4620" t="s">
        <v>2318</v>
      </c>
      <c r="C4620" t="s">
        <v>15</v>
      </c>
      <c r="D4620" t="s">
        <v>11</v>
      </c>
      <c r="E4620" t="s">
        <v>20</v>
      </c>
      <c r="F4620" t="s">
        <v>2241</v>
      </c>
      <c r="G4620" s="2">
        <v>2.1800000000000002</v>
      </c>
      <c r="H4620" s="2">
        <v>1</v>
      </c>
      <c r="I4620" s="2">
        <f t="shared" si="72"/>
        <v>2.1800000000000002</v>
      </c>
      <c r="J4620" s="2">
        <v>-3.6</v>
      </c>
    </row>
    <row r="4621" spans="1:10" x14ac:dyDescent="0.35">
      <c r="A4621" s="1">
        <v>42493</v>
      </c>
      <c r="B4621" t="s">
        <v>2318</v>
      </c>
      <c r="C4621" t="s">
        <v>15</v>
      </c>
      <c r="D4621" t="s">
        <v>11</v>
      </c>
      <c r="E4621" t="s">
        <v>24</v>
      </c>
      <c r="F4621" t="s">
        <v>1972</v>
      </c>
      <c r="G4621" s="2">
        <v>27.38</v>
      </c>
      <c r="H4621" s="2">
        <v>7</v>
      </c>
      <c r="I4621" s="2">
        <f t="shared" si="72"/>
        <v>3.9114285714285715</v>
      </c>
      <c r="J4621" s="2">
        <v>2.74</v>
      </c>
    </row>
    <row r="4622" spans="1:10" x14ac:dyDescent="0.35">
      <c r="A4622" s="1">
        <v>42493</v>
      </c>
      <c r="B4622" t="s">
        <v>2318</v>
      </c>
      <c r="C4622" t="s">
        <v>15</v>
      </c>
      <c r="D4622" t="s">
        <v>11</v>
      </c>
      <c r="E4622" t="s">
        <v>92</v>
      </c>
      <c r="F4622" t="s">
        <v>1118</v>
      </c>
      <c r="G4622" s="2">
        <v>26.41</v>
      </c>
      <c r="H4622" s="2">
        <v>3</v>
      </c>
      <c r="I4622" s="2">
        <f t="shared" si="72"/>
        <v>8.8033333333333328</v>
      </c>
      <c r="J4622" s="2">
        <v>-71.3</v>
      </c>
    </row>
    <row r="4623" spans="1:10" x14ac:dyDescent="0.35">
      <c r="A4623" s="1">
        <v>42493</v>
      </c>
      <c r="B4623" t="s">
        <v>2507</v>
      </c>
      <c r="C4623" t="s">
        <v>78</v>
      </c>
      <c r="D4623" t="s">
        <v>39</v>
      </c>
      <c r="E4623" t="s">
        <v>52</v>
      </c>
      <c r="F4623" t="s">
        <v>1615</v>
      </c>
      <c r="G4623" s="2">
        <v>132.52000000000001</v>
      </c>
      <c r="H4623" s="2">
        <v>5</v>
      </c>
      <c r="I4623" s="2">
        <f t="shared" si="72"/>
        <v>26.504000000000001</v>
      </c>
      <c r="J4623" s="2">
        <v>34.79</v>
      </c>
    </row>
    <row r="4624" spans="1:10" x14ac:dyDescent="0.35">
      <c r="A4624" s="1">
        <v>42493</v>
      </c>
      <c r="B4624" t="s">
        <v>2507</v>
      </c>
      <c r="C4624" t="s">
        <v>78</v>
      </c>
      <c r="D4624" t="s">
        <v>11</v>
      </c>
      <c r="E4624" t="s">
        <v>18</v>
      </c>
      <c r="F4624" t="s">
        <v>1870</v>
      </c>
      <c r="G4624" s="2">
        <v>195.64</v>
      </c>
      <c r="H4624" s="2">
        <v>5</v>
      </c>
      <c r="I4624" s="2">
        <f t="shared" si="72"/>
        <v>39.128</v>
      </c>
      <c r="J4624" s="2">
        <v>-44.02</v>
      </c>
    </row>
    <row r="4625" spans="1:10" x14ac:dyDescent="0.35">
      <c r="A4625" s="1">
        <v>42493</v>
      </c>
      <c r="B4625" t="s">
        <v>2507</v>
      </c>
      <c r="C4625" t="s">
        <v>78</v>
      </c>
      <c r="D4625" t="s">
        <v>34</v>
      </c>
      <c r="E4625" t="s">
        <v>47</v>
      </c>
      <c r="F4625" t="s">
        <v>1362</v>
      </c>
      <c r="G4625" s="2">
        <v>51.97</v>
      </c>
      <c r="H4625" s="2">
        <v>2</v>
      </c>
      <c r="I4625" s="2">
        <f t="shared" si="72"/>
        <v>25.984999999999999</v>
      </c>
      <c r="J4625" s="2">
        <v>10.39</v>
      </c>
    </row>
    <row r="4626" spans="1:10" x14ac:dyDescent="0.35">
      <c r="A4626" s="1">
        <v>42493</v>
      </c>
      <c r="B4626" t="s">
        <v>2507</v>
      </c>
      <c r="C4626" t="s">
        <v>78</v>
      </c>
      <c r="D4626" t="s">
        <v>39</v>
      </c>
      <c r="E4626" t="s">
        <v>52</v>
      </c>
      <c r="F4626" t="s">
        <v>2331</v>
      </c>
      <c r="G4626" s="2">
        <v>431.98</v>
      </c>
      <c r="H4626" s="2">
        <v>3</v>
      </c>
      <c r="I4626" s="2">
        <f t="shared" si="72"/>
        <v>143.99333333333334</v>
      </c>
      <c r="J4626" s="2">
        <v>-75.599999999999994</v>
      </c>
    </row>
    <row r="4627" spans="1:10" x14ac:dyDescent="0.35">
      <c r="A4627" s="1">
        <v>42493</v>
      </c>
      <c r="B4627" t="s">
        <v>2507</v>
      </c>
      <c r="C4627" t="s">
        <v>78</v>
      </c>
      <c r="D4627" t="s">
        <v>39</v>
      </c>
      <c r="E4627" t="s">
        <v>302</v>
      </c>
      <c r="F4627" t="s">
        <v>2508</v>
      </c>
      <c r="G4627" s="2">
        <v>224.94</v>
      </c>
      <c r="H4627" s="2">
        <v>3</v>
      </c>
      <c r="I4627" s="2">
        <f t="shared" si="72"/>
        <v>74.98</v>
      </c>
      <c r="J4627" s="2">
        <v>-164.95</v>
      </c>
    </row>
    <row r="4628" spans="1:10" x14ac:dyDescent="0.35">
      <c r="A4628" s="1">
        <v>42493</v>
      </c>
      <c r="B4628" t="s">
        <v>2507</v>
      </c>
      <c r="C4628" t="s">
        <v>78</v>
      </c>
      <c r="D4628" t="s">
        <v>11</v>
      </c>
      <c r="E4628" t="s">
        <v>16</v>
      </c>
      <c r="F4628" t="s">
        <v>2509</v>
      </c>
      <c r="G4628" s="2">
        <v>6</v>
      </c>
      <c r="H4628" s="2">
        <v>2</v>
      </c>
      <c r="I4628" s="2">
        <f t="shared" si="72"/>
        <v>3</v>
      </c>
      <c r="J4628" s="2">
        <v>2.1</v>
      </c>
    </row>
    <row r="4629" spans="1:10" x14ac:dyDescent="0.35">
      <c r="A4629" s="1">
        <v>42495</v>
      </c>
      <c r="B4629" t="s">
        <v>69</v>
      </c>
      <c r="C4629" t="s">
        <v>33</v>
      </c>
      <c r="D4629" t="s">
        <v>11</v>
      </c>
      <c r="E4629" t="s">
        <v>12</v>
      </c>
      <c r="F4629" t="s">
        <v>335</v>
      </c>
      <c r="G4629" s="2">
        <v>79.14</v>
      </c>
      <c r="H4629" s="2">
        <v>3</v>
      </c>
      <c r="I4629" s="2">
        <f t="shared" si="72"/>
        <v>26.38</v>
      </c>
      <c r="J4629" s="2">
        <v>36.4</v>
      </c>
    </row>
    <row r="4630" spans="1:10" x14ac:dyDescent="0.35">
      <c r="A4630" s="1">
        <v>42495</v>
      </c>
      <c r="B4630" t="s">
        <v>734</v>
      </c>
      <c r="C4630" t="s">
        <v>120</v>
      </c>
      <c r="D4630" t="s">
        <v>11</v>
      </c>
      <c r="E4630" t="s">
        <v>12</v>
      </c>
      <c r="F4630" t="s">
        <v>987</v>
      </c>
      <c r="G4630" s="2">
        <v>14.35</v>
      </c>
      <c r="H4630" s="2">
        <v>3</v>
      </c>
      <c r="I4630" s="2">
        <f t="shared" si="72"/>
        <v>4.7833333333333332</v>
      </c>
      <c r="J4630" s="2">
        <v>5.2</v>
      </c>
    </row>
    <row r="4631" spans="1:10" x14ac:dyDescent="0.35">
      <c r="A4631" s="1">
        <v>42495</v>
      </c>
      <c r="B4631" t="s">
        <v>1378</v>
      </c>
      <c r="C4631" t="s">
        <v>27</v>
      </c>
      <c r="D4631" t="s">
        <v>11</v>
      </c>
      <c r="E4631" t="s">
        <v>18</v>
      </c>
      <c r="F4631" t="s">
        <v>927</v>
      </c>
      <c r="G4631" s="2">
        <v>5.98</v>
      </c>
      <c r="H4631" s="2">
        <v>1</v>
      </c>
      <c r="I4631" s="2">
        <f t="shared" si="72"/>
        <v>5.98</v>
      </c>
      <c r="J4631" s="2">
        <v>1.02</v>
      </c>
    </row>
    <row r="4632" spans="1:10" x14ac:dyDescent="0.35">
      <c r="A4632" s="1">
        <v>42495</v>
      </c>
      <c r="B4632" t="s">
        <v>1378</v>
      </c>
      <c r="C4632" t="s">
        <v>27</v>
      </c>
      <c r="D4632" t="s">
        <v>39</v>
      </c>
      <c r="E4632" t="s">
        <v>40</v>
      </c>
      <c r="F4632" t="s">
        <v>2403</v>
      </c>
      <c r="G4632" s="2">
        <v>246.17</v>
      </c>
      <c r="H4632" s="2">
        <v>3</v>
      </c>
      <c r="I4632" s="2">
        <f t="shared" si="72"/>
        <v>82.056666666666658</v>
      </c>
      <c r="J4632" s="2">
        <v>21.54</v>
      </c>
    </row>
    <row r="4633" spans="1:10" x14ac:dyDescent="0.35">
      <c r="A4633" s="1">
        <v>42495</v>
      </c>
      <c r="B4633" t="s">
        <v>1303</v>
      </c>
      <c r="C4633" t="s">
        <v>27</v>
      </c>
      <c r="D4633" t="s">
        <v>11</v>
      </c>
      <c r="E4633" t="s">
        <v>20</v>
      </c>
      <c r="F4633" t="s">
        <v>1486</v>
      </c>
      <c r="G4633" s="2">
        <v>6.72</v>
      </c>
      <c r="H4633" s="2">
        <v>5</v>
      </c>
      <c r="I4633" s="2">
        <f t="shared" si="72"/>
        <v>1.3439999999999999</v>
      </c>
      <c r="J4633" s="2">
        <v>2.35</v>
      </c>
    </row>
    <row r="4634" spans="1:10" x14ac:dyDescent="0.35">
      <c r="A4634" s="1">
        <v>42495</v>
      </c>
      <c r="B4634" t="s">
        <v>1303</v>
      </c>
      <c r="C4634" t="s">
        <v>27</v>
      </c>
      <c r="D4634" t="s">
        <v>34</v>
      </c>
      <c r="E4634" t="s">
        <v>145</v>
      </c>
      <c r="F4634" t="s">
        <v>501</v>
      </c>
      <c r="G4634" s="2">
        <v>298.77999999999997</v>
      </c>
      <c r="H4634" s="2">
        <v>3</v>
      </c>
      <c r="I4634" s="2">
        <f t="shared" si="72"/>
        <v>99.59333333333332</v>
      </c>
      <c r="J4634" s="2">
        <v>7.47</v>
      </c>
    </row>
    <row r="4635" spans="1:10" x14ac:dyDescent="0.35">
      <c r="A4635" s="1">
        <v>42495</v>
      </c>
      <c r="B4635" t="s">
        <v>1183</v>
      </c>
      <c r="C4635" t="s">
        <v>120</v>
      </c>
      <c r="D4635" t="s">
        <v>34</v>
      </c>
      <c r="E4635" t="s">
        <v>47</v>
      </c>
      <c r="F4635" t="s">
        <v>1779</v>
      </c>
      <c r="G4635" s="2">
        <v>16.72</v>
      </c>
      <c r="H4635" s="2">
        <v>5</v>
      </c>
      <c r="I4635" s="2">
        <f t="shared" si="72"/>
        <v>3.3439999999999999</v>
      </c>
      <c r="J4635" s="2">
        <v>3.34</v>
      </c>
    </row>
    <row r="4636" spans="1:10" x14ac:dyDescent="0.35">
      <c r="A4636" s="1">
        <v>42495</v>
      </c>
      <c r="B4636" t="s">
        <v>1885</v>
      </c>
      <c r="C4636" t="s">
        <v>27</v>
      </c>
      <c r="D4636" t="s">
        <v>34</v>
      </c>
      <c r="E4636" t="s">
        <v>145</v>
      </c>
      <c r="F4636" t="s">
        <v>1830</v>
      </c>
      <c r="G4636" s="2">
        <v>71.09</v>
      </c>
      <c r="H4636" s="2">
        <v>2</v>
      </c>
      <c r="I4636" s="2">
        <f t="shared" si="72"/>
        <v>35.545000000000002</v>
      </c>
      <c r="J4636" s="2">
        <v>-1.78</v>
      </c>
    </row>
    <row r="4637" spans="1:10" x14ac:dyDescent="0.35">
      <c r="A4637" s="1">
        <v>42495</v>
      </c>
      <c r="B4637" t="s">
        <v>2510</v>
      </c>
      <c r="C4637" t="s">
        <v>126</v>
      </c>
      <c r="D4637" t="s">
        <v>34</v>
      </c>
      <c r="E4637" t="s">
        <v>145</v>
      </c>
      <c r="F4637" t="s">
        <v>2511</v>
      </c>
      <c r="G4637" s="2">
        <v>1685.88</v>
      </c>
      <c r="H4637" s="2">
        <v>6</v>
      </c>
      <c r="I4637" s="2">
        <f t="shared" si="72"/>
        <v>280.98</v>
      </c>
      <c r="J4637" s="2">
        <v>320.32</v>
      </c>
    </row>
    <row r="4638" spans="1:10" x14ac:dyDescent="0.35">
      <c r="A4638" s="1">
        <v>42495</v>
      </c>
      <c r="B4638" t="s">
        <v>2510</v>
      </c>
      <c r="C4638" t="s">
        <v>126</v>
      </c>
      <c r="D4638" t="s">
        <v>11</v>
      </c>
      <c r="E4638" t="s">
        <v>20</v>
      </c>
      <c r="F4638" t="s">
        <v>1302</v>
      </c>
      <c r="G4638" s="2">
        <v>5.73</v>
      </c>
      <c r="H4638" s="2">
        <v>2</v>
      </c>
      <c r="I4638" s="2">
        <f t="shared" si="72"/>
        <v>2.8650000000000002</v>
      </c>
      <c r="J4638" s="2">
        <v>2</v>
      </c>
    </row>
    <row r="4639" spans="1:10" x14ac:dyDescent="0.35">
      <c r="A4639" s="1">
        <v>42495</v>
      </c>
      <c r="B4639" t="s">
        <v>301</v>
      </c>
      <c r="C4639" t="s">
        <v>123</v>
      </c>
      <c r="D4639" t="s">
        <v>11</v>
      </c>
      <c r="E4639" t="s">
        <v>12</v>
      </c>
      <c r="F4639" t="s">
        <v>2512</v>
      </c>
      <c r="G4639" s="2">
        <v>93.25</v>
      </c>
      <c r="H4639" s="2">
        <v>4</v>
      </c>
      <c r="I4639" s="2">
        <f t="shared" si="72"/>
        <v>23.3125</v>
      </c>
      <c r="J4639" s="2">
        <v>31.47</v>
      </c>
    </row>
    <row r="4640" spans="1:10" x14ac:dyDescent="0.35">
      <c r="A4640" s="1">
        <v>42495</v>
      </c>
      <c r="B4640" t="s">
        <v>301</v>
      </c>
      <c r="C4640" t="s">
        <v>123</v>
      </c>
      <c r="D4640" t="s">
        <v>39</v>
      </c>
      <c r="E4640" t="s">
        <v>40</v>
      </c>
      <c r="F4640" t="s">
        <v>2371</v>
      </c>
      <c r="G4640" s="2">
        <v>177.48</v>
      </c>
      <c r="H4640" s="2">
        <v>3</v>
      </c>
      <c r="I4640" s="2">
        <f t="shared" si="72"/>
        <v>59.16</v>
      </c>
      <c r="J4640" s="2">
        <v>19.97</v>
      </c>
    </row>
    <row r="4641" spans="1:10" x14ac:dyDescent="0.35">
      <c r="A4641" s="1">
        <v>42496</v>
      </c>
      <c r="B4641" t="s">
        <v>2174</v>
      </c>
      <c r="C4641" t="s">
        <v>78</v>
      </c>
      <c r="D4641" t="s">
        <v>11</v>
      </c>
      <c r="E4641" t="s">
        <v>43</v>
      </c>
      <c r="F4641" t="s">
        <v>1806</v>
      </c>
      <c r="G4641" s="2">
        <v>7.22</v>
      </c>
      <c r="H4641" s="2">
        <v>2</v>
      </c>
      <c r="I4641" s="2">
        <f t="shared" si="72"/>
        <v>3.61</v>
      </c>
      <c r="J4641" s="2">
        <v>1.71</v>
      </c>
    </row>
    <row r="4642" spans="1:10" x14ac:dyDescent="0.35">
      <c r="A4642" s="1">
        <v>42496</v>
      </c>
      <c r="B4642" t="s">
        <v>2174</v>
      </c>
      <c r="C4642" t="s">
        <v>78</v>
      </c>
      <c r="D4642" t="s">
        <v>11</v>
      </c>
      <c r="E4642" t="s">
        <v>12</v>
      </c>
      <c r="F4642" t="s">
        <v>370</v>
      </c>
      <c r="G4642" s="2">
        <v>49.57</v>
      </c>
      <c r="H4642" s="2">
        <v>2</v>
      </c>
      <c r="I4642" s="2">
        <f t="shared" si="72"/>
        <v>24.785</v>
      </c>
      <c r="J4642" s="2">
        <v>15.49</v>
      </c>
    </row>
    <row r="4643" spans="1:10" x14ac:dyDescent="0.35">
      <c r="A4643" s="1">
        <v>42496</v>
      </c>
      <c r="B4643" t="s">
        <v>2174</v>
      </c>
      <c r="C4643" t="s">
        <v>78</v>
      </c>
      <c r="D4643" t="s">
        <v>34</v>
      </c>
      <c r="E4643" t="s">
        <v>47</v>
      </c>
      <c r="F4643" t="s">
        <v>2513</v>
      </c>
      <c r="G4643" s="2">
        <v>54.71</v>
      </c>
      <c r="H4643" s="2">
        <v>7</v>
      </c>
      <c r="I4643" s="2">
        <f t="shared" si="72"/>
        <v>7.8157142857142858</v>
      </c>
      <c r="J4643" s="2">
        <v>11.63</v>
      </c>
    </row>
    <row r="4644" spans="1:10" x14ac:dyDescent="0.35">
      <c r="A4644" s="1">
        <v>42496</v>
      </c>
      <c r="B4644" t="s">
        <v>2383</v>
      </c>
      <c r="C4644" t="s">
        <v>15</v>
      </c>
      <c r="D4644" t="s">
        <v>11</v>
      </c>
      <c r="E4644" t="s">
        <v>20</v>
      </c>
      <c r="F4644" t="s">
        <v>310</v>
      </c>
      <c r="G4644" s="2">
        <v>3.21</v>
      </c>
      <c r="H4644" s="2">
        <v>2</v>
      </c>
      <c r="I4644" s="2">
        <f t="shared" si="72"/>
        <v>1.605</v>
      </c>
      <c r="J4644" s="2">
        <v>-5.29</v>
      </c>
    </row>
    <row r="4645" spans="1:10" x14ac:dyDescent="0.35">
      <c r="A4645" s="1">
        <v>42496</v>
      </c>
      <c r="B4645" t="s">
        <v>2383</v>
      </c>
      <c r="C4645" t="s">
        <v>15</v>
      </c>
      <c r="D4645" t="s">
        <v>39</v>
      </c>
      <c r="E4645" t="s">
        <v>52</v>
      </c>
      <c r="F4645" t="s">
        <v>1068</v>
      </c>
      <c r="G4645" s="2">
        <v>26.18</v>
      </c>
      <c r="H4645" s="2">
        <v>2</v>
      </c>
      <c r="I4645" s="2">
        <f t="shared" si="72"/>
        <v>13.09</v>
      </c>
      <c r="J4645" s="2">
        <v>-3.27</v>
      </c>
    </row>
    <row r="4646" spans="1:10" x14ac:dyDescent="0.35">
      <c r="A4646" s="1">
        <v>42496</v>
      </c>
      <c r="B4646" t="s">
        <v>2174</v>
      </c>
      <c r="C4646" t="s">
        <v>186</v>
      </c>
      <c r="D4646" t="s">
        <v>11</v>
      </c>
      <c r="E4646" t="s">
        <v>92</v>
      </c>
      <c r="F4646" t="s">
        <v>1888</v>
      </c>
      <c r="G4646" s="2">
        <v>54.48</v>
      </c>
      <c r="H4646" s="2">
        <v>1</v>
      </c>
      <c r="I4646" s="2">
        <f t="shared" si="72"/>
        <v>54.48</v>
      </c>
      <c r="J4646" s="2">
        <v>15.25</v>
      </c>
    </row>
    <row r="4647" spans="1:10" x14ac:dyDescent="0.35">
      <c r="A4647" s="1">
        <v>42496</v>
      </c>
      <c r="B4647" t="s">
        <v>1104</v>
      </c>
      <c r="C4647" t="s">
        <v>27</v>
      </c>
      <c r="D4647" t="s">
        <v>34</v>
      </c>
      <c r="E4647" t="s">
        <v>47</v>
      </c>
      <c r="F4647" t="s">
        <v>2514</v>
      </c>
      <c r="G4647" s="2">
        <v>41.6</v>
      </c>
      <c r="H4647" s="2">
        <v>4</v>
      </c>
      <c r="I4647" s="2">
        <f t="shared" si="72"/>
        <v>10.4</v>
      </c>
      <c r="J4647" s="2">
        <v>14.14</v>
      </c>
    </row>
    <row r="4648" spans="1:10" x14ac:dyDescent="0.35">
      <c r="A4648" s="1">
        <v>42497</v>
      </c>
      <c r="B4648" t="s">
        <v>2455</v>
      </c>
      <c r="C4648" t="s">
        <v>149</v>
      </c>
      <c r="D4648" t="s">
        <v>11</v>
      </c>
      <c r="E4648" t="s">
        <v>20</v>
      </c>
      <c r="F4648" t="s">
        <v>330</v>
      </c>
      <c r="G4648" s="2">
        <v>85.23</v>
      </c>
      <c r="H4648" s="2">
        <v>7</v>
      </c>
      <c r="I4648" s="2">
        <f t="shared" si="72"/>
        <v>12.175714285714287</v>
      </c>
      <c r="J4648" s="2">
        <v>30.9</v>
      </c>
    </row>
    <row r="4649" spans="1:10" x14ac:dyDescent="0.35">
      <c r="A4649" s="1">
        <v>42497</v>
      </c>
      <c r="B4649" t="s">
        <v>2455</v>
      </c>
      <c r="C4649" t="s">
        <v>149</v>
      </c>
      <c r="D4649" t="s">
        <v>11</v>
      </c>
      <c r="E4649" t="s">
        <v>16</v>
      </c>
      <c r="F4649" t="s">
        <v>1259</v>
      </c>
      <c r="G4649" s="2">
        <v>44.4</v>
      </c>
      <c r="H4649" s="2">
        <v>3</v>
      </c>
      <c r="I4649" s="2">
        <f t="shared" si="72"/>
        <v>14.799999999999999</v>
      </c>
      <c r="J4649" s="2">
        <v>22.2</v>
      </c>
    </row>
    <row r="4650" spans="1:10" x14ac:dyDescent="0.35">
      <c r="A4650" s="1">
        <v>42497</v>
      </c>
      <c r="B4650" t="s">
        <v>2455</v>
      </c>
      <c r="C4650" t="s">
        <v>149</v>
      </c>
      <c r="D4650" t="s">
        <v>34</v>
      </c>
      <c r="E4650" t="s">
        <v>35</v>
      </c>
      <c r="F4650" t="s">
        <v>1942</v>
      </c>
      <c r="G4650" s="2">
        <v>442.76</v>
      </c>
      <c r="H4650" s="2">
        <v>4</v>
      </c>
      <c r="I4650" s="2">
        <f t="shared" si="72"/>
        <v>110.69</v>
      </c>
      <c r="J4650" s="2">
        <v>59.04</v>
      </c>
    </row>
    <row r="4651" spans="1:10" x14ac:dyDescent="0.35">
      <c r="A4651" s="1">
        <v>42497</v>
      </c>
      <c r="B4651" t="s">
        <v>2455</v>
      </c>
      <c r="C4651" t="s">
        <v>149</v>
      </c>
      <c r="D4651" t="s">
        <v>39</v>
      </c>
      <c r="E4651" t="s">
        <v>302</v>
      </c>
      <c r="F4651" t="s">
        <v>1904</v>
      </c>
      <c r="G4651" s="2">
        <v>3999.95</v>
      </c>
      <c r="H4651" s="2">
        <v>5</v>
      </c>
      <c r="I4651" s="2">
        <f t="shared" si="72"/>
        <v>799.99</v>
      </c>
      <c r="J4651" s="2">
        <v>1159.99</v>
      </c>
    </row>
    <row r="4652" spans="1:10" x14ac:dyDescent="0.35">
      <c r="A4652" s="1">
        <v>42497</v>
      </c>
      <c r="B4652" t="s">
        <v>2455</v>
      </c>
      <c r="C4652" t="s">
        <v>149</v>
      </c>
      <c r="D4652" t="s">
        <v>39</v>
      </c>
      <c r="E4652" t="s">
        <v>52</v>
      </c>
      <c r="F4652" t="s">
        <v>1086</v>
      </c>
      <c r="G4652" s="2">
        <v>199.95</v>
      </c>
      <c r="H4652" s="2">
        <v>5</v>
      </c>
      <c r="I4652" s="2">
        <f t="shared" si="72"/>
        <v>39.989999999999995</v>
      </c>
      <c r="J4652" s="2">
        <v>21.99</v>
      </c>
    </row>
    <row r="4653" spans="1:10" x14ac:dyDescent="0.35">
      <c r="A4653" s="1">
        <v>42497</v>
      </c>
      <c r="B4653" t="s">
        <v>2455</v>
      </c>
      <c r="C4653" t="s">
        <v>149</v>
      </c>
      <c r="D4653" t="s">
        <v>34</v>
      </c>
      <c r="E4653" t="s">
        <v>47</v>
      </c>
      <c r="F4653" t="s">
        <v>1015</v>
      </c>
      <c r="G4653" s="2">
        <v>63.68</v>
      </c>
      <c r="H4653" s="2">
        <v>8</v>
      </c>
      <c r="I4653" s="2">
        <f t="shared" si="72"/>
        <v>7.96</v>
      </c>
      <c r="J4653" s="2">
        <v>28.02</v>
      </c>
    </row>
    <row r="4654" spans="1:10" x14ac:dyDescent="0.35">
      <c r="A4654" s="1">
        <v>42498</v>
      </c>
      <c r="B4654" t="s">
        <v>583</v>
      </c>
      <c r="C4654" t="s">
        <v>59</v>
      </c>
      <c r="D4654" t="s">
        <v>34</v>
      </c>
      <c r="E4654" t="s">
        <v>47</v>
      </c>
      <c r="F4654" t="s">
        <v>2196</v>
      </c>
      <c r="G4654" s="2">
        <v>211.96</v>
      </c>
      <c r="H4654" s="2">
        <v>2</v>
      </c>
      <c r="I4654" s="2">
        <f t="shared" si="72"/>
        <v>105.98</v>
      </c>
      <c r="J4654" s="2">
        <v>42.39</v>
      </c>
    </row>
    <row r="4655" spans="1:10" x14ac:dyDescent="0.35">
      <c r="A4655" s="1">
        <v>42498</v>
      </c>
      <c r="B4655" t="s">
        <v>256</v>
      </c>
      <c r="C4655" t="s">
        <v>78</v>
      </c>
      <c r="D4655" t="s">
        <v>11</v>
      </c>
      <c r="E4655" t="s">
        <v>18</v>
      </c>
      <c r="F4655" t="s">
        <v>1048</v>
      </c>
      <c r="G4655" s="2">
        <v>1006.06</v>
      </c>
      <c r="H4655" s="2">
        <v>3</v>
      </c>
      <c r="I4655" s="2">
        <f t="shared" si="72"/>
        <v>335.3533333333333</v>
      </c>
      <c r="J4655" s="2">
        <v>88.03</v>
      </c>
    </row>
    <row r="4656" spans="1:10" x14ac:dyDescent="0.35">
      <c r="A4656" s="1">
        <v>42498</v>
      </c>
      <c r="B4656" t="s">
        <v>256</v>
      </c>
      <c r="C4656" t="s">
        <v>78</v>
      </c>
      <c r="D4656" t="s">
        <v>11</v>
      </c>
      <c r="E4656" t="s">
        <v>12</v>
      </c>
      <c r="F4656" t="s">
        <v>441</v>
      </c>
      <c r="G4656" s="2">
        <v>10.69</v>
      </c>
      <c r="H4656" s="2">
        <v>2</v>
      </c>
      <c r="I4656" s="2">
        <f t="shared" si="72"/>
        <v>5.3449999999999998</v>
      </c>
      <c r="J4656" s="2">
        <v>3.74</v>
      </c>
    </row>
    <row r="4657" spans="1:10" x14ac:dyDescent="0.35">
      <c r="A4657" s="1">
        <v>42498</v>
      </c>
      <c r="B4657" t="s">
        <v>256</v>
      </c>
      <c r="C4657" t="s">
        <v>78</v>
      </c>
      <c r="D4657" t="s">
        <v>11</v>
      </c>
      <c r="E4657" t="s">
        <v>12</v>
      </c>
      <c r="F4657" t="s">
        <v>2108</v>
      </c>
      <c r="G4657" s="2">
        <v>10.37</v>
      </c>
      <c r="H4657" s="2">
        <v>2</v>
      </c>
      <c r="I4657" s="2">
        <f t="shared" si="72"/>
        <v>5.1849999999999996</v>
      </c>
      <c r="J4657" s="2">
        <v>3.63</v>
      </c>
    </row>
    <row r="4658" spans="1:10" x14ac:dyDescent="0.35">
      <c r="A4658" s="1">
        <v>42498</v>
      </c>
      <c r="B4658" t="s">
        <v>256</v>
      </c>
      <c r="C4658" t="s">
        <v>78</v>
      </c>
      <c r="D4658" t="s">
        <v>11</v>
      </c>
      <c r="E4658" t="s">
        <v>18</v>
      </c>
      <c r="F4658" t="s">
        <v>2317</v>
      </c>
      <c r="G4658" s="2">
        <v>25.12</v>
      </c>
      <c r="H4658" s="2">
        <v>2</v>
      </c>
      <c r="I4658" s="2">
        <f t="shared" si="72"/>
        <v>12.56</v>
      </c>
      <c r="J4658" s="2">
        <v>1.57</v>
      </c>
    </row>
    <row r="4659" spans="1:10" x14ac:dyDescent="0.35">
      <c r="A4659" s="1">
        <v>42498</v>
      </c>
      <c r="B4659" t="s">
        <v>256</v>
      </c>
      <c r="C4659" t="s">
        <v>78</v>
      </c>
      <c r="D4659" t="s">
        <v>39</v>
      </c>
      <c r="E4659" t="s">
        <v>52</v>
      </c>
      <c r="F4659" t="s">
        <v>652</v>
      </c>
      <c r="G4659" s="2">
        <v>58.11</v>
      </c>
      <c r="H4659" s="2">
        <v>2</v>
      </c>
      <c r="I4659" s="2">
        <f t="shared" si="72"/>
        <v>29.055</v>
      </c>
      <c r="J4659" s="2">
        <v>7.26</v>
      </c>
    </row>
    <row r="4660" spans="1:10" x14ac:dyDescent="0.35">
      <c r="A4660" s="1">
        <v>42498</v>
      </c>
      <c r="B4660" t="s">
        <v>1077</v>
      </c>
      <c r="C4660" t="s">
        <v>27</v>
      </c>
      <c r="D4660" t="s">
        <v>11</v>
      </c>
      <c r="E4660" t="s">
        <v>12</v>
      </c>
      <c r="F4660" t="s">
        <v>1913</v>
      </c>
      <c r="G4660" s="2">
        <v>17.940000000000001</v>
      </c>
      <c r="H4660" s="2">
        <v>3</v>
      </c>
      <c r="I4660" s="2">
        <f t="shared" si="72"/>
        <v>5.98</v>
      </c>
      <c r="J4660" s="2">
        <v>8.07</v>
      </c>
    </row>
    <row r="4661" spans="1:10" x14ac:dyDescent="0.35">
      <c r="A4661" s="1">
        <v>42499</v>
      </c>
      <c r="B4661" t="s">
        <v>1067</v>
      </c>
      <c r="C4661" t="s">
        <v>164</v>
      </c>
      <c r="D4661" t="s">
        <v>39</v>
      </c>
      <c r="E4661" t="s">
        <v>52</v>
      </c>
      <c r="F4661" t="s">
        <v>2515</v>
      </c>
      <c r="G4661" s="2">
        <v>93.98</v>
      </c>
      <c r="H4661" s="2">
        <v>2</v>
      </c>
      <c r="I4661" s="2">
        <f t="shared" si="72"/>
        <v>46.99</v>
      </c>
      <c r="J4661" s="2">
        <v>13.16</v>
      </c>
    </row>
    <row r="4662" spans="1:10" x14ac:dyDescent="0.35">
      <c r="A4662" s="1">
        <v>42499</v>
      </c>
      <c r="B4662" t="s">
        <v>1966</v>
      </c>
      <c r="C4662" t="s">
        <v>23</v>
      </c>
      <c r="D4662" t="s">
        <v>11</v>
      </c>
      <c r="E4662" t="s">
        <v>63</v>
      </c>
      <c r="F4662" t="s">
        <v>64</v>
      </c>
      <c r="G4662" s="2">
        <v>9.34</v>
      </c>
      <c r="H4662" s="2">
        <v>1</v>
      </c>
      <c r="I4662" s="2">
        <f t="shared" si="72"/>
        <v>9.34</v>
      </c>
      <c r="J4662" s="2">
        <v>3.5</v>
      </c>
    </row>
    <row r="4663" spans="1:10" x14ac:dyDescent="0.35">
      <c r="A4663" s="1">
        <v>42499</v>
      </c>
      <c r="B4663" t="s">
        <v>1966</v>
      </c>
      <c r="C4663" t="s">
        <v>23</v>
      </c>
      <c r="D4663" t="s">
        <v>11</v>
      </c>
      <c r="E4663" t="s">
        <v>24</v>
      </c>
      <c r="F4663" t="s">
        <v>449</v>
      </c>
      <c r="G4663" s="2">
        <v>79.36</v>
      </c>
      <c r="H4663" s="2">
        <v>5</v>
      </c>
      <c r="I4663" s="2">
        <f t="shared" si="72"/>
        <v>15.872</v>
      </c>
      <c r="J4663" s="2">
        <v>9.92</v>
      </c>
    </row>
    <row r="4664" spans="1:10" x14ac:dyDescent="0.35">
      <c r="A4664" s="1">
        <v>42499</v>
      </c>
      <c r="B4664" t="s">
        <v>533</v>
      </c>
      <c r="C4664" t="s">
        <v>149</v>
      </c>
      <c r="D4664" t="s">
        <v>11</v>
      </c>
      <c r="E4664" t="s">
        <v>24</v>
      </c>
      <c r="F4664" t="s">
        <v>2516</v>
      </c>
      <c r="G4664" s="2">
        <v>8</v>
      </c>
      <c r="H4664" s="2">
        <v>5</v>
      </c>
      <c r="I4664" s="2">
        <f t="shared" si="72"/>
        <v>1.6</v>
      </c>
      <c r="J4664" s="2">
        <v>3.44</v>
      </c>
    </row>
    <row r="4665" spans="1:10" x14ac:dyDescent="0.35">
      <c r="A4665" s="1">
        <v>42499</v>
      </c>
      <c r="B4665" t="s">
        <v>1070</v>
      </c>
      <c r="C4665" t="s">
        <v>27</v>
      </c>
      <c r="D4665" t="s">
        <v>11</v>
      </c>
      <c r="E4665" t="s">
        <v>12</v>
      </c>
      <c r="F4665" t="s">
        <v>2517</v>
      </c>
      <c r="G4665" s="2">
        <v>32.04</v>
      </c>
      <c r="H4665" s="2">
        <v>4</v>
      </c>
      <c r="I4665" s="2">
        <f t="shared" si="72"/>
        <v>8.01</v>
      </c>
      <c r="J4665" s="2">
        <v>14.42</v>
      </c>
    </row>
    <row r="4666" spans="1:10" x14ac:dyDescent="0.35">
      <c r="A4666" s="1">
        <v>42499</v>
      </c>
      <c r="B4666" t="s">
        <v>22</v>
      </c>
      <c r="C4666" t="s">
        <v>10</v>
      </c>
      <c r="D4666" t="s">
        <v>39</v>
      </c>
      <c r="E4666" t="s">
        <v>40</v>
      </c>
      <c r="F4666" t="s">
        <v>735</v>
      </c>
      <c r="G4666" s="2">
        <v>19.14</v>
      </c>
      <c r="H4666" s="2">
        <v>2</v>
      </c>
      <c r="I4666" s="2">
        <f t="shared" si="72"/>
        <v>9.57</v>
      </c>
      <c r="J4666" s="2">
        <v>1.91</v>
      </c>
    </row>
    <row r="4667" spans="1:10" x14ac:dyDescent="0.35">
      <c r="A4667" s="1">
        <v>42499</v>
      </c>
      <c r="B4667" t="s">
        <v>1392</v>
      </c>
      <c r="C4667" t="s">
        <v>55</v>
      </c>
      <c r="D4667" t="s">
        <v>11</v>
      </c>
      <c r="E4667" t="s">
        <v>24</v>
      </c>
      <c r="F4667" t="s">
        <v>76</v>
      </c>
      <c r="G4667" s="2">
        <v>27.86</v>
      </c>
      <c r="H4667" s="2">
        <v>7</v>
      </c>
      <c r="I4667" s="2">
        <f t="shared" si="72"/>
        <v>3.98</v>
      </c>
      <c r="J4667" s="2">
        <v>9.19</v>
      </c>
    </row>
    <row r="4668" spans="1:10" x14ac:dyDescent="0.35">
      <c r="A4668" s="1">
        <v>42499</v>
      </c>
      <c r="B4668" t="s">
        <v>2518</v>
      </c>
      <c r="C4668" t="s">
        <v>10</v>
      </c>
      <c r="D4668" t="s">
        <v>11</v>
      </c>
      <c r="E4668" t="s">
        <v>18</v>
      </c>
      <c r="F4668" t="s">
        <v>308</v>
      </c>
      <c r="G4668" s="2">
        <v>856.66</v>
      </c>
      <c r="H4668" s="2">
        <v>6</v>
      </c>
      <c r="I4668" s="2">
        <f t="shared" si="72"/>
        <v>142.77666666666667</v>
      </c>
      <c r="J4668" s="2">
        <v>107.08</v>
      </c>
    </row>
    <row r="4669" spans="1:10" x14ac:dyDescent="0.35">
      <c r="A4669" s="1">
        <v>42499</v>
      </c>
      <c r="B4669" t="s">
        <v>2518</v>
      </c>
      <c r="C4669" t="s">
        <v>10</v>
      </c>
      <c r="D4669" t="s">
        <v>11</v>
      </c>
      <c r="E4669" t="s">
        <v>20</v>
      </c>
      <c r="F4669" t="s">
        <v>469</v>
      </c>
      <c r="G4669" s="2">
        <v>13.18</v>
      </c>
      <c r="H4669" s="2">
        <v>4</v>
      </c>
      <c r="I4669" s="2">
        <f t="shared" si="72"/>
        <v>3.2949999999999999</v>
      </c>
      <c r="J4669" s="2">
        <v>-20.440000000000001</v>
      </c>
    </row>
    <row r="4670" spans="1:10" x14ac:dyDescent="0.35">
      <c r="A4670" s="1">
        <v>42499</v>
      </c>
      <c r="B4670" t="s">
        <v>2518</v>
      </c>
      <c r="C4670" t="s">
        <v>10</v>
      </c>
      <c r="D4670" t="s">
        <v>11</v>
      </c>
      <c r="E4670" t="s">
        <v>92</v>
      </c>
      <c r="F4670" t="s">
        <v>2519</v>
      </c>
      <c r="G4670" s="2">
        <v>48.78</v>
      </c>
      <c r="H4670" s="2">
        <v>4</v>
      </c>
      <c r="I4670" s="2">
        <f t="shared" si="72"/>
        <v>12.195</v>
      </c>
      <c r="J4670" s="2">
        <v>-131.72</v>
      </c>
    </row>
    <row r="4671" spans="1:10" x14ac:dyDescent="0.35">
      <c r="A4671" s="1">
        <v>42499</v>
      </c>
      <c r="B4671" t="s">
        <v>2518</v>
      </c>
      <c r="C4671" t="s">
        <v>10</v>
      </c>
      <c r="D4671" t="s">
        <v>11</v>
      </c>
      <c r="E4671" t="s">
        <v>12</v>
      </c>
      <c r="F4671" t="s">
        <v>2490</v>
      </c>
      <c r="G4671" s="2">
        <v>76.64</v>
      </c>
      <c r="H4671" s="2">
        <v>2</v>
      </c>
      <c r="I4671" s="2">
        <f t="shared" si="72"/>
        <v>38.32</v>
      </c>
      <c r="J4671" s="2">
        <v>26.82</v>
      </c>
    </row>
    <row r="4672" spans="1:10" x14ac:dyDescent="0.35">
      <c r="A4672" s="1">
        <v>42499</v>
      </c>
      <c r="B4672" t="s">
        <v>2518</v>
      </c>
      <c r="C4672" t="s">
        <v>10</v>
      </c>
      <c r="D4672" t="s">
        <v>11</v>
      </c>
      <c r="E4672" t="s">
        <v>20</v>
      </c>
      <c r="F4672" t="s">
        <v>1509</v>
      </c>
      <c r="G4672" s="2">
        <v>18.53</v>
      </c>
      <c r="H4672" s="2">
        <v>6</v>
      </c>
      <c r="I4672" s="2">
        <f t="shared" si="72"/>
        <v>3.0883333333333334</v>
      </c>
      <c r="J4672" s="2">
        <v>-27.79</v>
      </c>
    </row>
    <row r="4673" spans="1:10" x14ac:dyDescent="0.35">
      <c r="A4673" s="1">
        <v>42500</v>
      </c>
      <c r="B4673" t="s">
        <v>983</v>
      </c>
      <c r="C4673" t="s">
        <v>164</v>
      </c>
      <c r="D4673" t="s">
        <v>11</v>
      </c>
      <c r="E4673" t="s">
        <v>12</v>
      </c>
      <c r="F4673" t="s">
        <v>987</v>
      </c>
      <c r="G4673" s="2">
        <v>11.96</v>
      </c>
      <c r="H4673" s="2">
        <v>2</v>
      </c>
      <c r="I4673" s="2">
        <f t="shared" si="72"/>
        <v>5.98</v>
      </c>
      <c r="J4673" s="2">
        <v>5.86</v>
      </c>
    </row>
    <row r="4674" spans="1:10" x14ac:dyDescent="0.35">
      <c r="A4674" s="1">
        <v>42500</v>
      </c>
      <c r="B4674" t="s">
        <v>1383</v>
      </c>
      <c r="C4674" t="s">
        <v>23</v>
      </c>
      <c r="D4674" t="s">
        <v>39</v>
      </c>
      <c r="E4674" t="s">
        <v>40</v>
      </c>
      <c r="F4674" t="s">
        <v>1536</v>
      </c>
      <c r="G4674" s="2">
        <v>743.99</v>
      </c>
      <c r="H4674" s="2">
        <v>2</v>
      </c>
      <c r="I4674" s="2">
        <f t="shared" si="72"/>
        <v>371.995</v>
      </c>
      <c r="J4674" s="2">
        <v>-124</v>
      </c>
    </row>
    <row r="4675" spans="1:10" x14ac:dyDescent="0.35">
      <c r="A4675" s="1">
        <v>42500</v>
      </c>
      <c r="B4675" t="s">
        <v>1104</v>
      </c>
      <c r="C4675" t="s">
        <v>15</v>
      </c>
      <c r="D4675" t="s">
        <v>11</v>
      </c>
      <c r="E4675" t="s">
        <v>63</v>
      </c>
      <c r="F4675" t="s">
        <v>2520</v>
      </c>
      <c r="G4675" s="2">
        <v>7.07</v>
      </c>
      <c r="H4675" s="2">
        <v>2</v>
      </c>
      <c r="I4675" s="2">
        <f t="shared" ref="I4675:I4738" si="73">G4675/H4675</f>
        <v>3.5350000000000001</v>
      </c>
      <c r="J4675" s="2">
        <v>2.39</v>
      </c>
    </row>
    <row r="4676" spans="1:10" x14ac:dyDescent="0.35">
      <c r="A4676" s="1">
        <v>42501</v>
      </c>
      <c r="B4676" t="s">
        <v>677</v>
      </c>
      <c r="C4676" t="s">
        <v>27</v>
      </c>
      <c r="D4676" t="s">
        <v>11</v>
      </c>
      <c r="E4676" t="s">
        <v>12</v>
      </c>
      <c r="F4676" t="s">
        <v>1913</v>
      </c>
      <c r="G4676" s="2">
        <v>5.98</v>
      </c>
      <c r="H4676" s="2">
        <v>1</v>
      </c>
      <c r="I4676" s="2">
        <f t="shared" si="73"/>
        <v>5.98</v>
      </c>
      <c r="J4676" s="2">
        <v>2.69</v>
      </c>
    </row>
    <row r="4677" spans="1:10" x14ac:dyDescent="0.35">
      <c r="A4677" s="1">
        <v>42502</v>
      </c>
      <c r="B4677" t="s">
        <v>1359</v>
      </c>
      <c r="C4677" t="s">
        <v>55</v>
      </c>
      <c r="D4677" t="s">
        <v>11</v>
      </c>
      <c r="E4677" t="s">
        <v>24</v>
      </c>
      <c r="F4677" t="s">
        <v>38</v>
      </c>
      <c r="G4677" s="2">
        <v>10.96</v>
      </c>
      <c r="H4677" s="2">
        <v>4</v>
      </c>
      <c r="I4677" s="2">
        <f t="shared" si="73"/>
        <v>2.74</v>
      </c>
      <c r="J4677" s="2">
        <v>2.96</v>
      </c>
    </row>
    <row r="4678" spans="1:10" x14ac:dyDescent="0.35">
      <c r="A4678" s="1">
        <v>42502</v>
      </c>
      <c r="B4678" t="s">
        <v>285</v>
      </c>
      <c r="C4678" t="s">
        <v>23</v>
      </c>
      <c r="D4678" t="s">
        <v>11</v>
      </c>
      <c r="E4678" t="s">
        <v>18</v>
      </c>
      <c r="F4678" t="s">
        <v>1017</v>
      </c>
      <c r="G4678" s="2">
        <v>82.37</v>
      </c>
      <c r="H4678" s="2">
        <v>2</v>
      </c>
      <c r="I4678" s="2">
        <f t="shared" si="73"/>
        <v>41.185000000000002</v>
      </c>
      <c r="J4678" s="2">
        <v>-19.559999999999999</v>
      </c>
    </row>
    <row r="4679" spans="1:10" x14ac:dyDescent="0.35">
      <c r="A4679" s="1">
        <v>42502</v>
      </c>
      <c r="B4679" t="s">
        <v>2486</v>
      </c>
      <c r="C4679" t="s">
        <v>164</v>
      </c>
      <c r="D4679" t="s">
        <v>11</v>
      </c>
      <c r="E4679" t="s">
        <v>63</v>
      </c>
      <c r="F4679" t="s">
        <v>2521</v>
      </c>
      <c r="G4679" s="2">
        <v>54.9</v>
      </c>
      <c r="H4679" s="2">
        <v>5</v>
      </c>
      <c r="I4679" s="2">
        <f t="shared" si="73"/>
        <v>10.98</v>
      </c>
      <c r="J4679" s="2">
        <v>26.9</v>
      </c>
    </row>
    <row r="4680" spans="1:10" x14ac:dyDescent="0.35">
      <c r="A4680" s="1">
        <v>42502</v>
      </c>
      <c r="B4680" t="s">
        <v>992</v>
      </c>
      <c r="C4680" t="s">
        <v>149</v>
      </c>
      <c r="D4680" t="s">
        <v>34</v>
      </c>
      <c r="E4680" t="s">
        <v>47</v>
      </c>
      <c r="F4680" t="s">
        <v>1570</v>
      </c>
      <c r="G4680" s="2">
        <v>10.02</v>
      </c>
      <c r="H4680" s="2">
        <v>3</v>
      </c>
      <c r="I4680" s="2">
        <f t="shared" si="73"/>
        <v>3.34</v>
      </c>
      <c r="J4680" s="2">
        <v>4.41</v>
      </c>
    </row>
    <row r="4681" spans="1:10" x14ac:dyDescent="0.35">
      <c r="A4681" s="1">
        <v>42502</v>
      </c>
      <c r="B4681" t="s">
        <v>992</v>
      </c>
      <c r="C4681" t="s">
        <v>149</v>
      </c>
      <c r="D4681" t="s">
        <v>39</v>
      </c>
      <c r="E4681" t="s">
        <v>40</v>
      </c>
      <c r="F4681" t="s">
        <v>513</v>
      </c>
      <c r="G4681" s="2">
        <v>631.96</v>
      </c>
      <c r="H4681" s="2">
        <v>4</v>
      </c>
      <c r="I4681" s="2">
        <f t="shared" si="73"/>
        <v>157.99</v>
      </c>
      <c r="J4681" s="2">
        <v>303.33999999999997</v>
      </c>
    </row>
    <row r="4682" spans="1:10" x14ac:dyDescent="0.35">
      <c r="A4682" s="1">
        <v>42502</v>
      </c>
      <c r="B4682" t="s">
        <v>372</v>
      </c>
      <c r="C4682" t="s">
        <v>27</v>
      </c>
      <c r="D4682" t="s">
        <v>39</v>
      </c>
      <c r="E4682" t="s">
        <v>52</v>
      </c>
      <c r="F4682" t="s">
        <v>2522</v>
      </c>
      <c r="G4682" s="2">
        <v>120</v>
      </c>
      <c r="H4682" s="2">
        <v>6</v>
      </c>
      <c r="I4682" s="2">
        <f t="shared" si="73"/>
        <v>20</v>
      </c>
      <c r="J4682" s="2">
        <v>46.8</v>
      </c>
    </row>
    <row r="4683" spans="1:10" x14ac:dyDescent="0.35">
      <c r="A4683" s="1">
        <v>42502</v>
      </c>
      <c r="B4683" t="s">
        <v>372</v>
      </c>
      <c r="C4683" t="s">
        <v>27</v>
      </c>
      <c r="D4683" t="s">
        <v>11</v>
      </c>
      <c r="E4683" t="s">
        <v>92</v>
      </c>
      <c r="F4683" t="s">
        <v>658</v>
      </c>
      <c r="G4683" s="2">
        <v>8.67</v>
      </c>
      <c r="H4683" s="2">
        <v>1</v>
      </c>
      <c r="I4683" s="2">
        <f t="shared" si="73"/>
        <v>8.67</v>
      </c>
      <c r="J4683" s="2">
        <v>2.34</v>
      </c>
    </row>
    <row r="4684" spans="1:10" x14ac:dyDescent="0.35">
      <c r="A4684" s="1">
        <v>42504</v>
      </c>
      <c r="B4684" t="s">
        <v>1778</v>
      </c>
      <c r="C4684" t="s">
        <v>78</v>
      </c>
      <c r="D4684" t="s">
        <v>34</v>
      </c>
      <c r="E4684" t="s">
        <v>47</v>
      </c>
      <c r="F4684" t="s">
        <v>2036</v>
      </c>
      <c r="G4684" s="2">
        <v>79.38</v>
      </c>
      <c r="H4684" s="2">
        <v>1</v>
      </c>
      <c r="I4684" s="2">
        <f t="shared" si="73"/>
        <v>79.38</v>
      </c>
      <c r="J4684" s="2">
        <v>29.77</v>
      </c>
    </row>
    <row r="4685" spans="1:10" x14ac:dyDescent="0.35">
      <c r="A4685" s="1">
        <v>42504</v>
      </c>
      <c r="B4685" t="s">
        <v>1657</v>
      </c>
      <c r="C4685" t="s">
        <v>123</v>
      </c>
      <c r="D4685" t="s">
        <v>11</v>
      </c>
      <c r="E4685" t="s">
        <v>20</v>
      </c>
      <c r="F4685" t="s">
        <v>1136</v>
      </c>
      <c r="G4685" s="2">
        <v>57.58</v>
      </c>
      <c r="H4685" s="2">
        <v>3</v>
      </c>
      <c r="I4685" s="2">
        <f t="shared" si="73"/>
        <v>19.193333333333332</v>
      </c>
      <c r="J4685" s="2">
        <v>-44.15</v>
      </c>
    </row>
    <row r="4686" spans="1:10" x14ac:dyDescent="0.35">
      <c r="A4686" s="1">
        <v>42504</v>
      </c>
      <c r="B4686" t="s">
        <v>1657</v>
      </c>
      <c r="C4686" t="s">
        <v>123</v>
      </c>
      <c r="D4686" t="s">
        <v>11</v>
      </c>
      <c r="E4686" t="s">
        <v>12</v>
      </c>
      <c r="F4686" t="s">
        <v>1170</v>
      </c>
      <c r="G4686" s="2">
        <v>31.1</v>
      </c>
      <c r="H4686" s="2">
        <v>6</v>
      </c>
      <c r="I4686" s="2">
        <f t="shared" si="73"/>
        <v>5.1833333333333336</v>
      </c>
      <c r="J4686" s="2">
        <v>10.89</v>
      </c>
    </row>
    <row r="4687" spans="1:10" x14ac:dyDescent="0.35">
      <c r="A4687" s="1">
        <v>42504</v>
      </c>
      <c r="B4687" t="s">
        <v>1657</v>
      </c>
      <c r="C4687" t="s">
        <v>123</v>
      </c>
      <c r="D4687" t="s">
        <v>34</v>
      </c>
      <c r="E4687" t="s">
        <v>47</v>
      </c>
      <c r="F4687" t="s">
        <v>209</v>
      </c>
      <c r="G4687" s="2">
        <v>30.19</v>
      </c>
      <c r="H4687" s="2">
        <v>3</v>
      </c>
      <c r="I4687" s="2">
        <f t="shared" si="73"/>
        <v>10.063333333333334</v>
      </c>
      <c r="J4687" s="2">
        <v>8.3000000000000007</v>
      </c>
    </row>
    <row r="4688" spans="1:10" x14ac:dyDescent="0.35">
      <c r="A4688" s="1">
        <v>42504</v>
      </c>
      <c r="B4688" t="s">
        <v>1657</v>
      </c>
      <c r="C4688" t="s">
        <v>123</v>
      </c>
      <c r="D4688" t="s">
        <v>39</v>
      </c>
      <c r="E4688" t="s">
        <v>40</v>
      </c>
      <c r="F4688" t="s">
        <v>642</v>
      </c>
      <c r="G4688" s="2">
        <v>43.6</v>
      </c>
      <c r="H4688" s="2">
        <v>5</v>
      </c>
      <c r="I4688" s="2">
        <f t="shared" si="73"/>
        <v>8.7200000000000006</v>
      </c>
      <c r="J4688" s="2">
        <v>4.3600000000000003</v>
      </c>
    </row>
    <row r="4689" spans="1:10" x14ac:dyDescent="0.35">
      <c r="A4689" s="1">
        <v>42504</v>
      </c>
      <c r="B4689" t="s">
        <v>1657</v>
      </c>
      <c r="C4689" t="s">
        <v>123</v>
      </c>
      <c r="D4689" t="s">
        <v>11</v>
      </c>
      <c r="E4689" t="s">
        <v>24</v>
      </c>
      <c r="F4689" t="s">
        <v>2001</v>
      </c>
      <c r="G4689" s="2">
        <v>4.7699999999999996</v>
      </c>
      <c r="H4689" s="2">
        <v>2</v>
      </c>
      <c r="I4689" s="2">
        <f t="shared" si="73"/>
        <v>2.3849999999999998</v>
      </c>
      <c r="J4689" s="2">
        <v>0.42</v>
      </c>
    </row>
    <row r="4690" spans="1:10" x14ac:dyDescent="0.35">
      <c r="A4690" s="1">
        <v>42504</v>
      </c>
      <c r="B4690" t="s">
        <v>1657</v>
      </c>
      <c r="C4690" t="s">
        <v>123</v>
      </c>
      <c r="D4690" t="s">
        <v>11</v>
      </c>
      <c r="E4690" t="s">
        <v>20</v>
      </c>
      <c r="F4690" t="s">
        <v>2119</v>
      </c>
      <c r="G4690" s="2">
        <v>10.38</v>
      </c>
      <c r="H4690" s="2">
        <v>2</v>
      </c>
      <c r="I4690" s="2">
        <f t="shared" si="73"/>
        <v>5.19</v>
      </c>
      <c r="J4690" s="2">
        <v>-7.61</v>
      </c>
    </row>
    <row r="4691" spans="1:10" x14ac:dyDescent="0.35">
      <c r="A4691" s="1">
        <v>42504</v>
      </c>
      <c r="B4691" t="s">
        <v>1657</v>
      </c>
      <c r="C4691" t="s">
        <v>123</v>
      </c>
      <c r="D4691" t="s">
        <v>11</v>
      </c>
      <c r="E4691" t="s">
        <v>20</v>
      </c>
      <c r="F4691" t="s">
        <v>1127</v>
      </c>
      <c r="G4691" s="2">
        <v>13.39</v>
      </c>
      <c r="H4691" s="2">
        <v>8</v>
      </c>
      <c r="I4691" s="2">
        <f t="shared" si="73"/>
        <v>1.6737500000000001</v>
      </c>
      <c r="J4691" s="2">
        <v>-9.82</v>
      </c>
    </row>
    <row r="4692" spans="1:10" x14ac:dyDescent="0.35">
      <c r="A4692" s="1">
        <v>42504</v>
      </c>
      <c r="B4692" t="s">
        <v>1568</v>
      </c>
      <c r="C4692" t="s">
        <v>95</v>
      </c>
      <c r="D4692" t="s">
        <v>39</v>
      </c>
      <c r="E4692" t="s">
        <v>52</v>
      </c>
      <c r="F4692" t="s">
        <v>1615</v>
      </c>
      <c r="G4692" s="2">
        <v>185.53</v>
      </c>
      <c r="H4692" s="2">
        <v>7</v>
      </c>
      <c r="I4692" s="2">
        <f t="shared" si="73"/>
        <v>26.504285714285714</v>
      </c>
      <c r="J4692" s="2">
        <v>48.7</v>
      </c>
    </row>
    <row r="4693" spans="1:10" x14ac:dyDescent="0.35">
      <c r="A4693" s="1">
        <v>42505</v>
      </c>
      <c r="B4693" t="s">
        <v>628</v>
      </c>
      <c r="C4693" t="s">
        <v>329</v>
      </c>
      <c r="D4693" t="s">
        <v>11</v>
      </c>
      <c r="E4693" t="s">
        <v>20</v>
      </c>
      <c r="F4693" t="s">
        <v>1136</v>
      </c>
      <c r="G4693" s="2">
        <v>511.84</v>
      </c>
      <c r="H4693" s="2">
        <v>8</v>
      </c>
      <c r="I4693" s="2">
        <f t="shared" si="73"/>
        <v>63.98</v>
      </c>
      <c r="J4693" s="2">
        <v>240.56</v>
      </c>
    </row>
    <row r="4694" spans="1:10" x14ac:dyDescent="0.35">
      <c r="A4694" s="1">
        <v>42505</v>
      </c>
      <c r="B4694" t="s">
        <v>628</v>
      </c>
      <c r="C4694" t="s">
        <v>329</v>
      </c>
      <c r="D4694" t="s">
        <v>11</v>
      </c>
      <c r="E4694" t="s">
        <v>24</v>
      </c>
      <c r="F4694" t="s">
        <v>1069</v>
      </c>
      <c r="G4694" s="2">
        <v>91.96</v>
      </c>
      <c r="H4694" s="2">
        <v>4</v>
      </c>
      <c r="I4694" s="2">
        <f t="shared" si="73"/>
        <v>22.99</v>
      </c>
      <c r="J4694" s="2">
        <v>25.75</v>
      </c>
    </row>
    <row r="4695" spans="1:10" x14ac:dyDescent="0.35">
      <c r="A4695" s="1">
        <v>42505</v>
      </c>
      <c r="B4695" t="s">
        <v>628</v>
      </c>
      <c r="C4695" t="s">
        <v>329</v>
      </c>
      <c r="D4695" t="s">
        <v>11</v>
      </c>
      <c r="E4695" t="s">
        <v>24</v>
      </c>
      <c r="F4695" t="s">
        <v>1949</v>
      </c>
      <c r="G4695" s="2">
        <v>8.34</v>
      </c>
      <c r="H4695" s="2">
        <v>3</v>
      </c>
      <c r="I4695" s="2">
        <f t="shared" si="73"/>
        <v>2.78</v>
      </c>
      <c r="J4695" s="2">
        <v>2.17</v>
      </c>
    </row>
    <row r="4696" spans="1:10" x14ac:dyDescent="0.35">
      <c r="A4696" s="1">
        <v>42505</v>
      </c>
      <c r="B4696" t="s">
        <v>1371</v>
      </c>
      <c r="C4696" t="s">
        <v>149</v>
      </c>
      <c r="D4696" t="s">
        <v>11</v>
      </c>
      <c r="E4696" t="s">
        <v>20</v>
      </c>
      <c r="F4696" t="s">
        <v>2329</v>
      </c>
      <c r="G4696" s="2">
        <v>13.78</v>
      </c>
      <c r="H4696" s="2">
        <v>3</v>
      </c>
      <c r="I4696" s="2">
        <f t="shared" si="73"/>
        <v>4.5933333333333328</v>
      </c>
      <c r="J4696" s="2">
        <v>4.4800000000000004</v>
      </c>
    </row>
    <row r="4697" spans="1:10" x14ac:dyDescent="0.35">
      <c r="A4697" s="1">
        <v>42505</v>
      </c>
      <c r="B4697" t="s">
        <v>9</v>
      </c>
      <c r="C4697" t="s">
        <v>123</v>
      </c>
      <c r="D4697" t="s">
        <v>11</v>
      </c>
      <c r="E4697" t="s">
        <v>20</v>
      </c>
      <c r="F4697" t="s">
        <v>1367</v>
      </c>
      <c r="G4697" s="2">
        <v>7.76</v>
      </c>
      <c r="H4697" s="2">
        <v>4</v>
      </c>
      <c r="I4697" s="2">
        <f t="shared" si="73"/>
        <v>1.94</v>
      </c>
      <c r="J4697" s="2">
        <v>-5.18</v>
      </c>
    </row>
    <row r="4698" spans="1:10" x14ac:dyDescent="0.35">
      <c r="A4698" s="1">
        <v>42505</v>
      </c>
      <c r="B4698" t="s">
        <v>204</v>
      </c>
      <c r="C4698" t="s">
        <v>78</v>
      </c>
      <c r="D4698" t="s">
        <v>11</v>
      </c>
      <c r="E4698" t="s">
        <v>12</v>
      </c>
      <c r="F4698" t="s">
        <v>2523</v>
      </c>
      <c r="G4698" s="2">
        <v>15.23</v>
      </c>
      <c r="H4698" s="2">
        <v>4</v>
      </c>
      <c r="I4698" s="2">
        <f t="shared" si="73"/>
        <v>3.8075000000000001</v>
      </c>
      <c r="J4698" s="2">
        <v>5.52</v>
      </c>
    </row>
    <row r="4699" spans="1:10" x14ac:dyDescent="0.35">
      <c r="A4699" s="1">
        <v>42506</v>
      </c>
      <c r="B4699" t="s">
        <v>2411</v>
      </c>
      <c r="C4699" t="s">
        <v>613</v>
      </c>
      <c r="D4699" t="s">
        <v>11</v>
      </c>
      <c r="E4699" t="s">
        <v>18</v>
      </c>
      <c r="F4699" t="s">
        <v>557</v>
      </c>
      <c r="G4699" s="2">
        <v>552.55999999999995</v>
      </c>
      <c r="H4699" s="2">
        <v>4</v>
      </c>
      <c r="I4699" s="2">
        <f t="shared" si="73"/>
        <v>138.13999999999999</v>
      </c>
      <c r="J4699" s="2">
        <v>0</v>
      </c>
    </row>
    <row r="4700" spans="1:10" x14ac:dyDescent="0.35">
      <c r="A4700" s="1">
        <v>42506</v>
      </c>
      <c r="B4700" t="s">
        <v>1426</v>
      </c>
      <c r="C4700" t="s">
        <v>27</v>
      </c>
      <c r="D4700" t="s">
        <v>11</v>
      </c>
      <c r="E4700" t="s">
        <v>12</v>
      </c>
      <c r="F4700" t="s">
        <v>2295</v>
      </c>
      <c r="G4700" s="2">
        <v>17.34</v>
      </c>
      <c r="H4700" s="2">
        <v>3</v>
      </c>
      <c r="I4700" s="2">
        <f t="shared" si="73"/>
        <v>5.78</v>
      </c>
      <c r="J4700" s="2">
        <v>8.5</v>
      </c>
    </row>
    <row r="4701" spans="1:10" x14ac:dyDescent="0.35">
      <c r="A4701" s="1">
        <v>42506</v>
      </c>
      <c r="B4701" t="s">
        <v>193</v>
      </c>
      <c r="C4701" t="s">
        <v>27</v>
      </c>
      <c r="D4701" t="s">
        <v>34</v>
      </c>
      <c r="E4701" t="s">
        <v>47</v>
      </c>
      <c r="F4701" t="s">
        <v>1205</v>
      </c>
      <c r="G4701" s="2">
        <v>282.83999999999997</v>
      </c>
      <c r="H4701" s="2">
        <v>4</v>
      </c>
      <c r="I4701" s="2">
        <f t="shared" si="73"/>
        <v>70.709999999999994</v>
      </c>
      <c r="J4701" s="2">
        <v>19.8</v>
      </c>
    </row>
    <row r="4702" spans="1:10" x14ac:dyDescent="0.35">
      <c r="A4702" s="1">
        <v>42506</v>
      </c>
      <c r="B4702" t="s">
        <v>193</v>
      </c>
      <c r="C4702" t="s">
        <v>27</v>
      </c>
      <c r="D4702" t="s">
        <v>11</v>
      </c>
      <c r="E4702" t="s">
        <v>16</v>
      </c>
      <c r="F4702" t="s">
        <v>606</v>
      </c>
      <c r="G4702" s="2">
        <v>27.72</v>
      </c>
      <c r="H4702" s="2">
        <v>9</v>
      </c>
      <c r="I4702" s="2">
        <f t="shared" si="73"/>
        <v>3.08</v>
      </c>
      <c r="J4702" s="2">
        <v>13.31</v>
      </c>
    </row>
    <row r="4703" spans="1:10" x14ac:dyDescent="0.35">
      <c r="A4703" s="1">
        <v>42507</v>
      </c>
      <c r="B4703" t="s">
        <v>468</v>
      </c>
      <c r="C4703" t="s">
        <v>123</v>
      </c>
      <c r="D4703" t="s">
        <v>11</v>
      </c>
      <c r="E4703" t="s">
        <v>20</v>
      </c>
      <c r="F4703" t="s">
        <v>1650</v>
      </c>
      <c r="G4703" s="2">
        <v>2.95</v>
      </c>
      <c r="H4703" s="2">
        <v>2</v>
      </c>
      <c r="I4703" s="2">
        <f t="shared" si="73"/>
        <v>1.4750000000000001</v>
      </c>
      <c r="J4703" s="2">
        <v>-2.16</v>
      </c>
    </row>
    <row r="4704" spans="1:10" x14ac:dyDescent="0.35">
      <c r="A4704" s="1">
        <v>42507</v>
      </c>
      <c r="B4704" t="s">
        <v>468</v>
      </c>
      <c r="C4704" t="s">
        <v>123</v>
      </c>
      <c r="D4704" t="s">
        <v>11</v>
      </c>
      <c r="E4704" t="s">
        <v>20</v>
      </c>
      <c r="F4704" t="s">
        <v>852</v>
      </c>
      <c r="G4704" s="2">
        <v>27.02</v>
      </c>
      <c r="H4704" s="2">
        <v>6</v>
      </c>
      <c r="I4704" s="2">
        <f t="shared" si="73"/>
        <v>4.503333333333333</v>
      </c>
      <c r="J4704" s="2">
        <v>-21.61</v>
      </c>
    </row>
    <row r="4705" spans="1:10" x14ac:dyDescent="0.35">
      <c r="A4705" s="1">
        <v>42507</v>
      </c>
      <c r="B4705" t="s">
        <v>1005</v>
      </c>
      <c r="C4705" t="s">
        <v>613</v>
      </c>
      <c r="D4705" t="s">
        <v>11</v>
      </c>
      <c r="E4705" t="s">
        <v>200</v>
      </c>
      <c r="F4705" t="s">
        <v>262</v>
      </c>
      <c r="G4705" s="2">
        <v>65.17</v>
      </c>
      <c r="H4705" s="2">
        <v>7</v>
      </c>
      <c r="I4705" s="2">
        <f t="shared" si="73"/>
        <v>9.31</v>
      </c>
      <c r="J4705" s="2">
        <v>18.899999999999999</v>
      </c>
    </row>
    <row r="4706" spans="1:10" x14ac:dyDescent="0.35">
      <c r="A4706" s="1">
        <v>42507</v>
      </c>
      <c r="B4706" t="s">
        <v>1005</v>
      </c>
      <c r="C4706" t="s">
        <v>613</v>
      </c>
      <c r="D4706" t="s">
        <v>11</v>
      </c>
      <c r="E4706" t="s">
        <v>16</v>
      </c>
      <c r="F4706" t="s">
        <v>1434</v>
      </c>
      <c r="G4706" s="2">
        <v>14.62</v>
      </c>
      <c r="H4706" s="2">
        <v>2</v>
      </c>
      <c r="I4706" s="2">
        <f t="shared" si="73"/>
        <v>7.31</v>
      </c>
      <c r="J4706" s="2">
        <v>6.87</v>
      </c>
    </row>
    <row r="4707" spans="1:10" x14ac:dyDescent="0.35">
      <c r="A4707" s="1">
        <v>42507</v>
      </c>
      <c r="B4707" t="s">
        <v>1005</v>
      </c>
      <c r="C4707" t="s">
        <v>613</v>
      </c>
      <c r="D4707" t="s">
        <v>34</v>
      </c>
      <c r="E4707" t="s">
        <v>47</v>
      </c>
      <c r="F4707" t="s">
        <v>1775</v>
      </c>
      <c r="G4707" s="2">
        <v>173.24</v>
      </c>
      <c r="H4707" s="2">
        <v>4</v>
      </c>
      <c r="I4707" s="2">
        <f t="shared" si="73"/>
        <v>43.31</v>
      </c>
      <c r="J4707" s="2">
        <v>17.32</v>
      </c>
    </row>
    <row r="4708" spans="1:10" x14ac:dyDescent="0.35">
      <c r="A4708" s="1">
        <v>42507</v>
      </c>
      <c r="B4708" t="s">
        <v>1286</v>
      </c>
      <c r="C4708" t="s">
        <v>15</v>
      </c>
      <c r="D4708" t="s">
        <v>11</v>
      </c>
      <c r="E4708" t="s">
        <v>20</v>
      </c>
      <c r="F4708" t="s">
        <v>2524</v>
      </c>
      <c r="G4708" s="2">
        <v>2.89</v>
      </c>
      <c r="H4708" s="2">
        <v>1</v>
      </c>
      <c r="I4708" s="2">
        <f t="shared" si="73"/>
        <v>2.89</v>
      </c>
      <c r="J4708" s="2">
        <v>-4.7699999999999996</v>
      </c>
    </row>
    <row r="4709" spans="1:10" x14ac:dyDescent="0.35">
      <c r="A4709" s="1">
        <v>42507</v>
      </c>
      <c r="B4709" t="s">
        <v>1286</v>
      </c>
      <c r="C4709" t="s">
        <v>15</v>
      </c>
      <c r="D4709" t="s">
        <v>11</v>
      </c>
      <c r="E4709" t="s">
        <v>43</v>
      </c>
      <c r="F4709" t="s">
        <v>1233</v>
      </c>
      <c r="G4709" s="2">
        <v>7.9</v>
      </c>
      <c r="H4709" s="2">
        <v>3</v>
      </c>
      <c r="I4709" s="2">
        <f t="shared" si="73"/>
        <v>2.6333333333333333</v>
      </c>
      <c r="J4709" s="2">
        <v>2.4700000000000002</v>
      </c>
    </row>
    <row r="4710" spans="1:10" x14ac:dyDescent="0.35">
      <c r="A4710" s="1">
        <v>42507</v>
      </c>
      <c r="B4710" t="s">
        <v>1286</v>
      </c>
      <c r="C4710" t="s">
        <v>15</v>
      </c>
      <c r="D4710" t="s">
        <v>34</v>
      </c>
      <c r="E4710" t="s">
        <v>47</v>
      </c>
      <c r="F4710" t="s">
        <v>2015</v>
      </c>
      <c r="G4710" s="2">
        <v>22.61</v>
      </c>
      <c r="H4710" s="2">
        <v>3</v>
      </c>
      <c r="I4710" s="2">
        <f t="shared" si="73"/>
        <v>7.5366666666666662</v>
      </c>
      <c r="J4710" s="2">
        <v>-10.17</v>
      </c>
    </row>
    <row r="4711" spans="1:10" x14ac:dyDescent="0.35">
      <c r="A4711" s="1">
        <v>42507</v>
      </c>
      <c r="B4711" t="s">
        <v>1286</v>
      </c>
      <c r="C4711" t="s">
        <v>15</v>
      </c>
      <c r="D4711" t="s">
        <v>11</v>
      </c>
      <c r="E4711" t="s">
        <v>12</v>
      </c>
      <c r="F4711" t="s">
        <v>1914</v>
      </c>
      <c r="G4711" s="2">
        <v>30.53</v>
      </c>
      <c r="H4711" s="2">
        <v>8</v>
      </c>
      <c r="I4711" s="2">
        <f t="shared" si="73"/>
        <v>3.8162500000000001</v>
      </c>
      <c r="J4711" s="2">
        <v>9.5399999999999991</v>
      </c>
    </row>
    <row r="4712" spans="1:10" x14ac:dyDescent="0.35">
      <c r="A4712" s="1">
        <v>42508</v>
      </c>
      <c r="B4712" t="s">
        <v>161</v>
      </c>
      <c r="C4712" t="s">
        <v>27</v>
      </c>
      <c r="D4712" t="s">
        <v>11</v>
      </c>
      <c r="E4712" t="s">
        <v>18</v>
      </c>
      <c r="F4712" t="s">
        <v>2338</v>
      </c>
      <c r="G4712" s="2">
        <v>104.28</v>
      </c>
      <c r="H4712" s="2">
        <v>3</v>
      </c>
      <c r="I4712" s="2">
        <f t="shared" si="73"/>
        <v>34.76</v>
      </c>
      <c r="J4712" s="2">
        <v>26.07</v>
      </c>
    </row>
    <row r="4713" spans="1:10" x14ac:dyDescent="0.35">
      <c r="A4713" s="1">
        <v>42508</v>
      </c>
      <c r="B4713" t="s">
        <v>161</v>
      </c>
      <c r="C4713" t="s">
        <v>27</v>
      </c>
      <c r="D4713" t="s">
        <v>11</v>
      </c>
      <c r="E4713" t="s">
        <v>12</v>
      </c>
      <c r="F4713" t="s">
        <v>2133</v>
      </c>
      <c r="G4713" s="2">
        <v>17.940000000000001</v>
      </c>
      <c r="H4713" s="2">
        <v>3</v>
      </c>
      <c r="I4713" s="2">
        <f t="shared" si="73"/>
        <v>5.98</v>
      </c>
      <c r="J4713" s="2">
        <v>8.7899999999999991</v>
      </c>
    </row>
    <row r="4714" spans="1:10" x14ac:dyDescent="0.35">
      <c r="A4714" s="1">
        <v>42509</v>
      </c>
      <c r="B4714" t="s">
        <v>732</v>
      </c>
      <c r="C4714" t="s">
        <v>55</v>
      </c>
      <c r="D4714" t="s">
        <v>34</v>
      </c>
      <c r="E4714" t="s">
        <v>35</v>
      </c>
      <c r="F4714" t="s">
        <v>1731</v>
      </c>
      <c r="G4714" s="2">
        <v>641.96</v>
      </c>
      <c r="H4714" s="2">
        <v>2</v>
      </c>
      <c r="I4714" s="2">
        <f t="shared" si="73"/>
        <v>320.98</v>
      </c>
      <c r="J4714" s="2">
        <v>179.75</v>
      </c>
    </row>
    <row r="4715" spans="1:10" x14ac:dyDescent="0.35">
      <c r="A4715" s="1">
        <v>42509</v>
      </c>
      <c r="B4715" t="s">
        <v>314</v>
      </c>
      <c r="C4715" t="s">
        <v>149</v>
      </c>
      <c r="D4715" t="s">
        <v>11</v>
      </c>
      <c r="E4715" t="s">
        <v>92</v>
      </c>
      <c r="F4715" t="s">
        <v>1820</v>
      </c>
      <c r="G4715" s="2">
        <v>242.9</v>
      </c>
      <c r="H4715" s="2">
        <v>5</v>
      </c>
      <c r="I4715" s="2">
        <f t="shared" si="73"/>
        <v>48.58</v>
      </c>
      <c r="J4715" s="2">
        <v>70.44</v>
      </c>
    </row>
    <row r="4716" spans="1:10" x14ac:dyDescent="0.35">
      <c r="A4716" s="1">
        <v>42509</v>
      </c>
      <c r="B4716" t="s">
        <v>314</v>
      </c>
      <c r="C4716" t="s">
        <v>149</v>
      </c>
      <c r="D4716" t="s">
        <v>11</v>
      </c>
      <c r="E4716" t="s">
        <v>18</v>
      </c>
      <c r="F4716" t="s">
        <v>838</v>
      </c>
      <c r="G4716" s="2">
        <v>454.9</v>
      </c>
      <c r="H4716" s="2">
        <v>5</v>
      </c>
      <c r="I4716" s="2">
        <f t="shared" si="73"/>
        <v>90.97999999999999</v>
      </c>
      <c r="J4716" s="2">
        <v>0</v>
      </c>
    </row>
    <row r="4717" spans="1:10" x14ac:dyDescent="0.35">
      <c r="A4717" s="1">
        <v>42509</v>
      </c>
      <c r="B4717" t="s">
        <v>314</v>
      </c>
      <c r="C4717" t="s">
        <v>149</v>
      </c>
      <c r="D4717" t="s">
        <v>34</v>
      </c>
      <c r="E4717" t="s">
        <v>47</v>
      </c>
      <c r="F4717" t="s">
        <v>1092</v>
      </c>
      <c r="G4717" s="2">
        <v>35.92</v>
      </c>
      <c r="H4717" s="2">
        <v>4</v>
      </c>
      <c r="I4717" s="2">
        <f t="shared" si="73"/>
        <v>8.98</v>
      </c>
      <c r="J4717" s="2">
        <v>15.09</v>
      </c>
    </row>
    <row r="4718" spans="1:10" x14ac:dyDescent="0.35">
      <c r="A4718" s="1">
        <v>42509</v>
      </c>
      <c r="B4718" t="s">
        <v>314</v>
      </c>
      <c r="C4718" t="s">
        <v>149</v>
      </c>
      <c r="D4718" t="s">
        <v>34</v>
      </c>
      <c r="E4718" t="s">
        <v>47</v>
      </c>
      <c r="F4718" t="s">
        <v>60</v>
      </c>
      <c r="G4718" s="2">
        <v>39.76</v>
      </c>
      <c r="H4718" s="2">
        <v>8</v>
      </c>
      <c r="I4718" s="2">
        <f t="shared" si="73"/>
        <v>4.97</v>
      </c>
      <c r="J4718" s="2">
        <v>12.33</v>
      </c>
    </row>
    <row r="4719" spans="1:10" x14ac:dyDescent="0.35">
      <c r="A4719" s="1">
        <v>42509</v>
      </c>
      <c r="B4719" t="s">
        <v>314</v>
      </c>
      <c r="C4719" t="s">
        <v>149</v>
      </c>
      <c r="D4719" t="s">
        <v>11</v>
      </c>
      <c r="E4719" t="s">
        <v>20</v>
      </c>
      <c r="F4719" t="s">
        <v>1825</v>
      </c>
      <c r="G4719" s="2">
        <v>47.74</v>
      </c>
      <c r="H4719" s="2">
        <v>4</v>
      </c>
      <c r="I4719" s="2">
        <f t="shared" si="73"/>
        <v>11.935</v>
      </c>
      <c r="J4719" s="2">
        <v>14.92</v>
      </c>
    </row>
    <row r="4720" spans="1:10" x14ac:dyDescent="0.35">
      <c r="A4720" s="1">
        <v>42509</v>
      </c>
      <c r="B4720" t="s">
        <v>1517</v>
      </c>
      <c r="C4720" t="s">
        <v>27</v>
      </c>
      <c r="D4720" t="s">
        <v>11</v>
      </c>
      <c r="E4720" t="s">
        <v>20</v>
      </c>
      <c r="F4720" t="s">
        <v>511</v>
      </c>
      <c r="G4720" s="2">
        <v>9.58</v>
      </c>
      <c r="H4720" s="2">
        <v>1</v>
      </c>
      <c r="I4720" s="2">
        <f t="shared" si="73"/>
        <v>9.58</v>
      </c>
      <c r="J4720" s="2">
        <v>3.35</v>
      </c>
    </row>
    <row r="4721" spans="1:10" x14ac:dyDescent="0.35">
      <c r="A4721" s="1">
        <v>42509</v>
      </c>
      <c r="B4721" t="s">
        <v>468</v>
      </c>
      <c r="C4721" t="s">
        <v>129</v>
      </c>
      <c r="D4721" t="s">
        <v>11</v>
      </c>
      <c r="E4721" t="s">
        <v>24</v>
      </c>
      <c r="F4721" t="s">
        <v>845</v>
      </c>
      <c r="G4721" s="2">
        <v>21.4</v>
      </c>
      <c r="H4721" s="2">
        <v>5</v>
      </c>
      <c r="I4721" s="2">
        <f t="shared" si="73"/>
        <v>4.2799999999999994</v>
      </c>
      <c r="J4721" s="2">
        <v>6.21</v>
      </c>
    </row>
    <row r="4722" spans="1:10" x14ac:dyDescent="0.35">
      <c r="A4722" s="1">
        <v>42509</v>
      </c>
      <c r="B4722" t="s">
        <v>443</v>
      </c>
      <c r="C4722" t="s">
        <v>27</v>
      </c>
      <c r="D4722" t="s">
        <v>11</v>
      </c>
      <c r="E4722" t="s">
        <v>92</v>
      </c>
      <c r="F4722" t="s">
        <v>658</v>
      </c>
      <c r="G4722" s="2">
        <v>87.84</v>
      </c>
      <c r="H4722" s="2">
        <v>8</v>
      </c>
      <c r="I4722" s="2">
        <f t="shared" si="73"/>
        <v>10.98</v>
      </c>
      <c r="J4722" s="2">
        <v>23.72</v>
      </c>
    </row>
    <row r="4723" spans="1:10" x14ac:dyDescent="0.35">
      <c r="A4723" s="1">
        <v>42510</v>
      </c>
      <c r="B4723" t="s">
        <v>301</v>
      </c>
      <c r="C4723" t="s">
        <v>27</v>
      </c>
      <c r="D4723" t="s">
        <v>34</v>
      </c>
      <c r="E4723" t="s">
        <v>47</v>
      </c>
      <c r="F4723" t="s">
        <v>2372</v>
      </c>
      <c r="G4723" s="2">
        <v>1049.2</v>
      </c>
      <c r="H4723" s="2">
        <v>5</v>
      </c>
      <c r="I4723" s="2">
        <f t="shared" si="73"/>
        <v>209.84</v>
      </c>
      <c r="J4723" s="2">
        <v>272.79000000000002</v>
      </c>
    </row>
    <row r="4724" spans="1:10" x14ac:dyDescent="0.35">
      <c r="A4724" s="1">
        <v>42510</v>
      </c>
      <c r="B4724" t="s">
        <v>301</v>
      </c>
      <c r="C4724" t="s">
        <v>27</v>
      </c>
      <c r="D4724" t="s">
        <v>11</v>
      </c>
      <c r="E4724" t="s">
        <v>20</v>
      </c>
      <c r="F4724" t="s">
        <v>189</v>
      </c>
      <c r="G4724" s="2">
        <v>15.42</v>
      </c>
      <c r="H4724" s="2">
        <v>4</v>
      </c>
      <c r="I4724" s="2">
        <f t="shared" si="73"/>
        <v>3.855</v>
      </c>
      <c r="J4724" s="2">
        <v>5.01</v>
      </c>
    </row>
    <row r="4725" spans="1:10" x14ac:dyDescent="0.35">
      <c r="A4725" s="1">
        <v>42510</v>
      </c>
      <c r="B4725" t="s">
        <v>1652</v>
      </c>
      <c r="C4725" t="s">
        <v>245</v>
      </c>
      <c r="D4725" t="s">
        <v>39</v>
      </c>
      <c r="E4725" t="s">
        <v>40</v>
      </c>
      <c r="F4725" t="s">
        <v>1100</v>
      </c>
      <c r="G4725" s="2">
        <v>1363.96</v>
      </c>
      <c r="H4725" s="2">
        <v>5</v>
      </c>
      <c r="I4725" s="2">
        <f t="shared" si="73"/>
        <v>272.79200000000003</v>
      </c>
      <c r="J4725" s="2">
        <v>85.25</v>
      </c>
    </row>
    <row r="4726" spans="1:10" x14ac:dyDescent="0.35">
      <c r="A4726" s="1">
        <v>42510</v>
      </c>
      <c r="B4726" t="s">
        <v>1968</v>
      </c>
      <c r="C4726" t="s">
        <v>123</v>
      </c>
      <c r="D4726" t="s">
        <v>11</v>
      </c>
      <c r="E4726" t="s">
        <v>20</v>
      </c>
      <c r="F4726" t="s">
        <v>451</v>
      </c>
      <c r="G4726" s="2">
        <v>2.69</v>
      </c>
      <c r="H4726" s="2">
        <v>2</v>
      </c>
      <c r="I4726" s="2">
        <f t="shared" si="73"/>
        <v>1.345</v>
      </c>
      <c r="J4726" s="2">
        <v>-2.25</v>
      </c>
    </row>
    <row r="4727" spans="1:10" x14ac:dyDescent="0.35">
      <c r="A4727" s="1">
        <v>42510</v>
      </c>
      <c r="B4727" t="s">
        <v>1494</v>
      </c>
      <c r="C4727" t="s">
        <v>278</v>
      </c>
      <c r="D4727" t="s">
        <v>11</v>
      </c>
      <c r="E4727" t="s">
        <v>20</v>
      </c>
      <c r="F4727" t="s">
        <v>548</v>
      </c>
      <c r="G4727" s="2">
        <v>40.64</v>
      </c>
      <c r="H4727" s="2">
        <v>7</v>
      </c>
      <c r="I4727" s="2">
        <f t="shared" si="73"/>
        <v>5.805714285714286</v>
      </c>
      <c r="J4727" s="2">
        <v>-32.51</v>
      </c>
    </row>
    <row r="4728" spans="1:10" x14ac:dyDescent="0.35">
      <c r="A4728" s="1">
        <v>42511</v>
      </c>
      <c r="B4728" t="s">
        <v>1778</v>
      </c>
      <c r="C4728" t="s">
        <v>27</v>
      </c>
      <c r="D4728" t="s">
        <v>39</v>
      </c>
      <c r="E4728" t="s">
        <v>40</v>
      </c>
      <c r="F4728" t="s">
        <v>2275</v>
      </c>
      <c r="G4728" s="2">
        <v>55.18</v>
      </c>
      <c r="H4728" s="2">
        <v>3</v>
      </c>
      <c r="I4728" s="2">
        <f t="shared" si="73"/>
        <v>18.393333333333334</v>
      </c>
      <c r="J4728" s="2">
        <v>-12.41</v>
      </c>
    </row>
    <row r="4729" spans="1:10" x14ac:dyDescent="0.35">
      <c r="A4729" s="1">
        <v>42511</v>
      </c>
      <c r="B4729" t="s">
        <v>1778</v>
      </c>
      <c r="C4729" t="s">
        <v>27</v>
      </c>
      <c r="D4729" t="s">
        <v>39</v>
      </c>
      <c r="E4729" t="s">
        <v>52</v>
      </c>
      <c r="F4729" t="s">
        <v>1615</v>
      </c>
      <c r="G4729" s="2">
        <v>66.260000000000005</v>
      </c>
      <c r="H4729" s="2">
        <v>2</v>
      </c>
      <c r="I4729" s="2">
        <f t="shared" si="73"/>
        <v>33.130000000000003</v>
      </c>
      <c r="J4729" s="2">
        <v>27.17</v>
      </c>
    </row>
    <row r="4730" spans="1:10" x14ac:dyDescent="0.35">
      <c r="A4730" s="1">
        <v>42511</v>
      </c>
      <c r="B4730" t="s">
        <v>212</v>
      </c>
      <c r="C4730" t="s">
        <v>126</v>
      </c>
      <c r="D4730" t="s">
        <v>39</v>
      </c>
      <c r="E4730" t="s">
        <v>302</v>
      </c>
      <c r="F4730" t="s">
        <v>2525</v>
      </c>
      <c r="G4730" s="2">
        <v>2396.4</v>
      </c>
      <c r="H4730" s="2">
        <v>10</v>
      </c>
      <c r="I4730" s="2">
        <f t="shared" si="73"/>
        <v>239.64000000000001</v>
      </c>
      <c r="J4730" s="2">
        <v>179.73</v>
      </c>
    </row>
    <row r="4731" spans="1:10" x14ac:dyDescent="0.35">
      <c r="A4731" s="1">
        <v>42511</v>
      </c>
      <c r="B4731" t="s">
        <v>319</v>
      </c>
      <c r="C4731" t="s">
        <v>1529</v>
      </c>
      <c r="D4731" t="s">
        <v>11</v>
      </c>
      <c r="E4731" t="s">
        <v>12</v>
      </c>
      <c r="F4731" t="s">
        <v>625</v>
      </c>
      <c r="G4731" s="2">
        <v>111.96</v>
      </c>
      <c r="H4731" s="2">
        <v>2</v>
      </c>
      <c r="I4731" s="2">
        <f t="shared" si="73"/>
        <v>55.98</v>
      </c>
      <c r="J4731" s="2">
        <v>54.86</v>
      </c>
    </row>
    <row r="4732" spans="1:10" x14ac:dyDescent="0.35">
      <c r="A4732" s="1">
        <v>42511</v>
      </c>
      <c r="B4732" t="s">
        <v>2526</v>
      </c>
      <c r="C4732" t="s">
        <v>10</v>
      </c>
      <c r="D4732" t="s">
        <v>11</v>
      </c>
      <c r="E4732" t="s">
        <v>20</v>
      </c>
      <c r="F4732" t="s">
        <v>150</v>
      </c>
      <c r="G4732" s="2">
        <v>1.96</v>
      </c>
      <c r="H4732" s="2">
        <v>2</v>
      </c>
      <c r="I4732" s="2">
        <f t="shared" si="73"/>
        <v>0.98</v>
      </c>
      <c r="J4732" s="2">
        <v>-3.24</v>
      </c>
    </row>
    <row r="4733" spans="1:10" x14ac:dyDescent="0.35">
      <c r="A4733" s="1">
        <v>42511</v>
      </c>
      <c r="B4733" t="s">
        <v>2526</v>
      </c>
      <c r="C4733" t="s">
        <v>10</v>
      </c>
      <c r="D4733" t="s">
        <v>11</v>
      </c>
      <c r="E4733" t="s">
        <v>12</v>
      </c>
      <c r="F4733" t="s">
        <v>1642</v>
      </c>
      <c r="G4733" s="2">
        <v>82.66</v>
      </c>
      <c r="H4733" s="2">
        <v>9</v>
      </c>
      <c r="I4733" s="2">
        <f t="shared" si="73"/>
        <v>9.1844444444444449</v>
      </c>
      <c r="J4733" s="2">
        <v>31</v>
      </c>
    </row>
    <row r="4734" spans="1:10" x14ac:dyDescent="0.35">
      <c r="A4734" s="1">
        <v>42511</v>
      </c>
      <c r="B4734" t="s">
        <v>1771</v>
      </c>
      <c r="C4734" t="s">
        <v>15</v>
      </c>
      <c r="D4734" t="s">
        <v>11</v>
      </c>
      <c r="E4734" t="s">
        <v>20</v>
      </c>
      <c r="F4734" t="s">
        <v>248</v>
      </c>
      <c r="G4734" s="2">
        <v>3.8</v>
      </c>
      <c r="H4734" s="2">
        <v>3</v>
      </c>
      <c r="I4734" s="2">
        <f t="shared" si="73"/>
        <v>1.2666666666666666</v>
      </c>
      <c r="J4734" s="2">
        <v>-5.89</v>
      </c>
    </row>
    <row r="4735" spans="1:10" x14ac:dyDescent="0.35">
      <c r="A4735" s="1">
        <v>42512</v>
      </c>
      <c r="B4735" t="s">
        <v>2383</v>
      </c>
      <c r="C4735" t="s">
        <v>177</v>
      </c>
      <c r="D4735" t="s">
        <v>39</v>
      </c>
      <c r="E4735" t="s">
        <v>40</v>
      </c>
      <c r="F4735" t="s">
        <v>87</v>
      </c>
      <c r="G4735" s="2">
        <v>345</v>
      </c>
      <c r="H4735" s="2">
        <v>5</v>
      </c>
      <c r="I4735" s="2">
        <f t="shared" si="73"/>
        <v>69</v>
      </c>
      <c r="J4735" s="2">
        <v>86.25</v>
      </c>
    </row>
    <row r="4736" spans="1:10" x14ac:dyDescent="0.35">
      <c r="A4736" s="1">
        <v>42512</v>
      </c>
      <c r="B4736" t="s">
        <v>2383</v>
      </c>
      <c r="C4736" t="s">
        <v>177</v>
      </c>
      <c r="D4736" t="s">
        <v>34</v>
      </c>
      <c r="E4736" t="s">
        <v>145</v>
      </c>
      <c r="F4736" t="s">
        <v>501</v>
      </c>
      <c r="G4736" s="2">
        <v>174.29</v>
      </c>
      <c r="H4736" s="2">
        <v>2</v>
      </c>
      <c r="I4736" s="2">
        <f t="shared" si="73"/>
        <v>87.144999999999996</v>
      </c>
      <c r="J4736" s="2">
        <v>-19.920000000000002</v>
      </c>
    </row>
    <row r="4737" spans="1:10" x14ac:dyDescent="0.35">
      <c r="A4737" s="1">
        <v>42512</v>
      </c>
      <c r="B4737" t="s">
        <v>2383</v>
      </c>
      <c r="C4737" t="s">
        <v>177</v>
      </c>
      <c r="D4737" t="s">
        <v>11</v>
      </c>
      <c r="E4737" t="s">
        <v>92</v>
      </c>
      <c r="F4737" t="s">
        <v>1415</v>
      </c>
      <c r="G4737" s="2">
        <v>662.84</v>
      </c>
      <c r="H4737" s="2">
        <v>4</v>
      </c>
      <c r="I4737" s="2">
        <f t="shared" si="73"/>
        <v>165.71</v>
      </c>
      <c r="J4737" s="2">
        <v>172.34</v>
      </c>
    </row>
    <row r="4738" spans="1:10" x14ac:dyDescent="0.35">
      <c r="A4738" s="1">
        <v>42512</v>
      </c>
      <c r="B4738" t="s">
        <v>2383</v>
      </c>
      <c r="C4738" t="s">
        <v>177</v>
      </c>
      <c r="D4738" t="s">
        <v>39</v>
      </c>
      <c r="E4738" t="s">
        <v>52</v>
      </c>
      <c r="F4738" t="s">
        <v>1169</v>
      </c>
      <c r="G4738" s="2">
        <v>95.1</v>
      </c>
      <c r="H4738" s="2">
        <v>5</v>
      </c>
      <c r="I4738" s="2">
        <f t="shared" si="73"/>
        <v>19.02</v>
      </c>
      <c r="J4738" s="2">
        <v>30.43</v>
      </c>
    </row>
    <row r="4739" spans="1:10" x14ac:dyDescent="0.35">
      <c r="A4739" s="1">
        <v>42512</v>
      </c>
      <c r="B4739" t="s">
        <v>2383</v>
      </c>
      <c r="C4739" t="s">
        <v>177</v>
      </c>
      <c r="D4739" t="s">
        <v>11</v>
      </c>
      <c r="E4739" t="s">
        <v>63</v>
      </c>
      <c r="F4739" t="s">
        <v>2481</v>
      </c>
      <c r="G4739" s="2">
        <v>26.88</v>
      </c>
      <c r="H4739" s="2">
        <v>6</v>
      </c>
      <c r="I4739" s="2">
        <f t="shared" ref="I4739:I4802" si="74">G4739/H4739</f>
        <v>4.4799999999999995</v>
      </c>
      <c r="J4739" s="2">
        <v>12.9</v>
      </c>
    </row>
    <row r="4740" spans="1:10" x14ac:dyDescent="0.35">
      <c r="A4740" s="1">
        <v>42512</v>
      </c>
      <c r="B4740" t="s">
        <v>2383</v>
      </c>
      <c r="C4740" t="s">
        <v>177</v>
      </c>
      <c r="D4740" t="s">
        <v>39</v>
      </c>
      <c r="E4740" t="s">
        <v>40</v>
      </c>
      <c r="F4740" t="s">
        <v>1518</v>
      </c>
      <c r="G4740" s="2">
        <v>257.98</v>
      </c>
      <c r="H4740" s="2">
        <v>2</v>
      </c>
      <c r="I4740" s="2">
        <f t="shared" si="74"/>
        <v>128.99</v>
      </c>
      <c r="J4740" s="2">
        <v>74.81</v>
      </c>
    </row>
    <row r="4741" spans="1:10" x14ac:dyDescent="0.35">
      <c r="A4741" s="1">
        <v>42512</v>
      </c>
      <c r="B4741" t="s">
        <v>1487</v>
      </c>
      <c r="C4741" t="s">
        <v>30</v>
      </c>
      <c r="D4741" t="s">
        <v>11</v>
      </c>
      <c r="E4741" t="s">
        <v>16</v>
      </c>
      <c r="F4741" t="s">
        <v>2502</v>
      </c>
      <c r="G4741" s="2">
        <v>14.73</v>
      </c>
      <c r="H4741" s="2">
        <v>3</v>
      </c>
      <c r="I4741" s="2">
        <f t="shared" si="74"/>
        <v>4.91</v>
      </c>
      <c r="J4741" s="2">
        <v>7.22</v>
      </c>
    </row>
    <row r="4742" spans="1:10" x14ac:dyDescent="0.35">
      <c r="A4742" s="1">
        <v>42512</v>
      </c>
      <c r="B4742" t="s">
        <v>1466</v>
      </c>
      <c r="C4742" t="s">
        <v>27</v>
      </c>
      <c r="D4742" t="s">
        <v>39</v>
      </c>
      <c r="E4742" t="s">
        <v>40</v>
      </c>
      <c r="F4742" t="s">
        <v>2527</v>
      </c>
      <c r="G4742" s="2">
        <v>222.38</v>
      </c>
      <c r="H4742" s="2">
        <v>2</v>
      </c>
      <c r="I4742" s="2">
        <f t="shared" si="74"/>
        <v>111.19</v>
      </c>
      <c r="J4742" s="2">
        <v>22.24</v>
      </c>
    </row>
    <row r="4743" spans="1:10" x14ac:dyDescent="0.35">
      <c r="A4743" s="1">
        <v>42513</v>
      </c>
      <c r="B4743" t="s">
        <v>1405</v>
      </c>
      <c r="C4743" t="s">
        <v>27</v>
      </c>
      <c r="D4743" t="s">
        <v>34</v>
      </c>
      <c r="E4743" t="s">
        <v>47</v>
      </c>
      <c r="F4743" t="s">
        <v>1107</v>
      </c>
      <c r="G4743" s="2">
        <v>37.049999999999997</v>
      </c>
      <c r="H4743" s="2">
        <v>3</v>
      </c>
      <c r="I4743" s="2">
        <f t="shared" si="74"/>
        <v>12.35</v>
      </c>
      <c r="J4743" s="2">
        <v>16.3</v>
      </c>
    </row>
    <row r="4744" spans="1:10" x14ac:dyDescent="0.35">
      <c r="A4744" s="1">
        <v>42513</v>
      </c>
      <c r="B4744" t="s">
        <v>1012</v>
      </c>
      <c r="C4744" t="s">
        <v>15</v>
      </c>
      <c r="D4744" t="s">
        <v>39</v>
      </c>
      <c r="E4744" t="s">
        <v>40</v>
      </c>
      <c r="F4744" t="s">
        <v>2143</v>
      </c>
      <c r="G4744" s="2">
        <v>1979.93</v>
      </c>
      <c r="H4744" s="2">
        <v>9</v>
      </c>
      <c r="I4744" s="2">
        <f t="shared" si="74"/>
        <v>219.99222222222224</v>
      </c>
      <c r="J4744" s="2">
        <v>148.49</v>
      </c>
    </row>
    <row r="4745" spans="1:10" x14ac:dyDescent="0.35">
      <c r="A4745" s="1">
        <v>42513</v>
      </c>
      <c r="B4745" t="s">
        <v>246</v>
      </c>
      <c r="C4745" t="s">
        <v>488</v>
      </c>
      <c r="D4745" t="s">
        <v>11</v>
      </c>
      <c r="E4745" t="s">
        <v>12</v>
      </c>
      <c r="F4745" t="s">
        <v>679</v>
      </c>
      <c r="G4745" s="2">
        <v>4.9800000000000004</v>
      </c>
      <c r="H4745" s="2">
        <v>1</v>
      </c>
      <c r="I4745" s="2">
        <f t="shared" si="74"/>
        <v>4.9800000000000004</v>
      </c>
      <c r="J4745" s="2">
        <v>2.44</v>
      </c>
    </row>
    <row r="4746" spans="1:10" x14ac:dyDescent="0.35">
      <c r="A4746" s="1">
        <v>42513</v>
      </c>
      <c r="B4746" t="s">
        <v>2528</v>
      </c>
      <c r="C4746" t="s">
        <v>23</v>
      </c>
      <c r="D4746" t="s">
        <v>39</v>
      </c>
      <c r="E4746" t="s">
        <v>603</v>
      </c>
      <c r="F4746" t="s">
        <v>2529</v>
      </c>
      <c r="G4746" s="2">
        <v>8399.98</v>
      </c>
      <c r="H4746" s="2">
        <v>4</v>
      </c>
      <c r="I4746" s="2">
        <f t="shared" si="74"/>
        <v>2099.9949999999999</v>
      </c>
      <c r="J4746" s="2">
        <v>1120</v>
      </c>
    </row>
    <row r="4747" spans="1:10" x14ac:dyDescent="0.35">
      <c r="A4747" s="1">
        <v>42513</v>
      </c>
      <c r="B4747" t="s">
        <v>2528</v>
      </c>
      <c r="C4747" t="s">
        <v>23</v>
      </c>
      <c r="D4747" t="s">
        <v>11</v>
      </c>
      <c r="E4747" t="s">
        <v>20</v>
      </c>
      <c r="F4747" t="s">
        <v>1232</v>
      </c>
      <c r="G4747" s="2">
        <v>6.29</v>
      </c>
      <c r="H4747" s="2">
        <v>1</v>
      </c>
      <c r="I4747" s="2">
        <f t="shared" si="74"/>
        <v>6.29</v>
      </c>
      <c r="J4747" s="2">
        <v>-4.2</v>
      </c>
    </row>
    <row r="4748" spans="1:10" x14ac:dyDescent="0.35">
      <c r="A4748" s="1">
        <v>42513</v>
      </c>
      <c r="B4748" t="s">
        <v>2528</v>
      </c>
      <c r="C4748" t="s">
        <v>23</v>
      </c>
      <c r="D4748" t="s">
        <v>11</v>
      </c>
      <c r="E4748" t="s">
        <v>12</v>
      </c>
      <c r="F4748" t="s">
        <v>507</v>
      </c>
      <c r="G4748" s="2">
        <v>10.37</v>
      </c>
      <c r="H4748" s="2">
        <v>2</v>
      </c>
      <c r="I4748" s="2">
        <f t="shared" si="74"/>
        <v>5.1849999999999996</v>
      </c>
      <c r="J4748" s="2">
        <v>3.63</v>
      </c>
    </row>
    <row r="4749" spans="1:10" x14ac:dyDescent="0.35">
      <c r="A4749" s="1">
        <v>42513</v>
      </c>
      <c r="B4749" t="s">
        <v>2528</v>
      </c>
      <c r="C4749" t="s">
        <v>23</v>
      </c>
      <c r="D4749" t="s">
        <v>39</v>
      </c>
      <c r="E4749" t="s">
        <v>40</v>
      </c>
      <c r="F4749" t="s">
        <v>2427</v>
      </c>
      <c r="G4749" s="2">
        <v>122.38</v>
      </c>
      <c r="H4749" s="2">
        <v>3</v>
      </c>
      <c r="I4749" s="2">
        <f t="shared" si="74"/>
        <v>40.793333333333329</v>
      </c>
      <c r="J4749" s="2">
        <v>-24.48</v>
      </c>
    </row>
    <row r="4750" spans="1:10" x14ac:dyDescent="0.35">
      <c r="A4750" s="1">
        <v>42514</v>
      </c>
      <c r="B4750" t="s">
        <v>1494</v>
      </c>
      <c r="C4750" t="s">
        <v>55</v>
      </c>
      <c r="D4750" t="s">
        <v>11</v>
      </c>
      <c r="E4750" t="s">
        <v>200</v>
      </c>
      <c r="F4750" t="s">
        <v>1458</v>
      </c>
      <c r="G4750" s="2">
        <v>69.5</v>
      </c>
      <c r="H4750" s="2">
        <v>5</v>
      </c>
      <c r="I4750" s="2">
        <f t="shared" si="74"/>
        <v>13.9</v>
      </c>
      <c r="J4750" s="2">
        <v>20.16</v>
      </c>
    </row>
    <row r="4751" spans="1:10" x14ac:dyDescent="0.35">
      <c r="A4751" s="1">
        <v>42514</v>
      </c>
      <c r="B4751" t="s">
        <v>1494</v>
      </c>
      <c r="C4751" t="s">
        <v>55</v>
      </c>
      <c r="D4751" t="s">
        <v>11</v>
      </c>
      <c r="E4751" t="s">
        <v>12</v>
      </c>
      <c r="F4751" t="s">
        <v>2490</v>
      </c>
      <c r="G4751" s="2">
        <v>191.6</v>
      </c>
      <c r="H4751" s="2">
        <v>4</v>
      </c>
      <c r="I4751" s="2">
        <f t="shared" si="74"/>
        <v>47.9</v>
      </c>
      <c r="J4751" s="2">
        <v>91.97</v>
      </c>
    </row>
    <row r="4752" spans="1:10" x14ac:dyDescent="0.35">
      <c r="A4752" s="1">
        <v>42514</v>
      </c>
      <c r="B4752" t="s">
        <v>910</v>
      </c>
      <c r="C4752" t="s">
        <v>23</v>
      </c>
      <c r="D4752" t="s">
        <v>11</v>
      </c>
      <c r="E4752" t="s">
        <v>24</v>
      </c>
      <c r="F4752" t="s">
        <v>2530</v>
      </c>
      <c r="G4752" s="2">
        <v>16.66</v>
      </c>
      <c r="H4752" s="2">
        <v>3</v>
      </c>
      <c r="I4752" s="2">
        <f t="shared" si="74"/>
        <v>5.5533333333333337</v>
      </c>
      <c r="J4752" s="2">
        <v>3.33</v>
      </c>
    </row>
    <row r="4753" spans="1:10" x14ac:dyDescent="0.35">
      <c r="A4753" s="1">
        <v>42515</v>
      </c>
      <c r="B4753" t="s">
        <v>2057</v>
      </c>
      <c r="C4753" t="s">
        <v>30</v>
      </c>
      <c r="D4753" t="s">
        <v>34</v>
      </c>
      <c r="E4753" t="s">
        <v>47</v>
      </c>
      <c r="F4753" t="s">
        <v>2531</v>
      </c>
      <c r="G4753" s="2">
        <v>24.96</v>
      </c>
      <c r="H4753" s="2">
        <v>4</v>
      </c>
      <c r="I4753" s="2">
        <f t="shared" si="74"/>
        <v>6.24</v>
      </c>
      <c r="J4753" s="2">
        <v>6.24</v>
      </c>
    </row>
    <row r="4754" spans="1:10" x14ac:dyDescent="0.35">
      <c r="A4754" s="1">
        <v>42515</v>
      </c>
      <c r="B4754" t="s">
        <v>2057</v>
      </c>
      <c r="C4754" t="s">
        <v>30</v>
      </c>
      <c r="D4754" t="s">
        <v>11</v>
      </c>
      <c r="E4754" t="s">
        <v>12</v>
      </c>
      <c r="F4754" t="s">
        <v>108</v>
      </c>
      <c r="G4754" s="2">
        <v>19.36</v>
      </c>
      <c r="H4754" s="2">
        <v>2</v>
      </c>
      <c r="I4754" s="2">
        <f t="shared" si="74"/>
        <v>9.68</v>
      </c>
      <c r="J4754" s="2">
        <v>9.2899999999999991</v>
      </c>
    </row>
    <row r="4755" spans="1:10" x14ac:dyDescent="0.35">
      <c r="A4755" s="1">
        <v>42515</v>
      </c>
      <c r="B4755" t="s">
        <v>2057</v>
      </c>
      <c r="C4755" t="s">
        <v>30</v>
      </c>
      <c r="D4755" t="s">
        <v>11</v>
      </c>
      <c r="E4755" t="s">
        <v>18</v>
      </c>
      <c r="F4755" t="s">
        <v>1854</v>
      </c>
      <c r="G4755" s="2">
        <v>1267.6500000000001</v>
      </c>
      <c r="H4755" s="2">
        <v>9</v>
      </c>
      <c r="I4755" s="2">
        <f t="shared" si="74"/>
        <v>140.85000000000002</v>
      </c>
      <c r="J4755" s="2">
        <v>152.12</v>
      </c>
    </row>
    <row r="4756" spans="1:10" x14ac:dyDescent="0.35">
      <c r="A4756" s="1">
        <v>42516</v>
      </c>
      <c r="B4756" t="s">
        <v>380</v>
      </c>
      <c r="C4756" t="s">
        <v>10</v>
      </c>
      <c r="D4756" t="s">
        <v>11</v>
      </c>
      <c r="E4756" t="s">
        <v>12</v>
      </c>
      <c r="F4756" t="s">
        <v>2172</v>
      </c>
      <c r="G4756" s="2">
        <v>10.37</v>
      </c>
      <c r="H4756" s="2">
        <v>2</v>
      </c>
      <c r="I4756" s="2">
        <f t="shared" si="74"/>
        <v>5.1849999999999996</v>
      </c>
      <c r="J4756" s="2">
        <v>3.63</v>
      </c>
    </row>
    <row r="4757" spans="1:10" x14ac:dyDescent="0.35">
      <c r="A4757" s="1">
        <v>42516</v>
      </c>
      <c r="B4757" t="s">
        <v>380</v>
      </c>
      <c r="C4757" t="s">
        <v>10</v>
      </c>
      <c r="D4757" t="s">
        <v>34</v>
      </c>
      <c r="E4757" t="s">
        <v>35</v>
      </c>
      <c r="F4757" t="s">
        <v>1685</v>
      </c>
      <c r="G4757" s="2">
        <v>388.43</v>
      </c>
      <c r="H4757" s="2">
        <v>5</v>
      </c>
      <c r="I4757" s="2">
        <f t="shared" si="74"/>
        <v>77.686000000000007</v>
      </c>
      <c r="J4757" s="2">
        <v>-88.78</v>
      </c>
    </row>
    <row r="4758" spans="1:10" x14ac:dyDescent="0.35">
      <c r="A4758" s="1">
        <v>42516</v>
      </c>
      <c r="B4758" t="s">
        <v>380</v>
      </c>
      <c r="C4758" t="s">
        <v>10</v>
      </c>
      <c r="D4758" t="s">
        <v>11</v>
      </c>
      <c r="E4758" t="s">
        <v>12</v>
      </c>
      <c r="F4758" t="s">
        <v>2133</v>
      </c>
      <c r="G4758" s="2">
        <v>14.35</v>
      </c>
      <c r="H4758" s="2">
        <v>3</v>
      </c>
      <c r="I4758" s="2">
        <f t="shared" si="74"/>
        <v>4.7833333333333332</v>
      </c>
      <c r="J4758" s="2">
        <v>5.2</v>
      </c>
    </row>
    <row r="4759" spans="1:10" x14ac:dyDescent="0.35">
      <c r="A4759" s="1">
        <v>42516</v>
      </c>
      <c r="B4759" t="s">
        <v>380</v>
      </c>
      <c r="C4759" t="s">
        <v>10</v>
      </c>
      <c r="D4759" t="s">
        <v>39</v>
      </c>
      <c r="E4759" t="s">
        <v>52</v>
      </c>
      <c r="F4759" t="s">
        <v>2532</v>
      </c>
      <c r="G4759" s="2">
        <v>63.99</v>
      </c>
      <c r="H4759" s="2">
        <v>1</v>
      </c>
      <c r="I4759" s="2">
        <f t="shared" si="74"/>
        <v>63.99</v>
      </c>
      <c r="J4759" s="2">
        <v>-7.2</v>
      </c>
    </row>
    <row r="4760" spans="1:10" x14ac:dyDescent="0.35">
      <c r="A4760" s="1">
        <v>42516</v>
      </c>
      <c r="B4760" t="s">
        <v>853</v>
      </c>
      <c r="C4760" t="s">
        <v>2044</v>
      </c>
      <c r="D4760" t="s">
        <v>11</v>
      </c>
      <c r="E4760" t="s">
        <v>12</v>
      </c>
      <c r="F4760" t="s">
        <v>640</v>
      </c>
      <c r="G4760" s="2">
        <v>19.440000000000001</v>
      </c>
      <c r="H4760" s="2">
        <v>3</v>
      </c>
      <c r="I4760" s="2">
        <f t="shared" si="74"/>
        <v>6.48</v>
      </c>
      <c r="J4760" s="2">
        <v>9.33</v>
      </c>
    </row>
    <row r="4761" spans="1:10" x14ac:dyDescent="0.35">
      <c r="A4761" s="1">
        <v>42516</v>
      </c>
      <c r="B4761" t="s">
        <v>853</v>
      </c>
      <c r="C4761" t="s">
        <v>2044</v>
      </c>
      <c r="D4761" t="s">
        <v>11</v>
      </c>
      <c r="E4761" t="s">
        <v>20</v>
      </c>
      <c r="F4761" t="s">
        <v>189</v>
      </c>
      <c r="G4761" s="2">
        <v>9.64</v>
      </c>
      <c r="H4761" s="2">
        <v>2</v>
      </c>
      <c r="I4761" s="2">
        <f t="shared" si="74"/>
        <v>4.82</v>
      </c>
      <c r="J4761" s="2">
        <v>4.43</v>
      </c>
    </row>
    <row r="4762" spans="1:10" x14ac:dyDescent="0.35">
      <c r="A4762" s="1">
        <v>42516</v>
      </c>
      <c r="B4762" t="s">
        <v>853</v>
      </c>
      <c r="C4762" t="s">
        <v>2044</v>
      </c>
      <c r="D4762" t="s">
        <v>11</v>
      </c>
      <c r="E4762" t="s">
        <v>12</v>
      </c>
      <c r="F4762" t="s">
        <v>2533</v>
      </c>
      <c r="G4762" s="2">
        <v>12.7</v>
      </c>
      <c r="H4762" s="2">
        <v>2</v>
      </c>
      <c r="I4762" s="2">
        <f t="shared" si="74"/>
        <v>6.35</v>
      </c>
      <c r="J4762" s="2">
        <v>5.84</v>
      </c>
    </row>
    <row r="4763" spans="1:10" x14ac:dyDescent="0.35">
      <c r="A4763" s="1">
        <v>42516</v>
      </c>
      <c r="B4763" t="s">
        <v>853</v>
      </c>
      <c r="C4763" t="s">
        <v>2044</v>
      </c>
      <c r="D4763" t="s">
        <v>34</v>
      </c>
      <c r="E4763" t="s">
        <v>47</v>
      </c>
      <c r="F4763" t="s">
        <v>931</v>
      </c>
      <c r="G4763" s="2">
        <v>41.37</v>
      </c>
      <c r="H4763" s="2">
        <v>3</v>
      </c>
      <c r="I4763" s="2">
        <f t="shared" si="74"/>
        <v>13.79</v>
      </c>
      <c r="J4763" s="2">
        <v>17.38</v>
      </c>
    </row>
    <row r="4764" spans="1:10" x14ac:dyDescent="0.35">
      <c r="A4764" s="1">
        <v>42516</v>
      </c>
      <c r="B4764" t="s">
        <v>1568</v>
      </c>
      <c r="C4764" t="s">
        <v>23</v>
      </c>
      <c r="D4764" t="s">
        <v>11</v>
      </c>
      <c r="E4764" t="s">
        <v>24</v>
      </c>
      <c r="F4764" t="s">
        <v>844</v>
      </c>
      <c r="G4764" s="2">
        <v>1.5</v>
      </c>
      <c r="H4764" s="2">
        <v>1</v>
      </c>
      <c r="I4764" s="2">
        <f t="shared" si="74"/>
        <v>1.5</v>
      </c>
      <c r="J4764" s="2">
        <v>0.17</v>
      </c>
    </row>
    <row r="4765" spans="1:10" x14ac:dyDescent="0.35">
      <c r="A4765" s="1">
        <v>42516</v>
      </c>
      <c r="B4765" t="s">
        <v>1568</v>
      </c>
      <c r="C4765" t="s">
        <v>23</v>
      </c>
      <c r="D4765" t="s">
        <v>11</v>
      </c>
      <c r="E4765" t="s">
        <v>92</v>
      </c>
      <c r="F4765" t="s">
        <v>2273</v>
      </c>
      <c r="G4765" s="2">
        <v>34.85</v>
      </c>
      <c r="H4765" s="2">
        <v>2</v>
      </c>
      <c r="I4765" s="2">
        <f t="shared" si="74"/>
        <v>17.425000000000001</v>
      </c>
      <c r="J4765" s="2">
        <v>6.53</v>
      </c>
    </row>
    <row r="4766" spans="1:10" x14ac:dyDescent="0.35">
      <c r="A4766" s="1">
        <v>42516</v>
      </c>
      <c r="B4766" t="s">
        <v>523</v>
      </c>
      <c r="C4766" t="s">
        <v>27</v>
      </c>
      <c r="D4766" t="s">
        <v>11</v>
      </c>
      <c r="E4766" t="s">
        <v>43</v>
      </c>
      <c r="F4766" t="s">
        <v>130</v>
      </c>
      <c r="G4766" s="2">
        <v>5.94</v>
      </c>
      <c r="H4766" s="2">
        <v>3</v>
      </c>
      <c r="I4766" s="2">
        <f t="shared" si="74"/>
        <v>1.9800000000000002</v>
      </c>
      <c r="J4766" s="2">
        <v>0</v>
      </c>
    </row>
    <row r="4767" spans="1:10" x14ac:dyDescent="0.35">
      <c r="A4767" s="1">
        <v>42516</v>
      </c>
      <c r="B4767" t="s">
        <v>523</v>
      </c>
      <c r="C4767" t="s">
        <v>27</v>
      </c>
      <c r="D4767" t="s">
        <v>11</v>
      </c>
      <c r="E4767" t="s">
        <v>12</v>
      </c>
      <c r="F4767" t="s">
        <v>2279</v>
      </c>
      <c r="G4767" s="2">
        <v>45.36</v>
      </c>
      <c r="H4767" s="2">
        <v>7</v>
      </c>
      <c r="I4767" s="2">
        <f t="shared" si="74"/>
        <v>6.4799999999999995</v>
      </c>
      <c r="J4767" s="2">
        <v>21.77</v>
      </c>
    </row>
    <row r="4768" spans="1:10" x14ac:dyDescent="0.35">
      <c r="A4768" s="1">
        <v>42516</v>
      </c>
      <c r="B4768" t="s">
        <v>523</v>
      </c>
      <c r="C4768" t="s">
        <v>27</v>
      </c>
      <c r="D4768" t="s">
        <v>39</v>
      </c>
      <c r="E4768" t="s">
        <v>40</v>
      </c>
      <c r="F4768" t="s">
        <v>930</v>
      </c>
      <c r="G4768" s="2">
        <v>211.17</v>
      </c>
      <c r="H4768" s="2">
        <v>4</v>
      </c>
      <c r="I4768" s="2">
        <f t="shared" si="74"/>
        <v>52.792499999999997</v>
      </c>
      <c r="J4768" s="2">
        <v>23.76</v>
      </c>
    </row>
    <row r="4769" spans="1:10" x14ac:dyDescent="0.35">
      <c r="A4769" s="1">
        <v>42516</v>
      </c>
      <c r="B4769" t="s">
        <v>523</v>
      </c>
      <c r="C4769" t="s">
        <v>27</v>
      </c>
      <c r="D4769" t="s">
        <v>34</v>
      </c>
      <c r="E4769" t="s">
        <v>35</v>
      </c>
      <c r="F4769" t="s">
        <v>1819</v>
      </c>
      <c r="G4769" s="2">
        <v>484.7</v>
      </c>
      <c r="H4769" s="2">
        <v>6</v>
      </c>
      <c r="I4769" s="2">
        <f t="shared" si="74"/>
        <v>80.783333333333331</v>
      </c>
      <c r="J4769" s="2">
        <v>-84.82</v>
      </c>
    </row>
    <row r="4770" spans="1:10" x14ac:dyDescent="0.35">
      <c r="A4770" s="1">
        <v>42516</v>
      </c>
      <c r="B4770" t="s">
        <v>523</v>
      </c>
      <c r="C4770" t="s">
        <v>27</v>
      </c>
      <c r="D4770" t="s">
        <v>39</v>
      </c>
      <c r="E4770" t="s">
        <v>302</v>
      </c>
      <c r="F4770" t="s">
        <v>2150</v>
      </c>
      <c r="G4770" s="2">
        <v>371.98</v>
      </c>
      <c r="H4770" s="2">
        <v>3</v>
      </c>
      <c r="I4770" s="2">
        <f t="shared" si="74"/>
        <v>123.99333333333334</v>
      </c>
      <c r="J4770" s="2">
        <v>116.24</v>
      </c>
    </row>
    <row r="4771" spans="1:10" x14ac:dyDescent="0.35">
      <c r="A4771" s="1">
        <v>42516</v>
      </c>
      <c r="B4771" t="s">
        <v>1744</v>
      </c>
      <c r="C4771" t="s">
        <v>123</v>
      </c>
      <c r="D4771" t="s">
        <v>11</v>
      </c>
      <c r="E4771" t="s">
        <v>18</v>
      </c>
      <c r="F4771" t="s">
        <v>1087</v>
      </c>
      <c r="G4771" s="2">
        <v>184.7</v>
      </c>
      <c r="H4771" s="2">
        <v>6</v>
      </c>
      <c r="I4771" s="2">
        <f t="shared" si="74"/>
        <v>30.783333333333331</v>
      </c>
      <c r="J4771" s="2">
        <v>13.85</v>
      </c>
    </row>
    <row r="4772" spans="1:10" x14ac:dyDescent="0.35">
      <c r="A4772" s="1">
        <v>42516</v>
      </c>
      <c r="B4772" t="s">
        <v>1744</v>
      </c>
      <c r="C4772" t="s">
        <v>123</v>
      </c>
      <c r="D4772" t="s">
        <v>39</v>
      </c>
      <c r="E4772" t="s">
        <v>52</v>
      </c>
      <c r="F4772" t="s">
        <v>1737</v>
      </c>
      <c r="G4772" s="2">
        <v>47.92</v>
      </c>
      <c r="H4772" s="2">
        <v>2</v>
      </c>
      <c r="I4772" s="2">
        <f t="shared" si="74"/>
        <v>23.96</v>
      </c>
      <c r="J4772" s="2">
        <v>11.98</v>
      </c>
    </row>
    <row r="4773" spans="1:10" x14ac:dyDescent="0.35">
      <c r="A4773" s="1">
        <v>42516</v>
      </c>
      <c r="B4773" t="s">
        <v>2504</v>
      </c>
      <c r="C4773" t="s">
        <v>157</v>
      </c>
      <c r="D4773" t="s">
        <v>34</v>
      </c>
      <c r="E4773" t="s">
        <v>47</v>
      </c>
      <c r="F4773" t="s">
        <v>1092</v>
      </c>
      <c r="G4773" s="2">
        <v>26.94</v>
      </c>
      <c r="H4773" s="2">
        <v>3</v>
      </c>
      <c r="I4773" s="2">
        <f t="shared" si="74"/>
        <v>8.98</v>
      </c>
      <c r="J4773" s="2">
        <v>11.31</v>
      </c>
    </row>
    <row r="4774" spans="1:10" x14ac:dyDescent="0.35">
      <c r="A4774" s="1">
        <v>42517</v>
      </c>
      <c r="B4774" t="s">
        <v>593</v>
      </c>
      <c r="C4774" t="s">
        <v>110</v>
      </c>
      <c r="D4774" t="s">
        <v>34</v>
      </c>
      <c r="E4774" t="s">
        <v>35</v>
      </c>
      <c r="F4774" t="s">
        <v>976</v>
      </c>
      <c r="G4774" s="2">
        <v>3504.9</v>
      </c>
      <c r="H4774" s="2">
        <v>5</v>
      </c>
      <c r="I4774" s="2">
        <f t="shared" si="74"/>
        <v>700.98</v>
      </c>
      <c r="J4774" s="2">
        <v>700.98</v>
      </c>
    </row>
    <row r="4775" spans="1:10" x14ac:dyDescent="0.35">
      <c r="A4775" s="1">
        <v>42517</v>
      </c>
      <c r="B4775" t="s">
        <v>593</v>
      </c>
      <c r="C4775" t="s">
        <v>110</v>
      </c>
      <c r="D4775" t="s">
        <v>11</v>
      </c>
      <c r="E4775" t="s">
        <v>12</v>
      </c>
      <c r="F4775" t="s">
        <v>2333</v>
      </c>
      <c r="G4775" s="2">
        <v>144.12</v>
      </c>
      <c r="H4775" s="2">
        <v>3</v>
      </c>
      <c r="I4775" s="2">
        <f t="shared" si="74"/>
        <v>48.04</v>
      </c>
      <c r="J4775" s="2">
        <v>69.180000000000007</v>
      </c>
    </row>
    <row r="4776" spans="1:10" x14ac:dyDescent="0.35">
      <c r="A4776" s="1">
        <v>42517</v>
      </c>
      <c r="B4776" t="s">
        <v>593</v>
      </c>
      <c r="C4776" t="s">
        <v>110</v>
      </c>
      <c r="D4776" t="s">
        <v>11</v>
      </c>
      <c r="E4776" t="s">
        <v>12</v>
      </c>
      <c r="F4776" t="s">
        <v>2243</v>
      </c>
      <c r="G4776" s="2">
        <v>314.55</v>
      </c>
      <c r="H4776" s="2">
        <v>3</v>
      </c>
      <c r="I4776" s="2">
        <f t="shared" si="74"/>
        <v>104.85000000000001</v>
      </c>
      <c r="J4776" s="2">
        <v>150.97999999999999</v>
      </c>
    </row>
    <row r="4777" spans="1:10" x14ac:dyDescent="0.35">
      <c r="A4777" s="1">
        <v>42517</v>
      </c>
      <c r="B4777" t="s">
        <v>866</v>
      </c>
      <c r="C4777" t="s">
        <v>15</v>
      </c>
      <c r="D4777" t="s">
        <v>34</v>
      </c>
      <c r="E4777" t="s">
        <v>47</v>
      </c>
      <c r="F4777" t="s">
        <v>1936</v>
      </c>
      <c r="G4777" s="2">
        <v>25.18</v>
      </c>
      <c r="H4777" s="2">
        <v>3</v>
      </c>
      <c r="I4777" s="2">
        <f t="shared" si="74"/>
        <v>8.3933333333333326</v>
      </c>
      <c r="J4777" s="2">
        <v>-33.36</v>
      </c>
    </row>
    <row r="4778" spans="1:10" x14ac:dyDescent="0.35">
      <c r="A4778" s="1">
        <v>42517</v>
      </c>
      <c r="B4778" t="s">
        <v>866</v>
      </c>
      <c r="C4778" t="s">
        <v>15</v>
      </c>
      <c r="D4778" t="s">
        <v>34</v>
      </c>
      <c r="E4778" t="s">
        <v>47</v>
      </c>
      <c r="F4778" t="s">
        <v>563</v>
      </c>
      <c r="G4778" s="2">
        <v>5.58</v>
      </c>
      <c r="H4778" s="2">
        <v>2</v>
      </c>
      <c r="I4778" s="2">
        <f t="shared" si="74"/>
        <v>2.79</v>
      </c>
      <c r="J4778" s="2">
        <v>-1.68</v>
      </c>
    </row>
    <row r="4779" spans="1:10" x14ac:dyDescent="0.35">
      <c r="A4779" s="1">
        <v>42517</v>
      </c>
      <c r="B4779" t="s">
        <v>866</v>
      </c>
      <c r="C4779" t="s">
        <v>15</v>
      </c>
      <c r="D4779" t="s">
        <v>11</v>
      </c>
      <c r="E4779" t="s">
        <v>18</v>
      </c>
      <c r="F4779" t="s">
        <v>1757</v>
      </c>
      <c r="G4779" s="2">
        <v>1297.3699999999999</v>
      </c>
      <c r="H4779" s="2">
        <v>9</v>
      </c>
      <c r="I4779" s="2">
        <f t="shared" si="74"/>
        <v>144.15222222222221</v>
      </c>
      <c r="J4779" s="2">
        <v>97.3</v>
      </c>
    </row>
    <row r="4780" spans="1:10" x14ac:dyDescent="0.35">
      <c r="A4780" s="1">
        <v>42517</v>
      </c>
      <c r="B4780" t="s">
        <v>1475</v>
      </c>
      <c r="C4780" t="s">
        <v>27</v>
      </c>
      <c r="D4780" t="s">
        <v>11</v>
      </c>
      <c r="E4780" t="s">
        <v>12</v>
      </c>
      <c r="F4780" t="s">
        <v>1701</v>
      </c>
      <c r="G4780" s="2">
        <v>13.38</v>
      </c>
      <c r="H4780" s="2">
        <v>2</v>
      </c>
      <c r="I4780" s="2">
        <f t="shared" si="74"/>
        <v>6.69</v>
      </c>
      <c r="J4780" s="2">
        <v>6.15</v>
      </c>
    </row>
    <row r="4781" spans="1:10" x14ac:dyDescent="0.35">
      <c r="A4781" s="1">
        <v>42518</v>
      </c>
      <c r="B4781" t="s">
        <v>1055</v>
      </c>
      <c r="C4781" t="s">
        <v>329</v>
      </c>
      <c r="D4781" t="s">
        <v>11</v>
      </c>
      <c r="E4781" t="s">
        <v>24</v>
      </c>
      <c r="F4781" t="s">
        <v>1852</v>
      </c>
      <c r="G4781" s="2">
        <v>185.88</v>
      </c>
      <c r="H4781" s="2">
        <v>6</v>
      </c>
      <c r="I4781" s="2">
        <f t="shared" si="74"/>
        <v>30.98</v>
      </c>
      <c r="J4781" s="2">
        <v>50.19</v>
      </c>
    </row>
    <row r="4782" spans="1:10" x14ac:dyDescent="0.35">
      <c r="A4782" s="1">
        <v>42518</v>
      </c>
      <c r="B4782" t="s">
        <v>1783</v>
      </c>
      <c r="C4782" t="s">
        <v>123</v>
      </c>
      <c r="D4782" t="s">
        <v>34</v>
      </c>
      <c r="E4782" t="s">
        <v>35</v>
      </c>
      <c r="F4782" t="s">
        <v>1128</v>
      </c>
      <c r="G4782" s="2">
        <v>390.27</v>
      </c>
      <c r="H4782" s="2">
        <v>8</v>
      </c>
      <c r="I4782" s="2">
        <f t="shared" si="74"/>
        <v>48.783749999999998</v>
      </c>
      <c r="J4782" s="2">
        <v>-24.39</v>
      </c>
    </row>
    <row r="4783" spans="1:10" x14ac:dyDescent="0.35">
      <c r="A4783" s="1">
        <v>42518</v>
      </c>
      <c r="B4783" t="s">
        <v>1783</v>
      </c>
      <c r="C4783" t="s">
        <v>123</v>
      </c>
      <c r="D4783" t="s">
        <v>11</v>
      </c>
      <c r="E4783" t="s">
        <v>12</v>
      </c>
      <c r="F4783" t="s">
        <v>1105</v>
      </c>
      <c r="G4783" s="2">
        <v>62.19</v>
      </c>
      <c r="H4783" s="2">
        <v>13</v>
      </c>
      <c r="I4783" s="2">
        <f t="shared" si="74"/>
        <v>4.7838461538461541</v>
      </c>
      <c r="J4783" s="2">
        <v>19.440000000000001</v>
      </c>
    </row>
    <row r="4784" spans="1:10" x14ac:dyDescent="0.35">
      <c r="A4784" s="1">
        <v>42518</v>
      </c>
      <c r="B4784" t="s">
        <v>256</v>
      </c>
      <c r="C4784" t="s">
        <v>27</v>
      </c>
      <c r="D4784" t="s">
        <v>11</v>
      </c>
      <c r="E4784" t="s">
        <v>92</v>
      </c>
      <c r="F4784" t="s">
        <v>1296</v>
      </c>
      <c r="G4784" s="2">
        <v>262.24</v>
      </c>
      <c r="H4784" s="2">
        <v>2</v>
      </c>
      <c r="I4784" s="2">
        <f t="shared" si="74"/>
        <v>131.12</v>
      </c>
      <c r="J4784" s="2">
        <v>78.67</v>
      </c>
    </row>
    <row r="4785" spans="1:10" x14ac:dyDescent="0.35">
      <c r="A4785" s="1">
        <v>42518</v>
      </c>
      <c r="B4785" t="s">
        <v>256</v>
      </c>
      <c r="C4785" t="s">
        <v>27</v>
      </c>
      <c r="D4785" t="s">
        <v>11</v>
      </c>
      <c r="E4785" t="s">
        <v>12</v>
      </c>
      <c r="F4785" t="s">
        <v>1901</v>
      </c>
      <c r="G4785" s="2">
        <v>182.72</v>
      </c>
      <c r="H4785" s="2">
        <v>8</v>
      </c>
      <c r="I4785" s="2">
        <f t="shared" si="74"/>
        <v>22.84</v>
      </c>
      <c r="J4785" s="2">
        <v>84.05</v>
      </c>
    </row>
    <row r="4786" spans="1:10" x14ac:dyDescent="0.35">
      <c r="A4786" s="1">
        <v>42518</v>
      </c>
      <c r="B4786" t="s">
        <v>256</v>
      </c>
      <c r="C4786" t="s">
        <v>27</v>
      </c>
      <c r="D4786" t="s">
        <v>39</v>
      </c>
      <c r="E4786" t="s">
        <v>52</v>
      </c>
      <c r="F4786" t="s">
        <v>673</v>
      </c>
      <c r="G4786" s="2">
        <v>131.6</v>
      </c>
      <c r="H4786" s="2">
        <v>7</v>
      </c>
      <c r="I4786" s="2">
        <f t="shared" si="74"/>
        <v>18.8</v>
      </c>
      <c r="J4786" s="2">
        <v>7.9</v>
      </c>
    </row>
    <row r="4787" spans="1:10" x14ac:dyDescent="0.35">
      <c r="A4787" s="1">
        <v>42518</v>
      </c>
      <c r="B4787" t="s">
        <v>256</v>
      </c>
      <c r="C4787" t="s">
        <v>27</v>
      </c>
      <c r="D4787" t="s">
        <v>11</v>
      </c>
      <c r="E4787" t="s">
        <v>20</v>
      </c>
      <c r="F4787" t="s">
        <v>1185</v>
      </c>
      <c r="G4787" s="2">
        <v>22.72</v>
      </c>
      <c r="H4787" s="2">
        <v>4</v>
      </c>
      <c r="I4787" s="2">
        <f t="shared" si="74"/>
        <v>5.68</v>
      </c>
      <c r="J4787" s="2">
        <v>7.38</v>
      </c>
    </row>
    <row r="4788" spans="1:10" x14ac:dyDescent="0.35">
      <c r="A4788" s="1">
        <v>42518</v>
      </c>
      <c r="B4788" t="s">
        <v>256</v>
      </c>
      <c r="C4788" t="s">
        <v>27</v>
      </c>
      <c r="D4788" t="s">
        <v>39</v>
      </c>
      <c r="E4788" t="s">
        <v>302</v>
      </c>
      <c r="F4788" t="s">
        <v>837</v>
      </c>
      <c r="G4788" s="2">
        <v>558.4</v>
      </c>
      <c r="H4788" s="2">
        <v>2</v>
      </c>
      <c r="I4788" s="2">
        <f t="shared" si="74"/>
        <v>279.2</v>
      </c>
      <c r="J4788" s="2">
        <v>41.88</v>
      </c>
    </row>
    <row r="4789" spans="1:10" x14ac:dyDescent="0.35">
      <c r="A4789" s="1">
        <v>42518</v>
      </c>
      <c r="B4789" t="s">
        <v>525</v>
      </c>
      <c r="C4789" t="s">
        <v>149</v>
      </c>
      <c r="D4789" t="s">
        <v>11</v>
      </c>
      <c r="E4789" t="s">
        <v>200</v>
      </c>
      <c r="F4789" t="s">
        <v>2215</v>
      </c>
      <c r="G4789" s="2">
        <v>54.9</v>
      </c>
      <c r="H4789" s="2">
        <v>5</v>
      </c>
      <c r="I4789" s="2">
        <f t="shared" si="74"/>
        <v>10.98</v>
      </c>
      <c r="J4789" s="2">
        <v>15.37</v>
      </c>
    </row>
    <row r="4790" spans="1:10" x14ac:dyDescent="0.35">
      <c r="A4790" s="1">
        <v>42518</v>
      </c>
      <c r="B4790" t="s">
        <v>1443</v>
      </c>
      <c r="C4790" t="s">
        <v>15</v>
      </c>
      <c r="D4790" t="s">
        <v>39</v>
      </c>
      <c r="E4790" t="s">
        <v>40</v>
      </c>
      <c r="F4790" t="s">
        <v>648</v>
      </c>
      <c r="G4790" s="2">
        <v>286.39999999999998</v>
      </c>
      <c r="H4790" s="2">
        <v>1</v>
      </c>
      <c r="I4790" s="2">
        <f t="shared" si="74"/>
        <v>286.39999999999998</v>
      </c>
      <c r="J4790" s="2">
        <v>25.06</v>
      </c>
    </row>
    <row r="4791" spans="1:10" x14ac:dyDescent="0.35">
      <c r="A4791" s="1">
        <v>42519</v>
      </c>
      <c r="B4791" t="s">
        <v>1751</v>
      </c>
      <c r="C4791" t="s">
        <v>488</v>
      </c>
      <c r="D4791" t="s">
        <v>39</v>
      </c>
      <c r="E4791" t="s">
        <v>40</v>
      </c>
      <c r="F4791" t="s">
        <v>287</v>
      </c>
      <c r="G4791" s="2">
        <v>979.95</v>
      </c>
      <c r="H4791" s="2">
        <v>5</v>
      </c>
      <c r="I4791" s="2">
        <f t="shared" si="74"/>
        <v>195.99</v>
      </c>
      <c r="J4791" s="2">
        <v>274.39</v>
      </c>
    </row>
    <row r="4792" spans="1:10" x14ac:dyDescent="0.35">
      <c r="A4792" s="1">
        <v>42519</v>
      </c>
      <c r="B4792" t="s">
        <v>1751</v>
      </c>
      <c r="C4792" t="s">
        <v>488</v>
      </c>
      <c r="D4792" t="s">
        <v>11</v>
      </c>
      <c r="E4792" t="s">
        <v>20</v>
      </c>
      <c r="F4792" t="s">
        <v>787</v>
      </c>
      <c r="G4792" s="2">
        <v>22.75</v>
      </c>
      <c r="H4792" s="2">
        <v>5</v>
      </c>
      <c r="I4792" s="2">
        <f t="shared" si="74"/>
        <v>4.55</v>
      </c>
      <c r="J4792" s="2">
        <v>11.38</v>
      </c>
    </row>
    <row r="4793" spans="1:10" x14ac:dyDescent="0.35">
      <c r="A4793" s="1">
        <v>42519</v>
      </c>
      <c r="B4793" t="s">
        <v>2474</v>
      </c>
      <c r="C4793" t="s">
        <v>120</v>
      </c>
      <c r="D4793" t="s">
        <v>11</v>
      </c>
      <c r="E4793" t="s">
        <v>20</v>
      </c>
      <c r="F4793" t="s">
        <v>2487</v>
      </c>
      <c r="G4793" s="2">
        <v>11.28</v>
      </c>
      <c r="H4793" s="2">
        <v>3</v>
      </c>
      <c r="I4793" s="2">
        <f t="shared" si="74"/>
        <v>3.76</v>
      </c>
      <c r="J4793" s="2">
        <v>-8.65</v>
      </c>
    </row>
    <row r="4794" spans="1:10" x14ac:dyDescent="0.35">
      <c r="A4794" s="1">
        <v>42519</v>
      </c>
      <c r="B4794" t="s">
        <v>2474</v>
      </c>
      <c r="C4794" t="s">
        <v>120</v>
      </c>
      <c r="D4794" t="s">
        <v>11</v>
      </c>
      <c r="E4794" t="s">
        <v>24</v>
      </c>
      <c r="F4794" t="s">
        <v>326</v>
      </c>
      <c r="G4794" s="2">
        <v>4.45</v>
      </c>
      <c r="H4794" s="2">
        <v>2</v>
      </c>
      <c r="I4794" s="2">
        <f t="shared" si="74"/>
        <v>2.2250000000000001</v>
      </c>
      <c r="J4794" s="2">
        <v>0.33</v>
      </c>
    </row>
    <row r="4795" spans="1:10" x14ac:dyDescent="0.35">
      <c r="A4795" s="1">
        <v>42519</v>
      </c>
      <c r="B4795" t="s">
        <v>2474</v>
      </c>
      <c r="C4795" t="s">
        <v>120</v>
      </c>
      <c r="D4795" t="s">
        <v>34</v>
      </c>
      <c r="E4795" t="s">
        <v>47</v>
      </c>
      <c r="F4795" t="s">
        <v>1990</v>
      </c>
      <c r="G4795" s="2">
        <v>44.76</v>
      </c>
      <c r="H4795" s="2">
        <v>3</v>
      </c>
      <c r="I4795" s="2">
        <f t="shared" si="74"/>
        <v>14.92</v>
      </c>
      <c r="J4795" s="2">
        <v>14.55</v>
      </c>
    </row>
    <row r="4796" spans="1:10" x14ac:dyDescent="0.35">
      <c r="A4796" s="1">
        <v>42520</v>
      </c>
      <c r="B4796" t="s">
        <v>2298</v>
      </c>
      <c r="C4796" t="s">
        <v>278</v>
      </c>
      <c r="D4796" t="s">
        <v>11</v>
      </c>
      <c r="E4796" t="s">
        <v>20</v>
      </c>
      <c r="F4796" t="s">
        <v>911</v>
      </c>
      <c r="G4796" s="2">
        <v>22.62</v>
      </c>
      <c r="H4796" s="2">
        <v>2</v>
      </c>
      <c r="I4796" s="2">
        <f t="shared" si="74"/>
        <v>11.31</v>
      </c>
      <c r="J4796" s="2">
        <v>-15.08</v>
      </c>
    </row>
    <row r="4797" spans="1:10" x14ac:dyDescent="0.35">
      <c r="A4797" s="1">
        <v>42520</v>
      </c>
      <c r="B4797" t="s">
        <v>2298</v>
      </c>
      <c r="C4797" t="s">
        <v>278</v>
      </c>
      <c r="D4797" t="s">
        <v>11</v>
      </c>
      <c r="E4797" t="s">
        <v>20</v>
      </c>
      <c r="F4797" t="s">
        <v>765</v>
      </c>
      <c r="G4797" s="2">
        <v>14.95</v>
      </c>
      <c r="H4797" s="2">
        <v>2</v>
      </c>
      <c r="I4797" s="2">
        <f t="shared" si="74"/>
        <v>7.4749999999999996</v>
      </c>
      <c r="J4797" s="2">
        <v>-11.96</v>
      </c>
    </row>
    <row r="4798" spans="1:10" x14ac:dyDescent="0.35">
      <c r="A4798" s="1">
        <v>42520</v>
      </c>
      <c r="B4798" t="s">
        <v>2298</v>
      </c>
      <c r="C4798" t="s">
        <v>278</v>
      </c>
      <c r="D4798" t="s">
        <v>34</v>
      </c>
      <c r="E4798" t="s">
        <v>35</v>
      </c>
      <c r="F4798" t="s">
        <v>991</v>
      </c>
      <c r="G4798" s="2">
        <v>801.57</v>
      </c>
      <c r="H4798" s="2">
        <v>2</v>
      </c>
      <c r="I4798" s="2">
        <f t="shared" si="74"/>
        <v>400.78500000000003</v>
      </c>
      <c r="J4798" s="2">
        <v>50.1</v>
      </c>
    </row>
    <row r="4799" spans="1:10" x14ac:dyDescent="0.35">
      <c r="A4799" s="1">
        <v>42520</v>
      </c>
      <c r="B4799" t="s">
        <v>2298</v>
      </c>
      <c r="C4799" t="s">
        <v>278</v>
      </c>
      <c r="D4799" t="s">
        <v>11</v>
      </c>
      <c r="E4799" t="s">
        <v>20</v>
      </c>
      <c r="F4799" t="s">
        <v>2483</v>
      </c>
      <c r="G4799" s="2">
        <v>2.38</v>
      </c>
      <c r="H4799" s="2">
        <v>3</v>
      </c>
      <c r="I4799" s="2">
        <f t="shared" si="74"/>
        <v>0.79333333333333333</v>
      </c>
      <c r="J4799" s="2">
        <v>-1.9</v>
      </c>
    </row>
    <row r="4800" spans="1:10" x14ac:dyDescent="0.35">
      <c r="A4800" s="1">
        <v>42520</v>
      </c>
      <c r="B4800" t="s">
        <v>2298</v>
      </c>
      <c r="C4800" t="s">
        <v>278</v>
      </c>
      <c r="D4800" t="s">
        <v>11</v>
      </c>
      <c r="E4800" t="s">
        <v>12</v>
      </c>
      <c r="F4800" t="s">
        <v>1989</v>
      </c>
      <c r="G4800" s="2">
        <v>32.79</v>
      </c>
      <c r="H4800" s="2">
        <v>1</v>
      </c>
      <c r="I4800" s="2">
        <f t="shared" si="74"/>
        <v>32.79</v>
      </c>
      <c r="J4800" s="2">
        <v>11.89</v>
      </c>
    </row>
    <row r="4801" spans="1:10" x14ac:dyDescent="0.35">
      <c r="A4801" s="1">
        <v>42520</v>
      </c>
      <c r="B4801" t="s">
        <v>2534</v>
      </c>
      <c r="C4801" t="s">
        <v>245</v>
      </c>
      <c r="D4801" t="s">
        <v>11</v>
      </c>
      <c r="E4801" t="s">
        <v>20</v>
      </c>
      <c r="F4801" t="s">
        <v>705</v>
      </c>
      <c r="G4801" s="2">
        <v>3.28</v>
      </c>
      <c r="H4801" s="2">
        <v>2</v>
      </c>
      <c r="I4801" s="2">
        <f t="shared" si="74"/>
        <v>1.64</v>
      </c>
      <c r="J4801" s="2">
        <v>-2.63</v>
      </c>
    </row>
    <row r="4802" spans="1:10" x14ac:dyDescent="0.35">
      <c r="A4802" s="1">
        <v>42520</v>
      </c>
      <c r="B4802" t="s">
        <v>657</v>
      </c>
      <c r="C4802" t="s">
        <v>78</v>
      </c>
      <c r="D4802" t="s">
        <v>39</v>
      </c>
      <c r="E4802" t="s">
        <v>603</v>
      </c>
      <c r="F4802" t="s">
        <v>916</v>
      </c>
      <c r="G4802" s="2">
        <v>839.99</v>
      </c>
      <c r="H4802" s="2">
        <v>2</v>
      </c>
      <c r="I4802" s="2">
        <f t="shared" si="74"/>
        <v>419.995</v>
      </c>
      <c r="J4802" s="2">
        <v>70</v>
      </c>
    </row>
    <row r="4803" spans="1:10" x14ac:dyDescent="0.35">
      <c r="A4803" s="1">
        <v>42520</v>
      </c>
      <c r="B4803" t="s">
        <v>443</v>
      </c>
      <c r="C4803" t="s">
        <v>55</v>
      </c>
      <c r="D4803" t="s">
        <v>34</v>
      </c>
      <c r="E4803" t="s">
        <v>145</v>
      </c>
      <c r="F4803" t="s">
        <v>1786</v>
      </c>
      <c r="G4803" s="2">
        <v>2275.5</v>
      </c>
      <c r="H4803" s="2">
        <v>10</v>
      </c>
      <c r="I4803" s="2">
        <f t="shared" ref="I4803:I4866" si="75">G4803/H4803</f>
        <v>227.55</v>
      </c>
      <c r="J4803" s="2">
        <v>386.84</v>
      </c>
    </row>
    <row r="4804" spans="1:10" x14ac:dyDescent="0.35">
      <c r="A4804" s="1">
        <v>42520</v>
      </c>
      <c r="B4804" t="s">
        <v>443</v>
      </c>
      <c r="C4804" t="s">
        <v>55</v>
      </c>
      <c r="D4804" t="s">
        <v>39</v>
      </c>
      <c r="E4804" t="s">
        <v>52</v>
      </c>
      <c r="F4804" t="s">
        <v>1787</v>
      </c>
      <c r="G4804" s="2">
        <v>1979.7</v>
      </c>
      <c r="H4804" s="2">
        <v>6</v>
      </c>
      <c r="I4804" s="2">
        <f t="shared" si="75"/>
        <v>329.95</v>
      </c>
      <c r="J4804" s="2">
        <v>653.29999999999995</v>
      </c>
    </row>
    <row r="4805" spans="1:10" x14ac:dyDescent="0.35">
      <c r="A4805" s="1">
        <v>42520</v>
      </c>
      <c r="B4805" t="s">
        <v>443</v>
      </c>
      <c r="C4805" t="s">
        <v>55</v>
      </c>
      <c r="D4805" t="s">
        <v>11</v>
      </c>
      <c r="E4805" t="s">
        <v>16</v>
      </c>
      <c r="F4805" t="s">
        <v>2476</v>
      </c>
      <c r="G4805" s="2">
        <v>62.1</v>
      </c>
      <c r="H4805" s="2">
        <v>6</v>
      </c>
      <c r="I4805" s="2">
        <f t="shared" si="75"/>
        <v>10.35</v>
      </c>
      <c r="J4805" s="2">
        <v>29.81</v>
      </c>
    </row>
    <row r="4806" spans="1:10" x14ac:dyDescent="0.35">
      <c r="A4806" s="1">
        <v>42520</v>
      </c>
      <c r="B4806" t="s">
        <v>599</v>
      </c>
      <c r="C4806" t="s">
        <v>78</v>
      </c>
      <c r="D4806" t="s">
        <v>11</v>
      </c>
      <c r="E4806" t="s">
        <v>92</v>
      </c>
      <c r="F4806" t="s">
        <v>440</v>
      </c>
      <c r="G4806" s="2">
        <v>123.92</v>
      </c>
      <c r="H4806" s="2">
        <v>5</v>
      </c>
      <c r="I4806" s="2">
        <f t="shared" si="75"/>
        <v>24.783999999999999</v>
      </c>
      <c r="J4806" s="2">
        <v>9.2899999999999991</v>
      </c>
    </row>
    <row r="4807" spans="1:10" x14ac:dyDescent="0.35">
      <c r="A4807" s="1">
        <v>42520</v>
      </c>
      <c r="B4807" t="s">
        <v>1535</v>
      </c>
      <c r="C4807" t="s">
        <v>27</v>
      </c>
      <c r="D4807" t="s">
        <v>11</v>
      </c>
      <c r="E4807" t="s">
        <v>12</v>
      </c>
      <c r="F4807" t="s">
        <v>2169</v>
      </c>
      <c r="G4807" s="2">
        <v>38.880000000000003</v>
      </c>
      <c r="H4807" s="2">
        <v>6</v>
      </c>
      <c r="I4807" s="2">
        <f t="shared" si="75"/>
        <v>6.48</v>
      </c>
      <c r="J4807" s="2">
        <v>18.66</v>
      </c>
    </row>
    <row r="4808" spans="1:10" x14ac:dyDescent="0.35">
      <c r="A4808" s="1">
        <v>42520</v>
      </c>
      <c r="B4808" t="s">
        <v>971</v>
      </c>
      <c r="C4808" t="s">
        <v>157</v>
      </c>
      <c r="D4808" t="s">
        <v>11</v>
      </c>
      <c r="E4808" t="s">
        <v>92</v>
      </c>
      <c r="F4808" t="s">
        <v>2152</v>
      </c>
      <c r="G4808" s="2">
        <v>364.74</v>
      </c>
      <c r="H4808" s="2">
        <v>3</v>
      </c>
      <c r="I4808" s="2">
        <f t="shared" si="75"/>
        <v>121.58</v>
      </c>
      <c r="J4808" s="2">
        <v>109.42</v>
      </c>
    </row>
    <row r="4809" spans="1:10" x14ac:dyDescent="0.35">
      <c r="A4809" s="1">
        <v>42520</v>
      </c>
      <c r="B4809" t="s">
        <v>971</v>
      </c>
      <c r="C4809" t="s">
        <v>157</v>
      </c>
      <c r="D4809" t="s">
        <v>34</v>
      </c>
      <c r="E4809" t="s">
        <v>47</v>
      </c>
      <c r="F4809" t="s">
        <v>2000</v>
      </c>
      <c r="G4809" s="2">
        <v>47.4</v>
      </c>
      <c r="H4809" s="2">
        <v>5</v>
      </c>
      <c r="I4809" s="2">
        <f t="shared" si="75"/>
        <v>9.48</v>
      </c>
      <c r="J4809" s="2">
        <v>21.33</v>
      </c>
    </row>
    <row r="4810" spans="1:10" x14ac:dyDescent="0.35">
      <c r="A4810" s="1">
        <v>42520</v>
      </c>
      <c r="B4810" t="s">
        <v>971</v>
      </c>
      <c r="C4810" t="s">
        <v>157</v>
      </c>
      <c r="D4810" t="s">
        <v>11</v>
      </c>
      <c r="E4810" t="s">
        <v>18</v>
      </c>
      <c r="F4810" t="s">
        <v>516</v>
      </c>
      <c r="G4810" s="2">
        <v>49.76</v>
      </c>
      <c r="H4810" s="2">
        <v>4</v>
      </c>
      <c r="I4810" s="2">
        <f t="shared" si="75"/>
        <v>12.44</v>
      </c>
      <c r="J4810" s="2">
        <v>13.93</v>
      </c>
    </row>
    <row r="4811" spans="1:10" x14ac:dyDescent="0.35">
      <c r="A4811" s="1">
        <v>42520</v>
      </c>
      <c r="B4811" t="s">
        <v>971</v>
      </c>
      <c r="C4811" t="s">
        <v>157</v>
      </c>
      <c r="D4811" t="s">
        <v>11</v>
      </c>
      <c r="E4811" t="s">
        <v>24</v>
      </c>
      <c r="F4811" t="s">
        <v>326</v>
      </c>
      <c r="G4811" s="2">
        <v>5.56</v>
      </c>
      <c r="H4811" s="2">
        <v>2</v>
      </c>
      <c r="I4811" s="2">
        <f t="shared" si="75"/>
        <v>2.78</v>
      </c>
      <c r="J4811" s="2">
        <v>1.45</v>
      </c>
    </row>
    <row r="4812" spans="1:10" x14ac:dyDescent="0.35">
      <c r="A4812" s="1">
        <v>42520</v>
      </c>
      <c r="B4812" t="s">
        <v>971</v>
      </c>
      <c r="C4812" t="s">
        <v>157</v>
      </c>
      <c r="D4812" t="s">
        <v>11</v>
      </c>
      <c r="E4812" t="s">
        <v>12</v>
      </c>
      <c r="F4812" t="s">
        <v>2243</v>
      </c>
      <c r="G4812" s="2">
        <v>629.1</v>
      </c>
      <c r="H4812" s="2">
        <v>6</v>
      </c>
      <c r="I4812" s="2">
        <f t="shared" si="75"/>
        <v>104.85000000000001</v>
      </c>
      <c r="J4812" s="2">
        <v>301.97000000000003</v>
      </c>
    </row>
    <row r="4813" spans="1:10" x14ac:dyDescent="0.35">
      <c r="A4813" s="1">
        <v>42520</v>
      </c>
      <c r="B4813" t="s">
        <v>971</v>
      </c>
      <c r="C4813" t="s">
        <v>157</v>
      </c>
      <c r="D4813" t="s">
        <v>11</v>
      </c>
      <c r="E4813" t="s">
        <v>24</v>
      </c>
      <c r="F4813" t="s">
        <v>1569</v>
      </c>
      <c r="G4813" s="2">
        <v>14.7</v>
      </c>
      <c r="H4813" s="2">
        <v>5</v>
      </c>
      <c r="I4813" s="2">
        <f t="shared" si="75"/>
        <v>2.94</v>
      </c>
      <c r="J4813" s="2">
        <v>3.97</v>
      </c>
    </row>
    <row r="4814" spans="1:10" x14ac:dyDescent="0.35">
      <c r="A4814" s="1">
        <v>42520</v>
      </c>
      <c r="B4814" t="s">
        <v>971</v>
      </c>
      <c r="C4814" t="s">
        <v>157</v>
      </c>
      <c r="D4814" t="s">
        <v>11</v>
      </c>
      <c r="E4814" t="s">
        <v>12</v>
      </c>
      <c r="F4814" t="s">
        <v>1365</v>
      </c>
      <c r="G4814" s="2">
        <v>45.36</v>
      </c>
      <c r="H4814" s="2">
        <v>7</v>
      </c>
      <c r="I4814" s="2">
        <f t="shared" si="75"/>
        <v>6.4799999999999995</v>
      </c>
      <c r="J4814" s="2">
        <v>21.77</v>
      </c>
    </row>
    <row r="4815" spans="1:10" x14ac:dyDescent="0.35">
      <c r="A4815" s="1">
        <v>42520</v>
      </c>
      <c r="B4815" t="s">
        <v>971</v>
      </c>
      <c r="C4815" t="s">
        <v>157</v>
      </c>
      <c r="D4815" t="s">
        <v>39</v>
      </c>
      <c r="E4815" t="s">
        <v>40</v>
      </c>
      <c r="F4815" t="s">
        <v>720</v>
      </c>
      <c r="G4815" s="2">
        <v>125.99</v>
      </c>
      <c r="H4815" s="2">
        <v>1</v>
      </c>
      <c r="I4815" s="2">
        <f t="shared" si="75"/>
        <v>125.99</v>
      </c>
      <c r="J4815" s="2">
        <v>35.28</v>
      </c>
    </row>
    <row r="4816" spans="1:10" x14ac:dyDescent="0.35">
      <c r="A4816" s="1">
        <v>42520</v>
      </c>
      <c r="B4816" t="s">
        <v>2450</v>
      </c>
      <c r="C4816" t="s">
        <v>27</v>
      </c>
      <c r="D4816" t="s">
        <v>34</v>
      </c>
      <c r="E4816" t="s">
        <v>47</v>
      </c>
      <c r="F4816" t="s">
        <v>1936</v>
      </c>
      <c r="G4816" s="2">
        <v>167.84</v>
      </c>
      <c r="H4816" s="2">
        <v>8</v>
      </c>
      <c r="I4816" s="2">
        <f t="shared" si="75"/>
        <v>20.98</v>
      </c>
      <c r="J4816" s="2">
        <v>11.75</v>
      </c>
    </row>
    <row r="4817" spans="1:10" x14ac:dyDescent="0.35">
      <c r="A4817" s="1">
        <v>42520</v>
      </c>
      <c r="B4817" t="s">
        <v>1946</v>
      </c>
      <c r="C4817" t="s">
        <v>55</v>
      </c>
      <c r="D4817" t="s">
        <v>11</v>
      </c>
      <c r="E4817" t="s">
        <v>63</v>
      </c>
      <c r="F4817" t="s">
        <v>1165</v>
      </c>
      <c r="G4817" s="2">
        <v>26.55</v>
      </c>
      <c r="H4817" s="2">
        <v>9</v>
      </c>
      <c r="I4817" s="2">
        <f t="shared" si="75"/>
        <v>2.95</v>
      </c>
      <c r="J4817" s="2">
        <v>12.74</v>
      </c>
    </row>
    <row r="4818" spans="1:10" x14ac:dyDescent="0.35">
      <c r="A4818" s="1">
        <v>42520</v>
      </c>
      <c r="B4818" t="s">
        <v>1946</v>
      </c>
      <c r="C4818" t="s">
        <v>55</v>
      </c>
      <c r="D4818" t="s">
        <v>39</v>
      </c>
      <c r="E4818" t="s">
        <v>52</v>
      </c>
      <c r="F4818" t="s">
        <v>636</v>
      </c>
      <c r="G4818" s="2">
        <v>111.98</v>
      </c>
      <c r="H4818" s="2">
        <v>2</v>
      </c>
      <c r="I4818" s="2">
        <f t="shared" si="75"/>
        <v>55.99</v>
      </c>
      <c r="J4818" s="2">
        <v>26.88</v>
      </c>
    </row>
    <row r="4819" spans="1:10" x14ac:dyDescent="0.35">
      <c r="A4819" s="1">
        <v>42520</v>
      </c>
      <c r="B4819" t="s">
        <v>1196</v>
      </c>
      <c r="C4819" t="s">
        <v>10</v>
      </c>
      <c r="D4819" t="s">
        <v>39</v>
      </c>
      <c r="E4819" t="s">
        <v>40</v>
      </c>
      <c r="F4819" t="s">
        <v>2408</v>
      </c>
      <c r="G4819" s="2">
        <v>79.959999999999994</v>
      </c>
      <c r="H4819" s="2">
        <v>5</v>
      </c>
      <c r="I4819" s="2">
        <f t="shared" si="75"/>
        <v>15.991999999999999</v>
      </c>
      <c r="J4819" s="2">
        <v>8</v>
      </c>
    </row>
    <row r="4820" spans="1:10" x14ac:dyDescent="0.35">
      <c r="A4820" s="1">
        <v>42520</v>
      </c>
      <c r="B4820" t="s">
        <v>1196</v>
      </c>
      <c r="C4820" t="s">
        <v>10</v>
      </c>
      <c r="D4820" t="s">
        <v>39</v>
      </c>
      <c r="E4820" t="s">
        <v>52</v>
      </c>
      <c r="F4820" t="s">
        <v>636</v>
      </c>
      <c r="G4820" s="2">
        <v>223.96</v>
      </c>
      <c r="H4820" s="2">
        <v>5</v>
      </c>
      <c r="I4820" s="2">
        <f t="shared" si="75"/>
        <v>44.792000000000002</v>
      </c>
      <c r="J4820" s="2">
        <v>11.2</v>
      </c>
    </row>
    <row r="4821" spans="1:10" x14ac:dyDescent="0.35">
      <c r="A4821" s="1">
        <v>42521</v>
      </c>
      <c r="B4821" t="s">
        <v>1423</v>
      </c>
      <c r="C4821" t="s">
        <v>15</v>
      </c>
      <c r="D4821" t="s">
        <v>34</v>
      </c>
      <c r="E4821" t="s">
        <v>47</v>
      </c>
      <c r="F4821" t="s">
        <v>2535</v>
      </c>
      <c r="G4821" s="2">
        <v>32.06</v>
      </c>
      <c r="H4821" s="2">
        <v>3</v>
      </c>
      <c r="I4821" s="2">
        <f t="shared" si="75"/>
        <v>10.686666666666667</v>
      </c>
      <c r="J4821" s="2">
        <v>-12.83</v>
      </c>
    </row>
    <row r="4822" spans="1:10" x14ac:dyDescent="0.35">
      <c r="A4822" s="1">
        <v>42521</v>
      </c>
      <c r="B4822" t="s">
        <v>1423</v>
      </c>
      <c r="C4822" t="s">
        <v>15</v>
      </c>
      <c r="D4822" t="s">
        <v>11</v>
      </c>
      <c r="E4822" t="s">
        <v>12</v>
      </c>
      <c r="F4822" t="s">
        <v>1147</v>
      </c>
      <c r="G4822" s="2">
        <v>18.5</v>
      </c>
      <c r="H4822" s="2">
        <v>4</v>
      </c>
      <c r="I4822" s="2">
        <f t="shared" si="75"/>
        <v>4.625</v>
      </c>
      <c r="J4822" s="2">
        <v>6.7</v>
      </c>
    </row>
    <row r="4823" spans="1:10" x14ac:dyDescent="0.35">
      <c r="A4823" s="1">
        <v>42521</v>
      </c>
      <c r="B4823" t="s">
        <v>1423</v>
      </c>
      <c r="C4823" t="s">
        <v>15</v>
      </c>
      <c r="D4823" t="s">
        <v>34</v>
      </c>
      <c r="E4823" t="s">
        <v>35</v>
      </c>
      <c r="F4823" t="s">
        <v>71</v>
      </c>
      <c r="G4823" s="2">
        <v>191.08</v>
      </c>
      <c r="H4823" s="2">
        <v>3</v>
      </c>
      <c r="I4823" s="2">
        <f t="shared" si="75"/>
        <v>63.693333333333335</v>
      </c>
      <c r="J4823" s="2">
        <v>-38.22</v>
      </c>
    </row>
    <row r="4824" spans="1:10" x14ac:dyDescent="0.35">
      <c r="A4824" s="1">
        <v>42521</v>
      </c>
      <c r="B4824" t="s">
        <v>1423</v>
      </c>
      <c r="C4824" t="s">
        <v>15</v>
      </c>
      <c r="D4824" t="s">
        <v>11</v>
      </c>
      <c r="E4824" t="s">
        <v>12</v>
      </c>
      <c r="F4824" t="s">
        <v>2172</v>
      </c>
      <c r="G4824" s="2">
        <v>10.37</v>
      </c>
      <c r="H4824" s="2">
        <v>2</v>
      </c>
      <c r="I4824" s="2">
        <f t="shared" si="75"/>
        <v>5.1849999999999996</v>
      </c>
      <c r="J4824" s="2">
        <v>3.63</v>
      </c>
    </row>
    <row r="4825" spans="1:10" x14ac:dyDescent="0.35">
      <c r="A4825" s="1">
        <v>42521</v>
      </c>
      <c r="B4825" t="s">
        <v>2230</v>
      </c>
      <c r="C4825" t="s">
        <v>149</v>
      </c>
      <c r="D4825" t="s">
        <v>11</v>
      </c>
      <c r="E4825" t="s">
        <v>20</v>
      </c>
      <c r="F4825" t="s">
        <v>929</v>
      </c>
      <c r="G4825" s="2">
        <v>7.15</v>
      </c>
      <c r="H4825" s="2">
        <v>3</v>
      </c>
      <c r="I4825" s="2">
        <f t="shared" si="75"/>
        <v>2.3833333333333333</v>
      </c>
      <c r="J4825" s="2">
        <v>2.3199999999999998</v>
      </c>
    </row>
    <row r="4826" spans="1:10" x14ac:dyDescent="0.35">
      <c r="A4826" s="1">
        <v>42521</v>
      </c>
      <c r="B4826" t="s">
        <v>2230</v>
      </c>
      <c r="C4826" t="s">
        <v>149</v>
      </c>
      <c r="D4826" t="s">
        <v>39</v>
      </c>
      <c r="E4826" t="s">
        <v>40</v>
      </c>
      <c r="F4826" t="s">
        <v>1932</v>
      </c>
      <c r="G4826" s="2">
        <v>179.7</v>
      </c>
      <c r="H4826" s="2">
        <v>6</v>
      </c>
      <c r="I4826" s="2">
        <f t="shared" si="75"/>
        <v>29.95</v>
      </c>
      <c r="J4826" s="2">
        <v>88.05</v>
      </c>
    </row>
    <row r="4827" spans="1:10" x14ac:dyDescent="0.35">
      <c r="A4827" s="1">
        <v>42523</v>
      </c>
      <c r="B4827" t="s">
        <v>1242</v>
      </c>
      <c r="C4827" t="s">
        <v>23</v>
      </c>
      <c r="D4827" t="s">
        <v>11</v>
      </c>
      <c r="E4827" t="s">
        <v>18</v>
      </c>
      <c r="F4827" t="s">
        <v>297</v>
      </c>
      <c r="G4827" s="2">
        <v>64.78</v>
      </c>
      <c r="H4827" s="2">
        <v>1</v>
      </c>
      <c r="I4827" s="2">
        <f t="shared" si="75"/>
        <v>64.78</v>
      </c>
      <c r="J4827" s="2">
        <v>-12.96</v>
      </c>
    </row>
    <row r="4828" spans="1:10" x14ac:dyDescent="0.35">
      <c r="A4828" s="1">
        <v>42523</v>
      </c>
      <c r="B4828" t="s">
        <v>525</v>
      </c>
      <c r="C4828" t="s">
        <v>164</v>
      </c>
      <c r="D4828" t="s">
        <v>11</v>
      </c>
      <c r="E4828" t="s">
        <v>12</v>
      </c>
      <c r="F4828" t="s">
        <v>1141</v>
      </c>
      <c r="G4828" s="2">
        <v>30.18</v>
      </c>
      <c r="H4828" s="2">
        <v>3</v>
      </c>
      <c r="I4828" s="2">
        <f t="shared" si="75"/>
        <v>10.06</v>
      </c>
      <c r="J4828" s="2">
        <v>13.88</v>
      </c>
    </row>
    <row r="4829" spans="1:10" x14ac:dyDescent="0.35">
      <c r="A4829" s="1">
        <v>42523</v>
      </c>
      <c r="B4829" t="s">
        <v>525</v>
      </c>
      <c r="C4829" t="s">
        <v>164</v>
      </c>
      <c r="D4829" t="s">
        <v>11</v>
      </c>
      <c r="E4829" t="s">
        <v>20</v>
      </c>
      <c r="F4829" t="s">
        <v>631</v>
      </c>
      <c r="G4829" s="2">
        <v>51.65</v>
      </c>
      <c r="H4829" s="2">
        <v>12</v>
      </c>
      <c r="I4829" s="2">
        <f t="shared" si="75"/>
        <v>4.3041666666666663</v>
      </c>
      <c r="J4829" s="2">
        <v>18.72</v>
      </c>
    </row>
    <row r="4830" spans="1:10" x14ac:dyDescent="0.35">
      <c r="A4830" s="1">
        <v>42523</v>
      </c>
      <c r="B4830" t="s">
        <v>525</v>
      </c>
      <c r="C4830" t="s">
        <v>164</v>
      </c>
      <c r="D4830" t="s">
        <v>11</v>
      </c>
      <c r="E4830" t="s">
        <v>20</v>
      </c>
      <c r="F4830" t="s">
        <v>1120</v>
      </c>
      <c r="G4830" s="2">
        <v>11.23</v>
      </c>
      <c r="H4830" s="2">
        <v>3</v>
      </c>
      <c r="I4830" s="2">
        <f t="shared" si="75"/>
        <v>3.7433333333333336</v>
      </c>
      <c r="J4830" s="2">
        <v>3.93</v>
      </c>
    </row>
    <row r="4831" spans="1:10" x14ac:dyDescent="0.35">
      <c r="A4831" s="1">
        <v>42524</v>
      </c>
      <c r="B4831" t="s">
        <v>319</v>
      </c>
      <c r="C4831" t="s">
        <v>27</v>
      </c>
      <c r="D4831" t="s">
        <v>34</v>
      </c>
      <c r="E4831" t="s">
        <v>145</v>
      </c>
      <c r="F4831" t="s">
        <v>1830</v>
      </c>
      <c r="G4831" s="2">
        <v>71.09</v>
      </c>
      <c r="H4831" s="2">
        <v>2</v>
      </c>
      <c r="I4831" s="2">
        <f t="shared" si="75"/>
        <v>35.545000000000002</v>
      </c>
      <c r="J4831" s="2">
        <v>-1.78</v>
      </c>
    </row>
    <row r="4832" spans="1:10" x14ac:dyDescent="0.35">
      <c r="A4832" s="1">
        <v>42525</v>
      </c>
      <c r="B4832" t="s">
        <v>1598</v>
      </c>
      <c r="C4832" t="s">
        <v>55</v>
      </c>
      <c r="D4832" t="s">
        <v>11</v>
      </c>
      <c r="E4832" t="s">
        <v>12</v>
      </c>
      <c r="F4832" t="s">
        <v>1255</v>
      </c>
      <c r="G4832" s="2">
        <v>75.88</v>
      </c>
      <c r="H4832" s="2">
        <v>2</v>
      </c>
      <c r="I4832" s="2">
        <f t="shared" si="75"/>
        <v>37.94</v>
      </c>
      <c r="J4832" s="2">
        <v>35.659999999999997</v>
      </c>
    </row>
    <row r="4833" spans="1:10" x14ac:dyDescent="0.35">
      <c r="A4833" s="1">
        <v>42525</v>
      </c>
      <c r="B4833" t="s">
        <v>1012</v>
      </c>
      <c r="C4833" t="s">
        <v>15</v>
      </c>
      <c r="D4833" t="s">
        <v>11</v>
      </c>
      <c r="E4833" t="s">
        <v>12</v>
      </c>
      <c r="F4833" t="s">
        <v>331</v>
      </c>
      <c r="G4833" s="2">
        <v>25.92</v>
      </c>
      <c r="H4833" s="2">
        <v>5</v>
      </c>
      <c r="I4833" s="2">
        <f t="shared" si="75"/>
        <v>5.1840000000000002</v>
      </c>
      <c r="J4833" s="2">
        <v>9.4</v>
      </c>
    </row>
    <row r="4834" spans="1:10" x14ac:dyDescent="0.35">
      <c r="A4834" s="1">
        <v>42525</v>
      </c>
      <c r="B4834" t="s">
        <v>1012</v>
      </c>
      <c r="C4834" t="s">
        <v>15</v>
      </c>
      <c r="D4834" t="s">
        <v>34</v>
      </c>
      <c r="E4834" t="s">
        <v>47</v>
      </c>
      <c r="F4834" t="s">
        <v>2372</v>
      </c>
      <c r="G4834" s="2">
        <v>419.68</v>
      </c>
      <c r="H4834" s="2">
        <v>5</v>
      </c>
      <c r="I4834" s="2">
        <f t="shared" si="75"/>
        <v>83.936000000000007</v>
      </c>
      <c r="J4834" s="2">
        <v>-356.73</v>
      </c>
    </row>
    <row r="4835" spans="1:10" x14ac:dyDescent="0.35">
      <c r="A4835" s="1">
        <v>42525</v>
      </c>
      <c r="B4835" t="s">
        <v>1012</v>
      </c>
      <c r="C4835" t="s">
        <v>15</v>
      </c>
      <c r="D4835" t="s">
        <v>34</v>
      </c>
      <c r="E4835" t="s">
        <v>47</v>
      </c>
      <c r="F4835" t="s">
        <v>1015</v>
      </c>
      <c r="G4835" s="2">
        <v>11.69</v>
      </c>
      <c r="H4835" s="2">
        <v>3</v>
      </c>
      <c r="I4835" s="2">
        <f t="shared" si="75"/>
        <v>3.8966666666666665</v>
      </c>
      <c r="J4835" s="2">
        <v>-4.68</v>
      </c>
    </row>
    <row r="4836" spans="1:10" x14ac:dyDescent="0.35">
      <c r="A4836" s="1">
        <v>42525</v>
      </c>
      <c r="B4836" t="s">
        <v>1012</v>
      </c>
      <c r="C4836" t="s">
        <v>15</v>
      </c>
      <c r="D4836" t="s">
        <v>39</v>
      </c>
      <c r="E4836" t="s">
        <v>40</v>
      </c>
      <c r="F4836" t="s">
        <v>1988</v>
      </c>
      <c r="G4836" s="2">
        <v>31.98</v>
      </c>
      <c r="H4836" s="2">
        <v>2</v>
      </c>
      <c r="I4836" s="2">
        <f t="shared" si="75"/>
        <v>15.99</v>
      </c>
      <c r="J4836" s="2">
        <v>11.19</v>
      </c>
    </row>
    <row r="4837" spans="1:10" x14ac:dyDescent="0.35">
      <c r="A4837" s="1">
        <v>42525</v>
      </c>
      <c r="B4837" t="s">
        <v>1012</v>
      </c>
      <c r="C4837" t="s">
        <v>15</v>
      </c>
      <c r="D4837" t="s">
        <v>34</v>
      </c>
      <c r="E4837" t="s">
        <v>145</v>
      </c>
      <c r="F4837" t="s">
        <v>728</v>
      </c>
      <c r="G4837" s="2">
        <v>177.23</v>
      </c>
      <c r="H4837" s="2">
        <v>5</v>
      </c>
      <c r="I4837" s="2">
        <f t="shared" si="75"/>
        <v>35.445999999999998</v>
      </c>
      <c r="J4837" s="2">
        <v>-120.51</v>
      </c>
    </row>
    <row r="4838" spans="1:10" x14ac:dyDescent="0.35">
      <c r="A4838" s="1">
        <v>42525</v>
      </c>
      <c r="B4838" t="s">
        <v>1012</v>
      </c>
      <c r="C4838" t="s">
        <v>15</v>
      </c>
      <c r="D4838" t="s">
        <v>34</v>
      </c>
      <c r="E4838" t="s">
        <v>47</v>
      </c>
      <c r="F4838" t="s">
        <v>1627</v>
      </c>
      <c r="G4838" s="2">
        <v>4.04</v>
      </c>
      <c r="H4838" s="2">
        <v>3</v>
      </c>
      <c r="I4838" s="2">
        <f t="shared" si="75"/>
        <v>1.3466666666666667</v>
      </c>
      <c r="J4838" s="2">
        <v>-2.83</v>
      </c>
    </row>
    <row r="4839" spans="1:10" x14ac:dyDescent="0.35">
      <c r="A4839" s="1">
        <v>42525</v>
      </c>
      <c r="B4839" t="s">
        <v>1012</v>
      </c>
      <c r="C4839" t="s">
        <v>15</v>
      </c>
      <c r="D4839" t="s">
        <v>11</v>
      </c>
      <c r="E4839" t="s">
        <v>24</v>
      </c>
      <c r="F4839" t="s">
        <v>353</v>
      </c>
      <c r="G4839" s="2">
        <v>7.41</v>
      </c>
      <c r="H4839" s="2">
        <v>2</v>
      </c>
      <c r="I4839" s="2">
        <f t="shared" si="75"/>
        <v>3.7050000000000001</v>
      </c>
      <c r="J4839" s="2">
        <v>1.2</v>
      </c>
    </row>
    <row r="4840" spans="1:10" x14ac:dyDescent="0.35">
      <c r="A4840" s="1">
        <v>42525</v>
      </c>
      <c r="B4840" t="s">
        <v>2088</v>
      </c>
      <c r="C4840" t="s">
        <v>149</v>
      </c>
      <c r="D4840" t="s">
        <v>11</v>
      </c>
      <c r="E4840" t="s">
        <v>12</v>
      </c>
      <c r="F4840" t="s">
        <v>625</v>
      </c>
      <c r="G4840" s="2">
        <v>14.94</v>
      </c>
      <c r="H4840" s="2">
        <v>3</v>
      </c>
      <c r="I4840" s="2">
        <f t="shared" si="75"/>
        <v>4.9799999999999995</v>
      </c>
      <c r="J4840" s="2">
        <v>7.02</v>
      </c>
    </row>
    <row r="4841" spans="1:10" x14ac:dyDescent="0.35">
      <c r="A4841" s="1">
        <v>42525</v>
      </c>
      <c r="B4841" t="s">
        <v>2088</v>
      </c>
      <c r="C4841" t="s">
        <v>149</v>
      </c>
      <c r="D4841" t="s">
        <v>39</v>
      </c>
      <c r="E4841" t="s">
        <v>302</v>
      </c>
      <c r="F4841" t="s">
        <v>2536</v>
      </c>
      <c r="G4841" s="2">
        <v>1349.85</v>
      </c>
      <c r="H4841" s="2">
        <v>3</v>
      </c>
      <c r="I4841" s="2">
        <f t="shared" si="75"/>
        <v>449.95</v>
      </c>
      <c r="J4841" s="2">
        <v>364.46</v>
      </c>
    </row>
    <row r="4842" spans="1:10" x14ac:dyDescent="0.35">
      <c r="A4842" s="1">
        <v>42525</v>
      </c>
      <c r="B4842" t="s">
        <v>2088</v>
      </c>
      <c r="C4842" t="s">
        <v>149</v>
      </c>
      <c r="D4842" t="s">
        <v>34</v>
      </c>
      <c r="E4842" t="s">
        <v>74</v>
      </c>
      <c r="F4842" t="s">
        <v>719</v>
      </c>
      <c r="G4842" s="2">
        <v>136.78</v>
      </c>
      <c r="H4842" s="2">
        <v>1</v>
      </c>
      <c r="I4842" s="2">
        <f t="shared" si="75"/>
        <v>136.78</v>
      </c>
      <c r="J4842" s="2">
        <v>5.13</v>
      </c>
    </row>
    <row r="4843" spans="1:10" x14ac:dyDescent="0.35">
      <c r="A4843" s="1">
        <v>42525</v>
      </c>
      <c r="B4843" t="s">
        <v>2088</v>
      </c>
      <c r="C4843" t="s">
        <v>149</v>
      </c>
      <c r="D4843" t="s">
        <v>34</v>
      </c>
      <c r="E4843" t="s">
        <v>47</v>
      </c>
      <c r="F4843" t="s">
        <v>1732</v>
      </c>
      <c r="G4843" s="2">
        <v>61.12</v>
      </c>
      <c r="H4843" s="2">
        <v>4</v>
      </c>
      <c r="I4843" s="2">
        <f t="shared" si="75"/>
        <v>15.28</v>
      </c>
      <c r="J4843" s="2">
        <v>20.78</v>
      </c>
    </row>
    <row r="4844" spans="1:10" x14ac:dyDescent="0.35">
      <c r="A4844" s="1">
        <v>42526</v>
      </c>
      <c r="B4844" t="s">
        <v>605</v>
      </c>
      <c r="C4844" t="s">
        <v>23</v>
      </c>
      <c r="D4844" t="s">
        <v>11</v>
      </c>
      <c r="E4844" t="s">
        <v>18</v>
      </c>
      <c r="F4844" t="s">
        <v>1482</v>
      </c>
      <c r="G4844" s="2">
        <v>124.61</v>
      </c>
      <c r="H4844" s="2">
        <v>4</v>
      </c>
      <c r="I4844" s="2">
        <f t="shared" si="75"/>
        <v>31.1525</v>
      </c>
      <c r="J4844" s="2">
        <v>-23.36</v>
      </c>
    </row>
    <row r="4845" spans="1:10" x14ac:dyDescent="0.35">
      <c r="A4845" s="1">
        <v>42526</v>
      </c>
      <c r="B4845" t="s">
        <v>605</v>
      </c>
      <c r="C4845" t="s">
        <v>23</v>
      </c>
      <c r="D4845" t="s">
        <v>11</v>
      </c>
      <c r="E4845" t="s">
        <v>16</v>
      </c>
      <c r="F4845" t="s">
        <v>2506</v>
      </c>
      <c r="G4845" s="2">
        <v>7.56</v>
      </c>
      <c r="H4845" s="2">
        <v>3</v>
      </c>
      <c r="I4845" s="2">
        <f t="shared" si="75"/>
        <v>2.52</v>
      </c>
      <c r="J4845" s="2">
        <v>2.65</v>
      </c>
    </row>
    <row r="4846" spans="1:10" x14ac:dyDescent="0.35">
      <c r="A4846" s="1">
        <v>42526</v>
      </c>
      <c r="B4846" t="s">
        <v>714</v>
      </c>
      <c r="C4846" t="s">
        <v>59</v>
      </c>
      <c r="D4846" t="s">
        <v>11</v>
      </c>
      <c r="E4846" t="s">
        <v>18</v>
      </c>
      <c r="F4846" t="s">
        <v>1757</v>
      </c>
      <c r="G4846" s="2">
        <v>360.38</v>
      </c>
      <c r="H4846" s="2">
        <v>2</v>
      </c>
      <c r="I4846" s="2">
        <f t="shared" si="75"/>
        <v>180.19</v>
      </c>
      <c r="J4846" s="2">
        <v>93.7</v>
      </c>
    </row>
    <row r="4847" spans="1:10" x14ac:dyDescent="0.35">
      <c r="A4847" s="1">
        <v>42526</v>
      </c>
      <c r="B4847" t="s">
        <v>714</v>
      </c>
      <c r="C4847" t="s">
        <v>59</v>
      </c>
      <c r="D4847" t="s">
        <v>11</v>
      </c>
      <c r="E4847" t="s">
        <v>24</v>
      </c>
      <c r="F4847" t="s">
        <v>527</v>
      </c>
      <c r="G4847" s="2">
        <v>11.16</v>
      </c>
      <c r="H4847" s="2">
        <v>2</v>
      </c>
      <c r="I4847" s="2">
        <f t="shared" si="75"/>
        <v>5.58</v>
      </c>
      <c r="J4847" s="2">
        <v>2.79</v>
      </c>
    </row>
    <row r="4848" spans="1:10" x14ac:dyDescent="0.35">
      <c r="A4848" s="1">
        <v>42526</v>
      </c>
      <c r="B4848" t="s">
        <v>714</v>
      </c>
      <c r="C4848" t="s">
        <v>59</v>
      </c>
      <c r="D4848" t="s">
        <v>11</v>
      </c>
      <c r="E4848" t="s">
        <v>16</v>
      </c>
      <c r="F4848" t="s">
        <v>1588</v>
      </c>
      <c r="G4848" s="2">
        <v>14.94</v>
      </c>
      <c r="H4848" s="2">
        <v>3</v>
      </c>
      <c r="I4848" s="2">
        <f t="shared" si="75"/>
        <v>4.9799999999999995</v>
      </c>
      <c r="J4848" s="2">
        <v>6.87</v>
      </c>
    </row>
    <row r="4849" spans="1:10" x14ac:dyDescent="0.35">
      <c r="A4849" s="1">
        <v>42526</v>
      </c>
      <c r="B4849" t="s">
        <v>280</v>
      </c>
      <c r="C4849" t="s">
        <v>27</v>
      </c>
      <c r="D4849" t="s">
        <v>11</v>
      </c>
      <c r="E4849" t="s">
        <v>20</v>
      </c>
      <c r="F4849" t="s">
        <v>451</v>
      </c>
      <c r="G4849" s="2">
        <v>21.55</v>
      </c>
      <c r="H4849" s="2">
        <v>6</v>
      </c>
      <c r="I4849" s="2">
        <f t="shared" si="75"/>
        <v>3.5916666666666668</v>
      </c>
      <c r="J4849" s="2">
        <v>7</v>
      </c>
    </row>
    <row r="4850" spans="1:10" x14ac:dyDescent="0.35">
      <c r="A4850" s="1">
        <v>42526</v>
      </c>
      <c r="B4850" t="s">
        <v>280</v>
      </c>
      <c r="C4850" t="s">
        <v>27</v>
      </c>
      <c r="D4850" t="s">
        <v>11</v>
      </c>
      <c r="E4850" t="s">
        <v>92</v>
      </c>
      <c r="F4850" t="s">
        <v>764</v>
      </c>
      <c r="G4850" s="2">
        <v>58.24</v>
      </c>
      <c r="H4850" s="2">
        <v>4</v>
      </c>
      <c r="I4850" s="2">
        <f t="shared" si="75"/>
        <v>14.56</v>
      </c>
      <c r="J4850" s="2">
        <v>15.72</v>
      </c>
    </row>
    <row r="4851" spans="1:10" x14ac:dyDescent="0.35">
      <c r="A4851" s="1">
        <v>42526</v>
      </c>
      <c r="B4851" t="s">
        <v>1866</v>
      </c>
      <c r="C4851" t="s">
        <v>164</v>
      </c>
      <c r="D4851" t="s">
        <v>11</v>
      </c>
      <c r="E4851" t="s">
        <v>200</v>
      </c>
      <c r="F4851" t="s">
        <v>1053</v>
      </c>
      <c r="G4851" s="2">
        <v>61.38</v>
      </c>
      <c r="H4851" s="2">
        <v>6</v>
      </c>
      <c r="I4851" s="2">
        <f t="shared" si="75"/>
        <v>10.23</v>
      </c>
      <c r="J4851" s="2">
        <v>15.96</v>
      </c>
    </row>
    <row r="4852" spans="1:10" x14ac:dyDescent="0.35">
      <c r="A4852" s="1">
        <v>42527</v>
      </c>
      <c r="B4852" t="s">
        <v>1747</v>
      </c>
      <c r="C4852" t="s">
        <v>15</v>
      </c>
      <c r="D4852" t="s">
        <v>39</v>
      </c>
      <c r="E4852" t="s">
        <v>40</v>
      </c>
      <c r="F4852" t="s">
        <v>2403</v>
      </c>
      <c r="G4852" s="2">
        <v>328.22</v>
      </c>
      <c r="H4852" s="2">
        <v>4</v>
      </c>
      <c r="I4852" s="2">
        <f t="shared" si="75"/>
        <v>82.055000000000007</v>
      </c>
      <c r="J4852" s="2">
        <v>28.72</v>
      </c>
    </row>
    <row r="4853" spans="1:10" x14ac:dyDescent="0.35">
      <c r="A4853" s="1">
        <v>42527</v>
      </c>
      <c r="B4853" t="s">
        <v>227</v>
      </c>
      <c r="C4853" t="s">
        <v>434</v>
      </c>
      <c r="D4853" t="s">
        <v>11</v>
      </c>
      <c r="E4853" t="s">
        <v>18</v>
      </c>
      <c r="F4853" t="s">
        <v>974</v>
      </c>
      <c r="G4853" s="2">
        <v>714.3</v>
      </c>
      <c r="H4853" s="2">
        <v>5</v>
      </c>
      <c r="I4853" s="2">
        <f t="shared" si="75"/>
        <v>142.85999999999999</v>
      </c>
      <c r="J4853" s="2">
        <v>207.15</v>
      </c>
    </row>
    <row r="4854" spans="1:10" x14ac:dyDescent="0.35">
      <c r="A4854" s="1">
        <v>42527</v>
      </c>
      <c r="B4854" t="s">
        <v>2537</v>
      </c>
      <c r="C4854" t="s">
        <v>434</v>
      </c>
      <c r="D4854" t="s">
        <v>11</v>
      </c>
      <c r="E4854" t="s">
        <v>12</v>
      </c>
      <c r="F4854" t="s">
        <v>2377</v>
      </c>
      <c r="G4854" s="2">
        <v>105.52</v>
      </c>
      <c r="H4854" s="2">
        <v>4</v>
      </c>
      <c r="I4854" s="2">
        <f t="shared" si="75"/>
        <v>26.38</v>
      </c>
      <c r="J4854" s="2">
        <v>48.54</v>
      </c>
    </row>
    <row r="4855" spans="1:10" x14ac:dyDescent="0.35">
      <c r="A4855" s="1">
        <v>42527</v>
      </c>
      <c r="B4855" t="s">
        <v>1840</v>
      </c>
      <c r="C4855" t="s">
        <v>101</v>
      </c>
      <c r="D4855" t="s">
        <v>39</v>
      </c>
      <c r="E4855" t="s">
        <v>52</v>
      </c>
      <c r="F4855" t="s">
        <v>1314</v>
      </c>
      <c r="G4855" s="2">
        <v>179.94</v>
      </c>
      <c r="H4855" s="2">
        <v>6</v>
      </c>
      <c r="I4855" s="2">
        <f t="shared" si="75"/>
        <v>29.99</v>
      </c>
      <c r="J4855" s="2">
        <v>75.569999999999993</v>
      </c>
    </row>
    <row r="4856" spans="1:10" x14ac:dyDescent="0.35">
      <c r="A4856" s="1">
        <v>42527</v>
      </c>
      <c r="B4856" t="s">
        <v>1840</v>
      </c>
      <c r="C4856" t="s">
        <v>101</v>
      </c>
      <c r="D4856" t="s">
        <v>39</v>
      </c>
      <c r="E4856" t="s">
        <v>52</v>
      </c>
      <c r="F4856" t="s">
        <v>1422</v>
      </c>
      <c r="G4856" s="2">
        <v>26.85</v>
      </c>
      <c r="H4856" s="2">
        <v>3</v>
      </c>
      <c r="I4856" s="2">
        <f t="shared" si="75"/>
        <v>8.9500000000000011</v>
      </c>
      <c r="J4856" s="2">
        <v>5.0999999999999996</v>
      </c>
    </row>
    <row r="4857" spans="1:10" x14ac:dyDescent="0.35">
      <c r="A4857" s="1">
        <v>42527</v>
      </c>
      <c r="B4857" t="s">
        <v>1840</v>
      </c>
      <c r="C4857" t="s">
        <v>101</v>
      </c>
      <c r="D4857" t="s">
        <v>39</v>
      </c>
      <c r="E4857" t="s">
        <v>52</v>
      </c>
      <c r="F4857" t="s">
        <v>66</v>
      </c>
      <c r="G4857" s="2">
        <v>323.37</v>
      </c>
      <c r="H4857" s="2">
        <v>3</v>
      </c>
      <c r="I4857" s="2">
        <f t="shared" si="75"/>
        <v>107.79</v>
      </c>
      <c r="J4857" s="2">
        <v>129.35</v>
      </c>
    </row>
    <row r="4858" spans="1:10" x14ac:dyDescent="0.35">
      <c r="A4858" s="1">
        <v>42527</v>
      </c>
      <c r="B4858" t="s">
        <v>1840</v>
      </c>
      <c r="C4858" t="s">
        <v>101</v>
      </c>
      <c r="D4858" t="s">
        <v>11</v>
      </c>
      <c r="E4858" t="s">
        <v>12</v>
      </c>
      <c r="F4858" t="s">
        <v>2202</v>
      </c>
      <c r="G4858" s="2">
        <v>59.94</v>
      </c>
      <c r="H4858" s="2">
        <v>3</v>
      </c>
      <c r="I4858" s="2">
        <f t="shared" si="75"/>
        <v>19.98</v>
      </c>
      <c r="J4858" s="2">
        <v>28.17</v>
      </c>
    </row>
    <row r="4859" spans="1:10" x14ac:dyDescent="0.35">
      <c r="A4859" s="1">
        <v>42527</v>
      </c>
      <c r="B4859" t="s">
        <v>1840</v>
      </c>
      <c r="C4859" t="s">
        <v>101</v>
      </c>
      <c r="D4859" t="s">
        <v>11</v>
      </c>
      <c r="E4859" t="s">
        <v>20</v>
      </c>
      <c r="F4859" t="s">
        <v>1309</v>
      </c>
      <c r="G4859" s="2">
        <v>64.14</v>
      </c>
      <c r="H4859" s="2">
        <v>3</v>
      </c>
      <c r="I4859" s="2">
        <f t="shared" si="75"/>
        <v>21.38</v>
      </c>
      <c r="J4859" s="2">
        <v>30.79</v>
      </c>
    </row>
    <row r="4860" spans="1:10" x14ac:dyDescent="0.35">
      <c r="A4860" s="1">
        <v>42527</v>
      </c>
      <c r="B4860" t="s">
        <v>1840</v>
      </c>
      <c r="C4860" t="s">
        <v>101</v>
      </c>
      <c r="D4860" t="s">
        <v>11</v>
      </c>
      <c r="E4860" t="s">
        <v>20</v>
      </c>
      <c r="F4860" t="s">
        <v>1792</v>
      </c>
      <c r="G4860" s="2">
        <v>11.67</v>
      </c>
      <c r="H4860" s="2">
        <v>3</v>
      </c>
      <c r="I4860" s="2">
        <f t="shared" si="75"/>
        <v>3.89</v>
      </c>
      <c r="J4860" s="2">
        <v>5.6</v>
      </c>
    </row>
    <row r="4861" spans="1:10" x14ac:dyDescent="0.35">
      <c r="A4861" s="1">
        <v>42527</v>
      </c>
      <c r="B4861" t="s">
        <v>1840</v>
      </c>
      <c r="C4861" t="s">
        <v>101</v>
      </c>
      <c r="D4861" t="s">
        <v>11</v>
      </c>
      <c r="E4861" t="s">
        <v>12</v>
      </c>
      <c r="F4861" t="s">
        <v>2538</v>
      </c>
      <c r="G4861" s="2">
        <v>12.96</v>
      </c>
      <c r="H4861" s="2">
        <v>2</v>
      </c>
      <c r="I4861" s="2">
        <f t="shared" si="75"/>
        <v>6.48</v>
      </c>
      <c r="J4861" s="2">
        <v>6.22</v>
      </c>
    </row>
    <row r="4862" spans="1:10" x14ac:dyDescent="0.35">
      <c r="A4862" s="1">
        <v>42527</v>
      </c>
      <c r="B4862" t="s">
        <v>769</v>
      </c>
      <c r="C4862" t="s">
        <v>27</v>
      </c>
      <c r="D4862" t="s">
        <v>11</v>
      </c>
      <c r="E4862" t="s">
        <v>16</v>
      </c>
      <c r="F4862" t="s">
        <v>582</v>
      </c>
      <c r="G4862" s="2">
        <v>22.05</v>
      </c>
      <c r="H4862" s="2">
        <v>7</v>
      </c>
      <c r="I4862" s="2">
        <f t="shared" si="75"/>
        <v>3.15</v>
      </c>
      <c r="J4862" s="2">
        <v>10.58</v>
      </c>
    </row>
    <row r="4863" spans="1:10" x14ac:dyDescent="0.35">
      <c r="A4863" s="1">
        <v>42527</v>
      </c>
      <c r="B4863" t="s">
        <v>769</v>
      </c>
      <c r="C4863" t="s">
        <v>27</v>
      </c>
      <c r="D4863" t="s">
        <v>11</v>
      </c>
      <c r="E4863" t="s">
        <v>12</v>
      </c>
      <c r="F4863" t="s">
        <v>2539</v>
      </c>
      <c r="G4863" s="2">
        <v>99.9</v>
      </c>
      <c r="H4863" s="2">
        <v>5</v>
      </c>
      <c r="I4863" s="2">
        <f t="shared" si="75"/>
        <v>19.98</v>
      </c>
      <c r="J4863" s="2">
        <v>46.95</v>
      </c>
    </row>
    <row r="4864" spans="1:10" x14ac:dyDescent="0.35">
      <c r="A4864" s="1">
        <v>42527</v>
      </c>
      <c r="B4864" t="s">
        <v>32</v>
      </c>
      <c r="C4864" t="s">
        <v>27</v>
      </c>
      <c r="D4864" t="s">
        <v>39</v>
      </c>
      <c r="E4864" t="s">
        <v>40</v>
      </c>
      <c r="F4864" t="s">
        <v>588</v>
      </c>
      <c r="G4864" s="2">
        <v>3023.93</v>
      </c>
      <c r="H4864" s="2">
        <v>9</v>
      </c>
      <c r="I4864" s="2">
        <f t="shared" si="75"/>
        <v>335.99222222222221</v>
      </c>
      <c r="J4864" s="2">
        <v>226.79</v>
      </c>
    </row>
    <row r="4865" spans="1:10" x14ac:dyDescent="0.35">
      <c r="A4865" s="1">
        <v>42527</v>
      </c>
      <c r="B4865" t="s">
        <v>32</v>
      </c>
      <c r="C4865" t="s">
        <v>27</v>
      </c>
      <c r="D4865" t="s">
        <v>39</v>
      </c>
      <c r="E4865" t="s">
        <v>52</v>
      </c>
      <c r="F4865" t="s">
        <v>1265</v>
      </c>
      <c r="G4865" s="2">
        <v>26.96</v>
      </c>
      <c r="H4865" s="2">
        <v>2</v>
      </c>
      <c r="I4865" s="2">
        <f t="shared" si="75"/>
        <v>13.48</v>
      </c>
      <c r="J4865" s="2">
        <v>3.77</v>
      </c>
    </row>
    <row r="4866" spans="1:10" x14ac:dyDescent="0.35">
      <c r="A4866" s="1">
        <v>42527</v>
      </c>
      <c r="B4866" t="s">
        <v>32</v>
      </c>
      <c r="C4866" t="s">
        <v>27</v>
      </c>
      <c r="D4866" t="s">
        <v>39</v>
      </c>
      <c r="E4866" t="s">
        <v>40</v>
      </c>
      <c r="F4866" t="s">
        <v>1419</v>
      </c>
      <c r="G4866" s="2">
        <v>477.6</v>
      </c>
      <c r="H4866" s="2">
        <v>3</v>
      </c>
      <c r="I4866" s="2">
        <f t="shared" si="75"/>
        <v>159.20000000000002</v>
      </c>
      <c r="J4866" s="2">
        <v>161.19</v>
      </c>
    </row>
    <row r="4867" spans="1:10" x14ac:dyDescent="0.35">
      <c r="A4867" s="1">
        <v>42527</v>
      </c>
      <c r="B4867" t="s">
        <v>2540</v>
      </c>
      <c r="C4867" t="s">
        <v>78</v>
      </c>
      <c r="D4867" t="s">
        <v>34</v>
      </c>
      <c r="E4867" t="s">
        <v>47</v>
      </c>
      <c r="F4867" t="s">
        <v>670</v>
      </c>
      <c r="G4867" s="2">
        <v>466.32</v>
      </c>
      <c r="H4867" s="2">
        <v>3</v>
      </c>
      <c r="I4867" s="2">
        <f t="shared" ref="I4867:I4930" si="76">G4867/H4867</f>
        <v>155.44</v>
      </c>
      <c r="J4867" s="2">
        <v>34.97</v>
      </c>
    </row>
    <row r="4868" spans="1:10" x14ac:dyDescent="0.35">
      <c r="A4868" s="1">
        <v>42527</v>
      </c>
      <c r="B4868" t="s">
        <v>2540</v>
      </c>
      <c r="C4868" t="s">
        <v>78</v>
      </c>
      <c r="D4868" t="s">
        <v>34</v>
      </c>
      <c r="E4868" t="s">
        <v>47</v>
      </c>
      <c r="F4868" t="s">
        <v>1897</v>
      </c>
      <c r="G4868" s="2">
        <v>82.64</v>
      </c>
      <c r="H4868" s="2">
        <v>2</v>
      </c>
      <c r="I4868" s="2">
        <f t="shared" si="76"/>
        <v>41.32</v>
      </c>
      <c r="J4868" s="2">
        <v>0</v>
      </c>
    </row>
    <row r="4869" spans="1:10" x14ac:dyDescent="0.35">
      <c r="A4869" s="1">
        <v>42528</v>
      </c>
      <c r="B4869" t="s">
        <v>1513</v>
      </c>
      <c r="C4869" t="s">
        <v>149</v>
      </c>
      <c r="D4869" t="s">
        <v>11</v>
      </c>
      <c r="E4869" t="s">
        <v>12</v>
      </c>
      <c r="F4869" t="s">
        <v>493</v>
      </c>
      <c r="G4869" s="2">
        <v>32.4</v>
      </c>
      <c r="H4869" s="2">
        <v>5</v>
      </c>
      <c r="I4869" s="2">
        <f t="shared" si="76"/>
        <v>6.4799999999999995</v>
      </c>
      <c r="J4869" s="2">
        <v>15.55</v>
      </c>
    </row>
    <row r="4870" spans="1:10" x14ac:dyDescent="0.35">
      <c r="A4870" s="1">
        <v>42528</v>
      </c>
      <c r="B4870" t="s">
        <v>1177</v>
      </c>
      <c r="C4870" t="s">
        <v>27</v>
      </c>
      <c r="D4870" t="s">
        <v>11</v>
      </c>
      <c r="E4870" t="s">
        <v>20</v>
      </c>
      <c r="F4870" t="s">
        <v>1859</v>
      </c>
      <c r="G4870" s="2">
        <v>4.78</v>
      </c>
      <c r="H4870" s="2">
        <v>1</v>
      </c>
      <c r="I4870" s="2">
        <f t="shared" si="76"/>
        <v>4.78</v>
      </c>
      <c r="J4870" s="2">
        <v>1.55</v>
      </c>
    </row>
    <row r="4871" spans="1:10" x14ac:dyDescent="0.35">
      <c r="A4871" s="1">
        <v>42528</v>
      </c>
      <c r="B4871" t="s">
        <v>1177</v>
      </c>
      <c r="C4871" t="s">
        <v>27</v>
      </c>
      <c r="D4871" t="s">
        <v>11</v>
      </c>
      <c r="E4871" t="s">
        <v>12</v>
      </c>
      <c r="F4871" t="s">
        <v>1354</v>
      </c>
      <c r="G4871" s="2">
        <v>4.7300000000000004</v>
      </c>
      <c r="H4871" s="2">
        <v>1</v>
      </c>
      <c r="I4871" s="2">
        <f t="shared" si="76"/>
        <v>4.7300000000000004</v>
      </c>
      <c r="J4871" s="2">
        <v>2.3199999999999998</v>
      </c>
    </row>
    <row r="4872" spans="1:10" x14ac:dyDescent="0.35">
      <c r="A4872" s="1">
        <v>42528</v>
      </c>
      <c r="B4872" t="s">
        <v>2541</v>
      </c>
      <c r="C4872" t="s">
        <v>23</v>
      </c>
      <c r="D4872" t="s">
        <v>11</v>
      </c>
      <c r="E4872" t="s">
        <v>43</v>
      </c>
      <c r="F4872" t="s">
        <v>1246</v>
      </c>
      <c r="G4872" s="2">
        <v>9.65</v>
      </c>
      <c r="H4872" s="2">
        <v>6</v>
      </c>
      <c r="I4872" s="2">
        <f t="shared" si="76"/>
        <v>1.6083333333333334</v>
      </c>
      <c r="J4872" s="2">
        <v>3.5</v>
      </c>
    </row>
    <row r="4873" spans="1:10" x14ac:dyDescent="0.35">
      <c r="A4873" s="1">
        <v>42530</v>
      </c>
      <c r="B4873" t="s">
        <v>646</v>
      </c>
      <c r="C4873" t="s">
        <v>27</v>
      </c>
      <c r="D4873" t="s">
        <v>39</v>
      </c>
      <c r="E4873" t="s">
        <v>40</v>
      </c>
      <c r="F4873" t="s">
        <v>2371</v>
      </c>
      <c r="G4873" s="2">
        <v>177.48</v>
      </c>
      <c r="H4873" s="2">
        <v>3</v>
      </c>
      <c r="I4873" s="2">
        <f t="shared" si="76"/>
        <v>59.16</v>
      </c>
      <c r="J4873" s="2">
        <v>19.97</v>
      </c>
    </row>
    <row r="4874" spans="1:10" x14ac:dyDescent="0.35">
      <c r="A4874" s="1">
        <v>42530</v>
      </c>
      <c r="B4874" t="s">
        <v>1471</v>
      </c>
      <c r="C4874" t="s">
        <v>123</v>
      </c>
      <c r="D4874" t="s">
        <v>39</v>
      </c>
      <c r="E4874" t="s">
        <v>302</v>
      </c>
      <c r="F4874" t="s">
        <v>2542</v>
      </c>
      <c r="G4874" s="2">
        <v>695.7</v>
      </c>
      <c r="H4874" s="2">
        <v>2</v>
      </c>
      <c r="I4874" s="2">
        <f t="shared" si="76"/>
        <v>347.85</v>
      </c>
      <c r="J4874" s="2">
        <v>-27.83</v>
      </c>
    </row>
    <row r="4875" spans="1:10" x14ac:dyDescent="0.35">
      <c r="A4875" s="1">
        <v>42530</v>
      </c>
      <c r="B4875" t="s">
        <v>1968</v>
      </c>
      <c r="C4875" t="s">
        <v>27</v>
      </c>
      <c r="D4875" t="s">
        <v>34</v>
      </c>
      <c r="E4875" t="s">
        <v>35</v>
      </c>
      <c r="F4875" t="s">
        <v>1425</v>
      </c>
      <c r="G4875" s="2">
        <v>122.35</v>
      </c>
      <c r="H4875" s="2">
        <v>3</v>
      </c>
      <c r="I4875" s="2">
        <f t="shared" si="76"/>
        <v>40.783333333333331</v>
      </c>
      <c r="J4875" s="2">
        <v>13.76</v>
      </c>
    </row>
    <row r="4876" spans="1:10" x14ac:dyDescent="0.35">
      <c r="A4876" s="1">
        <v>42530</v>
      </c>
      <c r="B4876" t="s">
        <v>1584</v>
      </c>
      <c r="C4876" t="s">
        <v>315</v>
      </c>
      <c r="D4876" t="s">
        <v>34</v>
      </c>
      <c r="E4876" t="s">
        <v>145</v>
      </c>
      <c r="F4876" t="s">
        <v>2543</v>
      </c>
      <c r="G4876" s="2">
        <v>692.94</v>
      </c>
      <c r="H4876" s="2">
        <v>3</v>
      </c>
      <c r="I4876" s="2">
        <f t="shared" si="76"/>
        <v>230.98000000000002</v>
      </c>
      <c r="J4876" s="2">
        <v>173.24</v>
      </c>
    </row>
    <row r="4877" spans="1:10" x14ac:dyDescent="0.35">
      <c r="A4877" s="1">
        <v>42531</v>
      </c>
      <c r="B4877" t="s">
        <v>2037</v>
      </c>
      <c r="C4877" t="s">
        <v>27</v>
      </c>
      <c r="D4877" t="s">
        <v>11</v>
      </c>
      <c r="E4877" t="s">
        <v>16</v>
      </c>
      <c r="F4877" t="s">
        <v>2476</v>
      </c>
      <c r="G4877" s="2">
        <v>20.7</v>
      </c>
      <c r="H4877" s="2">
        <v>2</v>
      </c>
      <c r="I4877" s="2">
        <f t="shared" si="76"/>
        <v>10.35</v>
      </c>
      <c r="J4877" s="2">
        <v>9.94</v>
      </c>
    </row>
    <row r="4878" spans="1:10" x14ac:dyDescent="0.35">
      <c r="A4878" s="1">
        <v>42531</v>
      </c>
      <c r="B4878" t="s">
        <v>2037</v>
      </c>
      <c r="C4878" t="s">
        <v>27</v>
      </c>
      <c r="D4878" t="s">
        <v>34</v>
      </c>
      <c r="E4878" t="s">
        <v>145</v>
      </c>
      <c r="F4878" t="s">
        <v>2441</v>
      </c>
      <c r="G4878" s="2">
        <v>1335.68</v>
      </c>
      <c r="H4878" s="2">
        <v>4</v>
      </c>
      <c r="I4878" s="2">
        <f t="shared" si="76"/>
        <v>333.92</v>
      </c>
      <c r="J4878" s="2">
        <v>-217.05</v>
      </c>
    </row>
    <row r="4879" spans="1:10" x14ac:dyDescent="0.35">
      <c r="A4879" s="1">
        <v>42531</v>
      </c>
      <c r="B4879" t="s">
        <v>2037</v>
      </c>
      <c r="C4879" t="s">
        <v>27</v>
      </c>
      <c r="D4879" t="s">
        <v>11</v>
      </c>
      <c r="E4879" t="s">
        <v>12</v>
      </c>
      <c r="F4879" t="s">
        <v>493</v>
      </c>
      <c r="G4879" s="2">
        <v>32.4</v>
      </c>
      <c r="H4879" s="2">
        <v>5</v>
      </c>
      <c r="I4879" s="2">
        <f t="shared" si="76"/>
        <v>6.4799999999999995</v>
      </c>
      <c r="J4879" s="2">
        <v>15.55</v>
      </c>
    </row>
    <row r="4880" spans="1:10" x14ac:dyDescent="0.35">
      <c r="A4880" s="1">
        <v>42531</v>
      </c>
      <c r="B4880" t="s">
        <v>2429</v>
      </c>
      <c r="C4880" t="s">
        <v>23</v>
      </c>
      <c r="D4880" t="s">
        <v>11</v>
      </c>
      <c r="E4880" t="s">
        <v>16</v>
      </c>
      <c r="F4880" t="s">
        <v>1818</v>
      </c>
      <c r="G4880" s="2">
        <v>23.62</v>
      </c>
      <c r="H4880" s="2">
        <v>8</v>
      </c>
      <c r="I4880" s="2">
        <f t="shared" si="76"/>
        <v>2.9525000000000001</v>
      </c>
      <c r="J4880" s="2">
        <v>7.97</v>
      </c>
    </row>
    <row r="4881" spans="1:10" x14ac:dyDescent="0.35">
      <c r="A4881" s="1">
        <v>42532</v>
      </c>
      <c r="B4881" t="s">
        <v>450</v>
      </c>
      <c r="C4881" t="s">
        <v>10</v>
      </c>
      <c r="D4881" t="s">
        <v>11</v>
      </c>
      <c r="E4881" t="s">
        <v>20</v>
      </c>
      <c r="F4881" t="s">
        <v>1486</v>
      </c>
      <c r="G4881" s="2">
        <v>1.34</v>
      </c>
      <c r="H4881" s="2">
        <v>4</v>
      </c>
      <c r="I4881" s="2">
        <f t="shared" si="76"/>
        <v>0.33500000000000002</v>
      </c>
      <c r="J4881" s="2">
        <v>-2.15</v>
      </c>
    </row>
    <row r="4882" spans="1:10" x14ac:dyDescent="0.35">
      <c r="A4882" s="1">
        <v>42532</v>
      </c>
      <c r="B4882" t="s">
        <v>450</v>
      </c>
      <c r="C4882" t="s">
        <v>10</v>
      </c>
      <c r="D4882" t="s">
        <v>11</v>
      </c>
      <c r="E4882" t="s">
        <v>20</v>
      </c>
      <c r="F4882" t="s">
        <v>263</v>
      </c>
      <c r="G4882" s="2">
        <v>8.27</v>
      </c>
      <c r="H4882" s="2">
        <v>4</v>
      </c>
      <c r="I4882" s="2">
        <f t="shared" si="76"/>
        <v>2.0674999999999999</v>
      </c>
      <c r="J4882" s="2">
        <v>-13.65</v>
      </c>
    </row>
    <row r="4883" spans="1:10" x14ac:dyDescent="0.35">
      <c r="A4883" s="1">
        <v>42532</v>
      </c>
      <c r="B4883" t="s">
        <v>450</v>
      </c>
      <c r="C4883" t="s">
        <v>10</v>
      </c>
      <c r="D4883" t="s">
        <v>34</v>
      </c>
      <c r="E4883" t="s">
        <v>47</v>
      </c>
      <c r="F4883" t="s">
        <v>489</v>
      </c>
      <c r="G4883" s="2">
        <v>12.54</v>
      </c>
      <c r="H4883" s="2">
        <v>7</v>
      </c>
      <c r="I4883" s="2">
        <f t="shared" si="76"/>
        <v>1.7914285714285714</v>
      </c>
      <c r="J4883" s="2">
        <v>-9.09</v>
      </c>
    </row>
    <row r="4884" spans="1:10" x14ac:dyDescent="0.35">
      <c r="A4884" s="1">
        <v>42532</v>
      </c>
      <c r="B4884" t="s">
        <v>1335</v>
      </c>
      <c r="C4884" t="s">
        <v>149</v>
      </c>
      <c r="D4884" t="s">
        <v>39</v>
      </c>
      <c r="E4884" t="s">
        <v>52</v>
      </c>
      <c r="F4884" t="s">
        <v>2002</v>
      </c>
      <c r="G4884" s="2">
        <v>239.97</v>
      </c>
      <c r="H4884" s="2">
        <v>3</v>
      </c>
      <c r="I4884" s="2">
        <f t="shared" si="76"/>
        <v>79.989999999999995</v>
      </c>
      <c r="J4884" s="2">
        <v>71.989999999999995</v>
      </c>
    </row>
    <row r="4885" spans="1:10" x14ac:dyDescent="0.35">
      <c r="A4885" s="1">
        <v>42532</v>
      </c>
      <c r="B4885" t="s">
        <v>509</v>
      </c>
      <c r="C4885" t="s">
        <v>164</v>
      </c>
      <c r="D4885" t="s">
        <v>11</v>
      </c>
      <c r="E4885" t="s">
        <v>16</v>
      </c>
      <c r="F4885" t="s">
        <v>2030</v>
      </c>
      <c r="G4885" s="2">
        <v>14.62</v>
      </c>
      <c r="H4885" s="2">
        <v>2</v>
      </c>
      <c r="I4885" s="2">
        <f t="shared" si="76"/>
        <v>7.31</v>
      </c>
      <c r="J4885" s="2">
        <v>6.87</v>
      </c>
    </row>
    <row r="4886" spans="1:10" x14ac:dyDescent="0.35">
      <c r="A4886" s="1">
        <v>42532</v>
      </c>
      <c r="B4886" t="s">
        <v>509</v>
      </c>
      <c r="C4886" t="s">
        <v>164</v>
      </c>
      <c r="D4886" t="s">
        <v>11</v>
      </c>
      <c r="E4886" t="s">
        <v>20</v>
      </c>
      <c r="F4886" t="s">
        <v>189</v>
      </c>
      <c r="G4886" s="2">
        <v>53.98</v>
      </c>
      <c r="H4886" s="2">
        <v>14</v>
      </c>
      <c r="I4886" s="2">
        <f t="shared" si="76"/>
        <v>3.8557142857142854</v>
      </c>
      <c r="J4886" s="2">
        <v>17.54</v>
      </c>
    </row>
    <row r="4887" spans="1:10" x14ac:dyDescent="0.35">
      <c r="A4887" s="1">
        <v>42532</v>
      </c>
      <c r="B4887" t="s">
        <v>509</v>
      </c>
      <c r="C4887" t="s">
        <v>164</v>
      </c>
      <c r="D4887" t="s">
        <v>39</v>
      </c>
      <c r="E4887" t="s">
        <v>52</v>
      </c>
      <c r="F4887" t="s">
        <v>2081</v>
      </c>
      <c r="G4887" s="2">
        <v>389.97</v>
      </c>
      <c r="H4887" s="2">
        <v>3</v>
      </c>
      <c r="I4887" s="2">
        <f t="shared" si="76"/>
        <v>129.99</v>
      </c>
      <c r="J4887" s="2">
        <v>132.59</v>
      </c>
    </row>
    <row r="4888" spans="1:10" x14ac:dyDescent="0.35">
      <c r="A4888" s="1">
        <v>42532</v>
      </c>
      <c r="B4888" t="s">
        <v>58</v>
      </c>
      <c r="C4888" t="s">
        <v>27</v>
      </c>
      <c r="D4888" t="s">
        <v>34</v>
      </c>
      <c r="E4888" t="s">
        <v>145</v>
      </c>
      <c r="F4888" t="s">
        <v>320</v>
      </c>
      <c r="G4888" s="2">
        <v>902.71</v>
      </c>
      <c r="H4888" s="2">
        <v>3</v>
      </c>
      <c r="I4888" s="2">
        <f t="shared" si="76"/>
        <v>300.90333333333336</v>
      </c>
      <c r="J4888" s="2">
        <v>33.85</v>
      </c>
    </row>
    <row r="4889" spans="1:10" x14ac:dyDescent="0.35">
      <c r="A4889" s="1">
        <v>42533</v>
      </c>
      <c r="B4889" t="s">
        <v>2544</v>
      </c>
      <c r="C4889" t="s">
        <v>27</v>
      </c>
      <c r="D4889" t="s">
        <v>11</v>
      </c>
      <c r="E4889" t="s">
        <v>16</v>
      </c>
      <c r="F4889" t="s">
        <v>1040</v>
      </c>
      <c r="G4889" s="2">
        <v>14.62</v>
      </c>
      <c r="H4889" s="2">
        <v>2</v>
      </c>
      <c r="I4889" s="2">
        <f t="shared" si="76"/>
        <v>7.31</v>
      </c>
      <c r="J4889" s="2">
        <v>6.87</v>
      </c>
    </row>
    <row r="4890" spans="1:10" x14ac:dyDescent="0.35">
      <c r="A4890" s="1">
        <v>42533</v>
      </c>
      <c r="B4890" t="s">
        <v>2124</v>
      </c>
      <c r="C4890" t="s">
        <v>488</v>
      </c>
      <c r="D4890" t="s">
        <v>11</v>
      </c>
      <c r="E4890" t="s">
        <v>92</v>
      </c>
      <c r="F4890" t="s">
        <v>711</v>
      </c>
      <c r="G4890" s="2">
        <v>208.16</v>
      </c>
      <c r="H4890" s="2">
        <v>1</v>
      </c>
      <c r="I4890" s="2">
        <f t="shared" si="76"/>
        <v>208.16</v>
      </c>
      <c r="J4890" s="2">
        <v>56.2</v>
      </c>
    </row>
    <row r="4891" spans="1:10" x14ac:dyDescent="0.35">
      <c r="A4891" s="1">
        <v>42533</v>
      </c>
      <c r="B4891" t="s">
        <v>2124</v>
      </c>
      <c r="C4891" t="s">
        <v>488</v>
      </c>
      <c r="D4891" t="s">
        <v>11</v>
      </c>
      <c r="E4891" t="s">
        <v>20</v>
      </c>
      <c r="F4891" t="s">
        <v>1127</v>
      </c>
      <c r="G4891" s="2">
        <v>16.739999999999998</v>
      </c>
      <c r="H4891" s="2">
        <v>3</v>
      </c>
      <c r="I4891" s="2">
        <f t="shared" si="76"/>
        <v>5.5799999999999992</v>
      </c>
      <c r="J4891" s="2">
        <v>8.0399999999999991</v>
      </c>
    </row>
    <row r="4892" spans="1:10" x14ac:dyDescent="0.35">
      <c r="A4892" s="1">
        <v>42533</v>
      </c>
      <c r="B4892" t="s">
        <v>768</v>
      </c>
      <c r="C4892" t="s">
        <v>59</v>
      </c>
      <c r="D4892" t="s">
        <v>34</v>
      </c>
      <c r="E4892" t="s">
        <v>47</v>
      </c>
      <c r="F4892" t="s">
        <v>2185</v>
      </c>
      <c r="G4892" s="2">
        <v>47.04</v>
      </c>
      <c r="H4892" s="2">
        <v>3</v>
      </c>
      <c r="I4892" s="2">
        <f t="shared" si="76"/>
        <v>15.68</v>
      </c>
      <c r="J4892" s="2">
        <v>18.350000000000001</v>
      </c>
    </row>
    <row r="4893" spans="1:10" x14ac:dyDescent="0.35">
      <c r="A4893" s="1">
        <v>42533</v>
      </c>
      <c r="B4893" t="s">
        <v>768</v>
      </c>
      <c r="C4893" t="s">
        <v>59</v>
      </c>
      <c r="D4893" t="s">
        <v>11</v>
      </c>
      <c r="E4893" t="s">
        <v>20</v>
      </c>
      <c r="F4893" t="s">
        <v>800</v>
      </c>
      <c r="G4893" s="2">
        <v>30.84</v>
      </c>
      <c r="H4893" s="2">
        <v>4</v>
      </c>
      <c r="I4893" s="2">
        <f t="shared" si="76"/>
        <v>7.71</v>
      </c>
      <c r="J4893" s="2">
        <v>13.88</v>
      </c>
    </row>
    <row r="4894" spans="1:10" x14ac:dyDescent="0.35">
      <c r="A4894" s="1">
        <v>42533</v>
      </c>
      <c r="B4894" t="s">
        <v>768</v>
      </c>
      <c r="C4894" t="s">
        <v>59</v>
      </c>
      <c r="D4894" t="s">
        <v>11</v>
      </c>
      <c r="E4894" t="s">
        <v>18</v>
      </c>
      <c r="F4894" t="s">
        <v>1761</v>
      </c>
      <c r="G4894" s="2">
        <v>226.56</v>
      </c>
      <c r="H4894" s="2">
        <v>6</v>
      </c>
      <c r="I4894" s="2">
        <f t="shared" si="76"/>
        <v>37.76</v>
      </c>
      <c r="J4894" s="2">
        <v>63.44</v>
      </c>
    </row>
    <row r="4895" spans="1:10" x14ac:dyDescent="0.35">
      <c r="A4895" s="1">
        <v>42533</v>
      </c>
      <c r="B4895" t="s">
        <v>768</v>
      </c>
      <c r="C4895" t="s">
        <v>59</v>
      </c>
      <c r="D4895" t="s">
        <v>11</v>
      </c>
      <c r="E4895" t="s">
        <v>63</v>
      </c>
      <c r="F4895" t="s">
        <v>1091</v>
      </c>
      <c r="G4895" s="2">
        <v>115.02</v>
      </c>
      <c r="H4895" s="2">
        <v>9</v>
      </c>
      <c r="I4895" s="2">
        <f t="shared" si="76"/>
        <v>12.78</v>
      </c>
      <c r="J4895" s="2">
        <v>51.76</v>
      </c>
    </row>
    <row r="4896" spans="1:10" x14ac:dyDescent="0.35">
      <c r="A4896" s="1">
        <v>42533</v>
      </c>
      <c r="B4896" t="s">
        <v>768</v>
      </c>
      <c r="C4896" t="s">
        <v>59</v>
      </c>
      <c r="D4896" t="s">
        <v>39</v>
      </c>
      <c r="E4896" t="s">
        <v>40</v>
      </c>
      <c r="F4896" t="s">
        <v>2283</v>
      </c>
      <c r="G4896" s="2">
        <v>68.040000000000006</v>
      </c>
      <c r="H4896" s="2">
        <v>7</v>
      </c>
      <c r="I4896" s="2">
        <f t="shared" si="76"/>
        <v>9.7200000000000006</v>
      </c>
      <c r="J4896" s="2">
        <v>19.73</v>
      </c>
    </row>
    <row r="4897" spans="1:10" x14ac:dyDescent="0.35">
      <c r="A4897" s="1">
        <v>42533</v>
      </c>
      <c r="B4897" t="s">
        <v>2188</v>
      </c>
      <c r="C4897" t="s">
        <v>15</v>
      </c>
      <c r="D4897" t="s">
        <v>39</v>
      </c>
      <c r="E4897" t="s">
        <v>302</v>
      </c>
      <c r="F4897" t="s">
        <v>2545</v>
      </c>
      <c r="G4897" s="2">
        <v>1007.98</v>
      </c>
      <c r="H4897" s="2">
        <v>3</v>
      </c>
      <c r="I4897" s="2">
        <f t="shared" si="76"/>
        <v>335.99333333333334</v>
      </c>
      <c r="J4897" s="2">
        <v>43.2</v>
      </c>
    </row>
    <row r="4898" spans="1:10" x14ac:dyDescent="0.35">
      <c r="A4898" s="1">
        <v>42533</v>
      </c>
      <c r="B4898" t="s">
        <v>2188</v>
      </c>
      <c r="C4898" t="s">
        <v>15</v>
      </c>
      <c r="D4898" t="s">
        <v>11</v>
      </c>
      <c r="E4898" t="s">
        <v>12</v>
      </c>
      <c r="F4898" t="s">
        <v>2220</v>
      </c>
      <c r="G4898" s="2">
        <v>313.49</v>
      </c>
      <c r="H4898" s="2">
        <v>7</v>
      </c>
      <c r="I4898" s="2">
        <f t="shared" si="76"/>
        <v>44.784285714285716</v>
      </c>
      <c r="J4898" s="2">
        <v>113.64</v>
      </c>
    </row>
    <row r="4899" spans="1:10" x14ac:dyDescent="0.35">
      <c r="A4899" s="1">
        <v>42533</v>
      </c>
      <c r="B4899" t="s">
        <v>1140</v>
      </c>
      <c r="C4899" t="s">
        <v>15</v>
      </c>
      <c r="D4899" t="s">
        <v>11</v>
      </c>
      <c r="E4899" t="s">
        <v>12</v>
      </c>
      <c r="F4899" t="s">
        <v>1179</v>
      </c>
      <c r="G4899" s="2">
        <v>23.12</v>
      </c>
      <c r="H4899" s="2">
        <v>5</v>
      </c>
      <c r="I4899" s="2">
        <f t="shared" si="76"/>
        <v>4.6240000000000006</v>
      </c>
      <c r="J4899" s="2">
        <v>8.3800000000000008</v>
      </c>
    </row>
    <row r="4900" spans="1:10" x14ac:dyDescent="0.35">
      <c r="A4900" s="1">
        <v>42533</v>
      </c>
      <c r="B4900" t="s">
        <v>2318</v>
      </c>
      <c r="C4900" t="s">
        <v>149</v>
      </c>
      <c r="D4900" t="s">
        <v>11</v>
      </c>
      <c r="E4900" t="s">
        <v>12</v>
      </c>
      <c r="F4900" t="s">
        <v>2546</v>
      </c>
      <c r="G4900" s="2">
        <v>92.94</v>
      </c>
      <c r="H4900" s="2">
        <v>3</v>
      </c>
      <c r="I4900" s="2">
        <f t="shared" si="76"/>
        <v>30.98</v>
      </c>
      <c r="J4900" s="2">
        <v>41.82</v>
      </c>
    </row>
    <row r="4901" spans="1:10" x14ac:dyDescent="0.35">
      <c r="A4901" s="1">
        <v>42533</v>
      </c>
      <c r="B4901" t="s">
        <v>2318</v>
      </c>
      <c r="C4901" t="s">
        <v>149</v>
      </c>
      <c r="D4901" t="s">
        <v>11</v>
      </c>
      <c r="E4901" t="s">
        <v>92</v>
      </c>
      <c r="F4901" t="s">
        <v>1754</v>
      </c>
      <c r="G4901" s="2">
        <v>52.56</v>
      </c>
      <c r="H4901" s="2">
        <v>3</v>
      </c>
      <c r="I4901" s="2">
        <f t="shared" si="76"/>
        <v>17.52</v>
      </c>
      <c r="J4901" s="2">
        <v>18.399999999999999</v>
      </c>
    </row>
    <row r="4902" spans="1:10" x14ac:dyDescent="0.35">
      <c r="A4902" s="1">
        <v>42533</v>
      </c>
      <c r="B4902" t="s">
        <v>1287</v>
      </c>
      <c r="C4902" t="s">
        <v>27</v>
      </c>
      <c r="D4902" t="s">
        <v>11</v>
      </c>
      <c r="E4902" t="s">
        <v>12</v>
      </c>
      <c r="F4902" t="s">
        <v>2546</v>
      </c>
      <c r="G4902" s="2">
        <v>185.88</v>
      </c>
      <c r="H4902" s="2">
        <v>6</v>
      </c>
      <c r="I4902" s="2">
        <f t="shared" si="76"/>
        <v>30.98</v>
      </c>
      <c r="J4902" s="2">
        <v>83.65</v>
      </c>
    </row>
    <row r="4903" spans="1:10" x14ac:dyDescent="0.35">
      <c r="A4903" s="1">
        <v>42533</v>
      </c>
      <c r="B4903" t="s">
        <v>1287</v>
      </c>
      <c r="C4903" t="s">
        <v>27</v>
      </c>
      <c r="D4903" t="s">
        <v>11</v>
      </c>
      <c r="E4903" t="s">
        <v>12</v>
      </c>
      <c r="F4903" t="s">
        <v>2169</v>
      </c>
      <c r="G4903" s="2">
        <v>12.96</v>
      </c>
      <c r="H4903" s="2">
        <v>2</v>
      </c>
      <c r="I4903" s="2">
        <f t="shared" si="76"/>
        <v>6.48</v>
      </c>
      <c r="J4903" s="2">
        <v>6.22</v>
      </c>
    </row>
    <row r="4904" spans="1:10" x14ac:dyDescent="0.35">
      <c r="A4904" s="1">
        <v>42533</v>
      </c>
      <c r="B4904" t="s">
        <v>951</v>
      </c>
      <c r="C4904" t="s">
        <v>10</v>
      </c>
      <c r="D4904" t="s">
        <v>11</v>
      </c>
      <c r="E4904" t="s">
        <v>92</v>
      </c>
      <c r="F4904" t="s">
        <v>1640</v>
      </c>
      <c r="G4904" s="2">
        <v>64.38</v>
      </c>
      <c r="H4904" s="2">
        <v>4</v>
      </c>
      <c r="I4904" s="2">
        <f t="shared" si="76"/>
        <v>16.094999999999999</v>
      </c>
      <c r="J4904" s="2">
        <v>-160.96</v>
      </c>
    </row>
    <row r="4905" spans="1:10" x14ac:dyDescent="0.35">
      <c r="A4905" s="1">
        <v>42533</v>
      </c>
      <c r="B4905" t="s">
        <v>951</v>
      </c>
      <c r="C4905" t="s">
        <v>10</v>
      </c>
      <c r="D4905" t="s">
        <v>34</v>
      </c>
      <c r="E4905" t="s">
        <v>47</v>
      </c>
      <c r="F4905" t="s">
        <v>591</v>
      </c>
      <c r="G4905" s="2">
        <v>6.98</v>
      </c>
      <c r="H4905" s="2">
        <v>2</v>
      </c>
      <c r="I4905" s="2">
        <f t="shared" si="76"/>
        <v>3.49</v>
      </c>
      <c r="J4905" s="2">
        <v>-4.54</v>
      </c>
    </row>
    <row r="4906" spans="1:10" x14ac:dyDescent="0.35">
      <c r="A4906" s="1">
        <v>42533</v>
      </c>
      <c r="B4906" t="s">
        <v>951</v>
      </c>
      <c r="C4906" t="s">
        <v>10</v>
      </c>
      <c r="D4906" t="s">
        <v>11</v>
      </c>
      <c r="E4906" t="s">
        <v>24</v>
      </c>
      <c r="F4906" t="s">
        <v>841</v>
      </c>
      <c r="G4906" s="2">
        <v>11.26</v>
      </c>
      <c r="H4906" s="2">
        <v>8</v>
      </c>
      <c r="I4906" s="2">
        <f t="shared" si="76"/>
        <v>1.4075</v>
      </c>
      <c r="J4906" s="2">
        <v>3.94</v>
      </c>
    </row>
    <row r="4907" spans="1:10" x14ac:dyDescent="0.35">
      <c r="A4907" s="1">
        <v>42533</v>
      </c>
      <c r="B4907" t="s">
        <v>951</v>
      </c>
      <c r="C4907" t="s">
        <v>10</v>
      </c>
      <c r="D4907" t="s">
        <v>11</v>
      </c>
      <c r="E4907" t="s">
        <v>12</v>
      </c>
      <c r="F4907" t="s">
        <v>2547</v>
      </c>
      <c r="G4907" s="2">
        <v>15.55</v>
      </c>
      <c r="H4907" s="2">
        <v>3</v>
      </c>
      <c r="I4907" s="2">
        <f t="shared" si="76"/>
        <v>5.1833333333333336</v>
      </c>
      <c r="J4907" s="2">
        <v>5.64</v>
      </c>
    </row>
    <row r="4908" spans="1:10" x14ac:dyDescent="0.35">
      <c r="A4908" s="1">
        <v>42533</v>
      </c>
      <c r="B4908" t="s">
        <v>951</v>
      </c>
      <c r="C4908" t="s">
        <v>10</v>
      </c>
      <c r="D4908" t="s">
        <v>34</v>
      </c>
      <c r="E4908" t="s">
        <v>35</v>
      </c>
      <c r="F4908" t="s">
        <v>1454</v>
      </c>
      <c r="G4908" s="2">
        <v>379.37</v>
      </c>
      <c r="H4908" s="2">
        <v>2</v>
      </c>
      <c r="I4908" s="2">
        <f t="shared" si="76"/>
        <v>189.685</v>
      </c>
      <c r="J4908" s="2">
        <v>-119.23</v>
      </c>
    </row>
    <row r="4909" spans="1:10" x14ac:dyDescent="0.35">
      <c r="A4909" s="1">
        <v>42533</v>
      </c>
      <c r="B4909" t="s">
        <v>951</v>
      </c>
      <c r="C4909" t="s">
        <v>10</v>
      </c>
      <c r="D4909" t="s">
        <v>11</v>
      </c>
      <c r="E4909" t="s">
        <v>18</v>
      </c>
      <c r="F4909" t="s">
        <v>299</v>
      </c>
      <c r="G4909" s="2">
        <v>67.540000000000006</v>
      </c>
      <c r="H4909" s="2">
        <v>9</v>
      </c>
      <c r="I4909" s="2">
        <f t="shared" si="76"/>
        <v>7.5044444444444451</v>
      </c>
      <c r="J4909" s="2">
        <v>6.75</v>
      </c>
    </row>
    <row r="4910" spans="1:10" x14ac:dyDescent="0.35">
      <c r="A4910" s="1">
        <v>42533</v>
      </c>
      <c r="B4910" t="s">
        <v>951</v>
      </c>
      <c r="C4910" t="s">
        <v>10</v>
      </c>
      <c r="D4910" t="s">
        <v>11</v>
      </c>
      <c r="E4910" t="s">
        <v>20</v>
      </c>
      <c r="F4910" t="s">
        <v>575</v>
      </c>
      <c r="G4910" s="2">
        <v>1.52</v>
      </c>
      <c r="H4910" s="2">
        <v>2</v>
      </c>
      <c r="I4910" s="2">
        <f t="shared" si="76"/>
        <v>0.76</v>
      </c>
      <c r="J4910" s="2">
        <v>-2.67</v>
      </c>
    </row>
    <row r="4911" spans="1:10" x14ac:dyDescent="0.35">
      <c r="A4911" s="1">
        <v>42534</v>
      </c>
      <c r="B4911" t="s">
        <v>343</v>
      </c>
      <c r="C4911" t="s">
        <v>110</v>
      </c>
      <c r="D4911" t="s">
        <v>39</v>
      </c>
      <c r="E4911" t="s">
        <v>40</v>
      </c>
      <c r="F4911" t="s">
        <v>375</v>
      </c>
      <c r="G4911" s="2">
        <v>377.97</v>
      </c>
      <c r="H4911" s="2">
        <v>3</v>
      </c>
      <c r="I4911" s="2">
        <f t="shared" si="76"/>
        <v>125.99000000000001</v>
      </c>
      <c r="J4911" s="2">
        <v>94.49</v>
      </c>
    </row>
    <row r="4912" spans="1:10" x14ac:dyDescent="0.35">
      <c r="A4912" s="1">
        <v>42534</v>
      </c>
      <c r="B4912" t="s">
        <v>1067</v>
      </c>
      <c r="C4912" t="s">
        <v>1283</v>
      </c>
      <c r="D4912" t="s">
        <v>11</v>
      </c>
      <c r="E4912" t="s">
        <v>16</v>
      </c>
      <c r="F4912" t="s">
        <v>1297</v>
      </c>
      <c r="G4912" s="2">
        <v>18.899999999999999</v>
      </c>
      <c r="H4912" s="2">
        <v>3</v>
      </c>
      <c r="I4912" s="2">
        <f t="shared" si="76"/>
        <v>6.3</v>
      </c>
      <c r="J4912" s="2">
        <v>8.69</v>
      </c>
    </row>
    <row r="4913" spans="1:10" x14ac:dyDescent="0.35">
      <c r="A4913" s="1">
        <v>42534</v>
      </c>
      <c r="B4913" t="s">
        <v>709</v>
      </c>
      <c r="C4913" t="s">
        <v>149</v>
      </c>
      <c r="D4913" t="s">
        <v>11</v>
      </c>
      <c r="E4913" t="s">
        <v>20</v>
      </c>
      <c r="F4913" t="s">
        <v>1123</v>
      </c>
      <c r="G4913" s="2">
        <v>33.57</v>
      </c>
      <c r="H4913" s="2">
        <v>2</v>
      </c>
      <c r="I4913" s="2">
        <f t="shared" si="76"/>
        <v>16.785</v>
      </c>
      <c r="J4913" s="2">
        <v>11.75</v>
      </c>
    </row>
    <row r="4914" spans="1:10" x14ac:dyDescent="0.35">
      <c r="A4914" s="1">
        <v>42535</v>
      </c>
      <c r="B4914" t="s">
        <v>947</v>
      </c>
      <c r="C4914" t="s">
        <v>27</v>
      </c>
      <c r="D4914" t="s">
        <v>11</v>
      </c>
      <c r="E4914" t="s">
        <v>24</v>
      </c>
      <c r="F4914" t="s">
        <v>2390</v>
      </c>
      <c r="G4914" s="2">
        <v>7.04</v>
      </c>
      <c r="H4914" s="2">
        <v>4</v>
      </c>
      <c r="I4914" s="2">
        <f t="shared" si="76"/>
        <v>1.76</v>
      </c>
      <c r="J4914" s="2">
        <v>2.04</v>
      </c>
    </row>
    <row r="4915" spans="1:10" x14ac:dyDescent="0.35">
      <c r="A4915" s="1">
        <v>42535</v>
      </c>
      <c r="B4915" t="s">
        <v>947</v>
      </c>
      <c r="C4915" t="s">
        <v>27</v>
      </c>
      <c r="D4915" t="s">
        <v>34</v>
      </c>
      <c r="E4915" t="s">
        <v>47</v>
      </c>
      <c r="F4915" t="s">
        <v>2493</v>
      </c>
      <c r="G4915" s="2">
        <v>8.73</v>
      </c>
      <c r="H4915" s="2">
        <v>3</v>
      </c>
      <c r="I4915" s="2">
        <f t="shared" si="76"/>
        <v>2.91</v>
      </c>
      <c r="J4915" s="2">
        <v>4.0999999999999996</v>
      </c>
    </row>
    <row r="4916" spans="1:10" x14ac:dyDescent="0.35">
      <c r="A4916" s="1">
        <v>42535</v>
      </c>
      <c r="B4916" t="s">
        <v>947</v>
      </c>
      <c r="C4916" t="s">
        <v>27</v>
      </c>
      <c r="D4916" t="s">
        <v>39</v>
      </c>
      <c r="E4916" t="s">
        <v>52</v>
      </c>
      <c r="F4916" t="s">
        <v>656</v>
      </c>
      <c r="G4916" s="2">
        <v>29.29</v>
      </c>
      <c r="H4916" s="2">
        <v>1</v>
      </c>
      <c r="I4916" s="2">
        <f t="shared" si="76"/>
        <v>29.29</v>
      </c>
      <c r="J4916" s="2">
        <v>9.67</v>
      </c>
    </row>
    <row r="4917" spans="1:10" x14ac:dyDescent="0.35">
      <c r="A4917" s="1">
        <v>42535</v>
      </c>
      <c r="B4917" t="s">
        <v>947</v>
      </c>
      <c r="C4917" t="s">
        <v>27</v>
      </c>
      <c r="D4917" t="s">
        <v>11</v>
      </c>
      <c r="E4917" t="s">
        <v>24</v>
      </c>
      <c r="F4917" t="s">
        <v>2192</v>
      </c>
      <c r="G4917" s="2">
        <v>8.64</v>
      </c>
      <c r="H4917" s="2">
        <v>3</v>
      </c>
      <c r="I4917" s="2">
        <f t="shared" si="76"/>
        <v>2.8800000000000003</v>
      </c>
      <c r="J4917" s="2">
        <v>2.5099999999999998</v>
      </c>
    </row>
    <row r="4918" spans="1:10" x14ac:dyDescent="0.35">
      <c r="A4918" s="1">
        <v>42535</v>
      </c>
      <c r="B4918" t="s">
        <v>576</v>
      </c>
      <c r="C4918" t="s">
        <v>27</v>
      </c>
      <c r="D4918" t="s">
        <v>34</v>
      </c>
      <c r="E4918" t="s">
        <v>74</v>
      </c>
      <c r="F4918" t="s">
        <v>342</v>
      </c>
      <c r="G4918" s="2">
        <v>599.16999999999996</v>
      </c>
      <c r="H4918" s="2">
        <v>5</v>
      </c>
      <c r="I4918" s="2">
        <f t="shared" si="76"/>
        <v>119.83399999999999</v>
      </c>
      <c r="J4918" s="2">
        <v>35.25</v>
      </c>
    </row>
    <row r="4919" spans="1:10" x14ac:dyDescent="0.35">
      <c r="A4919" s="1">
        <v>42535</v>
      </c>
      <c r="B4919" t="s">
        <v>922</v>
      </c>
      <c r="C4919" t="s">
        <v>27</v>
      </c>
      <c r="D4919" t="s">
        <v>34</v>
      </c>
      <c r="E4919" t="s">
        <v>145</v>
      </c>
      <c r="F4919" t="s">
        <v>2543</v>
      </c>
      <c r="G4919" s="2">
        <v>1293.49</v>
      </c>
      <c r="H4919" s="2">
        <v>7</v>
      </c>
      <c r="I4919" s="2">
        <f t="shared" si="76"/>
        <v>184.78428571428572</v>
      </c>
      <c r="J4919" s="2">
        <v>80.84</v>
      </c>
    </row>
    <row r="4920" spans="1:10" x14ac:dyDescent="0.35">
      <c r="A4920" s="1">
        <v>42535</v>
      </c>
      <c r="B4920" t="s">
        <v>2548</v>
      </c>
      <c r="C4920" t="s">
        <v>23</v>
      </c>
      <c r="D4920" t="s">
        <v>34</v>
      </c>
      <c r="E4920" t="s">
        <v>145</v>
      </c>
      <c r="F4920" t="s">
        <v>2511</v>
      </c>
      <c r="G4920" s="2">
        <v>337.18</v>
      </c>
      <c r="H4920" s="2">
        <v>2</v>
      </c>
      <c r="I4920" s="2">
        <f t="shared" si="76"/>
        <v>168.59</v>
      </c>
      <c r="J4920" s="2">
        <v>-118.01</v>
      </c>
    </row>
    <row r="4921" spans="1:10" x14ac:dyDescent="0.35">
      <c r="A4921" s="1">
        <v>42535</v>
      </c>
      <c r="B4921" t="s">
        <v>372</v>
      </c>
      <c r="C4921" t="s">
        <v>123</v>
      </c>
      <c r="D4921" t="s">
        <v>11</v>
      </c>
      <c r="E4921" t="s">
        <v>20</v>
      </c>
      <c r="F4921" t="s">
        <v>2075</v>
      </c>
      <c r="G4921" s="2">
        <v>39.94</v>
      </c>
      <c r="H4921" s="2">
        <v>4</v>
      </c>
      <c r="I4921" s="2">
        <f t="shared" si="76"/>
        <v>9.9849999999999994</v>
      </c>
      <c r="J4921" s="2">
        <v>-26.62</v>
      </c>
    </row>
    <row r="4922" spans="1:10" x14ac:dyDescent="0.35">
      <c r="A4922" s="1">
        <v>42535</v>
      </c>
      <c r="B4922" t="s">
        <v>372</v>
      </c>
      <c r="C4922" t="s">
        <v>123</v>
      </c>
      <c r="D4922" t="s">
        <v>39</v>
      </c>
      <c r="E4922" t="s">
        <v>52</v>
      </c>
      <c r="F4922" t="s">
        <v>2288</v>
      </c>
      <c r="G4922" s="2">
        <v>18.46</v>
      </c>
      <c r="H4922" s="2">
        <v>2</v>
      </c>
      <c r="I4922" s="2">
        <f t="shared" si="76"/>
        <v>9.23</v>
      </c>
      <c r="J4922" s="2">
        <v>2.31</v>
      </c>
    </row>
    <row r="4923" spans="1:10" x14ac:dyDescent="0.35">
      <c r="A4923" s="1">
        <v>42535</v>
      </c>
      <c r="B4923" t="s">
        <v>891</v>
      </c>
      <c r="C4923" t="s">
        <v>164</v>
      </c>
      <c r="D4923" t="s">
        <v>34</v>
      </c>
      <c r="E4923" t="s">
        <v>145</v>
      </c>
      <c r="F4923" t="s">
        <v>1774</v>
      </c>
      <c r="G4923" s="2">
        <v>1115.17</v>
      </c>
      <c r="H4923" s="2">
        <v>7</v>
      </c>
      <c r="I4923" s="2">
        <f t="shared" si="76"/>
        <v>159.31</v>
      </c>
      <c r="J4923" s="2">
        <v>334.55</v>
      </c>
    </row>
    <row r="4924" spans="1:10" x14ac:dyDescent="0.35">
      <c r="A4924" s="1">
        <v>42536</v>
      </c>
      <c r="B4924" t="s">
        <v>1475</v>
      </c>
      <c r="C4924" t="s">
        <v>10</v>
      </c>
      <c r="D4924" t="s">
        <v>11</v>
      </c>
      <c r="E4924" t="s">
        <v>12</v>
      </c>
      <c r="F4924" t="s">
        <v>2032</v>
      </c>
      <c r="G4924" s="2">
        <v>173.49</v>
      </c>
      <c r="H4924" s="2">
        <v>7</v>
      </c>
      <c r="I4924" s="2">
        <f t="shared" si="76"/>
        <v>24.784285714285716</v>
      </c>
      <c r="J4924" s="2">
        <v>54.22</v>
      </c>
    </row>
    <row r="4925" spans="1:10" x14ac:dyDescent="0.35">
      <c r="A4925" s="1">
        <v>42537</v>
      </c>
      <c r="B4925" t="s">
        <v>2094</v>
      </c>
      <c r="C4925" t="s">
        <v>27</v>
      </c>
      <c r="D4925" t="s">
        <v>11</v>
      </c>
      <c r="E4925" t="s">
        <v>12</v>
      </c>
      <c r="F4925" t="s">
        <v>1608</v>
      </c>
      <c r="G4925" s="2">
        <v>46.35</v>
      </c>
      <c r="H4925" s="2">
        <v>5</v>
      </c>
      <c r="I4925" s="2">
        <f t="shared" si="76"/>
        <v>9.27</v>
      </c>
      <c r="J4925" s="2">
        <v>21.78</v>
      </c>
    </row>
    <row r="4926" spans="1:10" x14ac:dyDescent="0.35">
      <c r="A4926" s="1">
        <v>42537</v>
      </c>
      <c r="B4926" t="s">
        <v>1877</v>
      </c>
      <c r="C4926" t="s">
        <v>120</v>
      </c>
      <c r="D4926" t="s">
        <v>39</v>
      </c>
      <c r="E4926" t="s">
        <v>302</v>
      </c>
      <c r="F4926" t="s">
        <v>2549</v>
      </c>
      <c r="G4926" s="2">
        <v>91.48</v>
      </c>
      <c r="H4926" s="2">
        <v>1</v>
      </c>
      <c r="I4926" s="2">
        <f t="shared" si="76"/>
        <v>91.48</v>
      </c>
      <c r="J4926" s="2">
        <v>-1.83</v>
      </c>
    </row>
    <row r="4927" spans="1:10" x14ac:dyDescent="0.35">
      <c r="A4927" s="1">
        <v>42537</v>
      </c>
      <c r="B4927" t="s">
        <v>1937</v>
      </c>
      <c r="C4927" t="s">
        <v>59</v>
      </c>
      <c r="D4927" t="s">
        <v>11</v>
      </c>
      <c r="E4927" t="s">
        <v>16</v>
      </c>
      <c r="F4927" t="s">
        <v>447</v>
      </c>
      <c r="G4927" s="2">
        <v>9.4499999999999993</v>
      </c>
      <c r="H4927" s="2">
        <v>3</v>
      </c>
      <c r="I4927" s="2">
        <f t="shared" si="76"/>
        <v>3.15</v>
      </c>
      <c r="J4927" s="2">
        <v>4.54</v>
      </c>
    </row>
    <row r="4928" spans="1:10" x14ac:dyDescent="0.35">
      <c r="A4928" s="1">
        <v>42538</v>
      </c>
      <c r="B4928" t="s">
        <v>2550</v>
      </c>
      <c r="C4928" t="s">
        <v>149</v>
      </c>
      <c r="D4928" t="s">
        <v>11</v>
      </c>
      <c r="E4928" t="s">
        <v>18</v>
      </c>
      <c r="F4928" t="s">
        <v>2338</v>
      </c>
      <c r="G4928" s="2">
        <v>208.56</v>
      </c>
      <c r="H4928" s="2">
        <v>6</v>
      </c>
      <c r="I4928" s="2">
        <f t="shared" si="76"/>
        <v>34.76</v>
      </c>
      <c r="J4928" s="2">
        <v>52.14</v>
      </c>
    </row>
    <row r="4929" spans="1:10" x14ac:dyDescent="0.35">
      <c r="A4929" s="1">
        <v>42538</v>
      </c>
      <c r="B4929" t="s">
        <v>2550</v>
      </c>
      <c r="C4929" t="s">
        <v>149</v>
      </c>
      <c r="D4929" t="s">
        <v>11</v>
      </c>
      <c r="E4929" t="s">
        <v>12</v>
      </c>
      <c r="F4929" t="s">
        <v>549</v>
      </c>
      <c r="G4929" s="2">
        <v>32.4</v>
      </c>
      <c r="H4929" s="2">
        <v>5</v>
      </c>
      <c r="I4929" s="2">
        <f t="shared" si="76"/>
        <v>6.4799999999999995</v>
      </c>
      <c r="J4929" s="2">
        <v>15.55</v>
      </c>
    </row>
    <row r="4930" spans="1:10" x14ac:dyDescent="0.35">
      <c r="A4930" s="1">
        <v>42538</v>
      </c>
      <c r="B4930" t="s">
        <v>2550</v>
      </c>
      <c r="C4930" t="s">
        <v>149</v>
      </c>
      <c r="D4930" t="s">
        <v>34</v>
      </c>
      <c r="E4930" t="s">
        <v>35</v>
      </c>
      <c r="F4930" t="s">
        <v>2025</v>
      </c>
      <c r="G4930" s="2">
        <v>319.41000000000003</v>
      </c>
      <c r="H4930" s="2">
        <v>5</v>
      </c>
      <c r="I4930" s="2">
        <f t="shared" si="76"/>
        <v>63.882000000000005</v>
      </c>
      <c r="J4930" s="2">
        <v>7.1</v>
      </c>
    </row>
    <row r="4931" spans="1:10" x14ac:dyDescent="0.35">
      <c r="A4931" s="1">
        <v>42538</v>
      </c>
      <c r="B4931" t="s">
        <v>2550</v>
      </c>
      <c r="C4931" t="s">
        <v>149</v>
      </c>
      <c r="D4931" t="s">
        <v>11</v>
      </c>
      <c r="E4931" t="s">
        <v>12</v>
      </c>
      <c r="F4931" t="s">
        <v>240</v>
      </c>
      <c r="G4931" s="2">
        <v>14.56</v>
      </c>
      <c r="H4931" s="2">
        <v>2</v>
      </c>
      <c r="I4931" s="2">
        <f t="shared" ref="I4931:I4994" si="77">G4931/H4931</f>
        <v>7.28</v>
      </c>
      <c r="J4931" s="2">
        <v>6.99</v>
      </c>
    </row>
    <row r="4932" spans="1:10" x14ac:dyDescent="0.35">
      <c r="A4932" s="1">
        <v>42538</v>
      </c>
      <c r="B4932" t="s">
        <v>2550</v>
      </c>
      <c r="C4932" t="s">
        <v>149</v>
      </c>
      <c r="D4932" t="s">
        <v>39</v>
      </c>
      <c r="E4932" t="s">
        <v>52</v>
      </c>
      <c r="F4932" t="s">
        <v>1011</v>
      </c>
      <c r="G4932" s="2">
        <v>30</v>
      </c>
      <c r="H4932" s="2">
        <v>2</v>
      </c>
      <c r="I4932" s="2">
        <f t="shared" si="77"/>
        <v>15</v>
      </c>
      <c r="J4932" s="2">
        <v>3.3</v>
      </c>
    </row>
    <row r="4933" spans="1:10" x14ac:dyDescent="0.35">
      <c r="A4933" s="1">
        <v>42538</v>
      </c>
      <c r="B4933" t="s">
        <v>2550</v>
      </c>
      <c r="C4933" t="s">
        <v>149</v>
      </c>
      <c r="D4933" t="s">
        <v>11</v>
      </c>
      <c r="E4933" t="s">
        <v>20</v>
      </c>
      <c r="F4933" t="s">
        <v>1503</v>
      </c>
      <c r="G4933" s="2">
        <v>48.48</v>
      </c>
      <c r="H4933" s="2">
        <v>4</v>
      </c>
      <c r="I4933" s="2">
        <f t="shared" si="77"/>
        <v>12.12</v>
      </c>
      <c r="J4933" s="2">
        <v>16.36</v>
      </c>
    </row>
    <row r="4934" spans="1:10" x14ac:dyDescent="0.35">
      <c r="A4934" s="1">
        <v>42538</v>
      </c>
      <c r="B4934" t="s">
        <v>2550</v>
      </c>
      <c r="C4934" t="s">
        <v>149</v>
      </c>
      <c r="D4934" t="s">
        <v>11</v>
      </c>
      <c r="E4934" t="s">
        <v>24</v>
      </c>
      <c r="F4934" t="s">
        <v>541</v>
      </c>
      <c r="G4934" s="2">
        <v>1.68</v>
      </c>
      <c r="H4934" s="2">
        <v>1</v>
      </c>
      <c r="I4934" s="2">
        <f t="shared" si="77"/>
        <v>1.68</v>
      </c>
      <c r="J4934" s="2">
        <v>0.84</v>
      </c>
    </row>
    <row r="4935" spans="1:10" x14ac:dyDescent="0.35">
      <c r="A4935" s="1">
        <v>42538</v>
      </c>
      <c r="B4935" t="s">
        <v>1485</v>
      </c>
      <c r="C4935" t="s">
        <v>27</v>
      </c>
      <c r="D4935" t="s">
        <v>11</v>
      </c>
      <c r="E4935" t="s">
        <v>12</v>
      </c>
      <c r="F4935" t="s">
        <v>1057</v>
      </c>
      <c r="G4935" s="2">
        <v>111.96</v>
      </c>
      <c r="H4935" s="2">
        <v>2</v>
      </c>
      <c r="I4935" s="2">
        <f t="shared" si="77"/>
        <v>55.98</v>
      </c>
      <c r="J4935" s="2">
        <v>54.86</v>
      </c>
    </row>
    <row r="4936" spans="1:10" x14ac:dyDescent="0.35">
      <c r="A4936" s="1">
        <v>42538</v>
      </c>
      <c r="B4936" t="s">
        <v>2156</v>
      </c>
      <c r="C4936" t="s">
        <v>149</v>
      </c>
      <c r="D4936" t="s">
        <v>11</v>
      </c>
      <c r="E4936" t="s">
        <v>18</v>
      </c>
      <c r="F4936" t="s">
        <v>1810</v>
      </c>
      <c r="G4936" s="2">
        <v>40.74</v>
      </c>
      <c r="H4936" s="2">
        <v>3</v>
      </c>
      <c r="I4936" s="2">
        <f t="shared" si="77"/>
        <v>13.58</v>
      </c>
      <c r="J4936" s="2">
        <v>0.41</v>
      </c>
    </row>
    <row r="4937" spans="1:10" x14ac:dyDescent="0.35">
      <c r="A4937" s="1">
        <v>42538</v>
      </c>
      <c r="B4937" t="s">
        <v>151</v>
      </c>
      <c r="C4937" t="s">
        <v>27</v>
      </c>
      <c r="D4937" t="s">
        <v>34</v>
      </c>
      <c r="E4937" t="s">
        <v>74</v>
      </c>
      <c r="F4937" t="s">
        <v>342</v>
      </c>
      <c r="G4937" s="2">
        <v>239.67</v>
      </c>
      <c r="H4937" s="2">
        <v>2</v>
      </c>
      <c r="I4937" s="2">
        <f t="shared" si="77"/>
        <v>119.83499999999999</v>
      </c>
      <c r="J4937" s="2">
        <v>14.1</v>
      </c>
    </row>
    <row r="4938" spans="1:10" x14ac:dyDescent="0.35">
      <c r="A4938" s="1">
        <v>42538</v>
      </c>
      <c r="B4938" t="s">
        <v>151</v>
      </c>
      <c r="C4938" t="s">
        <v>27</v>
      </c>
      <c r="D4938" t="s">
        <v>11</v>
      </c>
      <c r="E4938" t="s">
        <v>16</v>
      </c>
      <c r="F4938" t="s">
        <v>2509</v>
      </c>
      <c r="G4938" s="2">
        <v>22.5</v>
      </c>
      <c r="H4938" s="2">
        <v>6</v>
      </c>
      <c r="I4938" s="2">
        <f t="shared" si="77"/>
        <v>3.75</v>
      </c>
      <c r="J4938" s="2">
        <v>10.8</v>
      </c>
    </row>
    <row r="4939" spans="1:10" x14ac:dyDescent="0.35">
      <c r="A4939" s="1">
        <v>42538</v>
      </c>
      <c r="B4939" t="s">
        <v>151</v>
      </c>
      <c r="C4939" t="s">
        <v>27</v>
      </c>
      <c r="D4939" t="s">
        <v>11</v>
      </c>
      <c r="E4939" t="s">
        <v>12</v>
      </c>
      <c r="F4939" t="s">
        <v>2301</v>
      </c>
      <c r="G4939" s="2">
        <v>219.84</v>
      </c>
      <c r="H4939" s="2">
        <v>4</v>
      </c>
      <c r="I4939" s="2">
        <f t="shared" si="77"/>
        <v>54.96</v>
      </c>
      <c r="J4939" s="2">
        <v>107.72</v>
      </c>
    </row>
    <row r="4940" spans="1:10" x14ac:dyDescent="0.35">
      <c r="A4940" s="1">
        <v>42538</v>
      </c>
      <c r="B4940" t="s">
        <v>567</v>
      </c>
      <c r="C4940" t="s">
        <v>278</v>
      </c>
      <c r="D4940" t="s">
        <v>34</v>
      </c>
      <c r="E4940" t="s">
        <v>47</v>
      </c>
      <c r="F4940" t="s">
        <v>190</v>
      </c>
      <c r="G4940" s="2">
        <v>266.35000000000002</v>
      </c>
      <c r="H4940" s="2">
        <v>3</v>
      </c>
      <c r="I4940" s="2">
        <f t="shared" si="77"/>
        <v>88.783333333333346</v>
      </c>
      <c r="J4940" s="2">
        <v>-13.32</v>
      </c>
    </row>
    <row r="4941" spans="1:10" x14ac:dyDescent="0.35">
      <c r="A4941" s="1">
        <v>42538</v>
      </c>
      <c r="B4941" t="s">
        <v>567</v>
      </c>
      <c r="C4941" t="s">
        <v>278</v>
      </c>
      <c r="D4941" t="s">
        <v>34</v>
      </c>
      <c r="E4941" t="s">
        <v>35</v>
      </c>
      <c r="F4941" t="s">
        <v>2159</v>
      </c>
      <c r="G4941" s="2">
        <v>483.14</v>
      </c>
      <c r="H4941" s="2">
        <v>4</v>
      </c>
      <c r="I4941" s="2">
        <f t="shared" si="77"/>
        <v>120.785</v>
      </c>
      <c r="J4941" s="2">
        <v>54.35</v>
      </c>
    </row>
    <row r="4942" spans="1:10" x14ac:dyDescent="0.35">
      <c r="A4942" s="1">
        <v>42538</v>
      </c>
      <c r="B4942" t="s">
        <v>319</v>
      </c>
      <c r="C4942" t="s">
        <v>613</v>
      </c>
      <c r="D4942" t="s">
        <v>11</v>
      </c>
      <c r="E4942" t="s">
        <v>20</v>
      </c>
      <c r="F4942" t="s">
        <v>2173</v>
      </c>
      <c r="G4942" s="2">
        <v>7.96</v>
      </c>
      <c r="H4942" s="2">
        <v>2</v>
      </c>
      <c r="I4942" s="2">
        <f t="shared" si="77"/>
        <v>3.98</v>
      </c>
      <c r="J4942" s="2">
        <v>3.74</v>
      </c>
    </row>
    <row r="4943" spans="1:10" x14ac:dyDescent="0.35">
      <c r="A4943" s="1">
        <v>42538</v>
      </c>
      <c r="B4943" t="s">
        <v>319</v>
      </c>
      <c r="C4943" t="s">
        <v>613</v>
      </c>
      <c r="D4943" t="s">
        <v>39</v>
      </c>
      <c r="E4943" t="s">
        <v>40</v>
      </c>
      <c r="F4943" t="s">
        <v>42</v>
      </c>
      <c r="G4943" s="2">
        <v>566.97</v>
      </c>
      <c r="H4943" s="2">
        <v>3</v>
      </c>
      <c r="I4943" s="2">
        <f t="shared" si="77"/>
        <v>188.99</v>
      </c>
      <c r="J4943" s="2">
        <v>153.08000000000001</v>
      </c>
    </row>
    <row r="4944" spans="1:10" x14ac:dyDescent="0.35">
      <c r="A4944" s="1">
        <v>42538</v>
      </c>
      <c r="B4944" t="s">
        <v>319</v>
      </c>
      <c r="C4944" t="s">
        <v>613</v>
      </c>
      <c r="D4944" t="s">
        <v>11</v>
      </c>
      <c r="E4944" t="s">
        <v>24</v>
      </c>
      <c r="F4944" t="s">
        <v>317</v>
      </c>
      <c r="G4944" s="2">
        <v>9.84</v>
      </c>
      <c r="H4944" s="2">
        <v>3</v>
      </c>
      <c r="I4944" s="2">
        <f t="shared" si="77"/>
        <v>3.28</v>
      </c>
      <c r="J4944" s="2">
        <v>2.85</v>
      </c>
    </row>
    <row r="4945" spans="1:10" x14ac:dyDescent="0.35">
      <c r="A4945" s="1">
        <v>42538</v>
      </c>
      <c r="B4945" t="s">
        <v>1555</v>
      </c>
      <c r="C4945" t="s">
        <v>149</v>
      </c>
      <c r="D4945" t="s">
        <v>34</v>
      </c>
      <c r="E4945" t="s">
        <v>145</v>
      </c>
      <c r="F4945" t="s">
        <v>183</v>
      </c>
      <c r="G4945" s="2">
        <v>376.87</v>
      </c>
      <c r="H4945" s="2">
        <v>3</v>
      </c>
      <c r="I4945" s="2">
        <f t="shared" si="77"/>
        <v>125.62333333333333</v>
      </c>
      <c r="J4945" s="2">
        <v>-213.56</v>
      </c>
    </row>
    <row r="4946" spans="1:10" x14ac:dyDescent="0.35">
      <c r="A4946" s="1">
        <v>42539</v>
      </c>
      <c r="B4946" t="s">
        <v>774</v>
      </c>
      <c r="C4946" t="s">
        <v>15</v>
      </c>
      <c r="D4946" t="s">
        <v>11</v>
      </c>
      <c r="E4946" t="s">
        <v>12</v>
      </c>
      <c r="F4946" t="s">
        <v>2082</v>
      </c>
      <c r="G4946" s="2">
        <v>76.86</v>
      </c>
      <c r="H4946" s="2">
        <v>2</v>
      </c>
      <c r="I4946" s="2">
        <f t="shared" si="77"/>
        <v>38.43</v>
      </c>
      <c r="J4946" s="2">
        <v>26.9</v>
      </c>
    </row>
    <row r="4947" spans="1:10" x14ac:dyDescent="0.35">
      <c r="A4947" s="1">
        <v>42539</v>
      </c>
      <c r="B4947" t="s">
        <v>2124</v>
      </c>
      <c r="C4947" t="s">
        <v>23</v>
      </c>
      <c r="D4947" t="s">
        <v>11</v>
      </c>
      <c r="E4947" t="s">
        <v>12</v>
      </c>
      <c r="F4947" t="s">
        <v>1308</v>
      </c>
      <c r="G4947" s="2">
        <v>6.85</v>
      </c>
      <c r="H4947" s="2">
        <v>2</v>
      </c>
      <c r="I4947" s="2">
        <f t="shared" si="77"/>
        <v>3.4249999999999998</v>
      </c>
      <c r="J4947" s="2">
        <v>2.14</v>
      </c>
    </row>
    <row r="4948" spans="1:10" x14ac:dyDescent="0.35">
      <c r="A4948" s="1">
        <v>42539</v>
      </c>
      <c r="B4948" t="s">
        <v>2124</v>
      </c>
      <c r="C4948" t="s">
        <v>23</v>
      </c>
      <c r="D4948" t="s">
        <v>11</v>
      </c>
      <c r="E4948" t="s">
        <v>20</v>
      </c>
      <c r="F4948" t="s">
        <v>800</v>
      </c>
      <c r="G4948" s="2">
        <v>4.63</v>
      </c>
      <c r="H4948" s="2">
        <v>2</v>
      </c>
      <c r="I4948" s="2">
        <f t="shared" si="77"/>
        <v>2.3149999999999999</v>
      </c>
      <c r="J4948" s="2">
        <v>-3.86</v>
      </c>
    </row>
    <row r="4949" spans="1:10" x14ac:dyDescent="0.35">
      <c r="A4949" s="1">
        <v>42539</v>
      </c>
      <c r="B4949" t="s">
        <v>2124</v>
      </c>
      <c r="C4949" t="s">
        <v>23</v>
      </c>
      <c r="D4949" t="s">
        <v>11</v>
      </c>
      <c r="E4949" t="s">
        <v>92</v>
      </c>
      <c r="F4949" t="s">
        <v>715</v>
      </c>
      <c r="G4949" s="2">
        <v>453.6</v>
      </c>
      <c r="H4949" s="2">
        <v>3</v>
      </c>
      <c r="I4949" s="2">
        <f t="shared" si="77"/>
        <v>151.20000000000002</v>
      </c>
      <c r="J4949" s="2">
        <v>90.72</v>
      </c>
    </row>
    <row r="4950" spans="1:10" x14ac:dyDescent="0.35">
      <c r="A4950" s="1">
        <v>42540</v>
      </c>
      <c r="B4950" t="s">
        <v>1242</v>
      </c>
      <c r="C4950" t="s">
        <v>27</v>
      </c>
      <c r="D4950" t="s">
        <v>11</v>
      </c>
      <c r="E4950" t="s">
        <v>12</v>
      </c>
      <c r="F4950" t="s">
        <v>169</v>
      </c>
      <c r="G4950" s="2">
        <v>17.12</v>
      </c>
      <c r="H4950" s="2">
        <v>2</v>
      </c>
      <c r="I4950" s="2">
        <f t="shared" si="77"/>
        <v>8.56</v>
      </c>
      <c r="J4950" s="2">
        <v>8.0500000000000007</v>
      </c>
    </row>
    <row r="4951" spans="1:10" x14ac:dyDescent="0.35">
      <c r="A4951" s="1">
        <v>42541</v>
      </c>
      <c r="B4951" t="s">
        <v>1138</v>
      </c>
      <c r="C4951" t="s">
        <v>59</v>
      </c>
      <c r="D4951" t="s">
        <v>39</v>
      </c>
      <c r="E4951" t="s">
        <v>52</v>
      </c>
      <c r="F4951" t="s">
        <v>1011</v>
      </c>
      <c r="G4951" s="2">
        <v>45</v>
      </c>
      <c r="H4951" s="2">
        <v>3</v>
      </c>
      <c r="I4951" s="2">
        <f t="shared" si="77"/>
        <v>15</v>
      </c>
      <c r="J4951" s="2">
        <v>4.95</v>
      </c>
    </row>
    <row r="4952" spans="1:10" x14ac:dyDescent="0.35">
      <c r="A4952" s="1">
        <v>42541</v>
      </c>
      <c r="B4952" t="s">
        <v>1138</v>
      </c>
      <c r="C4952" t="s">
        <v>59</v>
      </c>
      <c r="D4952" t="s">
        <v>39</v>
      </c>
      <c r="E4952" t="s">
        <v>40</v>
      </c>
      <c r="F4952" t="s">
        <v>642</v>
      </c>
      <c r="G4952" s="2">
        <v>21.8</v>
      </c>
      <c r="H4952" s="2">
        <v>2</v>
      </c>
      <c r="I4952" s="2">
        <f t="shared" si="77"/>
        <v>10.9</v>
      </c>
      <c r="J4952" s="2">
        <v>6.1</v>
      </c>
    </row>
    <row r="4953" spans="1:10" x14ac:dyDescent="0.35">
      <c r="A4953" s="1">
        <v>42541</v>
      </c>
      <c r="B4953" t="s">
        <v>2205</v>
      </c>
      <c r="C4953" t="s">
        <v>27</v>
      </c>
      <c r="D4953" t="s">
        <v>11</v>
      </c>
      <c r="E4953" t="s">
        <v>24</v>
      </c>
      <c r="F4953" t="s">
        <v>811</v>
      </c>
      <c r="G4953" s="2">
        <v>5.16</v>
      </c>
      <c r="H4953" s="2">
        <v>2</v>
      </c>
      <c r="I4953" s="2">
        <f t="shared" si="77"/>
        <v>2.58</v>
      </c>
      <c r="J4953" s="2">
        <v>1.34</v>
      </c>
    </row>
    <row r="4954" spans="1:10" x14ac:dyDescent="0.35">
      <c r="A4954" s="1">
        <v>42541</v>
      </c>
      <c r="B4954" t="s">
        <v>2205</v>
      </c>
      <c r="C4954" t="s">
        <v>27</v>
      </c>
      <c r="D4954" t="s">
        <v>11</v>
      </c>
      <c r="E4954" t="s">
        <v>12</v>
      </c>
      <c r="F4954" t="s">
        <v>2114</v>
      </c>
      <c r="G4954" s="2">
        <v>38.880000000000003</v>
      </c>
      <c r="H4954" s="2">
        <v>6</v>
      </c>
      <c r="I4954" s="2">
        <f t="shared" si="77"/>
        <v>6.48</v>
      </c>
      <c r="J4954" s="2">
        <v>18.66</v>
      </c>
    </row>
    <row r="4955" spans="1:10" x14ac:dyDescent="0.35">
      <c r="A4955" s="1">
        <v>42541</v>
      </c>
      <c r="B4955" t="s">
        <v>2100</v>
      </c>
      <c r="C4955" t="s">
        <v>23</v>
      </c>
      <c r="D4955" t="s">
        <v>11</v>
      </c>
      <c r="E4955" t="s">
        <v>12</v>
      </c>
      <c r="F4955" t="s">
        <v>2551</v>
      </c>
      <c r="G4955" s="2">
        <v>45.06</v>
      </c>
      <c r="H4955" s="2">
        <v>8</v>
      </c>
      <c r="I4955" s="2">
        <f t="shared" si="77"/>
        <v>5.6325000000000003</v>
      </c>
      <c r="J4955" s="2">
        <v>15.21</v>
      </c>
    </row>
    <row r="4956" spans="1:10" x14ac:dyDescent="0.35">
      <c r="A4956" s="1">
        <v>42541</v>
      </c>
      <c r="B4956" t="s">
        <v>2100</v>
      </c>
      <c r="C4956" t="s">
        <v>23</v>
      </c>
      <c r="D4956" t="s">
        <v>11</v>
      </c>
      <c r="E4956" t="s">
        <v>20</v>
      </c>
      <c r="F4956" t="s">
        <v>2120</v>
      </c>
      <c r="G4956" s="2">
        <v>29.72</v>
      </c>
      <c r="H4956" s="2">
        <v>6</v>
      </c>
      <c r="I4956" s="2">
        <f t="shared" si="77"/>
        <v>4.9533333333333331</v>
      </c>
      <c r="J4956" s="2">
        <v>-21.79</v>
      </c>
    </row>
    <row r="4957" spans="1:10" x14ac:dyDescent="0.35">
      <c r="A4957" s="1">
        <v>42541</v>
      </c>
      <c r="B4957" t="s">
        <v>2100</v>
      </c>
      <c r="C4957" t="s">
        <v>23</v>
      </c>
      <c r="D4957" t="s">
        <v>11</v>
      </c>
      <c r="E4957" t="s">
        <v>12</v>
      </c>
      <c r="F4957" t="s">
        <v>2114</v>
      </c>
      <c r="G4957" s="2">
        <v>15.55</v>
      </c>
      <c r="H4957" s="2">
        <v>3</v>
      </c>
      <c r="I4957" s="2">
        <f t="shared" si="77"/>
        <v>5.1833333333333336</v>
      </c>
      <c r="J4957" s="2">
        <v>5.44</v>
      </c>
    </row>
    <row r="4958" spans="1:10" x14ac:dyDescent="0.35">
      <c r="A4958" s="1">
        <v>42541</v>
      </c>
      <c r="B4958" t="s">
        <v>2100</v>
      </c>
      <c r="C4958" t="s">
        <v>23</v>
      </c>
      <c r="D4958" t="s">
        <v>11</v>
      </c>
      <c r="E4958" t="s">
        <v>92</v>
      </c>
      <c r="F4958" t="s">
        <v>2552</v>
      </c>
      <c r="G4958" s="2">
        <v>447.7</v>
      </c>
      <c r="H4958" s="2">
        <v>2</v>
      </c>
      <c r="I4958" s="2">
        <f t="shared" si="77"/>
        <v>223.85</v>
      </c>
      <c r="J4958" s="2">
        <v>33.58</v>
      </c>
    </row>
    <row r="4959" spans="1:10" x14ac:dyDescent="0.35">
      <c r="A4959" s="1">
        <v>42541</v>
      </c>
      <c r="B4959" t="s">
        <v>1747</v>
      </c>
      <c r="C4959" t="s">
        <v>27</v>
      </c>
      <c r="D4959" t="s">
        <v>11</v>
      </c>
      <c r="E4959" t="s">
        <v>12</v>
      </c>
      <c r="F4959" t="s">
        <v>441</v>
      </c>
      <c r="G4959" s="2">
        <v>46.76</v>
      </c>
      <c r="H4959" s="2">
        <v>7</v>
      </c>
      <c r="I4959" s="2">
        <f t="shared" si="77"/>
        <v>6.68</v>
      </c>
      <c r="J4959" s="2">
        <v>22.44</v>
      </c>
    </row>
    <row r="4960" spans="1:10" x14ac:dyDescent="0.35">
      <c r="A4960" s="1">
        <v>42541</v>
      </c>
      <c r="B4960" t="s">
        <v>1747</v>
      </c>
      <c r="C4960" t="s">
        <v>27</v>
      </c>
      <c r="D4960" t="s">
        <v>11</v>
      </c>
      <c r="E4960" t="s">
        <v>20</v>
      </c>
      <c r="F4960" t="s">
        <v>222</v>
      </c>
      <c r="G4960" s="2">
        <v>17.71</v>
      </c>
      <c r="H4960" s="2">
        <v>3</v>
      </c>
      <c r="I4960" s="2">
        <f t="shared" si="77"/>
        <v>5.9033333333333333</v>
      </c>
      <c r="J4960" s="2">
        <v>6.42</v>
      </c>
    </row>
    <row r="4961" spans="1:10" x14ac:dyDescent="0.35">
      <c r="A4961" s="1">
        <v>42541</v>
      </c>
      <c r="B4961" t="s">
        <v>1747</v>
      </c>
      <c r="C4961" t="s">
        <v>27</v>
      </c>
      <c r="D4961" t="s">
        <v>11</v>
      </c>
      <c r="E4961" t="s">
        <v>92</v>
      </c>
      <c r="F4961" t="s">
        <v>333</v>
      </c>
      <c r="G4961" s="2">
        <v>21.78</v>
      </c>
      <c r="H4961" s="2">
        <v>2</v>
      </c>
      <c r="I4961" s="2">
        <f t="shared" si="77"/>
        <v>10.89</v>
      </c>
      <c r="J4961" s="2">
        <v>5.66</v>
      </c>
    </row>
    <row r="4962" spans="1:10" x14ac:dyDescent="0.35">
      <c r="A4962" s="1">
        <v>42541</v>
      </c>
      <c r="B4962" t="s">
        <v>1747</v>
      </c>
      <c r="C4962" t="s">
        <v>27</v>
      </c>
      <c r="D4962" t="s">
        <v>11</v>
      </c>
      <c r="E4962" t="s">
        <v>18</v>
      </c>
      <c r="F4962" t="s">
        <v>236</v>
      </c>
      <c r="G4962" s="2">
        <v>161.94</v>
      </c>
      <c r="H4962" s="2">
        <v>3</v>
      </c>
      <c r="I4962" s="2">
        <f t="shared" si="77"/>
        <v>53.98</v>
      </c>
      <c r="J4962" s="2">
        <v>9.7200000000000006</v>
      </c>
    </row>
    <row r="4963" spans="1:10" x14ac:dyDescent="0.35">
      <c r="A4963" s="1">
        <v>42541</v>
      </c>
      <c r="B4963" t="s">
        <v>1747</v>
      </c>
      <c r="C4963" t="s">
        <v>27</v>
      </c>
      <c r="D4963" t="s">
        <v>34</v>
      </c>
      <c r="E4963" t="s">
        <v>35</v>
      </c>
      <c r="F4963" t="s">
        <v>2404</v>
      </c>
      <c r="G4963" s="2">
        <v>161.57</v>
      </c>
      <c r="H4963" s="2">
        <v>2</v>
      </c>
      <c r="I4963" s="2">
        <f t="shared" si="77"/>
        <v>80.784999999999997</v>
      </c>
      <c r="J4963" s="2">
        <v>-8.08</v>
      </c>
    </row>
    <row r="4964" spans="1:10" x14ac:dyDescent="0.35">
      <c r="A4964" s="1">
        <v>42541</v>
      </c>
      <c r="B4964" t="s">
        <v>1287</v>
      </c>
      <c r="C4964" t="s">
        <v>10</v>
      </c>
      <c r="D4964" t="s">
        <v>39</v>
      </c>
      <c r="E4964" t="s">
        <v>52</v>
      </c>
      <c r="F4964" t="s">
        <v>1314</v>
      </c>
      <c r="G4964" s="2">
        <v>95.97</v>
      </c>
      <c r="H4964" s="2">
        <v>4</v>
      </c>
      <c r="I4964" s="2">
        <f t="shared" si="77"/>
        <v>23.9925</v>
      </c>
      <c r="J4964" s="2">
        <v>26.39</v>
      </c>
    </row>
    <row r="4965" spans="1:10" x14ac:dyDescent="0.35">
      <c r="A4965" s="1">
        <v>42541</v>
      </c>
      <c r="B4965" t="s">
        <v>1287</v>
      </c>
      <c r="C4965" t="s">
        <v>10</v>
      </c>
      <c r="D4965" t="s">
        <v>11</v>
      </c>
      <c r="E4965" t="s">
        <v>12</v>
      </c>
      <c r="F4965" t="s">
        <v>2208</v>
      </c>
      <c r="G4965" s="2">
        <v>10.37</v>
      </c>
      <c r="H4965" s="2">
        <v>2</v>
      </c>
      <c r="I4965" s="2">
        <f t="shared" si="77"/>
        <v>5.1849999999999996</v>
      </c>
      <c r="J4965" s="2">
        <v>3.63</v>
      </c>
    </row>
    <row r="4966" spans="1:10" x14ac:dyDescent="0.35">
      <c r="A4966" s="1">
        <v>42541</v>
      </c>
      <c r="B4966" t="s">
        <v>615</v>
      </c>
      <c r="C4966" t="s">
        <v>840</v>
      </c>
      <c r="D4966" t="s">
        <v>39</v>
      </c>
      <c r="E4966" t="s">
        <v>52</v>
      </c>
      <c r="F4966" t="s">
        <v>298</v>
      </c>
      <c r="G4966" s="2">
        <v>6.9</v>
      </c>
      <c r="H4966" s="2">
        <v>1</v>
      </c>
      <c r="I4966" s="2">
        <f t="shared" si="77"/>
        <v>6.9</v>
      </c>
      <c r="J4966" s="2">
        <v>0.55000000000000004</v>
      </c>
    </row>
    <row r="4967" spans="1:10" x14ac:dyDescent="0.35">
      <c r="A4967" s="1">
        <v>42541</v>
      </c>
      <c r="B4967" t="s">
        <v>615</v>
      </c>
      <c r="C4967" t="s">
        <v>840</v>
      </c>
      <c r="D4967" t="s">
        <v>34</v>
      </c>
      <c r="E4967" t="s">
        <v>47</v>
      </c>
      <c r="F4967" t="s">
        <v>339</v>
      </c>
      <c r="G4967" s="2">
        <v>57.69</v>
      </c>
      <c r="H4967" s="2">
        <v>3</v>
      </c>
      <c r="I4967" s="2">
        <f t="shared" si="77"/>
        <v>19.23</v>
      </c>
      <c r="J4967" s="2">
        <v>23.65</v>
      </c>
    </row>
    <row r="4968" spans="1:10" x14ac:dyDescent="0.35">
      <c r="A4968" s="1">
        <v>42542</v>
      </c>
      <c r="B4968" t="s">
        <v>1361</v>
      </c>
      <c r="C4968" t="s">
        <v>149</v>
      </c>
      <c r="D4968" t="s">
        <v>11</v>
      </c>
      <c r="E4968" t="s">
        <v>20</v>
      </c>
      <c r="F4968" t="s">
        <v>865</v>
      </c>
      <c r="G4968" s="2">
        <v>36.56</v>
      </c>
      <c r="H4968" s="2">
        <v>5</v>
      </c>
      <c r="I4968" s="2">
        <f t="shared" si="77"/>
        <v>7.3120000000000003</v>
      </c>
      <c r="J4968" s="2">
        <v>12.8</v>
      </c>
    </row>
    <row r="4969" spans="1:10" x14ac:dyDescent="0.35">
      <c r="A4969" s="1">
        <v>42542</v>
      </c>
      <c r="B4969" t="s">
        <v>1361</v>
      </c>
      <c r="C4969" t="s">
        <v>149</v>
      </c>
      <c r="D4969" t="s">
        <v>11</v>
      </c>
      <c r="E4969" t="s">
        <v>20</v>
      </c>
      <c r="F4969" t="s">
        <v>300</v>
      </c>
      <c r="G4969" s="2">
        <v>186.14</v>
      </c>
      <c r="H4969" s="2">
        <v>6</v>
      </c>
      <c r="I4969" s="2">
        <f t="shared" si="77"/>
        <v>31.02333333333333</v>
      </c>
      <c r="J4969" s="2">
        <v>60.5</v>
      </c>
    </row>
    <row r="4970" spans="1:10" x14ac:dyDescent="0.35">
      <c r="A4970" s="1">
        <v>42542</v>
      </c>
      <c r="B4970" t="s">
        <v>1361</v>
      </c>
      <c r="C4970" t="s">
        <v>149</v>
      </c>
      <c r="D4970" t="s">
        <v>34</v>
      </c>
      <c r="E4970" t="s">
        <v>74</v>
      </c>
      <c r="F4970" t="s">
        <v>777</v>
      </c>
      <c r="G4970" s="2">
        <v>353.57</v>
      </c>
      <c r="H4970" s="2">
        <v>2</v>
      </c>
      <c r="I4970" s="2">
        <f t="shared" si="77"/>
        <v>176.785</v>
      </c>
      <c r="J4970" s="2">
        <v>-44.2</v>
      </c>
    </row>
    <row r="4971" spans="1:10" x14ac:dyDescent="0.35">
      <c r="A4971" s="1">
        <v>42542</v>
      </c>
      <c r="B4971" t="s">
        <v>1866</v>
      </c>
      <c r="C4971" t="s">
        <v>15</v>
      </c>
      <c r="D4971" t="s">
        <v>11</v>
      </c>
      <c r="E4971" t="s">
        <v>20</v>
      </c>
      <c r="F4971" t="s">
        <v>1491</v>
      </c>
      <c r="G4971" s="2">
        <v>0.84</v>
      </c>
      <c r="H4971" s="2">
        <v>1</v>
      </c>
      <c r="I4971" s="2">
        <f t="shared" si="77"/>
        <v>0.84</v>
      </c>
      <c r="J4971" s="2">
        <v>-1.34</v>
      </c>
    </row>
    <row r="4972" spans="1:10" x14ac:dyDescent="0.35">
      <c r="A4972" s="1">
        <v>42544</v>
      </c>
      <c r="B4972" t="s">
        <v>1803</v>
      </c>
      <c r="C4972" t="s">
        <v>149</v>
      </c>
      <c r="D4972" t="s">
        <v>11</v>
      </c>
      <c r="E4972" t="s">
        <v>16</v>
      </c>
      <c r="F4972" t="s">
        <v>1500</v>
      </c>
      <c r="G4972" s="2">
        <v>122.12</v>
      </c>
      <c r="H4972" s="2">
        <v>4</v>
      </c>
      <c r="I4972" s="2">
        <f t="shared" si="77"/>
        <v>30.53</v>
      </c>
      <c r="J4972" s="2">
        <v>56.18</v>
      </c>
    </row>
    <row r="4973" spans="1:10" x14ac:dyDescent="0.35">
      <c r="A4973" s="1">
        <v>42544</v>
      </c>
      <c r="B4973" t="s">
        <v>1803</v>
      </c>
      <c r="C4973" t="s">
        <v>149</v>
      </c>
      <c r="D4973" t="s">
        <v>11</v>
      </c>
      <c r="E4973" t="s">
        <v>16</v>
      </c>
      <c r="F4973" t="s">
        <v>1704</v>
      </c>
      <c r="G4973" s="2">
        <v>18.45</v>
      </c>
      <c r="H4973" s="2">
        <v>5</v>
      </c>
      <c r="I4973" s="2">
        <f t="shared" si="77"/>
        <v>3.69</v>
      </c>
      <c r="J4973" s="2">
        <v>8.67</v>
      </c>
    </row>
    <row r="4974" spans="1:10" x14ac:dyDescent="0.35">
      <c r="A4974" s="1">
        <v>42544</v>
      </c>
      <c r="B4974" t="s">
        <v>1803</v>
      </c>
      <c r="C4974" t="s">
        <v>149</v>
      </c>
      <c r="D4974" t="s">
        <v>11</v>
      </c>
      <c r="E4974" t="s">
        <v>18</v>
      </c>
      <c r="F4974" t="s">
        <v>2359</v>
      </c>
      <c r="G4974" s="2">
        <v>324.89999999999998</v>
      </c>
      <c r="H4974" s="2">
        <v>5</v>
      </c>
      <c r="I4974" s="2">
        <f t="shared" si="77"/>
        <v>64.97999999999999</v>
      </c>
      <c r="J4974" s="2">
        <v>38.99</v>
      </c>
    </row>
    <row r="4975" spans="1:10" x14ac:dyDescent="0.35">
      <c r="A4975" s="1">
        <v>42544</v>
      </c>
      <c r="B4975" t="s">
        <v>1803</v>
      </c>
      <c r="C4975" t="s">
        <v>149</v>
      </c>
      <c r="D4975" t="s">
        <v>11</v>
      </c>
      <c r="E4975" t="s">
        <v>12</v>
      </c>
      <c r="F4975" t="s">
        <v>2167</v>
      </c>
      <c r="G4975" s="2">
        <v>146.72999999999999</v>
      </c>
      <c r="H4975" s="2">
        <v>3</v>
      </c>
      <c r="I4975" s="2">
        <f t="shared" si="77"/>
        <v>48.91</v>
      </c>
      <c r="J4975" s="2">
        <v>68.959999999999994</v>
      </c>
    </row>
    <row r="4976" spans="1:10" x14ac:dyDescent="0.35">
      <c r="A4976" s="1">
        <v>42544</v>
      </c>
      <c r="B4976" t="s">
        <v>1803</v>
      </c>
      <c r="C4976" t="s">
        <v>149</v>
      </c>
      <c r="D4976" t="s">
        <v>11</v>
      </c>
      <c r="E4976" t="s">
        <v>43</v>
      </c>
      <c r="F4976" t="s">
        <v>2553</v>
      </c>
      <c r="G4976" s="2">
        <v>3.96</v>
      </c>
      <c r="H4976" s="2">
        <v>2</v>
      </c>
      <c r="I4976" s="2">
        <f t="shared" si="77"/>
        <v>1.98</v>
      </c>
      <c r="J4976" s="2">
        <v>1.47</v>
      </c>
    </row>
    <row r="4977" spans="1:10" x14ac:dyDescent="0.35">
      <c r="A4977" s="1">
        <v>42544</v>
      </c>
      <c r="B4977" t="s">
        <v>1842</v>
      </c>
      <c r="C4977" t="s">
        <v>149</v>
      </c>
      <c r="D4977" t="s">
        <v>11</v>
      </c>
      <c r="E4977" t="s">
        <v>200</v>
      </c>
      <c r="F4977" t="s">
        <v>201</v>
      </c>
      <c r="G4977" s="2">
        <v>835.17</v>
      </c>
      <c r="H4977" s="2">
        <v>7</v>
      </c>
      <c r="I4977" s="2">
        <f t="shared" si="77"/>
        <v>119.30999999999999</v>
      </c>
      <c r="J4977" s="2">
        <v>16.7</v>
      </c>
    </row>
    <row r="4978" spans="1:10" x14ac:dyDescent="0.35">
      <c r="A4978" s="1">
        <v>42544</v>
      </c>
      <c r="B4978" t="s">
        <v>465</v>
      </c>
      <c r="C4978" t="s">
        <v>27</v>
      </c>
      <c r="D4978" t="s">
        <v>11</v>
      </c>
      <c r="E4978" t="s">
        <v>18</v>
      </c>
      <c r="F4978" t="s">
        <v>2191</v>
      </c>
      <c r="G4978" s="2">
        <v>93.68</v>
      </c>
      <c r="H4978" s="2">
        <v>4</v>
      </c>
      <c r="I4978" s="2">
        <f t="shared" si="77"/>
        <v>23.42</v>
      </c>
      <c r="J4978" s="2">
        <v>25.29</v>
      </c>
    </row>
    <row r="4979" spans="1:10" x14ac:dyDescent="0.35">
      <c r="A4979" s="1">
        <v>42544</v>
      </c>
      <c r="B4979" t="s">
        <v>465</v>
      </c>
      <c r="C4979" t="s">
        <v>27</v>
      </c>
      <c r="D4979" t="s">
        <v>11</v>
      </c>
      <c r="E4979" t="s">
        <v>16</v>
      </c>
      <c r="F4979" t="s">
        <v>906</v>
      </c>
      <c r="G4979" s="2">
        <v>21.93</v>
      </c>
      <c r="H4979" s="2">
        <v>3</v>
      </c>
      <c r="I4979" s="2">
        <f t="shared" si="77"/>
        <v>7.31</v>
      </c>
      <c r="J4979" s="2">
        <v>10.31</v>
      </c>
    </row>
    <row r="4980" spans="1:10" x14ac:dyDescent="0.35">
      <c r="A4980" s="1">
        <v>42544</v>
      </c>
      <c r="B4980" t="s">
        <v>465</v>
      </c>
      <c r="C4980" t="s">
        <v>27</v>
      </c>
      <c r="D4980" t="s">
        <v>39</v>
      </c>
      <c r="E4980" t="s">
        <v>40</v>
      </c>
      <c r="F4980" t="s">
        <v>1347</v>
      </c>
      <c r="G4980" s="2">
        <v>862.34</v>
      </c>
      <c r="H4980" s="2">
        <v>7</v>
      </c>
      <c r="I4980" s="2">
        <f t="shared" si="77"/>
        <v>123.19142857142857</v>
      </c>
      <c r="J4980" s="2">
        <v>97.01</v>
      </c>
    </row>
    <row r="4981" spans="1:10" x14ac:dyDescent="0.35">
      <c r="A4981" s="1">
        <v>42544</v>
      </c>
      <c r="B4981" t="s">
        <v>465</v>
      </c>
      <c r="C4981" t="s">
        <v>27</v>
      </c>
      <c r="D4981" t="s">
        <v>11</v>
      </c>
      <c r="E4981" t="s">
        <v>12</v>
      </c>
      <c r="F4981" t="s">
        <v>1052</v>
      </c>
      <c r="G4981" s="2">
        <v>19.98</v>
      </c>
      <c r="H4981" s="2">
        <v>1</v>
      </c>
      <c r="I4981" s="2">
        <f t="shared" si="77"/>
        <v>19.98</v>
      </c>
      <c r="J4981" s="2">
        <v>9.39</v>
      </c>
    </row>
    <row r="4982" spans="1:10" x14ac:dyDescent="0.35">
      <c r="A4982" s="1">
        <v>42544</v>
      </c>
      <c r="B4982" t="s">
        <v>1684</v>
      </c>
      <c r="C4982" t="s">
        <v>149</v>
      </c>
      <c r="D4982" t="s">
        <v>11</v>
      </c>
      <c r="E4982" t="s">
        <v>16</v>
      </c>
      <c r="F4982" t="s">
        <v>1818</v>
      </c>
      <c r="G4982" s="2">
        <v>25.83</v>
      </c>
      <c r="H4982" s="2">
        <v>7</v>
      </c>
      <c r="I4982" s="2">
        <f t="shared" si="77"/>
        <v>3.69</v>
      </c>
      <c r="J4982" s="2">
        <v>12.14</v>
      </c>
    </row>
    <row r="4983" spans="1:10" x14ac:dyDescent="0.35">
      <c r="A4983" s="1">
        <v>42545</v>
      </c>
      <c r="B4983" t="s">
        <v>2094</v>
      </c>
      <c r="C4983" t="s">
        <v>27</v>
      </c>
      <c r="D4983" t="s">
        <v>39</v>
      </c>
      <c r="E4983" t="s">
        <v>40</v>
      </c>
      <c r="F4983" t="s">
        <v>136</v>
      </c>
      <c r="G4983" s="2">
        <v>38.24</v>
      </c>
      <c r="H4983" s="2">
        <v>4</v>
      </c>
      <c r="I4983" s="2">
        <f t="shared" si="77"/>
        <v>9.56</v>
      </c>
      <c r="J4983" s="2">
        <v>-9.56</v>
      </c>
    </row>
    <row r="4984" spans="1:10" x14ac:dyDescent="0.35">
      <c r="A4984" s="1">
        <v>42545</v>
      </c>
      <c r="B4984" t="s">
        <v>100</v>
      </c>
      <c r="C4984" t="s">
        <v>129</v>
      </c>
      <c r="D4984" t="s">
        <v>39</v>
      </c>
      <c r="E4984" t="s">
        <v>40</v>
      </c>
      <c r="F4984" t="s">
        <v>1493</v>
      </c>
      <c r="G4984" s="2">
        <v>440.91</v>
      </c>
      <c r="H4984" s="2">
        <v>9</v>
      </c>
      <c r="I4984" s="2">
        <f t="shared" si="77"/>
        <v>48.99</v>
      </c>
      <c r="J4984" s="2">
        <v>123.45</v>
      </c>
    </row>
    <row r="4985" spans="1:10" x14ac:dyDescent="0.35">
      <c r="A4985" s="1">
        <v>42545</v>
      </c>
      <c r="B4985" t="s">
        <v>1669</v>
      </c>
      <c r="C4985" t="s">
        <v>10</v>
      </c>
      <c r="D4985" t="s">
        <v>11</v>
      </c>
      <c r="E4985" t="s">
        <v>92</v>
      </c>
      <c r="F4985" t="s">
        <v>2273</v>
      </c>
      <c r="G4985" s="2">
        <v>8.7100000000000009</v>
      </c>
      <c r="H4985" s="2">
        <v>2</v>
      </c>
      <c r="I4985" s="2">
        <f t="shared" si="77"/>
        <v>4.3550000000000004</v>
      </c>
      <c r="J4985" s="2">
        <v>-19.600000000000001</v>
      </c>
    </row>
    <row r="4986" spans="1:10" x14ac:dyDescent="0.35">
      <c r="A4986" s="1">
        <v>42545</v>
      </c>
      <c r="B4986" t="s">
        <v>2107</v>
      </c>
      <c r="C4986" t="s">
        <v>27</v>
      </c>
      <c r="D4986" t="s">
        <v>39</v>
      </c>
      <c r="E4986" t="s">
        <v>302</v>
      </c>
      <c r="F4986" t="s">
        <v>2457</v>
      </c>
      <c r="G4986" s="2">
        <v>4476.8</v>
      </c>
      <c r="H4986" s="2">
        <v>4</v>
      </c>
      <c r="I4986" s="2">
        <f t="shared" si="77"/>
        <v>1119.2</v>
      </c>
      <c r="J4986" s="2">
        <v>503.64</v>
      </c>
    </row>
    <row r="4987" spans="1:10" x14ac:dyDescent="0.35">
      <c r="A4987" s="1">
        <v>42545</v>
      </c>
      <c r="B4987" t="s">
        <v>2107</v>
      </c>
      <c r="C4987" t="s">
        <v>27</v>
      </c>
      <c r="D4987" t="s">
        <v>11</v>
      </c>
      <c r="E4987" t="s">
        <v>12</v>
      </c>
      <c r="F4987" t="s">
        <v>979</v>
      </c>
      <c r="G4987" s="2">
        <v>104.85</v>
      </c>
      <c r="H4987" s="2">
        <v>1</v>
      </c>
      <c r="I4987" s="2">
        <f t="shared" si="77"/>
        <v>104.85</v>
      </c>
      <c r="J4987" s="2">
        <v>50.33</v>
      </c>
    </row>
    <row r="4988" spans="1:10" x14ac:dyDescent="0.35">
      <c r="A4988" s="1">
        <v>42545</v>
      </c>
      <c r="B4988" t="s">
        <v>2107</v>
      </c>
      <c r="C4988" t="s">
        <v>27</v>
      </c>
      <c r="D4988" t="s">
        <v>11</v>
      </c>
      <c r="E4988" t="s">
        <v>92</v>
      </c>
      <c r="F4988" t="s">
        <v>1640</v>
      </c>
      <c r="G4988" s="2">
        <v>241.44</v>
      </c>
      <c r="H4988" s="2">
        <v>3</v>
      </c>
      <c r="I4988" s="2">
        <f t="shared" si="77"/>
        <v>80.48</v>
      </c>
      <c r="J4988" s="2">
        <v>72.430000000000007</v>
      </c>
    </row>
    <row r="4989" spans="1:10" x14ac:dyDescent="0.35">
      <c r="A4989" s="1">
        <v>42546</v>
      </c>
      <c r="B4989" t="s">
        <v>560</v>
      </c>
      <c r="C4989" t="s">
        <v>23</v>
      </c>
      <c r="D4989" t="s">
        <v>34</v>
      </c>
      <c r="E4989" t="s">
        <v>35</v>
      </c>
      <c r="F4989" t="s">
        <v>430</v>
      </c>
      <c r="G4989" s="2">
        <v>422.06</v>
      </c>
      <c r="H4989" s="2">
        <v>3</v>
      </c>
      <c r="I4989" s="2">
        <f t="shared" si="77"/>
        <v>140.68666666666667</v>
      </c>
      <c r="J4989" s="2">
        <v>-18.09</v>
      </c>
    </row>
    <row r="4990" spans="1:10" x14ac:dyDescent="0.35">
      <c r="A4990" s="1">
        <v>42546</v>
      </c>
      <c r="B4990" t="s">
        <v>560</v>
      </c>
      <c r="C4990" t="s">
        <v>23</v>
      </c>
      <c r="D4990" t="s">
        <v>11</v>
      </c>
      <c r="E4990" t="s">
        <v>20</v>
      </c>
      <c r="F4990" t="s">
        <v>2228</v>
      </c>
      <c r="G4990" s="2">
        <v>38.090000000000003</v>
      </c>
      <c r="H4990" s="2">
        <v>4</v>
      </c>
      <c r="I4990" s="2">
        <f t="shared" si="77"/>
        <v>9.5225000000000009</v>
      </c>
      <c r="J4990" s="2">
        <v>-27.93</v>
      </c>
    </row>
    <row r="4991" spans="1:10" x14ac:dyDescent="0.35">
      <c r="A4991" s="1">
        <v>42546</v>
      </c>
      <c r="B4991" t="s">
        <v>560</v>
      </c>
      <c r="C4991" t="s">
        <v>23</v>
      </c>
      <c r="D4991" t="s">
        <v>11</v>
      </c>
      <c r="E4991" t="s">
        <v>18</v>
      </c>
      <c r="F4991" t="s">
        <v>1374</v>
      </c>
      <c r="G4991" s="2">
        <v>254.35</v>
      </c>
      <c r="H4991" s="2">
        <v>6</v>
      </c>
      <c r="I4991" s="2">
        <f t="shared" si="77"/>
        <v>42.391666666666666</v>
      </c>
      <c r="J4991" s="2">
        <v>-50.87</v>
      </c>
    </row>
    <row r="4992" spans="1:10" x14ac:dyDescent="0.35">
      <c r="A4992" s="1">
        <v>42546</v>
      </c>
      <c r="B4992" t="s">
        <v>307</v>
      </c>
      <c r="C4992" t="s">
        <v>27</v>
      </c>
      <c r="D4992" t="s">
        <v>11</v>
      </c>
      <c r="E4992" t="s">
        <v>92</v>
      </c>
      <c r="F4992" t="s">
        <v>93</v>
      </c>
      <c r="G4992" s="2">
        <v>60.81</v>
      </c>
      <c r="H4992" s="2">
        <v>3</v>
      </c>
      <c r="I4992" s="2">
        <f t="shared" si="77"/>
        <v>20.27</v>
      </c>
      <c r="J4992" s="2">
        <v>17.03</v>
      </c>
    </row>
    <row r="4993" spans="1:10" x14ac:dyDescent="0.35">
      <c r="A4993" s="1">
        <v>42546</v>
      </c>
      <c r="B4993" t="s">
        <v>1263</v>
      </c>
      <c r="C4993" t="s">
        <v>10</v>
      </c>
      <c r="D4993" t="s">
        <v>34</v>
      </c>
      <c r="E4993" t="s">
        <v>35</v>
      </c>
      <c r="F4993" t="s">
        <v>187</v>
      </c>
      <c r="G4993" s="2">
        <v>85.25</v>
      </c>
      <c r="H4993" s="2">
        <v>2</v>
      </c>
      <c r="I4993" s="2">
        <f t="shared" si="77"/>
        <v>42.625</v>
      </c>
      <c r="J4993" s="2">
        <v>-6.09</v>
      </c>
    </row>
    <row r="4994" spans="1:10" x14ac:dyDescent="0.35">
      <c r="A4994" s="1">
        <v>42546</v>
      </c>
      <c r="B4994" t="s">
        <v>1263</v>
      </c>
      <c r="C4994" t="s">
        <v>10</v>
      </c>
      <c r="D4994" t="s">
        <v>34</v>
      </c>
      <c r="E4994" t="s">
        <v>47</v>
      </c>
      <c r="F4994" t="s">
        <v>2554</v>
      </c>
      <c r="G4994" s="2">
        <v>32.71</v>
      </c>
      <c r="H4994" s="2">
        <v>2</v>
      </c>
      <c r="I4994" s="2">
        <f t="shared" si="77"/>
        <v>16.355</v>
      </c>
      <c r="J4994" s="2">
        <v>-26.17</v>
      </c>
    </row>
    <row r="4995" spans="1:10" x14ac:dyDescent="0.35">
      <c r="A4995" s="1">
        <v>42547</v>
      </c>
      <c r="B4995" t="s">
        <v>462</v>
      </c>
      <c r="C4995" t="s">
        <v>149</v>
      </c>
      <c r="D4995" t="s">
        <v>11</v>
      </c>
      <c r="E4995" t="s">
        <v>24</v>
      </c>
      <c r="F4995" t="s">
        <v>1252</v>
      </c>
      <c r="G4995" s="2">
        <v>14.7</v>
      </c>
      <c r="H4995" s="2">
        <v>5</v>
      </c>
      <c r="I4995" s="2">
        <f t="shared" ref="I4995:I5058" si="78">G4995/H4995</f>
        <v>2.94</v>
      </c>
      <c r="J4995" s="2">
        <v>6.62</v>
      </c>
    </row>
    <row r="4996" spans="1:10" x14ac:dyDescent="0.35">
      <c r="A4996" s="1">
        <v>42547</v>
      </c>
      <c r="B4996" t="s">
        <v>462</v>
      </c>
      <c r="C4996" t="s">
        <v>149</v>
      </c>
      <c r="D4996" t="s">
        <v>11</v>
      </c>
      <c r="E4996" t="s">
        <v>18</v>
      </c>
      <c r="F4996" t="s">
        <v>1854</v>
      </c>
      <c r="G4996" s="2">
        <v>704.25</v>
      </c>
      <c r="H4996" s="2">
        <v>5</v>
      </c>
      <c r="I4996" s="2">
        <f t="shared" si="78"/>
        <v>140.85</v>
      </c>
      <c r="J4996" s="2">
        <v>84.51</v>
      </c>
    </row>
    <row r="4997" spans="1:10" x14ac:dyDescent="0.35">
      <c r="A4997" s="1">
        <v>42547</v>
      </c>
      <c r="B4997" t="s">
        <v>1104</v>
      </c>
      <c r="C4997" t="s">
        <v>1529</v>
      </c>
      <c r="D4997" t="s">
        <v>11</v>
      </c>
      <c r="E4997" t="s">
        <v>18</v>
      </c>
      <c r="F4997" t="s">
        <v>1780</v>
      </c>
      <c r="G4997" s="2">
        <v>14.9</v>
      </c>
      <c r="H4997" s="2">
        <v>5</v>
      </c>
      <c r="I4997" s="2">
        <f t="shared" si="78"/>
        <v>2.98</v>
      </c>
      <c r="J4997" s="2">
        <v>1.04</v>
      </c>
    </row>
    <row r="4998" spans="1:10" x14ac:dyDescent="0.35">
      <c r="A4998" s="1">
        <v>42547</v>
      </c>
      <c r="B4998" t="s">
        <v>1003</v>
      </c>
      <c r="C4998" t="s">
        <v>10</v>
      </c>
      <c r="D4998" t="s">
        <v>39</v>
      </c>
      <c r="E4998" t="s">
        <v>52</v>
      </c>
      <c r="F4998" t="s">
        <v>2555</v>
      </c>
      <c r="G4998" s="2">
        <v>13.62</v>
      </c>
      <c r="H4998" s="2">
        <v>2</v>
      </c>
      <c r="I4998" s="2">
        <f t="shared" si="78"/>
        <v>6.81</v>
      </c>
      <c r="J4998" s="2">
        <v>3.57</v>
      </c>
    </row>
    <row r="4999" spans="1:10" x14ac:dyDescent="0.35">
      <c r="A4999" s="1">
        <v>42547</v>
      </c>
      <c r="B4999" t="s">
        <v>1339</v>
      </c>
      <c r="C4999" t="s">
        <v>27</v>
      </c>
      <c r="D4999" t="s">
        <v>34</v>
      </c>
      <c r="E4999" t="s">
        <v>47</v>
      </c>
      <c r="F4999" t="s">
        <v>1532</v>
      </c>
      <c r="G4999" s="2">
        <v>22.14</v>
      </c>
      <c r="H4999" s="2">
        <v>3</v>
      </c>
      <c r="I4999" s="2">
        <f t="shared" si="78"/>
        <v>7.38</v>
      </c>
      <c r="J4999" s="2">
        <v>6.42</v>
      </c>
    </row>
    <row r="5000" spans="1:10" x14ac:dyDescent="0.35">
      <c r="A5000" s="1">
        <v>42547</v>
      </c>
      <c r="B5000" t="s">
        <v>2556</v>
      </c>
      <c r="C5000" t="s">
        <v>15</v>
      </c>
      <c r="D5000" t="s">
        <v>11</v>
      </c>
      <c r="E5000" t="s">
        <v>24</v>
      </c>
      <c r="F5000" t="s">
        <v>2084</v>
      </c>
      <c r="G5000" s="2">
        <v>5.3</v>
      </c>
      <c r="H5000" s="2">
        <v>3</v>
      </c>
      <c r="I5000" s="2">
        <f t="shared" si="78"/>
        <v>1.7666666666666666</v>
      </c>
      <c r="J5000" s="2">
        <v>0.46</v>
      </c>
    </row>
    <row r="5001" spans="1:10" x14ac:dyDescent="0.35">
      <c r="A5001" s="1">
        <v>42547</v>
      </c>
      <c r="B5001" t="s">
        <v>2117</v>
      </c>
      <c r="C5001" t="s">
        <v>110</v>
      </c>
      <c r="D5001" t="s">
        <v>11</v>
      </c>
      <c r="E5001" t="s">
        <v>12</v>
      </c>
      <c r="F5001" t="s">
        <v>1989</v>
      </c>
      <c r="G5001" s="2">
        <v>368.91</v>
      </c>
      <c r="H5001" s="2">
        <v>9</v>
      </c>
      <c r="I5001" s="2">
        <f t="shared" si="78"/>
        <v>40.99</v>
      </c>
      <c r="J5001" s="2">
        <v>180.77</v>
      </c>
    </row>
    <row r="5002" spans="1:10" x14ac:dyDescent="0.35">
      <c r="A5002" s="1">
        <v>42547</v>
      </c>
      <c r="B5002" t="s">
        <v>2117</v>
      </c>
      <c r="C5002" t="s">
        <v>110</v>
      </c>
      <c r="D5002" t="s">
        <v>11</v>
      </c>
      <c r="E5002" t="s">
        <v>20</v>
      </c>
      <c r="F5002" t="s">
        <v>310</v>
      </c>
      <c r="G5002" s="2">
        <v>8.02</v>
      </c>
      <c r="H5002" s="2">
        <v>1</v>
      </c>
      <c r="I5002" s="2">
        <f t="shared" si="78"/>
        <v>8.02</v>
      </c>
      <c r="J5002" s="2">
        <v>3.77</v>
      </c>
    </row>
    <row r="5003" spans="1:10" x14ac:dyDescent="0.35">
      <c r="A5003" s="1">
        <v>42547</v>
      </c>
      <c r="B5003" t="s">
        <v>2117</v>
      </c>
      <c r="C5003" t="s">
        <v>110</v>
      </c>
      <c r="D5003" t="s">
        <v>11</v>
      </c>
      <c r="E5003" t="s">
        <v>18</v>
      </c>
      <c r="F5003" t="s">
        <v>725</v>
      </c>
      <c r="G5003" s="2">
        <v>171.04</v>
      </c>
      <c r="H5003" s="2">
        <v>4</v>
      </c>
      <c r="I5003" s="2">
        <f t="shared" si="78"/>
        <v>42.76</v>
      </c>
      <c r="J5003" s="2">
        <v>44.47</v>
      </c>
    </row>
    <row r="5004" spans="1:10" x14ac:dyDescent="0.35">
      <c r="A5004" s="1">
        <v>42547</v>
      </c>
      <c r="B5004" t="s">
        <v>1631</v>
      </c>
      <c r="C5004" t="s">
        <v>27</v>
      </c>
      <c r="D5004" t="s">
        <v>11</v>
      </c>
      <c r="E5004" t="s">
        <v>200</v>
      </c>
      <c r="F5004" t="s">
        <v>2497</v>
      </c>
      <c r="G5004" s="2">
        <v>231.72</v>
      </c>
      <c r="H5004" s="2">
        <v>2</v>
      </c>
      <c r="I5004" s="2">
        <f t="shared" si="78"/>
        <v>115.86</v>
      </c>
      <c r="J5004" s="2">
        <v>11.59</v>
      </c>
    </row>
    <row r="5005" spans="1:10" x14ac:dyDescent="0.35">
      <c r="A5005" s="1">
        <v>42547</v>
      </c>
      <c r="B5005" t="s">
        <v>1631</v>
      </c>
      <c r="C5005" t="s">
        <v>27</v>
      </c>
      <c r="D5005" t="s">
        <v>11</v>
      </c>
      <c r="E5005" t="s">
        <v>43</v>
      </c>
      <c r="F5005" t="s">
        <v>827</v>
      </c>
      <c r="G5005" s="2">
        <v>17.899999999999999</v>
      </c>
      <c r="H5005" s="2">
        <v>5</v>
      </c>
      <c r="I5005" s="2">
        <f t="shared" si="78"/>
        <v>3.5799999999999996</v>
      </c>
      <c r="J5005" s="2">
        <v>8.9499999999999993</v>
      </c>
    </row>
    <row r="5006" spans="1:10" x14ac:dyDescent="0.35">
      <c r="A5006" s="1">
        <v>42547</v>
      </c>
      <c r="B5006" t="s">
        <v>1631</v>
      </c>
      <c r="C5006" t="s">
        <v>27</v>
      </c>
      <c r="D5006" t="s">
        <v>11</v>
      </c>
      <c r="E5006" t="s">
        <v>12</v>
      </c>
      <c r="F5006" t="s">
        <v>2136</v>
      </c>
      <c r="G5006" s="2">
        <v>12.48</v>
      </c>
      <c r="H5006" s="2">
        <v>2</v>
      </c>
      <c r="I5006" s="2">
        <f t="shared" si="78"/>
        <v>6.24</v>
      </c>
      <c r="J5006" s="2">
        <v>5.62</v>
      </c>
    </row>
    <row r="5007" spans="1:10" x14ac:dyDescent="0.35">
      <c r="A5007" s="1">
        <v>42547</v>
      </c>
      <c r="B5007" t="s">
        <v>1214</v>
      </c>
      <c r="C5007" t="s">
        <v>149</v>
      </c>
      <c r="D5007" t="s">
        <v>39</v>
      </c>
      <c r="E5007" t="s">
        <v>52</v>
      </c>
      <c r="F5007" t="s">
        <v>2330</v>
      </c>
      <c r="G5007" s="2">
        <v>20.97</v>
      </c>
      <c r="H5007" s="2">
        <v>3</v>
      </c>
      <c r="I5007" s="2">
        <f t="shared" si="78"/>
        <v>6.9899999999999993</v>
      </c>
      <c r="J5007" s="2">
        <v>9.02</v>
      </c>
    </row>
    <row r="5008" spans="1:10" x14ac:dyDescent="0.35">
      <c r="A5008" s="1">
        <v>42547</v>
      </c>
      <c r="B5008" t="s">
        <v>1214</v>
      </c>
      <c r="C5008" t="s">
        <v>149</v>
      </c>
      <c r="D5008" t="s">
        <v>39</v>
      </c>
      <c r="E5008" t="s">
        <v>52</v>
      </c>
      <c r="F5008" t="s">
        <v>2363</v>
      </c>
      <c r="G5008" s="2">
        <v>139.96</v>
      </c>
      <c r="H5008" s="2">
        <v>4</v>
      </c>
      <c r="I5008" s="2">
        <f t="shared" si="78"/>
        <v>34.99</v>
      </c>
      <c r="J5008" s="2">
        <v>9.8000000000000007</v>
      </c>
    </row>
    <row r="5009" spans="1:10" x14ac:dyDescent="0.35">
      <c r="A5009" s="1">
        <v>42547</v>
      </c>
      <c r="B5009" t="s">
        <v>1214</v>
      </c>
      <c r="C5009" t="s">
        <v>149</v>
      </c>
      <c r="D5009" t="s">
        <v>34</v>
      </c>
      <c r="E5009" t="s">
        <v>47</v>
      </c>
      <c r="F5009" t="s">
        <v>2557</v>
      </c>
      <c r="G5009" s="2">
        <v>37.74</v>
      </c>
      <c r="H5009" s="2">
        <v>3</v>
      </c>
      <c r="I5009" s="2">
        <f t="shared" si="78"/>
        <v>12.58</v>
      </c>
      <c r="J5009" s="2">
        <v>12.83</v>
      </c>
    </row>
    <row r="5010" spans="1:10" x14ac:dyDescent="0.35">
      <c r="A5010" s="1">
        <v>42547</v>
      </c>
      <c r="B5010" t="s">
        <v>2558</v>
      </c>
      <c r="C5010" t="s">
        <v>30</v>
      </c>
      <c r="D5010" t="s">
        <v>39</v>
      </c>
      <c r="E5010" t="s">
        <v>40</v>
      </c>
      <c r="F5010" t="s">
        <v>1539</v>
      </c>
      <c r="G5010" s="2">
        <v>135.94999999999999</v>
      </c>
      <c r="H5010" s="2">
        <v>1</v>
      </c>
      <c r="I5010" s="2">
        <f t="shared" si="78"/>
        <v>135.94999999999999</v>
      </c>
      <c r="J5010" s="2">
        <v>39.43</v>
      </c>
    </row>
    <row r="5011" spans="1:10" x14ac:dyDescent="0.35">
      <c r="A5011" s="1">
        <v>42548</v>
      </c>
      <c r="B5011" t="s">
        <v>433</v>
      </c>
      <c r="C5011" t="s">
        <v>15</v>
      </c>
      <c r="D5011" t="s">
        <v>11</v>
      </c>
      <c r="E5011" t="s">
        <v>12</v>
      </c>
      <c r="F5011" t="s">
        <v>1701</v>
      </c>
      <c r="G5011" s="2">
        <v>37.46</v>
      </c>
      <c r="H5011" s="2">
        <v>7</v>
      </c>
      <c r="I5011" s="2">
        <f t="shared" si="78"/>
        <v>5.3514285714285714</v>
      </c>
      <c r="J5011" s="2">
        <v>12.18</v>
      </c>
    </row>
    <row r="5012" spans="1:10" x14ac:dyDescent="0.35">
      <c r="A5012" s="1">
        <v>42548</v>
      </c>
      <c r="B5012" t="s">
        <v>433</v>
      </c>
      <c r="C5012" t="s">
        <v>15</v>
      </c>
      <c r="D5012" t="s">
        <v>34</v>
      </c>
      <c r="E5012" t="s">
        <v>35</v>
      </c>
      <c r="F5012" t="s">
        <v>726</v>
      </c>
      <c r="G5012" s="2">
        <v>539.66</v>
      </c>
      <c r="H5012" s="2">
        <v>3</v>
      </c>
      <c r="I5012" s="2">
        <f t="shared" si="78"/>
        <v>179.88666666666666</v>
      </c>
      <c r="J5012" s="2">
        <v>-7.71</v>
      </c>
    </row>
    <row r="5013" spans="1:10" x14ac:dyDescent="0.35">
      <c r="A5013" s="1">
        <v>42548</v>
      </c>
      <c r="B5013" t="s">
        <v>1474</v>
      </c>
      <c r="C5013" t="s">
        <v>27</v>
      </c>
      <c r="D5013" t="s">
        <v>39</v>
      </c>
      <c r="E5013" t="s">
        <v>40</v>
      </c>
      <c r="F5013" t="s">
        <v>375</v>
      </c>
      <c r="G5013" s="2">
        <v>201.58</v>
      </c>
      <c r="H5013" s="2">
        <v>2</v>
      </c>
      <c r="I5013" s="2">
        <f t="shared" si="78"/>
        <v>100.79</v>
      </c>
      <c r="J5013" s="2">
        <v>12.6</v>
      </c>
    </row>
    <row r="5014" spans="1:10" x14ac:dyDescent="0.35">
      <c r="A5014" s="1">
        <v>42549</v>
      </c>
      <c r="B5014" t="s">
        <v>1076</v>
      </c>
      <c r="C5014" t="s">
        <v>15</v>
      </c>
      <c r="D5014" t="s">
        <v>39</v>
      </c>
      <c r="E5014" t="s">
        <v>40</v>
      </c>
      <c r="F5014" t="s">
        <v>1352</v>
      </c>
      <c r="G5014" s="2">
        <v>359.98</v>
      </c>
      <c r="H5014" s="2">
        <v>3</v>
      </c>
      <c r="I5014" s="2">
        <f t="shared" si="78"/>
        <v>119.99333333333334</v>
      </c>
      <c r="J5014" s="2">
        <v>36</v>
      </c>
    </row>
    <row r="5015" spans="1:10" x14ac:dyDescent="0.35">
      <c r="A5015" s="1">
        <v>42549</v>
      </c>
      <c r="B5015" t="s">
        <v>61</v>
      </c>
      <c r="C5015" t="s">
        <v>27</v>
      </c>
      <c r="D5015" t="s">
        <v>11</v>
      </c>
      <c r="E5015" t="s">
        <v>20</v>
      </c>
      <c r="F5015" t="s">
        <v>522</v>
      </c>
      <c r="G5015" s="2">
        <v>7.75</v>
      </c>
      <c r="H5015" s="2">
        <v>3</v>
      </c>
      <c r="I5015" s="2">
        <f t="shared" si="78"/>
        <v>2.5833333333333335</v>
      </c>
      <c r="J5015" s="2">
        <v>2.81</v>
      </c>
    </row>
    <row r="5016" spans="1:10" x14ac:dyDescent="0.35">
      <c r="A5016" s="1">
        <v>42549</v>
      </c>
      <c r="B5016" t="s">
        <v>61</v>
      </c>
      <c r="C5016" t="s">
        <v>27</v>
      </c>
      <c r="D5016" t="s">
        <v>11</v>
      </c>
      <c r="E5016" t="s">
        <v>20</v>
      </c>
      <c r="F5016" t="s">
        <v>1029</v>
      </c>
      <c r="G5016" s="2">
        <v>33.57</v>
      </c>
      <c r="H5016" s="2">
        <v>2</v>
      </c>
      <c r="I5016" s="2">
        <f t="shared" si="78"/>
        <v>16.785</v>
      </c>
      <c r="J5016" s="2">
        <v>11.75</v>
      </c>
    </row>
    <row r="5017" spans="1:10" x14ac:dyDescent="0.35">
      <c r="A5017" s="1">
        <v>42549</v>
      </c>
      <c r="B5017" t="s">
        <v>2101</v>
      </c>
      <c r="C5017" t="s">
        <v>177</v>
      </c>
      <c r="D5017" t="s">
        <v>34</v>
      </c>
      <c r="E5017" t="s">
        <v>35</v>
      </c>
      <c r="F5017" t="s">
        <v>2041</v>
      </c>
      <c r="G5017" s="2">
        <v>121.96</v>
      </c>
      <c r="H5017" s="2">
        <v>2</v>
      </c>
      <c r="I5017" s="2">
        <f t="shared" si="78"/>
        <v>60.98</v>
      </c>
      <c r="J5017" s="2">
        <v>20.73</v>
      </c>
    </row>
    <row r="5018" spans="1:10" x14ac:dyDescent="0.35">
      <c r="A5018" s="1">
        <v>42549</v>
      </c>
      <c r="B5018" t="s">
        <v>2101</v>
      </c>
      <c r="C5018" t="s">
        <v>177</v>
      </c>
      <c r="D5018" t="s">
        <v>11</v>
      </c>
      <c r="E5018" t="s">
        <v>92</v>
      </c>
      <c r="F5018" t="s">
        <v>1979</v>
      </c>
      <c r="G5018" s="2">
        <v>8.74</v>
      </c>
      <c r="H5018" s="2">
        <v>2</v>
      </c>
      <c r="I5018" s="2">
        <f t="shared" si="78"/>
        <v>4.37</v>
      </c>
      <c r="J5018" s="2">
        <v>2.27</v>
      </c>
    </row>
    <row r="5019" spans="1:10" x14ac:dyDescent="0.35">
      <c r="A5019" s="1">
        <v>42549</v>
      </c>
      <c r="B5019" t="s">
        <v>2101</v>
      </c>
      <c r="C5019" t="s">
        <v>177</v>
      </c>
      <c r="D5019" t="s">
        <v>11</v>
      </c>
      <c r="E5019" t="s">
        <v>12</v>
      </c>
      <c r="F5019" t="s">
        <v>1324</v>
      </c>
      <c r="G5019" s="2">
        <v>61.96</v>
      </c>
      <c r="H5019" s="2">
        <v>2</v>
      </c>
      <c r="I5019" s="2">
        <f t="shared" si="78"/>
        <v>30.98</v>
      </c>
      <c r="J5019" s="2">
        <v>27.88</v>
      </c>
    </row>
    <row r="5020" spans="1:10" x14ac:dyDescent="0.35">
      <c r="A5020" s="1">
        <v>42549</v>
      </c>
      <c r="B5020" t="s">
        <v>2101</v>
      </c>
      <c r="C5020" t="s">
        <v>177</v>
      </c>
      <c r="D5020" t="s">
        <v>11</v>
      </c>
      <c r="E5020" t="s">
        <v>20</v>
      </c>
      <c r="F5020" t="s">
        <v>2173</v>
      </c>
      <c r="G5020" s="2">
        <v>7.96</v>
      </c>
      <c r="H5020" s="2">
        <v>2</v>
      </c>
      <c r="I5020" s="2">
        <f t="shared" si="78"/>
        <v>3.98</v>
      </c>
      <c r="J5020" s="2">
        <v>3.74</v>
      </c>
    </row>
    <row r="5021" spans="1:10" x14ac:dyDescent="0.35">
      <c r="A5021" s="1">
        <v>42549</v>
      </c>
      <c r="B5021" t="s">
        <v>2101</v>
      </c>
      <c r="C5021" t="s">
        <v>177</v>
      </c>
      <c r="D5021" t="s">
        <v>11</v>
      </c>
      <c r="E5021" t="s">
        <v>92</v>
      </c>
      <c r="F5021" t="s">
        <v>114</v>
      </c>
      <c r="G5021" s="2">
        <v>275.24</v>
      </c>
      <c r="H5021" s="2">
        <v>4</v>
      </c>
      <c r="I5021" s="2">
        <f t="shared" si="78"/>
        <v>68.81</v>
      </c>
      <c r="J5021" s="2">
        <v>121.11</v>
      </c>
    </row>
    <row r="5022" spans="1:10" x14ac:dyDescent="0.35">
      <c r="A5022" s="1">
        <v>42550</v>
      </c>
      <c r="B5022" t="s">
        <v>839</v>
      </c>
      <c r="C5022" t="s">
        <v>70</v>
      </c>
      <c r="D5022" t="s">
        <v>11</v>
      </c>
      <c r="E5022" t="s">
        <v>18</v>
      </c>
      <c r="F5022" t="s">
        <v>909</v>
      </c>
      <c r="G5022" s="2">
        <v>191.88</v>
      </c>
      <c r="H5022" s="2">
        <v>6</v>
      </c>
      <c r="I5022" s="2">
        <f t="shared" si="78"/>
        <v>31.98</v>
      </c>
      <c r="J5022" s="2">
        <v>19.190000000000001</v>
      </c>
    </row>
    <row r="5023" spans="1:10" x14ac:dyDescent="0.35">
      <c r="A5023" s="1">
        <v>42551</v>
      </c>
      <c r="B5023" t="s">
        <v>1334</v>
      </c>
      <c r="C5023" t="s">
        <v>30</v>
      </c>
      <c r="D5023" t="s">
        <v>11</v>
      </c>
      <c r="E5023" t="s">
        <v>24</v>
      </c>
      <c r="F5023" t="s">
        <v>1117</v>
      </c>
      <c r="G5023" s="2">
        <v>35.97</v>
      </c>
      <c r="H5023" s="2">
        <v>3</v>
      </c>
      <c r="I5023" s="2">
        <f t="shared" si="78"/>
        <v>11.99</v>
      </c>
      <c r="J5023" s="2">
        <v>9.7100000000000009</v>
      </c>
    </row>
    <row r="5024" spans="1:10" x14ac:dyDescent="0.35">
      <c r="A5024" s="1">
        <v>42551</v>
      </c>
      <c r="B5024" t="s">
        <v>1334</v>
      </c>
      <c r="C5024" t="s">
        <v>30</v>
      </c>
      <c r="D5024" t="s">
        <v>34</v>
      </c>
      <c r="E5024" t="s">
        <v>74</v>
      </c>
      <c r="F5024" t="s">
        <v>1880</v>
      </c>
      <c r="G5024" s="2">
        <v>1266.8599999999999</v>
      </c>
      <c r="H5024" s="2">
        <v>7</v>
      </c>
      <c r="I5024" s="2">
        <f t="shared" si="78"/>
        <v>180.98</v>
      </c>
      <c r="J5024" s="2">
        <v>291.38</v>
      </c>
    </row>
    <row r="5025" spans="1:10" x14ac:dyDescent="0.35">
      <c r="A5025" s="1">
        <v>42551</v>
      </c>
      <c r="B5025" t="s">
        <v>963</v>
      </c>
      <c r="C5025" t="s">
        <v>15</v>
      </c>
      <c r="D5025" t="s">
        <v>39</v>
      </c>
      <c r="E5025" t="s">
        <v>52</v>
      </c>
      <c r="F5025" t="s">
        <v>1422</v>
      </c>
      <c r="G5025" s="2">
        <v>50.12</v>
      </c>
      <c r="H5025" s="2">
        <v>7</v>
      </c>
      <c r="I5025" s="2">
        <f t="shared" si="78"/>
        <v>7.1599999999999993</v>
      </c>
      <c r="J5025" s="2">
        <v>-0.63</v>
      </c>
    </row>
    <row r="5026" spans="1:10" x14ac:dyDescent="0.35">
      <c r="A5026" s="1">
        <v>42552</v>
      </c>
      <c r="B5026" t="s">
        <v>2294</v>
      </c>
      <c r="C5026" t="s">
        <v>70</v>
      </c>
      <c r="D5026" t="s">
        <v>11</v>
      </c>
      <c r="E5026" t="s">
        <v>20</v>
      </c>
      <c r="F5026" t="s">
        <v>1185</v>
      </c>
      <c r="G5026" s="2">
        <v>14.2</v>
      </c>
      <c r="H5026" s="2">
        <v>2</v>
      </c>
      <c r="I5026" s="2">
        <f t="shared" si="78"/>
        <v>7.1</v>
      </c>
      <c r="J5026" s="2">
        <v>6.53</v>
      </c>
    </row>
    <row r="5027" spans="1:10" x14ac:dyDescent="0.35">
      <c r="A5027" s="1">
        <v>42552</v>
      </c>
      <c r="B5027" t="s">
        <v>2294</v>
      </c>
      <c r="C5027" t="s">
        <v>70</v>
      </c>
      <c r="D5027" t="s">
        <v>11</v>
      </c>
      <c r="E5027" t="s">
        <v>12</v>
      </c>
      <c r="F5027" t="s">
        <v>1264</v>
      </c>
      <c r="G5027" s="2">
        <v>12.96</v>
      </c>
      <c r="H5027" s="2">
        <v>2</v>
      </c>
      <c r="I5027" s="2">
        <f t="shared" si="78"/>
        <v>6.48</v>
      </c>
      <c r="J5027" s="2">
        <v>6.22</v>
      </c>
    </row>
    <row r="5028" spans="1:10" x14ac:dyDescent="0.35">
      <c r="A5028" s="1">
        <v>42552</v>
      </c>
      <c r="B5028" t="s">
        <v>2294</v>
      </c>
      <c r="C5028" t="s">
        <v>70</v>
      </c>
      <c r="D5028" t="s">
        <v>11</v>
      </c>
      <c r="E5028" t="s">
        <v>20</v>
      </c>
      <c r="F5028" t="s">
        <v>1896</v>
      </c>
      <c r="G5028" s="2">
        <v>58.34</v>
      </c>
      <c r="H5028" s="2">
        <v>2</v>
      </c>
      <c r="I5028" s="2">
        <f t="shared" si="78"/>
        <v>29.17</v>
      </c>
      <c r="J5028" s="2">
        <v>28</v>
      </c>
    </row>
    <row r="5029" spans="1:10" x14ac:dyDescent="0.35">
      <c r="A5029" s="1">
        <v>42552</v>
      </c>
      <c r="B5029" t="s">
        <v>971</v>
      </c>
      <c r="C5029" t="s">
        <v>296</v>
      </c>
      <c r="D5029" t="s">
        <v>39</v>
      </c>
      <c r="E5029" t="s">
        <v>603</v>
      </c>
      <c r="F5029" t="s">
        <v>2239</v>
      </c>
      <c r="G5029" s="2">
        <v>1499.95</v>
      </c>
      <c r="H5029" s="2">
        <v>5</v>
      </c>
      <c r="I5029" s="2">
        <f t="shared" si="78"/>
        <v>299.99</v>
      </c>
      <c r="J5029" s="2">
        <v>449.99</v>
      </c>
    </row>
    <row r="5030" spans="1:10" x14ac:dyDescent="0.35">
      <c r="A5030" s="1">
        <v>42552</v>
      </c>
      <c r="B5030" t="s">
        <v>2381</v>
      </c>
      <c r="C5030" t="s">
        <v>149</v>
      </c>
      <c r="D5030" t="s">
        <v>11</v>
      </c>
      <c r="E5030" t="s">
        <v>16</v>
      </c>
      <c r="F5030" t="s">
        <v>1860</v>
      </c>
      <c r="G5030" s="2">
        <v>30.53</v>
      </c>
      <c r="H5030" s="2">
        <v>1</v>
      </c>
      <c r="I5030" s="2">
        <f t="shared" si="78"/>
        <v>30.53</v>
      </c>
      <c r="J5030" s="2">
        <v>14.04</v>
      </c>
    </row>
    <row r="5031" spans="1:10" x14ac:dyDescent="0.35">
      <c r="A5031" s="1">
        <v>42552</v>
      </c>
      <c r="B5031" t="s">
        <v>2381</v>
      </c>
      <c r="C5031" t="s">
        <v>149</v>
      </c>
      <c r="D5031" t="s">
        <v>39</v>
      </c>
      <c r="E5031" t="s">
        <v>52</v>
      </c>
      <c r="F5031" t="s">
        <v>1199</v>
      </c>
      <c r="G5031" s="2">
        <v>30.84</v>
      </c>
      <c r="H5031" s="2">
        <v>3</v>
      </c>
      <c r="I5031" s="2">
        <f t="shared" si="78"/>
        <v>10.28</v>
      </c>
      <c r="J5031" s="2">
        <v>6.17</v>
      </c>
    </row>
    <row r="5032" spans="1:10" x14ac:dyDescent="0.35">
      <c r="A5032" s="1">
        <v>42552</v>
      </c>
      <c r="B5032" t="s">
        <v>2381</v>
      </c>
      <c r="C5032" t="s">
        <v>149</v>
      </c>
      <c r="D5032" t="s">
        <v>11</v>
      </c>
      <c r="E5032" t="s">
        <v>12</v>
      </c>
      <c r="F5032" t="s">
        <v>1978</v>
      </c>
      <c r="G5032" s="2">
        <v>75.06</v>
      </c>
      <c r="H5032" s="2">
        <v>9</v>
      </c>
      <c r="I5032" s="2">
        <f t="shared" si="78"/>
        <v>8.34</v>
      </c>
      <c r="J5032" s="2">
        <v>33.78</v>
      </c>
    </row>
    <row r="5033" spans="1:10" x14ac:dyDescent="0.35">
      <c r="A5033" s="1">
        <v>42552</v>
      </c>
      <c r="B5033" t="s">
        <v>1046</v>
      </c>
      <c r="C5033" t="s">
        <v>164</v>
      </c>
      <c r="D5033" t="s">
        <v>11</v>
      </c>
      <c r="E5033" t="s">
        <v>20</v>
      </c>
      <c r="F5033" t="s">
        <v>436</v>
      </c>
      <c r="G5033" s="2">
        <v>2.5</v>
      </c>
      <c r="H5033" s="2">
        <v>1</v>
      </c>
      <c r="I5033" s="2">
        <f t="shared" si="78"/>
        <v>2.5</v>
      </c>
      <c r="J5033" s="2">
        <v>0.9</v>
      </c>
    </row>
    <row r="5034" spans="1:10" x14ac:dyDescent="0.35">
      <c r="A5034" s="1">
        <v>42553</v>
      </c>
      <c r="B5034" t="s">
        <v>583</v>
      </c>
      <c r="C5034" t="s">
        <v>27</v>
      </c>
      <c r="D5034" t="s">
        <v>34</v>
      </c>
      <c r="E5034" t="s">
        <v>35</v>
      </c>
      <c r="F5034" t="s">
        <v>948</v>
      </c>
      <c r="G5034" s="2">
        <v>195.18</v>
      </c>
      <c r="H5034" s="2">
        <v>1</v>
      </c>
      <c r="I5034" s="2">
        <f t="shared" si="78"/>
        <v>195.18</v>
      </c>
      <c r="J5034" s="2">
        <v>19.52</v>
      </c>
    </row>
    <row r="5035" spans="1:10" x14ac:dyDescent="0.35">
      <c r="A5035" s="1">
        <v>42553</v>
      </c>
      <c r="B5035" t="s">
        <v>596</v>
      </c>
      <c r="C5035" t="s">
        <v>55</v>
      </c>
      <c r="D5035" t="s">
        <v>11</v>
      </c>
      <c r="E5035" t="s">
        <v>24</v>
      </c>
      <c r="F5035" t="s">
        <v>2559</v>
      </c>
      <c r="G5035" s="2">
        <v>7.7</v>
      </c>
      <c r="H5035" s="2">
        <v>2</v>
      </c>
      <c r="I5035" s="2">
        <f t="shared" si="78"/>
        <v>3.85</v>
      </c>
      <c r="J5035" s="2">
        <v>3.16</v>
      </c>
    </row>
    <row r="5036" spans="1:10" x14ac:dyDescent="0.35">
      <c r="A5036" s="1">
        <v>42553</v>
      </c>
      <c r="B5036" t="s">
        <v>1287</v>
      </c>
      <c r="C5036" t="s">
        <v>10</v>
      </c>
      <c r="D5036" t="s">
        <v>34</v>
      </c>
      <c r="E5036" t="s">
        <v>35</v>
      </c>
      <c r="F5036" t="s">
        <v>1597</v>
      </c>
      <c r="G5036" s="2">
        <v>528.42999999999995</v>
      </c>
      <c r="H5036" s="2">
        <v>5</v>
      </c>
      <c r="I5036" s="2">
        <f t="shared" si="78"/>
        <v>105.68599999999999</v>
      </c>
      <c r="J5036" s="2">
        <v>0</v>
      </c>
    </row>
    <row r="5037" spans="1:10" x14ac:dyDescent="0.35">
      <c r="A5037" s="1">
        <v>42553</v>
      </c>
      <c r="B5037" t="s">
        <v>1287</v>
      </c>
      <c r="C5037" t="s">
        <v>10</v>
      </c>
      <c r="D5037" t="s">
        <v>11</v>
      </c>
      <c r="E5037" t="s">
        <v>12</v>
      </c>
      <c r="F5037" t="s">
        <v>2386</v>
      </c>
      <c r="G5037" s="2">
        <v>41.47</v>
      </c>
      <c r="H5037" s="2">
        <v>8</v>
      </c>
      <c r="I5037" s="2">
        <f t="shared" si="78"/>
        <v>5.1837499999999999</v>
      </c>
      <c r="J5037" s="2">
        <v>14.52</v>
      </c>
    </row>
    <row r="5038" spans="1:10" x14ac:dyDescent="0.35">
      <c r="A5038" s="1">
        <v>42554</v>
      </c>
      <c r="B5038" t="s">
        <v>1920</v>
      </c>
      <c r="C5038" t="s">
        <v>27</v>
      </c>
      <c r="D5038" t="s">
        <v>11</v>
      </c>
      <c r="E5038" t="s">
        <v>12</v>
      </c>
      <c r="F5038" t="s">
        <v>934</v>
      </c>
      <c r="G5038" s="2">
        <v>12.96</v>
      </c>
      <c r="H5038" s="2">
        <v>2</v>
      </c>
      <c r="I5038" s="2">
        <f t="shared" si="78"/>
        <v>6.48</v>
      </c>
      <c r="J5038" s="2">
        <v>6.22</v>
      </c>
    </row>
    <row r="5039" spans="1:10" x14ac:dyDescent="0.35">
      <c r="A5039" s="1">
        <v>42554</v>
      </c>
      <c r="B5039" t="s">
        <v>1920</v>
      </c>
      <c r="C5039" t="s">
        <v>27</v>
      </c>
      <c r="D5039" t="s">
        <v>11</v>
      </c>
      <c r="E5039" t="s">
        <v>43</v>
      </c>
      <c r="F5039" t="s">
        <v>2307</v>
      </c>
      <c r="G5039" s="2">
        <v>3.96</v>
      </c>
      <c r="H5039" s="2">
        <v>2</v>
      </c>
      <c r="I5039" s="2">
        <f t="shared" si="78"/>
        <v>1.98</v>
      </c>
      <c r="J5039" s="2">
        <v>0.08</v>
      </c>
    </row>
    <row r="5040" spans="1:10" x14ac:dyDescent="0.35">
      <c r="A5040" s="1">
        <v>42554</v>
      </c>
      <c r="B5040" t="s">
        <v>291</v>
      </c>
      <c r="C5040" t="s">
        <v>149</v>
      </c>
      <c r="D5040" t="s">
        <v>11</v>
      </c>
      <c r="E5040" t="s">
        <v>92</v>
      </c>
      <c r="F5040" t="s">
        <v>2560</v>
      </c>
      <c r="G5040" s="2">
        <v>706.86</v>
      </c>
      <c r="H5040" s="2">
        <v>7</v>
      </c>
      <c r="I5040" s="2">
        <f t="shared" si="78"/>
        <v>100.98</v>
      </c>
      <c r="J5040" s="2">
        <v>197.92</v>
      </c>
    </row>
    <row r="5041" spans="1:10" x14ac:dyDescent="0.35">
      <c r="A5041" s="1">
        <v>42554</v>
      </c>
      <c r="B5041" t="s">
        <v>285</v>
      </c>
      <c r="C5041" t="s">
        <v>23</v>
      </c>
      <c r="D5041" t="s">
        <v>11</v>
      </c>
      <c r="E5041" t="s">
        <v>12</v>
      </c>
      <c r="F5041" t="s">
        <v>1126</v>
      </c>
      <c r="G5041" s="2">
        <v>123.92</v>
      </c>
      <c r="H5041" s="2">
        <v>5</v>
      </c>
      <c r="I5041" s="2">
        <f t="shared" si="78"/>
        <v>24.783999999999999</v>
      </c>
      <c r="J5041" s="2">
        <v>38.729999999999997</v>
      </c>
    </row>
    <row r="5042" spans="1:10" x14ac:dyDescent="0.35">
      <c r="A5042" s="1">
        <v>42555</v>
      </c>
      <c r="B5042" t="s">
        <v>861</v>
      </c>
      <c r="C5042" t="s">
        <v>27</v>
      </c>
      <c r="D5042" t="s">
        <v>34</v>
      </c>
      <c r="E5042" t="s">
        <v>47</v>
      </c>
      <c r="F5042" t="s">
        <v>214</v>
      </c>
      <c r="G5042" s="2">
        <v>25.4</v>
      </c>
      <c r="H5042" s="2">
        <v>5</v>
      </c>
      <c r="I5042" s="2">
        <f t="shared" si="78"/>
        <v>5.08</v>
      </c>
      <c r="J5042" s="2">
        <v>8.64</v>
      </c>
    </row>
    <row r="5043" spans="1:10" x14ac:dyDescent="0.35">
      <c r="A5043" s="1">
        <v>42555</v>
      </c>
      <c r="B5043" t="s">
        <v>861</v>
      </c>
      <c r="C5043" t="s">
        <v>27</v>
      </c>
      <c r="D5043" t="s">
        <v>11</v>
      </c>
      <c r="E5043" t="s">
        <v>63</v>
      </c>
      <c r="F5043" t="s">
        <v>993</v>
      </c>
      <c r="G5043" s="2">
        <v>43.96</v>
      </c>
      <c r="H5043" s="2">
        <v>2</v>
      </c>
      <c r="I5043" s="2">
        <f t="shared" si="78"/>
        <v>21.98</v>
      </c>
      <c r="J5043" s="2">
        <v>20.66</v>
      </c>
    </row>
    <row r="5044" spans="1:10" x14ac:dyDescent="0.35">
      <c r="A5044" s="1">
        <v>42555</v>
      </c>
      <c r="B5044" t="s">
        <v>861</v>
      </c>
      <c r="C5044" t="s">
        <v>27</v>
      </c>
      <c r="D5044" t="s">
        <v>34</v>
      </c>
      <c r="E5044" t="s">
        <v>74</v>
      </c>
      <c r="F5044" t="s">
        <v>1930</v>
      </c>
      <c r="G5044" s="2">
        <v>1279.17</v>
      </c>
      <c r="H5044" s="2">
        <v>5</v>
      </c>
      <c r="I5044" s="2">
        <f t="shared" si="78"/>
        <v>255.834</v>
      </c>
      <c r="J5044" s="2">
        <v>225.74</v>
      </c>
    </row>
    <row r="5045" spans="1:10" x14ac:dyDescent="0.35">
      <c r="A5045" s="1">
        <v>42555</v>
      </c>
      <c r="B5045" t="s">
        <v>861</v>
      </c>
      <c r="C5045" t="s">
        <v>27</v>
      </c>
      <c r="D5045" t="s">
        <v>11</v>
      </c>
      <c r="E5045" t="s">
        <v>18</v>
      </c>
      <c r="F5045" t="s">
        <v>251</v>
      </c>
      <c r="G5045" s="2">
        <v>27.92</v>
      </c>
      <c r="H5045" s="2">
        <v>4</v>
      </c>
      <c r="I5045" s="2">
        <f t="shared" si="78"/>
        <v>6.98</v>
      </c>
      <c r="J5045" s="2">
        <v>0.56000000000000005</v>
      </c>
    </row>
    <row r="5046" spans="1:10" x14ac:dyDescent="0.35">
      <c r="A5046" s="1">
        <v>42555</v>
      </c>
      <c r="B5046" t="s">
        <v>301</v>
      </c>
      <c r="C5046" t="s">
        <v>164</v>
      </c>
      <c r="D5046" t="s">
        <v>34</v>
      </c>
      <c r="E5046" t="s">
        <v>47</v>
      </c>
      <c r="F5046" t="s">
        <v>214</v>
      </c>
      <c r="G5046" s="2">
        <v>25.4</v>
      </c>
      <c r="H5046" s="2">
        <v>5</v>
      </c>
      <c r="I5046" s="2">
        <f t="shared" si="78"/>
        <v>5.08</v>
      </c>
      <c r="J5046" s="2">
        <v>8.64</v>
      </c>
    </row>
    <row r="5047" spans="1:10" x14ac:dyDescent="0.35">
      <c r="A5047" s="1">
        <v>42555</v>
      </c>
      <c r="B5047" t="s">
        <v>301</v>
      </c>
      <c r="C5047" t="s">
        <v>164</v>
      </c>
      <c r="D5047" t="s">
        <v>39</v>
      </c>
      <c r="E5047" t="s">
        <v>40</v>
      </c>
      <c r="F5047" t="s">
        <v>2371</v>
      </c>
      <c r="G5047" s="2">
        <v>177.48</v>
      </c>
      <c r="H5047" s="2">
        <v>3</v>
      </c>
      <c r="I5047" s="2">
        <f t="shared" si="78"/>
        <v>59.16</v>
      </c>
      <c r="J5047" s="2">
        <v>19.97</v>
      </c>
    </row>
    <row r="5048" spans="1:10" x14ac:dyDescent="0.35">
      <c r="A5048" s="1">
        <v>42555</v>
      </c>
      <c r="B5048" t="s">
        <v>301</v>
      </c>
      <c r="C5048" t="s">
        <v>164</v>
      </c>
      <c r="D5048" t="s">
        <v>39</v>
      </c>
      <c r="E5048" t="s">
        <v>40</v>
      </c>
      <c r="F5048" t="s">
        <v>2290</v>
      </c>
      <c r="G5048" s="2">
        <v>71.98</v>
      </c>
      <c r="H5048" s="2">
        <v>3</v>
      </c>
      <c r="I5048" s="2">
        <f t="shared" si="78"/>
        <v>23.993333333333336</v>
      </c>
      <c r="J5048" s="2">
        <v>9</v>
      </c>
    </row>
    <row r="5049" spans="1:10" x14ac:dyDescent="0.35">
      <c r="A5049" s="1">
        <v>42558</v>
      </c>
      <c r="B5049" t="s">
        <v>1797</v>
      </c>
      <c r="C5049" t="s">
        <v>123</v>
      </c>
      <c r="D5049" t="s">
        <v>11</v>
      </c>
      <c r="E5049" t="s">
        <v>200</v>
      </c>
      <c r="F5049" t="s">
        <v>1010</v>
      </c>
      <c r="G5049" s="2">
        <v>45.58</v>
      </c>
      <c r="H5049" s="2">
        <v>7</v>
      </c>
      <c r="I5049" s="2">
        <f t="shared" si="78"/>
        <v>6.5114285714285716</v>
      </c>
      <c r="J5049" s="2">
        <v>5.13</v>
      </c>
    </row>
    <row r="5050" spans="1:10" x14ac:dyDescent="0.35">
      <c r="A5050" s="1">
        <v>42558</v>
      </c>
      <c r="B5050" t="s">
        <v>655</v>
      </c>
      <c r="C5050" t="s">
        <v>27</v>
      </c>
      <c r="D5050" t="s">
        <v>34</v>
      </c>
      <c r="E5050" t="s">
        <v>47</v>
      </c>
      <c r="F5050" t="s">
        <v>920</v>
      </c>
      <c r="G5050" s="2">
        <v>215.65</v>
      </c>
      <c r="H5050" s="2">
        <v>5</v>
      </c>
      <c r="I5050" s="2">
        <f t="shared" si="78"/>
        <v>43.13</v>
      </c>
      <c r="J5050" s="2">
        <v>73.319999999999993</v>
      </c>
    </row>
    <row r="5051" spans="1:10" x14ac:dyDescent="0.35">
      <c r="A5051" s="1">
        <v>42558</v>
      </c>
      <c r="B5051" t="s">
        <v>202</v>
      </c>
      <c r="C5051" t="s">
        <v>15</v>
      </c>
      <c r="D5051" t="s">
        <v>34</v>
      </c>
      <c r="E5051" t="s">
        <v>47</v>
      </c>
      <c r="F5051" t="s">
        <v>2015</v>
      </c>
      <c r="G5051" s="2">
        <v>60.29</v>
      </c>
      <c r="H5051" s="2">
        <v>8</v>
      </c>
      <c r="I5051" s="2">
        <f t="shared" si="78"/>
        <v>7.5362499999999999</v>
      </c>
      <c r="J5051" s="2">
        <v>-27.13</v>
      </c>
    </row>
    <row r="5052" spans="1:10" x14ac:dyDescent="0.35">
      <c r="A5052" s="1">
        <v>42558</v>
      </c>
      <c r="B5052" t="s">
        <v>202</v>
      </c>
      <c r="C5052" t="s">
        <v>15</v>
      </c>
      <c r="D5052" t="s">
        <v>11</v>
      </c>
      <c r="E5052" t="s">
        <v>43</v>
      </c>
      <c r="F5052" t="s">
        <v>1233</v>
      </c>
      <c r="G5052" s="2">
        <v>2.63</v>
      </c>
      <c r="H5052" s="2">
        <v>1</v>
      </c>
      <c r="I5052" s="2">
        <f t="shared" si="78"/>
        <v>2.63</v>
      </c>
      <c r="J5052" s="2">
        <v>0.82</v>
      </c>
    </row>
    <row r="5053" spans="1:10" x14ac:dyDescent="0.35">
      <c r="A5053" s="1">
        <v>42558</v>
      </c>
      <c r="B5053" t="s">
        <v>202</v>
      </c>
      <c r="C5053" t="s">
        <v>15</v>
      </c>
      <c r="D5053" t="s">
        <v>11</v>
      </c>
      <c r="E5053" t="s">
        <v>12</v>
      </c>
      <c r="F5053" t="s">
        <v>1673</v>
      </c>
      <c r="G5053" s="2">
        <v>23.69</v>
      </c>
      <c r="H5053" s="2">
        <v>9</v>
      </c>
      <c r="I5053" s="2">
        <f t="shared" si="78"/>
        <v>2.6322222222222225</v>
      </c>
      <c r="J5053" s="2">
        <v>7.7</v>
      </c>
    </row>
    <row r="5054" spans="1:10" x14ac:dyDescent="0.35">
      <c r="A5054" s="1">
        <v>42558</v>
      </c>
      <c r="B5054" t="s">
        <v>202</v>
      </c>
      <c r="C5054" t="s">
        <v>15</v>
      </c>
      <c r="D5054" t="s">
        <v>34</v>
      </c>
      <c r="E5054" t="s">
        <v>35</v>
      </c>
      <c r="F5054" t="s">
        <v>2182</v>
      </c>
      <c r="G5054" s="2">
        <v>253.37</v>
      </c>
      <c r="H5054" s="2">
        <v>2</v>
      </c>
      <c r="I5054" s="2">
        <f t="shared" si="78"/>
        <v>126.685</v>
      </c>
      <c r="J5054" s="2">
        <v>-14.48</v>
      </c>
    </row>
    <row r="5055" spans="1:10" x14ac:dyDescent="0.35">
      <c r="A5055" s="1">
        <v>42558</v>
      </c>
      <c r="B5055" t="s">
        <v>2528</v>
      </c>
      <c r="C5055" t="s">
        <v>27</v>
      </c>
      <c r="D5055" t="s">
        <v>34</v>
      </c>
      <c r="E5055" t="s">
        <v>35</v>
      </c>
      <c r="F5055" t="s">
        <v>2029</v>
      </c>
      <c r="G5055" s="2">
        <v>287.97000000000003</v>
      </c>
      <c r="H5055" s="2">
        <v>4</v>
      </c>
      <c r="I5055" s="2">
        <f t="shared" si="78"/>
        <v>71.992500000000007</v>
      </c>
      <c r="J5055" s="2">
        <v>-3.6</v>
      </c>
    </row>
    <row r="5056" spans="1:10" x14ac:dyDescent="0.35">
      <c r="A5056" s="1">
        <v>42558</v>
      </c>
      <c r="B5056" t="s">
        <v>2528</v>
      </c>
      <c r="C5056" t="s">
        <v>27</v>
      </c>
      <c r="D5056" t="s">
        <v>39</v>
      </c>
      <c r="E5056" t="s">
        <v>603</v>
      </c>
      <c r="F5056" t="s">
        <v>1938</v>
      </c>
      <c r="G5056" s="2">
        <v>2799.96</v>
      </c>
      <c r="H5056" s="2">
        <v>5</v>
      </c>
      <c r="I5056" s="2">
        <f t="shared" si="78"/>
        <v>559.99199999999996</v>
      </c>
      <c r="J5056" s="2">
        <v>944.99</v>
      </c>
    </row>
    <row r="5057" spans="1:10" x14ac:dyDescent="0.35">
      <c r="A5057" s="1">
        <v>42558</v>
      </c>
      <c r="B5057" t="s">
        <v>2528</v>
      </c>
      <c r="C5057" t="s">
        <v>27</v>
      </c>
      <c r="D5057" t="s">
        <v>11</v>
      </c>
      <c r="E5057" t="s">
        <v>12</v>
      </c>
      <c r="F5057" t="s">
        <v>1294</v>
      </c>
      <c r="G5057" s="2">
        <v>48.94</v>
      </c>
      <c r="H5057" s="2">
        <v>1</v>
      </c>
      <c r="I5057" s="2">
        <f t="shared" si="78"/>
        <v>48.94</v>
      </c>
      <c r="J5057" s="2">
        <v>24.47</v>
      </c>
    </row>
    <row r="5058" spans="1:10" x14ac:dyDescent="0.35">
      <c r="A5058" s="1">
        <v>42558</v>
      </c>
      <c r="B5058" t="s">
        <v>1793</v>
      </c>
      <c r="C5058" t="s">
        <v>23</v>
      </c>
      <c r="D5058" t="s">
        <v>11</v>
      </c>
      <c r="E5058" t="s">
        <v>16</v>
      </c>
      <c r="F5058" t="s">
        <v>1402</v>
      </c>
      <c r="G5058" s="2">
        <v>10.08</v>
      </c>
      <c r="H5058" s="2">
        <v>2</v>
      </c>
      <c r="I5058" s="2">
        <f t="shared" si="78"/>
        <v>5.04</v>
      </c>
      <c r="J5058" s="2">
        <v>3.28</v>
      </c>
    </row>
    <row r="5059" spans="1:10" x14ac:dyDescent="0.35">
      <c r="A5059" s="1">
        <v>42558</v>
      </c>
      <c r="B5059" t="s">
        <v>1793</v>
      </c>
      <c r="C5059" t="s">
        <v>23</v>
      </c>
      <c r="D5059" t="s">
        <v>39</v>
      </c>
      <c r="E5059" t="s">
        <v>40</v>
      </c>
      <c r="F5059" t="s">
        <v>1059</v>
      </c>
      <c r="G5059" s="2">
        <v>59.99</v>
      </c>
      <c r="H5059" s="2">
        <v>1</v>
      </c>
      <c r="I5059" s="2">
        <f t="shared" ref="I5059:I5122" si="79">G5059/H5059</f>
        <v>59.99</v>
      </c>
      <c r="J5059" s="2">
        <v>-13</v>
      </c>
    </row>
    <row r="5060" spans="1:10" x14ac:dyDescent="0.35">
      <c r="A5060" s="1">
        <v>42558</v>
      </c>
      <c r="B5060" t="s">
        <v>1793</v>
      </c>
      <c r="C5060" t="s">
        <v>23</v>
      </c>
      <c r="D5060" t="s">
        <v>11</v>
      </c>
      <c r="E5060" t="s">
        <v>20</v>
      </c>
      <c r="F5060" t="s">
        <v>575</v>
      </c>
      <c r="G5060" s="2">
        <v>5.72</v>
      </c>
      <c r="H5060" s="2">
        <v>5</v>
      </c>
      <c r="I5060" s="2">
        <f t="shared" si="79"/>
        <v>1.1439999999999999</v>
      </c>
      <c r="J5060" s="2">
        <v>-4.76</v>
      </c>
    </row>
    <row r="5061" spans="1:10" x14ac:dyDescent="0.35">
      <c r="A5061" s="1">
        <v>42558</v>
      </c>
      <c r="B5061" t="s">
        <v>1793</v>
      </c>
      <c r="C5061" t="s">
        <v>23</v>
      </c>
      <c r="D5061" t="s">
        <v>11</v>
      </c>
      <c r="E5061" t="s">
        <v>20</v>
      </c>
      <c r="F5061" t="s">
        <v>1409</v>
      </c>
      <c r="G5061" s="2">
        <v>9.42</v>
      </c>
      <c r="H5061" s="2">
        <v>5</v>
      </c>
      <c r="I5061" s="2">
        <f t="shared" si="79"/>
        <v>1.8839999999999999</v>
      </c>
      <c r="J5061" s="2">
        <v>-7.85</v>
      </c>
    </row>
    <row r="5062" spans="1:10" x14ac:dyDescent="0.35">
      <c r="A5062" s="1">
        <v>42558</v>
      </c>
      <c r="B5062" t="s">
        <v>2107</v>
      </c>
      <c r="C5062" t="s">
        <v>296</v>
      </c>
      <c r="D5062" t="s">
        <v>11</v>
      </c>
      <c r="E5062" t="s">
        <v>12</v>
      </c>
      <c r="F5062" t="s">
        <v>493</v>
      </c>
      <c r="G5062" s="2">
        <v>12.96</v>
      </c>
      <c r="H5062" s="2">
        <v>2</v>
      </c>
      <c r="I5062" s="2">
        <f t="shared" si="79"/>
        <v>6.48</v>
      </c>
      <c r="J5062" s="2">
        <v>6.22</v>
      </c>
    </row>
    <row r="5063" spans="1:10" x14ac:dyDescent="0.35">
      <c r="A5063" s="1">
        <v>42558</v>
      </c>
      <c r="B5063" t="s">
        <v>2107</v>
      </c>
      <c r="C5063" t="s">
        <v>296</v>
      </c>
      <c r="D5063" t="s">
        <v>11</v>
      </c>
      <c r="E5063" t="s">
        <v>24</v>
      </c>
      <c r="F5063" t="s">
        <v>1069</v>
      </c>
      <c r="G5063" s="2">
        <v>45.98</v>
      </c>
      <c r="H5063" s="2">
        <v>2</v>
      </c>
      <c r="I5063" s="2">
        <f t="shared" si="79"/>
        <v>22.99</v>
      </c>
      <c r="J5063" s="2">
        <v>12.87</v>
      </c>
    </row>
    <row r="5064" spans="1:10" x14ac:dyDescent="0.35">
      <c r="A5064" s="1">
        <v>42559</v>
      </c>
      <c r="B5064" t="s">
        <v>2537</v>
      </c>
      <c r="C5064" t="s">
        <v>10</v>
      </c>
      <c r="D5064" t="s">
        <v>39</v>
      </c>
      <c r="E5064" t="s">
        <v>40</v>
      </c>
      <c r="F5064" t="s">
        <v>2419</v>
      </c>
      <c r="G5064" s="2">
        <v>863.64</v>
      </c>
      <c r="H5064" s="2">
        <v>9</v>
      </c>
      <c r="I5064" s="2">
        <f t="shared" si="79"/>
        <v>95.96</v>
      </c>
      <c r="J5064" s="2">
        <v>107.96</v>
      </c>
    </row>
    <row r="5065" spans="1:10" x14ac:dyDescent="0.35">
      <c r="A5065" s="1">
        <v>42559</v>
      </c>
      <c r="B5065" t="s">
        <v>2537</v>
      </c>
      <c r="C5065" t="s">
        <v>10</v>
      </c>
      <c r="D5065" t="s">
        <v>11</v>
      </c>
      <c r="E5065" t="s">
        <v>24</v>
      </c>
      <c r="F5065" t="s">
        <v>260</v>
      </c>
      <c r="G5065" s="2">
        <v>47.62</v>
      </c>
      <c r="H5065" s="2">
        <v>3</v>
      </c>
      <c r="I5065" s="2">
        <f t="shared" si="79"/>
        <v>15.873333333333333</v>
      </c>
      <c r="J5065" s="2">
        <v>3.57</v>
      </c>
    </row>
    <row r="5066" spans="1:10" x14ac:dyDescent="0.35">
      <c r="A5066" s="1">
        <v>42559</v>
      </c>
      <c r="B5066" t="s">
        <v>1173</v>
      </c>
      <c r="C5066" t="s">
        <v>278</v>
      </c>
      <c r="D5066" t="s">
        <v>11</v>
      </c>
      <c r="E5066" t="s">
        <v>20</v>
      </c>
      <c r="F5066" t="s">
        <v>2075</v>
      </c>
      <c r="G5066" s="2">
        <v>19.97</v>
      </c>
      <c r="H5066" s="2">
        <v>2</v>
      </c>
      <c r="I5066" s="2">
        <f t="shared" si="79"/>
        <v>9.9849999999999994</v>
      </c>
      <c r="J5066" s="2">
        <v>-13.31</v>
      </c>
    </row>
    <row r="5067" spans="1:10" x14ac:dyDescent="0.35">
      <c r="A5067" s="1">
        <v>42559</v>
      </c>
      <c r="B5067" t="s">
        <v>1173</v>
      </c>
      <c r="C5067" t="s">
        <v>278</v>
      </c>
      <c r="D5067" t="s">
        <v>11</v>
      </c>
      <c r="E5067" t="s">
        <v>18</v>
      </c>
      <c r="F5067" t="s">
        <v>927</v>
      </c>
      <c r="G5067" s="2">
        <v>33.49</v>
      </c>
      <c r="H5067" s="2">
        <v>7</v>
      </c>
      <c r="I5067" s="2">
        <f t="shared" si="79"/>
        <v>4.7842857142857147</v>
      </c>
      <c r="J5067" s="2">
        <v>-1.26</v>
      </c>
    </row>
    <row r="5068" spans="1:10" x14ac:dyDescent="0.35">
      <c r="A5068" s="1">
        <v>42559</v>
      </c>
      <c r="B5068" t="s">
        <v>1173</v>
      </c>
      <c r="C5068" t="s">
        <v>278</v>
      </c>
      <c r="D5068" t="s">
        <v>11</v>
      </c>
      <c r="E5068" t="s">
        <v>20</v>
      </c>
      <c r="F5068" t="s">
        <v>1630</v>
      </c>
      <c r="G5068" s="2">
        <v>8.74</v>
      </c>
      <c r="H5068" s="2">
        <v>4</v>
      </c>
      <c r="I5068" s="2">
        <f t="shared" si="79"/>
        <v>2.1850000000000001</v>
      </c>
      <c r="J5068" s="2">
        <v>-6.12</v>
      </c>
    </row>
    <row r="5069" spans="1:10" x14ac:dyDescent="0.35">
      <c r="A5069" s="1">
        <v>42559</v>
      </c>
      <c r="B5069" t="s">
        <v>1173</v>
      </c>
      <c r="C5069" t="s">
        <v>278</v>
      </c>
      <c r="D5069" t="s">
        <v>34</v>
      </c>
      <c r="E5069" t="s">
        <v>35</v>
      </c>
      <c r="F5069" t="s">
        <v>1237</v>
      </c>
      <c r="G5069" s="2">
        <v>662.88</v>
      </c>
      <c r="H5069" s="2">
        <v>3</v>
      </c>
      <c r="I5069" s="2">
        <f t="shared" si="79"/>
        <v>220.96</v>
      </c>
      <c r="J5069" s="2">
        <v>74.569999999999993</v>
      </c>
    </row>
    <row r="5070" spans="1:10" x14ac:dyDescent="0.35">
      <c r="A5070" s="1">
        <v>42559</v>
      </c>
      <c r="B5070" t="s">
        <v>1271</v>
      </c>
      <c r="C5070" t="s">
        <v>164</v>
      </c>
      <c r="D5070" t="s">
        <v>39</v>
      </c>
      <c r="E5070" t="s">
        <v>40</v>
      </c>
      <c r="F5070" t="s">
        <v>1707</v>
      </c>
      <c r="G5070" s="2">
        <v>107.98</v>
      </c>
      <c r="H5070" s="2">
        <v>1</v>
      </c>
      <c r="I5070" s="2">
        <f t="shared" si="79"/>
        <v>107.98</v>
      </c>
      <c r="J5070" s="2">
        <v>9.4499999999999993</v>
      </c>
    </row>
    <row r="5071" spans="1:10" x14ac:dyDescent="0.35">
      <c r="A5071" s="1">
        <v>42559</v>
      </c>
      <c r="B5071" t="s">
        <v>1271</v>
      </c>
      <c r="C5071" t="s">
        <v>164</v>
      </c>
      <c r="D5071" t="s">
        <v>11</v>
      </c>
      <c r="E5071" t="s">
        <v>20</v>
      </c>
      <c r="F5071" t="s">
        <v>467</v>
      </c>
      <c r="G5071" s="2">
        <v>19.3</v>
      </c>
      <c r="H5071" s="2">
        <v>3</v>
      </c>
      <c r="I5071" s="2">
        <f t="shared" si="79"/>
        <v>6.4333333333333336</v>
      </c>
      <c r="J5071" s="2">
        <v>6.03</v>
      </c>
    </row>
    <row r="5072" spans="1:10" x14ac:dyDescent="0.35">
      <c r="A5072" s="1">
        <v>42559</v>
      </c>
      <c r="B5072" t="s">
        <v>1183</v>
      </c>
      <c r="C5072" t="s">
        <v>123</v>
      </c>
      <c r="D5072" t="s">
        <v>39</v>
      </c>
      <c r="E5072" t="s">
        <v>40</v>
      </c>
      <c r="F5072" t="s">
        <v>2561</v>
      </c>
      <c r="G5072" s="2">
        <v>823.96</v>
      </c>
      <c r="H5072" s="2">
        <v>5</v>
      </c>
      <c r="I5072" s="2">
        <f t="shared" si="79"/>
        <v>164.792</v>
      </c>
      <c r="J5072" s="2">
        <v>51.5</v>
      </c>
    </row>
    <row r="5073" spans="1:10" x14ac:dyDescent="0.35">
      <c r="A5073" s="1">
        <v>42559</v>
      </c>
      <c r="B5073" t="s">
        <v>1183</v>
      </c>
      <c r="C5073" t="s">
        <v>123</v>
      </c>
      <c r="D5073" t="s">
        <v>11</v>
      </c>
      <c r="E5073" t="s">
        <v>12</v>
      </c>
      <c r="F5073" t="s">
        <v>1166</v>
      </c>
      <c r="G5073" s="2">
        <v>15.98</v>
      </c>
      <c r="H5073" s="2">
        <v>2</v>
      </c>
      <c r="I5073" s="2">
        <f t="shared" si="79"/>
        <v>7.99</v>
      </c>
      <c r="J5073" s="2">
        <v>5</v>
      </c>
    </row>
    <row r="5074" spans="1:10" x14ac:dyDescent="0.35">
      <c r="A5074" s="1">
        <v>42559</v>
      </c>
      <c r="B5074" t="s">
        <v>1368</v>
      </c>
      <c r="C5074" t="s">
        <v>1529</v>
      </c>
      <c r="D5074" t="s">
        <v>11</v>
      </c>
      <c r="E5074" t="s">
        <v>12</v>
      </c>
      <c r="F5074" t="s">
        <v>524</v>
      </c>
      <c r="G5074" s="2">
        <v>12.96</v>
      </c>
      <c r="H5074" s="2">
        <v>2</v>
      </c>
      <c r="I5074" s="2">
        <f t="shared" si="79"/>
        <v>6.48</v>
      </c>
      <c r="J5074" s="2">
        <v>6.22</v>
      </c>
    </row>
    <row r="5075" spans="1:10" x14ac:dyDescent="0.35">
      <c r="A5075" s="1">
        <v>42560</v>
      </c>
      <c r="B5075" t="s">
        <v>387</v>
      </c>
      <c r="C5075" t="s">
        <v>149</v>
      </c>
      <c r="D5075" t="s">
        <v>34</v>
      </c>
      <c r="E5075" t="s">
        <v>35</v>
      </c>
      <c r="F5075" t="s">
        <v>1072</v>
      </c>
      <c r="G5075" s="2">
        <v>408.01</v>
      </c>
      <c r="H5075" s="2">
        <v>2</v>
      </c>
      <c r="I5075" s="2">
        <f t="shared" si="79"/>
        <v>204.005</v>
      </c>
      <c r="J5075" s="2">
        <v>72.53</v>
      </c>
    </row>
    <row r="5076" spans="1:10" x14ac:dyDescent="0.35">
      <c r="A5076" s="1">
        <v>42560</v>
      </c>
      <c r="B5076" t="s">
        <v>387</v>
      </c>
      <c r="C5076" t="s">
        <v>149</v>
      </c>
      <c r="D5076" t="s">
        <v>34</v>
      </c>
      <c r="E5076" t="s">
        <v>47</v>
      </c>
      <c r="F5076" t="s">
        <v>654</v>
      </c>
      <c r="G5076" s="2">
        <v>165.28</v>
      </c>
      <c r="H5076" s="2">
        <v>4</v>
      </c>
      <c r="I5076" s="2">
        <f t="shared" si="79"/>
        <v>41.32</v>
      </c>
      <c r="J5076" s="2">
        <v>14.88</v>
      </c>
    </row>
    <row r="5077" spans="1:10" x14ac:dyDescent="0.35">
      <c r="A5077" s="1">
        <v>42561</v>
      </c>
      <c r="B5077" t="s">
        <v>554</v>
      </c>
      <c r="C5077" t="s">
        <v>95</v>
      </c>
      <c r="D5077" t="s">
        <v>11</v>
      </c>
      <c r="E5077" t="s">
        <v>18</v>
      </c>
      <c r="F5077" t="s">
        <v>2219</v>
      </c>
      <c r="G5077" s="2">
        <v>16.77</v>
      </c>
      <c r="H5077" s="2">
        <v>2</v>
      </c>
      <c r="I5077" s="2">
        <f t="shared" si="79"/>
        <v>8.3849999999999998</v>
      </c>
      <c r="J5077" s="2">
        <v>1.47</v>
      </c>
    </row>
    <row r="5078" spans="1:10" x14ac:dyDescent="0.35">
      <c r="A5078" s="1">
        <v>42561</v>
      </c>
      <c r="B5078" t="s">
        <v>1778</v>
      </c>
      <c r="C5078" t="s">
        <v>10</v>
      </c>
      <c r="D5078" t="s">
        <v>11</v>
      </c>
      <c r="E5078" t="s">
        <v>18</v>
      </c>
      <c r="F5078" t="s">
        <v>1854</v>
      </c>
      <c r="G5078" s="2">
        <v>338.04</v>
      </c>
      <c r="H5078" s="2">
        <v>3</v>
      </c>
      <c r="I5078" s="2">
        <f t="shared" si="79"/>
        <v>112.68</v>
      </c>
      <c r="J5078" s="2">
        <v>-33.799999999999997</v>
      </c>
    </row>
    <row r="5079" spans="1:10" x14ac:dyDescent="0.35">
      <c r="A5079" s="1">
        <v>42561</v>
      </c>
      <c r="B5079" t="s">
        <v>1778</v>
      </c>
      <c r="C5079" t="s">
        <v>10</v>
      </c>
      <c r="D5079" t="s">
        <v>11</v>
      </c>
      <c r="E5079" t="s">
        <v>24</v>
      </c>
      <c r="F5079" t="s">
        <v>759</v>
      </c>
      <c r="G5079" s="2">
        <v>154.24</v>
      </c>
      <c r="H5079" s="2">
        <v>4</v>
      </c>
      <c r="I5079" s="2">
        <f t="shared" si="79"/>
        <v>38.56</v>
      </c>
      <c r="J5079" s="2">
        <v>17.350000000000001</v>
      </c>
    </row>
    <row r="5080" spans="1:10" x14ac:dyDescent="0.35">
      <c r="A5080" s="1">
        <v>42561</v>
      </c>
      <c r="B5080" t="s">
        <v>1046</v>
      </c>
      <c r="C5080" t="s">
        <v>95</v>
      </c>
      <c r="D5080" t="s">
        <v>11</v>
      </c>
      <c r="E5080" t="s">
        <v>20</v>
      </c>
      <c r="F5080" t="s">
        <v>765</v>
      </c>
      <c r="G5080" s="2">
        <v>44.86</v>
      </c>
      <c r="H5080" s="2">
        <v>6</v>
      </c>
      <c r="I5080" s="2">
        <f t="shared" si="79"/>
        <v>7.4766666666666666</v>
      </c>
      <c r="J5080" s="2">
        <v>-35.880000000000003</v>
      </c>
    </row>
    <row r="5081" spans="1:10" x14ac:dyDescent="0.35">
      <c r="A5081" s="1">
        <v>42561</v>
      </c>
      <c r="B5081" t="s">
        <v>1287</v>
      </c>
      <c r="C5081" t="s">
        <v>23</v>
      </c>
      <c r="D5081" t="s">
        <v>39</v>
      </c>
      <c r="E5081" t="s">
        <v>302</v>
      </c>
      <c r="F5081" t="s">
        <v>2562</v>
      </c>
      <c r="G5081" s="2">
        <v>341.99</v>
      </c>
      <c r="H5081" s="2">
        <v>3</v>
      </c>
      <c r="I5081" s="2">
        <f t="shared" si="79"/>
        <v>113.99666666666667</v>
      </c>
      <c r="J5081" s="2">
        <v>-319.19</v>
      </c>
    </row>
    <row r="5082" spans="1:10" x14ac:dyDescent="0.35">
      <c r="A5082" s="1">
        <v>42563</v>
      </c>
      <c r="B5082" t="s">
        <v>357</v>
      </c>
      <c r="C5082" t="s">
        <v>27</v>
      </c>
      <c r="D5082" t="s">
        <v>39</v>
      </c>
      <c r="E5082" t="s">
        <v>40</v>
      </c>
      <c r="F5082" t="s">
        <v>1156</v>
      </c>
      <c r="G5082" s="2">
        <v>95.76</v>
      </c>
      <c r="H5082" s="2">
        <v>6</v>
      </c>
      <c r="I5082" s="2">
        <f t="shared" si="79"/>
        <v>15.96</v>
      </c>
      <c r="J5082" s="2">
        <v>7.18</v>
      </c>
    </row>
    <row r="5083" spans="1:10" x14ac:dyDescent="0.35">
      <c r="A5083" s="1">
        <v>42565</v>
      </c>
      <c r="B5083" t="s">
        <v>1417</v>
      </c>
      <c r="C5083" t="s">
        <v>95</v>
      </c>
      <c r="D5083" t="s">
        <v>39</v>
      </c>
      <c r="E5083" t="s">
        <v>40</v>
      </c>
      <c r="F5083" t="s">
        <v>1895</v>
      </c>
      <c r="G5083" s="2">
        <v>380.86</v>
      </c>
      <c r="H5083" s="2">
        <v>8</v>
      </c>
      <c r="I5083" s="2">
        <f t="shared" si="79"/>
        <v>47.607500000000002</v>
      </c>
      <c r="J5083" s="2">
        <v>38.090000000000003</v>
      </c>
    </row>
    <row r="5084" spans="1:10" x14ac:dyDescent="0.35">
      <c r="A5084" s="1">
        <v>42565</v>
      </c>
      <c r="B5084" t="s">
        <v>2021</v>
      </c>
      <c r="C5084" t="s">
        <v>23</v>
      </c>
      <c r="D5084" t="s">
        <v>11</v>
      </c>
      <c r="E5084" t="s">
        <v>200</v>
      </c>
      <c r="F5084" t="s">
        <v>1578</v>
      </c>
      <c r="G5084" s="2">
        <v>11.63</v>
      </c>
      <c r="H5084" s="2">
        <v>2</v>
      </c>
      <c r="I5084" s="2">
        <f t="shared" si="79"/>
        <v>5.8150000000000004</v>
      </c>
      <c r="J5084" s="2">
        <v>1.02</v>
      </c>
    </row>
    <row r="5085" spans="1:10" x14ac:dyDescent="0.35">
      <c r="A5085" s="1">
        <v>42565</v>
      </c>
      <c r="B5085" t="s">
        <v>1550</v>
      </c>
      <c r="C5085" t="s">
        <v>149</v>
      </c>
      <c r="D5085" t="s">
        <v>11</v>
      </c>
      <c r="E5085" t="s">
        <v>18</v>
      </c>
      <c r="F5085" t="s">
        <v>551</v>
      </c>
      <c r="G5085" s="2">
        <v>11.21</v>
      </c>
      <c r="H5085" s="2">
        <v>1</v>
      </c>
      <c r="I5085" s="2">
        <f t="shared" si="79"/>
        <v>11.21</v>
      </c>
      <c r="J5085" s="2">
        <v>3.36</v>
      </c>
    </row>
    <row r="5086" spans="1:10" x14ac:dyDescent="0.35">
      <c r="A5086" s="1">
        <v>42565</v>
      </c>
      <c r="B5086" t="s">
        <v>1550</v>
      </c>
      <c r="C5086" t="s">
        <v>149</v>
      </c>
      <c r="D5086" t="s">
        <v>11</v>
      </c>
      <c r="E5086" t="s">
        <v>20</v>
      </c>
      <c r="F5086" t="s">
        <v>970</v>
      </c>
      <c r="G5086" s="2">
        <v>9.14</v>
      </c>
      <c r="H5086" s="2">
        <v>3</v>
      </c>
      <c r="I5086" s="2">
        <f t="shared" si="79"/>
        <v>3.0466666666666669</v>
      </c>
      <c r="J5086" s="2">
        <v>3.2</v>
      </c>
    </row>
    <row r="5087" spans="1:10" x14ac:dyDescent="0.35">
      <c r="A5087" s="1">
        <v>42565</v>
      </c>
      <c r="B5087" t="s">
        <v>1550</v>
      </c>
      <c r="C5087" t="s">
        <v>149</v>
      </c>
      <c r="D5087" t="s">
        <v>11</v>
      </c>
      <c r="E5087" t="s">
        <v>43</v>
      </c>
      <c r="F5087" t="s">
        <v>1246</v>
      </c>
      <c r="G5087" s="2">
        <v>14.07</v>
      </c>
      <c r="H5087" s="2">
        <v>7</v>
      </c>
      <c r="I5087" s="2">
        <f t="shared" si="79"/>
        <v>2.0100000000000002</v>
      </c>
      <c r="J5087" s="2">
        <v>6.89</v>
      </c>
    </row>
    <row r="5088" spans="1:10" x14ac:dyDescent="0.35">
      <c r="A5088" s="1">
        <v>42565</v>
      </c>
      <c r="B5088" t="s">
        <v>1550</v>
      </c>
      <c r="C5088" t="s">
        <v>149</v>
      </c>
      <c r="D5088" t="s">
        <v>11</v>
      </c>
      <c r="E5088" t="s">
        <v>24</v>
      </c>
      <c r="F5088" t="s">
        <v>960</v>
      </c>
      <c r="G5088" s="2">
        <v>41.86</v>
      </c>
      <c r="H5088" s="2">
        <v>7</v>
      </c>
      <c r="I5088" s="2">
        <f t="shared" si="79"/>
        <v>5.9799999999999995</v>
      </c>
      <c r="J5088" s="2">
        <v>10.47</v>
      </c>
    </row>
    <row r="5089" spans="1:10" x14ac:dyDescent="0.35">
      <c r="A5089" s="1">
        <v>42565</v>
      </c>
      <c r="B5089" t="s">
        <v>1550</v>
      </c>
      <c r="C5089" t="s">
        <v>149</v>
      </c>
      <c r="D5089" t="s">
        <v>11</v>
      </c>
      <c r="E5089" t="s">
        <v>20</v>
      </c>
      <c r="F5089" t="s">
        <v>203</v>
      </c>
      <c r="G5089" s="2">
        <v>8.5399999999999991</v>
      </c>
      <c r="H5089" s="2">
        <v>2</v>
      </c>
      <c r="I5089" s="2">
        <f t="shared" si="79"/>
        <v>4.2699999999999996</v>
      </c>
      <c r="J5089" s="2">
        <v>2.88</v>
      </c>
    </row>
    <row r="5090" spans="1:10" x14ac:dyDescent="0.35">
      <c r="A5090" s="1">
        <v>42565</v>
      </c>
      <c r="B5090" t="s">
        <v>1550</v>
      </c>
      <c r="C5090" t="s">
        <v>149</v>
      </c>
      <c r="D5090" t="s">
        <v>34</v>
      </c>
      <c r="E5090" t="s">
        <v>74</v>
      </c>
      <c r="F5090" t="s">
        <v>1880</v>
      </c>
      <c r="G5090" s="2">
        <v>579.14</v>
      </c>
      <c r="H5090" s="2">
        <v>4</v>
      </c>
      <c r="I5090" s="2">
        <f t="shared" si="79"/>
        <v>144.785</v>
      </c>
      <c r="J5090" s="2">
        <v>21.72</v>
      </c>
    </row>
    <row r="5091" spans="1:10" x14ac:dyDescent="0.35">
      <c r="A5091" s="1">
        <v>42565</v>
      </c>
      <c r="B5091" t="s">
        <v>778</v>
      </c>
      <c r="C5091" t="s">
        <v>10</v>
      </c>
      <c r="D5091" t="s">
        <v>39</v>
      </c>
      <c r="E5091" t="s">
        <v>40</v>
      </c>
      <c r="F5091" t="s">
        <v>2563</v>
      </c>
      <c r="G5091" s="2">
        <v>419.94</v>
      </c>
      <c r="H5091" s="2">
        <v>7</v>
      </c>
      <c r="I5091" s="2">
        <f t="shared" si="79"/>
        <v>59.991428571428571</v>
      </c>
      <c r="J5091" s="2">
        <v>52.49</v>
      </c>
    </row>
    <row r="5092" spans="1:10" x14ac:dyDescent="0.35">
      <c r="A5092" s="1">
        <v>42565</v>
      </c>
      <c r="B5092" t="s">
        <v>2265</v>
      </c>
      <c r="C5092" t="s">
        <v>149</v>
      </c>
      <c r="D5092" t="s">
        <v>11</v>
      </c>
      <c r="E5092" t="s">
        <v>20</v>
      </c>
      <c r="F5092" t="s">
        <v>21</v>
      </c>
      <c r="G5092" s="2">
        <v>14.16</v>
      </c>
      <c r="H5092" s="2">
        <v>2</v>
      </c>
      <c r="I5092" s="2">
        <f t="shared" si="79"/>
        <v>7.08</v>
      </c>
      <c r="J5092" s="2">
        <v>5.13</v>
      </c>
    </row>
    <row r="5093" spans="1:10" x14ac:dyDescent="0.35">
      <c r="A5093" s="1">
        <v>42565</v>
      </c>
      <c r="B5093" t="s">
        <v>2137</v>
      </c>
      <c r="C5093" t="s">
        <v>488</v>
      </c>
      <c r="D5093" t="s">
        <v>39</v>
      </c>
      <c r="E5093" t="s">
        <v>52</v>
      </c>
      <c r="F5093" t="s">
        <v>1660</v>
      </c>
      <c r="G5093" s="2">
        <v>29</v>
      </c>
      <c r="H5093" s="2">
        <v>2</v>
      </c>
      <c r="I5093" s="2">
        <f t="shared" si="79"/>
        <v>14.5</v>
      </c>
      <c r="J5093" s="2">
        <v>7.25</v>
      </c>
    </row>
    <row r="5094" spans="1:10" x14ac:dyDescent="0.35">
      <c r="A5094" s="1">
        <v>42565</v>
      </c>
      <c r="B5094" t="s">
        <v>771</v>
      </c>
      <c r="C5094" t="s">
        <v>149</v>
      </c>
      <c r="D5094" t="s">
        <v>11</v>
      </c>
      <c r="E5094" t="s">
        <v>43</v>
      </c>
      <c r="F5094" t="s">
        <v>1233</v>
      </c>
      <c r="G5094" s="2">
        <v>29.61</v>
      </c>
      <c r="H5094" s="2">
        <v>9</v>
      </c>
      <c r="I5094" s="2">
        <f t="shared" si="79"/>
        <v>3.29</v>
      </c>
      <c r="J5094" s="2">
        <v>13.32</v>
      </c>
    </row>
    <row r="5095" spans="1:10" x14ac:dyDescent="0.35">
      <c r="A5095" s="1">
        <v>42565</v>
      </c>
      <c r="B5095" t="s">
        <v>503</v>
      </c>
      <c r="C5095" t="s">
        <v>10</v>
      </c>
      <c r="D5095" t="s">
        <v>11</v>
      </c>
      <c r="E5095" t="s">
        <v>12</v>
      </c>
      <c r="F5095" t="s">
        <v>2301</v>
      </c>
      <c r="G5095" s="2">
        <v>219.84</v>
      </c>
      <c r="H5095" s="2">
        <v>5</v>
      </c>
      <c r="I5095" s="2">
        <f t="shared" si="79"/>
        <v>43.968000000000004</v>
      </c>
      <c r="J5095" s="2">
        <v>79.69</v>
      </c>
    </row>
    <row r="5096" spans="1:10" x14ac:dyDescent="0.35">
      <c r="A5096" s="1">
        <v>42565</v>
      </c>
      <c r="B5096" t="s">
        <v>2564</v>
      </c>
      <c r="C5096" t="s">
        <v>30</v>
      </c>
      <c r="D5096" t="s">
        <v>11</v>
      </c>
      <c r="E5096" t="s">
        <v>20</v>
      </c>
      <c r="F5096" t="s">
        <v>2339</v>
      </c>
      <c r="G5096" s="2">
        <v>36.4</v>
      </c>
      <c r="H5096" s="2">
        <v>5</v>
      </c>
      <c r="I5096" s="2">
        <f t="shared" si="79"/>
        <v>7.2799999999999994</v>
      </c>
      <c r="J5096" s="2">
        <v>17.11</v>
      </c>
    </row>
    <row r="5097" spans="1:10" x14ac:dyDescent="0.35">
      <c r="A5097" s="1">
        <v>42565</v>
      </c>
      <c r="B5097" t="s">
        <v>2564</v>
      </c>
      <c r="C5097" t="s">
        <v>30</v>
      </c>
      <c r="D5097" t="s">
        <v>34</v>
      </c>
      <c r="E5097" t="s">
        <v>47</v>
      </c>
      <c r="F5097" t="s">
        <v>2153</v>
      </c>
      <c r="G5097" s="2">
        <v>51.75</v>
      </c>
      <c r="H5097" s="2">
        <v>1</v>
      </c>
      <c r="I5097" s="2">
        <f t="shared" si="79"/>
        <v>51.75</v>
      </c>
      <c r="J5097" s="2">
        <v>15.53</v>
      </c>
    </row>
    <row r="5098" spans="1:10" x14ac:dyDescent="0.35">
      <c r="A5098" s="1">
        <v>42565</v>
      </c>
      <c r="B5098" t="s">
        <v>2474</v>
      </c>
      <c r="C5098" t="s">
        <v>27</v>
      </c>
      <c r="D5098" t="s">
        <v>39</v>
      </c>
      <c r="E5098" t="s">
        <v>40</v>
      </c>
      <c r="F5098" t="s">
        <v>863</v>
      </c>
      <c r="G5098" s="2">
        <v>110.38</v>
      </c>
      <c r="H5098" s="2">
        <v>3</v>
      </c>
      <c r="I5098" s="2">
        <f t="shared" si="79"/>
        <v>36.793333333333329</v>
      </c>
      <c r="J5098" s="2">
        <v>12.42</v>
      </c>
    </row>
    <row r="5099" spans="1:10" x14ac:dyDescent="0.35">
      <c r="A5099" s="1">
        <v>42565</v>
      </c>
      <c r="B5099" t="s">
        <v>2474</v>
      </c>
      <c r="C5099" t="s">
        <v>27</v>
      </c>
      <c r="D5099" t="s">
        <v>11</v>
      </c>
      <c r="E5099" t="s">
        <v>92</v>
      </c>
      <c r="F5099" t="s">
        <v>1843</v>
      </c>
      <c r="G5099" s="2">
        <v>151.62</v>
      </c>
      <c r="H5099" s="2">
        <v>7</v>
      </c>
      <c r="I5099" s="2">
        <f t="shared" si="79"/>
        <v>21.66</v>
      </c>
      <c r="J5099" s="2">
        <v>50.03</v>
      </c>
    </row>
    <row r="5100" spans="1:10" x14ac:dyDescent="0.35">
      <c r="A5100" s="1">
        <v>42565</v>
      </c>
      <c r="B5100" t="s">
        <v>2474</v>
      </c>
      <c r="C5100" t="s">
        <v>27</v>
      </c>
      <c r="D5100" t="s">
        <v>34</v>
      </c>
      <c r="E5100" t="s">
        <v>47</v>
      </c>
      <c r="F5100" t="s">
        <v>2236</v>
      </c>
      <c r="G5100" s="2">
        <v>30.8</v>
      </c>
      <c r="H5100" s="2">
        <v>4</v>
      </c>
      <c r="I5100" s="2">
        <f t="shared" si="79"/>
        <v>7.7</v>
      </c>
      <c r="J5100" s="2">
        <v>10.16</v>
      </c>
    </row>
    <row r="5101" spans="1:10" x14ac:dyDescent="0.35">
      <c r="A5101" s="1">
        <v>42566</v>
      </c>
      <c r="B5101" t="s">
        <v>1629</v>
      </c>
      <c r="C5101" t="s">
        <v>296</v>
      </c>
      <c r="D5101" t="s">
        <v>11</v>
      </c>
      <c r="E5101" t="s">
        <v>200</v>
      </c>
      <c r="F5101" t="s">
        <v>2565</v>
      </c>
      <c r="G5101" s="2">
        <v>44.4</v>
      </c>
      <c r="H5101" s="2">
        <v>5</v>
      </c>
      <c r="I5101" s="2">
        <f t="shared" si="79"/>
        <v>8.879999999999999</v>
      </c>
      <c r="J5101" s="2">
        <v>12.43</v>
      </c>
    </row>
    <row r="5102" spans="1:10" x14ac:dyDescent="0.35">
      <c r="A5102" s="1">
        <v>42566</v>
      </c>
      <c r="B5102" t="s">
        <v>748</v>
      </c>
      <c r="C5102" t="s">
        <v>91</v>
      </c>
      <c r="D5102" t="s">
        <v>34</v>
      </c>
      <c r="E5102" t="s">
        <v>35</v>
      </c>
      <c r="F5102" t="s">
        <v>574</v>
      </c>
      <c r="G5102" s="2">
        <v>230.28</v>
      </c>
      <c r="H5102" s="2">
        <v>3</v>
      </c>
      <c r="I5102" s="2">
        <f t="shared" si="79"/>
        <v>76.760000000000005</v>
      </c>
      <c r="J5102" s="2">
        <v>23.03</v>
      </c>
    </row>
    <row r="5103" spans="1:10" x14ac:dyDescent="0.35">
      <c r="A5103" s="1">
        <v>42566</v>
      </c>
      <c r="B5103" t="s">
        <v>748</v>
      </c>
      <c r="C5103" t="s">
        <v>91</v>
      </c>
      <c r="D5103" t="s">
        <v>11</v>
      </c>
      <c r="E5103" t="s">
        <v>12</v>
      </c>
      <c r="F5103" t="s">
        <v>335</v>
      </c>
      <c r="G5103" s="2">
        <v>105.52</v>
      </c>
      <c r="H5103" s="2">
        <v>5</v>
      </c>
      <c r="I5103" s="2">
        <f t="shared" si="79"/>
        <v>21.103999999999999</v>
      </c>
      <c r="J5103" s="2">
        <v>34.29</v>
      </c>
    </row>
    <row r="5104" spans="1:10" x14ac:dyDescent="0.35">
      <c r="A5104" s="1">
        <v>42567</v>
      </c>
      <c r="B5104" t="s">
        <v>1438</v>
      </c>
      <c r="C5104" t="s">
        <v>10</v>
      </c>
      <c r="D5104" t="s">
        <v>11</v>
      </c>
      <c r="E5104" t="s">
        <v>18</v>
      </c>
      <c r="F5104" t="s">
        <v>1611</v>
      </c>
      <c r="G5104" s="2">
        <v>37.22</v>
      </c>
      <c r="H5104" s="2">
        <v>3</v>
      </c>
      <c r="I5104" s="2">
        <f t="shared" si="79"/>
        <v>12.406666666666666</v>
      </c>
      <c r="J5104" s="2">
        <v>3.72</v>
      </c>
    </row>
    <row r="5105" spans="1:10" x14ac:dyDescent="0.35">
      <c r="A5105" s="1">
        <v>42567</v>
      </c>
      <c r="B5105" t="s">
        <v>1438</v>
      </c>
      <c r="C5105" t="s">
        <v>10</v>
      </c>
      <c r="D5105" t="s">
        <v>11</v>
      </c>
      <c r="E5105" t="s">
        <v>12</v>
      </c>
      <c r="F5105" t="s">
        <v>1978</v>
      </c>
      <c r="G5105" s="2">
        <v>20.02</v>
      </c>
      <c r="H5105" s="2">
        <v>3</v>
      </c>
      <c r="I5105" s="2">
        <f t="shared" si="79"/>
        <v>6.6733333333333329</v>
      </c>
      <c r="J5105" s="2">
        <v>6.26</v>
      </c>
    </row>
    <row r="5106" spans="1:10" x14ac:dyDescent="0.35">
      <c r="A5106" s="1">
        <v>42567</v>
      </c>
      <c r="B5106" t="s">
        <v>280</v>
      </c>
      <c r="C5106" t="s">
        <v>23</v>
      </c>
      <c r="D5106" t="s">
        <v>39</v>
      </c>
      <c r="E5106" t="s">
        <v>40</v>
      </c>
      <c r="F5106" t="s">
        <v>767</v>
      </c>
      <c r="G5106" s="2">
        <v>143.97999999999999</v>
      </c>
      <c r="H5106" s="2">
        <v>3</v>
      </c>
      <c r="I5106" s="2">
        <f t="shared" si="79"/>
        <v>47.993333333333332</v>
      </c>
      <c r="J5106" s="2">
        <v>-28.8</v>
      </c>
    </row>
    <row r="5107" spans="1:10" x14ac:dyDescent="0.35">
      <c r="A5107" s="1">
        <v>42567</v>
      </c>
      <c r="B5107" t="s">
        <v>280</v>
      </c>
      <c r="C5107" t="s">
        <v>23</v>
      </c>
      <c r="D5107" t="s">
        <v>39</v>
      </c>
      <c r="E5107" t="s">
        <v>40</v>
      </c>
      <c r="F5107" t="s">
        <v>855</v>
      </c>
      <c r="G5107" s="2">
        <v>494.38</v>
      </c>
      <c r="H5107" s="2">
        <v>4</v>
      </c>
      <c r="I5107" s="2">
        <f t="shared" si="79"/>
        <v>123.595</v>
      </c>
      <c r="J5107" s="2">
        <v>-115.35</v>
      </c>
    </row>
    <row r="5108" spans="1:10" x14ac:dyDescent="0.35">
      <c r="A5108" s="1">
        <v>42567</v>
      </c>
      <c r="B5108" t="s">
        <v>280</v>
      </c>
      <c r="C5108" t="s">
        <v>23</v>
      </c>
      <c r="D5108" t="s">
        <v>11</v>
      </c>
      <c r="E5108" t="s">
        <v>200</v>
      </c>
      <c r="F5108" t="s">
        <v>1292</v>
      </c>
      <c r="G5108" s="2">
        <v>5.84</v>
      </c>
      <c r="H5108" s="2">
        <v>2</v>
      </c>
      <c r="I5108" s="2">
        <f t="shared" si="79"/>
        <v>2.92</v>
      </c>
      <c r="J5108" s="2">
        <v>0.73</v>
      </c>
    </row>
    <row r="5109" spans="1:10" x14ac:dyDescent="0.35">
      <c r="A5109" s="1">
        <v>42567</v>
      </c>
      <c r="B5109" t="s">
        <v>748</v>
      </c>
      <c r="C5109" t="s">
        <v>10</v>
      </c>
      <c r="D5109" t="s">
        <v>34</v>
      </c>
      <c r="E5109" t="s">
        <v>47</v>
      </c>
      <c r="F5109" t="s">
        <v>1015</v>
      </c>
      <c r="G5109" s="2">
        <v>9.5500000000000007</v>
      </c>
      <c r="H5109" s="2">
        <v>3</v>
      </c>
      <c r="I5109" s="2">
        <f t="shared" si="79"/>
        <v>3.1833333333333336</v>
      </c>
      <c r="J5109" s="2">
        <v>-3.82</v>
      </c>
    </row>
    <row r="5110" spans="1:10" x14ac:dyDescent="0.35">
      <c r="A5110" s="1">
        <v>42567</v>
      </c>
      <c r="B5110" t="s">
        <v>387</v>
      </c>
      <c r="C5110" t="s">
        <v>70</v>
      </c>
      <c r="D5110" t="s">
        <v>11</v>
      </c>
      <c r="E5110" t="s">
        <v>63</v>
      </c>
      <c r="F5110" t="s">
        <v>396</v>
      </c>
      <c r="G5110" s="2">
        <v>10.199999999999999</v>
      </c>
      <c r="H5110" s="2">
        <v>5</v>
      </c>
      <c r="I5110" s="2">
        <f t="shared" si="79"/>
        <v>2.04</v>
      </c>
      <c r="J5110" s="2">
        <v>4.79</v>
      </c>
    </row>
    <row r="5111" spans="1:10" x14ac:dyDescent="0.35">
      <c r="A5111" s="1">
        <v>42567</v>
      </c>
      <c r="B5111" t="s">
        <v>387</v>
      </c>
      <c r="C5111" t="s">
        <v>70</v>
      </c>
      <c r="D5111" t="s">
        <v>11</v>
      </c>
      <c r="E5111" t="s">
        <v>24</v>
      </c>
      <c r="F5111" t="s">
        <v>384</v>
      </c>
      <c r="G5111" s="2">
        <v>22.32</v>
      </c>
      <c r="H5111" s="2">
        <v>3</v>
      </c>
      <c r="I5111" s="2">
        <f t="shared" si="79"/>
        <v>7.44</v>
      </c>
      <c r="J5111" s="2">
        <v>5.58</v>
      </c>
    </row>
    <row r="5112" spans="1:10" x14ac:dyDescent="0.35">
      <c r="A5112" s="1">
        <v>42567</v>
      </c>
      <c r="B5112" t="s">
        <v>387</v>
      </c>
      <c r="C5112" t="s">
        <v>70</v>
      </c>
      <c r="D5112" t="s">
        <v>11</v>
      </c>
      <c r="E5112" t="s">
        <v>20</v>
      </c>
      <c r="F5112" t="s">
        <v>189</v>
      </c>
      <c r="G5112" s="2">
        <v>24.1</v>
      </c>
      <c r="H5112" s="2">
        <v>5</v>
      </c>
      <c r="I5112" s="2">
        <f t="shared" si="79"/>
        <v>4.82</v>
      </c>
      <c r="J5112" s="2">
        <v>11.09</v>
      </c>
    </row>
    <row r="5113" spans="1:10" x14ac:dyDescent="0.35">
      <c r="A5113" s="1">
        <v>42567</v>
      </c>
      <c r="B5113" t="s">
        <v>387</v>
      </c>
      <c r="C5113" t="s">
        <v>70</v>
      </c>
      <c r="D5113" t="s">
        <v>39</v>
      </c>
      <c r="E5113" t="s">
        <v>52</v>
      </c>
      <c r="F5113" t="s">
        <v>1874</v>
      </c>
      <c r="G5113" s="2">
        <v>75.98</v>
      </c>
      <c r="H5113" s="2">
        <v>2</v>
      </c>
      <c r="I5113" s="2">
        <f t="shared" si="79"/>
        <v>37.99</v>
      </c>
      <c r="J5113" s="2">
        <v>18.239999999999998</v>
      </c>
    </row>
    <row r="5114" spans="1:10" x14ac:dyDescent="0.35">
      <c r="A5114" s="1">
        <v>42567</v>
      </c>
      <c r="B5114" t="s">
        <v>387</v>
      </c>
      <c r="C5114" t="s">
        <v>70</v>
      </c>
      <c r="D5114" t="s">
        <v>11</v>
      </c>
      <c r="E5114" t="s">
        <v>20</v>
      </c>
      <c r="F5114" t="s">
        <v>522</v>
      </c>
      <c r="G5114" s="2">
        <v>6.46</v>
      </c>
      <c r="H5114" s="2">
        <v>2</v>
      </c>
      <c r="I5114" s="2">
        <f t="shared" si="79"/>
        <v>3.23</v>
      </c>
      <c r="J5114" s="2">
        <v>3.17</v>
      </c>
    </row>
    <row r="5115" spans="1:10" x14ac:dyDescent="0.35">
      <c r="A5115" s="1">
        <v>42567</v>
      </c>
      <c r="B5115" t="s">
        <v>387</v>
      </c>
      <c r="C5115" t="s">
        <v>70</v>
      </c>
      <c r="D5115" t="s">
        <v>11</v>
      </c>
      <c r="E5115" t="s">
        <v>12</v>
      </c>
      <c r="F5115" t="s">
        <v>2566</v>
      </c>
      <c r="G5115" s="2">
        <v>60.12</v>
      </c>
      <c r="H5115" s="2">
        <v>9</v>
      </c>
      <c r="I5115" s="2">
        <f t="shared" si="79"/>
        <v>6.68</v>
      </c>
      <c r="J5115" s="2">
        <v>28.86</v>
      </c>
    </row>
    <row r="5116" spans="1:10" x14ac:dyDescent="0.35">
      <c r="A5116" s="1">
        <v>42568</v>
      </c>
      <c r="B5116" t="s">
        <v>498</v>
      </c>
      <c r="C5116" t="s">
        <v>27</v>
      </c>
      <c r="D5116" t="s">
        <v>11</v>
      </c>
      <c r="E5116" t="s">
        <v>18</v>
      </c>
      <c r="F5116" t="s">
        <v>1482</v>
      </c>
      <c r="G5116" s="2">
        <v>77.88</v>
      </c>
      <c r="H5116" s="2">
        <v>2</v>
      </c>
      <c r="I5116" s="2">
        <f t="shared" si="79"/>
        <v>38.94</v>
      </c>
      <c r="J5116" s="2">
        <v>3.89</v>
      </c>
    </row>
    <row r="5117" spans="1:10" x14ac:dyDescent="0.35">
      <c r="A5117" s="1">
        <v>42568</v>
      </c>
      <c r="B5117" t="s">
        <v>689</v>
      </c>
      <c r="C5117" t="s">
        <v>177</v>
      </c>
      <c r="D5117" t="s">
        <v>11</v>
      </c>
      <c r="E5117" t="s">
        <v>92</v>
      </c>
      <c r="F5117" t="s">
        <v>2007</v>
      </c>
      <c r="G5117" s="2">
        <v>162.63999999999999</v>
      </c>
      <c r="H5117" s="2">
        <v>2</v>
      </c>
      <c r="I5117" s="2">
        <f t="shared" si="79"/>
        <v>81.319999999999993</v>
      </c>
      <c r="J5117" s="2">
        <v>45.54</v>
      </c>
    </row>
    <row r="5118" spans="1:10" x14ac:dyDescent="0.35">
      <c r="A5118" s="1">
        <v>42568</v>
      </c>
      <c r="B5118" t="s">
        <v>689</v>
      </c>
      <c r="C5118" t="s">
        <v>177</v>
      </c>
      <c r="D5118" t="s">
        <v>39</v>
      </c>
      <c r="E5118" t="s">
        <v>40</v>
      </c>
      <c r="F5118" t="s">
        <v>1419</v>
      </c>
      <c r="G5118" s="2">
        <v>597</v>
      </c>
      <c r="H5118" s="2">
        <v>3</v>
      </c>
      <c r="I5118" s="2">
        <f t="shared" si="79"/>
        <v>199</v>
      </c>
      <c r="J5118" s="2">
        <v>280.58999999999997</v>
      </c>
    </row>
    <row r="5119" spans="1:10" x14ac:dyDescent="0.35">
      <c r="A5119" s="1">
        <v>42568</v>
      </c>
      <c r="B5119" t="s">
        <v>689</v>
      </c>
      <c r="C5119" t="s">
        <v>177</v>
      </c>
      <c r="D5119" t="s">
        <v>11</v>
      </c>
      <c r="E5119" t="s">
        <v>12</v>
      </c>
      <c r="F5119" t="s">
        <v>457</v>
      </c>
      <c r="G5119" s="2">
        <v>55.48</v>
      </c>
      <c r="H5119" s="2">
        <v>1</v>
      </c>
      <c r="I5119" s="2">
        <f t="shared" si="79"/>
        <v>55.48</v>
      </c>
      <c r="J5119" s="2">
        <v>26.63</v>
      </c>
    </row>
    <row r="5120" spans="1:10" x14ac:dyDescent="0.35">
      <c r="A5120" s="1">
        <v>42568</v>
      </c>
      <c r="B5120" t="s">
        <v>612</v>
      </c>
      <c r="C5120" t="s">
        <v>186</v>
      </c>
      <c r="D5120" t="s">
        <v>11</v>
      </c>
      <c r="E5120" t="s">
        <v>12</v>
      </c>
      <c r="F5120" t="s">
        <v>718</v>
      </c>
      <c r="G5120" s="2">
        <v>21.93</v>
      </c>
      <c r="H5120" s="2">
        <v>3</v>
      </c>
      <c r="I5120" s="2">
        <f t="shared" si="79"/>
        <v>7.31</v>
      </c>
      <c r="J5120" s="2">
        <v>10.09</v>
      </c>
    </row>
    <row r="5121" spans="1:10" x14ac:dyDescent="0.35">
      <c r="A5121" s="1">
        <v>42568</v>
      </c>
      <c r="B5121" t="s">
        <v>612</v>
      </c>
      <c r="C5121" t="s">
        <v>186</v>
      </c>
      <c r="D5121" t="s">
        <v>11</v>
      </c>
      <c r="E5121" t="s">
        <v>18</v>
      </c>
      <c r="F5121" t="s">
        <v>267</v>
      </c>
      <c r="G5121" s="2">
        <v>242.94</v>
      </c>
      <c r="H5121" s="2">
        <v>3</v>
      </c>
      <c r="I5121" s="2">
        <f t="shared" si="79"/>
        <v>80.98</v>
      </c>
      <c r="J5121" s="2">
        <v>4.8600000000000003</v>
      </c>
    </row>
    <row r="5122" spans="1:10" x14ac:dyDescent="0.35">
      <c r="A5122" s="1">
        <v>42568</v>
      </c>
      <c r="B5122" t="s">
        <v>612</v>
      </c>
      <c r="C5122" t="s">
        <v>186</v>
      </c>
      <c r="D5122" t="s">
        <v>11</v>
      </c>
      <c r="E5122" t="s">
        <v>12</v>
      </c>
      <c r="F5122" t="s">
        <v>2451</v>
      </c>
      <c r="G5122" s="2">
        <v>7.64</v>
      </c>
      <c r="H5122" s="2">
        <v>1</v>
      </c>
      <c r="I5122" s="2">
        <f t="shared" si="79"/>
        <v>7.64</v>
      </c>
      <c r="J5122" s="2">
        <v>3.74</v>
      </c>
    </row>
    <row r="5123" spans="1:10" x14ac:dyDescent="0.35">
      <c r="A5123" s="1">
        <v>42568</v>
      </c>
      <c r="B5123" t="s">
        <v>612</v>
      </c>
      <c r="C5123" t="s">
        <v>186</v>
      </c>
      <c r="D5123" t="s">
        <v>11</v>
      </c>
      <c r="E5123" t="s">
        <v>12</v>
      </c>
      <c r="F5123" t="s">
        <v>1159</v>
      </c>
      <c r="G5123" s="2">
        <v>51.84</v>
      </c>
      <c r="H5123" s="2">
        <v>8</v>
      </c>
      <c r="I5123" s="2">
        <f t="shared" ref="I5123:I5186" si="80">G5123/H5123</f>
        <v>6.48</v>
      </c>
      <c r="J5123" s="2">
        <v>25.4</v>
      </c>
    </row>
    <row r="5124" spans="1:10" x14ac:dyDescent="0.35">
      <c r="A5124" s="1">
        <v>42568</v>
      </c>
      <c r="B5124" t="s">
        <v>612</v>
      </c>
      <c r="C5124" t="s">
        <v>186</v>
      </c>
      <c r="D5124" t="s">
        <v>11</v>
      </c>
      <c r="E5124" t="s">
        <v>18</v>
      </c>
      <c r="F5124" t="s">
        <v>73</v>
      </c>
      <c r="G5124" s="2">
        <v>265.17</v>
      </c>
      <c r="H5124" s="2">
        <v>1</v>
      </c>
      <c r="I5124" s="2">
        <f t="shared" si="80"/>
        <v>265.17</v>
      </c>
      <c r="J5124" s="2">
        <v>47.73</v>
      </c>
    </row>
    <row r="5125" spans="1:10" x14ac:dyDescent="0.35">
      <c r="A5125" s="1">
        <v>42568</v>
      </c>
      <c r="B5125" t="s">
        <v>1221</v>
      </c>
      <c r="C5125" t="s">
        <v>164</v>
      </c>
      <c r="D5125" t="s">
        <v>34</v>
      </c>
      <c r="E5125" t="s">
        <v>47</v>
      </c>
      <c r="F5125" t="s">
        <v>137</v>
      </c>
      <c r="G5125" s="2">
        <v>12.42</v>
      </c>
      <c r="H5125" s="2">
        <v>3</v>
      </c>
      <c r="I5125" s="2">
        <f t="shared" si="80"/>
        <v>4.1399999999999997</v>
      </c>
      <c r="J5125" s="2">
        <v>4.47</v>
      </c>
    </row>
    <row r="5126" spans="1:10" x14ac:dyDescent="0.35">
      <c r="A5126" s="1">
        <v>42568</v>
      </c>
      <c r="B5126" t="s">
        <v>1221</v>
      </c>
      <c r="C5126" t="s">
        <v>164</v>
      </c>
      <c r="D5126" t="s">
        <v>39</v>
      </c>
      <c r="E5126" t="s">
        <v>52</v>
      </c>
      <c r="F5126" t="s">
        <v>2567</v>
      </c>
      <c r="G5126" s="2">
        <v>428.4</v>
      </c>
      <c r="H5126" s="2">
        <v>3</v>
      </c>
      <c r="I5126" s="2">
        <f t="shared" si="80"/>
        <v>142.79999999999998</v>
      </c>
      <c r="J5126" s="2">
        <v>89.96</v>
      </c>
    </row>
    <row r="5127" spans="1:10" x14ac:dyDescent="0.35">
      <c r="A5127" s="1">
        <v>42568</v>
      </c>
      <c r="B5127" t="s">
        <v>1221</v>
      </c>
      <c r="C5127" t="s">
        <v>164</v>
      </c>
      <c r="D5127" t="s">
        <v>34</v>
      </c>
      <c r="E5127" t="s">
        <v>47</v>
      </c>
      <c r="F5127" t="s">
        <v>2568</v>
      </c>
      <c r="G5127" s="2">
        <v>24.75</v>
      </c>
      <c r="H5127" s="2">
        <v>5</v>
      </c>
      <c r="I5127" s="2">
        <f t="shared" si="80"/>
        <v>4.95</v>
      </c>
      <c r="J5127" s="2">
        <v>10.89</v>
      </c>
    </row>
    <row r="5128" spans="1:10" x14ac:dyDescent="0.35">
      <c r="A5128" s="1">
        <v>42568</v>
      </c>
      <c r="B5128" t="s">
        <v>1221</v>
      </c>
      <c r="C5128" t="s">
        <v>164</v>
      </c>
      <c r="D5128" t="s">
        <v>11</v>
      </c>
      <c r="E5128" t="s">
        <v>16</v>
      </c>
      <c r="F5128" t="s">
        <v>89</v>
      </c>
      <c r="G5128" s="2">
        <v>87.71</v>
      </c>
      <c r="H5128" s="2">
        <v>7</v>
      </c>
      <c r="I5128" s="2">
        <f t="shared" si="80"/>
        <v>12.53</v>
      </c>
      <c r="J5128" s="2">
        <v>41.22</v>
      </c>
    </row>
    <row r="5129" spans="1:10" x14ac:dyDescent="0.35">
      <c r="A5129" s="1">
        <v>42568</v>
      </c>
      <c r="B5129" t="s">
        <v>1221</v>
      </c>
      <c r="C5129" t="s">
        <v>164</v>
      </c>
      <c r="D5129" t="s">
        <v>11</v>
      </c>
      <c r="E5129" t="s">
        <v>18</v>
      </c>
      <c r="F5129" t="s">
        <v>2338</v>
      </c>
      <c r="G5129" s="2">
        <v>69.52</v>
      </c>
      <c r="H5129" s="2">
        <v>2</v>
      </c>
      <c r="I5129" s="2">
        <f t="shared" si="80"/>
        <v>34.76</v>
      </c>
      <c r="J5129" s="2">
        <v>17.38</v>
      </c>
    </row>
    <row r="5130" spans="1:10" x14ac:dyDescent="0.35">
      <c r="A5130" s="1">
        <v>42568</v>
      </c>
      <c r="B5130" t="s">
        <v>1221</v>
      </c>
      <c r="C5130" t="s">
        <v>164</v>
      </c>
      <c r="D5130" t="s">
        <v>39</v>
      </c>
      <c r="E5130" t="s">
        <v>40</v>
      </c>
      <c r="F5130" t="s">
        <v>2430</v>
      </c>
      <c r="G5130" s="2">
        <v>20.78</v>
      </c>
      <c r="H5130" s="2">
        <v>2</v>
      </c>
      <c r="I5130" s="2">
        <f t="shared" si="80"/>
        <v>10.39</v>
      </c>
      <c r="J5130" s="2">
        <v>-4.68</v>
      </c>
    </row>
    <row r="5131" spans="1:10" x14ac:dyDescent="0.35">
      <c r="A5131" s="1">
        <v>42568</v>
      </c>
      <c r="B5131" t="s">
        <v>1221</v>
      </c>
      <c r="C5131" t="s">
        <v>164</v>
      </c>
      <c r="D5131" t="s">
        <v>11</v>
      </c>
      <c r="E5131" t="s">
        <v>20</v>
      </c>
      <c r="F5131" t="s">
        <v>432</v>
      </c>
      <c r="G5131" s="2">
        <v>12.82</v>
      </c>
      <c r="H5131" s="2">
        <v>3</v>
      </c>
      <c r="I5131" s="2">
        <f t="shared" si="80"/>
        <v>4.2733333333333334</v>
      </c>
      <c r="J5131" s="2">
        <v>4.17</v>
      </c>
    </row>
    <row r="5132" spans="1:10" x14ac:dyDescent="0.35">
      <c r="A5132" s="1">
        <v>42568</v>
      </c>
      <c r="B5132" t="s">
        <v>1196</v>
      </c>
      <c r="C5132" t="s">
        <v>149</v>
      </c>
      <c r="D5132" t="s">
        <v>11</v>
      </c>
      <c r="E5132" t="s">
        <v>92</v>
      </c>
      <c r="F5132" t="s">
        <v>801</v>
      </c>
      <c r="G5132" s="2">
        <v>45.96</v>
      </c>
      <c r="H5132" s="2">
        <v>2</v>
      </c>
      <c r="I5132" s="2">
        <f t="shared" si="80"/>
        <v>22.98</v>
      </c>
      <c r="J5132" s="2">
        <v>13.79</v>
      </c>
    </row>
    <row r="5133" spans="1:10" x14ac:dyDescent="0.35">
      <c r="A5133" s="1">
        <v>42569</v>
      </c>
      <c r="B5133" t="s">
        <v>2042</v>
      </c>
      <c r="C5133" t="s">
        <v>278</v>
      </c>
      <c r="D5133" t="s">
        <v>34</v>
      </c>
      <c r="E5133" t="s">
        <v>35</v>
      </c>
      <c r="F5133" t="s">
        <v>1072</v>
      </c>
      <c r="G5133" s="2">
        <v>544.01</v>
      </c>
      <c r="H5133" s="2">
        <v>3</v>
      </c>
      <c r="I5133" s="2">
        <f t="shared" si="80"/>
        <v>181.33666666666667</v>
      </c>
      <c r="J5133" s="2">
        <v>40.799999999999997</v>
      </c>
    </row>
    <row r="5134" spans="1:10" x14ac:dyDescent="0.35">
      <c r="A5134" s="1">
        <v>42569</v>
      </c>
      <c r="B5134" t="s">
        <v>2042</v>
      </c>
      <c r="C5134" t="s">
        <v>278</v>
      </c>
      <c r="D5134" t="s">
        <v>11</v>
      </c>
      <c r="E5134" t="s">
        <v>20</v>
      </c>
      <c r="F5134" t="s">
        <v>2267</v>
      </c>
      <c r="G5134" s="2">
        <v>1.87</v>
      </c>
      <c r="H5134" s="2">
        <v>3</v>
      </c>
      <c r="I5134" s="2">
        <f t="shared" si="80"/>
        <v>0.62333333333333341</v>
      </c>
      <c r="J5134" s="2">
        <v>-1.44</v>
      </c>
    </row>
    <row r="5135" spans="1:10" x14ac:dyDescent="0.35">
      <c r="A5135" s="1">
        <v>42569</v>
      </c>
      <c r="B5135" t="s">
        <v>2042</v>
      </c>
      <c r="C5135" t="s">
        <v>278</v>
      </c>
      <c r="D5135" t="s">
        <v>34</v>
      </c>
      <c r="E5135" t="s">
        <v>35</v>
      </c>
      <c r="F5135" t="s">
        <v>106</v>
      </c>
      <c r="G5135" s="2">
        <v>854.35</v>
      </c>
      <c r="H5135" s="2">
        <v>3</v>
      </c>
      <c r="I5135" s="2">
        <f t="shared" si="80"/>
        <v>284.78333333333336</v>
      </c>
      <c r="J5135" s="2">
        <v>10.68</v>
      </c>
    </row>
    <row r="5136" spans="1:10" x14ac:dyDescent="0.35">
      <c r="A5136" s="1">
        <v>42569</v>
      </c>
      <c r="B5136" t="s">
        <v>2042</v>
      </c>
      <c r="C5136" t="s">
        <v>278</v>
      </c>
      <c r="D5136" t="s">
        <v>11</v>
      </c>
      <c r="E5136" t="s">
        <v>18</v>
      </c>
      <c r="F5136" t="s">
        <v>2569</v>
      </c>
      <c r="G5136" s="2">
        <v>593.57000000000005</v>
      </c>
      <c r="H5136" s="2">
        <v>2</v>
      </c>
      <c r="I5136" s="2">
        <f t="shared" si="80"/>
        <v>296.78500000000003</v>
      </c>
      <c r="J5136" s="2">
        <v>0</v>
      </c>
    </row>
    <row r="5137" spans="1:10" x14ac:dyDescent="0.35">
      <c r="A5137" s="1">
        <v>42569</v>
      </c>
      <c r="B5137" t="s">
        <v>2042</v>
      </c>
      <c r="C5137" t="s">
        <v>278</v>
      </c>
      <c r="D5137" t="s">
        <v>11</v>
      </c>
      <c r="E5137" t="s">
        <v>18</v>
      </c>
      <c r="F5137" t="s">
        <v>1854</v>
      </c>
      <c r="G5137" s="2">
        <v>338.04</v>
      </c>
      <c r="H5137" s="2">
        <v>3</v>
      </c>
      <c r="I5137" s="2">
        <f t="shared" si="80"/>
        <v>112.68</v>
      </c>
      <c r="J5137" s="2">
        <v>-33.799999999999997</v>
      </c>
    </row>
    <row r="5138" spans="1:10" x14ac:dyDescent="0.35">
      <c r="A5138" s="1">
        <v>42569</v>
      </c>
      <c r="B5138" t="s">
        <v>433</v>
      </c>
      <c r="C5138" t="s">
        <v>33</v>
      </c>
      <c r="D5138" t="s">
        <v>34</v>
      </c>
      <c r="E5138" t="s">
        <v>35</v>
      </c>
      <c r="F5138" t="s">
        <v>723</v>
      </c>
      <c r="G5138" s="2">
        <v>140.81</v>
      </c>
      <c r="H5138" s="2">
        <v>1</v>
      </c>
      <c r="I5138" s="2">
        <f t="shared" si="80"/>
        <v>140.81</v>
      </c>
      <c r="J5138" s="2">
        <v>39.43</v>
      </c>
    </row>
    <row r="5139" spans="1:10" x14ac:dyDescent="0.35">
      <c r="A5139" s="1">
        <v>42569</v>
      </c>
      <c r="B5139" t="s">
        <v>1161</v>
      </c>
      <c r="C5139" t="s">
        <v>95</v>
      </c>
      <c r="D5139" t="s">
        <v>11</v>
      </c>
      <c r="E5139" t="s">
        <v>200</v>
      </c>
      <c r="F5139" t="s">
        <v>2251</v>
      </c>
      <c r="G5139" s="2">
        <v>33.799999999999997</v>
      </c>
      <c r="H5139" s="2">
        <v>5</v>
      </c>
      <c r="I5139" s="2">
        <f t="shared" si="80"/>
        <v>6.76</v>
      </c>
      <c r="J5139" s="2">
        <v>4.2300000000000004</v>
      </c>
    </row>
    <row r="5140" spans="1:10" x14ac:dyDescent="0.35">
      <c r="A5140" s="1">
        <v>42569</v>
      </c>
      <c r="B5140" t="s">
        <v>2466</v>
      </c>
      <c r="C5140" t="s">
        <v>10</v>
      </c>
      <c r="D5140" t="s">
        <v>39</v>
      </c>
      <c r="E5140" t="s">
        <v>52</v>
      </c>
      <c r="F5140" t="s">
        <v>1894</v>
      </c>
      <c r="G5140" s="2">
        <v>15.58</v>
      </c>
      <c r="H5140" s="2">
        <v>3</v>
      </c>
      <c r="I5140" s="2">
        <f t="shared" si="80"/>
        <v>5.1933333333333334</v>
      </c>
      <c r="J5140" s="2">
        <v>3.31</v>
      </c>
    </row>
    <row r="5141" spans="1:10" x14ac:dyDescent="0.35">
      <c r="A5141" s="1">
        <v>42569</v>
      </c>
      <c r="B5141" t="s">
        <v>1926</v>
      </c>
      <c r="C5141" t="s">
        <v>95</v>
      </c>
      <c r="D5141" t="s">
        <v>39</v>
      </c>
      <c r="E5141" t="s">
        <v>40</v>
      </c>
      <c r="F5141" t="s">
        <v>2570</v>
      </c>
      <c r="G5141" s="2">
        <v>55.99</v>
      </c>
      <c r="H5141" s="2">
        <v>1</v>
      </c>
      <c r="I5141" s="2">
        <f t="shared" si="80"/>
        <v>55.99</v>
      </c>
      <c r="J5141" s="2">
        <v>3.5</v>
      </c>
    </row>
    <row r="5142" spans="1:10" x14ac:dyDescent="0.35">
      <c r="A5142" s="1">
        <v>42569</v>
      </c>
      <c r="B5142" t="s">
        <v>2083</v>
      </c>
      <c r="C5142" t="s">
        <v>23</v>
      </c>
      <c r="D5142" t="s">
        <v>11</v>
      </c>
      <c r="E5142" t="s">
        <v>24</v>
      </c>
      <c r="F5142" t="s">
        <v>2390</v>
      </c>
      <c r="G5142" s="2">
        <v>11.26</v>
      </c>
      <c r="H5142" s="2">
        <v>8</v>
      </c>
      <c r="I5142" s="2">
        <f t="shared" si="80"/>
        <v>1.4075</v>
      </c>
      <c r="J5142" s="2">
        <v>1.27</v>
      </c>
    </row>
    <row r="5143" spans="1:10" x14ac:dyDescent="0.35">
      <c r="A5143" s="1">
        <v>42569</v>
      </c>
      <c r="B5143" t="s">
        <v>2083</v>
      </c>
      <c r="C5143" t="s">
        <v>23</v>
      </c>
      <c r="D5143" t="s">
        <v>11</v>
      </c>
      <c r="E5143" t="s">
        <v>18</v>
      </c>
      <c r="F5143" t="s">
        <v>2005</v>
      </c>
      <c r="G5143" s="2">
        <v>284.08</v>
      </c>
      <c r="H5143" s="2">
        <v>10</v>
      </c>
      <c r="I5143" s="2">
        <f t="shared" si="80"/>
        <v>28.407999999999998</v>
      </c>
      <c r="J5143" s="2">
        <v>24.86</v>
      </c>
    </row>
    <row r="5144" spans="1:10" x14ac:dyDescent="0.35">
      <c r="A5144" s="1">
        <v>42569</v>
      </c>
      <c r="B5144" t="s">
        <v>2083</v>
      </c>
      <c r="C5144" t="s">
        <v>23</v>
      </c>
      <c r="D5144" t="s">
        <v>11</v>
      </c>
      <c r="E5144" t="s">
        <v>12</v>
      </c>
      <c r="F5144" t="s">
        <v>2295</v>
      </c>
      <c r="G5144" s="2">
        <v>18.5</v>
      </c>
      <c r="H5144" s="2">
        <v>4</v>
      </c>
      <c r="I5144" s="2">
        <f t="shared" si="80"/>
        <v>4.625</v>
      </c>
      <c r="J5144" s="2">
        <v>6.7</v>
      </c>
    </row>
    <row r="5145" spans="1:10" x14ac:dyDescent="0.35">
      <c r="A5145" s="1">
        <v>42570</v>
      </c>
      <c r="B5145" t="s">
        <v>225</v>
      </c>
      <c r="C5145" t="s">
        <v>329</v>
      </c>
      <c r="D5145" t="s">
        <v>34</v>
      </c>
      <c r="E5145" t="s">
        <v>47</v>
      </c>
      <c r="F5145" t="s">
        <v>2105</v>
      </c>
      <c r="G5145" s="2">
        <v>185.58</v>
      </c>
      <c r="H5145" s="2">
        <v>6</v>
      </c>
      <c r="I5145" s="2">
        <f t="shared" si="80"/>
        <v>30.930000000000003</v>
      </c>
      <c r="J5145" s="2">
        <v>76.09</v>
      </c>
    </row>
    <row r="5146" spans="1:10" x14ac:dyDescent="0.35">
      <c r="A5146" s="1">
        <v>42570</v>
      </c>
      <c r="B5146" t="s">
        <v>225</v>
      </c>
      <c r="C5146" t="s">
        <v>329</v>
      </c>
      <c r="D5146" t="s">
        <v>11</v>
      </c>
      <c r="E5146" t="s">
        <v>20</v>
      </c>
      <c r="F5146" t="s">
        <v>300</v>
      </c>
      <c r="G5146" s="2">
        <v>77.56</v>
      </c>
      <c r="H5146" s="2">
        <v>2</v>
      </c>
      <c r="I5146" s="2">
        <f t="shared" si="80"/>
        <v>38.78</v>
      </c>
      <c r="J5146" s="2">
        <v>35.68</v>
      </c>
    </row>
    <row r="5147" spans="1:10" x14ac:dyDescent="0.35">
      <c r="A5147" s="1">
        <v>42570</v>
      </c>
      <c r="B5147" t="s">
        <v>225</v>
      </c>
      <c r="C5147" t="s">
        <v>329</v>
      </c>
      <c r="D5147" t="s">
        <v>11</v>
      </c>
      <c r="E5147" t="s">
        <v>18</v>
      </c>
      <c r="F5147" t="s">
        <v>1756</v>
      </c>
      <c r="G5147" s="2">
        <v>87.92</v>
      </c>
      <c r="H5147" s="2">
        <v>4</v>
      </c>
      <c r="I5147" s="2">
        <f t="shared" si="80"/>
        <v>21.98</v>
      </c>
      <c r="J5147" s="2">
        <v>0.88</v>
      </c>
    </row>
    <row r="5148" spans="1:10" x14ac:dyDescent="0.35">
      <c r="A5148" s="1">
        <v>42570</v>
      </c>
      <c r="B5148" t="s">
        <v>225</v>
      </c>
      <c r="C5148" t="s">
        <v>329</v>
      </c>
      <c r="D5148" t="s">
        <v>11</v>
      </c>
      <c r="E5148" t="s">
        <v>12</v>
      </c>
      <c r="F5148" t="s">
        <v>1601</v>
      </c>
      <c r="G5148" s="2">
        <v>245.94</v>
      </c>
      <c r="H5148" s="2">
        <v>6</v>
      </c>
      <c r="I5148" s="2">
        <f t="shared" si="80"/>
        <v>40.99</v>
      </c>
      <c r="J5148" s="2">
        <v>120.51</v>
      </c>
    </row>
    <row r="5149" spans="1:10" x14ac:dyDescent="0.35">
      <c r="A5149" s="1">
        <v>42570</v>
      </c>
      <c r="B5149" t="s">
        <v>225</v>
      </c>
      <c r="C5149" t="s">
        <v>329</v>
      </c>
      <c r="D5149" t="s">
        <v>11</v>
      </c>
      <c r="E5149" t="s">
        <v>20</v>
      </c>
      <c r="F5149" t="s">
        <v>2292</v>
      </c>
      <c r="G5149" s="2">
        <v>8.6</v>
      </c>
      <c r="H5149" s="2">
        <v>1</v>
      </c>
      <c r="I5149" s="2">
        <f t="shared" si="80"/>
        <v>8.6</v>
      </c>
      <c r="J5149" s="2">
        <v>4.04</v>
      </c>
    </row>
    <row r="5150" spans="1:10" x14ac:dyDescent="0.35">
      <c r="A5150" s="1">
        <v>42570</v>
      </c>
      <c r="B5150" t="s">
        <v>225</v>
      </c>
      <c r="C5150" t="s">
        <v>329</v>
      </c>
      <c r="D5150" t="s">
        <v>34</v>
      </c>
      <c r="E5150" t="s">
        <v>74</v>
      </c>
      <c r="F5150" t="s">
        <v>1654</v>
      </c>
      <c r="G5150" s="2">
        <v>504.9</v>
      </c>
      <c r="H5150" s="2">
        <v>5</v>
      </c>
      <c r="I5150" s="2">
        <f t="shared" si="80"/>
        <v>100.97999999999999</v>
      </c>
      <c r="J5150" s="2">
        <v>126.23</v>
      </c>
    </row>
    <row r="5151" spans="1:10" x14ac:dyDescent="0.35">
      <c r="A5151" s="1">
        <v>42570</v>
      </c>
      <c r="B5151" t="s">
        <v>1557</v>
      </c>
      <c r="C5151" t="s">
        <v>27</v>
      </c>
      <c r="D5151" t="s">
        <v>39</v>
      </c>
      <c r="E5151" t="s">
        <v>40</v>
      </c>
      <c r="F5151" t="s">
        <v>954</v>
      </c>
      <c r="G5151" s="2">
        <v>35.979999999999997</v>
      </c>
      <c r="H5151" s="2">
        <v>2</v>
      </c>
      <c r="I5151" s="2">
        <f t="shared" si="80"/>
        <v>17.989999999999998</v>
      </c>
      <c r="J5151" s="2">
        <v>4.5</v>
      </c>
    </row>
    <row r="5152" spans="1:10" x14ac:dyDescent="0.35">
      <c r="A5152" s="1">
        <v>42570</v>
      </c>
      <c r="B5152" t="s">
        <v>1557</v>
      </c>
      <c r="C5152" t="s">
        <v>27</v>
      </c>
      <c r="D5152" t="s">
        <v>39</v>
      </c>
      <c r="E5152" t="s">
        <v>52</v>
      </c>
      <c r="F5152" t="s">
        <v>2081</v>
      </c>
      <c r="G5152" s="2">
        <v>389.97</v>
      </c>
      <c r="H5152" s="2">
        <v>3</v>
      </c>
      <c r="I5152" s="2">
        <f t="shared" si="80"/>
        <v>129.99</v>
      </c>
      <c r="J5152" s="2">
        <v>132.59</v>
      </c>
    </row>
    <row r="5153" spans="1:10" x14ac:dyDescent="0.35">
      <c r="A5153" s="1">
        <v>42571</v>
      </c>
      <c r="B5153" t="s">
        <v>487</v>
      </c>
      <c r="C5153" t="s">
        <v>149</v>
      </c>
      <c r="D5153" t="s">
        <v>39</v>
      </c>
      <c r="E5153" t="s">
        <v>40</v>
      </c>
      <c r="F5153" t="s">
        <v>1215</v>
      </c>
      <c r="G5153" s="2">
        <v>89.95</v>
      </c>
      <c r="H5153" s="2">
        <v>5</v>
      </c>
      <c r="I5153" s="2">
        <f t="shared" si="80"/>
        <v>17.990000000000002</v>
      </c>
      <c r="J5153" s="2">
        <v>43.18</v>
      </c>
    </row>
    <row r="5154" spans="1:10" x14ac:dyDescent="0.35">
      <c r="A5154" s="1">
        <v>42572</v>
      </c>
      <c r="B5154" t="s">
        <v>1186</v>
      </c>
      <c r="C5154" t="s">
        <v>23</v>
      </c>
      <c r="D5154" t="s">
        <v>11</v>
      </c>
      <c r="E5154" t="s">
        <v>20</v>
      </c>
      <c r="F5154" t="s">
        <v>1367</v>
      </c>
      <c r="G5154" s="2">
        <v>1.94</v>
      </c>
      <c r="H5154" s="2">
        <v>1</v>
      </c>
      <c r="I5154" s="2">
        <f t="shared" si="80"/>
        <v>1.94</v>
      </c>
      <c r="J5154" s="2">
        <v>-1.29</v>
      </c>
    </row>
    <row r="5155" spans="1:10" x14ac:dyDescent="0.35">
      <c r="A5155" s="1">
        <v>42572</v>
      </c>
      <c r="B5155" t="s">
        <v>2450</v>
      </c>
      <c r="C5155" t="s">
        <v>78</v>
      </c>
      <c r="D5155" t="s">
        <v>11</v>
      </c>
      <c r="E5155" t="s">
        <v>24</v>
      </c>
      <c r="F5155" t="s">
        <v>2571</v>
      </c>
      <c r="G5155" s="2">
        <v>18.66</v>
      </c>
      <c r="H5155" s="2">
        <v>2</v>
      </c>
      <c r="I5155" s="2">
        <f t="shared" si="80"/>
        <v>9.33</v>
      </c>
      <c r="J5155" s="2">
        <v>1.4</v>
      </c>
    </row>
    <row r="5156" spans="1:10" x14ac:dyDescent="0.35">
      <c r="A5156" s="1">
        <v>42572</v>
      </c>
      <c r="B5156" t="s">
        <v>2450</v>
      </c>
      <c r="C5156" t="s">
        <v>78</v>
      </c>
      <c r="D5156" t="s">
        <v>11</v>
      </c>
      <c r="E5156" t="s">
        <v>20</v>
      </c>
      <c r="F5156" t="s">
        <v>846</v>
      </c>
      <c r="G5156" s="2">
        <v>11.09</v>
      </c>
      <c r="H5156" s="2">
        <v>7</v>
      </c>
      <c r="I5156" s="2">
        <f t="shared" si="80"/>
        <v>1.5842857142857143</v>
      </c>
      <c r="J5156" s="2">
        <v>-8.1300000000000008</v>
      </c>
    </row>
    <row r="5157" spans="1:10" x14ac:dyDescent="0.35">
      <c r="A5157" s="1">
        <v>42572</v>
      </c>
      <c r="B5157" t="s">
        <v>2450</v>
      </c>
      <c r="C5157" t="s">
        <v>78</v>
      </c>
      <c r="D5157" t="s">
        <v>11</v>
      </c>
      <c r="E5157" t="s">
        <v>18</v>
      </c>
      <c r="F5157" t="s">
        <v>753</v>
      </c>
      <c r="G5157" s="2">
        <v>66.69</v>
      </c>
      <c r="H5157" s="2">
        <v>1</v>
      </c>
      <c r="I5157" s="2">
        <f t="shared" si="80"/>
        <v>66.69</v>
      </c>
      <c r="J5157" s="2">
        <v>4.17</v>
      </c>
    </row>
    <row r="5158" spans="1:10" x14ac:dyDescent="0.35">
      <c r="A5158" s="1">
        <v>42572</v>
      </c>
      <c r="B5158" t="s">
        <v>2450</v>
      </c>
      <c r="C5158" t="s">
        <v>78</v>
      </c>
      <c r="D5158" t="s">
        <v>11</v>
      </c>
      <c r="E5158" t="s">
        <v>18</v>
      </c>
      <c r="F5158" t="s">
        <v>1400</v>
      </c>
      <c r="G5158" s="2">
        <v>99.49</v>
      </c>
      <c r="H5158" s="2">
        <v>2</v>
      </c>
      <c r="I5158" s="2">
        <f t="shared" si="80"/>
        <v>49.744999999999997</v>
      </c>
      <c r="J5158" s="2">
        <v>8.7100000000000009</v>
      </c>
    </row>
    <row r="5159" spans="1:10" x14ac:dyDescent="0.35">
      <c r="A5159" s="1">
        <v>42572</v>
      </c>
      <c r="B5159" t="s">
        <v>1423</v>
      </c>
      <c r="C5159" t="s">
        <v>245</v>
      </c>
      <c r="D5159" t="s">
        <v>11</v>
      </c>
      <c r="E5159" t="s">
        <v>16</v>
      </c>
      <c r="F5159" t="s">
        <v>1098</v>
      </c>
      <c r="G5159" s="2">
        <v>6.26</v>
      </c>
      <c r="H5159" s="2">
        <v>3</v>
      </c>
      <c r="I5159" s="2">
        <f t="shared" si="80"/>
        <v>2.0866666666666664</v>
      </c>
      <c r="J5159" s="2">
        <v>2.04</v>
      </c>
    </row>
    <row r="5160" spans="1:10" x14ac:dyDescent="0.35">
      <c r="A5160" s="1">
        <v>42572</v>
      </c>
      <c r="B5160" t="s">
        <v>1423</v>
      </c>
      <c r="C5160" t="s">
        <v>245</v>
      </c>
      <c r="D5160" t="s">
        <v>34</v>
      </c>
      <c r="E5160" t="s">
        <v>35</v>
      </c>
      <c r="F5160" t="s">
        <v>1379</v>
      </c>
      <c r="G5160" s="2">
        <v>363.92</v>
      </c>
      <c r="H5160" s="2">
        <v>5</v>
      </c>
      <c r="I5160" s="2">
        <f t="shared" si="80"/>
        <v>72.784000000000006</v>
      </c>
      <c r="J5160" s="2">
        <v>0</v>
      </c>
    </row>
    <row r="5161" spans="1:10" x14ac:dyDescent="0.35">
      <c r="A5161" s="1">
        <v>42572</v>
      </c>
      <c r="B5161" t="s">
        <v>389</v>
      </c>
      <c r="C5161" t="s">
        <v>27</v>
      </c>
      <c r="D5161" t="s">
        <v>11</v>
      </c>
      <c r="E5161" t="s">
        <v>63</v>
      </c>
      <c r="F5161" t="s">
        <v>1626</v>
      </c>
      <c r="G5161" s="2">
        <v>419.9</v>
      </c>
      <c r="H5161" s="2">
        <v>5</v>
      </c>
      <c r="I5161" s="2">
        <f t="shared" si="80"/>
        <v>83.97999999999999</v>
      </c>
      <c r="J5161" s="2">
        <v>197.35</v>
      </c>
    </row>
    <row r="5162" spans="1:10" x14ac:dyDescent="0.35">
      <c r="A5162" s="1">
        <v>42572</v>
      </c>
      <c r="B5162" t="s">
        <v>389</v>
      </c>
      <c r="C5162" t="s">
        <v>27</v>
      </c>
      <c r="D5162" t="s">
        <v>11</v>
      </c>
      <c r="E5162" t="s">
        <v>16</v>
      </c>
      <c r="F5162" t="s">
        <v>2077</v>
      </c>
      <c r="G5162" s="2">
        <v>3.15</v>
      </c>
      <c r="H5162" s="2">
        <v>1</v>
      </c>
      <c r="I5162" s="2">
        <f t="shared" si="80"/>
        <v>3.15</v>
      </c>
      <c r="J5162" s="2">
        <v>1.51</v>
      </c>
    </row>
    <row r="5163" spans="1:10" x14ac:dyDescent="0.35">
      <c r="A5163" s="1">
        <v>42573</v>
      </c>
      <c r="B5163" t="s">
        <v>2412</v>
      </c>
      <c r="C5163" t="s">
        <v>27</v>
      </c>
      <c r="D5163" t="s">
        <v>11</v>
      </c>
      <c r="E5163" t="s">
        <v>16</v>
      </c>
      <c r="F5163" t="s">
        <v>2077</v>
      </c>
      <c r="G5163" s="2">
        <v>6.3</v>
      </c>
      <c r="H5163" s="2">
        <v>2</v>
      </c>
      <c r="I5163" s="2">
        <f t="shared" si="80"/>
        <v>3.15</v>
      </c>
      <c r="J5163" s="2">
        <v>3.02</v>
      </c>
    </row>
    <row r="5164" spans="1:10" x14ac:dyDescent="0.35">
      <c r="A5164" s="1">
        <v>42573</v>
      </c>
      <c r="B5164" t="s">
        <v>2455</v>
      </c>
      <c r="C5164" t="s">
        <v>23</v>
      </c>
      <c r="D5164" t="s">
        <v>11</v>
      </c>
      <c r="E5164" t="s">
        <v>24</v>
      </c>
      <c r="F5164" t="s">
        <v>566</v>
      </c>
      <c r="G5164" s="2">
        <v>4.16</v>
      </c>
      <c r="H5164" s="2">
        <v>2</v>
      </c>
      <c r="I5164" s="2">
        <f t="shared" si="80"/>
        <v>2.08</v>
      </c>
      <c r="J5164" s="2">
        <v>0.36</v>
      </c>
    </row>
    <row r="5165" spans="1:10" x14ac:dyDescent="0.35">
      <c r="A5165" s="1">
        <v>42573</v>
      </c>
      <c r="B5165" t="s">
        <v>2455</v>
      </c>
      <c r="C5165" t="s">
        <v>23</v>
      </c>
      <c r="D5165" t="s">
        <v>34</v>
      </c>
      <c r="E5165" t="s">
        <v>47</v>
      </c>
      <c r="F5165" t="s">
        <v>1188</v>
      </c>
      <c r="G5165" s="2">
        <v>11.65</v>
      </c>
      <c r="H5165" s="2">
        <v>2</v>
      </c>
      <c r="I5165" s="2">
        <f t="shared" si="80"/>
        <v>5.8250000000000002</v>
      </c>
      <c r="J5165" s="2">
        <v>3.35</v>
      </c>
    </row>
    <row r="5166" spans="1:10" x14ac:dyDescent="0.35">
      <c r="A5166" s="1">
        <v>42573</v>
      </c>
      <c r="B5166" t="s">
        <v>1221</v>
      </c>
      <c r="C5166" t="s">
        <v>110</v>
      </c>
      <c r="D5166" t="s">
        <v>39</v>
      </c>
      <c r="E5166" t="s">
        <v>52</v>
      </c>
      <c r="F5166" t="s">
        <v>2285</v>
      </c>
      <c r="G5166" s="2">
        <v>109.95</v>
      </c>
      <c r="H5166" s="2">
        <v>1</v>
      </c>
      <c r="I5166" s="2">
        <f t="shared" si="80"/>
        <v>109.95</v>
      </c>
      <c r="J5166" s="2">
        <v>36.28</v>
      </c>
    </row>
    <row r="5167" spans="1:10" x14ac:dyDescent="0.35">
      <c r="A5167" s="1">
        <v>42573</v>
      </c>
      <c r="B5167" t="s">
        <v>1221</v>
      </c>
      <c r="C5167" t="s">
        <v>110</v>
      </c>
      <c r="D5167" t="s">
        <v>11</v>
      </c>
      <c r="E5167" t="s">
        <v>18</v>
      </c>
      <c r="F5167" t="s">
        <v>1440</v>
      </c>
      <c r="G5167" s="2">
        <v>965.85</v>
      </c>
      <c r="H5167" s="2">
        <v>5</v>
      </c>
      <c r="I5167" s="2">
        <f t="shared" si="80"/>
        <v>193.17000000000002</v>
      </c>
      <c r="J5167" s="2">
        <v>135.22</v>
      </c>
    </row>
    <row r="5168" spans="1:10" x14ac:dyDescent="0.35">
      <c r="A5168" s="1">
        <v>42573</v>
      </c>
      <c r="B5168" t="s">
        <v>1221</v>
      </c>
      <c r="C5168" t="s">
        <v>110</v>
      </c>
      <c r="D5168" t="s">
        <v>11</v>
      </c>
      <c r="E5168" t="s">
        <v>24</v>
      </c>
      <c r="F5168" t="s">
        <v>1954</v>
      </c>
      <c r="G5168" s="2">
        <v>29.2</v>
      </c>
      <c r="H5168" s="2">
        <v>5</v>
      </c>
      <c r="I5168" s="2">
        <f t="shared" si="80"/>
        <v>5.84</v>
      </c>
      <c r="J5168" s="2">
        <v>10.51</v>
      </c>
    </row>
    <row r="5169" spans="1:10" x14ac:dyDescent="0.35">
      <c r="A5169" s="1">
        <v>42573</v>
      </c>
      <c r="B5169" t="s">
        <v>1221</v>
      </c>
      <c r="C5169" t="s">
        <v>110</v>
      </c>
      <c r="D5169" t="s">
        <v>11</v>
      </c>
      <c r="E5169" t="s">
        <v>12</v>
      </c>
      <c r="F5169" t="s">
        <v>1622</v>
      </c>
      <c r="G5169" s="2">
        <v>32.4</v>
      </c>
      <c r="H5169" s="2">
        <v>5</v>
      </c>
      <c r="I5169" s="2">
        <f t="shared" si="80"/>
        <v>6.4799999999999995</v>
      </c>
      <c r="J5169" s="2">
        <v>15.55</v>
      </c>
    </row>
    <row r="5170" spans="1:10" x14ac:dyDescent="0.35">
      <c r="A5170" s="1">
        <v>42573</v>
      </c>
      <c r="B5170" t="s">
        <v>239</v>
      </c>
      <c r="C5170" t="s">
        <v>126</v>
      </c>
      <c r="D5170" t="s">
        <v>11</v>
      </c>
      <c r="E5170" t="s">
        <v>200</v>
      </c>
      <c r="F5170" t="s">
        <v>2054</v>
      </c>
      <c r="G5170" s="2">
        <v>86.2</v>
      </c>
      <c r="H5170" s="2">
        <v>5</v>
      </c>
      <c r="I5170" s="2">
        <f t="shared" si="80"/>
        <v>17.240000000000002</v>
      </c>
      <c r="J5170" s="2">
        <v>25</v>
      </c>
    </row>
    <row r="5171" spans="1:10" x14ac:dyDescent="0.35">
      <c r="A5171" s="1">
        <v>42573</v>
      </c>
      <c r="B5171" t="s">
        <v>1867</v>
      </c>
      <c r="C5171" t="s">
        <v>531</v>
      </c>
      <c r="D5171" t="s">
        <v>11</v>
      </c>
      <c r="E5171" t="s">
        <v>92</v>
      </c>
      <c r="F5171" t="s">
        <v>1829</v>
      </c>
      <c r="G5171" s="2">
        <v>37.68</v>
      </c>
      <c r="H5171" s="2">
        <v>2</v>
      </c>
      <c r="I5171" s="2">
        <f t="shared" si="80"/>
        <v>18.84</v>
      </c>
      <c r="J5171" s="2">
        <v>10.55</v>
      </c>
    </row>
    <row r="5172" spans="1:10" x14ac:dyDescent="0.35">
      <c r="A5172" s="1">
        <v>42573</v>
      </c>
      <c r="B5172" t="s">
        <v>1867</v>
      </c>
      <c r="C5172" t="s">
        <v>531</v>
      </c>
      <c r="D5172" t="s">
        <v>11</v>
      </c>
      <c r="E5172" t="s">
        <v>12</v>
      </c>
      <c r="F5172" t="s">
        <v>1203</v>
      </c>
      <c r="G5172" s="2">
        <v>51.84</v>
      </c>
      <c r="H5172" s="2">
        <v>8</v>
      </c>
      <c r="I5172" s="2">
        <f t="shared" si="80"/>
        <v>6.48</v>
      </c>
      <c r="J5172" s="2">
        <v>24.88</v>
      </c>
    </row>
    <row r="5173" spans="1:10" x14ac:dyDescent="0.35">
      <c r="A5173" s="1">
        <v>42573</v>
      </c>
      <c r="B5173" t="s">
        <v>1867</v>
      </c>
      <c r="C5173" t="s">
        <v>531</v>
      </c>
      <c r="D5173" t="s">
        <v>34</v>
      </c>
      <c r="E5173" t="s">
        <v>47</v>
      </c>
      <c r="F5173" t="s">
        <v>2129</v>
      </c>
      <c r="G5173" s="2">
        <v>27.42</v>
      </c>
      <c r="H5173" s="2">
        <v>3</v>
      </c>
      <c r="I5173" s="2">
        <f t="shared" si="80"/>
        <v>9.14</v>
      </c>
      <c r="J5173" s="2">
        <v>9.32</v>
      </c>
    </row>
    <row r="5174" spans="1:10" x14ac:dyDescent="0.35">
      <c r="A5174" s="1">
        <v>42573</v>
      </c>
      <c r="B5174" t="s">
        <v>1867</v>
      </c>
      <c r="C5174" t="s">
        <v>531</v>
      </c>
      <c r="D5174" t="s">
        <v>11</v>
      </c>
      <c r="E5174" t="s">
        <v>20</v>
      </c>
      <c r="F5174" t="s">
        <v>205</v>
      </c>
      <c r="G5174" s="2">
        <v>5.4</v>
      </c>
      <c r="H5174" s="2">
        <v>3</v>
      </c>
      <c r="I5174" s="2">
        <f t="shared" si="80"/>
        <v>1.8</v>
      </c>
      <c r="J5174" s="2">
        <v>2.59</v>
      </c>
    </row>
    <row r="5175" spans="1:10" x14ac:dyDescent="0.35">
      <c r="A5175" s="1">
        <v>42574</v>
      </c>
      <c r="B5175" t="s">
        <v>1295</v>
      </c>
      <c r="C5175" t="s">
        <v>123</v>
      </c>
      <c r="D5175" t="s">
        <v>11</v>
      </c>
      <c r="E5175" t="s">
        <v>24</v>
      </c>
      <c r="F5175" t="s">
        <v>1358</v>
      </c>
      <c r="G5175" s="2">
        <v>35.22</v>
      </c>
      <c r="H5175" s="2">
        <v>2</v>
      </c>
      <c r="I5175" s="2">
        <f t="shared" si="80"/>
        <v>17.61</v>
      </c>
      <c r="J5175" s="2">
        <v>2.64</v>
      </c>
    </row>
    <row r="5176" spans="1:10" x14ac:dyDescent="0.35">
      <c r="A5176" s="1">
        <v>42574</v>
      </c>
      <c r="B5176" t="s">
        <v>1295</v>
      </c>
      <c r="C5176" t="s">
        <v>123</v>
      </c>
      <c r="D5176" t="s">
        <v>11</v>
      </c>
      <c r="E5176" t="s">
        <v>92</v>
      </c>
      <c r="F5176" t="s">
        <v>2059</v>
      </c>
      <c r="G5176" s="2">
        <v>23.7</v>
      </c>
      <c r="H5176" s="2">
        <v>2</v>
      </c>
      <c r="I5176" s="2">
        <f t="shared" si="80"/>
        <v>11.85</v>
      </c>
      <c r="J5176" s="2">
        <v>6.52</v>
      </c>
    </row>
    <row r="5177" spans="1:10" x14ac:dyDescent="0.35">
      <c r="A5177" s="1">
        <v>42574</v>
      </c>
      <c r="B5177" t="s">
        <v>1295</v>
      </c>
      <c r="C5177" t="s">
        <v>123</v>
      </c>
      <c r="D5177" t="s">
        <v>39</v>
      </c>
      <c r="E5177" t="s">
        <v>302</v>
      </c>
      <c r="F5177" t="s">
        <v>2078</v>
      </c>
      <c r="G5177" s="2">
        <v>265.48</v>
      </c>
      <c r="H5177" s="2">
        <v>1</v>
      </c>
      <c r="I5177" s="2">
        <f t="shared" si="80"/>
        <v>265.48</v>
      </c>
      <c r="J5177" s="2">
        <v>-111.5</v>
      </c>
    </row>
    <row r="5178" spans="1:10" x14ac:dyDescent="0.35">
      <c r="A5178" s="1">
        <v>42574</v>
      </c>
      <c r="B5178" t="s">
        <v>305</v>
      </c>
      <c r="C5178" t="s">
        <v>15</v>
      </c>
      <c r="D5178" t="s">
        <v>11</v>
      </c>
      <c r="E5178" t="s">
        <v>20</v>
      </c>
      <c r="F5178" t="s">
        <v>1218</v>
      </c>
      <c r="G5178" s="2">
        <v>11.42</v>
      </c>
      <c r="H5178" s="2">
        <v>4</v>
      </c>
      <c r="I5178" s="2">
        <f t="shared" si="80"/>
        <v>2.855</v>
      </c>
      <c r="J5178" s="2">
        <v>-18.84</v>
      </c>
    </row>
    <row r="5179" spans="1:10" x14ac:dyDescent="0.35">
      <c r="A5179" s="1">
        <v>42574</v>
      </c>
      <c r="B5179" t="s">
        <v>280</v>
      </c>
      <c r="C5179" t="s">
        <v>10</v>
      </c>
      <c r="D5179" t="s">
        <v>11</v>
      </c>
      <c r="E5179" t="s">
        <v>24</v>
      </c>
      <c r="F5179" t="s">
        <v>2572</v>
      </c>
      <c r="G5179" s="2">
        <v>4.45</v>
      </c>
      <c r="H5179" s="2">
        <v>2</v>
      </c>
      <c r="I5179" s="2">
        <f t="shared" si="80"/>
        <v>2.2250000000000001</v>
      </c>
      <c r="J5179" s="2">
        <v>0.33</v>
      </c>
    </row>
    <row r="5180" spans="1:10" x14ac:dyDescent="0.35">
      <c r="A5180" s="1">
        <v>42574</v>
      </c>
      <c r="B5180" t="s">
        <v>280</v>
      </c>
      <c r="C5180" t="s">
        <v>10</v>
      </c>
      <c r="D5180" t="s">
        <v>11</v>
      </c>
      <c r="E5180" t="s">
        <v>12</v>
      </c>
      <c r="F5180" t="s">
        <v>2122</v>
      </c>
      <c r="G5180" s="2">
        <v>5.18</v>
      </c>
      <c r="H5180" s="2">
        <v>1</v>
      </c>
      <c r="I5180" s="2">
        <f t="shared" si="80"/>
        <v>5.18</v>
      </c>
      <c r="J5180" s="2">
        <v>1.81</v>
      </c>
    </row>
    <row r="5181" spans="1:10" x14ac:dyDescent="0.35">
      <c r="A5181" s="1">
        <v>42574</v>
      </c>
      <c r="B5181" t="s">
        <v>280</v>
      </c>
      <c r="C5181" t="s">
        <v>10</v>
      </c>
      <c r="D5181" t="s">
        <v>11</v>
      </c>
      <c r="E5181" t="s">
        <v>24</v>
      </c>
      <c r="F5181" t="s">
        <v>805</v>
      </c>
      <c r="G5181" s="2">
        <v>175.92</v>
      </c>
      <c r="H5181" s="2">
        <v>5</v>
      </c>
      <c r="I5181" s="2">
        <f t="shared" si="80"/>
        <v>35.183999999999997</v>
      </c>
      <c r="J5181" s="2">
        <v>15.39</v>
      </c>
    </row>
    <row r="5182" spans="1:10" x14ac:dyDescent="0.35">
      <c r="A5182" s="1">
        <v>42574</v>
      </c>
      <c r="B5182" t="s">
        <v>280</v>
      </c>
      <c r="C5182" t="s">
        <v>10</v>
      </c>
      <c r="D5182" t="s">
        <v>11</v>
      </c>
      <c r="E5182" t="s">
        <v>20</v>
      </c>
      <c r="F5182" t="s">
        <v>118</v>
      </c>
      <c r="G5182" s="2">
        <v>4.75</v>
      </c>
      <c r="H5182" s="2">
        <v>4</v>
      </c>
      <c r="I5182" s="2">
        <f t="shared" si="80"/>
        <v>1.1875</v>
      </c>
      <c r="J5182" s="2">
        <v>-8.32</v>
      </c>
    </row>
    <row r="5183" spans="1:10" x14ac:dyDescent="0.35">
      <c r="A5183" s="1">
        <v>42574</v>
      </c>
      <c r="B5183" t="s">
        <v>280</v>
      </c>
      <c r="C5183" t="s">
        <v>10</v>
      </c>
      <c r="D5183" t="s">
        <v>11</v>
      </c>
      <c r="E5183" t="s">
        <v>200</v>
      </c>
      <c r="F5183" t="s">
        <v>1960</v>
      </c>
      <c r="G5183" s="2">
        <v>13.34</v>
      </c>
      <c r="H5183" s="2">
        <v>2</v>
      </c>
      <c r="I5183" s="2">
        <f t="shared" si="80"/>
        <v>6.67</v>
      </c>
      <c r="J5183" s="2">
        <v>1</v>
      </c>
    </row>
    <row r="5184" spans="1:10" x14ac:dyDescent="0.35">
      <c r="A5184" s="1">
        <v>42574</v>
      </c>
      <c r="B5184" t="s">
        <v>1042</v>
      </c>
      <c r="C5184" t="s">
        <v>10</v>
      </c>
      <c r="D5184" t="s">
        <v>39</v>
      </c>
      <c r="E5184" t="s">
        <v>40</v>
      </c>
      <c r="F5184" t="s">
        <v>391</v>
      </c>
      <c r="G5184" s="2">
        <v>115.14</v>
      </c>
      <c r="H5184" s="2">
        <v>8</v>
      </c>
      <c r="I5184" s="2">
        <f t="shared" si="80"/>
        <v>14.3925</v>
      </c>
      <c r="J5184" s="2">
        <v>11.51</v>
      </c>
    </row>
    <row r="5185" spans="1:10" x14ac:dyDescent="0.35">
      <c r="A5185" s="1">
        <v>42575</v>
      </c>
      <c r="B5185" t="s">
        <v>1614</v>
      </c>
      <c r="C5185" t="s">
        <v>149</v>
      </c>
      <c r="D5185" t="s">
        <v>34</v>
      </c>
      <c r="E5185" t="s">
        <v>35</v>
      </c>
      <c r="F5185" t="s">
        <v>1772</v>
      </c>
      <c r="G5185" s="2">
        <v>253.76</v>
      </c>
      <c r="H5185" s="2">
        <v>2</v>
      </c>
      <c r="I5185" s="2">
        <f t="shared" si="80"/>
        <v>126.88</v>
      </c>
      <c r="J5185" s="2">
        <v>31.02</v>
      </c>
    </row>
    <row r="5186" spans="1:10" x14ac:dyDescent="0.35">
      <c r="A5186" s="1">
        <v>42575</v>
      </c>
      <c r="B5186" t="s">
        <v>742</v>
      </c>
      <c r="C5186" t="s">
        <v>62</v>
      </c>
      <c r="D5186" t="s">
        <v>11</v>
      </c>
      <c r="E5186" t="s">
        <v>24</v>
      </c>
      <c r="F5186" t="s">
        <v>116</v>
      </c>
      <c r="G5186" s="2">
        <v>73.2</v>
      </c>
      <c r="H5186" s="2">
        <v>5</v>
      </c>
      <c r="I5186" s="2">
        <f t="shared" si="80"/>
        <v>14.64</v>
      </c>
      <c r="J5186" s="2">
        <v>21.23</v>
      </c>
    </row>
    <row r="5187" spans="1:10" x14ac:dyDescent="0.35">
      <c r="A5187" s="1">
        <v>42576</v>
      </c>
      <c r="B5187" t="s">
        <v>193</v>
      </c>
      <c r="C5187" t="s">
        <v>27</v>
      </c>
      <c r="D5187" t="s">
        <v>11</v>
      </c>
      <c r="E5187" t="s">
        <v>20</v>
      </c>
      <c r="F5187" t="s">
        <v>984</v>
      </c>
      <c r="G5187" s="2">
        <v>119.62</v>
      </c>
      <c r="H5187" s="2">
        <v>8</v>
      </c>
      <c r="I5187" s="2">
        <f t="shared" ref="I5187:I5250" si="81">G5187/H5187</f>
        <v>14.952500000000001</v>
      </c>
      <c r="J5187" s="2">
        <v>40.369999999999997</v>
      </c>
    </row>
    <row r="5188" spans="1:10" x14ac:dyDescent="0.35">
      <c r="A5188" s="1">
        <v>42576</v>
      </c>
      <c r="B5188" t="s">
        <v>193</v>
      </c>
      <c r="C5188" t="s">
        <v>27</v>
      </c>
      <c r="D5188" t="s">
        <v>34</v>
      </c>
      <c r="E5188" t="s">
        <v>47</v>
      </c>
      <c r="F5188" t="s">
        <v>48</v>
      </c>
      <c r="G5188" s="2">
        <v>255.76</v>
      </c>
      <c r="H5188" s="2">
        <v>4</v>
      </c>
      <c r="I5188" s="2">
        <f t="shared" si="81"/>
        <v>63.94</v>
      </c>
      <c r="J5188" s="2">
        <v>81.84</v>
      </c>
    </row>
    <row r="5189" spans="1:10" x14ac:dyDescent="0.35">
      <c r="A5189" s="1">
        <v>42576</v>
      </c>
      <c r="B5189" t="s">
        <v>193</v>
      </c>
      <c r="C5189" t="s">
        <v>27</v>
      </c>
      <c r="D5189" t="s">
        <v>34</v>
      </c>
      <c r="E5189" t="s">
        <v>35</v>
      </c>
      <c r="F5189" t="s">
        <v>542</v>
      </c>
      <c r="G5189" s="2">
        <v>241.57</v>
      </c>
      <c r="H5189" s="2">
        <v>2</v>
      </c>
      <c r="I5189" s="2">
        <f t="shared" si="81"/>
        <v>120.785</v>
      </c>
      <c r="J5189" s="2">
        <v>18.12</v>
      </c>
    </row>
    <row r="5190" spans="1:10" x14ac:dyDescent="0.35">
      <c r="A5190" s="1">
        <v>42576</v>
      </c>
      <c r="B5190" t="s">
        <v>193</v>
      </c>
      <c r="C5190" t="s">
        <v>27</v>
      </c>
      <c r="D5190" t="s">
        <v>34</v>
      </c>
      <c r="E5190" t="s">
        <v>47</v>
      </c>
      <c r="F5190" t="s">
        <v>2236</v>
      </c>
      <c r="G5190" s="2">
        <v>69.3</v>
      </c>
      <c r="H5190" s="2">
        <v>9</v>
      </c>
      <c r="I5190" s="2">
        <f t="shared" si="81"/>
        <v>7.6999999999999993</v>
      </c>
      <c r="J5190" s="2">
        <v>22.87</v>
      </c>
    </row>
    <row r="5191" spans="1:10" x14ac:dyDescent="0.35">
      <c r="A5191" s="1">
        <v>42576</v>
      </c>
      <c r="B5191" t="s">
        <v>2318</v>
      </c>
      <c r="C5191" t="s">
        <v>78</v>
      </c>
      <c r="D5191" t="s">
        <v>39</v>
      </c>
      <c r="E5191" t="s">
        <v>603</v>
      </c>
      <c r="F5191" t="s">
        <v>634</v>
      </c>
      <c r="G5191" s="2">
        <v>1439.98</v>
      </c>
      <c r="H5191" s="2">
        <v>4</v>
      </c>
      <c r="I5191" s="2">
        <f t="shared" si="81"/>
        <v>359.995</v>
      </c>
      <c r="J5191" s="2">
        <v>192</v>
      </c>
    </row>
    <row r="5192" spans="1:10" x14ac:dyDescent="0.35">
      <c r="A5192" s="1">
        <v>42576</v>
      </c>
      <c r="B5192" t="s">
        <v>2573</v>
      </c>
      <c r="C5192" t="s">
        <v>27</v>
      </c>
      <c r="D5192" t="s">
        <v>11</v>
      </c>
      <c r="E5192" t="s">
        <v>43</v>
      </c>
      <c r="F5192" t="s">
        <v>827</v>
      </c>
      <c r="G5192" s="2">
        <v>21.48</v>
      </c>
      <c r="H5192" s="2">
        <v>6</v>
      </c>
      <c r="I5192" s="2">
        <f t="shared" si="81"/>
        <v>3.58</v>
      </c>
      <c r="J5192" s="2">
        <v>10.74</v>
      </c>
    </row>
    <row r="5193" spans="1:10" x14ac:dyDescent="0.35">
      <c r="A5193" s="1">
        <v>42576</v>
      </c>
      <c r="B5193" t="s">
        <v>1260</v>
      </c>
      <c r="C5193" t="s">
        <v>78</v>
      </c>
      <c r="D5193" t="s">
        <v>11</v>
      </c>
      <c r="E5193" t="s">
        <v>92</v>
      </c>
      <c r="F5193" t="s">
        <v>2289</v>
      </c>
      <c r="G5193" s="2">
        <v>243.88</v>
      </c>
      <c r="H5193" s="2">
        <v>5</v>
      </c>
      <c r="I5193" s="2">
        <f t="shared" si="81"/>
        <v>48.775999999999996</v>
      </c>
      <c r="J5193" s="2">
        <v>27.44</v>
      </c>
    </row>
    <row r="5194" spans="1:10" x14ac:dyDescent="0.35">
      <c r="A5194" s="1">
        <v>42576</v>
      </c>
      <c r="B5194" t="s">
        <v>1538</v>
      </c>
      <c r="C5194" t="s">
        <v>10</v>
      </c>
      <c r="D5194" t="s">
        <v>11</v>
      </c>
      <c r="E5194" t="s">
        <v>16</v>
      </c>
      <c r="F5194" t="s">
        <v>2502</v>
      </c>
      <c r="G5194" s="2">
        <v>15.71</v>
      </c>
      <c r="H5194" s="2">
        <v>4</v>
      </c>
      <c r="I5194" s="2">
        <f t="shared" si="81"/>
        <v>3.9275000000000002</v>
      </c>
      <c r="J5194" s="2">
        <v>5.7</v>
      </c>
    </row>
    <row r="5195" spans="1:10" x14ac:dyDescent="0.35">
      <c r="A5195" s="1">
        <v>42576</v>
      </c>
      <c r="B5195" t="s">
        <v>2319</v>
      </c>
      <c r="C5195" t="s">
        <v>329</v>
      </c>
      <c r="D5195" t="s">
        <v>11</v>
      </c>
      <c r="E5195" t="s">
        <v>18</v>
      </c>
      <c r="F5195" t="s">
        <v>211</v>
      </c>
      <c r="G5195" s="2">
        <v>7.89</v>
      </c>
      <c r="H5195" s="2">
        <v>1</v>
      </c>
      <c r="I5195" s="2">
        <f t="shared" si="81"/>
        <v>7.89</v>
      </c>
      <c r="J5195" s="2">
        <v>0.32</v>
      </c>
    </row>
    <row r="5196" spans="1:10" x14ac:dyDescent="0.35">
      <c r="A5196" s="1">
        <v>42576</v>
      </c>
      <c r="B5196" t="s">
        <v>2319</v>
      </c>
      <c r="C5196" t="s">
        <v>329</v>
      </c>
      <c r="D5196" t="s">
        <v>11</v>
      </c>
      <c r="E5196" t="s">
        <v>12</v>
      </c>
      <c r="F5196" t="s">
        <v>1262</v>
      </c>
      <c r="G5196" s="2">
        <v>65.5</v>
      </c>
      <c r="H5196" s="2">
        <v>5</v>
      </c>
      <c r="I5196" s="2">
        <f t="shared" si="81"/>
        <v>13.1</v>
      </c>
      <c r="J5196" s="2">
        <v>32.1</v>
      </c>
    </row>
    <row r="5197" spans="1:10" x14ac:dyDescent="0.35">
      <c r="A5197" s="1">
        <v>42576</v>
      </c>
      <c r="B5197" t="s">
        <v>2319</v>
      </c>
      <c r="C5197" t="s">
        <v>329</v>
      </c>
      <c r="D5197" t="s">
        <v>34</v>
      </c>
      <c r="E5197" t="s">
        <v>145</v>
      </c>
      <c r="F5197" t="s">
        <v>2452</v>
      </c>
      <c r="G5197" s="2">
        <v>2430.08</v>
      </c>
      <c r="H5197" s="2">
        <v>8</v>
      </c>
      <c r="I5197" s="2">
        <f t="shared" si="81"/>
        <v>303.76</v>
      </c>
      <c r="J5197" s="2">
        <v>388.81</v>
      </c>
    </row>
    <row r="5198" spans="1:10" x14ac:dyDescent="0.35">
      <c r="A5198" s="1">
        <v>42576</v>
      </c>
      <c r="B5198" t="s">
        <v>973</v>
      </c>
      <c r="C5198" t="s">
        <v>55</v>
      </c>
      <c r="D5198" t="s">
        <v>11</v>
      </c>
      <c r="E5198" t="s">
        <v>20</v>
      </c>
      <c r="F5198" t="s">
        <v>969</v>
      </c>
      <c r="G5198" s="2">
        <v>10.44</v>
      </c>
      <c r="H5198" s="2">
        <v>1</v>
      </c>
      <c r="I5198" s="2">
        <f t="shared" si="81"/>
        <v>10.44</v>
      </c>
      <c r="J5198" s="2">
        <v>4.8</v>
      </c>
    </row>
    <row r="5199" spans="1:10" x14ac:dyDescent="0.35">
      <c r="A5199" s="1">
        <v>42576</v>
      </c>
      <c r="B5199" t="s">
        <v>2432</v>
      </c>
      <c r="C5199" t="s">
        <v>10</v>
      </c>
      <c r="D5199" t="s">
        <v>11</v>
      </c>
      <c r="E5199" t="s">
        <v>63</v>
      </c>
      <c r="F5199" t="s">
        <v>1683</v>
      </c>
      <c r="G5199" s="2">
        <v>20.94</v>
      </c>
      <c r="H5199" s="2">
        <v>1</v>
      </c>
      <c r="I5199" s="2">
        <f t="shared" si="81"/>
        <v>20.94</v>
      </c>
      <c r="J5199" s="2">
        <v>7.07</v>
      </c>
    </row>
    <row r="5200" spans="1:10" x14ac:dyDescent="0.35">
      <c r="A5200" s="1">
        <v>42576</v>
      </c>
      <c r="B5200" t="s">
        <v>917</v>
      </c>
      <c r="C5200" t="s">
        <v>27</v>
      </c>
      <c r="D5200" t="s">
        <v>11</v>
      </c>
      <c r="E5200" t="s">
        <v>24</v>
      </c>
      <c r="F5200" t="s">
        <v>1527</v>
      </c>
      <c r="G5200" s="2">
        <v>37.17</v>
      </c>
      <c r="H5200" s="2">
        <v>9</v>
      </c>
      <c r="I5200" s="2">
        <f t="shared" si="81"/>
        <v>4.13</v>
      </c>
      <c r="J5200" s="2">
        <v>11.15</v>
      </c>
    </row>
    <row r="5201" spans="1:10" x14ac:dyDescent="0.35">
      <c r="A5201" s="1">
        <v>42576</v>
      </c>
      <c r="B5201" t="s">
        <v>1771</v>
      </c>
      <c r="C5201" t="s">
        <v>157</v>
      </c>
      <c r="D5201" t="s">
        <v>11</v>
      </c>
      <c r="E5201" t="s">
        <v>12</v>
      </c>
      <c r="F5201" t="s">
        <v>1890</v>
      </c>
      <c r="G5201" s="2">
        <v>20.62</v>
      </c>
      <c r="H5201" s="2">
        <v>2</v>
      </c>
      <c r="I5201" s="2">
        <f t="shared" si="81"/>
        <v>10.31</v>
      </c>
      <c r="J5201" s="2">
        <v>9.69</v>
      </c>
    </row>
    <row r="5202" spans="1:10" x14ac:dyDescent="0.35">
      <c r="A5202" s="1">
        <v>42576</v>
      </c>
      <c r="B5202" t="s">
        <v>1771</v>
      </c>
      <c r="C5202" t="s">
        <v>157</v>
      </c>
      <c r="D5202" t="s">
        <v>39</v>
      </c>
      <c r="E5202" t="s">
        <v>52</v>
      </c>
      <c r="F5202" t="s">
        <v>1985</v>
      </c>
      <c r="G5202" s="2">
        <v>124.25</v>
      </c>
      <c r="H5202" s="2">
        <v>7</v>
      </c>
      <c r="I5202" s="2">
        <f t="shared" si="81"/>
        <v>17.75</v>
      </c>
      <c r="J5202" s="2">
        <v>48.46</v>
      </c>
    </row>
    <row r="5203" spans="1:10" x14ac:dyDescent="0.35">
      <c r="A5203" s="1">
        <v>42576</v>
      </c>
      <c r="B5203" t="s">
        <v>1771</v>
      </c>
      <c r="C5203" t="s">
        <v>157</v>
      </c>
      <c r="D5203" t="s">
        <v>39</v>
      </c>
      <c r="E5203" t="s">
        <v>40</v>
      </c>
      <c r="F5203" t="s">
        <v>1895</v>
      </c>
      <c r="G5203" s="2">
        <v>297.55</v>
      </c>
      <c r="H5203" s="2">
        <v>5</v>
      </c>
      <c r="I5203" s="2">
        <f t="shared" si="81"/>
        <v>59.510000000000005</v>
      </c>
      <c r="J5203" s="2">
        <v>83.31</v>
      </c>
    </row>
    <row r="5204" spans="1:10" x14ac:dyDescent="0.35">
      <c r="A5204" s="1">
        <v>42576</v>
      </c>
      <c r="B5204" t="s">
        <v>1771</v>
      </c>
      <c r="C5204" t="s">
        <v>157</v>
      </c>
      <c r="D5204" t="s">
        <v>34</v>
      </c>
      <c r="E5204" t="s">
        <v>35</v>
      </c>
      <c r="F5204" t="s">
        <v>1484</v>
      </c>
      <c r="G5204" s="2">
        <v>403.56</v>
      </c>
      <c r="H5204" s="2">
        <v>4</v>
      </c>
      <c r="I5204" s="2">
        <f t="shared" si="81"/>
        <v>100.89</v>
      </c>
      <c r="J5204" s="2">
        <v>96.85</v>
      </c>
    </row>
    <row r="5205" spans="1:10" x14ac:dyDescent="0.35">
      <c r="A5205" s="1">
        <v>42576</v>
      </c>
      <c r="B5205" t="s">
        <v>1771</v>
      </c>
      <c r="C5205" t="s">
        <v>157</v>
      </c>
      <c r="D5205" t="s">
        <v>34</v>
      </c>
      <c r="E5205" t="s">
        <v>47</v>
      </c>
      <c r="F5205" t="s">
        <v>309</v>
      </c>
      <c r="G5205" s="2">
        <v>95.2</v>
      </c>
      <c r="H5205" s="2">
        <v>5</v>
      </c>
      <c r="I5205" s="2">
        <f t="shared" si="81"/>
        <v>19.04</v>
      </c>
      <c r="J5205" s="2">
        <v>27.61</v>
      </c>
    </row>
    <row r="5206" spans="1:10" x14ac:dyDescent="0.35">
      <c r="A5206" s="1">
        <v>42579</v>
      </c>
      <c r="B5206" t="s">
        <v>1672</v>
      </c>
      <c r="C5206" t="s">
        <v>110</v>
      </c>
      <c r="D5206" t="s">
        <v>11</v>
      </c>
      <c r="E5206" t="s">
        <v>43</v>
      </c>
      <c r="F5206" t="s">
        <v>160</v>
      </c>
      <c r="G5206" s="2">
        <v>20.440000000000001</v>
      </c>
      <c r="H5206" s="2">
        <v>7</v>
      </c>
      <c r="I5206" s="2">
        <f t="shared" si="81"/>
        <v>2.9200000000000004</v>
      </c>
      <c r="J5206" s="2">
        <v>9.1999999999999993</v>
      </c>
    </row>
    <row r="5207" spans="1:10" x14ac:dyDescent="0.35">
      <c r="A5207" s="1">
        <v>42579</v>
      </c>
      <c r="B5207" t="s">
        <v>1672</v>
      </c>
      <c r="C5207" t="s">
        <v>110</v>
      </c>
      <c r="D5207" t="s">
        <v>11</v>
      </c>
      <c r="E5207" t="s">
        <v>12</v>
      </c>
      <c r="F5207" t="s">
        <v>312</v>
      </c>
      <c r="G5207" s="2">
        <v>109.92</v>
      </c>
      <c r="H5207" s="2">
        <v>2</v>
      </c>
      <c r="I5207" s="2">
        <f t="shared" si="81"/>
        <v>54.96</v>
      </c>
      <c r="J5207" s="2">
        <v>53.86</v>
      </c>
    </row>
    <row r="5208" spans="1:10" x14ac:dyDescent="0.35">
      <c r="A5208" s="1">
        <v>42579</v>
      </c>
      <c r="B5208" t="s">
        <v>1822</v>
      </c>
      <c r="C5208" t="s">
        <v>27</v>
      </c>
      <c r="D5208" t="s">
        <v>11</v>
      </c>
      <c r="E5208" t="s">
        <v>16</v>
      </c>
      <c r="F5208" t="s">
        <v>250</v>
      </c>
      <c r="G5208" s="2">
        <v>18.899999999999999</v>
      </c>
      <c r="H5208" s="2">
        <v>3</v>
      </c>
      <c r="I5208" s="2">
        <f t="shared" si="81"/>
        <v>6.3</v>
      </c>
      <c r="J5208" s="2">
        <v>8.69</v>
      </c>
    </row>
    <row r="5209" spans="1:10" x14ac:dyDescent="0.35">
      <c r="A5209" s="1">
        <v>42579</v>
      </c>
      <c r="B5209" t="s">
        <v>2037</v>
      </c>
      <c r="C5209" t="s">
        <v>23</v>
      </c>
      <c r="D5209" t="s">
        <v>34</v>
      </c>
      <c r="E5209" t="s">
        <v>74</v>
      </c>
      <c r="F5209" t="s">
        <v>142</v>
      </c>
      <c r="G5209" s="2">
        <v>177.45</v>
      </c>
      <c r="H5209" s="2">
        <v>5</v>
      </c>
      <c r="I5209" s="2">
        <f t="shared" si="81"/>
        <v>35.489999999999995</v>
      </c>
      <c r="J5209" s="2">
        <v>-78.08</v>
      </c>
    </row>
    <row r="5210" spans="1:10" x14ac:dyDescent="0.35">
      <c r="A5210" s="1">
        <v>42579</v>
      </c>
      <c r="B5210" t="s">
        <v>2037</v>
      </c>
      <c r="C5210" t="s">
        <v>23</v>
      </c>
      <c r="D5210" t="s">
        <v>11</v>
      </c>
      <c r="E5210" t="s">
        <v>20</v>
      </c>
      <c r="F5210" t="s">
        <v>2127</v>
      </c>
      <c r="G5210" s="2">
        <v>1369.76</v>
      </c>
      <c r="H5210" s="2">
        <v>6</v>
      </c>
      <c r="I5210" s="2">
        <f t="shared" si="81"/>
        <v>228.29333333333332</v>
      </c>
      <c r="J5210" s="2">
        <v>-913.18</v>
      </c>
    </row>
    <row r="5211" spans="1:10" x14ac:dyDescent="0.35">
      <c r="A5211" s="1">
        <v>42579</v>
      </c>
      <c r="B5211" t="s">
        <v>2037</v>
      </c>
      <c r="C5211" t="s">
        <v>23</v>
      </c>
      <c r="D5211" t="s">
        <v>11</v>
      </c>
      <c r="E5211" t="s">
        <v>92</v>
      </c>
      <c r="F5211" t="s">
        <v>1468</v>
      </c>
      <c r="G5211" s="2">
        <v>9.48</v>
      </c>
      <c r="H5211" s="2">
        <v>3</v>
      </c>
      <c r="I5211" s="2">
        <f t="shared" si="81"/>
        <v>3.16</v>
      </c>
      <c r="J5211" s="2">
        <v>0.71</v>
      </c>
    </row>
    <row r="5212" spans="1:10" x14ac:dyDescent="0.35">
      <c r="A5212" s="1">
        <v>42579</v>
      </c>
      <c r="B5212" t="s">
        <v>1378</v>
      </c>
      <c r="C5212" t="s">
        <v>10</v>
      </c>
      <c r="D5212" t="s">
        <v>34</v>
      </c>
      <c r="E5212" t="s">
        <v>47</v>
      </c>
      <c r="F5212" t="s">
        <v>1107</v>
      </c>
      <c r="G5212" s="2">
        <v>24.7</v>
      </c>
      <c r="H5212" s="2">
        <v>5</v>
      </c>
      <c r="I5212" s="2">
        <f t="shared" si="81"/>
        <v>4.9399999999999995</v>
      </c>
      <c r="J5212" s="2">
        <v>-9.8800000000000008</v>
      </c>
    </row>
    <row r="5213" spans="1:10" x14ac:dyDescent="0.35">
      <c r="A5213" s="1">
        <v>42579</v>
      </c>
      <c r="B5213" t="s">
        <v>1378</v>
      </c>
      <c r="C5213" t="s">
        <v>10</v>
      </c>
      <c r="D5213" t="s">
        <v>34</v>
      </c>
      <c r="E5213" t="s">
        <v>47</v>
      </c>
      <c r="F5213" t="s">
        <v>2574</v>
      </c>
      <c r="G5213" s="2">
        <v>302.72000000000003</v>
      </c>
      <c r="H5213" s="2">
        <v>5</v>
      </c>
      <c r="I5213" s="2">
        <f t="shared" si="81"/>
        <v>60.544000000000004</v>
      </c>
      <c r="J5213" s="2">
        <v>-378.4</v>
      </c>
    </row>
    <row r="5214" spans="1:10" x14ac:dyDescent="0.35">
      <c r="A5214" s="1">
        <v>42580</v>
      </c>
      <c r="B5214" t="s">
        <v>29</v>
      </c>
      <c r="C5214" t="s">
        <v>23</v>
      </c>
      <c r="D5214" t="s">
        <v>11</v>
      </c>
      <c r="E5214" t="s">
        <v>18</v>
      </c>
      <c r="F5214" t="s">
        <v>1374</v>
      </c>
      <c r="G5214" s="2">
        <v>84.78</v>
      </c>
      <c r="H5214" s="2">
        <v>2</v>
      </c>
      <c r="I5214" s="2">
        <f t="shared" si="81"/>
        <v>42.39</v>
      </c>
      <c r="J5214" s="2">
        <v>-16.96</v>
      </c>
    </row>
    <row r="5215" spans="1:10" x14ac:dyDescent="0.35">
      <c r="A5215" s="1">
        <v>42580</v>
      </c>
      <c r="B5215" t="s">
        <v>1643</v>
      </c>
      <c r="C5215" t="s">
        <v>123</v>
      </c>
      <c r="D5215" t="s">
        <v>11</v>
      </c>
      <c r="E5215" t="s">
        <v>20</v>
      </c>
      <c r="F5215" t="s">
        <v>1577</v>
      </c>
      <c r="G5215" s="2">
        <v>2.21</v>
      </c>
      <c r="H5215" s="2">
        <v>3</v>
      </c>
      <c r="I5215" s="2">
        <f t="shared" si="81"/>
        <v>0.73666666666666669</v>
      </c>
      <c r="J5215" s="2">
        <v>-1.48</v>
      </c>
    </row>
    <row r="5216" spans="1:10" x14ac:dyDescent="0.35">
      <c r="A5216" s="1">
        <v>42580</v>
      </c>
      <c r="B5216" t="s">
        <v>2378</v>
      </c>
      <c r="C5216" t="s">
        <v>245</v>
      </c>
      <c r="D5216" t="s">
        <v>11</v>
      </c>
      <c r="E5216" t="s">
        <v>18</v>
      </c>
      <c r="F5216" t="s">
        <v>1449</v>
      </c>
      <c r="G5216" s="2">
        <v>704.76</v>
      </c>
      <c r="H5216" s="2">
        <v>5</v>
      </c>
      <c r="I5216" s="2">
        <f t="shared" si="81"/>
        <v>140.952</v>
      </c>
      <c r="J5216" s="2">
        <v>26.43</v>
      </c>
    </row>
    <row r="5217" spans="1:10" x14ac:dyDescent="0.35">
      <c r="A5217" s="1">
        <v>42580</v>
      </c>
      <c r="B5217" t="s">
        <v>2378</v>
      </c>
      <c r="C5217" t="s">
        <v>245</v>
      </c>
      <c r="D5217" t="s">
        <v>11</v>
      </c>
      <c r="E5217" t="s">
        <v>20</v>
      </c>
      <c r="F5217" t="s">
        <v>1281</v>
      </c>
      <c r="G5217" s="2">
        <v>27.4</v>
      </c>
      <c r="H5217" s="2">
        <v>3</v>
      </c>
      <c r="I5217" s="2">
        <f t="shared" si="81"/>
        <v>9.1333333333333329</v>
      </c>
      <c r="J5217" s="2">
        <v>-20.09</v>
      </c>
    </row>
    <row r="5218" spans="1:10" x14ac:dyDescent="0.35">
      <c r="A5218" s="1">
        <v>42581</v>
      </c>
      <c r="B5218" t="s">
        <v>1497</v>
      </c>
      <c r="C5218" t="s">
        <v>10</v>
      </c>
      <c r="D5218" t="s">
        <v>11</v>
      </c>
      <c r="E5218" t="s">
        <v>20</v>
      </c>
      <c r="F5218" t="s">
        <v>1509</v>
      </c>
      <c r="G5218" s="2">
        <v>9.26</v>
      </c>
      <c r="H5218" s="2">
        <v>3</v>
      </c>
      <c r="I5218" s="2">
        <f t="shared" si="81"/>
        <v>3.0866666666666664</v>
      </c>
      <c r="J5218" s="2">
        <v>-13.9</v>
      </c>
    </row>
    <row r="5219" spans="1:10" x14ac:dyDescent="0.35">
      <c r="A5219" s="1">
        <v>42581</v>
      </c>
      <c r="B5219" t="s">
        <v>596</v>
      </c>
      <c r="C5219" t="s">
        <v>15</v>
      </c>
      <c r="D5219" t="s">
        <v>11</v>
      </c>
      <c r="E5219" t="s">
        <v>16</v>
      </c>
      <c r="F5219" t="s">
        <v>2575</v>
      </c>
      <c r="G5219" s="2">
        <v>9.25</v>
      </c>
      <c r="H5219" s="2">
        <v>4</v>
      </c>
      <c r="I5219" s="2">
        <f t="shared" si="81"/>
        <v>2.3125</v>
      </c>
      <c r="J5219" s="2">
        <v>3.12</v>
      </c>
    </row>
    <row r="5220" spans="1:10" x14ac:dyDescent="0.35">
      <c r="A5220" s="1">
        <v>42581</v>
      </c>
      <c r="B5220" t="s">
        <v>596</v>
      </c>
      <c r="C5220" t="s">
        <v>15</v>
      </c>
      <c r="D5220" t="s">
        <v>11</v>
      </c>
      <c r="E5220" t="s">
        <v>18</v>
      </c>
      <c r="F5220" t="s">
        <v>2110</v>
      </c>
      <c r="G5220" s="2">
        <v>1036.6199999999999</v>
      </c>
      <c r="H5220" s="2">
        <v>2</v>
      </c>
      <c r="I5220" s="2">
        <f t="shared" si="81"/>
        <v>518.30999999999995</v>
      </c>
      <c r="J5220" s="2">
        <v>51.83</v>
      </c>
    </row>
    <row r="5221" spans="1:10" x14ac:dyDescent="0.35">
      <c r="A5221" s="1">
        <v>42581</v>
      </c>
      <c r="B5221" t="s">
        <v>883</v>
      </c>
      <c r="C5221" t="s">
        <v>27</v>
      </c>
      <c r="D5221" t="s">
        <v>11</v>
      </c>
      <c r="E5221" t="s">
        <v>92</v>
      </c>
      <c r="F5221" t="s">
        <v>1997</v>
      </c>
      <c r="G5221" s="2">
        <v>715.64</v>
      </c>
      <c r="H5221" s="2">
        <v>2</v>
      </c>
      <c r="I5221" s="2">
        <f t="shared" si="81"/>
        <v>357.82</v>
      </c>
      <c r="J5221" s="2">
        <v>178.91</v>
      </c>
    </row>
    <row r="5222" spans="1:10" x14ac:dyDescent="0.35">
      <c r="A5222" s="1">
        <v>42582</v>
      </c>
      <c r="B5222" t="s">
        <v>1012</v>
      </c>
      <c r="C5222" t="s">
        <v>110</v>
      </c>
      <c r="D5222" t="s">
        <v>11</v>
      </c>
      <c r="E5222" t="s">
        <v>92</v>
      </c>
      <c r="F5222" t="s">
        <v>746</v>
      </c>
      <c r="G5222" s="2">
        <v>283.14</v>
      </c>
      <c r="H5222" s="2">
        <v>4</v>
      </c>
      <c r="I5222" s="2">
        <f t="shared" si="81"/>
        <v>70.784999999999997</v>
      </c>
      <c r="J5222" s="2">
        <v>72.36</v>
      </c>
    </row>
    <row r="5223" spans="1:10" x14ac:dyDescent="0.35">
      <c r="A5223" s="1">
        <v>42582</v>
      </c>
      <c r="B5223" t="s">
        <v>1012</v>
      </c>
      <c r="C5223" t="s">
        <v>110</v>
      </c>
      <c r="D5223" t="s">
        <v>39</v>
      </c>
      <c r="E5223" t="s">
        <v>40</v>
      </c>
      <c r="F5223" t="s">
        <v>2297</v>
      </c>
      <c r="G5223" s="2">
        <v>635.96</v>
      </c>
      <c r="H5223" s="2">
        <v>4</v>
      </c>
      <c r="I5223" s="2">
        <f t="shared" si="81"/>
        <v>158.99</v>
      </c>
      <c r="J5223" s="2">
        <v>165.35</v>
      </c>
    </row>
    <row r="5224" spans="1:10" x14ac:dyDescent="0.35">
      <c r="A5224" s="1">
        <v>42582</v>
      </c>
      <c r="B5224" t="s">
        <v>1012</v>
      </c>
      <c r="C5224" t="s">
        <v>110</v>
      </c>
      <c r="D5224" t="s">
        <v>39</v>
      </c>
      <c r="E5224" t="s">
        <v>40</v>
      </c>
      <c r="F5224" t="s">
        <v>1564</v>
      </c>
      <c r="G5224" s="2">
        <v>118.99</v>
      </c>
      <c r="H5224" s="2">
        <v>1</v>
      </c>
      <c r="I5224" s="2">
        <f t="shared" si="81"/>
        <v>118.99</v>
      </c>
      <c r="J5224" s="2">
        <v>33.32</v>
      </c>
    </row>
    <row r="5225" spans="1:10" x14ac:dyDescent="0.35">
      <c r="A5225" s="1">
        <v>42582</v>
      </c>
      <c r="B5225" t="s">
        <v>1012</v>
      </c>
      <c r="C5225" t="s">
        <v>110</v>
      </c>
      <c r="D5225" t="s">
        <v>34</v>
      </c>
      <c r="E5225" t="s">
        <v>47</v>
      </c>
      <c r="F5225" t="s">
        <v>112</v>
      </c>
      <c r="G5225" s="2">
        <v>272.94</v>
      </c>
      <c r="H5225" s="2">
        <v>3</v>
      </c>
      <c r="I5225" s="2">
        <f t="shared" si="81"/>
        <v>90.98</v>
      </c>
      <c r="J5225" s="2">
        <v>30.02</v>
      </c>
    </row>
    <row r="5226" spans="1:10" x14ac:dyDescent="0.35">
      <c r="A5226" s="1">
        <v>42582</v>
      </c>
      <c r="B5226" t="s">
        <v>443</v>
      </c>
      <c r="C5226" t="s">
        <v>27</v>
      </c>
      <c r="D5226" t="s">
        <v>34</v>
      </c>
      <c r="E5226" t="s">
        <v>145</v>
      </c>
      <c r="F5226" t="s">
        <v>2003</v>
      </c>
      <c r="G5226" s="2">
        <v>863.13</v>
      </c>
      <c r="H5226" s="2">
        <v>7</v>
      </c>
      <c r="I5226" s="2">
        <f t="shared" si="81"/>
        <v>123.30428571428571</v>
      </c>
      <c r="J5226" s="2">
        <v>-32.369999999999997</v>
      </c>
    </row>
    <row r="5227" spans="1:10" x14ac:dyDescent="0.35">
      <c r="A5227" s="1">
        <v>42583</v>
      </c>
      <c r="B5227" t="s">
        <v>410</v>
      </c>
      <c r="C5227" t="s">
        <v>10</v>
      </c>
      <c r="D5227" t="s">
        <v>11</v>
      </c>
      <c r="E5227" t="s">
        <v>12</v>
      </c>
      <c r="F5227" t="s">
        <v>625</v>
      </c>
      <c r="G5227" s="2">
        <v>19.649999999999999</v>
      </c>
      <c r="H5227" s="2">
        <v>2</v>
      </c>
      <c r="I5227" s="2">
        <f t="shared" si="81"/>
        <v>9.8249999999999993</v>
      </c>
      <c r="J5227" s="2">
        <v>6.63</v>
      </c>
    </row>
    <row r="5228" spans="1:10" x14ac:dyDescent="0.35">
      <c r="A5228" s="1">
        <v>42583</v>
      </c>
      <c r="B5228" t="s">
        <v>355</v>
      </c>
      <c r="C5228" t="s">
        <v>27</v>
      </c>
      <c r="D5228" t="s">
        <v>39</v>
      </c>
      <c r="E5228" t="s">
        <v>40</v>
      </c>
      <c r="F5228" t="s">
        <v>676</v>
      </c>
      <c r="G5228" s="2">
        <v>1039.73</v>
      </c>
      <c r="H5228" s="2">
        <v>2</v>
      </c>
      <c r="I5228" s="2">
        <f t="shared" si="81"/>
        <v>519.86500000000001</v>
      </c>
      <c r="J5228" s="2">
        <v>90.98</v>
      </c>
    </row>
    <row r="5229" spans="1:10" x14ac:dyDescent="0.35">
      <c r="A5229" s="1">
        <v>42583</v>
      </c>
      <c r="B5229" t="s">
        <v>355</v>
      </c>
      <c r="C5229" t="s">
        <v>27</v>
      </c>
      <c r="D5229" t="s">
        <v>11</v>
      </c>
      <c r="E5229" t="s">
        <v>92</v>
      </c>
      <c r="F5229" t="s">
        <v>801</v>
      </c>
      <c r="G5229" s="2">
        <v>45.96</v>
      </c>
      <c r="H5229" s="2">
        <v>2</v>
      </c>
      <c r="I5229" s="2">
        <f t="shared" si="81"/>
        <v>22.98</v>
      </c>
      <c r="J5229" s="2">
        <v>13.79</v>
      </c>
    </row>
    <row r="5230" spans="1:10" x14ac:dyDescent="0.35">
      <c r="A5230" s="1">
        <v>42583</v>
      </c>
      <c r="B5230" t="s">
        <v>1822</v>
      </c>
      <c r="C5230" t="s">
        <v>23</v>
      </c>
      <c r="D5230" t="s">
        <v>34</v>
      </c>
      <c r="E5230" t="s">
        <v>47</v>
      </c>
      <c r="F5230" t="s">
        <v>2576</v>
      </c>
      <c r="G5230" s="2">
        <v>19.309999999999999</v>
      </c>
      <c r="H5230" s="2">
        <v>2</v>
      </c>
      <c r="I5230" s="2">
        <f t="shared" si="81"/>
        <v>9.6549999999999994</v>
      </c>
      <c r="J5230" s="2">
        <v>3.14</v>
      </c>
    </row>
    <row r="5231" spans="1:10" x14ac:dyDescent="0.35">
      <c r="A5231" s="1">
        <v>42584</v>
      </c>
      <c r="B5231" t="s">
        <v>202</v>
      </c>
      <c r="C5231" t="s">
        <v>27</v>
      </c>
      <c r="D5231" t="s">
        <v>34</v>
      </c>
      <c r="E5231" t="s">
        <v>145</v>
      </c>
      <c r="F5231" t="s">
        <v>2577</v>
      </c>
      <c r="G5231" s="2">
        <v>136.46</v>
      </c>
      <c r="H5231" s="2">
        <v>2</v>
      </c>
      <c r="I5231" s="2">
        <f t="shared" si="81"/>
        <v>68.23</v>
      </c>
      <c r="J5231" s="2">
        <v>15.35</v>
      </c>
    </row>
    <row r="5232" spans="1:10" x14ac:dyDescent="0.35">
      <c r="A5232" s="1">
        <v>42584</v>
      </c>
      <c r="B5232" t="s">
        <v>202</v>
      </c>
      <c r="C5232" t="s">
        <v>27</v>
      </c>
      <c r="D5232" t="s">
        <v>39</v>
      </c>
      <c r="E5232" t="s">
        <v>40</v>
      </c>
      <c r="F5232" t="s">
        <v>2527</v>
      </c>
      <c r="G5232" s="2">
        <v>333.58</v>
      </c>
      <c r="H5232" s="2">
        <v>3</v>
      </c>
      <c r="I5232" s="2">
        <f t="shared" si="81"/>
        <v>111.19333333333333</v>
      </c>
      <c r="J5232" s="2">
        <v>33.36</v>
      </c>
    </row>
    <row r="5233" spans="1:10" x14ac:dyDescent="0.35">
      <c r="A5233" s="1">
        <v>42584</v>
      </c>
      <c r="B5233" t="s">
        <v>202</v>
      </c>
      <c r="C5233" t="s">
        <v>27</v>
      </c>
      <c r="D5233" t="s">
        <v>11</v>
      </c>
      <c r="E5233" t="s">
        <v>20</v>
      </c>
      <c r="F5233" t="s">
        <v>1970</v>
      </c>
      <c r="G5233" s="2">
        <v>12.54</v>
      </c>
      <c r="H5233" s="2">
        <v>2</v>
      </c>
      <c r="I5233" s="2">
        <f t="shared" si="81"/>
        <v>6.27</v>
      </c>
      <c r="J5233" s="2">
        <v>4.7</v>
      </c>
    </row>
    <row r="5234" spans="1:10" x14ac:dyDescent="0.35">
      <c r="A5234" s="1">
        <v>42585</v>
      </c>
      <c r="B5234" t="s">
        <v>2578</v>
      </c>
      <c r="C5234" t="s">
        <v>840</v>
      </c>
      <c r="D5234" t="s">
        <v>11</v>
      </c>
      <c r="E5234" t="s">
        <v>63</v>
      </c>
      <c r="F5234" t="s">
        <v>98</v>
      </c>
      <c r="G5234" s="2">
        <v>81.540000000000006</v>
      </c>
      <c r="H5234" s="2">
        <v>3</v>
      </c>
      <c r="I5234" s="2">
        <f t="shared" si="81"/>
        <v>27.180000000000003</v>
      </c>
      <c r="J5234" s="2">
        <v>38.32</v>
      </c>
    </row>
    <row r="5235" spans="1:10" x14ac:dyDescent="0.35">
      <c r="A5235" s="1">
        <v>42585</v>
      </c>
      <c r="B5235" t="s">
        <v>2578</v>
      </c>
      <c r="C5235" t="s">
        <v>840</v>
      </c>
      <c r="D5235" t="s">
        <v>39</v>
      </c>
      <c r="E5235" t="s">
        <v>52</v>
      </c>
      <c r="F5235" t="s">
        <v>2579</v>
      </c>
      <c r="G5235" s="2">
        <v>167.28</v>
      </c>
      <c r="H5235" s="2">
        <v>12</v>
      </c>
      <c r="I5235" s="2">
        <f t="shared" si="81"/>
        <v>13.94</v>
      </c>
      <c r="J5235" s="2">
        <v>23.42</v>
      </c>
    </row>
    <row r="5236" spans="1:10" x14ac:dyDescent="0.35">
      <c r="A5236" s="1">
        <v>42586</v>
      </c>
      <c r="B5236" t="s">
        <v>2580</v>
      </c>
      <c r="C5236" t="s">
        <v>55</v>
      </c>
      <c r="D5236" t="s">
        <v>11</v>
      </c>
      <c r="E5236" t="s">
        <v>200</v>
      </c>
      <c r="F5236" t="s">
        <v>2056</v>
      </c>
      <c r="G5236" s="2">
        <v>35.06</v>
      </c>
      <c r="H5236" s="2">
        <v>2</v>
      </c>
      <c r="I5236" s="2">
        <f t="shared" si="81"/>
        <v>17.53</v>
      </c>
      <c r="J5236" s="2">
        <v>10.52</v>
      </c>
    </row>
    <row r="5237" spans="1:10" x14ac:dyDescent="0.35">
      <c r="A5237" s="1">
        <v>42586</v>
      </c>
      <c r="B5237" t="s">
        <v>2580</v>
      </c>
      <c r="C5237" t="s">
        <v>55</v>
      </c>
      <c r="D5237" t="s">
        <v>11</v>
      </c>
      <c r="E5237" t="s">
        <v>16</v>
      </c>
      <c r="F5237" t="s">
        <v>377</v>
      </c>
      <c r="G5237" s="2">
        <v>4.13</v>
      </c>
      <c r="H5237" s="2">
        <v>1</v>
      </c>
      <c r="I5237" s="2">
        <f t="shared" si="81"/>
        <v>4.13</v>
      </c>
      <c r="J5237" s="2">
        <v>1.9</v>
      </c>
    </row>
    <row r="5238" spans="1:10" x14ac:dyDescent="0.35">
      <c r="A5238" s="1">
        <v>42586</v>
      </c>
      <c r="B5238" t="s">
        <v>2580</v>
      </c>
      <c r="C5238" t="s">
        <v>55</v>
      </c>
      <c r="D5238" t="s">
        <v>34</v>
      </c>
      <c r="E5238" t="s">
        <v>47</v>
      </c>
      <c r="F5238" t="s">
        <v>913</v>
      </c>
      <c r="G5238" s="2">
        <v>109.8</v>
      </c>
      <c r="H5238" s="2">
        <v>9</v>
      </c>
      <c r="I5238" s="2">
        <f t="shared" si="81"/>
        <v>12.2</v>
      </c>
      <c r="J5238" s="2">
        <v>46.12</v>
      </c>
    </row>
    <row r="5239" spans="1:10" x14ac:dyDescent="0.35">
      <c r="A5239" s="1">
        <v>42586</v>
      </c>
      <c r="B5239" t="s">
        <v>2580</v>
      </c>
      <c r="C5239" t="s">
        <v>55</v>
      </c>
      <c r="D5239" t="s">
        <v>11</v>
      </c>
      <c r="E5239" t="s">
        <v>16</v>
      </c>
      <c r="F5239" t="s">
        <v>2581</v>
      </c>
      <c r="G5239" s="2">
        <v>9.82</v>
      </c>
      <c r="H5239" s="2">
        <v>2</v>
      </c>
      <c r="I5239" s="2">
        <f t="shared" si="81"/>
        <v>4.91</v>
      </c>
      <c r="J5239" s="2">
        <v>4.8099999999999996</v>
      </c>
    </row>
    <row r="5240" spans="1:10" x14ac:dyDescent="0.35">
      <c r="A5240" s="1">
        <v>42586</v>
      </c>
      <c r="B5240" t="s">
        <v>1781</v>
      </c>
      <c r="C5240" t="s">
        <v>15</v>
      </c>
      <c r="D5240" t="s">
        <v>11</v>
      </c>
      <c r="E5240" t="s">
        <v>20</v>
      </c>
      <c r="F5240" t="s">
        <v>2173</v>
      </c>
      <c r="G5240" s="2">
        <v>3.98</v>
      </c>
      <c r="H5240" s="2">
        <v>5</v>
      </c>
      <c r="I5240" s="2">
        <f t="shared" si="81"/>
        <v>0.79600000000000004</v>
      </c>
      <c r="J5240" s="2">
        <v>-6.57</v>
      </c>
    </row>
    <row r="5241" spans="1:10" x14ac:dyDescent="0.35">
      <c r="A5241" s="1">
        <v>42586</v>
      </c>
      <c r="B5241" t="s">
        <v>212</v>
      </c>
      <c r="C5241" t="s">
        <v>27</v>
      </c>
      <c r="D5241" t="s">
        <v>39</v>
      </c>
      <c r="E5241" t="s">
        <v>40</v>
      </c>
      <c r="F5241" t="s">
        <v>799</v>
      </c>
      <c r="G5241" s="2">
        <v>302.38</v>
      </c>
      <c r="H5241" s="2">
        <v>2</v>
      </c>
      <c r="I5241" s="2">
        <f t="shared" si="81"/>
        <v>151.19</v>
      </c>
      <c r="J5241" s="2">
        <v>30.24</v>
      </c>
    </row>
    <row r="5242" spans="1:10" x14ac:dyDescent="0.35">
      <c r="A5242" s="1">
        <v>42586</v>
      </c>
      <c r="B5242" t="s">
        <v>212</v>
      </c>
      <c r="C5242" t="s">
        <v>27</v>
      </c>
      <c r="D5242" t="s">
        <v>11</v>
      </c>
      <c r="E5242" t="s">
        <v>20</v>
      </c>
      <c r="F5242" t="s">
        <v>184</v>
      </c>
      <c r="G5242" s="2">
        <v>20.95</v>
      </c>
      <c r="H5242" s="2">
        <v>3</v>
      </c>
      <c r="I5242" s="2">
        <f t="shared" si="81"/>
        <v>6.9833333333333334</v>
      </c>
      <c r="J5242" s="2">
        <v>7.07</v>
      </c>
    </row>
    <row r="5243" spans="1:10" x14ac:dyDescent="0.35">
      <c r="A5243" s="1">
        <v>42586</v>
      </c>
      <c r="B5243" t="s">
        <v>212</v>
      </c>
      <c r="C5243" t="s">
        <v>27</v>
      </c>
      <c r="D5243" t="s">
        <v>11</v>
      </c>
      <c r="E5243" t="s">
        <v>20</v>
      </c>
      <c r="F5243" t="s">
        <v>150</v>
      </c>
      <c r="G5243" s="2">
        <v>11.78</v>
      </c>
      <c r="H5243" s="2">
        <v>3</v>
      </c>
      <c r="I5243" s="2">
        <f t="shared" si="81"/>
        <v>3.9266666666666663</v>
      </c>
      <c r="J5243" s="2">
        <v>3.98</v>
      </c>
    </row>
    <row r="5244" spans="1:10" x14ac:dyDescent="0.35">
      <c r="A5244" s="1">
        <v>42587</v>
      </c>
      <c r="B5244" t="s">
        <v>1867</v>
      </c>
      <c r="C5244" t="s">
        <v>488</v>
      </c>
      <c r="D5244" t="s">
        <v>11</v>
      </c>
      <c r="E5244" t="s">
        <v>24</v>
      </c>
      <c r="F5244" t="s">
        <v>2135</v>
      </c>
      <c r="G5244" s="2">
        <v>197.05</v>
      </c>
      <c r="H5244" s="2">
        <v>7</v>
      </c>
      <c r="I5244" s="2">
        <f t="shared" si="81"/>
        <v>28.150000000000002</v>
      </c>
      <c r="J5244" s="2">
        <v>59.12</v>
      </c>
    </row>
    <row r="5245" spans="1:10" x14ac:dyDescent="0.35">
      <c r="A5245" s="1">
        <v>42588</v>
      </c>
      <c r="B5245" t="s">
        <v>443</v>
      </c>
      <c r="C5245" t="s">
        <v>149</v>
      </c>
      <c r="D5245" t="s">
        <v>11</v>
      </c>
      <c r="E5245" t="s">
        <v>12</v>
      </c>
      <c r="F5245" t="s">
        <v>625</v>
      </c>
      <c r="G5245" s="2">
        <v>70.88</v>
      </c>
      <c r="H5245" s="2">
        <v>2</v>
      </c>
      <c r="I5245" s="2">
        <f t="shared" si="81"/>
        <v>35.44</v>
      </c>
      <c r="J5245" s="2">
        <v>33.31</v>
      </c>
    </row>
    <row r="5246" spans="1:10" x14ac:dyDescent="0.35">
      <c r="A5246" s="1">
        <v>42588</v>
      </c>
      <c r="B5246" t="s">
        <v>1093</v>
      </c>
      <c r="C5246" t="s">
        <v>27</v>
      </c>
      <c r="D5246" t="s">
        <v>39</v>
      </c>
      <c r="E5246" t="s">
        <v>40</v>
      </c>
      <c r="F5246" t="s">
        <v>2300</v>
      </c>
      <c r="G5246" s="2">
        <v>211.17</v>
      </c>
      <c r="H5246" s="2">
        <v>4</v>
      </c>
      <c r="I5246" s="2">
        <f t="shared" si="81"/>
        <v>52.792499999999997</v>
      </c>
      <c r="J5246" s="2">
        <v>18.48</v>
      </c>
    </row>
    <row r="5247" spans="1:10" x14ac:dyDescent="0.35">
      <c r="A5247" s="1">
        <v>42588</v>
      </c>
      <c r="B5247" t="s">
        <v>878</v>
      </c>
      <c r="C5247" t="s">
        <v>149</v>
      </c>
      <c r="D5247" t="s">
        <v>11</v>
      </c>
      <c r="E5247" t="s">
        <v>24</v>
      </c>
      <c r="F5247" t="s">
        <v>31</v>
      </c>
      <c r="G5247" s="2">
        <v>38.340000000000003</v>
      </c>
      <c r="H5247" s="2">
        <v>9</v>
      </c>
      <c r="I5247" s="2">
        <f t="shared" si="81"/>
        <v>4.2600000000000007</v>
      </c>
      <c r="J5247" s="2">
        <v>15.72</v>
      </c>
    </row>
    <row r="5248" spans="1:10" x14ac:dyDescent="0.35">
      <c r="A5248" s="1">
        <v>42589</v>
      </c>
      <c r="B5248" t="s">
        <v>1163</v>
      </c>
      <c r="C5248" t="s">
        <v>164</v>
      </c>
      <c r="D5248" t="s">
        <v>39</v>
      </c>
      <c r="E5248" t="s">
        <v>52</v>
      </c>
      <c r="F5248" t="s">
        <v>1476</v>
      </c>
      <c r="G5248" s="2">
        <v>179.97</v>
      </c>
      <c r="H5248" s="2">
        <v>3</v>
      </c>
      <c r="I5248" s="2">
        <f t="shared" si="81"/>
        <v>59.99</v>
      </c>
      <c r="J5248" s="2">
        <v>86.39</v>
      </c>
    </row>
    <row r="5249" spans="1:10" x14ac:dyDescent="0.35">
      <c r="A5249" s="1">
        <v>42590</v>
      </c>
      <c r="B5249" t="s">
        <v>1448</v>
      </c>
      <c r="C5249" t="s">
        <v>10</v>
      </c>
      <c r="D5249" t="s">
        <v>11</v>
      </c>
      <c r="E5249" t="s">
        <v>43</v>
      </c>
      <c r="F5249" t="s">
        <v>1561</v>
      </c>
      <c r="G5249" s="2">
        <v>11.17</v>
      </c>
      <c r="H5249" s="2">
        <v>4</v>
      </c>
      <c r="I5249" s="2">
        <f t="shared" si="81"/>
        <v>2.7925</v>
      </c>
      <c r="J5249" s="2">
        <v>3.63</v>
      </c>
    </row>
    <row r="5250" spans="1:10" x14ac:dyDescent="0.35">
      <c r="A5250" s="1">
        <v>42590</v>
      </c>
      <c r="B5250" t="s">
        <v>1448</v>
      </c>
      <c r="C5250" t="s">
        <v>10</v>
      </c>
      <c r="D5250" t="s">
        <v>11</v>
      </c>
      <c r="E5250" t="s">
        <v>12</v>
      </c>
      <c r="F5250" t="s">
        <v>2470</v>
      </c>
      <c r="G5250" s="2">
        <v>53.95</v>
      </c>
      <c r="H5250" s="2">
        <v>3</v>
      </c>
      <c r="I5250" s="2">
        <f t="shared" si="81"/>
        <v>17.983333333333334</v>
      </c>
      <c r="J5250" s="2">
        <v>17.53</v>
      </c>
    </row>
    <row r="5251" spans="1:10" x14ac:dyDescent="0.35">
      <c r="A5251" s="1">
        <v>42590</v>
      </c>
      <c r="B5251" t="s">
        <v>1962</v>
      </c>
      <c r="C5251" t="s">
        <v>329</v>
      </c>
      <c r="D5251" t="s">
        <v>11</v>
      </c>
      <c r="E5251" t="s">
        <v>43</v>
      </c>
      <c r="F5251" t="s">
        <v>44</v>
      </c>
      <c r="G5251" s="2">
        <v>23.34</v>
      </c>
      <c r="H5251" s="2">
        <v>3</v>
      </c>
      <c r="I5251" s="2">
        <f t="shared" ref="I5251:I5314" si="82">G5251/H5251</f>
        <v>7.78</v>
      </c>
      <c r="J5251" s="2">
        <v>0.23</v>
      </c>
    </row>
    <row r="5252" spans="1:10" x14ac:dyDescent="0.35">
      <c r="A5252" s="1">
        <v>42590</v>
      </c>
      <c r="B5252" t="s">
        <v>2222</v>
      </c>
      <c r="C5252" t="s">
        <v>27</v>
      </c>
      <c r="D5252" t="s">
        <v>34</v>
      </c>
      <c r="E5252" t="s">
        <v>145</v>
      </c>
      <c r="F5252" t="s">
        <v>1812</v>
      </c>
      <c r="G5252" s="2">
        <v>513.02</v>
      </c>
      <c r="H5252" s="2">
        <v>2</v>
      </c>
      <c r="I5252" s="2">
        <f t="shared" si="82"/>
        <v>256.51</v>
      </c>
      <c r="J5252" s="2">
        <v>12.83</v>
      </c>
    </row>
    <row r="5253" spans="1:10" x14ac:dyDescent="0.35">
      <c r="A5253" s="1">
        <v>42590</v>
      </c>
      <c r="B5253" t="s">
        <v>2222</v>
      </c>
      <c r="C5253" t="s">
        <v>27</v>
      </c>
      <c r="D5253" t="s">
        <v>11</v>
      </c>
      <c r="E5253" t="s">
        <v>92</v>
      </c>
      <c r="F5253" t="s">
        <v>2007</v>
      </c>
      <c r="G5253" s="2">
        <v>487.92</v>
      </c>
      <c r="H5253" s="2">
        <v>6</v>
      </c>
      <c r="I5253" s="2">
        <f t="shared" si="82"/>
        <v>81.320000000000007</v>
      </c>
      <c r="J5253" s="2">
        <v>136.62</v>
      </c>
    </row>
    <row r="5254" spans="1:10" x14ac:dyDescent="0.35">
      <c r="A5254" s="1">
        <v>42590</v>
      </c>
      <c r="B5254" t="s">
        <v>2222</v>
      </c>
      <c r="C5254" t="s">
        <v>27</v>
      </c>
      <c r="D5254" t="s">
        <v>11</v>
      </c>
      <c r="E5254" t="s">
        <v>20</v>
      </c>
      <c r="F5254" t="s">
        <v>970</v>
      </c>
      <c r="G5254" s="2">
        <v>15.24</v>
      </c>
      <c r="H5254" s="2">
        <v>5</v>
      </c>
      <c r="I5254" s="2">
        <f t="shared" si="82"/>
        <v>3.048</v>
      </c>
      <c r="J5254" s="2">
        <v>5.33</v>
      </c>
    </row>
    <row r="5255" spans="1:10" x14ac:dyDescent="0.35">
      <c r="A5255" s="1">
        <v>42590</v>
      </c>
      <c r="B5255" t="s">
        <v>978</v>
      </c>
      <c r="C5255" t="s">
        <v>840</v>
      </c>
      <c r="D5255" t="s">
        <v>11</v>
      </c>
      <c r="E5255" t="s">
        <v>12</v>
      </c>
      <c r="F5255" t="s">
        <v>1376</v>
      </c>
      <c r="G5255" s="2">
        <v>10.56</v>
      </c>
      <c r="H5255" s="2">
        <v>2</v>
      </c>
      <c r="I5255" s="2">
        <f t="shared" si="82"/>
        <v>5.28</v>
      </c>
      <c r="J5255" s="2">
        <v>4.75</v>
      </c>
    </row>
    <row r="5256" spans="1:10" x14ac:dyDescent="0.35">
      <c r="A5256" s="1">
        <v>42591</v>
      </c>
      <c r="B5256" t="s">
        <v>1452</v>
      </c>
      <c r="C5256" t="s">
        <v>245</v>
      </c>
      <c r="D5256" t="s">
        <v>11</v>
      </c>
      <c r="E5256" t="s">
        <v>12</v>
      </c>
      <c r="F5256" t="s">
        <v>1590</v>
      </c>
      <c r="G5256" s="2">
        <v>30.82</v>
      </c>
      <c r="H5256" s="2">
        <v>9</v>
      </c>
      <c r="I5256" s="2">
        <f t="shared" si="82"/>
        <v>3.4244444444444446</v>
      </c>
      <c r="J5256" s="2">
        <v>9.6300000000000008</v>
      </c>
    </row>
    <row r="5257" spans="1:10" x14ac:dyDescent="0.35">
      <c r="A5257" s="1">
        <v>42591</v>
      </c>
      <c r="B5257" t="s">
        <v>1452</v>
      </c>
      <c r="C5257" t="s">
        <v>245</v>
      </c>
      <c r="D5257" t="s">
        <v>39</v>
      </c>
      <c r="E5257" t="s">
        <v>40</v>
      </c>
      <c r="F5257" t="s">
        <v>2362</v>
      </c>
      <c r="G5257" s="2">
        <v>44.78</v>
      </c>
      <c r="H5257" s="2">
        <v>2</v>
      </c>
      <c r="I5257" s="2">
        <f t="shared" si="82"/>
        <v>22.39</v>
      </c>
      <c r="J5257" s="2">
        <v>4.4800000000000004</v>
      </c>
    </row>
    <row r="5258" spans="1:10" x14ac:dyDescent="0.35">
      <c r="A5258" s="1">
        <v>42591</v>
      </c>
      <c r="B5258" t="s">
        <v>1452</v>
      </c>
      <c r="C5258" t="s">
        <v>245</v>
      </c>
      <c r="D5258" t="s">
        <v>11</v>
      </c>
      <c r="E5258" t="s">
        <v>92</v>
      </c>
      <c r="F5258" t="s">
        <v>1238</v>
      </c>
      <c r="G5258" s="2">
        <v>569.54</v>
      </c>
      <c r="H5258" s="2">
        <v>4</v>
      </c>
      <c r="I5258" s="2">
        <f t="shared" si="82"/>
        <v>142.38499999999999</v>
      </c>
      <c r="J5258" s="2">
        <v>64.069999999999993</v>
      </c>
    </row>
    <row r="5259" spans="1:10" x14ac:dyDescent="0.35">
      <c r="A5259" s="1">
        <v>42591</v>
      </c>
      <c r="B5259" t="s">
        <v>925</v>
      </c>
      <c r="C5259" t="s">
        <v>120</v>
      </c>
      <c r="D5259" t="s">
        <v>11</v>
      </c>
      <c r="E5259" t="s">
        <v>20</v>
      </c>
      <c r="F5259" t="s">
        <v>941</v>
      </c>
      <c r="G5259" s="2">
        <v>4.34</v>
      </c>
      <c r="H5259" s="2">
        <v>3</v>
      </c>
      <c r="I5259" s="2">
        <f t="shared" si="82"/>
        <v>1.4466666666666665</v>
      </c>
      <c r="J5259" s="2">
        <v>-3.04</v>
      </c>
    </row>
    <row r="5260" spans="1:10" x14ac:dyDescent="0.35">
      <c r="A5260" s="1">
        <v>42591</v>
      </c>
      <c r="B5260" t="s">
        <v>925</v>
      </c>
      <c r="C5260" t="s">
        <v>120</v>
      </c>
      <c r="D5260" t="s">
        <v>11</v>
      </c>
      <c r="E5260" t="s">
        <v>20</v>
      </c>
      <c r="F5260" t="s">
        <v>2468</v>
      </c>
      <c r="G5260" s="2">
        <v>11.88</v>
      </c>
      <c r="H5260" s="2">
        <v>5</v>
      </c>
      <c r="I5260" s="2">
        <f t="shared" si="82"/>
        <v>2.3760000000000003</v>
      </c>
      <c r="J5260" s="2">
        <v>-7.92</v>
      </c>
    </row>
    <row r="5261" spans="1:10" x14ac:dyDescent="0.35">
      <c r="A5261" s="1">
        <v>42593</v>
      </c>
      <c r="B5261" t="s">
        <v>1375</v>
      </c>
      <c r="C5261" t="s">
        <v>840</v>
      </c>
      <c r="D5261" t="s">
        <v>11</v>
      </c>
      <c r="E5261" t="s">
        <v>12</v>
      </c>
      <c r="F5261" t="s">
        <v>2114</v>
      </c>
      <c r="G5261" s="2">
        <v>32.4</v>
      </c>
      <c r="H5261" s="2">
        <v>5</v>
      </c>
      <c r="I5261" s="2">
        <f t="shared" si="82"/>
        <v>6.4799999999999995</v>
      </c>
      <c r="J5261" s="2">
        <v>15.55</v>
      </c>
    </row>
    <row r="5262" spans="1:10" x14ac:dyDescent="0.35">
      <c r="A5262" s="1">
        <v>42593</v>
      </c>
      <c r="B5262" t="s">
        <v>1375</v>
      </c>
      <c r="C5262" t="s">
        <v>840</v>
      </c>
      <c r="D5262" t="s">
        <v>11</v>
      </c>
      <c r="E5262" t="s">
        <v>20</v>
      </c>
      <c r="F5262" t="s">
        <v>1859</v>
      </c>
      <c r="G5262" s="2">
        <v>41.86</v>
      </c>
      <c r="H5262" s="2">
        <v>7</v>
      </c>
      <c r="I5262" s="2">
        <f t="shared" si="82"/>
        <v>5.9799999999999995</v>
      </c>
      <c r="J5262" s="2">
        <v>19.260000000000002</v>
      </c>
    </row>
    <row r="5263" spans="1:10" x14ac:dyDescent="0.35">
      <c r="A5263" s="1">
        <v>42593</v>
      </c>
      <c r="B5263" t="s">
        <v>1375</v>
      </c>
      <c r="C5263" t="s">
        <v>840</v>
      </c>
      <c r="D5263" t="s">
        <v>11</v>
      </c>
      <c r="E5263" t="s">
        <v>20</v>
      </c>
      <c r="F5263" t="s">
        <v>300</v>
      </c>
      <c r="G5263" s="2">
        <v>77.56</v>
      </c>
      <c r="H5263" s="2">
        <v>2</v>
      </c>
      <c r="I5263" s="2">
        <f t="shared" si="82"/>
        <v>38.78</v>
      </c>
      <c r="J5263" s="2">
        <v>35.68</v>
      </c>
    </row>
    <row r="5264" spans="1:10" x14ac:dyDescent="0.35">
      <c r="A5264" s="1">
        <v>42594</v>
      </c>
      <c r="B5264" t="s">
        <v>2060</v>
      </c>
      <c r="C5264" t="s">
        <v>395</v>
      </c>
      <c r="D5264" t="s">
        <v>11</v>
      </c>
      <c r="E5264" t="s">
        <v>12</v>
      </c>
      <c r="F5264" t="s">
        <v>507</v>
      </c>
      <c r="G5264" s="2">
        <v>6.48</v>
      </c>
      <c r="H5264" s="2">
        <v>1</v>
      </c>
      <c r="I5264" s="2">
        <f t="shared" si="82"/>
        <v>6.48</v>
      </c>
      <c r="J5264" s="2">
        <v>3.11</v>
      </c>
    </row>
    <row r="5265" spans="1:10" x14ac:dyDescent="0.35">
      <c r="A5265" s="1">
        <v>42594</v>
      </c>
      <c r="B5265" t="s">
        <v>2504</v>
      </c>
      <c r="C5265" t="s">
        <v>10</v>
      </c>
      <c r="D5265" t="s">
        <v>39</v>
      </c>
      <c r="E5265" t="s">
        <v>52</v>
      </c>
      <c r="F5265" t="s">
        <v>2341</v>
      </c>
      <c r="G5265" s="2">
        <v>1399.94</v>
      </c>
      <c r="H5265" s="2">
        <v>7</v>
      </c>
      <c r="I5265" s="2">
        <f t="shared" si="82"/>
        <v>199.99142857142857</v>
      </c>
      <c r="J5265" s="2">
        <v>52.5</v>
      </c>
    </row>
    <row r="5266" spans="1:10" x14ac:dyDescent="0.35">
      <c r="A5266" s="1">
        <v>42594</v>
      </c>
      <c r="B5266" t="s">
        <v>917</v>
      </c>
      <c r="C5266" t="s">
        <v>149</v>
      </c>
      <c r="D5266" t="s">
        <v>34</v>
      </c>
      <c r="E5266" t="s">
        <v>35</v>
      </c>
      <c r="F5266" t="s">
        <v>194</v>
      </c>
      <c r="G5266" s="2">
        <v>145.76</v>
      </c>
      <c r="H5266" s="2">
        <v>2</v>
      </c>
      <c r="I5266" s="2">
        <f t="shared" si="82"/>
        <v>72.88</v>
      </c>
      <c r="J5266" s="2">
        <v>-8.1</v>
      </c>
    </row>
    <row r="5267" spans="1:10" x14ac:dyDescent="0.35">
      <c r="A5267" s="1">
        <v>42594</v>
      </c>
      <c r="B5267" t="s">
        <v>1892</v>
      </c>
      <c r="C5267" t="s">
        <v>123</v>
      </c>
      <c r="D5267" t="s">
        <v>34</v>
      </c>
      <c r="E5267" t="s">
        <v>145</v>
      </c>
      <c r="F5267" t="s">
        <v>1653</v>
      </c>
      <c r="G5267" s="2">
        <v>562.29</v>
      </c>
      <c r="H5267" s="2">
        <v>7</v>
      </c>
      <c r="I5267" s="2">
        <f t="shared" si="82"/>
        <v>80.327142857142846</v>
      </c>
      <c r="J5267" s="2">
        <v>-255.59</v>
      </c>
    </row>
    <row r="5268" spans="1:10" x14ac:dyDescent="0.35">
      <c r="A5268" s="1">
        <v>42594</v>
      </c>
      <c r="B5268" t="s">
        <v>1211</v>
      </c>
      <c r="C5268" t="s">
        <v>149</v>
      </c>
      <c r="D5268" t="s">
        <v>34</v>
      </c>
      <c r="E5268" t="s">
        <v>145</v>
      </c>
      <c r="F5268" t="s">
        <v>2066</v>
      </c>
      <c r="G5268" s="2">
        <v>209.15</v>
      </c>
      <c r="H5268" s="2">
        <v>2</v>
      </c>
      <c r="I5268" s="2">
        <f t="shared" si="82"/>
        <v>104.575</v>
      </c>
      <c r="J5268" s="2">
        <v>-66.23</v>
      </c>
    </row>
    <row r="5269" spans="1:10" x14ac:dyDescent="0.35">
      <c r="A5269" s="1">
        <v>42594</v>
      </c>
      <c r="B5269" t="s">
        <v>1211</v>
      </c>
      <c r="C5269" t="s">
        <v>149</v>
      </c>
      <c r="D5269" t="s">
        <v>11</v>
      </c>
      <c r="E5269" t="s">
        <v>18</v>
      </c>
      <c r="F5269" t="s">
        <v>73</v>
      </c>
      <c r="G5269" s="2">
        <v>1591.02</v>
      </c>
      <c r="H5269" s="2">
        <v>6</v>
      </c>
      <c r="I5269" s="2">
        <f t="shared" si="82"/>
        <v>265.17</v>
      </c>
      <c r="J5269" s="2">
        <v>286.38</v>
      </c>
    </row>
    <row r="5270" spans="1:10" x14ac:dyDescent="0.35">
      <c r="A5270" s="1">
        <v>42594</v>
      </c>
      <c r="B5270" t="s">
        <v>167</v>
      </c>
      <c r="C5270" t="s">
        <v>23</v>
      </c>
      <c r="D5270" t="s">
        <v>11</v>
      </c>
      <c r="E5270" t="s">
        <v>24</v>
      </c>
      <c r="F5270" t="s">
        <v>2571</v>
      </c>
      <c r="G5270" s="2">
        <v>37.31</v>
      </c>
      <c r="H5270" s="2">
        <v>4</v>
      </c>
      <c r="I5270" s="2">
        <f t="shared" si="82"/>
        <v>9.3275000000000006</v>
      </c>
      <c r="J5270" s="2">
        <v>2.8</v>
      </c>
    </row>
    <row r="5271" spans="1:10" x14ac:dyDescent="0.35">
      <c r="A5271" s="1">
        <v>42595</v>
      </c>
      <c r="B5271" t="s">
        <v>997</v>
      </c>
      <c r="C5271" t="s">
        <v>245</v>
      </c>
      <c r="D5271" t="s">
        <v>11</v>
      </c>
      <c r="E5271" t="s">
        <v>20</v>
      </c>
      <c r="F5271" t="s">
        <v>1120</v>
      </c>
      <c r="G5271" s="2">
        <v>11.23</v>
      </c>
      <c r="H5271" s="2">
        <v>8</v>
      </c>
      <c r="I5271" s="2">
        <f t="shared" si="82"/>
        <v>1.4037500000000001</v>
      </c>
      <c r="J5271" s="2">
        <v>-8.24</v>
      </c>
    </row>
    <row r="5272" spans="1:10" x14ac:dyDescent="0.35">
      <c r="A5272" s="1">
        <v>42595</v>
      </c>
      <c r="B5272" t="s">
        <v>997</v>
      </c>
      <c r="C5272" t="s">
        <v>245</v>
      </c>
      <c r="D5272" t="s">
        <v>11</v>
      </c>
      <c r="E5272" t="s">
        <v>12</v>
      </c>
      <c r="F5272" t="s">
        <v>625</v>
      </c>
      <c r="G5272" s="2">
        <v>10.27</v>
      </c>
      <c r="H5272" s="2">
        <v>3</v>
      </c>
      <c r="I5272" s="2">
        <f t="shared" si="82"/>
        <v>3.4233333333333333</v>
      </c>
      <c r="J5272" s="2">
        <v>3.21</v>
      </c>
    </row>
    <row r="5273" spans="1:10" x14ac:dyDescent="0.35">
      <c r="A5273" s="1">
        <v>42595</v>
      </c>
      <c r="B5273" t="s">
        <v>560</v>
      </c>
      <c r="C5273" t="s">
        <v>157</v>
      </c>
      <c r="D5273" t="s">
        <v>34</v>
      </c>
      <c r="E5273" t="s">
        <v>74</v>
      </c>
      <c r="F5273" t="s">
        <v>412</v>
      </c>
      <c r="G5273" s="2">
        <v>241.96</v>
      </c>
      <c r="H5273" s="2">
        <v>2</v>
      </c>
      <c r="I5273" s="2">
        <f t="shared" si="82"/>
        <v>120.98</v>
      </c>
      <c r="J5273" s="2">
        <v>24.2</v>
      </c>
    </row>
    <row r="5274" spans="1:10" x14ac:dyDescent="0.35">
      <c r="A5274" s="1">
        <v>42595</v>
      </c>
      <c r="B5274" t="s">
        <v>560</v>
      </c>
      <c r="C5274" t="s">
        <v>157</v>
      </c>
      <c r="D5274" t="s">
        <v>11</v>
      </c>
      <c r="E5274" t="s">
        <v>20</v>
      </c>
      <c r="F5274" t="s">
        <v>423</v>
      </c>
      <c r="G5274" s="2">
        <v>8.52</v>
      </c>
      <c r="H5274" s="2">
        <v>3</v>
      </c>
      <c r="I5274" s="2">
        <f t="shared" si="82"/>
        <v>2.84</v>
      </c>
      <c r="J5274" s="2">
        <v>4.17</v>
      </c>
    </row>
    <row r="5275" spans="1:10" x14ac:dyDescent="0.35">
      <c r="A5275" s="1">
        <v>42595</v>
      </c>
      <c r="B5275" t="s">
        <v>1467</v>
      </c>
      <c r="C5275" t="s">
        <v>62</v>
      </c>
      <c r="D5275" t="s">
        <v>11</v>
      </c>
      <c r="E5275" t="s">
        <v>92</v>
      </c>
      <c r="F5275" t="s">
        <v>658</v>
      </c>
      <c r="G5275" s="2">
        <v>17.34</v>
      </c>
      <c r="H5275" s="2">
        <v>2</v>
      </c>
      <c r="I5275" s="2">
        <f t="shared" si="82"/>
        <v>8.67</v>
      </c>
      <c r="J5275" s="2">
        <v>4.68</v>
      </c>
    </row>
    <row r="5276" spans="1:10" x14ac:dyDescent="0.35">
      <c r="A5276" s="1">
        <v>42595</v>
      </c>
      <c r="B5276" t="s">
        <v>1467</v>
      </c>
      <c r="C5276" t="s">
        <v>62</v>
      </c>
      <c r="D5276" t="s">
        <v>39</v>
      </c>
      <c r="E5276" t="s">
        <v>52</v>
      </c>
      <c r="F5276" t="s">
        <v>867</v>
      </c>
      <c r="G5276" s="2">
        <v>71.98</v>
      </c>
      <c r="H5276" s="2">
        <v>2</v>
      </c>
      <c r="I5276" s="2">
        <f t="shared" si="82"/>
        <v>35.99</v>
      </c>
      <c r="J5276" s="2">
        <v>15.12</v>
      </c>
    </row>
    <row r="5277" spans="1:10" x14ac:dyDescent="0.35">
      <c r="A5277" s="1">
        <v>42595</v>
      </c>
      <c r="B5277" t="s">
        <v>1610</v>
      </c>
      <c r="C5277" t="s">
        <v>55</v>
      </c>
      <c r="D5277" t="s">
        <v>11</v>
      </c>
      <c r="E5277" t="s">
        <v>20</v>
      </c>
      <c r="F5277" t="s">
        <v>1127</v>
      </c>
      <c r="G5277" s="2">
        <v>22.32</v>
      </c>
      <c r="H5277" s="2">
        <v>4</v>
      </c>
      <c r="I5277" s="2">
        <f t="shared" si="82"/>
        <v>5.58</v>
      </c>
      <c r="J5277" s="2">
        <v>10.71</v>
      </c>
    </row>
    <row r="5278" spans="1:10" x14ac:dyDescent="0.35">
      <c r="A5278" s="1">
        <v>42595</v>
      </c>
      <c r="B5278" t="s">
        <v>1610</v>
      </c>
      <c r="C5278" t="s">
        <v>55</v>
      </c>
      <c r="D5278" t="s">
        <v>11</v>
      </c>
      <c r="E5278" t="s">
        <v>16</v>
      </c>
      <c r="F5278" t="s">
        <v>1259</v>
      </c>
      <c r="G5278" s="2">
        <v>103.6</v>
      </c>
      <c r="H5278" s="2">
        <v>7</v>
      </c>
      <c r="I5278" s="2">
        <f t="shared" si="82"/>
        <v>14.799999999999999</v>
      </c>
      <c r="J5278" s="2">
        <v>51.8</v>
      </c>
    </row>
    <row r="5279" spans="1:10" x14ac:dyDescent="0.35">
      <c r="A5279" s="1">
        <v>42595</v>
      </c>
      <c r="B5279" t="s">
        <v>630</v>
      </c>
      <c r="C5279" t="s">
        <v>10</v>
      </c>
      <c r="D5279" t="s">
        <v>11</v>
      </c>
      <c r="E5279" t="s">
        <v>200</v>
      </c>
      <c r="F5279" t="s">
        <v>2497</v>
      </c>
      <c r="G5279" s="2">
        <v>185.38</v>
      </c>
      <c r="H5279" s="2">
        <v>2</v>
      </c>
      <c r="I5279" s="2">
        <f t="shared" si="82"/>
        <v>92.69</v>
      </c>
      <c r="J5279" s="2">
        <v>-34.76</v>
      </c>
    </row>
    <row r="5280" spans="1:10" x14ac:dyDescent="0.35">
      <c r="A5280" s="1">
        <v>42595</v>
      </c>
      <c r="B5280" t="s">
        <v>630</v>
      </c>
      <c r="C5280" t="s">
        <v>10</v>
      </c>
      <c r="D5280" t="s">
        <v>11</v>
      </c>
      <c r="E5280" t="s">
        <v>92</v>
      </c>
      <c r="F5280" t="s">
        <v>253</v>
      </c>
      <c r="G5280" s="2">
        <v>58.92</v>
      </c>
      <c r="H5280" s="2">
        <v>1</v>
      </c>
      <c r="I5280" s="2">
        <f t="shared" si="82"/>
        <v>58.92</v>
      </c>
      <c r="J5280" s="2">
        <v>-153.19999999999999</v>
      </c>
    </row>
    <row r="5281" spans="1:10" x14ac:dyDescent="0.35">
      <c r="A5281" s="1">
        <v>42596</v>
      </c>
      <c r="B5281" t="s">
        <v>2486</v>
      </c>
      <c r="C5281" t="s">
        <v>27</v>
      </c>
      <c r="D5281" t="s">
        <v>11</v>
      </c>
      <c r="E5281" t="s">
        <v>12</v>
      </c>
      <c r="F5281" t="s">
        <v>2582</v>
      </c>
      <c r="G5281" s="2">
        <v>15.54</v>
      </c>
      <c r="H5281" s="2">
        <v>3</v>
      </c>
      <c r="I5281" s="2">
        <f t="shared" si="82"/>
        <v>5.18</v>
      </c>
      <c r="J5281" s="2">
        <v>7.61</v>
      </c>
    </row>
    <row r="5282" spans="1:10" x14ac:dyDescent="0.35">
      <c r="A5282" s="1">
        <v>42596</v>
      </c>
      <c r="B5282" t="s">
        <v>2486</v>
      </c>
      <c r="C5282" t="s">
        <v>27</v>
      </c>
      <c r="D5282" t="s">
        <v>39</v>
      </c>
      <c r="E5282" t="s">
        <v>302</v>
      </c>
      <c r="F5282" t="s">
        <v>825</v>
      </c>
      <c r="G5282" s="2">
        <v>105.55</v>
      </c>
      <c r="H5282" s="2">
        <v>6</v>
      </c>
      <c r="I5282" s="2">
        <f t="shared" si="82"/>
        <v>17.591666666666665</v>
      </c>
      <c r="J5282" s="2">
        <v>35.619999999999997</v>
      </c>
    </row>
    <row r="5283" spans="1:10" x14ac:dyDescent="0.35">
      <c r="A5283" s="1">
        <v>42596</v>
      </c>
      <c r="B5283" t="s">
        <v>1727</v>
      </c>
      <c r="C5283" t="s">
        <v>120</v>
      </c>
      <c r="D5283" t="s">
        <v>11</v>
      </c>
      <c r="E5283" t="s">
        <v>12</v>
      </c>
      <c r="F5283" t="s">
        <v>934</v>
      </c>
      <c r="G5283" s="2">
        <v>15.55</v>
      </c>
      <c r="H5283" s="2">
        <v>3</v>
      </c>
      <c r="I5283" s="2">
        <f t="shared" si="82"/>
        <v>5.1833333333333336</v>
      </c>
      <c r="J5283" s="2">
        <v>5.44</v>
      </c>
    </row>
    <row r="5284" spans="1:10" x14ac:dyDescent="0.35">
      <c r="A5284" s="1">
        <v>42596</v>
      </c>
      <c r="B5284" t="s">
        <v>536</v>
      </c>
      <c r="C5284" t="s">
        <v>78</v>
      </c>
      <c r="D5284" t="s">
        <v>39</v>
      </c>
      <c r="E5284" t="s">
        <v>40</v>
      </c>
      <c r="F5284" t="s">
        <v>2194</v>
      </c>
      <c r="G5284" s="2">
        <v>259.89999999999998</v>
      </c>
      <c r="H5284" s="2">
        <v>2</v>
      </c>
      <c r="I5284" s="2">
        <f t="shared" si="82"/>
        <v>129.94999999999999</v>
      </c>
      <c r="J5284" s="2">
        <v>-56.31</v>
      </c>
    </row>
    <row r="5285" spans="1:10" x14ac:dyDescent="0.35">
      <c r="A5285" s="1">
        <v>42596</v>
      </c>
      <c r="B5285" t="s">
        <v>536</v>
      </c>
      <c r="C5285" t="s">
        <v>78</v>
      </c>
      <c r="D5285" t="s">
        <v>39</v>
      </c>
      <c r="E5285" t="s">
        <v>40</v>
      </c>
      <c r="F5285" t="s">
        <v>694</v>
      </c>
      <c r="G5285" s="2">
        <v>247.19</v>
      </c>
      <c r="H5285" s="2">
        <v>2</v>
      </c>
      <c r="I5285" s="2">
        <f t="shared" si="82"/>
        <v>123.595</v>
      </c>
      <c r="J5285" s="2">
        <v>-49.44</v>
      </c>
    </row>
    <row r="5286" spans="1:10" x14ac:dyDescent="0.35">
      <c r="A5286" s="1">
        <v>42596</v>
      </c>
      <c r="B5286" t="s">
        <v>536</v>
      </c>
      <c r="C5286" t="s">
        <v>78</v>
      </c>
      <c r="D5286" t="s">
        <v>39</v>
      </c>
      <c r="E5286" t="s">
        <v>52</v>
      </c>
      <c r="F5286" t="s">
        <v>2428</v>
      </c>
      <c r="G5286" s="2">
        <v>279.95999999999998</v>
      </c>
      <c r="H5286" s="2">
        <v>5</v>
      </c>
      <c r="I5286" s="2">
        <f t="shared" si="82"/>
        <v>55.991999999999997</v>
      </c>
      <c r="J5286" s="2">
        <v>48.99</v>
      </c>
    </row>
    <row r="5287" spans="1:10" x14ac:dyDescent="0.35">
      <c r="A5287" s="1">
        <v>42597</v>
      </c>
      <c r="B5287" t="s">
        <v>945</v>
      </c>
      <c r="C5287" t="s">
        <v>278</v>
      </c>
      <c r="D5287" t="s">
        <v>11</v>
      </c>
      <c r="E5287" t="s">
        <v>20</v>
      </c>
      <c r="F5287" t="s">
        <v>1123</v>
      </c>
      <c r="G5287" s="2">
        <v>18.88</v>
      </c>
      <c r="H5287" s="2">
        <v>3</v>
      </c>
      <c r="I5287" s="2">
        <f t="shared" si="82"/>
        <v>6.293333333333333</v>
      </c>
      <c r="J5287" s="2">
        <v>-13.85</v>
      </c>
    </row>
    <row r="5288" spans="1:10" x14ac:dyDescent="0.35">
      <c r="A5288" s="1">
        <v>42597</v>
      </c>
      <c r="B5288" t="s">
        <v>945</v>
      </c>
      <c r="C5288" t="s">
        <v>278</v>
      </c>
      <c r="D5288" t="s">
        <v>11</v>
      </c>
      <c r="E5288" t="s">
        <v>92</v>
      </c>
      <c r="F5288" t="s">
        <v>1125</v>
      </c>
      <c r="G5288" s="2">
        <v>122.33</v>
      </c>
      <c r="H5288" s="2">
        <v>3</v>
      </c>
      <c r="I5288" s="2">
        <f t="shared" si="82"/>
        <v>40.776666666666664</v>
      </c>
      <c r="J5288" s="2">
        <v>12.23</v>
      </c>
    </row>
    <row r="5289" spans="1:10" x14ac:dyDescent="0.35">
      <c r="A5289" s="1">
        <v>42597</v>
      </c>
      <c r="B5289" t="s">
        <v>1776</v>
      </c>
      <c r="C5289" t="s">
        <v>27</v>
      </c>
      <c r="D5289" t="s">
        <v>39</v>
      </c>
      <c r="E5289" t="s">
        <v>40</v>
      </c>
      <c r="F5289" t="s">
        <v>1659</v>
      </c>
      <c r="G5289" s="2">
        <v>71.98</v>
      </c>
      <c r="H5289" s="2">
        <v>3</v>
      </c>
      <c r="I5289" s="2">
        <f t="shared" si="82"/>
        <v>23.993333333333336</v>
      </c>
      <c r="J5289" s="2">
        <v>7.2</v>
      </c>
    </row>
    <row r="5290" spans="1:10" x14ac:dyDescent="0.35">
      <c r="A5290" s="1">
        <v>42597</v>
      </c>
      <c r="B5290" t="s">
        <v>1776</v>
      </c>
      <c r="C5290" t="s">
        <v>27</v>
      </c>
      <c r="D5290" t="s">
        <v>11</v>
      </c>
      <c r="E5290" t="s">
        <v>16</v>
      </c>
      <c r="F5290" t="s">
        <v>582</v>
      </c>
      <c r="G5290" s="2">
        <v>3.15</v>
      </c>
      <c r="H5290" s="2">
        <v>1</v>
      </c>
      <c r="I5290" s="2">
        <f t="shared" si="82"/>
        <v>3.15</v>
      </c>
      <c r="J5290" s="2">
        <v>1.51</v>
      </c>
    </row>
    <row r="5291" spans="1:10" x14ac:dyDescent="0.35">
      <c r="A5291" s="1">
        <v>42597</v>
      </c>
      <c r="B5291" t="s">
        <v>1301</v>
      </c>
      <c r="C5291" t="s">
        <v>123</v>
      </c>
      <c r="D5291" t="s">
        <v>39</v>
      </c>
      <c r="E5291" t="s">
        <v>40</v>
      </c>
      <c r="F5291" t="s">
        <v>833</v>
      </c>
      <c r="G5291" s="2">
        <v>705.54</v>
      </c>
      <c r="H5291" s="2">
        <v>7</v>
      </c>
      <c r="I5291" s="2">
        <f t="shared" si="82"/>
        <v>100.79142857142857</v>
      </c>
      <c r="J5291" s="2">
        <v>70.55</v>
      </c>
    </row>
    <row r="5292" spans="1:10" x14ac:dyDescent="0.35">
      <c r="A5292" s="1">
        <v>42597</v>
      </c>
      <c r="B5292" t="s">
        <v>2528</v>
      </c>
      <c r="C5292" t="s">
        <v>245</v>
      </c>
      <c r="D5292" t="s">
        <v>34</v>
      </c>
      <c r="E5292" t="s">
        <v>35</v>
      </c>
      <c r="F5292" t="s">
        <v>723</v>
      </c>
      <c r="G5292" s="2">
        <v>225.3</v>
      </c>
      <c r="H5292" s="2">
        <v>2</v>
      </c>
      <c r="I5292" s="2">
        <f t="shared" si="82"/>
        <v>112.65</v>
      </c>
      <c r="J5292" s="2">
        <v>22.53</v>
      </c>
    </row>
    <row r="5293" spans="1:10" x14ac:dyDescent="0.35">
      <c r="A5293" s="1">
        <v>42597</v>
      </c>
      <c r="B5293" t="s">
        <v>2094</v>
      </c>
      <c r="C5293" t="s">
        <v>27</v>
      </c>
      <c r="D5293" t="s">
        <v>34</v>
      </c>
      <c r="E5293" t="s">
        <v>47</v>
      </c>
      <c r="F5293" t="s">
        <v>842</v>
      </c>
      <c r="G5293" s="2">
        <v>312.02999999999997</v>
      </c>
      <c r="H5293" s="2">
        <v>3</v>
      </c>
      <c r="I5293" s="2">
        <f t="shared" si="82"/>
        <v>104.00999999999999</v>
      </c>
      <c r="J5293" s="2">
        <v>43.68</v>
      </c>
    </row>
    <row r="5294" spans="1:10" x14ac:dyDescent="0.35">
      <c r="A5294" s="1">
        <v>42597</v>
      </c>
      <c r="B5294" t="s">
        <v>2094</v>
      </c>
      <c r="C5294" t="s">
        <v>27</v>
      </c>
      <c r="D5294" t="s">
        <v>11</v>
      </c>
      <c r="E5294" t="s">
        <v>18</v>
      </c>
      <c r="F5294" t="s">
        <v>927</v>
      </c>
      <c r="G5294" s="2">
        <v>17.940000000000001</v>
      </c>
      <c r="H5294" s="2">
        <v>3</v>
      </c>
      <c r="I5294" s="2">
        <f t="shared" si="82"/>
        <v>5.98</v>
      </c>
      <c r="J5294" s="2">
        <v>3.05</v>
      </c>
    </row>
    <row r="5295" spans="1:10" x14ac:dyDescent="0.35">
      <c r="A5295" s="1">
        <v>42597</v>
      </c>
      <c r="B5295" t="s">
        <v>2094</v>
      </c>
      <c r="C5295" t="s">
        <v>27</v>
      </c>
      <c r="D5295" t="s">
        <v>39</v>
      </c>
      <c r="E5295" t="s">
        <v>40</v>
      </c>
      <c r="F5295" t="s">
        <v>87</v>
      </c>
      <c r="G5295" s="2">
        <v>165.6</v>
      </c>
      <c r="H5295" s="2">
        <v>3</v>
      </c>
      <c r="I5295" s="2">
        <f t="shared" si="82"/>
        <v>55.199999999999996</v>
      </c>
      <c r="J5295" s="2">
        <v>10.35</v>
      </c>
    </row>
    <row r="5296" spans="1:10" x14ac:dyDescent="0.35">
      <c r="A5296" s="1">
        <v>42597</v>
      </c>
      <c r="B5296" t="s">
        <v>2094</v>
      </c>
      <c r="C5296" t="s">
        <v>27</v>
      </c>
      <c r="D5296" t="s">
        <v>11</v>
      </c>
      <c r="E5296" t="s">
        <v>12</v>
      </c>
      <c r="F5296" t="s">
        <v>2583</v>
      </c>
      <c r="G5296" s="2">
        <v>37.520000000000003</v>
      </c>
      <c r="H5296" s="2">
        <v>4</v>
      </c>
      <c r="I5296" s="2">
        <f t="shared" si="82"/>
        <v>9.3800000000000008</v>
      </c>
      <c r="J5296" s="2">
        <v>18.010000000000002</v>
      </c>
    </row>
    <row r="5297" spans="1:10" x14ac:dyDescent="0.35">
      <c r="A5297" s="1">
        <v>42598</v>
      </c>
      <c r="B5297" t="s">
        <v>1593</v>
      </c>
      <c r="C5297" t="s">
        <v>27</v>
      </c>
      <c r="D5297" t="s">
        <v>11</v>
      </c>
      <c r="E5297" t="s">
        <v>63</v>
      </c>
      <c r="F5297" t="s">
        <v>1427</v>
      </c>
      <c r="G5297" s="2">
        <v>10.86</v>
      </c>
      <c r="H5297" s="2">
        <v>3</v>
      </c>
      <c r="I5297" s="2">
        <f t="shared" si="82"/>
        <v>3.6199999999999997</v>
      </c>
      <c r="J5297" s="2">
        <v>5.0999999999999996</v>
      </c>
    </row>
    <row r="5298" spans="1:10" x14ac:dyDescent="0.35">
      <c r="A5298" s="1">
        <v>42598</v>
      </c>
      <c r="B5298" t="s">
        <v>2584</v>
      </c>
      <c r="C5298" t="s">
        <v>27</v>
      </c>
      <c r="D5298" t="s">
        <v>34</v>
      </c>
      <c r="E5298" t="s">
        <v>145</v>
      </c>
      <c r="F5298" t="s">
        <v>968</v>
      </c>
      <c r="G5298" s="2">
        <v>161.28</v>
      </c>
      <c r="H5298" s="2">
        <v>2</v>
      </c>
      <c r="I5298" s="2">
        <f t="shared" si="82"/>
        <v>80.64</v>
      </c>
      <c r="J5298" s="2">
        <v>12.1</v>
      </c>
    </row>
    <row r="5299" spans="1:10" x14ac:dyDescent="0.35">
      <c r="A5299" s="1">
        <v>42598</v>
      </c>
      <c r="B5299" t="s">
        <v>1145</v>
      </c>
      <c r="C5299" t="s">
        <v>27</v>
      </c>
      <c r="D5299" t="s">
        <v>11</v>
      </c>
      <c r="E5299" t="s">
        <v>12</v>
      </c>
      <c r="F5299" t="s">
        <v>1157</v>
      </c>
      <c r="G5299" s="2">
        <v>32.4</v>
      </c>
      <c r="H5299" s="2">
        <v>5</v>
      </c>
      <c r="I5299" s="2">
        <f t="shared" si="82"/>
        <v>6.4799999999999995</v>
      </c>
      <c r="J5299" s="2">
        <v>15.55</v>
      </c>
    </row>
    <row r="5300" spans="1:10" x14ac:dyDescent="0.35">
      <c r="A5300" s="1">
        <v>42599</v>
      </c>
      <c r="B5300" t="s">
        <v>2230</v>
      </c>
      <c r="C5300" t="s">
        <v>164</v>
      </c>
      <c r="D5300" t="s">
        <v>11</v>
      </c>
      <c r="E5300" t="s">
        <v>20</v>
      </c>
      <c r="F5300" t="s">
        <v>1313</v>
      </c>
      <c r="G5300" s="2">
        <v>15.71</v>
      </c>
      <c r="H5300" s="2">
        <v>4</v>
      </c>
      <c r="I5300" s="2">
        <f t="shared" si="82"/>
        <v>3.9275000000000002</v>
      </c>
      <c r="J5300" s="2">
        <v>5.7</v>
      </c>
    </row>
    <row r="5301" spans="1:10" x14ac:dyDescent="0.35">
      <c r="A5301" s="1">
        <v>42600</v>
      </c>
      <c r="B5301" t="s">
        <v>2271</v>
      </c>
      <c r="C5301" t="s">
        <v>149</v>
      </c>
      <c r="D5301" t="s">
        <v>11</v>
      </c>
      <c r="E5301" t="s">
        <v>92</v>
      </c>
      <c r="F5301" t="s">
        <v>958</v>
      </c>
      <c r="G5301" s="2">
        <v>355.32</v>
      </c>
      <c r="H5301" s="2">
        <v>9</v>
      </c>
      <c r="I5301" s="2">
        <f t="shared" si="82"/>
        <v>39.479999999999997</v>
      </c>
      <c r="J5301" s="2">
        <v>99.49</v>
      </c>
    </row>
    <row r="5302" spans="1:10" x14ac:dyDescent="0.35">
      <c r="A5302" s="1">
        <v>42600</v>
      </c>
      <c r="B5302" t="s">
        <v>1521</v>
      </c>
      <c r="C5302" t="s">
        <v>149</v>
      </c>
      <c r="D5302" t="s">
        <v>39</v>
      </c>
      <c r="E5302" t="s">
        <v>40</v>
      </c>
      <c r="F5302" t="s">
        <v>943</v>
      </c>
      <c r="G5302" s="2">
        <v>39.99</v>
      </c>
      <c r="H5302" s="2">
        <v>1</v>
      </c>
      <c r="I5302" s="2">
        <f t="shared" si="82"/>
        <v>39.99</v>
      </c>
      <c r="J5302" s="2">
        <v>11.6</v>
      </c>
    </row>
    <row r="5303" spans="1:10" x14ac:dyDescent="0.35">
      <c r="A5303" s="1">
        <v>42600</v>
      </c>
      <c r="B5303" t="s">
        <v>182</v>
      </c>
      <c r="C5303" t="s">
        <v>10</v>
      </c>
      <c r="D5303" t="s">
        <v>11</v>
      </c>
      <c r="E5303" t="s">
        <v>20</v>
      </c>
      <c r="F5303" t="s">
        <v>263</v>
      </c>
      <c r="G5303" s="2">
        <v>2.0699999999999998</v>
      </c>
      <c r="H5303" s="2">
        <v>1</v>
      </c>
      <c r="I5303" s="2">
        <f t="shared" si="82"/>
        <v>2.0699999999999998</v>
      </c>
      <c r="J5303" s="2">
        <v>-3.41</v>
      </c>
    </row>
    <row r="5304" spans="1:10" x14ac:dyDescent="0.35">
      <c r="A5304" s="1">
        <v>42600</v>
      </c>
      <c r="B5304" t="s">
        <v>182</v>
      </c>
      <c r="C5304" t="s">
        <v>10</v>
      </c>
      <c r="D5304" t="s">
        <v>11</v>
      </c>
      <c r="E5304" t="s">
        <v>12</v>
      </c>
      <c r="F5304" t="s">
        <v>1262</v>
      </c>
      <c r="G5304" s="2">
        <v>83.84</v>
      </c>
      <c r="H5304" s="2">
        <v>8</v>
      </c>
      <c r="I5304" s="2">
        <f t="shared" si="82"/>
        <v>10.48</v>
      </c>
      <c r="J5304" s="2">
        <v>30.39</v>
      </c>
    </row>
    <row r="5305" spans="1:10" x14ac:dyDescent="0.35">
      <c r="A5305" s="1">
        <v>42600</v>
      </c>
      <c r="B5305" t="s">
        <v>1088</v>
      </c>
      <c r="C5305" t="s">
        <v>10</v>
      </c>
      <c r="D5305" t="s">
        <v>34</v>
      </c>
      <c r="E5305" t="s">
        <v>47</v>
      </c>
      <c r="F5305" t="s">
        <v>1015</v>
      </c>
      <c r="G5305" s="2">
        <v>9.5500000000000007</v>
      </c>
      <c r="H5305" s="2">
        <v>3</v>
      </c>
      <c r="I5305" s="2">
        <f t="shared" si="82"/>
        <v>3.1833333333333336</v>
      </c>
      <c r="J5305" s="2">
        <v>-3.82</v>
      </c>
    </row>
    <row r="5306" spans="1:10" x14ac:dyDescent="0.35">
      <c r="A5306" s="1">
        <v>42600</v>
      </c>
      <c r="B5306" t="s">
        <v>1088</v>
      </c>
      <c r="C5306" t="s">
        <v>10</v>
      </c>
      <c r="D5306" t="s">
        <v>34</v>
      </c>
      <c r="E5306" t="s">
        <v>47</v>
      </c>
      <c r="F5306" t="s">
        <v>1570</v>
      </c>
      <c r="G5306" s="2">
        <v>5.34</v>
      </c>
      <c r="H5306" s="2">
        <v>4</v>
      </c>
      <c r="I5306" s="2">
        <f t="shared" si="82"/>
        <v>1.335</v>
      </c>
      <c r="J5306" s="2">
        <v>-2.14</v>
      </c>
    </row>
    <row r="5307" spans="1:10" x14ac:dyDescent="0.35">
      <c r="A5307" s="1">
        <v>42601</v>
      </c>
      <c r="B5307" t="s">
        <v>712</v>
      </c>
      <c r="C5307" t="s">
        <v>149</v>
      </c>
      <c r="D5307" t="s">
        <v>11</v>
      </c>
      <c r="E5307" t="s">
        <v>20</v>
      </c>
      <c r="F5307" t="s">
        <v>162</v>
      </c>
      <c r="G5307" s="2">
        <v>146.69</v>
      </c>
      <c r="H5307" s="2">
        <v>6</v>
      </c>
      <c r="I5307" s="2">
        <f t="shared" si="82"/>
        <v>24.448333333333334</v>
      </c>
      <c r="J5307" s="2">
        <v>55.01</v>
      </c>
    </row>
    <row r="5308" spans="1:10" x14ac:dyDescent="0.35">
      <c r="A5308" s="1">
        <v>42601</v>
      </c>
      <c r="B5308" t="s">
        <v>712</v>
      </c>
      <c r="C5308" t="s">
        <v>149</v>
      </c>
      <c r="D5308" t="s">
        <v>11</v>
      </c>
      <c r="E5308" t="s">
        <v>20</v>
      </c>
      <c r="F5308" t="s">
        <v>2461</v>
      </c>
      <c r="G5308" s="2">
        <v>276.77999999999997</v>
      </c>
      <c r="H5308" s="2">
        <v>2</v>
      </c>
      <c r="I5308" s="2">
        <f t="shared" si="82"/>
        <v>138.38999999999999</v>
      </c>
      <c r="J5308" s="2">
        <v>89.95</v>
      </c>
    </row>
    <row r="5309" spans="1:10" x14ac:dyDescent="0.35">
      <c r="A5309" s="1">
        <v>42601</v>
      </c>
      <c r="B5309" t="s">
        <v>712</v>
      </c>
      <c r="C5309" t="s">
        <v>149</v>
      </c>
      <c r="D5309" t="s">
        <v>11</v>
      </c>
      <c r="E5309" t="s">
        <v>20</v>
      </c>
      <c r="F5309" t="s">
        <v>248</v>
      </c>
      <c r="G5309" s="2">
        <v>25.32</v>
      </c>
      <c r="H5309" s="2">
        <v>5</v>
      </c>
      <c r="I5309" s="2">
        <f t="shared" si="82"/>
        <v>5.0640000000000001</v>
      </c>
      <c r="J5309" s="2">
        <v>9.18</v>
      </c>
    </row>
    <row r="5310" spans="1:10" x14ac:dyDescent="0.35">
      <c r="A5310" s="1">
        <v>42602</v>
      </c>
      <c r="B5310" t="s">
        <v>752</v>
      </c>
      <c r="C5310" t="s">
        <v>110</v>
      </c>
      <c r="D5310" t="s">
        <v>39</v>
      </c>
      <c r="E5310" t="s">
        <v>40</v>
      </c>
      <c r="F5310" t="s">
        <v>2296</v>
      </c>
      <c r="G5310" s="2">
        <v>14.78</v>
      </c>
      <c r="H5310" s="2">
        <v>2</v>
      </c>
      <c r="I5310" s="2">
        <f t="shared" si="82"/>
        <v>7.39</v>
      </c>
      <c r="J5310" s="2">
        <v>3.99</v>
      </c>
    </row>
    <row r="5311" spans="1:10" x14ac:dyDescent="0.35">
      <c r="A5311" s="1">
        <v>42603</v>
      </c>
      <c r="B5311" t="s">
        <v>2381</v>
      </c>
      <c r="C5311" t="s">
        <v>245</v>
      </c>
      <c r="D5311" t="s">
        <v>11</v>
      </c>
      <c r="E5311" t="s">
        <v>16</v>
      </c>
      <c r="F5311" t="s">
        <v>926</v>
      </c>
      <c r="G5311" s="2">
        <v>9.2200000000000006</v>
      </c>
      <c r="H5311" s="2">
        <v>4</v>
      </c>
      <c r="I5311" s="2">
        <f t="shared" si="82"/>
        <v>2.3050000000000002</v>
      </c>
      <c r="J5311" s="2">
        <v>3.34</v>
      </c>
    </row>
    <row r="5312" spans="1:10" x14ac:dyDescent="0.35">
      <c r="A5312" s="1">
        <v>42603</v>
      </c>
      <c r="B5312" t="s">
        <v>2381</v>
      </c>
      <c r="C5312" t="s">
        <v>245</v>
      </c>
      <c r="D5312" t="s">
        <v>11</v>
      </c>
      <c r="E5312" t="s">
        <v>200</v>
      </c>
      <c r="F5312" t="s">
        <v>2056</v>
      </c>
      <c r="G5312" s="2">
        <v>28.05</v>
      </c>
      <c r="H5312" s="2">
        <v>2</v>
      </c>
      <c r="I5312" s="2">
        <f t="shared" si="82"/>
        <v>14.025</v>
      </c>
      <c r="J5312" s="2">
        <v>3.51</v>
      </c>
    </row>
    <row r="5313" spans="1:10" x14ac:dyDescent="0.35">
      <c r="A5313" s="1">
        <v>42603</v>
      </c>
      <c r="B5313" t="s">
        <v>301</v>
      </c>
      <c r="C5313" t="s">
        <v>23</v>
      </c>
      <c r="D5313" t="s">
        <v>34</v>
      </c>
      <c r="E5313" t="s">
        <v>145</v>
      </c>
      <c r="F5313" t="s">
        <v>2018</v>
      </c>
      <c r="G5313" s="2">
        <v>815.29</v>
      </c>
      <c r="H5313" s="2">
        <v>9</v>
      </c>
      <c r="I5313" s="2">
        <f t="shared" si="82"/>
        <v>90.587777777777774</v>
      </c>
      <c r="J5313" s="2">
        <v>-339.71</v>
      </c>
    </row>
    <row r="5314" spans="1:10" x14ac:dyDescent="0.35">
      <c r="A5314" s="1">
        <v>42603</v>
      </c>
      <c r="B5314" t="s">
        <v>2537</v>
      </c>
      <c r="C5314" t="s">
        <v>27</v>
      </c>
      <c r="D5314" t="s">
        <v>11</v>
      </c>
      <c r="E5314" t="s">
        <v>20</v>
      </c>
      <c r="F5314" t="s">
        <v>2468</v>
      </c>
      <c r="G5314" s="2">
        <v>12.67</v>
      </c>
      <c r="H5314" s="2">
        <v>2</v>
      </c>
      <c r="I5314" s="2">
        <f t="shared" si="82"/>
        <v>6.335</v>
      </c>
      <c r="J5314" s="2">
        <v>4.75</v>
      </c>
    </row>
    <row r="5315" spans="1:10" x14ac:dyDescent="0.35">
      <c r="A5315" s="1">
        <v>42603</v>
      </c>
      <c r="B5315" t="s">
        <v>2537</v>
      </c>
      <c r="C5315" t="s">
        <v>27</v>
      </c>
      <c r="D5315" t="s">
        <v>39</v>
      </c>
      <c r="E5315" t="s">
        <v>40</v>
      </c>
      <c r="F5315" t="s">
        <v>2275</v>
      </c>
      <c r="G5315" s="2">
        <v>91.96</v>
      </c>
      <c r="H5315" s="2">
        <v>5</v>
      </c>
      <c r="I5315" s="2">
        <f t="shared" ref="I5315:I5378" si="83">G5315/H5315</f>
        <v>18.391999999999999</v>
      </c>
      <c r="J5315" s="2">
        <v>-20.69</v>
      </c>
    </row>
    <row r="5316" spans="1:10" x14ac:dyDescent="0.35">
      <c r="A5316" s="1">
        <v>42603</v>
      </c>
      <c r="B5316" t="s">
        <v>2537</v>
      </c>
      <c r="C5316" t="s">
        <v>27</v>
      </c>
      <c r="D5316" t="s">
        <v>39</v>
      </c>
      <c r="E5316" t="s">
        <v>52</v>
      </c>
      <c r="F5316" t="s">
        <v>1134</v>
      </c>
      <c r="G5316" s="2">
        <v>254.97</v>
      </c>
      <c r="H5316" s="2">
        <v>3</v>
      </c>
      <c r="I5316" s="2">
        <f t="shared" si="83"/>
        <v>84.99</v>
      </c>
      <c r="J5316" s="2">
        <v>91.79</v>
      </c>
    </row>
    <row r="5317" spans="1:10" x14ac:dyDescent="0.35">
      <c r="A5317" s="1">
        <v>42603</v>
      </c>
      <c r="B5317" t="s">
        <v>2537</v>
      </c>
      <c r="C5317" t="s">
        <v>27</v>
      </c>
      <c r="D5317" t="s">
        <v>39</v>
      </c>
      <c r="E5317" t="s">
        <v>40</v>
      </c>
      <c r="F5317" t="s">
        <v>2245</v>
      </c>
      <c r="G5317" s="2">
        <v>31.98</v>
      </c>
      <c r="H5317" s="2">
        <v>2</v>
      </c>
      <c r="I5317" s="2">
        <f t="shared" si="83"/>
        <v>15.99</v>
      </c>
      <c r="J5317" s="2">
        <v>-8</v>
      </c>
    </row>
    <row r="5318" spans="1:10" x14ac:dyDescent="0.35">
      <c r="A5318" s="1">
        <v>42603</v>
      </c>
      <c r="B5318" t="s">
        <v>2537</v>
      </c>
      <c r="C5318" t="s">
        <v>27</v>
      </c>
      <c r="D5318" t="s">
        <v>34</v>
      </c>
      <c r="E5318" t="s">
        <v>145</v>
      </c>
      <c r="F5318" t="s">
        <v>1189</v>
      </c>
      <c r="G5318" s="2">
        <v>2887.06</v>
      </c>
      <c r="H5318" s="2">
        <v>9</v>
      </c>
      <c r="I5318" s="2">
        <f t="shared" si="83"/>
        <v>320.78444444444443</v>
      </c>
      <c r="J5318" s="2">
        <v>180.44</v>
      </c>
    </row>
    <row r="5319" spans="1:10" x14ac:dyDescent="0.35">
      <c r="A5319" s="1">
        <v>42603</v>
      </c>
      <c r="B5319" t="s">
        <v>2537</v>
      </c>
      <c r="C5319" t="s">
        <v>27</v>
      </c>
      <c r="D5319" t="s">
        <v>11</v>
      </c>
      <c r="E5319" t="s">
        <v>12</v>
      </c>
      <c r="F5319" t="s">
        <v>1944</v>
      </c>
      <c r="G5319" s="2">
        <v>12.96</v>
      </c>
      <c r="H5319" s="2">
        <v>2</v>
      </c>
      <c r="I5319" s="2">
        <f t="shared" si="83"/>
        <v>6.48</v>
      </c>
      <c r="J5319" s="2">
        <v>6.22</v>
      </c>
    </row>
    <row r="5320" spans="1:10" x14ac:dyDescent="0.35">
      <c r="A5320" s="1">
        <v>42603</v>
      </c>
      <c r="B5320" t="s">
        <v>2537</v>
      </c>
      <c r="C5320" t="s">
        <v>27</v>
      </c>
      <c r="D5320" t="s">
        <v>11</v>
      </c>
      <c r="E5320" t="s">
        <v>12</v>
      </c>
      <c r="F5320" t="s">
        <v>2098</v>
      </c>
      <c r="G5320" s="2">
        <v>47.52</v>
      </c>
      <c r="H5320" s="2">
        <v>9</v>
      </c>
      <c r="I5320" s="2">
        <f t="shared" si="83"/>
        <v>5.28</v>
      </c>
      <c r="J5320" s="2">
        <v>21.38</v>
      </c>
    </row>
    <row r="5321" spans="1:10" x14ac:dyDescent="0.35">
      <c r="A5321" s="1">
        <v>42603</v>
      </c>
      <c r="B5321" t="s">
        <v>1489</v>
      </c>
      <c r="C5321" t="s">
        <v>164</v>
      </c>
      <c r="D5321" t="s">
        <v>11</v>
      </c>
      <c r="E5321" t="s">
        <v>20</v>
      </c>
      <c r="F5321" t="s">
        <v>1491</v>
      </c>
      <c r="G5321" s="2">
        <v>33.44</v>
      </c>
      <c r="H5321" s="2">
        <v>10</v>
      </c>
      <c r="I5321" s="2">
        <f t="shared" si="83"/>
        <v>3.3439999999999999</v>
      </c>
      <c r="J5321" s="2">
        <v>11.7</v>
      </c>
    </row>
    <row r="5322" spans="1:10" x14ac:dyDescent="0.35">
      <c r="A5322" s="1">
        <v>42603</v>
      </c>
      <c r="B5322" t="s">
        <v>505</v>
      </c>
      <c r="C5322" t="s">
        <v>149</v>
      </c>
      <c r="D5322" t="s">
        <v>34</v>
      </c>
      <c r="E5322" t="s">
        <v>35</v>
      </c>
      <c r="F5322" t="s">
        <v>1379</v>
      </c>
      <c r="G5322" s="2">
        <v>573.16999999999996</v>
      </c>
      <c r="H5322" s="2">
        <v>7</v>
      </c>
      <c r="I5322" s="2">
        <f t="shared" si="83"/>
        <v>81.881428571428572</v>
      </c>
      <c r="J5322" s="2">
        <v>63.69</v>
      </c>
    </row>
    <row r="5323" spans="1:10" x14ac:dyDescent="0.35">
      <c r="A5323" s="1">
        <v>42604</v>
      </c>
      <c r="B5323" t="s">
        <v>1140</v>
      </c>
      <c r="C5323" t="s">
        <v>78</v>
      </c>
      <c r="D5323" t="s">
        <v>11</v>
      </c>
      <c r="E5323" t="s">
        <v>92</v>
      </c>
      <c r="F5323" t="s">
        <v>2067</v>
      </c>
      <c r="G5323" s="2">
        <v>113.55</v>
      </c>
      <c r="H5323" s="2">
        <v>2</v>
      </c>
      <c r="I5323" s="2">
        <f t="shared" si="83"/>
        <v>56.774999999999999</v>
      </c>
      <c r="J5323" s="2">
        <v>8.52</v>
      </c>
    </row>
    <row r="5324" spans="1:10" x14ac:dyDescent="0.35">
      <c r="A5324" s="1">
        <v>42604</v>
      </c>
      <c r="B5324" t="s">
        <v>1140</v>
      </c>
      <c r="C5324" t="s">
        <v>78</v>
      </c>
      <c r="D5324" t="s">
        <v>11</v>
      </c>
      <c r="E5324" t="s">
        <v>20</v>
      </c>
      <c r="F5324" t="s">
        <v>166</v>
      </c>
      <c r="G5324" s="2">
        <v>3.32</v>
      </c>
      <c r="H5324" s="2">
        <v>2</v>
      </c>
      <c r="I5324" s="2">
        <f t="shared" si="83"/>
        <v>1.66</v>
      </c>
      <c r="J5324" s="2">
        <v>-2.65</v>
      </c>
    </row>
    <row r="5325" spans="1:10" x14ac:dyDescent="0.35">
      <c r="A5325" s="1">
        <v>42604</v>
      </c>
      <c r="B5325" t="s">
        <v>1140</v>
      </c>
      <c r="C5325" t="s">
        <v>78</v>
      </c>
      <c r="D5325" t="s">
        <v>11</v>
      </c>
      <c r="E5325" t="s">
        <v>63</v>
      </c>
      <c r="F5325" t="s">
        <v>414</v>
      </c>
      <c r="G5325" s="2">
        <v>134.29</v>
      </c>
      <c r="H5325" s="2">
        <v>2</v>
      </c>
      <c r="I5325" s="2">
        <f t="shared" si="83"/>
        <v>67.144999999999996</v>
      </c>
      <c r="J5325" s="2">
        <v>45.32</v>
      </c>
    </row>
    <row r="5326" spans="1:10" x14ac:dyDescent="0.35">
      <c r="A5326" s="1">
        <v>42604</v>
      </c>
      <c r="B5326" t="s">
        <v>424</v>
      </c>
      <c r="C5326" t="s">
        <v>10</v>
      </c>
      <c r="D5326" t="s">
        <v>11</v>
      </c>
      <c r="E5326" t="s">
        <v>20</v>
      </c>
      <c r="F5326" t="s">
        <v>96</v>
      </c>
      <c r="G5326" s="2">
        <v>4.3099999999999996</v>
      </c>
      <c r="H5326" s="2">
        <v>2</v>
      </c>
      <c r="I5326" s="2">
        <f t="shared" si="83"/>
        <v>2.1549999999999998</v>
      </c>
      <c r="J5326" s="2">
        <v>-6.9</v>
      </c>
    </row>
    <row r="5327" spans="1:10" x14ac:dyDescent="0.35">
      <c r="A5327" s="1">
        <v>42604</v>
      </c>
      <c r="B5327" t="s">
        <v>1023</v>
      </c>
      <c r="C5327" t="s">
        <v>91</v>
      </c>
      <c r="D5327" t="s">
        <v>11</v>
      </c>
      <c r="E5327" t="s">
        <v>20</v>
      </c>
      <c r="F5327" t="s">
        <v>1959</v>
      </c>
      <c r="G5327" s="2">
        <v>26.35</v>
      </c>
      <c r="H5327" s="2">
        <v>8</v>
      </c>
      <c r="I5327" s="2">
        <f t="shared" si="83"/>
        <v>3.2937500000000002</v>
      </c>
      <c r="J5327" s="2">
        <v>-18.45</v>
      </c>
    </row>
    <row r="5328" spans="1:10" x14ac:dyDescent="0.35">
      <c r="A5328" s="1">
        <v>42604</v>
      </c>
      <c r="B5328" t="s">
        <v>1544</v>
      </c>
      <c r="C5328" t="s">
        <v>164</v>
      </c>
      <c r="D5328" t="s">
        <v>11</v>
      </c>
      <c r="E5328" t="s">
        <v>12</v>
      </c>
      <c r="F5328" t="s">
        <v>2114</v>
      </c>
      <c r="G5328" s="2">
        <v>19.440000000000001</v>
      </c>
      <c r="H5328" s="2">
        <v>3</v>
      </c>
      <c r="I5328" s="2">
        <f t="shared" si="83"/>
        <v>6.48</v>
      </c>
      <c r="J5328" s="2">
        <v>9.33</v>
      </c>
    </row>
    <row r="5329" spans="1:10" x14ac:dyDescent="0.35">
      <c r="A5329" s="1">
        <v>42604</v>
      </c>
      <c r="B5329" t="s">
        <v>1676</v>
      </c>
      <c r="C5329" t="s">
        <v>278</v>
      </c>
      <c r="D5329" t="s">
        <v>34</v>
      </c>
      <c r="E5329" t="s">
        <v>47</v>
      </c>
      <c r="F5329" t="s">
        <v>1083</v>
      </c>
      <c r="G5329" s="2">
        <v>98.33</v>
      </c>
      <c r="H5329" s="2">
        <v>3</v>
      </c>
      <c r="I5329" s="2">
        <f t="shared" si="83"/>
        <v>32.776666666666664</v>
      </c>
      <c r="J5329" s="2">
        <v>9.83</v>
      </c>
    </row>
    <row r="5330" spans="1:10" x14ac:dyDescent="0.35">
      <c r="A5330" s="1">
        <v>42604</v>
      </c>
      <c r="B5330" t="s">
        <v>671</v>
      </c>
      <c r="C5330" t="s">
        <v>27</v>
      </c>
      <c r="D5330" t="s">
        <v>11</v>
      </c>
      <c r="E5330" t="s">
        <v>24</v>
      </c>
      <c r="F5330" t="s">
        <v>2192</v>
      </c>
      <c r="G5330" s="2">
        <v>5.76</v>
      </c>
      <c r="H5330" s="2">
        <v>2</v>
      </c>
      <c r="I5330" s="2">
        <f t="shared" si="83"/>
        <v>2.88</v>
      </c>
      <c r="J5330" s="2">
        <v>1.67</v>
      </c>
    </row>
    <row r="5331" spans="1:10" x14ac:dyDescent="0.35">
      <c r="A5331" s="1">
        <v>42605</v>
      </c>
      <c r="B5331" t="s">
        <v>2585</v>
      </c>
      <c r="C5331" t="s">
        <v>10</v>
      </c>
      <c r="D5331" t="s">
        <v>11</v>
      </c>
      <c r="E5331" t="s">
        <v>18</v>
      </c>
      <c r="F5331" t="s">
        <v>19</v>
      </c>
      <c r="G5331" s="2">
        <v>727.3</v>
      </c>
      <c r="H5331" s="2">
        <v>8</v>
      </c>
      <c r="I5331" s="2">
        <f t="shared" si="83"/>
        <v>90.912499999999994</v>
      </c>
      <c r="J5331" s="2">
        <v>-172.73</v>
      </c>
    </row>
    <row r="5332" spans="1:10" x14ac:dyDescent="0.35">
      <c r="A5332" s="1">
        <v>42605</v>
      </c>
      <c r="B5332" t="s">
        <v>2585</v>
      </c>
      <c r="C5332" t="s">
        <v>10</v>
      </c>
      <c r="D5332" t="s">
        <v>34</v>
      </c>
      <c r="E5332" t="s">
        <v>47</v>
      </c>
      <c r="F5332" t="s">
        <v>2015</v>
      </c>
      <c r="G5332" s="2">
        <v>22.61</v>
      </c>
      <c r="H5332" s="2">
        <v>3</v>
      </c>
      <c r="I5332" s="2">
        <f t="shared" si="83"/>
        <v>7.5366666666666662</v>
      </c>
      <c r="J5332" s="2">
        <v>-10.17</v>
      </c>
    </row>
    <row r="5333" spans="1:10" x14ac:dyDescent="0.35">
      <c r="A5333" s="1">
        <v>42605</v>
      </c>
      <c r="B5333" t="s">
        <v>2585</v>
      </c>
      <c r="C5333" t="s">
        <v>10</v>
      </c>
      <c r="D5333" t="s">
        <v>39</v>
      </c>
      <c r="E5333" t="s">
        <v>52</v>
      </c>
      <c r="F5333" t="s">
        <v>1032</v>
      </c>
      <c r="G5333" s="2">
        <v>666.4</v>
      </c>
      <c r="H5333" s="2">
        <v>7</v>
      </c>
      <c r="I5333" s="2">
        <f t="shared" si="83"/>
        <v>95.2</v>
      </c>
      <c r="J5333" s="2">
        <v>-33.32</v>
      </c>
    </row>
    <row r="5334" spans="1:10" x14ac:dyDescent="0.35">
      <c r="A5334" s="1">
        <v>42605</v>
      </c>
      <c r="B5334" t="s">
        <v>902</v>
      </c>
      <c r="C5334" t="s">
        <v>164</v>
      </c>
      <c r="D5334" t="s">
        <v>39</v>
      </c>
      <c r="E5334" t="s">
        <v>302</v>
      </c>
      <c r="F5334" t="s">
        <v>837</v>
      </c>
      <c r="G5334" s="2">
        <v>837.6</v>
      </c>
      <c r="H5334" s="2">
        <v>3</v>
      </c>
      <c r="I5334" s="2">
        <f t="shared" si="83"/>
        <v>279.2</v>
      </c>
      <c r="J5334" s="2">
        <v>62.82</v>
      </c>
    </row>
    <row r="5335" spans="1:10" x14ac:dyDescent="0.35">
      <c r="A5335" s="1">
        <v>42605</v>
      </c>
      <c r="B5335" t="s">
        <v>902</v>
      </c>
      <c r="C5335" t="s">
        <v>164</v>
      </c>
      <c r="D5335" t="s">
        <v>11</v>
      </c>
      <c r="E5335" t="s">
        <v>63</v>
      </c>
      <c r="F5335" t="s">
        <v>98</v>
      </c>
      <c r="G5335" s="2">
        <v>135.9</v>
      </c>
      <c r="H5335" s="2">
        <v>5</v>
      </c>
      <c r="I5335" s="2">
        <f t="shared" si="83"/>
        <v>27.18</v>
      </c>
      <c r="J5335" s="2">
        <v>63.87</v>
      </c>
    </row>
    <row r="5336" spans="1:10" x14ac:dyDescent="0.35">
      <c r="A5336" s="1">
        <v>42605</v>
      </c>
      <c r="B5336" t="s">
        <v>902</v>
      </c>
      <c r="C5336" t="s">
        <v>164</v>
      </c>
      <c r="D5336" t="s">
        <v>11</v>
      </c>
      <c r="E5336" t="s">
        <v>12</v>
      </c>
      <c r="F5336" t="s">
        <v>1179</v>
      </c>
      <c r="G5336" s="2">
        <v>34.68</v>
      </c>
      <c r="H5336" s="2">
        <v>6</v>
      </c>
      <c r="I5336" s="2">
        <f t="shared" si="83"/>
        <v>5.78</v>
      </c>
      <c r="J5336" s="2">
        <v>16.989999999999998</v>
      </c>
    </row>
    <row r="5337" spans="1:10" x14ac:dyDescent="0.35">
      <c r="A5337" s="1">
        <v>42605</v>
      </c>
      <c r="B5337" t="s">
        <v>902</v>
      </c>
      <c r="C5337" t="s">
        <v>164</v>
      </c>
      <c r="D5337" t="s">
        <v>34</v>
      </c>
      <c r="E5337" t="s">
        <v>35</v>
      </c>
      <c r="F5337" t="s">
        <v>1685</v>
      </c>
      <c r="G5337" s="2">
        <v>532.70000000000005</v>
      </c>
      <c r="H5337" s="2">
        <v>6</v>
      </c>
      <c r="I5337" s="2">
        <f t="shared" si="83"/>
        <v>88.783333333333346</v>
      </c>
      <c r="J5337" s="2">
        <v>-39.950000000000003</v>
      </c>
    </row>
    <row r="5338" spans="1:10" x14ac:dyDescent="0.35">
      <c r="A5338" s="1">
        <v>42605</v>
      </c>
      <c r="B5338" t="s">
        <v>902</v>
      </c>
      <c r="C5338" t="s">
        <v>164</v>
      </c>
      <c r="D5338" t="s">
        <v>11</v>
      </c>
      <c r="E5338" t="s">
        <v>92</v>
      </c>
      <c r="F5338" t="s">
        <v>1387</v>
      </c>
      <c r="G5338" s="2">
        <v>43.1</v>
      </c>
      <c r="H5338" s="2">
        <v>5</v>
      </c>
      <c r="I5338" s="2">
        <f t="shared" si="83"/>
        <v>8.620000000000001</v>
      </c>
      <c r="J5338" s="2">
        <v>11.21</v>
      </c>
    </row>
    <row r="5339" spans="1:10" x14ac:dyDescent="0.35">
      <c r="A5339" s="1">
        <v>42605</v>
      </c>
      <c r="B5339" t="s">
        <v>902</v>
      </c>
      <c r="C5339" t="s">
        <v>164</v>
      </c>
      <c r="D5339" t="s">
        <v>11</v>
      </c>
      <c r="E5339" t="s">
        <v>200</v>
      </c>
      <c r="F5339" t="s">
        <v>1841</v>
      </c>
      <c r="G5339" s="2">
        <v>15.88</v>
      </c>
      <c r="H5339" s="2">
        <v>4</v>
      </c>
      <c r="I5339" s="2">
        <f t="shared" si="83"/>
        <v>3.97</v>
      </c>
      <c r="J5339" s="2">
        <v>0.16</v>
      </c>
    </row>
    <row r="5340" spans="1:10" x14ac:dyDescent="0.35">
      <c r="A5340" s="1">
        <v>42605</v>
      </c>
      <c r="B5340" t="s">
        <v>1161</v>
      </c>
      <c r="C5340" t="s">
        <v>149</v>
      </c>
      <c r="D5340" t="s">
        <v>11</v>
      </c>
      <c r="E5340" t="s">
        <v>24</v>
      </c>
      <c r="F5340" t="s">
        <v>31</v>
      </c>
      <c r="G5340" s="2">
        <v>21.3</v>
      </c>
      <c r="H5340" s="2">
        <v>5</v>
      </c>
      <c r="I5340" s="2">
        <f t="shared" si="83"/>
        <v>4.26</v>
      </c>
      <c r="J5340" s="2">
        <v>8.73</v>
      </c>
    </row>
    <row r="5341" spans="1:10" x14ac:dyDescent="0.35">
      <c r="A5341" s="1">
        <v>42605</v>
      </c>
      <c r="B5341" t="s">
        <v>1161</v>
      </c>
      <c r="C5341" t="s">
        <v>149</v>
      </c>
      <c r="D5341" t="s">
        <v>11</v>
      </c>
      <c r="E5341" t="s">
        <v>92</v>
      </c>
      <c r="F5341" t="s">
        <v>711</v>
      </c>
      <c r="G5341" s="2">
        <v>1040.8</v>
      </c>
      <c r="H5341" s="2">
        <v>5</v>
      </c>
      <c r="I5341" s="2">
        <f t="shared" si="83"/>
        <v>208.16</v>
      </c>
      <c r="J5341" s="2">
        <v>281.02</v>
      </c>
    </row>
    <row r="5342" spans="1:10" x14ac:dyDescent="0.35">
      <c r="A5342" s="1">
        <v>42605</v>
      </c>
      <c r="B5342" t="s">
        <v>1161</v>
      </c>
      <c r="C5342" t="s">
        <v>149</v>
      </c>
      <c r="D5342" t="s">
        <v>11</v>
      </c>
      <c r="E5342" t="s">
        <v>24</v>
      </c>
      <c r="F5342" t="s">
        <v>1713</v>
      </c>
      <c r="G5342" s="2">
        <v>29.34</v>
      </c>
      <c r="H5342" s="2">
        <v>6</v>
      </c>
      <c r="I5342" s="2">
        <f t="shared" si="83"/>
        <v>4.8899999999999997</v>
      </c>
      <c r="J5342" s="2">
        <v>7.92</v>
      </c>
    </row>
    <row r="5343" spans="1:10" x14ac:dyDescent="0.35">
      <c r="A5343" s="1">
        <v>42605</v>
      </c>
      <c r="B5343" t="s">
        <v>1088</v>
      </c>
      <c r="C5343" t="s">
        <v>157</v>
      </c>
      <c r="D5343" t="s">
        <v>11</v>
      </c>
      <c r="E5343" t="s">
        <v>16</v>
      </c>
      <c r="F5343" t="s">
        <v>1402</v>
      </c>
      <c r="G5343" s="2">
        <v>25.2</v>
      </c>
      <c r="H5343" s="2">
        <v>4</v>
      </c>
      <c r="I5343" s="2">
        <f t="shared" si="83"/>
        <v>6.3</v>
      </c>
      <c r="J5343" s="2">
        <v>11.59</v>
      </c>
    </row>
    <row r="5344" spans="1:10" x14ac:dyDescent="0.35">
      <c r="A5344" s="1">
        <v>42605</v>
      </c>
      <c r="B5344" t="s">
        <v>1088</v>
      </c>
      <c r="C5344" t="s">
        <v>157</v>
      </c>
      <c r="D5344" t="s">
        <v>11</v>
      </c>
      <c r="E5344" t="s">
        <v>16</v>
      </c>
      <c r="F5344" t="s">
        <v>2586</v>
      </c>
      <c r="G5344" s="2">
        <v>37.590000000000003</v>
      </c>
      <c r="H5344" s="2">
        <v>3</v>
      </c>
      <c r="I5344" s="2">
        <f t="shared" si="83"/>
        <v>12.530000000000001</v>
      </c>
      <c r="J5344" s="2">
        <v>17.670000000000002</v>
      </c>
    </row>
    <row r="5345" spans="1:10" x14ac:dyDescent="0.35">
      <c r="A5345" s="1">
        <v>42605</v>
      </c>
      <c r="B5345" t="s">
        <v>1088</v>
      </c>
      <c r="C5345" t="s">
        <v>157</v>
      </c>
      <c r="D5345" t="s">
        <v>11</v>
      </c>
      <c r="E5345" t="s">
        <v>18</v>
      </c>
      <c r="F5345" t="s">
        <v>1245</v>
      </c>
      <c r="G5345" s="2">
        <v>14.97</v>
      </c>
      <c r="H5345" s="2">
        <v>1</v>
      </c>
      <c r="I5345" s="2">
        <f t="shared" si="83"/>
        <v>14.97</v>
      </c>
      <c r="J5345" s="2">
        <v>4.1900000000000004</v>
      </c>
    </row>
    <row r="5346" spans="1:10" x14ac:dyDescent="0.35">
      <c r="A5346" s="1">
        <v>42605</v>
      </c>
      <c r="B5346" t="s">
        <v>1088</v>
      </c>
      <c r="C5346" t="s">
        <v>157</v>
      </c>
      <c r="D5346" t="s">
        <v>39</v>
      </c>
      <c r="E5346" t="s">
        <v>52</v>
      </c>
      <c r="F5346" t="s">
        <v>1520</v>
      </c>
      <c r="G5346" s="2">
        <v>1.98</v>
      </c>
      <c r="H5346" s="2">
        <v>2</v>
      </c>
      <c r="I5346" s="2">
        <f t="shared" si="83"/>
        <v>0.99</v>
      </c>
      <c r="J5346" s="2">
        <v>0.89</v>
      </c>
    </row>
    <row r="5347" spans="1:10" x14ac:dyDescent="0.35">
      <c r="A5347" s="1">
        <v>42608</v>
      </c>
      <c r="B5347" t="s">
        <v>1076</v>
      </c>
      <c r="C5347" t="s">
        <v>27</v>
      </c>
      <c r="D5347" t="s">
        <v>11</v>
      </c>
      <c r="E5347" t="s">
        <v>43</v>
      </c>
      <c r="F5347" t="s">
        <v>2587</v>
      </c>
      <c r="G5347" s="2">
        <v>10.23</v>
      </c>
      <c r="H5347" s="2">
        <v>3</v>
      </c>
      <c r="I5347" s="2">
        <f t="shared" si="83"/>
        <v>3.41</v>
      </c>
      <c r="J5347" s="2">
        <v>4.91</v>
      </c>
    </row>
    <row r="5348" spans="1:10" x14ac:dyDescent="0.35">
      <c r="A5348" s="1">
        <v>42608</v>
      </c>
      <c r="B5348" t="s">
        <v>1076</v>
      </c>
      <c r="C5348" t="s">
        <v>27</v>
      </c>
      <c r="D5348" t="s">
        <v>11</v>
      </c>
      <c r="E5348" t="s">
        <v>12</v>
      </c>
      <c r="F5348" t="s">
        <v>1605</v>
      </c>
      <c r="G5348" s="2">
        <v>154.9</v>
      </c>
      <c r="H5348" s="2">
        <v>5</v>
      </c>
      <c r="I5348" s="2">
        <f t="shared" si="83"/>
        <v>30.98</v>
      </c>
      <c r="J5348" s="2">
        <v>69.709999999999994</v>
      </c>
    </row>
    <row r="5349" spans="1:10" x14ac:dyDescent="0.35">
      <c r="A5349" s="1">
        <v>42608</v>
      </c>
      <c r="B5349" t="s">
        <v>212</v>
      </c>
      <c r="C5349" t="s">
        <v>10</v>
      </c>
      <c r="D5349" t="s">
        <v>39</v>
      </c>
      <c r="E5349" t="s">
        <v>52</v>
      </c>
      <c r="F5349" t="s">
        <v>1078</v>
      </c>
      <c r="G5349" s="2">
        <v>159.97999999999999</v>
      </c>
      <c r="H5349" s="2">
        <v>2</v>
      </c>
      <c r="I5349" s="2">
        <f t="shared" si="83"/>
        <v>79.989999999999995</v>
      </c>
      <c r="J5349" s="2">
        <v>44</v>
      </c>
    </row>
    <row r="5350" spans="1:10" x14ac:dyDescent="0.35">
      <c r="A5350" s="1">
        <v>42608</v>
      </c>
      <c r="B5350" t="s">
        <v>212</v>
      </c>
      <c r="C5350" t="s">
        <v>10</v>
      </c>
      <c r="D5350" t="s">
        <v>34</v>
      </c>
      <c r="E5350" t="s">
        <v>35</v>
      </c>
      <c r="F5350" t="s">
        <v>948</v>
      </c>
      <c r="G5350" s="2">
        <v>1024.72</v>
      </c>
      <c r="H5350" s="2">
        <v>6</v>
      </c>
      <c r="I5350" s="2">
        <f t="shared" si="83"/>
        <v>170.78666666666666</v>
      </c>
      <c r="J5350" s="2">
        <v>-29.28</v>
      </c>
    </row>
    <row r="5351" spans="1:10" x14ac:dyDescent="0.35">
      <c r="A5351" s="1">
        <v>42608</v>
      </c>
      <c r="B5351" t="s">
        <v>978</v>
      </c>
      <c r="C5351" t="s">
        <v>164</v>
      </c>
      <c r="D5351" t="s">
        <v>11</v>
      </c>
      <c r="E5351" t="s">
        <v>12</v>
      </c>
      <c r="F5351" t="s">
        <v>1157</v>
      </c>
      <c r="G5351" s="2">
        <v>6.48</v>
      </c>
      <c r="H5351" s="2">
        <v>1</v>
      </c>
      <c r="I5351" s="2">
        <f t="shared" si="83"/>
        <v>6.48</v>
      </c>
      <c r="J5351" s="2">
        <v>3.11</v>
      </c>
    </row>
    <row r="5352" spans="1:10" x14ac:dyDescent="0.35">
      <c r="A5352" s="1">
        <v>42608</v>
      </c>
      <c r="B5352" t="s">
        <v>1131</v>
      </c>
      <c r="C5352" t="s">
        <v>27</v>
      </c>
      <c r="D5352" t="s">
        <v>34</v>
      </c>
      <c r="E5352" t="s">
        <v>35</v>
      </c>
      <c r="F5352" t="s">
        <v>991</v>
      </c>
      <c r="G5352" s="2">
        <v>1603.14</v>
      </c>
      <c r="H5352" s="2">
        <v>4</v>
      </c>
      <c r="I5352" s="2">
        <f t="shared" si="83"/>
        <v>400.78500000000003</v>
      </c>
      <c r="J5352" s="2">
        <v>100.2</v>
      </c>
    </row>
    <row r="5353" spans="1:10" x14ac:dyDescent="0.35">
      <c r="A5353" s="1">
        <v>42608</v>
      </c>
      <c r="B5353" t="s">
        <v>1359</v>
      </c>
      <c r="C5353" t="s">
        <v>23</v>
      </c>
      <c r="D5353" t="s">
        <v>11</v>
      </c>
      <c r="E5353" t="s">
        <v>24</v>
      </c>
      <c r="F5353" t="s">
        <v>1071</v>
      </c>
      <c r="G5353" s="2">
        <v>5.47</v>
      </c>
      <c r="H5353" s="2">
        <v>3</v>
      </c>
      <c r="I5353" s="2">
        <f t="shared" si="83"/>
        <v>1.8233333333333333</v>
      </c>
      <c r="J5353" s="2">
        <v>1.64</v>
      </c>
    </row>
    <row r="5354" spans="1:10" x14ac:dyDescent="0.35">
      <c r="A5354" s="1">
        <v>42608</v>
      </c>
      <c r="B5354" t="s">
        <v>1359</v>
      </c>
      <c r="C5354" t="s">
        <v>23</v>
      </c>
      <c r="D5354" t="s">
        <v>39</v>
      </c>
      <c r="E5354" t="s">
        <v>52</v>
      </c>
      <c r="F5354" t="s">
        <v>1314</v>
      </c>
      <c r="G5354" s="2">
        <v>47.98</v>
      </c>
      <c r="H5354" s="2">
        <v>2</v>
      </c>
      <c r="I5354" s="2">
        <f t="shared" si="83"/>
        <v>23.99</v>
      </c>
      <c r="J5354" s="2">
        <v>13.2</v>
      </c>
    </row>
    <row r="5355" spans="1:10" x14ac:dyDescent="0.35">
      <c r="A5355" s="1">
        <v>42608</v>
      </c>
      <c r="B5355" t="s">
        <v>1038</v>
      </c>
      <c r="C5355" t="s">
        <v>27</v>
      </c>
      <c r="D5355" t="s">
        <v>11</v>
      </c>
      <c r="E5355" t="s">
        <v>24</v>
      </c>
      <c r="F5355" t="s">
        <v>271</v>
      </c>
      <c r="G5355" s="2">
        <v>8.26</v>
      </c>
      <c r="H5355" s="2">
        <v>2</v>
      </c>
      <c r="I5355" s="2">
        <f t="shared" si="83"/>
        <v>4.13</v>
      </c>
      <c r="J5355" s="2">
        <v>3.8</v>
      </c>
    </row>
    <row r="5356" spans="1:10" x14ac:dyDescent="0.35">
      <c r="A5356" s="1">
        <v>42608</v>
      </c>
      <c r="B5356" t="s">
        <v>2265</v>
      </c>
      <c r="C5356" t="s">
        <v>149</v>
      </c>
      <c r="D5356" t="s">
        <v>39</v>
      </c>
      <c r="E5356" t="s">
        <v>40</v>
      </c>
      <c r="F5356" t="s">
        <v>2588</v>
      </c>
      <c r="G5356" s="2">
        <v>33</v>
      </c>
      <c r="H5356" s="2">
        <v>6</v>
      </c>
      <c r="I5356" s="2">
        <f t="shared" si="83"/>
        <v>5.5</v>
      </c>
      <c r="J5356" s="2">
        <v>8.25</v>
      </c>
    </row>
    <row r="5357" spans="1:10" x14ac:dyDescent="0.35">
      <c r="A5357" s="1">
        <v>42608</v>
      </c>
      <c r="B5357" t="s">
        <v>2265</v>
      </c>
      <c r="C5357" t="s">
        <v>149</v>
      </c>
      <c r="D5357" t="s">
        <v>39</v>
      </c>
      <c r="E5357" t="s">
        <v>52</v>
      </c>
      <c r="F5357" t="s">
        <v>668</v>
      </c>
      <c r="G5357" s="2">
        <v>249.95</v>
      </c>
      <c r="H5357" s="2">
        <v>5</v>
      </c>
      <c r="I5357" s="2">
        <f t="shared" si="83"/>
        <v>49.989999999999995</v>
      </c>
      <c r="J5357" s="2">
        <v>87.48</v>
      </c>
    </row>
    <row r="5358" spans="1:10" x14ac:dyDescent="0.35">
      <c r="A5358" s="1">
        <v>42608</v>
      </c>
      <c r="B5358" t="s">
        <v>957</v>
      </c>
      <c r="C5358" t="s">
        <v>157</v>
      </c>
      <c r="D5358" t="s">
        <v>39</v>
      </c>
      <c r="E5358" t="s">
        <v>52</v>
      </c>
      <c r="F5358" t="s">
        <v>1022</v>
      </c>
      <c r="G5358" s="2">
        <v>47.97</v>
      </c>
      <c r="H5358" s="2">
        <v>3</v>
      </c>
      <c r="I5358" s="2">
        <f t="shared" si="83"/>
        <v>15.99</v>
      </c>
      <c r="J5358" s="2">
        <v>14.87</v>
      </c>
    </row>
    <row r="5359" spans="1:10" x14ac:dyDescent="0.35">
      <c r="A5359" s="1">
        <v>42608</v>
      </c>
      <c r="B5359" t="s">
        <v>612</v>
      </c>
      <c r="C5359" t="s">
        <v>110</v>
      </c>
      <c r="D5359" t="s">
        <v>11</v>
      </c>
      <c r="E5359" t="s">
        <v>12</v>
      </c>
      <c r="F5359" t="s">
        <v>2417</v>
      </c>
      <c r="G5359" s="2">
        <v>11.56</v>
      </c>
      <c r="H5359" s="2">
        <v>2</v>
      </c>
      <c r="I5359" s="2">
        <f t="shared" si="83"/>
        <v>5.78</v>
      </c>
      <c r="J5359" s="2">
        <v>5.66</v>
      </c>
    </row>
    <row r="5360" spans="1:10" x14ac:dyDescent="0.35">
      <c r="A5360" s="1">
        <v>42608</v>
      </c>
      <c r="B5360" t="s">
        <v>612</v>
      </c>
      <c r="C5360" t="s">
        <v>110</v>
      </c>
      <c r="D5360" t="s">
        <v>39</v>
      </c>
      <c r="E5360" t="s">
        <v>40</v>
      </c>
      <c r="F5360" t="s">
        <v>1708</v>
      </c>
      <c r="G5360" s="2">
        <v>209.97</v>
      </c>
      <c r="H5360" s="2">
        <v>3</v>
      </c>
      <c r="I5360" s="2">
        <f t="shared" si="83"/>
        <v>69.989999999999995</v>
      </c>
      <c r="J5360" s="2">
        <v>58.79</v>
      </c>
    </row>
    <row r="5361" spans="1:10" x14ac:dyDescent="0.35">
      <c r="A5361" s="1">
        <v>42608</v>
      </c>
      <c r="B5361" t="s">
        <v>612</v>
      </c>
      <c r="C5361" t="s">
        <v>110</v>
      </c>
      <c r="D5361" t="s">
        <v>34</v>
      </c>
      <c r="E5361" t="s">
        <v>145</v>
      </c>
      <c r="F5361" t="s">
        <v>874</v>
      </c>
      <c r="G5361" s="2">
        <v>447.84</v>
      </c>
      <c r="H5361" s="2">
        <v>4</v>
      </c>
      <c r="I5361" s="2">
        <f t="shared" si="83"/>
        <v>111.96</v>
      </c>
      <c r="J5361" s="2">
        <v>98.52</v>
      </c>
    </row>
    <row r="5362" spans="1:10" x14ac:dyDescent="0.35">
      <c r="A5362" s="1">
        <v>42608</v>
      </c>
      <c r="B5362" t="s">
        <v>612</v>
      </c>
      <c r="C5362" t="s">
        <v>110</v>
      </c>
      <c r="D5362" t="s">
        <v>39</v>
      </c>
      <c r="E5362" t="s">
        <v>52</v>
      </c>
      <c r="F5362" t="s">
        <v>905</v>
      </c>
      <c r="G5362" s="2">
        <v>479.97</v>
      </c>
      <c r="H5362" s="2">
        <v>3</v>
      </c>
      <c r="I5362" s="2">
        <f t="shared" si="83"/>
        <v>159.99</v>
      </c>
      <c r="J5362" s="2">
        <v>163.19</v>
      </c>
    </row>
    <row r="5363" spans="1:10" x14ac:dyDescent="0.35">
      <c r="A5363" s="1">
        <v>42608</v>
      </c>
      <c r="B5363" t="s">
        <v>612</v>
      </c>
      <c r="C5363" t="s">
        <v>110</v>
      </c>
      <c r="D5363" t="s">
        <v>11</v>
      </c>
      <c r="E5363" t="s">
        <v>24</v>
      </c>
      <c r="F5363" t="s">
        <v>632</v>
      </c>
      <c r="G5363" s="2">
        <v>8.64</v>
      </c>
      <c r="H5363" s="2">
        <v>3</v>
      </c>
      <c r="I5363" s="2">
        <f t="shared" si="83"/>
        <v>2.8800000000000003</v>
      </c>
      <c r="J5363" s="2">
        <v>2.5099999999999998</v>
      </c>
    </row>
    <row r="5364" spans="1:10" x14ac:dyDescent="0.35">
      <c r="A5364" s="1">
        <v>42608</v>
      </c>
      <c r="B5364" t="s">
        <v>109</v>
      </c>
      <c r="C5364" t="s">
        <v>30</v>
      </c>
      <c r="D5364" t="s">
        <v>34</v>
      </c>
      <c r="E5364" t="s">
        <v>47</v>
      </c>
      <c r="F5364" t="s">
        <v>678</v>
      </c>
      <c r="G5364" s="2">
        <v>186.54</v>
      </c>
      <c r="H5364" s="2">
        <v>3</v>
      </c>
      <c r="I5364" s="2">
        <f t="shared" si="83"/>
        <v>62.18</v>
      </c>
      <c r="J5364" s="2">
        <v>41.04</v>
      </c>
    </row>
    <row r="5365" spans="1:10" x14ac:dyDescent="0.35">
      <c r="A5365" s="1">
        <v>42608</v>
      </c>
      <c r="B5365" t="s">
        <v>2242</v>
      </c>
      <c r="C5365" t="s">
        <v>149</v>
      </c>
      <c r="D5365" t="s">
        <v>11</v>
      </c>
      <c r="E5365" t="s">
        <v>20</v>
      </c>
      <c r="F5365" t="s">
        <v>2218</v>
      </c>
      <c r="G5365" s="2">
        <v>146.69</v>
      </c>
      <c r="H5365" s="2">
        <v>8</v>
      </c>
      <c r="I5365" s="2">
        <f t="shared" si="83"/>
        <v>18.33625</v>
      </c>
      <c r="J5365" s="2">
        <v>45.84</v>
      </c>
    </row>
    <row r="5366" spans="1:10" x14ac:dyDescent="0.35">
      <c r="A5366" s="1">
        <v>42608</v>
      </c>
      <c r="B5366" t="s">
        <v>2064</v>
      </c>
      <c r="C5366" t="s">
        <v>123</v>
      </c>
      <c r="D5366" t="s">
        <v>11</v>
      </c>
      <c r="E5366" t="s">
        <v>12</v>
      </c>
      <c r="F5366" t="s">
        <v>713</v>
      </c>
      <c r="G5366" s="2">
        <v>31.01</v>
      </c>
      <c r="H5366" s="2">
        <v>1</v>
      </c>
      <c r="I5366" s="2">
        <f t="shared" si="83"/>
        <v>31.01</v>
      </c>
      <c r="J5366" s="2">
        <v>11.24</v>
      </c>
    </row>
    <row r="5367" spans="1:10" x14ac:dyDescent="0.35">
      <c r="A5367" s="1">
        <v>42609</v>
      </c>
      <c r="B5367" t="s">
        <v>1785</v>
      </c>
      <c r="C5367" t="s">
        <v>10</v>
      </c>
      <c r="D5367" t="s">
        <v>11</v>
      </c>
      <c r="E5367" t="s">
        <v>200</v>
      </c>
      <c r="F5367" t="s">
        <v>472</v>
      </c>
      <c r="G5367" s="2">
        <v>51.52</v>
      </c>
      <c r="H5367" s="2">
        <v>5</v>
      </c>
      <c r="I5367" s="2">
        <f t="shared" si="83"/>
        <v>10.304</v>
      </c>
      <c r="J5367" s="2">
        <v>-10.95</v>
      </c>
    </row>
    <row r="5368" spans="1:10" x14ac:dyDescent="0.35">
      <c r="A5368" s="1">
        <v>42609</v>
      </c>
      <c r="B5368" t="s">
        <v>1785</v>
      </c>
      <c r="C5368" t="s">
        <v>10</v>
      </c>
      <c r="D5368" t="s">
        <v>11</v>
      </c>
      <c r="E5368" t="s">
        <v>12</v>
      </c>
      <c r="F5368" t="s">
        <v>1987</v>
      </c>
      <c r="G5368" s="2">
        <v>3.53</v>
      </c>
      <c r="H5368" s="2">
        <v>1</v>
      </c>
      <c r="I5368" s="2">
        <f t="shared" si="83"/>
        <v>3.53</v>
      </c>
      <c r="J5368" s="2">
        <v>1.1499999999999999</v>
      </c>
    </row>
    <row r="5369" spans="1:10" x14ac:dyDescent="0.35">
      <c r="A5369" s="1">
        <v>42609</v>
      </c>
      <c r="B5369" t="s">
        <v>1785</v>
      </c>
      <c r="C5369" t="s">
        <v>10</v>
      </c>
      <c r="D5369" t="s">
        <v>11</v>
      </c>
      <c r="E5369" t="s">
        <v>12</v>
      </c>
      <c r="F5369" t="s">
        <v>2295</v>
      </c>
      <c r="G5369" s="2">
        <v>4.62</v>
      </c>
      <c r="H5369" s="2">
        <v>1</v>
      </c>
      <c r="I5369" s="2">
        <f t="shared" si="83"/>
        <v>4.62</v>
      </c>
      <c r="J5369" s="2">
        <v>1.68</v>
      </c>
    </row>
    <row r="5370" spans="1:10" x14ac:dyDescent="0.35">
      <c r="A5370" s="1">
        <v>42609</v>
      </c>
      <c r="B5370" t="s">
        <v>1785</v>
      </c>
      <c r="C5370" t="s">
        <v>10</v>
      </c>
      <c r="D5370" t="s">
        <v>11</v>
      </c>
      <c r="E5370" t="s">
        <v>200</v>
      </c>
      <c r="F5370" t="s">
        <v>2054</v>
      </c>
      <c r="G5370" s="2">
        <v>55.17</v>
      </c>
      <c r="H5370" s="2">
        <v>4</v>
      </c>
      <c r="I5370" s="2">
        <f t="shared" si="83"/>
        <v>13.7925</v>
      </c>
      <c r="J5370" s="2">
        <v>6.21</v>
      </c>
    </row>
    <row r="5371" spans="1:10" x14ac:dyDescent="0.35">
      <c r="A5371" s="1">
        <v>42609</v>
      </c>
      <c r="B5371" t="s">
        <v>2550</v>
      </c>
      <c r="C5371" t="s">
        <v>434</v>
      </c>
      <c r="D5371" t="s">
        <v>11</v>
      </c>
      <c r="E5371" t="s">
        <v>12</v>
      </c>
      <c r="F5371" t="s">
        <v>360</v>
      </c>
      <c r="G5371" s="2">
        <v>122.97</v>
      </c>
      <c r="H5371" s="2">
        <v>3</v>
      </c>
      <c r="I5371" s="2">
        <f t="shared" si="83"/>
        <v>40.99</v>
      </c>
      <c r="J5371" s="2">
        <v>60.26</v>
      </c>
    </row>
    <row r="5372" spans="1:10" x14ac:dyDescent="0.35">
      <c r="A5372" s="1">
        <v>42609</v>
      </c>
      <c r="B5372" t="s">
        <v>2550</v>
      </c>
      <c r="C5372" t="s">
        <v>434</v>
      </c>
      <c r="D5372" t="s">
        <v>34</v>
      </c>
      <c r="E5372" t="s">
        <v>145</v>
      </c>
      <c r="F5372" t="s">
        <v>1075</v>
      </c>
      <c r="G5372" s="2">
        <v>244.62</v>
      </c>
      <c r="H5372" s="2">
        <v>1</v>
      </c>
      <c r="I5372" s="2">
        <f t="shared" si="83"/>
        <v>244.62</v>
      </c>
      <c r="J5372" s="2">
        <v>20.97</v>
      </c>
    </row>
    <row r="5373" spans="1:10" x14ac:dyDescent="0.35">
      <c r="A5373" s="1">
        <v>42609</v>
      </c>
      <c r="B5373" t="s">
        <v>2550</v>
      </c>
      <c r="C5373" t="s">
        <v>434</v>
      </c>
      <c r="D5373" t="s">
        <v>39</v>
      </c>
      <c r="E5373" t="s">
        <v>40</v>
      </c>
      <c r="F5373" t="s">
        <v>1988</v>
      </c>
      <c r="G5373" s="2">
        <v>59.97</v>
      </c>
      <c r="H5373" s="2">
        <v>3</v>
      </c>
      <c r="I5373" s="2">
        <f t="shared" si="83"/>
        <v>19.989999999999998</v>
      </c>
      <c r="J5373" s="2">
        <v>28.79</v>
      </c>
    </row>
    <row r="5374" spans="1:10" x14ac:dyDescent="0.35">
      <c r="A5374" s="1">
        <v>42609</v>
      </c>
      <c r="B5374" t="s">
        <v>2550</v>
      </c>
      <c r="C5374" t="s">
        <v>434</v>
      </c>
      <c r="D5374" t="s">
        <v>11</v>
      </c>
      <c r="E5374" t="s">
        <v>12</v>
      </c>
      <c r="F5374" t="s">
        <v>2499</v>
      </c>
      <c r="G5374" s="2">
        <v>81.540000000000006</v>
      </c>
      <c r="H5374" s="2">
        <v>9</v>
      </c>
      <c r="I5374" s="2">
        <f t="shared" si="83"/>
        <v>9.06</v>
      </c>
      <c r="J5374" s="2">
        <v>36.69</v>
      </c>
    </row>
    <row r="5375" spans="1:10" x14ac:dyDescent="0.35">
      <c r="A5375" s="1">
        <v>42609</v>
      </c>
      <c r="B5375" t="s">
        <v>2550</v>
      </c>
      <c r="C5375" t="s">
        <v>434</v>
      </c>
      <c r="D5375" t="s">
        <v>11</v>
      </c>
      <c r="E5375" t="s">
        <v>43</v>
      </c>
      <c r="F5375" t="s">
        <v>160</v>
      </c>
      <c r="G5375" s="2">
        <v>11.68</v>
      </c>
      <c r="H5375" s="2">
        <v>4</v>
      </c>
      <c r="I5375" s="2">
        <f t="shared" si="83"/>
        <v>2.92</v>
      </c>
      <c r="J5375" s="2">
        <v>5.26</v>
      </c>
    </row>
    <row r="5376" spans="1:10" x14ac:dyDescent="0.35">
      <c r="A5376" s="1">
        <v>42609</v>
      </c>
      <c r="B5376" t="s">
        <v>2550</v>
      </c>
      <c r="C5376" t="s">
        <v>434</v>
      </c>
      <c r="D5376" t="s">
        <v>11</v>
      </c>
      <c r="E5376" t="s">
        <v>20</v>
      </c>
      <c r="F5376" t="s">
        <v>886</v>
      </c>
      <c r="G5376" s="2">
        <v>29</v>
      </c>
      <c r="H5376" s="2">
        <v>5</v>
      </c>
      <c r="I5376" s="2">
        <f t="shared" si="83"/>
        <v>5.8</v>
      </c>
      <c r="J5376" s="2">
        <v>13.92</v>
      </c>
    </row>
    <row r="5377" spans="1:10" x14ac:dyDescent="0.35">
      <c r="A5377" s="1">
        <v>42609</v>
      </c>
      <c r="B5377" t="s">
        <v>2435</v>
      </c>
      <c r="C5377" t="s">
        <v>10</v>
      </c>
      <c r="D5377" t="s">
        <v>11</v>
      </c>
      <c r="E5377" t="s">
        <v>18</v>
      </c>
      <c r="F5377" t="s">
        <v>2335</v>
      </c>
      <c r="G5377" s="2">
        <v>14.16</v>
      </c>
      <c r="H5377" s="2">
        <v>1</v>
      </c>
      <c r="I5377" s="2">
        <f t="shared" si="83"/>
        <v>14.16</v>
      </c>
      <c r="J5377" s="2">
        <v>1.06</v>
      </c>
    </row>
    <row r="5378" spans="1:10" x14ac:dyDescent="0.35">
      <c r="A5378" s="1">
        <v>42609</v>
      </c>
      <c r="B5378" t="s">
        <v>2435</v>
      </c>
      <c r="C5378" t="s">
        <v>10</v>
      </c>
      <c r="D5378" t="s">
        <v>11</v>
      </c>
      <c r="E5378" t="s">
        <v>12</v>
      </c>
      <c r="F5378" t="s">
        <v>647</v>
      </c>
      <c r="G5378" s="2">
        <v>79.92</v>
      </c>
      <c r="H5378" s="2">
        <v>5</v>
      </c>
      <c r="I5378" s="2">
        <f t="shared" si="83"/>
        <v>15.984</v>
      </c>
      <c r="J5378" s="2">
        <v>27.97</v>
      </c>
    </row>
    <row r="5379" spans="1:10" x14ac:dyDescent="0.35">
      <c r="A5379" s="1">
        <v>42609</v>
      </c>
      <c r="B5379" t="s">
        <v>1741</v>
      </c>
      <c r="C5379" t="s">
        <v>123</v>
      </c>
      <c r="D5379" t="s">
        <v>11</v>
      </c>
      <c r="E5379" t="s">
        <v>16</v>
      </c>
      <c r="F5379" t="s">
        <v>2589</v>
      </c>
      <c r="G5379" s="2">
        <v>9.2200000000000006</v>
      </c>
      <c r="H5379" s="2">
        <v>4</v>
      </c>
      <c r="I5379" s="2">
        <f t="shared" ref="I5379:I5442" si="84">G5379/H5379</f>
        <v>2.3050000000000002</v>
      </c>
      <c r="J5379" s="2">
        <v>3.34</v>
      </c>
    </row>
    <row r="5380" spans="1:10" x14ac:dyDescent="0.35">
      <c r="A5380" s="1">
        <v>42610</v>
      </c>
      <c r="B5380" t="s">
        <v>1064</v>
      </c>
      <c r="C5380" t="s">
        <v>278</v>
      </c>
      <c r="D5380" t="s">
        <v>11</v>
      </c>
      <c r="E5380" t="s">
        <v>12</v>
      </c>
      <c r="F5380" t="s">
        <v>1353</v>
      </c>
      <c r="G5380" s="2">
        <v>15.48</v>
      </c>
      <c r="H5380" s="2">
        <v>3</v>
      </c>
      <c r="I5380" s="2">
        <f t="shared" si="84"/>
        <v>5.16</v>
      </c>
      <c r="J5380" s="2">
        <v>5.61</v>
      </c>
    </row>
    <row r="5381" spans="1:10" x14ac:dyDescent="0.35">
      <c r="A5381" s="1">
        <v>42610</v>
      </c>
      <c r="B5381" t="s">
        <v>1064</v>
      </c>
      <c r="C5381" t="s">
        <v>278</v>
      </c>
      <c r="D5381" t="s">
        <v>39</v>
      </c>
      <c r="E5381" t="s">
        <v>40</v>
      </c>
      <c r="F5381" t="s">
        <v>163</v>
      </c>
      <c r="G5381" s="2">
        <v>108.58</v>
      </c>
      <c r="H5381" s="2">
        <v>3</v>
      </c>
      <c r="I5381" s="2">
        <f t="shared" si="84"/>
        <v>36.193333333333335</v>
      </c>
      <c r="J5381" s="2">
        <v>8.14</v>
      </c>
    </row>
    <row r="5382" spans="1:10" x14ac:dyDescent="0.35">
      <c r="A5382" s="1">
        <v>42610</v>
      </c>
      <c r="B5382" t="s">
        <v>2365</v>
      </c>
      <c r="C5382" t="s">
        <v>10</v>
      </c>
      <c r="D5382" t="s">
        <v>11</v>
      </c>
      <c r="E5382" t="s">
        <v>20</v>
      </c>
      <c r="F5382" t="s">
        <v>1225</v>
      </c>
      <c r="G5382" s="2">
        <v>13.14</v>
      </c>
      <c r="H5382" s="2">
        <v>9</v>
      </c>
      <c r="I5382" s="2">
        <f t="shared" si="84"/>
        <v>1.46</v>
      </c>
      <c r="J5382" s="2">
        <v>-21.68</v>
      </c>
    </row>
    <row r="5383" spans="1:10" x14ac:dyDescent="0.35">
      <c r="A5383" s="1">
        <v>42610</v>
      </c>
      <c r="B5383" t="s">
        <v>2365</v>
      </c>
      <c r="C5383" t="s">
        <v>10</v>
      </c>
      <c r="D5383" t="s">
        <v>11</v>
      </c>
      <c r="E5383" t="s">
        <v>20</v>
      </c>
      <c r="F5383" t="s">
        <v>2487</v>
      </c>
      <c r="G5383" s="2">
        <v>10.02</v>
      </c>
      <c r="H5383" s="2">
        <v>4</v>
      </c>
      <c r="I5383" s="2">
        <f t="shared" si="84"/>
        <v>2.5049999999999999</v>
      </c>
      <c r="J5383" s="2">
        <v>-16.54</v>
      </c>
    </row>
    <row r="5384" spans="1:10" x14ac:dyDescent="0.35">
      <c r="A5384" s="1">
        <v>42610</v>
      </c>
      <c r="B5384" t="s">
        <v>2365</v>
      </c>
      <c r="C5384" t="s">
        <v>10</v>
      </c>
      <c r="D5384" t="s">
        <v>34</v>
      </c>
      <c r="E5384" t="s">
        <v>74</v>
      </c>
      <c r="F5384" t="s">
        <v>1706</v>
      </c>
      <c r="G5384" s="2">
        <v>156.37</v>
      </c>
      <c r="H5384" s="2">
        <v>2</v>
      </c>
      <c r="I5384" s="2">
        <f t="shared" si="84"/>
        <v>78.185000000000002</v>
      </c>
      <c r="J5384" s="2">
        <v>-52.89</v>
      </c>
    </row>
    <row r="5385" spans="1:10" x14ac:dyDescent="0.35">
      <c r="A5385" s="1">
        <v>42610</v>
      </c>
      <c r="B5385" t="s">
        <v>1946</v>
      </c>
      <c r="C5385" t="s">
        <v>78</v>
      </c>
      <c r="D5385" t="s">
        <v>11</v>
      </c>
      <c r="E5385" t="s">
        <v>20</v>
      </c>
      <c r="F5385" t="s">
        <v>1210</v>
      </c>
      <c r="G5385" s="2">
        <v>18.43</v>
      </c>
      <c r="H5385" s="2">
        <v>8</v>
      </c>
      <c r="I5385" s="2">
        <f t="shared" si="84"/>
        <v>2.30375</v>
      </c>
      <c r="J5385" s="2">
        <v>-12.29</v>
      </c>
    </row>
    <row r="5386" spans="1:10" x14ac:dyDescent="0.35">
      <c r="A5386" s="1">
        <v>42611</v>
      </c>
      <c r="B5386" t="s">
        <v>301</v>
      </c>
      <c r="C5386" t="s">
        <v>15</v>
      </c>
      <c r="D5386" t="s">
        <v>11</v>
      </c>
      <c r="E5386" t="s">
        <v>12</v>
      </c>
      <c r="F5386" t="s">
        <v>2392</v>
      </c>
      <c r="G5386" s="2">
        <v>64.62</v>
      </c>
      <c r="H5386" s="2">
        <v>7</v>
      </c>
      <c r="I5386" s="2">
        <f t="shared" si="84"/>
        <v>9.2314285714285713</v>
      </c>
      <c r="J5386" s="2">
        <v>22.62</v>
      </c>
    </row>
    <row r="5387" spans="1:10" x14ac:dyDescent="0.35">
      <c r="A5387" s="1">
        <v>42611</v>
      </c>
      <c r="B5387" t="s">
        <v>301</v>
      </c>
      <c r="C5387" t="s">
        <v>15</v>
      </c>
      <c r="D5387" t="s">
        <v>39</v>
      </c>
      <c r="E5387" t="s">
        <v>52</v>
      </c>
      <c r="F5387" t="s">
        <v>1086</v>
      </c>
      <c r="G5387" s="2">
        <v>95.98</v>
      </c>
      <c r="H5387" s="2">
        <v>3</v>
      </c>
      <c r="I5387" s="2">
        <f t="shared" si="84"/>
        <v>31.993333333333336</v>
      </c>
      <c r="J5387" s="2">
        <v>-10.8</v>
      </c>
    </row>
    <row r="5388" spans="1:10" x14ac:dyDescent="0.35">
      <c r="A5388" s="1">
        <v>42611</v>
      </c>
      <c r="B5388" t="s">
        <v>301</v>
      </c>
      <c r="C5388" t="s">
        <v>15</v>
      </c>
      <c r="D5388" t="s">
        <v>11</v>
      </c>
      <c r="E5388" t="s">
        <v>20</v>
      </c>
      <c r="F5388" t="s">
        <v>929</v>
      </c>
      <c r="G5388" s="2">
        <v>1.79</v>
      </c>
      <c r="H5388" s="2">
        <v>3</v>
      </c>
      <c r="I5388" s="2">
        <f t="shared" si="84"/>
        <v>0.59666666666666668</v>
      </c>
      <c r="J5388" s="2">
        <v>-3.04</v>
      </c>
    </row>
    <row r="5389" spans="1:10" x14ac:dyDescent="0.35">
      <c r="A5389" s="1">
        <v>42611</v>
      </c>
      <c r="B5389" t="s">
        <v>2253</v>
      </c>
      <c r="C5389" t="s">
        <v>685</v>
      </c>
      <c r="D5389" t="s">
        <v>11</v>
      </c>
      <c r="E5389" t="s">
        <v>200</v>
      </c>
      <c r="F5389" t="s">
        <v>262</v>
      </c>
      <c r="G5389" s="2">
        <v>27.93</v>
      </c>
      <c r="H5389" s="2">
        <v>3</v>
      </c>
      <c r="I5389" s="2">
        <f t="shared" si="84"/>
        <v>9.31</v>
      </c>
      <c r="J5389" s="2">
        <v>8.1</v>
      </c>
    </row>
    <row r="5390" spans="1:10" x14ac:dyDescent="0.35">
      <c r="A5390" s="1">
        <v>42611</v>
      </c>
      <c r="B5390" t="s">
        <v>2248</v>
      </c>
      <c r="C5390" t="s">
        <v>149</v>
      </c>
      <c r="D5390" t="s">
        <v>39</v>
      </c>
      <c r="E5390" t="s">
        <v>40</v>
      </c>
      <c r="F5390" t="s">
        <v>2588</v>
      </c>
      <c r="G5390" s="2">
        <v>22</v>
      </c>
      <c r="H5390" s="2">
        <v>4</v>
      </c>
      <c r="I5390" s="2">
        <f t="shared" si="84"/>
        <v>5.5</v>
      </c>
      <c r="J5390" s="2">
        <v>5.5</v>
      </c>
    </row>
    <row r="5391" spans="1:10" x14ac:dyDescent="0.35">
      <c r="A5391" s="1">
        <v>42611</v>
      </c>
      <c r="B5391" t="s">
        <v>583</v>
      </c>
      <c r="C5391" t="s">
        <v>23</v>
      </c>
      <c r="D5391" t="s">
        <v>34</v>
      </c>
      <c r="E5391" t="s">
        <v>145</v>
      </c>
      <c r="F5391" t="s">
        <v>968</v>
      </c>
      <c r="G5391" s="2">
        <v>241.92</v>
      </c>
      <c r="H5391" s="2">
        <v>4</v>
      </c>
      <c r="I5391" s="2">
        <f t="shared" si="84"/>
        <v>60.48</v>
      </c>
      <c r="J5391" s="2">
        <v>-56.45</v>
      </c>
    </row>
    <row r="5392" spans="1:10" x14ac:dyDescent="0.35">
      <c r="A5392" s="1">
        <v>42611</v>
      </c>
      <c r="B5392" t="s">
        <v>583</v>
      </c>
      <c r="C5392" t="s">
        <v>23</v>
      </c>
      <c r="D5392" t="s">
        <v>34</v>
      </c>
      <c r="E5392" t="s">
        <v>74</v>
      </c>
      <c r="F5392" t="s">
        <v>2421</v>
      </c>
      <c r="G5392" s="2">
        <v>163.88</v>
      </c>
      <c r="H5392" s="2">
        <v>4</v>
      </c>
      <c r="I5392" s="2">
        <f t="shared" si="84"/>
        <v>40.97</v>
      </c>
      <c r="J5392" s="2">
        <v>-81.94</v>
      </c>
    </row>
    <row r="5393" spans="1:10" x14ac:dyDescent="0.35">
      <c r="A5393" s="1">
        <v>42611</v>
      </c>
      <c r="B5393" t="s">
        <v>583</v>
      </c>
      <c r="C5393" t="s">
        <v>23</v>
      </c>
      <c r="D5393" t="s">
        <v>11</v>
      </c>
      <c r="E5393" t="s">
        <v>20</v>
      </c>
      <c r="F5393" t="s">
        <v>425</v>
      </c>
      <c r="G5393" s="2">
        <v>3.49</v>
      </c>
      <c r="H5393" s="2">
        <v>2</v>
      </c>
      <c r="I5393" s="2">
        <f t="shared" si="84"/>
        <v>1.7450000000000001</v>
      </c>
      <c r="J5393" s="2">
        <v>-2.79</v>
      </c>
    </row>
    <row r="5394" spans="1:10" x14ac:dyDescent="0.35">
      <c r="A5394" s="1">
        <v>42611</v>
      </c>
      <c r="B5394" t="s">
        <v>583</v>
      </c>
      <c r="C5394" t="s">
        <v>23</v>
      </c>
      <c r="D5394" t="s">
        <v>11</v>
      </c>
      <c r="E5394" t="s">
        <v>43</v>
      </c>
      <c r="F5394" t="s">
        <v>1307</v>
      </c>
      <c r="G5394" s="2">
        <v>10.58</v>
      </c>
      <c r="H5394" s="2">
        <v>7</v>
      </c>
      <c r="I5394" s="2">
        <f t="shared" si="84"/>
        <v>1.5114285714285713</v>
      </c>
      <c r="J5394" s="2">
        <v>-2.38</v>
      </c>
    </row>
    <row r="5395" spans="1:10" x14ac:dyDescent="0.35">
      <c r="A5395" s="1">
        <v>42612</v>
      </c>
      <c r="B5395" t="s">
        <v>1546</v>
      </c>
      <c r="C5395" t="s">
        <v>23</v>
      </c>
      <c r="D5395" t="s">
        <v>39</v>
      </c>
      <c r="E5395" t="s">
        <v>40</v>
      </c>
      <c r="F5395" t="s">
        <v>173</v>
      </c>
      <c r="G5395" s="2">
        <v>290.89999999999998</v>
      </c>
      <c r="H5395" s="2">
        <v>3</v>
      </c>
      <c r="I5395" s="2">
        <f t="shared" si="84"/>
        <v>96.966666666666654</v>
      </c>
      <c r="J5395" s="2">
        <v>-67.88</v>
      </c>
    </row>
    <row r="5396" spans="1:10" x14ac:dyDescent="0.35">
      <c r="A5396" s="1">
        <v>42612</v>
      </c>
      <c r="B5396" t="s">
        <v>1546</v>
      </c>
      <c r="C5396" t="s">
        <v>23</v>
      </c>
      <c r="D5396" t="s">
        <v>11</v>
      </c>
      <c r="E5396" t="s">
        <v>18</v>
      </c>
      <c r="F5396" t="s">
        <v>1360</v>
      </c>
      <c r="G5396" s="2">
        <v>54.22</v>
      </c>
      <c r="H5396" s="2">
        <v>2</v>
      </c>
      <c r="I5396" s="2">
        <f t="shared" si="84"/>
        <v>27.11</v>
      </c>
      <c r="J5396" s="2">
        <v>3.39</v>
      </c>
    </row>
    <row r="5397" spans="1:10" x14ac:dyDescent="0.35">
      <c r="A5397" s="1">
        <v>42612</v>
      </c>
      <c r="B5397" t="s">
        <v>1546</v>
      </c>
      <c r="C5397" t="s">
        <v>23</v>
      </c>
      <c r="D5397" t="s">
        <v>34</v>
      </c>
      <c r="E5397" t="s">
        <v>35</v>
      </c>
      <c r="F5397" t="s">
        <v>1019</v>
      </c>
      <c r="G5397" s="2">
        <v>786.74</v>
      </c>
      <c r="H5397" s="2">
        <v>4</v>
      </c>
      <c r="I5397" s="2">
        <f t="shared" si="84"/>
        <v>196.685</v>
      </c>
      <c r="J5397" s="2">
        <v>-258.5</v>
      </c>
    </row>
    <row r="5398" spans="1:10" x14ac:dyDescent="0.35">
      <c r="A5398" s="1">
        <v>42612</v>
      </c>
      <c r="B5398" t="s">
        <v>1546</v>
      </c>
      <c r="C5398" t="s">
        <v>23</v>
      </c>
      <c r="D5398" t="s">
        <v>11</v>
      </c>
      <c r="E5398" t="s">
        <v>16</v>
      </c>
      <c r="F5398" t="s">
        <v>89</v>
      </c>
      <c r="G5398" s="2">
        <v>100.24</v>
      </c>
      <c r="H5398" s="2">
        <v>10</v>
      </c>
      <c r="I5398" s="2">
        <f t="shared" si="84"/>
        <v>10.023999999999999</v>
      </c>
      <c r="J5398" s="2">
        <v>33.83</v>
      </c>
    </row>
    <row r="5399" spans="1:10" x14ac:dyDescent="0.35">
      <c r="A5399" s="1">
        <v>42612</v>
      </c>
      <c r="B5399" t="s">
        <v>1546</v>
      </c>
      <c r="C5399" t="s">
        <v>23</v>
      </c>
      <c r="D5399" t="s">
        <v>11</v>
      </c>
      <c r="E5399" t="s">
        <v>20</v>
      </c>
      <c r="F5399" t="s">
        <v>1029</v>
      </c>
      <c r="G5399" s="2">
        <v>37.76</v>
      </c>
      <c r="H5399" s="2">
        <v>6</v>
      </c>
      <c r="I5399" s="2">
        <f t="shared" si="84"/>
        <v>6.293333333333333</v>
      </c>
      <c r="J5399" s="2">
        <v>-27.69</v>
      </c>
    </row>
    <row r="5400" spans="1:10" x14ac:dyDescent="0.35">
      <c r="A5400" s="1">
        <v>42612</v>
      </c>
      <c r="B5400" t="s">
        <v>376</v>
      </c>
      <c r="C5400" t="s">
        <v>27</v>
      </c>
      <c r="D5400" t="s">
        <v>34</v>
      </c>
      <c r="E5400" t="s">
        <v>47</v>
      </c>
      <c r="F5400" t="s">
        <v>1861</v>
      </c>
      <c r="G5400" s="2">
        <v>47.04</v>
      </c>
      <c r="H5400" s="2">
        <v>4</v>
      </c>
      <c r="I5400" s="2">
        <f t="shared" si="84"/>
        <v>11.76</v>
      </c>
      <c r="J5400" s="2">
        <v>15.99</v>
      </c>
    </row>
    <row r="5401" spans="1:10" x14ac:dyDescent="0.35">
      <c r="A5401" s="1">
        <v>42612</v>
      </c>
      <c r="B5401" t="s">
        <v>376</v>
      </c>
      <c r="C5401" t="s">
        <v>27</v>
      </c>
      <c r="D5401" t="s">
        <v>39</v>
      </c>
      <c r="E5401" t="s">
        <v>40</v>
      </c>
      <c r="F5401" t="s">
        <v>1878</v>
      </c>
      <c r="G5401" s="2">
        <v>339.96</v>
      </c>
      <c r="H5401" s="2">
        <v>5</v>
      </c>
      <c r="I5401" s="2">
        <f t="shared" si="84"/>
        <v>67.99199999999999</v>
      </c>
      <c r="J5401" s="2">
        <v>42.5</v>
      </c>
    </row>
    <row r="5402" spans="1:10" x14ac:dyDescent="0.35">
      <c r="A5402" s="1">
        <v>42613</v>
      </c>
      <c r="B5402" t="s">
        <v>2021</v>
      </c>
      <c r="C5402" t="s">
        <v>10</v>
      </c>
      <c r="D5402" t="s">
        <v>11</v>
      </c>
      <c r="E5402" t="s">
        <v>18</v>
      </c>
      <c r="F5402" t="s">
        <v>2505</v>
      </c>
      <c r="G5402" s="2">
        <v>23.97</v>
      </c>
      <c r="H5402" s="2">
        <v>2</v>
      </c>
      <c r="I5402" s="2">
        <f t="shared" si="84"/>
        <v>11.984999999999999</v>
      </c>
      <c r="J5402" s="2">
        <v>2.4</v>
      </c>
    </row>
    <row r="5403" spans="1:10" x14ac:dyDescent="0.35">
      <c r="A5403" s="1">
        <v>42614</v>
      </c>
      <c r="B5403" t="s">
        <v>2253</v>
      </c>
      <c r="C5403" t="s">
        <v>149</v>
      </c>
      <c r="D5403" t="s">
        <v>39</v>
      </c>
      <c r="E5403" t="s">
        <v>52</v>
      </c>
      <c r="F5403" t="s">
        <v>1873</v>
      </c>
      <c r="G5403" s="2">
        <v>6.79</v>
      </c>
      <c r="H5403" s="2">
        <v>1</v>
      </c>
      <c r="I5403" s="2">
        <f t="shared" si="84"/>
        <v>6.79</v>
      </c>
      <c r="J5403" s="2">
        <v>2.31</v>
      </c>
    </row>
    <row r="5404" spans="1:10" x14ac:dyDescent="0.35">
      <c r="A5404" s="1">
        <v>42614</v>
      </c>
      <c r="B5404" t="s">
        <v>2253</v>
      </c>
      <c r="C5404" t="s">
        <v>149</v>
      </c>
      <c r="D5404" t="s">
        <v>11</v>
      </c>
      <c r="E5404" t="s">
        <v>12</v>
      </c>
      <c r="F5404" t="s">
        <v>936</v>
      </c>
      <c r="G5404" s="2">
        <v>24.56</v>
      </c>
      <c r="H5404" s="2">
        <v>2</v>
      </c>
      <c r="I5404" s="2">
        <f t="shared" si="84"/>
        <v>12.28</v>
      </c>
      <c r="J5404" s="2">
        <v>11.54</v>
      </c>
    </row>
    <row r="5405" spans="1:10" x14ac:dyDescent="0.35">
      <c r="A5405" s="1">
        <v>42614</v>
      </c>
      <c r="B5405" t="s">
        <v>2253</v>
      </c>
      <c r="C5405" t="s">
        <v>149</v>
      </c>
      <c r="D5405" t="s">
        <v>11</v>
      </c>
      <c r="E5405" t="s">
        <v>20</v>
      </c>
      <c r="F5405" t="s">
        <v>970</v>
      </c>
      <c r="G5405" s="2">
        <v>3.05</v>
      </c>
      <c r="H5405" s="2">
        <v>1</v>
      </c>
      <c r="I5405" s="2">
        <f t="shared" si="84"/>
        <v>3.05</v>
      </c>
      <c r="J5405" s="2">
        <v>1.07</v>
      </c>
    </row>
    <row r="5406" spans="1:10" x14ac:dyDescent="0.35">
      <c r="A5406" s="1">
        <v>42614</v>
      </c>
      <c r="B5406" t="s">
        <v>2253</v>
      </c>
      <c r="C5406" t="s">
        <v>149</v>
      </c>
      <c r="D5406" t="s">
        <v>11</v>
      </c>
      <c r="E5406" t="s">
        <v>12</v>
      </c>
      <c r="F5406" t="s">
        <v>936</v>
      </c>
      <c r="G5406" s="2">
        <v>49.12</v>
      </c>
      <c r="H5406" s="2">
        <v>4</v>
      </c>
      <c r="I5406" s="2">
        <f t="shared" si="84"/>
        <v>12.28</v>
      </c>
      <c r="J5406" s="2">
        <v>23.09</v>
      </c>
    </row>
    <row r="5407" spans="1:10" x14ac:dyDescent="0.35">
      <c r="A5407" s="1">
        <v>42614</v>
      </c>
      <c r="B5407" t="s">
        <v>2253</v>
      </c>
      <c r="C5407" t="s">
        <v>149</v>
      </c>
      <c r="D5407" t="s">
        <v>11</v>
      </c>
      <c r="E5407" t="s">
        <v>20</v>
      </c>
      <c r="F5407" t="s">
        <v>828</v>
      </c>
      <c r="G5407" s="2">
        <v>4355.17</v>
      </c>
      <c r="H5407" s="2">
        <v>4</v>
      </c>
      <c r="I5407" s="2">
        <f t="shared" si="84"/>
        <v>1088.7925</v>
      </c>
      <c r="J5407" s="2">
        <v>1415.43</v>
      </c>
    </row>
    <row r="5408" spans="1:10" x14ac:dyDescent="0.35">
      <c r="A5408" s="1">
        <v>42614</v>
      </c>
      <c r="B5408" t="s">
        <v>2518</v>
      </c>
      <c r="C5408" t="s">
        <v>27</v>
      </c>
      <c r="D5408" t="s">
        <v>11</v>
      </c>
      <c r="E5408" t="s">
        <v>63</v>
      </c>
      <c r="F5408" t="s">
        <v>1481</v>
      </c>
      <c r="G5408" s="2">
        <v>21.88</v>
      </c>
      <c r="H5408" s="2">
        <v>2</v>
      </c>
      <c r="I5408" s="2">
        <f t="shared" si="84"/>
        <v>10.94</v>
      </c>
      <c r="J5408" s="2">
        <v>10.94</v>
      </c>
    </row>
    <row r="5409" spans="1:10" x14ac:dyDescent="0.35">
      <c r="A5409" s="1">
        <v>42614</v>
      </c>
      <c r="B5409" t="s">
        <v>291</v>
      </c>
      <c r="C5409" t="s">
        <v>23</v>
      </c>
      <c r="D5409" t="s">
        <v>11</v>
      </c>
      <c r="E5409" t="s">
        <v>12</v>
      </c>
      <c r="F5409" t="s">
        <v>2533</v>
      </c>
      <c r="G5409" s="2">
        <v>30.48</v>
      </c>
      <c r="H5409" s="2">
        <v>6</v>
      </c>
      <c r="I5409" s="2">
        <f t="shared" si="84"/>
        <v>5.08</v>
      </c>
      <c r="J5409" s="2">
        <v>9.91</v>
      </c>
    </row>
    <row r="5410" spans="1:10" x14ac:dyDescent="0.35">
      <c r="A5410" s="1">
        <v>42614</v>
      </c>
      <c r="B5410" t="s">
        <v>291</v>
      </c>
      <c r="C5410" t="s">
        <v>23</v>
      </c>
      <c r="D5410" t="s">
        <v>39</v>
      </c>
      <c r="E5410" t="s">
        <v>40</v>
      </c>
      <c r="F5410" t="s">
        <v>2408</v>
      </c>
      <c r="G5410" s="2">
        <v>23.99</v>
      </c>
      <c r="H5410" s="2">
        <v>2</v>
      </c>
      <c r="I5410" s="2">
        <f t="shared" si="84"/>
        <v>11.994999999999999</v>
      </c>
      <c r="J5410" s="2">
        <v>-4.8</v>
      </c>
    </row>
    <row r="5411" spans="1:10" x14ac:dyDescent="0.35">
      <c r="A5411" s="1">
        <v>42614</v>
      </c>
      <c r="B5411" t="s">
        <v>291</v>
      </c>
      <c r="C5411" t="s">
        <v>23</v>
      </c>
      <c r="D5411" t="s">
        <v>11</v>
      </c>
      <c r="E5411" t="s">
        <v>43</v>
      </c>
      <c r="F5411" t="s">
        <v>160</v>
      </c>
      <c r="G5411" s="2">
        <v>16.690000000000001</v>
      </c>
      <c r="H5411" s="2">
        <v>7</v>
      </c>
      <c r="I5411" s="2">
        <f t="shared" si="84"/>
        <v>2.3842857142857143</v>
      </c>
      <c r="J5411" s="2">
        <v>5.42</v>
      </c>
    </row>
    <row r="5412" spans="1:10" x14ac:dyDescent="0.35">
      <c r="A5412" s="1">
        <v>42614</v>
      </c>
      <c r="B5412" t="s">
        <v>635</v>
      </c>
      <c r="C5412" t="s">
        <v>149</v>
      </c>
      <c r="D5412" t="s">
        <v>39</v>
      </c>
      <c r="E5412" t="s">
        <v>52</v>
      </c>
      <c r="F5412" t="s">
        <v>158</v>
      </c>
      <c r="G5412" s="2">
        <v>468.9</v>
      </c>
      <c r="H5412" s="2">
        <v>6</v>
      </c>
      <c r="I5412" s="2">
        <f t="shared" si="84"/>
        <v>78.149999999999991</v>
      </c>
      <c r="J5412" s="2">
        <v>206.32</v>
      </c>
    </row>
    <row r="5413" spans="1:10" x14ac:dyDescent="0.35">
      <c r="A5413" s="1">
        <v>42614</v>
      </c>
      <c r="B5413" t="s">
        <v>635</v>
      </c>
      <c r="C5413" t="s">
        <v>149</v>
      </c>
      <c r="D5413" t="s">
        <v>39</v>
      </c>
      <c r="E5413" t="s">
        <v>52</v>
      </c>
      <c r="F5413" t="s">
        <v>518</v>
      </c>
      <c r="G5413" s="2">
        <v>72.48</v>
      </c>
      <c r="H5413" s="2">
        <v>2</v>
      </c>
      <c r="I5413" s="2">
        <f t="shared" si="84"/>
        <v>36.24</v>
      </c>
      <c r="J5413" s="2">
        <v>30.44</v>
      </c>
    </row>
    <row r="5414" spans="1:10" x14ac:dyDescent="0.35">
      <c r="A5414" s="1">
        <v>42614</v>
      </c>
      <c r="B5414" t="s">
        <v>635</v>
      </c>
      <c r="C5414" t="s">
        <v>149</v>
      </c>
      <c r="D5414" t="s">
        <v>11</v>
      </c>
      <c r="E5414" t="s">
        <v>200</v>
      </c>
      <c r="F5414" t="s">
        <v>1292</v>
      </c>
      <c r="G5414" s="2">
        <v>10.95</v>
      </c>
      <c r="H5414" s="2">
        <v>3</v>
      </c>
      <c r="I5414" s="2">
        <f t="shared" si="84"/>
        <v>3.65</v>
      </c>
      <c r="J5414" s="2">
        <v>3.29</v>
      </c>
    </row>
    <row r="5415" spans="1:10" x14ac:dyDescent="0.35">
      <c r="A5415" s="1">
        <v>42614</v>
      </c>
      <c r="B5415" t="s">
        <v>635</v>
      </c>
      <c r="C5415" t="s">
        <v>149</v>
      </c>
      <c r="D5415" t="s">
        <v>34</v>
      </c>
      <c r="E5415" t="s">
        <v>47</v>
      </c>
      <c r="F5415" t="s">
        <v>48</v>
      </c>
      <c r="G5415" s="2">
        <v>191.82</v>
      </c>
      <c r="H5415" s="2">
        <v>3</v>
      </c>
      <c r="I5415" s="2">
        <f t="shared" si="84"/>
        <v>63.94</v>
      </c>
      <c r="J5415" s="2">
        <v>61.38</v>
      </c>
    </row>
    <row r="5416" spans="1:10" x14ac:dyDescent="0.35">
      <c r="A5416" s="1">
        <v>42614</v>
      </c>
      <c r="B5416" t="s">
        <v>1320</v>
      </c>
      <c r="C5416" t="s">
        <v>110</v>
      </c>
      <c r="D5416" t="s">
        <v>11</v>
      </c>
      <c r="E5416" t="s">
        <v>20</v>
      </c>
      <c r="F5416" t="s">
        <v>189</v>
      </c>
      <c r="G5416" s="2">
        <v>24.1</v>
      </c>
      <c r="H5416" s="2">
        <v>5</v>
      </c>
      <c r="I5416" s="2">
        <f t="shared" si="84"/>
        <v>4.82</v>
      </c>
      <c r="J5416" s="2">
        <v>11.09</v>
      </c>
    </row>
    <row r="5417" spans="1:10" x14ac:dyDescent="0.35">
      <c r="A5417" s="1">
        <v>42614</v>
      </c>
      <c r="B5417" t="s">
        <v>1320</v>
      </c>
      <c r="C5417" t="s">
        <v>110</v>
      </c>
      <c r="D5417" t="s">
        <v>39</v>
      </c>
      <c r="E5417" t="s">
        <v>40</v>
      </c>
      <c r="F5417" t="s">
        <v>2454</v>
      </c>
      <c r="G5417" s="2">
        <v>8.7799999999999994</v>
      </c>
      <c r="H5417" s="2">
        <v>1</v>
      </c>
      <c r="I5417" s="2">
        <f t="shared" si="84"/>
        <v>8.7799999999999994</v>
      </c>
      <c r="J5417" s="2">
        <v>2.2799999999999998</v>
      </c>
    </row>
    <row r="5418" spans="1:10" x14ac:dyDescent="0.35">
      <c r="A5418" s="1">
        <v>42614</v>
      </c>
      <c r="B5418" t="s">
        <v>1320</v>
      </c>
      <c r="C5418" t="s">
        <v>110</v>
      </c>
      <c r="D5418" t="s">
        <v>11</v>
      </c>
      <c r="E5418" t="s">
        <v>92</v>
      </c>
      <c r="F5418" t="s">
        <v>2340</v>
      </c>
      <c r="G5418" s="2">
        <v>376.74</v>
      </c>
      <c r="H5418" s="2">
        <v>4</v>
      </c>
      <c r="I5418" s="2">
        <f t="shared" si="84"/>
        <v>94.185000000000002</v>
      </c>
      <c r="J5418" s="2">
        <v>71.16</v>
      </c>
    </row>
    <row r="5419" spans="1:10" x14ac:dyDescent="0.35">
      <c r="A5419" s="1">
        <v>42614</v>
      </c>
      <c r="B5419" t="s">
        <v>1320</v>
      </c>
      <c r="C5419" t="s">
        <v>110</v>
      </c>
      <c r="D5419" t="s">
        <v>11</v>
      </c>
      <c r="E5419" t="s">
        <v>20</v>
      </c>
      <c r="F5419" t="s">
        <v>222</v>
      </c>
      <c r="G5419" s="2">
        <v>29.52</v>
      </c>
      <c r="H5419" s="2">
        <v>4</v>
      </c>
      <c r="I5419" s="2">
        <f t="shared" si="84"/>
        <v>7.38</v>
      </c>
      <c r="J5419" s="2">
        <v>14.46</v>
      </c>
    </row>
    <row r="5420" spans="1:10" x14ac:dyDescent="0.35">
      <c r="A5420" s="1">
        <v>42614</v>
      </c>
      <c r="B5420" t="s">
        <v>1320</v>
      </c>
      <c r="C5420" t="s">
        <v>110</v>
      </c>
      <c r="D5420" t="s">
        <v>11</v>
      </c>
      <c r="E5420" t="s">
        <v>24</v>
      </c>
      <c r="F5420" t="s">
        <v>960</v>
      </c>
      <c r="G5420" s="2">
        <v>11.96</v>
      </c>
      <c r="H5420" s="2">
        <v>2</v>
      </c>
      <c r="I5420" s="2">
        <f t="shared" si="84"/>
        <v>5.98</v>
      </c>
      <c r="J5420" s="2">
        <v>2.99</v>
      </c>
    </row>
    <row r="5421" spans="1:10" x14ac:dyDescent="0.35">
      <c r="A5421" s="1">
        <v>42614</v>
      </c>
      <c r="B5421" t="s">
        <v>1320</v>
      </c>
      <c r="C5421" t="s">
        <v>110</v>
      </c>
      <c r="D5421" t="s">
        <v>11</v>
      </c>
      <c r="E5421" t="s">
        <v>20</v>
      </c>
      <c r="F5421" t="s">
        <v>846</v>
      </c>
      <c r="G5421" s="2">
        <v>26.4</v>
      </c>
      <c r="H5421" s="2">
        <v>5</v>
      </c>
      <c r="I5421" s="2">
        <f t="shared" si="84"/>
        <v>5.2799999999999994</v>
      </c>
      <c r="J5421" s="2">
        <v>12.67</v>
      </c>
    </row>
    <row r="5422" spans="1:10" x14ac:dyDescent="0.35">
      <c r="A5422" s="1">
        <v>42614</v>
      </c>
      <c r="B5422" t="s">
        <v>562</v>
      </c>
      <c r="C5422" t="s">
        <v>27</v>
      </c>
      <c r="D5422" t="s">
        <v>11</v>
      </c>
      <c r="E5422" t="s">
        <v>63</v>
      </c>
      <c r="F5422" t="s">
        <v>1091</v>
      </c>
      <c r="G5422" s="2">
        <v>12.78</v>
      </c>
      <c r="H5422" s="2">
        <v>1</v>
      </c>
      <c r="I5422" s="2">
        <f t="shared" si="84"/>
        <v>12.78</v>
      </c>
      <c r="J5422" s="2">
        <v>5.75</v>
      </c>
    </row>
    <row r="5423" spans="1:10" x14ac:dyDescent="0.35">
      <c r="A5423" s="1">
        <v>42615</v>
      </c>
      <c r="B5423" t="s">
        <v>1598</v>
      </c>
      <c r="C5423" t="s">
        <v>149</v>
      </c>
      <c r="D5423" t="s">
        <v>11</v>
      </c>
      <c r="E5423" t="s">
        <v>24</v>
      </c>
      <c r="F5423" t="s">
        <v>1579</v>
      </c>
      <c r="G5423" s="2">
        <v>75.48</v>
      </c>
      <c r="H5423" s="2">
        <v>2</v>
      </c>
      <c r="I5423" s="2">
        <f t="shared" si="84"/>
        <v>37.74</v>
      </c>
      <c r="J5423" s="2">
        <v>19.62</v>
      </c>
    </row>
    <row r="5424" spans="1:10" x14ac:dyDescent="0.35">
      <c r="A5424" s="1">
        <v>42615</v>
      </c>
      <c r="B5424" t="s">
        <v>1598</v>
      </c>
      <c r="C5424" t="s">
        <v>149</v>
      </c>
      <c r="D5424" t="s">
        <v>34</v>
      </c>
      <c r="E5424" t="s">
        <v>47</v>
      </c>
      <c r="F5424" t="s">
        <v>1213</v>
      </c>
      <c r="G5424" s="2">
        <v>39.979999999999997</v>
      </c>
      <c r="H5424" s="2">
        <v>2</v>
      </c>
      <c r="I5424" s="2">
        <f t="shared" si="84"/>
        <v>19.989999999999998</v>
      </c>
      <c r="J5424" s="2">
        <v>10</v>
      </c>
    </row>
    <row r="5425" spans="1:10" x14ac:dyDescent="0.35">
      <c r="A5425" s="1">
        <v>42615</v>
      </c>
      <c r="B5425" t="s">
        <v>1067</v>
      </c>
      <c r="C5425" t="s">
        <v>157</v>
      </c>
      <c r="D5425" t="s">
        <v>11</v>
      </c>
      <c r="E5425" t="s">
        <v>43</v>
      </c>
      <c r="F5425" t="s">
        <v>1133</v>
      </c>
      <c r="G5425" s="2">
        <v>1.81</v>
      </c>
      <c r="H5425" s="2">
        <v>1</v>
      </c>
      <c r="I5425" s="2">
        <f t="shared" si="84"/>
        <v>1.81</v>
      </c>
      <c r="J5425" s="2">
        <v>0.65</v>
      </c>
    </row>
    <row r="5426" spans="1:10" x14ac:dyDescent="0.35">
      <c r="A5426" s="1">
        <v>42615</v>
      </c>
      <c r="B5426" t="s">
        <v>1067</v>
      </c>
      <c r="C5426" t="s">
        <v>157</v>
      </c>
      <c r="D5426" t="s">
        <v>11</v>
      </c>
      <c r="E5426" t="s">
        <v>20</v>
      </c>
      <c r="F5426" t="s">
        <v>559</v>
      </c>
      <c r="G5426" s="2">
        <v>8.26</v>
      </c>
      <c r="H5426" s="2">
        <v>2</v>
      </c>
      <c r="I5426" s="2">
        <f t="shared" si="84"/>
        <v>4.13</v>
      </c>
      <c r="J5426" s="2">
        <v>3.88</v>
      </c>
    </row>
    <row r="5427" spans="1:10" x14ac:dyDescent="0.35">
      <c r="A5427" s="1">
        <v>42615</v>
      </c>
      <c r="B5427" t="s">
        <v>1223</v>
      </c>
      <c r="C5427" t="s">
        <v>27</v>
      </c>
      <c r="D5427" t="s">
        <v>11</v>
      </c>
      <c r="E5427" t="s">
        <v>18</v>
      </c>
      <c r="F5427" t="s">
        <v>463</v>
      </c>
      <c r="G5427" s="2">
        <v>46.53</v>
      </c>
      <c r="H5427" s="2">
        <v>3</v>
      </c>
      <c r="I5427" s="2">
        <f t="shared" si="84"/>
        <v>15.51</v>
      </c>
      <c r="J5427" s="2">
        <v>12.1</v>
      </c>
    </row>
    <row r="5428" spans="1:10" x14ac:dyDescent="0.35">
      <c r="A5428" s="1">
        <v>42615</v>
      </c>
      <c r="B5428" t="s">
        <v>1751</v>
      </c>
      <c r="C5428" t="s">
        <v>15</v>
      </c>
      <c r="D5428" t="s">
        <v>11</v>
      </c>
      <c r="E5428" t="s">
        <v>16</v>
      </c>
      <c r="F5428" t="s">
        <v>1040</v>
      </c>
      <c r="G5428" s="2">
        <v>29.24</v>
      </c>
      <c r="H5428" s="2">
        <v>5</v>
      </c>
      <c r="I5428" s="2">
        <f t="shared" si="84"/>
        <v>5.8479999999999999</v>
      </c>
      <c r="J5428" s="2">
        <v>9.8699999999999992</v>
      </c>
    </row>
    <row r="5429" spans="1:10" x14ac:dyDescent="0.35">
      <c r="A5429" s="1">
        <v>42615</v>
      </c>
      <c r="B5429" t="s">
        <v>1751</v>
      </c>
      <c r="C5429" t="s">
        <v>15</v>
      </c>
      <c r="D5429" t="s">
        <v>11</v>
      </c>
      <c r="E5429" t="s">
        <v>18</v>
      </c>
      <c r="F5429" t="s">
        <v>1756</v>
      </c>
      <c r="G5429" s="2">
        <v>35.17</v>
      </c>
      <c r="H5429" s="2">
        <v>2</v>
      </c>
      <c r="I5429" s="2">
        <f t="shared" si="84"/>
        <v>17.585000000000001</v>
      </c>
      <c r="J5429" s="2">
        <v>-8.35</v>
      </c>
    </row>
    <row r="5430" spans="1:10" x14ac:dyDescent="0.35">
      <c r="A5430" s="1">
        <v>42615</v>
      </c>
      <c r="B5430" t="s">
        <v>1751</v>
      </c>
      <c r="C5430" t="s">
        <v>15</v>
      </c>
      <c r="D5430" t="s">
        <v>39</v>
      </c>
      <c r="E5430" t="s">
        <v>302</v>
      </c>
      <c r="F5430" t="s">
        <v>2590</v>
      </c>
      <c r="G5430" s="2">
        <v>1362.9</v>
      </c>
      <c r="H5430" s="2">
        <v>3</v>
      </c>
      <c r="I5430" s="2">
        <f t="shared" si="84"/>
        <v>454.3</v>
      </c>
      <c r="J5430" s="2">
        <v>-19.47</v>
      </c>
    </row>
    <row r="5431" spans="1:10" x14ac:dyDescent="0.35">
      <c r="A5431" s="1">
        <v>42615</v>
      </c>
      <c r="B5431" t="s">
        <v>1282</v>
      </c>
      <c r="C5431" t="s">
        <v>15</v>
      </c>
      <c r="D5431" t="s">
        <v>34</v>
      </c>
      <c r="E5431" t="s">
        <v>47</v>
      </c>
      <c r="F5431" t="s">
        <v>1396</v>
      </c>
      <c r="G5431" s="2">
        <v>84.27</v>
      </c>
      <c r="H5431" s="2">
        <v>2</v>
      </c>
      <c r="I5431" s="2">
        <f t="shared" si="84"/>
        <v>42.134999999999998</v>
      </c>
      <c r="J5431" s="2">
        <v>-75.84</v>
      </c>
    </row>
    <row r="5432" spans="1:10" x14ac:dyDescent="0.35">
      <c r="A5432" s="1">
        <v>42615</v>
      </c>
      <c r="B5432" t="s">
        <v>1173</v>
      </c>
      <c r="C5432" t="s">
        <v>245</v>
      </c>
      <c r="D5432" t="s">
        <v>11</v>
      </c>
      <c r="E5432" t="s">
        <v>20</v>
      </c>
      <c r="F5432" t="s">
        <v>2241</v>
      </c>
      <c r="G5432" s="2">
        <v>22.91</v>
      </c>
      <c r="H5432" s="2">
        <v>7</v>
      </c>
      <c r="I5432" s="2">
        <f t="shared" si="84"/>
        <v>3.2728571428571427</v>
      </c>
      <c r="J5432" s="2">
        <v>-17.57</v>
      </c>
    </row>
    <row r="5433" spans="1:10" x14ac:dyDescent="0.35">
      <c r="A5433" s="1">
        <v>42615</v>
      </c>
      <c r="B5433" t="s">
        <v>1173</v>
      </c>
      <c r="C5433" t="s">
        <v>245</v>
      </c>
      <c r="D5433" t="s">
        <v>11</v>
      </c>
      <c r="E5433" t="s">
        <v>92</v>
      </c>
      <c r="F5433" t="s">
        <v>2591</v>
      </c>
      <c r="G5433" s="2">
        <v>309.45999999999998</v>
      </c>
      <c r="H5433" s="2">
        <v>9</v>
      </c>
      <c r="I5433" s="2">
        <f t="shared" si="84"/>
        <v>34.384444444444441</v>
      </c>
      <c r="J5433" s="2">
        <v>34.81</v>
      </c>
    </row>
    <row r="5434" spans="1:10" x14ac:dyDescent="0.35">
      <c r="A5434" s="1">
        <v>42615</v>
      </c>
      <c r="B5434" t="s">
        <v>1173</v>
      </c>
      <c r="C5434" t="s">
        <v>245</v>
      </c>
      <c r="D5434" t="s">
        <v>11</v>
      </c>
      <c r="E5434" t="s">
        <v>24</v>
      </c>
      <c r="F5434" t="s">
        <v>226</v>
      </c>
      <c r="G5434" s="2">
        <v>19.46</v>
      </c>
      <c r="H5434" s="2">
        <v>4</v>
      </c>
      <c r="I5434" s="2">
        <f t="shared" si="84"/>
        <v>4.8650000000000002</v>
      </c>
      <c r="J5434" s="2">
        <v>3.4</v>
      </c>
    </row>
    <row r="5435" spans="1:10" x14ac:dyDescent="0.35">
      <c r="A5435" s="1">
        <v>42615</v>
      </c>
      <c r="B5435" t="s">
        <v>1173</v>
      </c>
      <c r="C5435" t="s">
        <v>245</v>
      </c>
      <c r="D5435" t="s">
        <v>34</v>
      </c>
      <c r="E5435" t="s">
        <v>145</v>
      </c>
      <c r="F5435" t="s">
        <v>1553</v>
      </c>
      <c r="G5435" s="2">
        <v>472.52</v>
      </c>
      <c r="H5435" s="2">
        <v>3</v>
      </c>
      <c r="I5435" s="2">
        <f t="shared" si="84"/>
        <v>157.50666666666666</v>
      </c>
      <c r="J5435" s="2">
        <v>-149.63</v>
      </c>
    </row>
    <row r="5436" spans="1:10" x14ac:dyDescent="0.35">
      <c r="A5436" s="1">
        <v>42615</v>
      </c>
      <c r="B5436" t="s">
        <v>1173</v>
      </c>
      <c r="C5436" t="s">
        <v>245</v>
      </c>
      <c r="D5436" t="s">
        <v>39</v>
      </c>
      <c r="E5436" t="s">
        <v>52</v>
      </c>
      <c r="F5436" t="s">
        <v>1875</v>
      </c>
      <c r="G5436" s="2">
        <v>1012.68</v>
      </c>
      <c r="H5436" s="2">
        <v>3</v>
      </c>
      <c r="I5436" s="2">
        <f t="shared" si="84"/>
        <v>337.56</v>
      </c>
      <c r="J5436" s="2">
        <v>303.8</v>
      </c>
    </row>
    <row r="5437" spans="1:10" x14ac:dyDescent="0.35">
      <c r="A5437" s="1">
        <v>42615</v>
      </c>
      <c r="B5437" t="s">
        <v>1173</v>
      </c>
      <c r="C5437" t="s">
        <v>245</v>
      </c>
      <c r="D5437" t="s">
        <v>11</v>
      </c>
      <c r="E5437" t="s">
        <v>20</v>
      </c>
      <c r="F5437" t="s">
        <v>2226</v>
      </c>
      <c r="G5437" s="2">
        <v>17.22</v>
      </c>
      <c r="H5437" s="2">
        <v>5</v>
      </c>
      <c r="I5437" s="2">
        <f t="shared" si="84"/>
        <v>3.444</v>
      </c>
      <c r="J5437" s="2">
        <v>-12.63</v>
      </c>
    </row>
    <row r="5438" spans="1:10" x14ac:dyDescent="0.35">
      <c r="A5438" s="1">
        <v>42615</v>
      </c>
      <c r="B5438" t="s">
        <v>1945</v>
      </c>
      <c r="C5438" t="s">
        <v>164</v>
      </c>
      <c r="D5438" t="s">
        <v>39</v>
      </c>
      <c r="E5438" t="s">
        <v>603</v>
      </c>
      <c r="F5438" t="s">
        <v>1469</v>
      </c>
      <c r="G5438" s="2">
        <v>999.98</v>
      </c>
      <c r="H5438" s="2">
        <v>2</v>
      </c>
      <c r="I5438" s="2">
        <f t="shared" si="84"/>
        <v>499.99</v>
      </c>
      <c r="J5438" s="2">
        <v>449.99</v>
      </c>
    </row>
    <row r="5439" spans="1:10" x14ac:dyDescent="0.35">
      <c r="A5439" s="1">
        <v>42615</v>
      </c>
      <c r="B5439" t="s">
        <v>1513</v>
      </c>
      <c r="C5439" t="s">
        <v>10</v>
      </c>
      <c r="D5439" t="s">
        <v>11</v>
      </c>
      <c r="E5439" t="s">
        <v>20</v>
      </c>
      <c r="F5439" t="s">
        <v>1763</v>
      </c>
      <c r="G5439" s="2">
        <v>8.61</v>
      </c>
      <c r="H5439" s="2">
        <v>8</v>
      </c>
      <c r="I5439" s="2">
        <f t="shared" si="84"/>
        <v>1.0762499999999999</v>
      </c>
      <c r="J5439" s="2">
        <v>-13.34</v>
      </c>
    </row>
    <row r="5440" spans="1:10" x14ac:dyDescent="0.35">
      <c r="A5440" s="1">
        <v>42615</v>
      </c>
      <c r="B5440" t="s">
        <v>1513</v>
      </c>
      <c r="C5440" t="s">
        <v>10</v>
      </c>
      <c r="D5440" t="s">
        <v>39</v>
      </c>
      <c r="E5440" t="s">
        <v>52</v>
      </c>
      <c r="F5440" t="s">
        <v>2425</v>
      </c>
      <c r="G5440" s="2">
        <v>159.56</v>
      </c>
      <c r="H5440" s="2">
        <v>5</v>
      </c>
      <c r="I5440" s="2">
        <f t="shared" si="84"/>
        <v>31.911999999999999</v>
      </c>
      <c r="J5440" s="2">
        <v>33.909999999999997</v>
      </c>
    </row>
    <row r="5441" spans="1:10" x14ac:dyDescent="0.35">
      <c r="A5441" s="1">
        <v>42615</v>
      </c>
      <c r="B5441" t="s">
        <v>1234</v>
      </c>
      <c r="C5441" t="s">
        <v>164</v>
      </c>
      <c r="D5441" t="s">
        <v>34</v>
      </c>
      <c r="E5441" t="s">
        <v>35</v>
      </c>
      <c r="F5441" t="s">
        <v>2029</v>
      </c>
      <c r="G5441" s="2">
        <v>215.98</v>
      </c>
      <c r="H5441" s="2">
        <v>3</v>
      </c>
      <c r="I5441" s="2">
        <f t="shared" si="84"/>
        <v>71.993333333333325</v>
      </c>
      <c r="J5441" s="2">
        <v>-2.7</v>
      </c>
    </row>
    <row r="5442" spans="1:10" x14ac:dyDescent="0.35">
      <c r="A5442" s="1">
        <v>42615</v>
      </c>
      <c r="B5442" t="s">
        <v>1234</v>
      </c>
      <c r="C5442" t="s">
        <v>164</v>
      </c>
      <c r="D5442" t="s">
        <v>11</v>
      </c>
      <c r="E5442" t="s">
        <v>63</v>
      </c>
      <c r="F5442" t="s">
        <v>993</v>
      </c>
      <c r="G5442" s="2">
        <v>65.94</v>
      </c>
      <c r="H5442" s="2">
        <v>3</v>
      </c>
      <c r="I5442" s="2">
        <f t="shared" si="84"/>
        <v>21.98</v>
      </c>
      <c r="J5442" s="2">
        <v>30.99</v>
      </c>
    </row>
    <row r="5443" spans="1:10" x14ac:dyDescent="0.35">
      <c r="A5443" s="1">
        <v>42615</v>
      </c>
      <c r="B5443" t="s">
        <v>1079</v>
      </c>
      <c r="C5443" t="s">
        <v>27</v>
      </c>
      <c r="D5443" t="s">
        <v>34</v>
      </c>
      <c r="E5443" t="s">
        <v>47</v>
      </c>
      <c r="F5443" t="s">
        <v>124</v>
      </c>
      <c r="G5443" s="2">
        <v>94.68</v>
      </c>
      <c r="H5443" s="2">
        <v>9</v>
      </c>
      <c r="I5443" s="2">
        <f t="shared" ref="I5443:I5506" si="85">G5443/H5443</f>
        <v>10.520000000000001</v>
      </c>
      <c r="J5443" s="2">
        <v>31.24</v>
      </c>
    </row>
    <row r="5444" spans="1:10" x14ac:dyDescent="0.35">
      <c r="A5444" s="1">
        <v>42615</v>
      </c>
      <c r="B5444" t="s">
        <v>1079</v>
      </c>
      <c r="C5444" t="s">
        <v>27</v>
      </c>
      <c r="D5444" t="s">
        <v>11</v>
      </c>
      <c r="E5444" t="s">
        <v>18</v>
      </c>
      <c r="F5444" t="s">
        <v>211</v>
      </c>
      <c r="G5444" s="2">
        <v>23.67</v>
      </c>
      <c r="H5444" s="2">
        <v>3</v>
      </c>
      <c r="I5444" s="2">
        <f t="shared" si="85"/>
        <v>7.8900000000000006</v>
      </c>
      <c r="J5444" s="2">
        <v>0.95</v>
      </c>
    </row>
    <row r="5445" spans="1:10" x14ac:dyDescent="0.35">
      <c r="A5445" s="1">
        <v>42615</v>
      </c>
      <c r="B5445" t="s">
        <v>1079</v>
      </c>
      <c r="C5445" t="s">
        <v>27</v>
      </c>
      <c r="D5445" t="s">
        <v>39</v>
      </c>
      <c r="E5445" t="s">
        <v>40</v>
      </c>
      <c r="F5445" t="s">
        <v>1100</v>
      </c>
      <c r="G5445" s="2">
        <v>1091.17</v>
      </c>
      <c r="H5445" s="2">
        <v>4</v>
      </c>
      <c r="I5445" s="2">
        <f t="shared" si="85"/>
        <v>272.79250000000002</v>
      </c>
      <c r="J5445" s="2">
        <v>68.2</v>
      </c>
    </row>
    <row r="5446" spans="1:10" x14ac:dyDescent="0.35">
      <c r="A5446" s="1">
        <v>42615</v>
      </c>
      <c r="B5446" t="s">
        <v>1079</v>
      </c>
      <c r="C5446" t="s">
        <v>27</v>
      </c>
      <c r="D5446" t="s">
        <v>11</v>
      </c>
      <c r="E5446" t="s">
        <v>24</v>
      </c>
      <c r="F5446" t="s">
        <v>581</v>
      </c>
      <c r="G5446" s="2">
        <v>18.690000000000001</v>
      </c>
      <c r="H5446" s="2">
        <v>7</v>
      </c>
      <c r="I5446" s="2">
        <f t="shared" si="85"/>
        <v>2.6700000000000004</v>
      </c>
      <c r="J5446" s="2">
        <v>5.23</v>
      </c>
    </row>
    <row r="5447" spans="1:10" x14ac:dyDescent="0.35">
      <c r="A5447" s="1">
        <v>42615</v>
      </c>
      <c r="B5447" t="s">
        <v>1079</v>
      </c>
      <c r="C5447" t="s">
        <v>27</v>
      </c>
      <c r="D5447" t="s">
        <v>34</v>
      </c>
      <c r="E5447" t="s">
        <v>145</v>
      </c>
      <c r="F5447" t="s">
        <v>741</v>
      </c>
      <c r="G5447" s="2">
        <v>568.73</v>
      </c>
      <c r="H5447" s="2">
        <v>3</v>
      </c>
      <c r="I5447" s="2">
        <f t="shared" si="85"/>
        <v>189.57666666666668</v>
      </c>
      <c r="J5447" s="2">
        <v>28.44</v>
      </c>
    </row>
    <row r="5448" spans="1:10" x14ac:dyDescent="0.35">
      <c r="A5448" s="1">
        <v>42615</v>
      </c>
      <c r="B5448" t="s">
        <v>1079</v>
      </c>
      <c r="C5448" t="s">
        <v>27</v>
      </c>
      <c r="D5448" t="s">
        <v>11</v>
      </c>
      <c r="E5448" t="s">
        <v>20</v>
      </c>
      <c r="F5448" t="s">
        <v>865</v>
      </c>
      <c r="G5448" s="2">
        <v>7.31</v>
      </c>
      <c r="H5448" s="2">
        <v>1</v>
      </c>
      <c r="I5448" s="2">
        <f t="shared" si="85"/>
        <v>7.31</v>
      </c>
      <c r="J5448" s="2">
        <v>2.56</v>
      </c>
    </row>
    <row r="5449" spans="1:10" x14ac:dyDescent="0.35">
      <c r="A5449" s="1">
        <v>42616</v>
      </c>
      <c r="B5449" t="s">
        <v>446</v>
      </c>
      <c r="C5449" t="s">
        <v>23</v>
      </c>
      <c r="D5449" t="s">
        <v>11</v>
      </c>
      <c r="E5449" t="s">
        <v>20</v>
      </c>
      <c r="F5449" t="s">
        <v>2127</v>
      </c>
      <c r="G5449" s="2">
        <v>1141.47</v>
      </c>
      <c r="H5449" s="2">
        <v>5</v>
      </c>
      <c r="I5449" s="2">
        <f t="shared" si="85"/>
        <v>228.29400000000001</v>
      </c>
      <c r="J5449" s="2">
        <v>-760.98</v>
      </c>
    </row>
    <row r="5450" spans="1:10" x14ac:dyDescent="0.35">
      <c r="A5450" s="1">
        <v>42616</v>
      </c>
      <c r="B5450" t="s">
        <v>446</v>
      </c>
      <c r="C5450" t="s">
        <v>23</v>
      </c>
      <c r="D5450" t="s">
        <v>39</v>
      </c>
      <c r="E5450" t="s">
        <v>40</v>
      </c>
      <c r="F5450" t="s">
        <v>2109</v>
      </c>
      <c r="G5450" s="2">
        <v>280.77999999999997</v>
      </c>
      <c r="H5450" s="2">
        <v>3</v>
      </c>
      <c r="I5450" s="2">
        <f t="shared" si="85"/>
        <v>93.59333333333332</v>
      </c>
      <c r="J5450" s="2">
        <v>-46.8</v>
      </c>
    </row>
    <row r="5451" spans="1:10" x14ac:dyDescent="0.35">
      <c r="A5451" s="1">
        <v>42616</v>
      </c>
      <c r="B5451" t="s">
        <v>1547</v>
      </c>
      <c r="C5451" t="s">
        <v>15</v>
      </c>
      <c r="D5451" t="s">
        <v>34</v>
      </c>
      <c r="E5451" t="s">
        <v>47</v>
      </c>
      <c r="F5451" t="s">
        <v>2040</v>
      </c>
      <c r="G5451" s="2">
        <v>83.95</v>
      </c>
      <c r="H5451" s="2">
        <v>3</v>
      </c>
      <c r="I5451" s="2">
        <f t="shared" si="85"/>
        <v>27.983333333333334</v>
      </c>
      <c r="J5451" s="2">
        <v>-90.25</v>
      </c>
    </row>
    <row r="5452" spans="1:10" x14ac:dyDescent="0.35">
      <c r="A5452" s="1">
        <v>42616</v>
      </c>
      <c r="B5452" t="s">
        <v>791</v>
      </c>
      <c r="C5452" t="s">
        <v>15</v>
      </c>
      <c r="D5452" t="s">
        <v>11</v>
      </c>
      <c r="E5452" t="s">
        <v>20</v>
      </c>
      <c r="F5452" t="s">
        <v>1927</v>
      </c>
      <c r="G5452" s="2">
        <v>8.81</v>
      </c>
      <c r="H5452" s="2">
        <v>3</v>
      </c>
      <c r="I5452" s="2">
        <f t="shared" si="85"/>
        <v>2.936666666666667</v>
      </c>
      <c r="J5452" s="2">
        <v>-14.97</v>
      </c>
    </row>
    <row r="5453" spans="1:10" x14ac:dyDescent="0.35">
      <c r="A5453" s="1">
        <v>42616</v>
      </c>
      <c r="B5453" t="s">
        <v>285</v>
      </c>
      <c r="C5453" t="s">
        <v>613</v>
      </c>
      <c r="D5453" t="s">
        <v>11</v>
      </c>
      <c r="E5453" t="s">
        <v>12</v>
      </c>
      <c r="F5453" t="s">
        <v>2387</v>
      </c>
      <c r="G5453" s="2">
        <v>48.16</v>
      </c>
      <c r="H5453" s="2">
        <v>7</v>
      </c>
      <c r="I5453" s="2">
        <f t="shared" si="85"/>
        <v>6.88</v>
      </c>
      <c r="J5453" s="2">
        <v>22.15</v>
      </c>
    </row>
    <row r="5454" spans="1:10" x14ac:dyDescent="0.35">
      <c r="A5454" s="1">
        <v>42616</v>
      </c>
      <c r="B5454" t="s">
        <v>1937</v>
      </c>
      <c r="C5454" t="s">
        <v>157</v>
      </c>
      <c r="D5454" t="s">
        <v>11</v>
      </c>
      <c r="E5454" t="s">
        <v>18</v>
      </c>
      <c r="F5454" t="s">
        <v>349</v>
      </c>
      <c r="G5454" s="2">
        <v>54.5</v>
      </c>
      <c r="H5454" s="2">
        <v>5</v>
      </c>
      <c r="I5454" s="2">
        <f t="shared" si="85"/>
        <v>10.9</v>
      </c>
      <c r="J5454" s="2">
        <v>14.17</v>
      </c>
    </row>
    <row r="5455" spans="1:10" x14ac:dyDescent="0.35">
      <c r="A5455" s="1">
        <v>42616</v>
      </c>
      <c r="B5455" t="s">
        <v>1776</v>
      </c>
      <c r="C5455" t="s">
        <v>62</v>
      </c>
      <c r="D5455" t="s">
        <v>11</v>
      </c>
      <c r="E5455" t="s">
        <v>20</v>
      </c>
      <c r="F5455" t="s">
        <v>2241</v>
      </c>
      <c r="G5455" s="2">
        <v>87.28</v>
      </c>
      <c r="H5455" s="2">
        <v>8</v>
      </c>
      <c r="I5455" s="2">
        <f t="shared" si="85"/>
        <v>10.91</v>
      </c>
      <c r="J5455" s="2">
        <v>41.02</v>
      </c>
    </row>
    <row r="5456" spans="1:10" x14ac:dyDescent="0.35">
      <c r="A5456" s="1">
        <v>42616</v>
      </c>
      <c r="B5456" t="s">
        <v>722</v>
      </c>
      <c r="C5456" t="s">
        <v>531</v>
      </c>
      <c r="D5456" t="s">
        <v>34</v>
      </c>
      <c r="E5456" t="s">
        <v>74</v>
      </c>
      <c r="F5456" t="s">
        <v>1706</v>
      </c>
      <c r="G5456" s="2">
        <v>344.94</v>
      </c>
      <c r="H5456" s="2">
        <v>3</v>
      </c>
      <c r="I5456" s="2">
        <f t="shared" si="85"/>
        <v>114.98</v>
      </c>
      <c r="J5456" s="2">
        <v>31.04</v>
      </c>
    </row>
    <row r="5457" spans="1:10" x14ac:dyDescent="0.35">
      <c r="A5457" s="1">
        <v>42616</v>
      </c>
      <c r="B5457" t="s">
        <v>722</v>
      </c>
      <c r="C5457" t="s">
        <v>531</v>
      </c>
      <c r="D5457" t="s">
        <v>34</v>
      </c>
      <c r="E5457" t="s">
        <v>47</v>
      </c>
      <c r="F5457" t="s">
        <v>1532</v>
      </c>
      <c r="G5457" s="2">
        <v>14.76</v>
      </c>
      <c r="H5457" s="2">
        <v>2</v>
      </c>
      <c r="I5457" s="2">
        <f t="shared" si="85"/>
        <v>7.38</v>
      </c>
      <c r="J5457" s="2">
        <v>4.28</v>
      </c>
    </row>
    <row r="5458" spans="1:10" x14ac:dyDescent="0.35">
      <c r="A5458" s="1">
        <v>42616</v>
      </c>
      <c r="B5458" t="s">
        <v>722</v>
      </c>
      <c r="C5458" t="s">
        <v>531</v>
      </c>
      <c r="D5458" t="s">
        <v>11</v>
      </c>
      <c r="E5458" t="s">
        <v>20</v>
      </c>
      <c r="F5458" t="s">
        <v>1700</v>
      </c>
      <c r="G5458" s="2">
        <v>12.76</v>
      </c>
      <c r="H5458" s="2">
        <v>2</v>
      </c>
      <c r="I5458" s="2">
        <f t="shared" si="85"/>
        <v>6.38</v>
      </c>
      <c r="J5458" s="2">
        <v>5.87</v>
      </c>
    </row>
    <row r="5459" spans="1:10" x14ac:dyDescent="0.35">
      <c r="A5459" s="1">
        <v>42616</v>
      </c>
      <c r="B5459" t="s">
        <v>722</v>
      </c>
      <c r="C5459" t="s">
        <v>531</v>
      </c>
      <c r="D5459" t="s">
        <v>11</v>
      </c>
      <c r="E5459" t="s">
        <v>16</v>
      </c>
      <c r="F5459" t="s">
        <v>2030</v>
      </c>
      <c r="G5459" s="2">
        <v>58.48</v>
      </c>
      <c r="H5459" s="2">
        <v>8</v>
      </c>
      <c r="I5459" s="2">
        <f t="shared" si="85"/>
        <v>7.31</v>
      </c>
      <c r="J5459" s="2">
        <v>27.49</v>
      </c>
    </row>
    <row r="5460" spans="1:10" x14ac:dyDescent="0.35">
      <c r="A5460" s="1">
        <v>42616</v>
      </c>
      <c r="B5460" t="s">
        <v>2503</v>
      </c>
      <c r="C5460" t="s">
        <v>15</v>
      </c>
      <c r="D5460" t="s">
        <v>34</v>
      </c>
      <c r="E5460" t="s">
        <v>74</v>
      </c>
      <c r="F5460" t="s">
        <v>2592</v>
      </c>
      <c r="G5460" s="2">
        <v>198.74</v>
      </c>
      <c r="H5460" s="2">
        <v>4</v>
      </c>
      <c r="I5460" s="2">
        <f t="shared" si="85"/>
        <v>49.685000000000002</v>
      </c>
      <c r="J5460" s="2">
        <v>0</v>
      </c>
    </row>
    <row r="5461" spans="1:10" x14ac:dyDescent="0.35">
      <c r="A5461" s="1">
        <v>42616</v>
      </c>
      <c r="B5461" t="s">
        <v>2380</v>
      </c>
      <c r="C5461" t="s">
        <v>78</v>
      </c>
      <c r="D5461" t="s">
        <v>11</v>
      </c>
      <c r="E5461" t="s">
        <v>12</v>
      </c>
      <c r="F5461" t="s">
        <v>1353</v>
      </c>
      <c r="G5461" s="2">
        <v>30.96</v>
      </c>
      <c r="H5461" s="2">
        <v>6</v>
      </c>
      <c r="I5461" s="2">
        <f t="shared" si="85"/>
        <v>5.16</v>
      </c>
      <c r="J5461" s="2">
        <v>11.22</v>
      </c>
    </row>
    <row r="5462" spans="1:10" x14ac:dyDescent="0.35">
      <c r="A5462" s="1">
        <v>42617</v>
      </c>
      <c r="B5462" t="s">
        <v>1042</v>
      </c>
      <c r="C5462" t="s">
        <v>10</v>
      </c>
      <c r="D5462" t="s">
        <v>11</v>
      </c>
      <c r="E5462" t="s">
        <v>24</v>
      </c>
      <c r="F5462" t="s">
        <v>1144</v>
      </c>
      <c r="G5462" s="2">
        <v>3.91</v>
      </c>
      <c r="H5462" s="2">
        <v>1</v>
      </c>
      <c r="I5462" s="2">
        <f t="shared" si="85"/>
        <v>3.91</v>
      </c>
      <c r="J5462" s="2">
        <v>1.03</v>
      </c>
    </row>
    <row r="5463" spans="1:10" x14ac:dyDescent="0.35">
      <c r="A5463" s="1">
        <v>42617</v>
      </c>
      <c r="B5463" t="s">
        <v>1042</v>
      </c>
      <c r="C5463" t="s">
        <v>10</v>
      </c>
      <c r="D5463" t="s">
        <v>11</v>
      </c>
      <c r="E5463" t="s">
        <v>24</v>
      </c>
      <c r="F5463" t="s">
        <v>279</v>
      </c>
      <c r="G5463" s="2">
        <v>62.38</v>
      </c>
      <c r="H5463" s="2">
        <v>3</v>
      </c>
      <c r="I5463" s="2">
        <f t="shared" si="85"/>
        <v>20.793333333333333</v>
      </c>
      <c r="J5463" s="2">
        <v>7.02</v>
      </c>
    </row>
    <row r="5464" spans="1:10" x14ac:dyDescent="0.35">
      <c r="A5464" s="1">
        <v>42617</v>
      </c>
      <c r="B5464" t="s">
        <v>394</v>
      </c>
      <c r="C5464" t="s">
        <v>149</v>
      </c>
      <c r="D5464" t="s">
        <v>34</v>
      </c>
      <c r="E5464" t="s">
        <v>47</v>
      </c>
      <c r="F5464" t="s">
        <v>2224</v>
      </c>
      <c r="G5464" s="2">
        <v>63.94</v>
      </c>
      <c r="H5464" s="2">
        <v>1</v>
      </c>
      <c r="I5464" s="2">
        <f t="shared" si="85"/>
        <v>63.94</v>
      </c>
      <c r="J5464" s="2">
        <v>24.94</v>
      </c>
    </row>
    <row r="5465" spans="1:10" x14ac:dyDescent="0.35">
      <c r="A5465" s="1">
        <v>42617</v>
      </c>
      <c r="B5465" t="s">
        <v>394</v>
      </c>
      <c r="C5465" t="s">
        <v>149</v>
      </c>
      <c r="D5465" t="s">
        <v>11</v>
      </c>
      <c r="E5465" t="s">
        <v>20</v>
      </c>
      <c r="F5465" t="s">
        <v>1503</v>
      </c>
      <c r="G5465" s="2">
        <v>60.6</v>
      </c>
      <c r="H5465" s="2">
        <v>5</v>
      </c>
      <c r="I5465" s="2">
        <f t="shared" si="85"/>
        <v>12.120000000000001</v>
      </c>
      <c r="J5465" s="2">
        <v>20.45</v>
      </c>
    </row>
    <row r="5466" spans="1:10" x14ac:dyDescent="0.35">
      <c r="A5466" s="1">
        <v>42617</v>
      </c>
      <c r="B5466" t="s">
        <v>394</v>
      </c>
      <c r="C5466" t="s">
        <v>149</v>
      </c>
      <c r="D5466" t="s">
        <v>11</v>
      </c>
      <c r="E5466" t="s">
        <v>200</v>
      </c>
      <c r="F5466" t="s">
        <v>2593</v>
      </c>
      <c r="G5466" s="2">
        <v>22.72</v>
      </c>
      <c r="H5466" s="2">
        <v>4</v>
      </c>
      <c r="I5466" s="2">
        <f t="shared" si="85"/>
        <v>5.68</v>
      </c>
      <c r="J5466" s="2">
        <v>6.59</v>
      </c>
    </row>
    <row r="5467" spans="1:10" x14ac:dyDescent="0.35">
      <c r="A5467" s="1">
        <v>42617</v>
      </c>
      <c r="B5467" t="s">
        <v>85</v>
      </c>
      <c r="C5467" t="s">
        <v>120</v>
      </c>
      <c r="D5467" t="s">
        <v>11</v>
      </c>
      <c r="E5467" t="s">
        <v>12</v>
      </c>
      <c r="F5467" t="s">
        <v>1531</v>
      </c>
      <c r="G5467" s="2">
        <v>12.19</v>
      </c>
      <c r="H5467" s="2">
        <v>3</v>
      </c>
      <c r="I5467" s="2">
        <f t="shared" si="85"/>
        <v>4.0633333333333335</v>
      </c>
      <c r="J5467" s="2">
        <v>4.1100000000000003</v>
      </c>
    </row>
    <row r="5468" spans="1:10" x14ac:dyDescent="0.35">
      <c r="A5468" s="1">
        <v>42617</v>
      </c>
      <c r="B5468" t="s">
        <v>85</v>
      </c>
      <c r="C5468" t="s">
        <v>120</v>
      </c>
      <c r="D5468" t="s">
        <v>11</v>
      </c>
      <c r="E5468" t="s">
        <v>92</v>
      </c>
      <c r="F5468" t="s">
        <v>1888</v>
      </c>
      <c r="G5468" s="2">
        <v>87.17</v>
      </c>
      <c r="H5468" s="2">
        <v>2</v>
      </c>
      <c r="I5468" s="2">
        <f t="shared" si="85"/>
        <v>43.585000000000001</v>
      </c>
      <c r="J5468" s="2">
        <v>8.7200000000000006</v>
      </c>
    </row>
    <row r="5469" spans="1:10" x14ac:dyDescent="0.35">
      <c r="A5469" s="1">
        <v>42617</v>
      </c>
      <c r="B5469" t="s">
        <v>85</v>
      </c>
      <c r="C5469" t="s">
        <v>120</v>
      </c>
      <c r="D5469" t="s">
        <v>11</v>
      </c>
      <c r="E5469" t="s">
        <v>24</v>
      </c>
      <c r="F5469" t="s">
        <v>526</v>
      </c>
      <c r="G5469" s="2">
        <v>31.74</v>
      </c>
      <c r="H5469" s="2">
        <v>2</v>
      </c>
      <c r="I5469" s="2">
        <f t="shared" si="85"/>
        <v>15.87</v>
      </c>
      <c r="J5469" s="2">
        <v>8.33</v>
      </c>
    </row>
    <row r="5470" spans="1:10" x14ac:dyDescent="0.35">
      <c r="A5470" s="1">
        <v>42617</v>
      </c>
      <c r="B5470" t="s">
        <v>861</v>
      </c>
      <c r="C5470" t="s">
        <v>33</v>
      </c>
      <c r="D5470" t="s">
        <v>34</v>
      </c>
      <c r="E5470" t="s">
        <v>47</v>
      </c>
      <c r="F5470" t="s">
        <v>1906</v>
      </c>
      <c r="G5470" s="2">
        <v>42.6</v>
      </c>
      <c r="H5470" s="2">
        <v>3</v>
      </c>
      <c r="I5470" s="2">
        <f t="shared" si="85"/>
        <v>14.200000000000001</v>
      </c>
      <c r="J5470" s="2">
        <v>16.61</v>
      </c>
    </row>
    <row r="5471" spans="1:10" x14ac:dyDescent="0.35">
      <c r="A5471" s="1">
        <v>42617</v>
      </c>
      <c r="B5471" t="s">
        <v>861</v>
      </c>
      <c r="C5471" t="s">
        <v>33</v>
      </c>
      <c r="D5471" t="s">
        <v>11</v>
      </c>
      <c r="E5471" t="s">
        <v>20</v>
      </c>
      <c r="F5471" t="s">
        <v>1770</v>
      </c>
      <c r="G5471" s="2">
        <v>113.94</v>
      </c>
      <c r="H5471" s="2">
        <v>6</v>
      </c>
      <c r="I5471" s="2">
        <f t="shared" si="85"/>
        <v>18.989999999999998</v>
      </c>
      <c r="J5471" s="2">
        <v>54.69</v>
      </c>
    </row>
    <row r="5472" spans="1:10" x14ac:dyDescent="0.35">
      <c r="A5472" s="1">
        <v>42617</v>
      </c>
      <c r="B5472" t="s">
        <v>861</v>
      </c>
      <c r="C5472" t="s">
        <v>33</v>
      </c>
      <c r="D5472" t="s">
        <v>11</v>
      </c>
      <c r="E5472" t="s">
        <v>18</v>
      </c>
      <c r="F5472" t="s">
        <v>192</v>
      </c>
      <c r="G5472" s="2">
        <v>129.91999999999999</v>
      </c>
      <c r="H5472" s="2">
        <v>4</v>
      </c>
      <c r="I5472" s="2">
        <f t="shared" si="85"/>
        <v>32.479999999999997</v>
      </c>
      <c r="J5472" s="2">
        <v>5.2</v>
      </c>
    </row>
    <row r="5473" spans="1:10" x14ac:dyDescent="0.35">
      <c r="A5473" s="1">
        <v>42617</v>
      </c>
      <c r="B5473" t="s">
        <v>861</v>
      </c>
      <c r="C5473" t="s">
        <v>33</v>
      </c>
      <c r="D5473" t="s">
        <v>11</v>
      </c>
      <c r="E5473" t="s">
        <v>24</v>
      </c>
      <c r="F5473" t="s">
        <v>841</v>
      </c>
      <c r="G5473" s="2">
        <v>5.28</v>
      </c>
      <c r="H5473" s="2">
        <v>3</v>
      </c>
      <c r="I5473" s="2">
        <f t="shared" si="85"/>
        <v>1.76</v>
      </c>
      <c r="J5473" s="2">
        <v>2.5299999999999998</v>
      </c>
    </row>
    <row r="5474" spans="1:10" x14ac:dyDescent="0.35">
      <c r="A5474" s="1">
        <v>42617</v>
      </c>
      <c r="B5474" t="s">
        <v>468</v>
      </c>
      <c r="C5474" t="s">
        <v>315</v>
      </c>
      <c r="D5474" t="s">
        <v>11</v>
      </c>
      <c r="E5474" t="s">
        <v>18</v>
      </c>
      <c r="F5474" t="s">
        <v>308</v>
      </c>
      <c r="G5474" s="2">
        <v>535.41</v>
      </c>
      <c r="H5474" s="2">
        <v>3</v>
      </c>
      <c r="I5474" s="2">
        <f t="shared" si="85"/>
        <v>178.47</v>
      </c>
      <c r="J5474" s="2">
        <v>160.62</v>
      </c>
    </row>
    <row r="5475" spans="1:10" x14ac:dyDescent="0.35">
      <c r="A5475" s="1">
        <v>42617</v>
      </c>
      <c r="B5475" t="s">
        <v>22</v>
      </c>
      <c r="C5475" t="s">
        <v>186</v>
      </c>
      <c r="D5475" t="s">
        <v>11</v>
      </c>
      <c r="E5475" t="s">
        <v>63</v>
      </c>
      <c r="F5475" t="s">
        <v>64</v>
      </c>
      <c r="G5475" s="2">
        <v>16.559999999999999</v>
      </c>
      <c r="H5475" s="2">
        <v>2</v>
      </c>
      <c r="I5475" s="2">
        <f t="shared" si="85"/>
        <v>8.2799999999999994</v>
      </c>
      <c r="J5475" s="2">
        <v>7.78</v>
      </c>
    </row>
    <row r="5476" spans="1:10" x14ac:dyDescent="0.35">
      <c r="A5476" s="1">
        <v>42617</v>
      </c>
      <c r="B5476" t="s">
        <v>22</v>
      </c>
      <c r="C5476" t="s">
        <v>186</v>
      </c>
      <c r="D5476" t="s">
        <v>39</v>
      </c>
      <c r="E5476" t="s">
        <v>52</v>
      </c>
      <c r="F5476" t="s">
        <v>636</v>
      </c>
      <c r="G5476" s="2">
        <v>279.95</v>
      </c>
      <c r="H5476" s="2">
        <v>5</v>
      </c>
      <c r="I5476" s="2">
        <f t="shared" si="85"/>
        <v>55.989999999999995</v>
      </c>
      <c r="J5476" s="2">
        <v>67.19</v>
      </c>
    </row>
    <row r="5477" spans="1:10" x14ac:dyDescent="0.35">
      <c r="A5477" s="1">
        <v>42617</v>
      </c>
      <c r="B5477" t="s">
        <v>1145</v>
      </c>
      <c r="C5477" t="s">
        <v>101</v>
      </c>
      <c r="D5477" t="s">
        <v>11</v>
      </c>
      <c r="E5477" t="s">
        <v>12</v>
      </c>
      <c r="F5477" t="s">
        <v>2186</v>
      </c>
      <c r="G5477" s="2">
        <v>239.5</v>
      </c>
      <c r="H5477" s="2">
        <v>5</v>
      </c>
      <c r="I5477" s="2">
        <f t="shared" si="85"/>
        <v>47.9</v>
      </c>
      <c r="J5477" s="2">
        <v>114.96</v>
      </c>
    </row>
    <row r="5478" spans="1:10" x14ac:dyDescent="0.35">
      <c r="A5478" s="1">
        <v>42617</v>
      </c>
      <c r="B5478" t="s">
        <v>125</v>
      </c>
      <c r="C5478" t="s">
        <v>27</v>
      </c>
      <c r="D5478" t="s">
        <v>34</v>
      </c>
      <c r="E5478" t="s">
        <v>47</v>
      </c>
      <c r="F5478" t="s">
        <v>2594</v>
      </c>
      <c r="G5478" s="2">
        <v>24.27</v>
      </c>
      <c r="H5478" s="2">
        <v>3</v>
      </c>
      <c r="I5478" s="2">
        <f t="shared" si="85"/>
        <v>8.09</v>
      </c>
      <c r="J5478" s="2">
        <v>8.74</v>
      </c>
    </row>
    <row r="5479" spans="1:10" x14ac:dyDescent="0.35">
      <c r="A5479" s="1">
        <v>42617</v>
      </c>
      <c r="B5479" t="s">
        <v>125</v>
      </c>
      <c r="C5479" t="s">
        <v>27</v>
      </c>
      <c r="D5479" t="s">
        <v>39</v>
      </c>
      <c r="E5479" t="s">
        <v>603</v>
      </c>
      <c r="F5479" t="s">
        <v>1938</v>
      </c>
      <c r="G5479" s="2">
        <v>2799.96</v>
      </c>
      <c r="H5479" s="2">
        <v>5</v>
      </c>
      <c r="I5479" s="2">
        <f t="shared" si="85"/>
        <v>559.99199999999996</v>
      </c>
      <c r="J5479" s="2">
        <v>944.99</v>
      </c>
    </row>
    <row r="5480" spans="1:10" x14ac:dyDescent="0.35">
      <c r="A5480" s="1">
        <v>42618</v>
      </c>
      <c r="B5480" t="s">
        <v>387</v>
      </c>
      <c r="C5480" t="s">
        <v>23</v>
      </c>
      <c r="D5480" t="s">
        <v>34</v>
      </c>
      <c r="E5480" t="s">
        <v>47</v>
      </c>
      <c r="F5480" t="s">
        <v>2153</v>
      </c>
      <c r="G5480" s="2">
        <v>82.8</v>
      </c>
      <c r="H5480" s="2">
        <v>2</v>
      </c>
      <c r="I5480" s="2">
        <f t="shared" si="85"/>
        <v>41.4</v>
      </c>
      <c r="J5480" s="2">
        <v>10.35</v>
      </c>
    </row>
    <row r="5481" spans="1:10" x14ac:dyDescent="0.35">
      <c r="A5481" s="1">
        <v>42618</v>
      </c>
      <c r="B5481" t="s">
        <v>1593</v>
      </c>
      <c r="C5481" t="s">
        <v>110</v>
      </c>
      <c r="D5481" t="s">
        <v>34</v>
      </c>
      <c r="E5481" t="s">
        <v>47</v>
      </c>
      <c r="F5481" t="s">
        <v>766</v>
      </c>
      <c r="G5481" s="2">
        <v>12.22</v>
      </c>
      <c r="H5481" s="2">
        <v>1</v>
      </c>
      <c r="I5481" s="2">
        <f t="shared" si="85"/>
        <v>12.22</v>
      </c>
      <c r="J5481" s="2">
        <v>3.67</v>
      </c>
    </row>
    <row r="5482" spans="1:10" x14ac:dyDescent="0.35">
      <c r="A5482" s="1">
        <v>42618</v>
      </c>
      <c r="B5482" t="s">
        <v>1593</v>
      </c>
      <c r="C5482" t="s">
        <v>110</v>
      </c>
      <c r="D5482" t="s">
        <v>11</v>
      </c>
      <c r="E5482" t="s">
        <v>18</v>
      </c>
      <c r="F5482" t="s">
        <v>2359</v>
      </c>
      <c r="G5482" s="2">
        <v>194.94</v>
      </c>
      <c r="H5482" s="2">
        <v>3</v>
      </c>
      <c r="I5482" s="2">
        <f t="shared" si="85"/>
        <v>64.98</v>
      </c>
      <c r="J5482" s="2">
        <v>23.39</v>
      </c>
    </row>
    <row r="5483" spans="1:10" x14ac:dyDescent="0.35">
      <c r="A5483" s="1">
        <v>42618</v>
      </c>
      <c r="B5483" t="s">
        <v>1593</v>
      </c>
      <c r="C5483" t="s">
        <v>110</v>
      </c>
      <c r="D5483" t="s">
        <v>11</v>
      </c>
      <c r="E5483" t="s">
        <v>18</v>
      </c>
      <c r="F5483" t="s">
        <v>1001</v>
      </c>
      <c r="G5483" s="2">
        <v>70.95</v>
      </c>
      <c r="H5483" s="2">
        <v>3</v>
      </c>
      <c r="I5483" s="2">
        <f t="shared" si="85"/>
        <v>23.650000000000002</v>
      </c>
      <c r="J5483" s="2">
        <v>20.58</v>
      </c>
    </row>
    <row r="5484" spans="1:10" x14ac:dyDescent="0.35">
      <c r="A5484" s="1">
        <v>42618</v>
      </c>
      <c r="B5484" t="s">
        <v>1593</v>
      </c>
      <c r="C5484" t="s">
        <v>110</v>
      </c>
      <c r="D5484" t="s">
        <v>11</v>
      </c>
      <c r="E5484" t="s">
        <v>12</v>
      </c>
      <c r="F5484" t="s">
        <v>1773</v>
      </c>
      <c r="G5484" s="2">
        <v>91.36</v>
      </c>
      <c r="H5484" s="2">
        <v>4</v>
      </c>
      <c r="I5484" s="2">
        <f t="shared" si="85"/>
        <v>22.84</v>
      </c>
      <c r="J5484" s="2">
        <v>42.03</v>
      </c>
    </row>
    <row r="5485" spans="1:10" x14ac:dyDescent="0.35">
      <c r="A5485" s="1">
        <v>42618</v>
      </c>
      <c r="B5485" t="s">
        <v>1593</v>
      </c>
      <c r="C5485" t="s">
        <v>110</v>
      </c>
      <c r="D5485" t="s">
        <v>34</v>
      </c>
      <c r="E5485" t="s">
        <v>35</v>
      </c>
      <c r="F5485" t="s">
        <v>964</v>
      </c>
      <c r="G5485" s="2">
        <v>242.94</v>
      </c>
      <c r="H5485" s="2">
        <v>3</v>
      </c>
      <c r="I5485" s="2">
        <f t="shared" si="85"/>
        <v>80.98</v>
      </c>
      <c r="J5485" s="2">
        <v>29.15</v>
      </c>
    </row>
    <row r="5486" spans="1:10" x14ac:dyDescent="0.35">
      <c r="A5486" s="1">
        <v>42618</v>
      </c>
      <c r="B5486" t="s">
        <v>1593</v>
      </c>
      <c r="C5486" t="s">
        <v>110</v>
      </c>
      <c r="D5486" t="s">
        <v>11</v>
      </c>
      <c r="E5486" t="s">
        <v>16</v>
      </c>
      <c r="F5486" t="s">
        <v>1702</v>
      </c>
      <c r="G5486" s="2">
        <v>22.05</v>
      </c>
      <c r="H5486" s="2">
        <v>7</v>
      </c>
      <c r="I5486" s="2">
        <f t="shared" si="85"/>
        <v>3.15</v>
      </c>
      <c r="J5486" s="2">
        <v>10.58</v>
      </c>
    </row>
    <row r="5487" spans="1:10" x14ac:dyDescent="0.35">
      <c r="A5487" s="1">
        <v>42618</v>
      </c>
      <c r="B5487" t="s">
        <v>1727</v>
      </c>
      <c r="C5487" t="s">
        <v>395</v>
      </c>
      <c r="D5487" t="s">
        <v>39</v>
      </c>
      <c r="E5487" t="s">
        <v>40</v>
      </c>
      <c r="F5487" t="s">
        <v>745</v>
      </c>
      <c r="G5487" s="2">
        <v>278.39999999999998</v>
      </c>
      <c r="H5487" s="2">
        <v>3</v>
      </c>
      <c r="I5487" s="2">
        <f t="shared" si="85"/>
        <v>92.8</v>
      </c>
      <c r="J5487" s="2">
        <v>80.739999999999995</v>
      </c>
    </row>
    <row r="5488" spans="1:10" x14ac:dyDescent="0.35">
      <c r="A5488" s="1">
        <v>42618</v>
      </c>
      <c r="B5488" t="s">
        <v>2174</v>
      </c>
      <c r="C5488" t="s">
        <v>1283</v>
      </c>
      <c r="D5488" t="s">
        <v>11</v>
      </c>
      <c r="E5488" t="s">
        <v>24</v>
      </c>
      <c r="F5488" t="s">
        <v>2055</v>
      </c>
      <c r="G5488" s="2">
        <v>107.94</v>
      </c>
      <c r="H5488" s="2">
        <v>3</v>
      </c>
      <c r="I5488" s="2">
        <f t="shared" si="85"/>
        <v>35.979999999999997</v>
      </c>
      <c r="J5488" s="2">
        <v>26.99</v>
      </c>
    </row>
    <row r="5489" spans="1:10" x14ac:dyDescent="0.35">
      <c r="A5489" s="1">
        <v>42618</v>
      </c>
      <c r="B5489" t="s">
        <v>891</v>
      </c>
      <c r="C5489" t="s">
        <v>10</v>
      </c>
      <c r="D5489" t="s">
        <v>34</v>
      </c>
      <c r="E5489" t="s">
        <v>35</v>
      </c>
      <c r="F5489" t="s">
        <v>793</v>
      </c>
      <c r="G5489" s="2">
        <v>347.8</v>
      </c>
      <c r="H5489" s="2">
        <v>7</v>
      </c>
      <c r="I5489" s="2">
        <f t="shared" si="85"/>
        <v>49.68571428571429</v>
      </c>
      <c r="J5489" s="2">
        <v>-24.84</v>
      </c>
    </row>
    <row r="5490" spans="1:10" x14ac:dyDescent="0.35">
      <c r="A5490" s="1">
        <v>42618</v>
      </c>
      <c r="B5490" t="s">
        <v>197</v>
      </c>
      <c r="C5490" t="s">
        <v>27</v>
      </c>
      <c r="D5490" t="s">
        <v>39</v>
      </c>
      <c r="E5490" t="s">
        <v>52</v>
      </c>
      <c r="F5490" t="s">
        <v>1660</v>
      </c>
      <c r="G5490" s="2">
        <v>116</v>
      </c>
      <c r="H5490" s="2">
        <v>8</v>
      </c>
      <c r="I5490" s="2">
        <f t="shared" si="85"/>
        <v>14.5</v>
      </c>
      <c r="J5490" s="2">
        <v>29</v>
      </c>
    </row>
    <row r="5491" spans="1:10" x14ac:dyDescent="0.35">
      <c r="A5491" s="1">
        <v>42618</v>
      </c>
      <c r="B5491" t="s">
        <v>148</v>
      </c>
      <c r="C5491" t="s">
        <v>23</v>
      </c>
      <c r="D5491" t="s">
        <v>11</v>
      </c>
      <c r="E5491" t="s">
        <v>20</v>
      </c>
      <c r="F5491" t="s">
        <v>367</v>
      </c>
      <c r="G5491" s="2">
        <v>9.56</v>
      </c>
      <c r="H5491" s="2">
        <v>5</v>
      </c>
      <c r="I5491" s="2">
        <f t="shared" si="85"/>
        <v>1.9120000000000001</v>
      </c>
      <c r="J5491" s="2">
        <v>-7.33</v>
      </c>
    </row>
    <row r="5492" spans="1:10" x14ac:dyDescent="0.35">
      <c r="A5492" s="1">
        <v>42618</v>
      </c>
      <c r="B5492" t="s">
        <v>1303</v>
      </c>
      <c r="C5492" t="s">
        <v>120</v>
      </c>
      <c r="D5492" t="s">
        <v>11</v>
      </c>
      <c r="E5492" t="s">
        <v>63</v>
      </c>
      <c r="F5492" t="s">
        <v>64</v>
      </c>
      <c r="G5492" s="2">
        <v>23.47</v>
      </c>
      <c r="H5492" s="2">
        <v>3</v>
      </c>
      <c r="I5492" s="2">
        <f t="shared" si="85"/>
        <v>7.8233333333333333</v>
      </c>
      <c r="J5492" s="2">
        <v>7.63</v>
      </c>
    </row>
    <row r="5493" spans="1:10" x14ac:dyDescent="0.35">
      <c r="A5493" s="1">
        <v>42618</v>
      </c>
      <c r="B5493" t="s">
        <v>1303</v>
      </c>
      <c r="C5493" t="s">
        <v>120</v>
      </c>
      <c r="D5493" t="s">
        <v>11</v>
      </c>
      <c r="E5493" t="s">
        <v>20</v>
      </c>
      <c r="F5493" t="s">
        <v>362</v>
      </c>
      <c r="G5493" s="2">
        <v>86.06</v>
      </c>
      <c r="H5493" s="2">
        <v>7</v>
      </c>
      <c r="I5493" s="2">
        <f t="shared" si="85"/>
        <v>12.294285714285715</v>
      </c>
      <c r="J5493" s="2">
        <v>-63.11</v>
      </c>
    </row>
    <row r="5494" spans="1:10" x14ac:dyDescent="0.35">
      <c r="A5494" s="1">
        <v>42618</v>
      </c>
      <c r="B5494" t="s">
        <v>1303</v>
      </c>
      <c r="C5494" t="s">
        <v>120</v>
      </c>
      <c r="D5494" t="s">
        <v>39</v>
      </c>
      <c r="E5494" t="s">
        <v>40</v>
      </c>
      <c r="F5494" t="s">
        <v>703</v>
      </c>
      <c r="G5494" s="2">
        <v>108.78</v>
      </c>
      <c r="H5494" s="2">
        <v>2</v>
      </c>
      <c r="I5494" s="2">
        <f t="shared" si="85"/>
        <v>54.39</v>
      </c>
      <c r="J5494" s="2">
        <v>6.8</v>
      </c>
    </row>
    <row r="5495" spans="1:10" x14ac:dyDescent="0.35">
      <c r="A5495" s="1">
        <v>42618</v>
      </c>
      <c r="B5495" t="s">
        <v>1303</v>
      </c>
      <c r="C5495" t="s">
        <v>120</v>
      </c>
      <c r="D5495" t="s">
        <v>11</v>
      </c>
      <c r="E5495" t="s">
        <v>12</v>
      </c>
      <c r="F5495" t="s">
        <v>242</v>
      </c>
      <c r="G5495" s="2">
        <v>10.27</v>
      </c>
      <c r="H5495" s="2">
        <v>3</v>
      </c>
      <c r="I5495" s="2">
        <f t="shared" si="85"/>
        <v>3.4233333333333333</v>
      </c>
      <c r="J5495" s="2">
        <v>3.21</v>
      </c>
    </row>
    <row r="5496" spans="1:10" x14ac:dyDescent="0.35">
      <c r="A5496" s="1">
        <v>42618</v>
      </c>
      <c r="B5496" t="s">
        <v>925</v>
      </c>
      <c r="C5496" t="s">
        <v>10</v>
      </c>
      <c r="D5496" t="s">
        <v>11</v>
      </c>
      <c r="E5496" t="s">
        <v>92</v>
      </c>
      <c r="F5496" t="s">
        <v>2340</v>
      </c>
      <c r="G5496" s="2">
        <v>62.79</v>
      </c>
      <c r="H5496" s="2">
        <v>3</v>
      </c>
      <c r="I5496" s="2">
        <f t="shared" si="85"/>
        <v>20.93</v>
      </c>
      <c r="J5496" s="2">
        <v>-166.39</v>
      </c>
    </row>
    <row r="5497" spans="1:10" x14ac:dyDescent="0.35">
      <c r="A5497" s="1">
        <v>42618</v>
      </c>
      <c r="B5497" t="s">
        <v>925</v>
      </c>
      <c r="C5497" t="s">
        <v>10</v>
      </c>
      <c r="D5497" t="s">
        <v>11</v>
      </c>
      <c r="E5497" t="s">
        <v>43</v>
      </c>
      <c r="F5497" t="s">
        <v>1508</v>
      </c>
      <c r="G5497" s="2">
        <v>28.44</v>
      </c>
      <c r="H5497" s="2">
        <v>9</v>
      </c>
      <c r="I5497" s="2">
        <f t="shared" si="85"/>
        <v>3.16</v>
      </c>
      <c r="J5497" s="2">
        <v>4.2699999999999996</v>
      </c>
    </row>
    <row r="5498" spans="1:10" x14ac:dyDescent="0.35">
      <c r="A5498" s="1">
        <v>42618</v>
      </c>
      <c r="B5498" t="s">
        <v>1102</v>
      </c>
      <c r="C5498" t="s">
        <v>27</v>
      </c>
      <c r="D5498" t="s">
        <v>11</v>
      </c>
      <c r="E5498" t="s">
        <v>12</v>
      </c>
      <c r="F5498" t="s">
        <v>2595</v>
      </c>
      <c r="G5498" s="2">
        <v>96.08</v>
      </c>
      <c r="H5498" s="2">
        <v>2</v>
      </c>
      <c r="I5498" s="2">
        <f t="shared" si="85"/>
        <v>48.04</v>
      </c>
      <c r="J5498" s="2">
        <v>46.12</v>
      </c>
    </row>
    <row r="5499" spans="1:10" x14ac:dyDescent="0.35">
      <c r="A5499" s="1">
        <v>42618</v>
      </c>
      <c r="B5499" t="s">
        <v>1102</v>
      </c>
      <c r="C5499" t="s">
        <v>27</v>
      </c>
      <c r="D5499" t="s">
        <v>11</v>
      </c>
      <c r="E5499" t="s">
        <v>20</v>
      </c>
      <c r="F5499" t="s">
        <v>1225</v>
      </c>
      <c r="G5499" s="2">
        <v>11.68</v>
      </c>
      <c r="H5499" s="2">
        <v>2</v>
      </c>
      <c r="I5499" s="2">
        <f t="shared" si="85"/>
        <v>5.84</v>
      </c>
      <c r="J5499" s="2">
        <v>3.94</v>
      </c>
    </row>
    <row r="5500" spans="1:10" x14ac:dyDescent="0.35">
      <c r="A5500" s="1">
        <v>42618</v>
      </c>
      <c r="B5500" t="s">
        <v>1102</v>
      </c>
      <c r="C5500" t="s">
        <v>27</v>
      </c>
      <c r="D5500" t="s">
        <v>11</v>
      </c>
      <c r="E5500" t="s">
        <v>43</v>
      </c>
      <c r="F5500" t="s">
        <v>962</v>
      </c>
      <c r="G5500" s="2">
        <v>4.3600000000000003</v>
      </c>
      <c r="H5500" s="2">
        <v>2</v>
      </c>
      <c r="I5500" s="2">
        <f t="shared" si="85"/>
        <v>2.1800000000000002</v>
      </c>
      <c r="J5500" s="2">
        <v>1.79</v>
      </c>
    </row>
    <row r="5501" spans="1:10" x14ac:dyDescent="0.35">
      <c r="A5501" s="1">
        <v>42618</v>
      </c>
      <c r="B5501" t="s">
        <v>912</v>
      </c>
      <c r="C5501" t="s">
        <v>10</v>
      </c>
      <c r="D5501" t="s">
        <v>11</v>
      </c>
      <c r="E5501" t="s">
        <v>12</v>
      </c>
      <c r="F5501" t="s">
        <v>2114</v>
      </c>
      <c r="G5501" s="2">
        <v>25.92</v>
      </c>
      <c r="H5501" s="2">
        <v>5</v>
      </c>
      <c r="I5501" s="2">
        <f t="shared" si="85"/>
        <v>5.1840000000000002</v>
      </c>
      <c r="J5501" s="2">
        <v>9.07</v>
      </c>
    </row>
    <row r="5502" spans="1:10" x14ac:dyDescent="0.35">
      <c r="A5502" s="1">
        <v>42618</v>
      </c>
      <c r="B5502" t="s">
        <v>912</v>
      </c>
      <c r="C5502" t="s">
        <v>10</v>
      </c>
      <c r="D5502" t="s">
        <v>11</v>
      </c>
      <c r="E5502" t="s">
        <v>43</v>
      </c>
      <c r="F5502" t="s">
        <v>160</v>
      </c>
      <c r="G5502" s="2">
        <v>15.81</v>
      </c>
      <c r="H5502" s="2">
        <v>8</v>
      </c>
      <c r="I5502" s="2">
        <f t="shared" si="85"/>
        <v>1.9762500000000001</v>
      </c>
      <c r="J5502" s="2">
        <v>5.34</v>
      </c>
    </row>
    <row r="5503" spans="1:10" x14ac:dyDescent="0.35">
      <c r="A5503" s="1">
        <v>42618</v>
      </c>
      <c r="B5503" t="s">
        <v>912</v>
      </c>
      <c r="C5503" t="s">
        <v>10</v>
      </c>
      <c r="D5503" t="s">
        <v>11</v>
      </c>
      <c r="E5503" t="s">
        <v>12</v>
      </c>
      <c r="F5503" t="s">
        <v>2394</v>
      </c>
      <c r="G5503" s="2">
        <v>10.37</v>
      </c>
      <c r="H5503" s="2">
        <v>2</v>
      </c>
      <c r="I5503" s="2">
        <f t="shared" si="85"/>
        <v>5.1849999999999996</v>
      </c>
      <c r="J5503" s="2">
        <v>3.76</v>
      </c>
    </row>
    <row r="5504" spans="1:10" x14ac:dyDescent="0.35">
      <c r="A5504" s="1">
        <v>42618</v>
      </c>
      <c r="B5504" t="s">
        <v>107</v>
      </c>
      <c r="C5504" t="s">
        <v>149</v>
      </c>
      <c r="D5504" t="s">
        <v>11</v>
      </c>
      <c r="E5504" t="s">
        <v>12</v>
      </c>
      <c r="F5504" t="s">
        <v>1697</v>
      </c>
      <c r="G5504" s="2">
        <v>192.16</v>
      </c>
      <c r="H5504" s="2">
        <v>4</v>
      </c>
      <c r="I5504" s="2">
        <f t="shared" si="85"/>
        <v>48.04</v>
      </c>
      <c r="J5504" s="2">
        <v>92.24</v>
      </c>
    </row>
    <row r="5505" spans="1:10" x14ac:dyDescent="0.35">
      <c r="A5505" s="1">
        <v>42618</v>
      </c>
      <c r="B5505" t="s">
        <v>1279</v>
      </c>
      <c r="C5505" t="s">
        <v>10</v>
      </c>
      <c r="D5505" t="s">
        <v>11</v>
      </c>
      <c r="E5505" t="s">
        <v>18</v>
      </c>
      <c r="F5505" t="s">
        <v>1482</v>
      </c>
      <c r="G5505" s="2">
        <v>93.46</v>
      </c>
      <c r="H5505" s="2">
        <v>3</v>
      </c>
      <c r="I5505" s="2">
        <f t="shared" si="85"/>
        <v>31.153333333333332</v>
      </c>
      <c r="J5505" s="2">
        <v>-17.52</v>
      </c>
    </row>
    <row r="5506" spans="1:10" x14ac:dyDescent="0.35">
      <c r="A5506" s="1">
        <v>42618</v>
      </c>
      <c r="B5506" t="s">
        <v>77</v>
      </c>
      <c r="C5506" t="s">
        <v>55</v>
      </c>
      <c r="D5506" t="s">
        <v>11</v>
      </c>
      <c r="E5506" t="s">
        <v>16</v>
      </c>
      <c r="F5506" t="s">
        <v>2181</v>
      </c>
      <c r="G5506" s="2">
        <v>25.06</v>
      </c>
      <c r="H5506" s="2">
        <v>2</v>
      </c>
      <c r="I5506" s="2">
        <f t="shared" si="85"/>
        <v>12.53</v>
      </c>
      <c r="J5506" s="2">
        <v>11.78</v>
      </c>
    </row>
    <row r="5507" spans="1:10" x14ac:dyDescent="0.35">
      <c r="A5507" s="1">
        <v>42618</v>
      </c>
      <c r="B5507" t="s">
        <v>77</v>
      </c>
      <c r="C5507" t="s">
        <v>55</v>
      </c>
      <c r="D5507" t="s">
        <v>34</v>
      </c>
      <c r="E5507" t="s">
        <v>145</v>
      </c>
      <c r="F5507" t="s">
        <v>783</v>
      </c>
      <c r="G5507" s="2">
        <v>1652.94</v>
      </c>
      <c r="H5507" s="2">
        <v>3</v>
      </c>
      <c r="I5507" s="2">
        <f t="shared" ref="I5507:I5570" si="86">G5507/H5507</f>
        <v>550.98</v>
      </c>
      <c r="J5507" s="2">
        <v>314.06</v>
      </c>
    </row>
    <row r="5508" spans="1:10" x14ac:dyDescent="0.35">
      <c r="A5508" s="1">
        <v>42618</v>
      </c>
      <c r="B5508" t="s">
        <v>2381</v>
      </c>
      <c r="C5508" t="s">
        <v>15</v>
      </c>
      <c r="D5508" t="s">
        <v>11</v>
      </c>
      <c r="E5508" t="s">
        <v>12</v>
      </c>
      <c r="F5508" t="s">
        <v>2295</v>
      </c>
      <c r="G5508" s="2">
        <v>9.25</v>
      </c>
      <c r="H5508" s="2">
        <v>2</v>
      </c>
      <c r="I5508" s="2">
        <f t="shared" si="86"/>
        <v>4.625</v>
      </c>
      <c r="J5508" s="2">
        <v>3.35</v>
      </c>
    </row>
    <row r="5509" spans="1:10" x14ac:dyDescent="0.35">
      <c r="A5509" s="1">
        <v>42618</v>
      </c>
      <c r="B5509" t="s">
        <v>1571</v>
      </c>
      <c r="C5509" t="s">
        <v>78</v>
      </c>
      <c r="D5509" t="s">
        <v>11</v>
      </c>
      <c r="E5509" t="s">
        <v>20</v>
      </c>
      <c r="F5509" t="s">
        <v>1825</v>
      </c>
      <c r="G5509" s="2">
        <v>8.9499999999999993</v>
      </c>
      <c r="H5509" s="2">
        <v>2</v>
      </c>
      <c r="I5509" s="2">
        <f t="shared" si="86"/>
        <v>4.4749999999999996</v>
      </c>
      <c r="J5509" s="2">
        <v>-7.46</v>
      </c>
    </row>
    <row r="5510" spans="1:10" x14ac:dyDescent="0.35">
      <c r="A5510" s="1">
        <v>42618</v>
      </c>
      <c r="B5510" t="s">
        <v>1571</v>
      </c>
      <c r="C5510" t="s">
        <v>78</v>
      </c>
      <c r="D5510" t="s">
        <v>11</v>
      </c>
      <c r="E5510" t="s">
        <v>20</v>
      </c>
      <c r="F5510" t="s">
        <v>1650</v>
      </c>
      <c r="G5510" s="2">
        <v>8.86</v>
      </c>
      <c r="H5510" s="2">
        <v>6</v>
      </c>
      <c r="I5510" s="2">
        <f t="shared" si="86"/>
        <v>1.4766666666666666</v>
      </c>
      <c r="J5510" s="2">
        <v>-6.49</v>
      </c>
    </row>
    <row r="5511" spans="1:10" x14ac:dyDescent="0.35">
      <c r="A5511" s="1">
        <v>42618</v>
      </c>
      <c r="B5511" t="s">
        <v>1571</v>
      </c>
      <c r="C5511" t="s">
        <v>78</v>
      </c>
      <c r="D5511" t="s">
        <v>34</v>
      </c>
      <c r="E5511" t="s">
        <v>35</v>
      </c>
      <c r="F5511" t="s">
        <v>265</v>
      </c>
      <c r="G5511" s="2">
        <v>85.25</v>
      </c>
      <c r="H5511" s="2">
        <v>2</v>
      </c>
      <c r="I5511" s="2">
        <f t="shared" si="86"/>
        <v>42.625</v>
      </c>
      <c r="J5511" s="2">
        <v>-1.22</v>
      </c>
    </row>
    <row r="5512" spans="1:10" x14ac:dyDescent="0.35">
      <c r="A5512" s="1">
        <v>42618</v>
      </c>
      <c r="B5512" t="s">
        <v>1741</v>
      </c>
      <c r="C5512" t="s">
        <v>10</v>
      </c>
      <c r="D5512" t="s">
        <v>34</v>
      </c>
      <c r="E5512" t="s">
        <v>47</v>
      </c>
      <c r="F5512" t="s">
        <v>1318</v>
      </c>
      <c r="G5512" s="2">
        <v>21.2</v>
      </c>
      <c r="H5512" s="2">
        <v>3</v>
      </c>
      <c r="I5512" s="2">
        <f t="shared" si="86"/>
        <v>7.0666666666666664</v>
      </c>
      <c r="J5512" s="2">
        <v>-11.66</v>
      </c>
    </row>
    <row r="5513" spans="1:10" x14ac:dyDescent="0.35">
      <c r="A5513" s="1">
        <v>42618</v>
      </c>
      <c r="B5513" t="s">
        <v>1968</v>
      </c>
      <c r="C5513" t="s">
        <v>23</v>
      </c>
      <c r="D5513" t="s">
        <v>34</v>
      </c>
      <c r="E5513" t="s">
        <v>47</v>
      </c>
      <c r="F5513" t="s">
        <v>2594</v>
      </c>
      <c r="G5513" s="2">
        <v>58.25</v>
      </c>
      <c r="H5513" s="2">
        <v>9</v>
      </c>
      <c r="I5513" s="2">
        <f t="shared" si="86"/>
        <v>6.4722222222222223</v>
      </c>
      <c r="J5513" s="2">
        <v>11.65</v>
      </c>
    </row>
    <row r="5514" spans="1:10" x14ac:dyDescent="0.35">
      <c r="A5514" s="1">
        <v>42618</v>
      </c>
      <c r="B5514" t="s">
        <v>1968</v>
      </c>
      <c r="C5514" t="s">
        <v>23</v>
      </c>
      <c r="D5514" t="s">
        <v>34</v>
      </c>
      <c r="E5514" t="s">
        <v>35</v>
      </c>
      <c r="F5514" t="s">
        <v>2596</v>
      </c>
      <c r="G5514" s="2">
        <v>71.25</v>
      </c>
      <c r="H5514" s="2">
        <v>2</v>
      </c>
      <c r="I5514" s="2">
        <f t="shared" si="86"/>
        <v>35.625</v>
      </c>
      <c r="J5514" s="2">
        <v>-19.34</v>
      </c>
    </row>
    <row r="5515" spans="1:10" x14ac:dyDescent="0.35">
      <c r="A5515" s="1">
        <v>42618</v>
      </c>
      <c r="B5515" t="s">
        <v>1968</v>
      </c>
      <c r="C5515" t="s">
        <v>23</v>
      </c>
      <c r="D5515" t="s">
        <v>11</v>
      </c>
      <c r="E5515" t="s">
        <v>24</v>
      </c>
      <c r="F5515" t="s">
        <v>1058</v>
      </c>
      <c r="G5515" s="2">
        <v>7.87</v>
      </c>
      <c r="H5515" s="2">
        <v>3</v>
      </c>
      <c r="I5515" s="2">
        <f t="shared" si="86"/>
        <v>2.6233333333333335</v>
      </c>
      <c r="J5515" s="2">
        <v>0.59</v>
      </c>
    </row>
    <row r="5516" spans="1:10" x14ac:dyDescent="0.35">
      <c r="A5516" s="1">
        <v>42618</v>
      </c>
      <c r="B5516" t="s">
        <v>1968</v>
      </c>
      <c r="C5516" t="s">
        <v>23</v>
      </c>
      <c r="D5516" t="s">
        <v>34</v>
      </c>
      <c r="E5516" t="s">
        <v>35</v>
      </c>
      <c r="F5516" t="s">
        <v>2045</v>
      </c>
      <c r="G5516" s="2">
        <v>887.27</v>
      </c>
      <c r="H5516" s="2">
        <v>3</v>
      </c>
      <c r="I5516" s="2">
        <f t="shared" si="86"/>
        <v>295.75666666666666</v>
      </c>
      <c r="J5516" s="2">
        <v>-63.38</v>
      </c>
    </row>
    <row r="5517" spans="1:10" x14ac:dyDescent="0.35">
      <c r="A5517" s="1">
        <v>42618</v>
      </c>
      <c r="B5517" t="s">
        <v>1971</v>
      </c>
      <c r="C5517" t="s">
        <v>149</v>
      </c>
      <c r="D5517" t="s">
        <v>39</v>
      </c>
      <c r="E5517" t="s">
        <v>40</v>
      </c>
      <c r="F5517" t="s">
        <v>642</v>
      </c>
      <c r="G5517" s="2">
        <v>43.6</v>
      </c>
      <c r="H5517" s="2">
        <v>4</v>
      </c>
      <c r="I5517" s="2">
        <f t="shared" si="86"/>
        <v>10.9</v>
      </c>
      <c r="J5517" s="2">
        <v>12.21</v>
      </c>
    </row>
    <row r="5518" spans="1:10" x14ac:dyDescent="0.35">
      <c r="A5518" s="1">
        <v>42619</v>
      </c>
      <c r="B5518" t="s">
        <v>2407</v>
      </c>
      <c r="C5518" t="s">
        <v>315</v>
      </c>
      <c r="D5518" t="s">
        <v>11</v>
      </c>
      <c r="E5518" t="s">
        <v>92</v>
      </c>
      <c r="F5518" t="s">
        <v>1349</v>
      </c>
      <c r="G5518" s="2">
        <v>77.88</v>
      </c>
      <c r="H5518" s="2">
        <v>6</v>
      </c>
      <c r="I5518" s="2">
        <f t="shared" si="86"/>
        <v>12.979999999999999</v>
      </c>
      <c r="J5518" s="2">
        <v>22.59</v>
      </c>
    </row>
    <row r="5519" spans="1:10" x14ac:dyDescent="0.35">
      <c r="A5519" s="1">
        <v>42619</v>
      </c>
      <c r="B5519" t="s">
        <v>1714</v>
      </c>
      <c r="C5519" t="s">
        <v>149</v>
      </c>
      <c r="D5519" t="s">
        <v>39</v>
      </c>
      <c r="E5519" t="s">
        <v>52</v>
      </c>
      <c r="F5519" t="s">
        <v>2393</v>
      </c>
      <c r="G5519" s="2">
        <v>31.86</v>
      </c>
      <c r="H5519" s="2">
        <v>2</v>
      </c>
      <c r="I5519" s="2">
        <f t="shared" si="86"/>
        <v>15.93</v>
      </c>
      <c r="J5519" s="2">
        <v>11.15</v>
      </c>
    </row>
    <row r="5520" spans="1:10" x14ac:dyDescent="0.35">
      <c r="A5520" s="1">
        <v>42619</v>
      </c>
      <c r="B5520" t="s">
        <v>1714</v>
      </c>
      <c r="C5520" t="s">
        <v>149</v>
      </c>
      <c r="D5520" t="s">
        <v>34</v>
      </c>
      <c r="E5520" t="s">
        <v>74</v>
      </c>
      <c r="F5520" t="s">
        <v>1930</v>
      </c>
      <c r="G5520" s="2">
        <v>722.35</v>
      </c>
      <c r="H5520" s="2">
        <v>3</v>
      </c>
      <c r="I5520" s="2">
        <f t="shared" si="86"/>
        <v>240.78333333333333</v>
      </c>
      <c r="J5520" s="2">
        <v>90.29</v>
      </c>
    </row>
    <row r="5521" spans="1:10" x14ac:dyDescent="0.35">
      <c r="A5521" s="1">
        <v>42619</v>
      </c>
      <c r="B5521" t="s">
        <v>1178</v>
      </c>
      <c r="C5521" t="s">
        <v>245</v>
      </c>
      <c r="D5521" t="s">
        <v>11</v>
      </c>
      <c r="E5521" t="s">
        <v>63</v>
      </c>
      <c r="F5521" t="s">
        <v>2264</v>
      </c>
      <c r="G5521" s="2">
        <v>95.95</v>
      </c>
      <c r="H5521" s="2">
        <v>3</v>
      </c>
      <c r="I5521" s="2">
        <f t="shared" si="86"/>
        <v>31.983333333333334</v>
      </c>
      <c r="J5521" s="2">
        <v>29.99</v>
      </c>
    </row>
    <row r="5522" spans="1:10" x14ac:dyDescent="0.35">
      <c r="A5522" s="1">
        <v>42619</v>
      </c>
      <c r="B5522" t="s">
        <v>1178</v>
      </c>
      <c r="C5522" t="s">
        <v>245</v>
      </c>
      <c r="D5522" t="s">
        <v>11</v>
      </c>
      <c r="E5522" t="s">
        <v>20</v>
      </c>
      <c r="F5522" t="s">
        <v>203</v>
      </c>
      <c r="G5522" s="2">
        <v>3.2</v>
      </c>
      <c r="H5522" s="2">
        <v>2</v>
      </c>
      <c r="I5522" s="2">
        <f t="shared" si="86"/>
        <v>1.6</v>
      </c>
      <c r="J5522" s="2">
        <v>-2.46</v>
      </c>
    </row>
    <row r="5523" spans="1:10" x14ac:dyDescent="0.35">
      <c r="A5523" s="1">
        <v>42619</v>
      </c>
      <c r="B5523" t="s">
        <v>376</v>
      </c>
      <c r="C5523" t="s">
        <v>10</v>
      </c>
      <c r="D5523" t="s">
        <v>11</v>
      </c>
      <c r="E5523" t="s">
        <v>18</v>
      </c>
      <c r="F5523" t="s">
        <v>2092</v>
      </c>
      <c r="G5523" s="2">
        <v>10.78</v>
      </c>
      <c r="H5523" s="2">
        <v>1</v>
      </c>
      <c r="I5523" s="2">
        <f t="shared" si="86"/>
        <v>10.78</v>
      </c>
      <c r="J5523" s="2">
        <v>0.81</v>
      </c>
    </row>
    <row r="5524" spans="1:10" x14ac:dyDescent="0.35">
      <c r="A5524" s="1">
        <v>42619</v>
      </c>
      <c r="B5524" t="s">
        <v>1638</v>
      </c>
      <c r="C5524" t="s">
        <v>10</v>
      </c>
      <c r="D5524" t="s">
        <v>11</v>
      </c>
      <c r="E5524" t="s">
        <v>12</v>
      </c>
      <c r="F5524" t="s">
        <v>1262</v>
      </c>
      <c r="G5524" s="2">
        <v>41.92</v>
      </c>
      <c r="H5524" s="2">
        <v>4</v>
      </c>
      <c r="I5524" s="2">
        <f t="shared" si="86"/>
        <v>10.48</v>
      </c>
      <c r="J5524" s="2">
        <v>15.2</v>
      </c>
    </row>
    <row r="5525" spans="1:10" x14ac:dyDescent="0.35">
      <c r="A5525" s="1">
        <v>42619</v>
      </c>
      <c r="B5525" t="s">
        <v>1638</v>
      </c>
      <c r="C5525" t="s">
        <v>10</v>
      </c>
      <c r="D5525" t="s">
        <v>39</v>
      </c>
      <c r="E5525" t="s">
        <v>40</v>
      </c>
      <c r="F5525" t="s">
        <v>2597</v>
      </c>
      <c r="G5525" s="2">
        <v>329.58</v>
      </c>
      <c r="H5525" s="2">
        <v>2</v>
      </c>
      <c r="I5525" s="2">
        <f t="shared" si="86"/>
        <v>164.79</v>
      </c>
      <c r="J5525" s="2">
        <v>37.08</v>
      </c>
    </row>
    <row r="5526" spans="1:10" x14ac:dyDescent="0.35">
      <c r="A5526" s="1">
        <v>42621</v>
      </c>
      <c r="B5526" t="s">
        <v>2065</v>
      </c>
      <c r="C5526" t="s">
        <v>10</v>
      </c>
      <c r="D5526" t="s">
        <v>11</v>
      </c>
      <c r="E5526" t="s">
        <v>18</v>
      </c>
      <c r="F5526" t="s">
        <v>2505</v>
      </c>
      <c r="G5526" s="2">
        <v>35.950000000000003</v>
      </c>
      <c r="H5526" s="2">
        <v>3</v>
      </c>
      <c r="I5526" s="2">
        <f t="shared" si="86"/>
        <v>11.983333333333334</v>
      </c>
      <c r="J5526" s="2">
        <v>3.6</v>
      </c>
    </row>
    <row r="5527" spans="1:10" x14ac:dyDescent="0.35">
      <c r="A5527" s="1">
        <v>42621</v>
      </c>
      <c r="B5527" t="s">
        <v>2065</v>
      </c>
      <c r="C5527" t="s">
        <v>10</v>
      </c>
      <c r="D5527" t="s">
        <v>34</v>
      </c>
      <c r="E5527" t="s">
        <v>74</v>
      </c>
      <c r="F5527" t="s">
        <v>2247</v>
      </c>
      <c r="G5527" s="2">
        <v>2396.27</v>
      </c>
      <c r="H5527" s="2">
        <v>4</v>
      </c>
      <c r="I5527" s="2">
        <f t="shared" si="86"/>
        <v>599.0675</v>
      </c>
      <c r="J5527" s="2">
        <v>-317.14999999999998</v>
      </c>
    </row>
    <row r="5528" spans="1:10" x14ac:dyDescent="0.35">
      <c r="A5528" s="1">
        <v>42621</v>
      </c>
      <c r="B5528" t="s">
        <v>2065</v>
      </c>
      <c r="C5528" t="s">
        <v>10</v>
      </c>
      <c r="D5528" t="s">
        <v>11</v>
      </c>
      <c r="E5528" t="s">
        <v>18</v>
      </c>
      <c r="F5528" t="s">
        <v>272</v>
      </c>
      <c r="G5528" s="2">
        <v>131.13999999999999</v>
      </c>
      <c r="H5528" s="2">
        <v>4</v>
      </c>
      <c r="I5528" s="2">
        <f t="shared" si="86"/>
        <v>32.784999999999997</v>
      </c>
      <c r="J5528" s="2">
        <v>-32.78</v>
      </c>
    </row>
    <row r="5529" spans="1:10" x14ac:dyDescent="0.35">
      <c r="A5529" s="1">
        <v>42621</v>
      </c>
      <c r="B5529" t="s">
        <v>2065</v>
      </c>
      <c r="C5529" t="s">
        <v>10</v>
      </c>
      <c r="D5529" t="s">
        <v>39</v>
      </c>
      <c r="E5529" t="s">
        <v>52</v>
      </c>
      <c r="F5529" t="s">
        <v>867</v>
      </c>
      <c r="G5529" s="2">
        <v>57.58</v>
      </c>
      <c r="H5529" s="2">
        <v>2</v>
      </c>
      <c r="I5529" s="2">
        <f t="shared" si="86"/>
        <v>28.79</v>
      </c>
      <c r="J5529" s="2">
        <v>0.72</v>
      </c>
    </row>
    <row r="5530" spans="1:10" x14ac:dyDescent="0.35">
      <c r="A5530" s="1">
        <v>42621</v>
      </c>
      <c r="B5530" t="s">
        <v>492</v>
      </c>
      <c r="C5530" t="s">
        <v>27</v>
      </c>
      <c r="D5530" t="s">
        <v>11</v>
      </c>
      <c r="E5530" t="s">
        <v>20</v>
      </c>
      <c r="F5530" t="s">
        <v>1175</v>
      </c>
      <c r="G5530" s="2">
        <v>33.020000000000003</v>
      </c>
      <c r="H5530" s="2">
        <v>2</v>
      </c>
      <c r="I5530" s="2">
        <f t="shared" si="86"/>
        <v>16.510000000000002</v>
      </c>
      <c r="J5530" s="2">
        <v>11.56</v>
      </c>
    </row>
    <row r="5531" spans="1:10" x14ac:dyDescent="0.35">
      <c r="A5531" s="1">
        <v>42621</v>
      </c>
      <c r="B5531" t="s">
        <v>492</v>
      </c>
      <c r="C5531" t="s">
        <v>27</v>
      </c>
      <c r="D5531" t="s">
        <v>11</v>
      </c>
      <c r="E5531" t="s">
        <v>20</v>
      </c>
      <c r="F5531" t="s">
        <v>1123</v>
      </c>
      <c r="G5531" s="2">
        <v>67.14</v>
      </c>
      <c r="H5531" s="2">
        <v>4</v>
      </c>
      <c r="I5531" s="2">
        <f t="shared" si="86"/>
        <v>16.785</v>
      </c>
      <c r="J5531" s="2">
        <v>23.5</v>
      </c>
    </row>
    <row r="5532" spans="1:10" x14ac:dyDescent="0.35">
      <c r="A5532" s="1">
        <v>42621</v>
      </c>
      <c r="B5532" t="s">
        <v>246</v>
      </c>
      <c r="C5532" t="s">
        <v>434</v>
      </c>
      <c r="D5532" t="s">
        <v>34</v>
      </c>
      <c r="E5532" t="s">
        <v>74</v>
      </c>
      <c r="F5532" t="s">
        <v>2389</v>
      </c>
      <c r="G5532" s="2">
        <v>173.94</v>
      </c>
      <c r="H5532" s="2">
        <v>3</v>
      </c>
      <c r="I5532" s="2">
        <f t="shared" si="86"/>
        <v>57.98</v>
      </c>
      <c r="J5532" s="2">
        <v>13.92</v>
      </c>
    </row>
    <row r="5533" spans="1:10" x14ac:dyDescent="0.35">
      <c r="A5533" s="1">
        <v>42621</v>
      </c>
      <c r="B5533" t="s">
        <v>246</v>
      </c>
      <c r="C5533" t="s">
        <v>434</v>
      </c>
      <c r="D5533" t="s">
        <v>11</v>
      </c>
      <c r="E5533" t="s">
        <v>16</v>
      </c>
      <c r="F5533" t="s">
        <v>1704</v>
      </c>
      <c r="G5533" s="2">
        <v>14.76</v>
      </c>
      <c r="H5533" s="2">
        <v>4</v>
      </c>
      <c r="I5533" s="2">
        <f t="shared" si="86"/>
        <v>3.69</v>
      </c>
      <c r="J5533" s="2">
        <v>6.94</v>
      </c>
    </row>
    <row r="5534" spans="1:10" x14ac:dyDescent="0.35">
      <c r="A5534" s="1">
        <v>42621</v>
      </c>
      <c r="B5534" t="s">
        <v>509</v>
      </c>
      <c r="C5534" t="s">
        <v>15</v>
      </c>
      <c r="D5534" t="s">
        <v>34</v>
      </c>
      <c r="E5534" t="s">
        <v>47</v>
      </c>
      <c r="F5534" t="s">
        <v>1318</v>
      </c>
      <c r="G5534" s="2">
        <v>14.14</v>
      </c>
      <c r="H5534" s="2">
        <v>2</v>
      </c>
      <c r="I5534" s="2">
        <f t="shared" si="86"/>
        <v>7.07</v>
      </c>
      <c r="J5534" s="2">
        <v>-7.77</v>
      </c>
    </row>
    <row r="5535" spans="1:10" x14ac:dyDescent="0.35">
      <c r="A5535" s="1">
        <v>42621</v>
      </c>
      <c r="B5535" t="s">
        <v>509</v>
      </c>
      <c r="C5535" t="s">
        <v>15</v>
      </c>
      <c r="D5535" t="s">
        <v>34</v>
      </c>
      <c r="E5535" t="s">
        <v>145</v>
      </c>
      <c r="F5535" t="s">
        <v>1189</v>
      </c>
      <c r="G5535" s="2">
        <v>601.47</v>
      </c>
      <c r="H5535" s="2">
        <v>3</v>
      </c>
      <c r="I5535" s="2">
        <f t="shared" si="86"/>
        <v>200.49</v>
      </c>
      <c r="J5535" s="2">
        <v>-300.74</v>
      </c>
    </row>
    <row r="5536" spans="1:10" x14ac:dyDescent="0.35">
      <c r="A5536" s="1">
        <v>42621</v>
      </c>
      <c r="B5536" t="s">
        <v>220</v>
      </c>
      <c r="C5536" t="s">
        <v>149</v>
      </c>
      <c r="D5536" t="s">
        <v>11</v>
      </c>
      <c r="E5536" t="s">
        <v>92</v>
      </c>
      <c r="F5536" t="s">
        <v>2047</v>
      </c>
      <c r="G5536" s="2">
        <v>207.48</v>
      </c>
      <c r="H5536" s="2">
        <v>1</v>
      </c>
      <c r="I5536" s="2">
        <f t="shared" si="86"/>
        <v>207.48</v>
      </c>
      <c r="J5536" s="2">
        <v>62.24</v>
      </c>
    </row>
    <row r="5537" spans="1:10" x14ac:dyDescent="0.35">
      <c r="A5537" s="1">
        <v>42621</v>
      </c>
      <c r="B5537" t="s">
        <v>452</v>
      </c>
      <c r="C5537" t="s">
        <v>10</v>
      </c>
      <c r="D5537" t="s">
        <v>11</v>
      </c>
      <c r="E5537" t="s">
        <v>24</v>
      </c>
      <c r="F5537" t="s">
        <v>805</v>
      </c>
      <c r="G5537" s="2">
        <v>70.37</v>
      </c>
      <c r="H5537" s="2">
        <v>2</v>
      </c>
      <c r="I5537" s="2">
        <f t="shared" si="86"/>
        <v>35.185000000000002</v>
      </c>
      <c r="J5537" s="2">
        <v>6.16</v>
      </c>
    </row>
    <row r="5538" spans="1:10" x14ac:dyDescent="0.35">
      <c r="A5538" s="1">
        <v>42621</v>
      </c>
      <c r="B5538" t="s">
        <v>452</v>
      </c>
      <c r="C5538" t="s">
        <v>10</v>
      </c>
      <c r="D5538" t="s">
        <v>39</v>
      </c>
      <c r="E5538" t="s">
        <v>40</v>
      </c>
      <c r="F5538" t="s">
        <v>2213</v>
      </c>
      <c r="G5538" s="2">
        <v>59.96</v>
      </c>
      <c r="H5538" s="2">
        <v>5</v>
      </c>
      <c r="I5538" s="2">
        <f t="shared" si="86"/>
        <v>11.992000000000001</v>
      </c>
      <c r="J5538" s="2">
        <v>21.74</v>
      </c>
    </row>
    <row r="5539" spans="1:10" x14ac:dyDescent="0.35">
      <c r="A5539" s="1">
        <v>42621</v>
      </c>
      <c r="B5539" t="s">
        <v>2486</v>
      </c>
      <c r="C5539" t="s">
        <v>245</v>
      </c>
      <c r="D5539" t="s">
        <v>39</v>
      </c>
      <c r="E5539" t="s">
        <v>52</v>
      </c>
      <c r="F5539" t="s">
        <v>1243</v>
      </c>
      <c r="G5539" s="2">
        <v>35.17</v>
      </c>
      <c r="H5539" s="2">
        <v>4</v>
      </c>
      <c r="I5539" s="2">
        <f t="shared" si="86"/>
        <v>8.7925000000000004</v>
      </c>
      <c r="J5539" s="2">
        <v>8.35</v>
      </c>
    </row>
    <row r="5540" spans="1:10" x14ac:dyDescent="0.35">
      <c r="A5540" s="1">
        <v>42621</v>
      </c>
      <c r="B5540" t="s">
        <v>2486</v>
      </c>
      <c r="C5540" t="s">
        <v>245</v>
      </c>
      <c r="D5540" t="s">
        <v>11</v>
      </c>
      <c r="E5540" t="s">
        <v>12</v>
      </c>
      <c r="F5540" t="s">
        <v>2157</v>
      </c>
      <c r="G5540" s="2">
        <v>64.7</v>
      </c>
      <c r="H5540" s="2">
        <v>3</v>
      </c>
      <c r="I5540" s="2">
        <f t="shared" si="86"/>
        <v>21.566666666666666</v>
      </c>
      <c r="J5540" s="2">
        <v>23.46</v>
      </c>
    </row>
    <row r="5541" spans="1:10" x14ac:dyDescent="0.35">
      <c r="A5541" s="1">
        <v>42621</v>
      </c>
      <c r="B5541" t="s">
        <v>487</v>
      </c>
      <c r="C5541" t="s">
        <v>27</v>
      </c>
      <c r="D5541" t="s">
        <v>34</v>
      </c>
      <c r="E5541" t="s">
        <v>145</v>
      </c>
      <c r="F5541" t="s">
        <v>1496</v>
      </c>
      <c r="G5541" s="2">
        <v>146.04</v>
      </c>
      <c r="H5541" s="2">
        <v>1</v>
      </c>
      <c r="I5541" s="2">
        <f t="shared" si="86"/>
        <v>146.04</v>
      </c>
      <c r="J5541" s="2">
        <v>-12.78</v>
      </c>
    </row>
    <row r="5542" spans="1:10" x14ac:dyDescent="0.35">
      <c r="A5542" s="1">
        <v>42621</v>
      </c>
      <c r="B5542" t="s">
        <v>1727</v>
      </c>
      <c r="C5542" t="s">
        <v>164</v>
      </c>
      <c r="D5542" t="s">
        <v>34</v>
      </c>
      <c r="E5542" t="s">
        <v>47</v>
      </c>
      <c r="F5542" t="s">
        <v>920</v>
      </c>
      <c r="G5542" s="2">
        <v>43.13</v>
      </c>
      <c r="H5542" s="2">
        <v>1</v>
      </c>
      <c r="I5542" s="2">
        <f t="shared" si="86"/>
        <v>43.13</v>
      </c>
      <c r="J5542" s="2">
        <v>14.66</v>
      </c>
    </row>
    <row r="5543" spans="1:10" x14ac:dyDescent="0.35">
      <c r="A5543" s="1">
        <v>42621</v>
      </c>
      <c r="B5543" t="s">
        <v>1727</v>
      </c>
      <c r="C5543" t="s">
        <v>164</v>
      </c>
      <c r="D5543" t="s">
        <v>11</v>
      </c>
      <c r="E5543" t="s">
        <v>12</v>
      </c>
      <c r="F5543" t="s">
        <v>1987</v>
      </c>
      <c r="G5543" s="2">
        <v>30.87</v>
      </c>
      <c r="H5543" s="2">
        <v>7</v>
      </c>
      <c r="I5543" s="2">
        <f t="shared" si="86"/>
        <v>4.41</v>
      </c>
      <c r="J5543" s="2">
        <v>14.2</v>
      </c>
    </row>
    <row r="5544" spans="1:10" x14ac:dyDescent="0.35">
      <c r="A5544" s="1">
        <v>42621</v>
      </c>
      <c r="B5544" t="s">
        <v>2540</v>
      </c>
      <c r="C5544" t="s">
        <v>27</v>
      </c>
      <c r="D5544" t="s">
        <v>11</v>
      </c>
      <c r="E5544" t="s">
        <v>24</v>
      </c>
      <c r="F5544" t="s">
        <v>384</v>
      </c>
      <c r="G5544" s="2">
        <v>14.88</v>
      </c>
      <c r="H5544" s="2">
        <v>2</v>
      </c>
      <c r="I5544" s="2">
        <f t="shared" si="86"/>
        <v>7.44</v>
      </c>
      <c r="J5544" s="2">
        <v>3.72</v>
      </c>
    </row>
    <row r="5545" spans="1:10" x14ac:dyDescent="0.35">
      <c r="A5545" s="1">
        <v>42621</v>
      </c>
      <c r="B5545" t="s">
        <v>2540</v>
      </c>
      <c r="C5545" t="s">
        <v>27</v>
      </c>
      <c r="D5545" t="s">
        <v>11</v>
      </c>
      <c r="E5545" t="s">
        <v>12</v>
      </c>
      <c r="F5545" t="s">
        <v>1308</v>
      </c>
      <c r="G5545" s="2">
        <v>34.24</v>
      </c>
      <c r="H5545" s="2">
        <v>8</v>
      </c>
      <c r="I5545" s="2">
        <f t="shared" si="86"/>
        <v>4.28</v>
      </c>
      <c r="J5545" s="2">
        <v>15.41</v>
      </c>
    </row>
    <row r="5546" spans="1:10" x14ac:dyDescent="0.35">
      <c r="A5546" s="1">
        <v>42621</v>
      </c>
      <c r="B5546" t="s">
        <v>2540</v>
      </c>
      <c r="C5546" t="s">
        <v>27</v>
      </c>
      <c r="D5546" t="s">
        <v>11</v>
      </c>
      <c r="E5546" t="s">
        <v>18</v>
      </c>
      <c r="F5546" t="s">
        <v>2368</v>
      </c>
      <c r="G5546" s="2">
        <v>261.74</v>
      </c>
      <c r="H5546" s="2">
        <v>2</v>
      </c>
      <c r="I5546" s="2">
        <f t="shared" si="86"/>
        <v>130.87</v>
      </c>
      <c r="J5546" s="2">
        <v>65.44</v>
      </c>
    </row>
    <row r="5547" spans="1:10" x14ac:dyDescent="0.35">
      <c r="A5547" s="1">
        <v>42622</v>
      </c>
      <c r="B5547" t="s">
        <v>1129</v>
      </c>
      <c r="C5547" t="s">
        <v>149</v>
      </c>
      <c r="D5547" t="s">
        <v>11</v>
      </c>
      <c r="E5547" t="s">
        <v>20</v>
      </c>
      <c r="F5547" t="s">
        <v>1565</v>
      </c>
      <c r="G5547" s="2">
        <v>14.62</v>
      </c>
      <c r="H5547" s="2">
        <v>2</v>
      </c>
      <c r="I5547" s="2">
        <f t="shared" si="86"/>
        <v>7.31</v>
      </c>
      <c r="J5547" s="2">
        <v>5.48</v>
      </c>
    </row>
    <row r="5548" spans="1:10" x14ac:dyDescent="0.35">
      <c r="A5548" s="1">
        <v>42622</v>
      </c>
      <c r="B5548" t="s">
        <v>1196</v>
      </c>
      <c r="C5548" t="s">
        <v>27</v>
      </c>
      <c r="D5548" t="s">
        <v>11</v>
      </c>
      <c r="E5548" t="s">
        <v>20</v>
      </c>
      <c r="F5548" t="s">
        <v>191</v>
      </c>
      <c r="G5548" s="2">
        <v>55.36</v>
      </c>
      <c r="H5548" s="2">
        <v>4</v>
      </c>
      <c r="I5548" s="2">
        <f t="shared" si="86"/>
        <v>13.84</v>
      </c>
      <c r="J5548" s="2">
        <v>18.68</v>
      </c>
    </row>
    <row r="5549" spans="1:10" x14ac:dyDescent="0.35">
      <c r="A5549" s="1">
        <v>42622</v>
      </c>
      <c r="B5549" t="s">
        <v>1507</v>
      </c>
      <c r="C5549" t="s">
        <v>10</v>
      </c>
      <c r="D5549" t="s">
        <v>34</v>
      </c>
      <c r="E5549" t="s">
        <v>47</v>
      </c>
      <c r="F5549" t="s">
        <v>1976</v>
      </c>
      <c r="G5549" s="2">
        <v>15.01</v>
      </c>
      <c r="H5549" s="2">
        <v>4</v>
      </c>
      <c r="I5549" s="2">
        <f t="shared" si="86"/>
        <v>3.7524999999999999</v>
      </c>
      <c r="J5549" s="2">
        <v>-12.01</v>
      </c>
    </row>
    <row r="5550" spans="1:10" x14ac:dyDescent="0.35">
      <c r="A5550" s="1">
        <v>42623</v>
      </c>
      <c r="B5550" t="s">
        <v>2176</v>
      </c>
      <c r="C5550" t="s">
        <v>149</v>
      </c>
      <c r="D5550" t="s">
        <v>11</v>
      </c>
      <c r="E5550" t="s">
        <v>18</v>
      </c>
      <c r="F5550" t="s">
        <v>2598</v>
      </c>
      <c r="G5550" s="2">
        <v>59.48</v>
      </c>
      <c r="H5550" s="2">
        <v>2</v>
      </c>
      <c r="I5550" s="2">
        <f t="shared" si="86"/>
        <v>29.74</v>
      </c>
      <c r="J5550" s="2">
        <v>8.92</v>
      </c>
    </row>
    <row r="5551" spans="1:10" x14ac:dyDescent="0.35">
      <c r="A5551" s="1">
        <v>42623</v>
      </c>
      <c r="B5551" t="s">
        <v>2176</v>
      </c>
      <c r="C5551" t="s">
        <v>149</v>
      </c>
      <c r="D5551" t="s">
        <v>11</v>
      </c>
      <c r="E5551" t="s">
        <v>12</v>
      </c>
      <c r="F5551" t="s">
        <v>1701</v>
      </c>
      <c r="G5551" s="2">
        <v>6.69</v>
      </c>
      <c r="H5551" s="2">
        <v>1</v>
      </c>
      <c r="I5551" s="2">
        <f t="shared" si="86"/>
        <v>6.69</v>
      </c>
      <c r="J5551" s="2">
        <v>3.08</v>
      </c>
    </row>
    <row r="5552" spans="1:10" x14ac:dyDescent="0.35">
      <c r="A5552" s="1">
        <v>42623</v>
      </c>
      <c r="B5552" t="s">
        <v>2100</v>
      </c>
      <c r="C5552" t="s">
        <v>120</v>
      </c>
      <c r="D5552" t="s">
        <v>11</v>
      </c>
      <c r="E5552" t="s">
        <v>24</v>
      </c>
      <c r="F5552" t="s">
        <v>2135</v>
      </c>
      <c r="G5552" s="2">
        <v>67.56</v>
      </c>
      <c r="H5552" s="2">
        <v>3</v>
      </c>
      <c r="I5552" s="2">
        <f t="shared" si="86"/>
        <v>22.52</v>
      </c>
      <c r="J5552" s="2">
        <v>8.4499999999999993</v>
      </c>
    </row>
    <row r="5553" spans="1:10" x14ac:dyDescent="0.35">
      <c r="A5553" s="1">
        <v>42623</v>
      </c>
      <c r="B5553" t="s">
        <v>277</v>
      </c>
      <c r="C5553" t="s">
        <v>10</v>
      </c>
      <c r="D5553" t="s">
        <v>34</v>
      </c>
      <c r="E5553" t="s">
        <v>145</v>
      </c>
      <c r="F5553" t="s">
        <v>473</v>
      </c>
      <c r="G5553" s="2">
        <v>300.93</v>
      </c>
      <c r="H5553" s="2">
        <v>5</v>
      </c>
      <c r="I5553" s="2">
        <f t="shared" si="86"/>
        <v>60.186</v>
      </c>
      <c r="J5553" s="2">
        <v>-34.39</v>
      </c>
    </row>
    <row r="5554" spans="1:10" x14ac:dyDescent="0.35">
      <c r="A5554" s="1">
        <v>42623</v>
      </c>
      <c r="B5554" t="s">
        <v>277</v>
      </c>
      <c r="C5554" t="s">
        <v>10</v>
      </c>
      <c r="D5554" t="s">
        <v>39</v>
      </c>
      <c r="E5554" t="s">
        <v>40</v>
      </c>
      <c r="F5554" t="s">
        <v>933</v>
      </c>
      <c r="G5554" s="2">
        <v>719.96</v>
      </c>
      <c r="H5554" s="2">
        <v>5</v>
      </c>
      <c r="I5554" s="2">
        <f t="shared" si="86"/>
        <v>143.99200000000002</v>
      </c>
      <c r="J5554" s="2">
        <v>54</v>
      </c>
    </row>
    <row r="5555" spans="1:10" x14ac:dyDescent="0.35">
      <c r="A5555" s="1">
        <v>42623</v>
      </c>
      <c r="B5555" t="s">
        <v>1797</v>
      </c>
      <c r="C5555" t="s">
        <v>123</v>
      </c>
      <c r="D5555" t="s">
        <v>39</v>
      </c>
      <c r="E5555" t="s">
        <v>40</v>
      </c>
      <c r="F5555" t="s">
        <v>745</v>
      </c>
      <c r="G5555" s="2">
        <v>519.67999999999995</v>
      </c>
      <c r="H5555" s="2">
        <v>7</v>
      </c>
      <c r="I5555" s="2">
        <f t="shared" si="86"/>
        <v>74.239999999999995</v>
      </c>
      <c r="J5555" s="2">
        <v>58.46</v>
      </c>
    </row>
    <row r="5556" spans="1:10" x14ac:dyDescent="0.35">
      <c r="A5556" s="1">
        <v>42623</v>
      </c>
      <c r="B5556" t="s">
        <v>2456</v>
      </c>
      <c r="C5556" t="s">
        <v>164</v>
      </c>
      <c r="D5556" t="s">
        <v>11</v>
      </c>
      <c r="E5556" t="s">
        <v>16</v>
      </c>
      <c r="F5556" t="s">
        <v>1818</v>
      </c>
      <c r="G5556" s="2">
        <v>7.38</v>
      </c>
      <c r="H5556" s="2">
        <v>2</v>
      </c>
      <c r="I5556" s="2">
        <f t="shared" si="86"/>
        <v>3.69</v>
      </c>
      <c r="J5556" s="2">
        <v>3.47</v>
      </c>
    </row>
    <row r="5557" spans="1:10" x14ac:dyDescent="0.35">
      <c r="A5557" s="1">
        <v>42623</v>
      </c>
      <c r="B5557" t="s">
        <v>2456</v>
      </c>
      <c r="C5557" t="s">
        <v>164</v>
      </c>
      <c r="D5557" t="s">
        <v>11</v>
      </c>
      <c r="E5557" t="s">
        <v>20</v>
      </c>
      <c r="F5557" t="s">
        <v>118</v>
      </c>
      <c r="G5557" s="2">
        <v>14.26</v>
      </c>
      <c r="H5557" s="2">
        <v>3</v>
      </c>
      <c r="I5557" s="2">
        <f t="shared" si="86"/>
        <v>4.753333333333333</v>
      </c>
      <c r="J5557" s="2">
        <v>4.46</v>
      </c>
    </row>
    <row r="5558" spans="1:10" x14ac:dyDescent="0.35">
      <c r="A5558" s="1">
        <v>42623</v>
      </c>
      <c r="B5558" t="s">
        <v>2456</v>
      </c>
      <c r="C5558" t="s">
        <v>164</v>
      </c>
      <c r="D5558" t="s">
        <v>11</v>
      </c>
      <c r="E5558" t="s">
        <v>12</v>
      </c>
      <c r="F5558" t="s">
        <v>491</v>
      </c>
      <c r="G5558" s="2">
        <v>81.98</v>
      </c>
      <c r="H5558" s="2">
        <v>2</v>
      </c>
      <c r="I5558" s="2">
        <f t="shared" si="86"/>
        <v>40.99</v>
      </c>
      <c r="J5558" s="2">
        <v>40.17</v>
      </c>
    </row>
    <row r="5559" spans="1:10" x14ac:dyDescent="0.35">
      <c r="A5559" s="1">
        <v>42623</v>
      </c>
      <c r="B5559" t="s">
        <v>2456</v>
      </c>
      <c r="C5559" t="s">
        <v>164</v>
      </c>
      <c r="D5559" t="s">
        <v>11</v>
      </c>
      <c r="E5559" t="s">
        <v>20</v>
      </c>
      <c r="F5559" t="s">
        <v>2120</v>
      </c>
      <c r="G5559" s="2">
        <v>39.619999999999997</v>
      </c>
      <c r="H5559" s="2">
        <v>3</v>
      </c>
      <c r="I5559" s="2">
        <f t="shared" si="86"/>
        <v>13.206666666666665</v>
      </c>
      <c r="J5559" s="2">
        <v>13.87</v>
      </c>
    </row>
    <row r="5560" spans="1:10" x14ac:dyDescent="0.35">
      <c r="A5560" s="1">
        <v>42623</v>
      </c>
      <c r="B5560" t="s">
        <v>859</v>
      </c>
      <c r="C5560" t="s">
        <v>27</v>
      </c>
      <c r="D5560" t="s">
        <v>11</v>
      </c>
      <c r="E5560" t="s">
        <v>20</v>
      </c>
      <c r="F5560" t="s">
        <v>2461</v>
      </c>
      <c r="G5560" s="2">
        <v>276.77999999999997</v>
      </c>
      <c r="H5560" s="2">
        <v>2</v>
      </c>
      <c r="I5560" s="2">
        <f t="shared" si="86"/>
        <v>138.38999999999999</v>
      </c>
      <c r="J5560" s="2">
        <v>89.95</v>
      </c>
    </row>
    <row r="5561" spans="1:10" x14ac:dyDescent="0.35">
      <c r="A5561" s="1">
        <v>42624</v>
      </c>
      <c r="B5561" t="s">
        <v>2308</v>
      </c>
      <c r="C5561" t="s">
        <v>27</v>
      </c>
      <c r="D5561" t="s">
        <v>11</v>
      </c>
      <c r="E5561" t="s">
        <v>12</v>
      </c>
      <c r="F5561" t="s">
        <v>985</v>
      </c>
      <c r="G5561" s="2">
        <v>7.61</v>
      </c>
      <c r="H5561" s="2">
        <v>1</v>
      </c>
      <c r="I5561" s="2">
        <f t="shared" si="86"/>
        <v>7.61</v>
      </c>
      <c r="J5561" s="2">
        <v>3.58</v>
      </c>
    </row>
    <row r="5562" spans="1:10" x14ac:dyDescent="0.35">
      <c r="A5562" s="1">
        <v>42624</v>
      </c>
      <c r="B5562" t="s">
        <v>2308</v>
      </c>
      <c r="C5562" t="s">
        <v>27</v>
      </c>
      <c r="D5562" t="s">
        <v>39</v>
      </c>
      <c r="E5562" t="s">
        <v>52</v>
      </c>
      <c r="F5562" t="s">
        <v>1628</v>
      </c>
      <c r="G5562" s="2">
        <v>3347.37</v>
      </c>
      <c r="H5562" s="2">
        <v>13</v>
      </c>
      <c r="I5562" s="2">
        <f t="shared" si="86"/>
        <v>257.49</v>
      </c>
      <c r="J5562" s="2">
        <v>636</v>
      </c>
    </row>
    <row r="5563" spans="1:10" x14ac:dyDescent="0.35">
      <c r="A5563" s="1">
        <v>42624</v>
      </c>
      <c r="B5563" t="s">
        <v>624</v>
      </c>
      <c r="C5563" t="s">
        <v>23</v>
      </c>
      <c r="D5563" t="s">
        <v>11</v>
      </c>
      <c r="E5563" t="s">
        <v>12</v>
      </c>
      <c r="F5563" t="s">
        <v>152</v>
      </c>
      <c r="G5563" s="2">
        <v>8.4499999999999993</v>
      </c>
      <c r="H5563" s="2">
        <v>2</v>
      </c>
      <c r="I5563" s="2">
        <f t="shared" si="86"/>
        <v>4.2249999999999996</v>
      </c>
      <c r="J5563" s="2">
        <v>2.64</v>
      </c>
    </row>
    <row r="5564" spans="1:10" x14ac:dyDescent="0.35">
      <c r="A5564" s="1">
        <v>42624</v>
      </c>
      <c r="B5564" t="s">
        <v>624</v>
      </c>
      <c r="C5564" t="s">
        <v>23</v>
      </c>
      <c r="D5564" t="s">
        <v>39</v>
      </c>
      <c r="E5564" t="s">
        <v>40</v>
      </c>
      <c r="F5564" t="s">
        <v>347</v>
      </c>
      <c r="G5564" s="2">
        <v>728.95</v>
      </c>
      <c r="H5564" s="2">
        <v>9</v>
      </c>
      <c r="I5564" s="2">
        <f t="shared" si="86"/>
        <v>80.994444444444454</v>
      </c>
      <c r="J5564" s="2">
        <v>-157.94</v>
      </c>
    </row>
    <row r="5565" spans="1:10" x14ac:dyDescent="0.35">
      <c r="A5565" s="1">
        <v>42624</v>
      </c>
      <c r="B5565" t="s">
        <v>1046</v>
      </c>
      <c r="C5565" t="s">
        <v>78</v>
      </c>
      <c r="D5565" t="s">
        <v>11</v>
      </c>
      <c r="E5565" t="s">
        <v>20</v>
      </c>
      <c r="F5565" t="s">
        <v>765</v>
      </c>
      <c r="G5565" s="2">
        <v>22.43</v>
      </c>
      <c r="H5565" s="2">
        <v>3</v>
      </c>
      <c r="I5565" s="2">
        <f t="shared" si="86"/>
        <v>7.4766666666666666</v>
      </c>
      <c r="J5565" s="2">
        <v>-17.940000000000001</v>
      </c>
    </row>
    <row r="5566" spans="1:10" x14ac:dyDescent="0.35">
      <c r="A5566" s="1">
        <v>42624</v>
      </c>
      <c r="B5566" t="s">
        <v>1046</v>
      </c>
      <c r="C5566" t="s">
        <v>78</v>
      </c>
      <c r="D5566" t="s">
        <v>11</v>
      </c>
      <c r="E5566" t="s">
        <v>18</v>
      </c>
      <c r="F5566" t="s">
        <v>299</v>
      </c>
      <c r="G5566" s="2">
        <v>37.520000000000003</v>
      </c>
      <c r="H5566" s="2">
        <v>5</v>
      </c>
      <c r="I5566" s="2">
        <f t="shared" si="86"/>
        <v>7.5040000000000004</v>
      </c>
      <c r="J5566" s="2">
        <v>3.75</v>
      </c>
    </row>
    <row r="5567" spans="1:10" x14ac:dyDescent="0.35">
      <c r="A5567" s="1">
        <v>42624</v>
      </c>
      <c r="B5567" t="s">
        <v>1448</v>
      </c>
      <c r="C5567" t="s">
        <v>55</v>
      </c>
      <c r="D5567" t="s">
        <v>39</v>
      </c>
      <c r="E5567" t="s">
        <v>603</v>
      </c>
      <c r="F5567" t="s">
        <v>2010</v>
      </c>
      <c r="G5567" s="2">
        <v>1599.92</v>
      </c>
      <c r="H5567" s="2">
        <v>8</v>
      </c>
      <c r="I5567" s="2">
        <f t="shared" si="86"/>
        <v>199.99</v>
      </c>
      <c r="J5567" s="2">
        <v>751.96</v>
      </c>
    </row>
    <row r="5568" spans="1:10" x14ac:dyDescent="0.35">
      <c r="A5568" s="1">
        <v>42624</v>
      </c>
      <c r="B5568" t="s">
        <v>1448</v>
      </c>
      <c r="C5568" t="s">
        <v>55</v>
      </c>
      <c r="D5568" t="s">
        <v>11</v>
      </c>
      <c r="E5568" t="s">
        <v>63</v>
      </c>
      <c r="F5568" t="s">
        <v>2479</v>
      </c>
      <c r="G5568" s="2">
        <v>11.09</v>
      </c>
      <c r="H5568" s="2">
        <v>1</v>
      </c>
      <c r="I5568" s="2">
        <f t="shared" si="86"/>
        <v>11.09</v>
      </c>
      <c r="J5568" s="2">
        <v>5.43</v>
      </c>
    </row>
    <row r="5569" spans="1:10" x14ac:dyDescent="0.35">
      <c r="A5569" s="1">
        <v>42624</v>
      </c>
      <c r="B5569" t="s">
        <v>2017</v>
      </c>
      <c r="C5569" t="s">
        <v>27</v>
      </c>
      <c r="D5569" t="s">
        <v>11</v>
      </c>
      <c r="E5569" t="s">
        <v>18</v>
      </c>
      <c r="F5569" t="s">
        <v>1594</v>
      </c>
      <c r="G5569" s="2">
        <v>332.94</v>
      </c>
      <c r="H5569" s="2">
        <v>3</v>
      </c>
      <c r="I5569" s="2">
        <f t="shared" si="86"/>
        <v>110.98</v>
      </c>
      <c r="J5569" s="2">
        <v>6.66</v>
      </c>
    </row>
    <row r="5570" spans="1:10" x14ac:dyDescent="0.35">
      <c r="A5570" s="1">
        <v>42624</v>
      </c>
      <c r="B5570" t="s">
        <v>2017</v>
      </c>
      <c r="C5570" t="s">
        <v>27</v>
      </c>
      <c r="D5570" t="s">
        <v>11</v>
      </c>
      <c r="E5570" t="s">
        <v>20</v>
      </c>
      <c r="F5570" t="s">
        <v>765</v>
      </c>
      <c r="G5570" s="2">
        <v>39.869999999999997</v>
      </c>
      <c r="H5570" s="2">
        <v>2</v>
      </c>
      <c r="I5570" s="2">
        <f t="shared" si="86"/>
        <v>19.934999999999999</v>
      </c>
      <c r="J5570" s="2">
        <v>12.96</v>
      </c>
    </row>
    <row r="5571" spans="1:10" x14ac:dyDescent="0.35">
      <c r="A5571" s="1">
        <v>42624</v>
      </c>
      <c r="B5571" t="s">
        <v>1077</v>
      </c>
      <c r="C5571" t="s">
        <v>1283</v>
      </c>
      <c r="D5571" t="s">
        <v>39</v>
      </c>
      <c r="E5571" t="s">
        <v>40</v>
      </c>
      <c r="F5571" t="s">
        <v>704</v>
      </c>
      <c r="G5571" s="2">
        <v>224.75</v>
      </c>
      <c r="H5571" s="2">
        <v>5</v>
      </c>
      <c r="I5571" s="2">
        <f t="shared" ref="I5571:I5634" si="87">G5571/H5571</f>
        <v>44.95</v>
      </c>
      <c r="J5571" s="2">
        <v>62.93</v>
      </c>
    </row>
    <row r="5572" spans="1:10" x14ac:dyDescent="0.35">
      <c r="A5572" s="1">
        <v>42624</v>
      </c>
      <c r="B5572" t="s">
        <v>1361</v>
      </c>
      <c r="C5572" t="s">
        <v>15</v>
      </c>
      <c r="D5572" t="s">
        <v>11</v>
      </c>
      <c r="E5572" t="s">
        <v>16</v>
      </c>
      <c r="F5572" t="s">
        <v>393</v>
      </c>
      <c r="G5572" s="2">
        <v>6</v>
      </c>
      <c r="H5572" s="2">
        <v>2</v>
      </c>
      <c r="I5572" s="2">
        <f t="shared" si="87"/>
        <v>3</v>
      </c>
      <c r="J5572" s="2">
        <v>2.1</v>
      </c>
    </row>
    <row r="5573" spans="1:10" x14ac:dyDescent="0.35">
      <c r="A5573" s="1">
        <v>42624</v>
      </c>
      <c r="B5573" t="s">
        <v>1361</v>
      </c>
      <c r="C5573" t="s">
        <v>15</v>
      </c>
      <c r="D5573" t="s">
        <v>11</v>
      </c>
      <c r="E5573" t="s">
        <v>20</v>
      </c>
      <c r="F5573" t="s">
        <v>1176</v>
      </c>
      <c r="G5573" s="2">
        <v>1.91</v>
      </c>
      <c r="H5573" s="2">
        <v>3</v>
      </c>
      <c r="I5573" s="2">
        <f t="shared" si="87"/>
        <v>0.6366666666666666</v>
      </c>
      <c r="J5573" s="2">
        <v>-3.24</v>
      </c>
    </row>
    <row r="5574" spans="1:10" x14ac:dyDescent="0.35">
      <c r="A5574" s="1">
        <v>42624</v>
      </c>
      <c r="B5574" t="s">
        <v>212</v>
      </c>
      <c r="C5574" t="s">
        <v>95</v>
      </c>
      <c r="D5574" t="s">
        <v>11</v>
      </c>
      <c r="E5574" t="s">
        <v>24</v>
      </c>
      <c r="F5574" t="s">
        <v>2351</v>
      </c>
      <c r="G5574" s="2">
        <v>2.91</v>
      </c>
      <c r="H5574" s="2">
        <v>2</v>
      </c>
      <c r="I5574" s="2">
        <f t="shared" si="87"/>
        <v>1.4550000000000001</v>
      </c>
      <c r="J5574" s="2">
        <v>0.91</v>
      </c>
    </row>
    <row r="5575" spans="1:10" x14ac:dyDescent="0.35">
      <c r="A5575" s="1">
        <v>42624</v>
      </c>
      <c r="B5575" t="s">
        <v>212</v>
      </c>
      <c r="C5575" t="s">
        <v>95</v>
      </c>
      <c r="D5575" t="s">
        <v>11</v>
      </c>
      <c r="E5575" t="s">
        <v>12</v>
      </c>
      <c r="F5575" t="s">
        <v>1153</v>
      </c>
      <c r="G5575" s="2">
        <v>20.74</v>
      </c>
      <c r="H5575" s="2">
        <v>4</v>
      </c>
      <c r="I5575" s="2">
        <f t="shared" si="87"/>
        <v>5.1849999999999996</v>
      </c>
      <c r="J5575" s="2">
        <v>7.26</v>
      </c>
    </row>
    <row r="5576" spans="1:10" x14ac:dyDescent="0.35">
      <c r="A5576" s="1">
        <v>42624</v>
      </c>
      <c r="B5576" t="s">
        <v>212</v>
      </c>
      <c r="C5576" t="s">
        <v>95</v>
      </c>
      <c r="D5576" t="s">
        <v>11</v>
      </c>
      <c r="E5576" t="s">
        <v>12</v>
      </c>
      <c r="F5576" t="s">
        <v>1105</v>
      </c>
      <c r="G5576" s="2">
        <v>9.57</v>
      </c>
      <c r="H5576" s="2">
        <v>2</v>
      </c>
      <c r="I5576" s="2">
        <f t="shared" si="87"/>
        <v>4.7850000000000001</v>
      </c>
      <c r="J5576" s="2">
        <v>2.99</v>
      </c>
    </row>
    <row r="5577" spans="1:10" x14ac:dyDescent="0.35">
      <c r="A5577" s="1">
        <v>42624</v>
      </c>
      <c r="B5577" t="s">
        <v>1164</v>
      </c>
      <c r="C5577" t="s">
        <v>10</v>
      </c>
      <c r="D5577" t="s">
        <v>11</v>
      </c>
      <c r="E5577" t="s">
        <v>63</v>
      </c>
      <c r="F5577" t="s">
        <v>543</v>
      </c>
      <c r="G5577" s="2">
        <v>99.57</v>
      </c>
      <c r="H5577" s="2">
        <v>2</v>
      </c>
      <c r="I5577" s="2">
        <f t="shared" si="87"/>
        <v>49.784999999999997</v>
      </c>
      <c r="J5577" s="2">
        <v>33.6</v>
      </c>
    </row>
    <row r="5578" spans="1:10" x14ac:dyDescent="0.35">
      <c r="A5578" s="1">
        <v>42625</v>
      </c>
      <c r="B5578" t="s">
        <v>1974</v>
      </c>
      <c r="C5578" t="s">
        <v>278</v>
      </c>
      <c r="D5578" t="s">
        <v>34</v>
      </c>
      <c r="E5578" t="s">
        <v>47</v>
      </c>
      <c r="F5578" t="s">
        <v>480</v>
      </c>
      <c r="G5578" s="2">
        <v>15.14</v>
      </c>
      <c r="H5578" s="2">
        <v>4</v>
      </c>
      <c r="I5578" s="2">
        <f t="shared" si="87"/>
        <v>3.7850000000000001</v>
      </c>
      <c r="J5578" s="2">
        <v>3.59</v>
      </c>
    </row>
    <row r="5579" spans="1:10" x14ac:dyDescent="0.35">
      <c r="A5579" s="1">
        <v>42625</v>
      </c>
      <c r="B5579" t="s">
        <v>1974</v>
      </c>
      <c r="C5579" t="s">
        <v>278</v>
      </c>
      <c r="D5579" t="s">
        <v>34</v>
      </c>
      <c r="E5579" t="s">
        <v>35</v>
      </c>
      <c r="F5579" t="s">
        <v>1982</v>
      </c>
      <c r="G5579" s="2">
        <v>466.77</v>
      </c>
      <c r="H5579" s="2">
        <v>2</v>
      </c>
      <c r="I5579" s="2">
        <f t="shared" si="87"/>
        <v>233.38499999999999</v>
      </c>
      <c r="J5579" s="2">
        <v>52.51</v>
      </c>
    </row>
    <row r="5580" spans="1:10" x14ac:dyDescent="0.35">
      <c r="A5580" s="1">
        <v>42625</v>
      </c>
      <c r="B5580" t="s">
        <v>1974</v>
      </c>
      <c r="C5580" t="s">
        <v>278</v>
      </c>
      <c r="D5580" t="s">
        <v>34</v>
      </c>
      <c r="E5580" t="s">
        <v>47</v>
      </c>
      <c r="F5580" t="s">
        <v>309</v>
      </c>
      <c r="G5580" s="2">
        <v>15.23</v>
      </c>
      <c r="H5580" s="2">
        <v>1</v>
      </c>
      <c r="I5580" s="2">
        <f t="shared" si="87"/>
        <v>15.23</v>
      </c>
      <c r="J5580" s="2">
        <v>1.71</v>
      </c>
    </row>
    <row r="5581" spans="1:10" x14ac:dyDescent="0.35">
      <c r="A5581" s="1">
        <v>42625</v>
      </c>
      <c r="B5581" t="s">
        <v>1974</v>
      </c>
      <c r="C5581" t="s">
        <v>278</v>
      </c>
      <c r="D5581" t="s">
        <v>11</v>
      </c>
      <c r="E5581" t="s">
        <v>16</v>
      </c>
      <c r="F5581" t="s">
        <v>1740</v>
      </c>
      <c r="G5581" s="2">
        <v>6.26</v>
      </c>
      <c r="H5581" s="2">
        <v>3</v>
      </c>
      <c r="I5581" s="2">
        <f t="shared" si="87"/>
        <v>2.0866666666666664</v>
      </c>
      <c r="J5581" s="2">
        <v>2.04</v>
      </c>
    </row>
    <row r="5582" spans="1:10" x14ac:dyDescent="0.35">
      <c r="A5582" s="1">
        <v>42625</v>
      </c>
      <c r="B5582" t="s">
        <v>1828</v>
      </c>
      <c r="C5582" t="s">
        <v>164</v>
      </c>
      <c r="D5582" t="s">
        <v>11</v>
      </c>
      <c r="E5582" t="s">
        <v>43</v>
      </c>
      <c r="F5582" t="s">
        <v>1561</v>
      </c>
      <c r="G5582" s="2">
        <v>10.47</v>
      </c>
      <c r="H5582" s="2">
        <v>3</v>
      </c>
      <c r="I5582" s="2">
        <f t="shared" si="87"/>
        <v>3.49</v>
      </c>
      <c r="J5582" s="2">
        <v>4.82</v>
      </c>
    </row>
    <row r="5583" spans="1:10" x14ac:dyDescent="0.35">
      <c r="A5583" s="1">
        <v>42625</v>
      </c>
      <c r="B5583" t="s">
        <v>1828</v>
      </c>
      <c r="C5583" t="s">
        <v>164</v>
      </c>
      <c r="D5583" t="s">
        <v>11</v>
      </c>
      <c r="E5583" t="s">
        <v>16</v>
      </c>
      <c r="F5583" t="s">
        <v>1818</v>
      </c>
      <c r="G5583" s="2">
        <v>11.07</v>
      </c>
      <c r="H5583" s="2">
        <v>3</v>
      </c>
      <c r="I5583" s="2">
        <f t="shared" si="87"/>
        <v>3.69</v>
      </c>
      <c r="J5583" s="2">
        <v>5.2</v>
      </c>
    </row>
    <row r="5584" spans="1:10" x14ac:dyDescent="0.35">
      <c r="A5584" s="1">
        <v>42625</v>
      </c>
      <c r="B5584" t="s">
        <v>1828</v>
      </c>
      <c r="C5584" t="s">
        <v>164</v>
      </c>
      <c r="D5584" t="s">
        <v>11</v>
      </c>
      <c r="E5584" t="s">
        <v>20</v>
      </c>
      <c r="F5584" t="s">
        <v>1367</v>
      </c>
      <c r="G5584" s="2">
        <v>20.7</v>
      </c>
      <c r="H5584" s="2">
        <v>4</v>
      </c>
      <c r="I5584" s="2">
        <f t="shared" si="87"/>
        <v>5.1749999999999998</v>
      </c>
      <c r="J5584" s="2">
        <v>7.76</v>
      </c>
    </row>
    <row r="5585" spans="1:10" x14ac:dyDescent="0.35">
      <c r="A5585" s="1">
        <v>42625</v>
      </c>
      <c r="B5585" t="s">
        <v>669</v>
      </c>
      <c r="C5585" t="s">
        <v>55</v>
      </c>
      <c r="D5585" t="s">
        <v>39</v>
      </c>
      <c r="E5585" t="s">
        <v>52</v>
      </c>
      <c r="F5585" t="s">
        <v>298</v>
      </c>
      <c r="G5585" s="2">
        <v>20.7</v>
      </c>
      <c r="H5585" s="2">
        <v>3</v>
      </c>
      <c r="I5585" s="2">
        <f t="shared" si="87"/>
        <v>6.8999999999999995</v>
      </c>
      <c r="J5585" s="2">
        <v>1.66</v>
      </c>
    </row>
    <row r="5586" spans="1:10" x14ac:dyDescent="0.35">
      <c r="A5586" s="1">
        <v>42625</v>
      </c>
      <c r="B5586" t="s">
        <v>669</v>
      </c>
      <c r="C5586" t="s">
        <v>55</v>
      </c>
      <c r="D5586" t="s">
        <v>11</v>
      </c>
      <c r="E5586" t="s">
        <v>43</v>
      </c>
      <c r="F5586" t="s">
        <v>160</v>
      </c>
      <c r="G5586" s="2">
        <v>11.34</v>
      </c>
      <c r="H5586" s="2">
        <v>3</v>
      </c>
      <c r="I5586" s="2">
        <f t="shared" si="87"/>
        <v>3.78</v>
      </c>
      <c r="J5586" s="2">
        <v>5.22</v>
      </c>
    </row>
    <row r="5587" spans="1:10" x14ac:dyDescent="0.35">
      <c r="A5587" s="1">
        <v>42625</v>
      </c>
      <c r="B5587" t="s">
        <v>669</v>
      </c>
      <c r="C5587" t="s">
        <v>55</v>
      </c>
      <c r="D5587" t="s">
        <v>11</v>
      </c>
      <c r="E5587" t="s">
        <v>18</v>
      </c>
      <c r="F5587" t="s">
        <v>1810</v>
      </c>
      <c r="G5587" s="2">
        <v>67.900000000000006</v>
      </c>
      <c r="H5587" s="2">
        <v>5</v>
      </c>
      <c r="I5587" s="2">
        <f t="shared" si="87"/>
        <v>13.580000000000002</v>
      </c>
      <c r="J5587" s="2">
        <v>0.68</v>
      </c>
    </row>
    <row r="5588" spans="1:10" x14ac:dyDescent="0.35">
      <c r="A5588" s="1">
        <v>42625</v>
      </c>
      <c r="B5588" t="s">
        <v>669</v>
      </c>
      <c r="C5588" t="s">
        <v>55</v>
      </c>
      <c r="D5588" t="s">
        <v>34</v>
      </c>
      <c r="E5588" t="s">
        <v>35</v>
      </c>
      <c r="F5588" t="s">
        <v>2311</v>
      </c>
      <c r="G5588" s="2">
        <v>1059.1199999999999</v>
      </c>
      <c r="H5588" s="2">
        <v>4</v>
      </c>
      <c r="I5588" s="2">
        <f t="shared" si="87"/>
        <v>264.77999999999997</v>
      </c>
      <c r="J5588" s="2">
        <v>307.14</v>
      </c>
    </row>
    <row r="5589" spans="1:10" x14ac:dyDescent="0.35">
      <c r="A5589" s="1">
        <v>42625</v>
      </c>
      <c r="B5589" t="s">
        <v>1797</v>
      </c>
      <c r="C5589" t="s">
        <v>110</v>
      </c>
      <c r="D5589" t="s">
        <v>11</v>
      </c>
      <c r="E5589" t="s">
        <v>12</v>
      </c>
      <c r="F5589" t="s">
        <v>1901</v>
      </c>
      <c r="G5589" s="2">
        <v>68.52</v>
      </c>
      <c r="H5589" s="2">
        <v>3</v>
      </c>
      <c r="I5589" s="2">
        <f t="shared" si="87"/>
        <v>22.84</v>
      </c>
      <c r="J5589" s="2">
        <v>31.52</v>
      </c>
    </row>
    <row r="5590" spans="1:10" x14ac:dyDescent="0.35">
      <c r="A5590" s="1">
        <v>42625</v>
      </c>
      <c r="B5590" t="s">
        <v>2188</v>
      </c>
      <c r="C5590" t="s">
        <v>278</v>
      </c>
      <c r="D5590" t="s">
        <v>39</v>
      </c>
      <c r="E5590" t="s">
        <v>40</v>
      </c>
      <c r="F5590" t="s">
        <v>1749</v>
      </c>
      <c r="G5590" s="2">
        <v>146.94999999999999</v>
      </c>
      <c r="H5590" s="2">
        <v>3</v>
      </c>
      <c r="I5590" s="2">
        <f t="shared" si="87"/>
        <v>48.983333333333327</v>
      </c>
      <c r="J5590" s="2">
        <v>9.18</v>
      </c>
    </row>
    <row r="5591" spans="1:10" x14ac:dyDescent="0.35">
      <c r="A5591" s="1">
        <v>42625</v>
      </c>
      <c r="B5591" t="s">
        <v>2188</v>
      </c>
      <c r="C5591" t="s">
        <v>278</v>
      </c>
      <c r="D5591" t="s">
        <v>34</v>
      </c>
      <c r="E5591" t="s">
        <v>35</v>
      </c>
      <c r="F5591" t="s">
        <v>416</v>
      </c>
      <c r="G5591" s="2">
        <v>83.14</v>
      </c>
      <c r="H5591" s="2">
        <v>4</v>
      </c>
      <c r="I5591" s="2">
        <f t="shared" si="87"/>
        <v>20.785</v>
      </c>
      <c r="J5591" s="2">
        <v>5.2</v>
      </c>
    </row>
    <row r="5592" spans="1:10" x14ac:dyDescent="0.35">
      <c r="A5592" s="1">
        <v>42625</v>
      </c>
      <c r="B5592" t="s">
        <v>689</v>
      </c>
      <c r="C5592" t="s">
        <v>149</v>
      </c>
      <c r="D5592" t="s">
        <v>34</v>
      </c>
      <c r="E5592" t="s">
        <v>47</v>
      </c>
      <c r="F5592" t="s">
        <v>381</v>
      </c>
      <c r="G5592" s="2">
        <v>40.479999999999997</v>
      </c>
      <c r="H5592" s="2">
        <v>2</v>
      </c>
      <c r="I5592" s="2">
        <f t="shared" si="87"/>
        <v>20.239999999999998</v>
      </c>
      <c r="J5592" s="2">
        <v>14.57</v>
      </c>
    </row>
    <row r="5593" spans="1:10" x14ac:dyDescent="0.35">
      <c r="A5593" s="1">
        <v>42626</v>
      </c>
      <c r="B5593" t="s">
        <v>664</v>
      </c>
      <c r="C5593" t="s">
        <v>996</v>
      </c>
      <c r="D5593" t="s">
        <v>11</v>
      </c>
      <c r="E5593" t="s">
        <v>18</v>
      </c>
      <c r="F5593" t="s">
        <v>1810</v>
      </c>
      <c r="G5593" s="2">
        <v>40.74</v>
      </c>
      <c r="H5593" s="2">
        <v>3</v>
      </c>
      <c r="I5593" s="2">
        <f t="shared" si="87"/>
        <v>13.58</v>
      </c>
      <c r="J5593" s="2">
        <v>0.41</v>
      </c>
    </row>
    <row r="5594" spans="1:10" x14ac:dyDescent="0.35">
      <c r="A5594" s="1">
        <v>42626</v>
      </c>
      <c r="B5594" t="s">
        <v>664</v>
      </c>
      <c r="C5594" t="s">
        <v>996</v>
      </c>
      <c r="D5594" t="s">
        <v>11</v>
      </c>
      <c r="E5594" t="s">
        <v>16</v>
      </c>
      <c r="F5594" t="s">
        <v>926</v>
      </c>
      <c r="G5594" s="2">
        <v>14.4</v>
      </c>
      <c r="H5594" s="2">
        <v>5</v>
      </c>
      <c r="I5594" s="2">
        <f t="shared" si="87"/>
        <v>2.88</v>
      </c>
      <c r="J5594" s="2">
        <v>7.06</v>
      </c>
    </row>
    <row r="5595" spans="1:10" x14ac:dyDescent="0.35">
      <c r="A5595" s="1">
        <v>42626</v>
      </c>
      <c r="B5595" t="s">
        <v>664</v>
      </c>
      <c r="C5595" t="s">
        <v>996</v>
      </c>
      <c r="D5595" t="s">
        <v>39</v>
      </c>
      <c r="E5595" t="s">
        <v>40</v>
      </c>
      <c r="F5595" t="s">
        <v>1729</v>
      </c>
      <c r="G5595" s="2">
        <v>149.94999999999999</v>
      </c>
      <c r="H5595" s="2">
        <v>5</v>
      </c>
      <c r="I5595" s="2">
        <f t="shared" si="87"/>
        <v>29.99</v>
      </c>
      <c r="J5595" s="2">
        <v>41.99</v>
      </c>
    </row>
    <row r="5596" spans="1:10" x14ac:dyDescent="0.35">
      <c r="A5596" s="1">
        <v>42626</v>
      </c>
      <c r="B5596" t="s">
        <v>664</v>
      </c>
      <c r="C5596" t="s">
        <v>996</v>
      </c>
      <c r="D5596" t="s">
        <v>11</v>
      </c>
      <c r="E5596" t="s">
        <v>200</v>
      </c>
      <c r="F5596" t="s">
        <v>2251</v>
      </c>
      <c r="G5596" s="2">
        <v>16.899999999999999</v>
      </c>
      <c r="H5596" s="2">
        <v>2</v>
      </c>
      <c r="I5596" s="2">
        <f t="shared" si="87"/>
        <v>8.4499999999999993</v>
      </c>
      <c r="J5596" s="2">
        <v>5.07</v>
      </c>
    </row>
    <row r="5597" spans="1:10" x14ac:dyDescent="0.35">
      <c r="A5597" s="1">
        <v>42626</v>
      </c>
      <c r="B5597" t="s">
        <v>664</v>
      </c>
      <c r="C5597" t="s">
        <v>996</v>
      </c>
      <c r="D5597" t="s">
        <v>11</v>
      </c>
      <c r="E5597" t="s">
        <v>12</v>
      </c>
      <c r="F5597" t="s">
        <v>2076</v>
      </c>
      <c r="G5597" s="2">
        <v>17.61</v>
      </c>
      <c r="H5597" s="2">
        <v>3</v>
      </c>
      <c r="I5597" s="2">
        <f t="shared" si="87"/>
        <v>5.87</v>
      </c>
      <c r="J5597" s="2">
        <v>8.4499999999999993</v>
      </c>
    </row>
    <row r="5598" spans="1:10" x14ac:dyDescent="0.35">
      <c r="A5598" s="1">
        <v>42626</v>
      </c>
      <c r="B5598" t="s">
        <v>664</v>
      </c>
      <c r="C5598" t="s">
        <v>996</v>
      </c>
      <c r="D5598" t="s">
        <v>11</v>
      </c>
      <c r="E5598" t="s">
        <v>92</v>
      </c>
      <c r="F5598" t="s">
        <v>715</v>
      </c>
      <c r="G5598" s="2">
        <v>378</v>
      </c>
      <c r="H5598" s="2">
        <v>2</v>
      </c>
      <c r="I5598" s="2">
        <f t="shared" si="87"/>
        <v>189</v>
      </c>
      <c r="J5598" s="2">
        <v>136.08000000000001</v>
      </c>
    </row>
    <row r="5599" spans="1:10" x14ac:dyDescent="0.35">
      <c r="A5599" s="1">
        <v>42626</v>
      </c>
      <c r="B5599" t="s">
        <v>664</v>
      </c>
      <c r="C5599" t="s">
        <v>996</v>
      </c>
      <c r="D5599" t="s">
        <v>11</v>
      </c>
      <c r="E5599" t="s">
        <v>12</v>
      </c>
      <c r="F5599" t="s">
        <v>1418</v>
      </c>
      <c r="G5599" s="2">
        <v>17.64</v>
      </c>
      <c r="H5599" s="2">
        <v>3</v>
      </c>
      <c r="I5599" s="2">
        <f t="shared" si="87"/>
        <v>5.88</v>
      </c>
      <c r="J5599" s="2">
        <v>8.64</v>
      </c>
    </row>
    <row r="5600" spans="1:10" x14ac:dyDescent="0.35">
      <c r="A5600" s="1">
        <v>42626</v>
      </c>
      <c r="B5600" t="s">
        <v>664</v>
      </c>
      <c r="C5600" t="s">
        <v>996</v>
      </c>
      <c r="D5600" t="s">
        <v>11</v>
      </c>
      <c r="E5600" t="s">
        <v>18</v>
      </c>
      <c r="F5600" t="s">
        <v>1400</v>
      </c>
      <c r="G5600" s="2">
        <v>373.08</v>
      </c>
      <c r="H5600" s="2">
        <v>6</v>
      </c>
      <c r="I5600" s="2">
        <f t="shared" si="87"/>
        <v>62.18</v>
      </c>
      <c r="J5600" s="2">
        <v>100.73</v>
      </c>
    </row>
    <row r="5601" spans="1:10" x14ac:dyDescent="0.35">
      <c r="A5601" s="1">
        <v>42626</v>
      </c>
      <c r="B5601" t="s">
        <v>664</v>
      </c>
      <c r="C5601" t="s">
        <v>996</v>
      </c>
      <c r="D5601" t="s">
        <v>34</v>
      </c>
      <c r="E5601" t="s">
        <v>47</v>
      </c>
      <c r="F5601" t="s">
        <v>2599</v>
      </c>
      <c r="G5601" s="2">
        <v>1336.44</v>
      </c>
      <c r="H5601" s="2">
        <v>14</v>
      </c>
      <c r="I5601" s="2">
        <f t="shared" si="87"/>
        <v>95.460000000000008</v>
      </c>
      <c r="J5601" s="2">
        <v>387.57</v>
      </c>
    </row>
    <row r="5602" spans="1:10" x14ac:dyDescent="0.35">
      <c r="A5602" s="1">
        <v>42626</v>
      </c>
      <c r="B5602" t="s">
        <v>664</v>
      </c>
      <c r="C5602" t="s">
        <v>996</v>
      </c>
      <c r="D5602" t="s">
        <v>39</v>
      </c>
      <c r="E5602" t="s">
        <v>40</v>
      </c>
      <c r="F5602" t="s">
        <v>1862</v>
      </c>
      <c r="G5602" s="2">
        <v>29.97</v>
      </c>
      <c r="H5602" s="2">
        <v>3</v>
      </c>
      <c r="I5602" s="2">
        <f t="shared" si="87"/>
        <v>9.99</v>
      </c>
      <c r="J5602" s="2">
        <v>0.3</v>
      </c>
    </row>
    <row r="5603" spans="1:10" x14ac:dyDescent="0.35">
      <c r="A5603" s="1">
        <v>42627</v>
      </c>
      <c r="B5603" t="s">
        <v>2176</v>
      </c>
      <c r="C5603" t="s">
        <v>70</v>
      </c>
      <c r="D5603" t="s">
        <v>11</v>
      </c>
      <c r="E5603" t="s">
        <v>12</v>
      </c>
      <c r="F5603" t="s">
        <v>507</v>
      </c>
      <c r="G5603" s="2">
        <v>25.92</v>
      </c>
      <c r="H5603" s="2">
        <v>4</v>
      </c>
      <c r="I5603" s="2">
        <f t="shared" si="87"/>
        <v>6.48</v>
      </c>
      <c r="J5603" s="2">
        <v>12.44</v>
      </c>
    </row>
    <row r="5604" spans="1:10" x14ac:dyDescent="0.35">
      <c r="A5604" s="1">
        <v>42627</v>
      </c>
      <c r="B5604" t="s">
        <v>256</v>
      </c>
      <c r="C5604" t="s">
        <v>149</v>
      </c>
      <c r="D5604" t="s">
        <v>39</v>
      </c>
      <c r="E5604" t="s">
        <v>40</v>
      </c>
      <c r="F5604" t="s">
        <v>1807</v>
      </c>
      <c r="G5604" s="2">
        <v>437.85</v>
      </c>
      <c r="H5604" s="2">
        <v>3</v>
      </c>
      <c r="I5604" s="2">
        <f t="shared" si="87"/>
        <v>145.95000000000002</v>
      </c>
      <c r="J5604" s="2">
        <v>131.36000000000001</v>
      </c>
    </row>
    <row r="5605" spans="1:10" x14ac:dyDescent="0.35">
      <c r="A5605" s="1">
        <v>42627</v>
      </c>
      <c r="B5605" t="s">
        <v>256</v>
      </c>
      <c r="C5605" t="s">
        <v>149</v>
      </c>
      <c r="D5605" t="s">
        <v>11</v>
      </c>
      <c r="E5605" t="s">
        <v>20</v>
      </c>
      <c r="F5605" t="s">
        <v>420</v>
      </c>
      <c r="G5605" s="2">
        <v>673.57</v>
      </c>
      <c r="H5605" s="2">
        <v>2</v>
      </c>
      <c r="I5605" s="2">
        <f t="shared" si="87"/>
        <v>336.78500000000003</v>
      </c>
      <c r="J5605" s="2">
        <v>252.59</v>
      </c>
    </row>
    <row r="5606" spans="1:10" x14ac:dyDescent="0.35">
      <c r="A5606" s="1">
        <v>42628</v>
      </c>
      <c r="B5606" t="s">
        <v>1968</v>
      </c>
      <c r="C5606" t="s">
        <v>23</v>
      </c>
      <c r="D5606" t="s">
        <v>11</v>
      </c>
      <c r="E5606" t="s">
        <v>12</v>
      </c>
      <c r="F5606" t="s">
        <v>2600</v>
      </c>
      <c r="G5606" s="2">
        <v>5.34</v>
      </c>
      <c r="H5606" s="2">
        <v>1</v>
      </c>
      <c r="I5606" s="2">
        <f t="shared" si="87"/>
        <v>5.34</v>
      </c>
      <c r="J5606" s="2">
        <v>1.87</v>
      </c>
    </row>
    <row r="5607" spans="1:10" x14ac:dyDescent="0.35">
      <c r="A5607" s="1">
        <v>42628</v>
      </c>
      <c r="B5607" t="s">
        <v>1631</v>
      </c>
      <c r="C5607" t="s">
        <v>149</v>
      </c>
      <c r="D5607" t="s">
        <v>11</v>
      </c>
      <c r="E5607" t="s">
        <v>20</v>
      </c>
      <c r="F5607" t="s">
        <v>1777</v>
      </c>
      <c r="G5607" s="2">
        <v>841.57</v>
      </c>
      <c r="H5607" s="2">
        <v>2</v>
      </c>
      <c r="I5607" s="2">
        <f t="shared" si="87"/>
        <v>420.78500000000003</v>
      </c>
      <c r="J5607" s="2">
        <v>294.55</v>
      </c>
    </row>
    <row r="5608" spans="1:10" x14ac:dyDescent="0.35">
      <c r="A5608" s="1">
        <v>42628</v>
      </c>
      <c r="B5608" t="s">
        <v>2503</v>
      </c>
      <c r="C5608" t="s">
        <v>164</v>
      </c>
      <c r="D5608" t="s">
        <v>11</v>
      </c>
      <c r="E5608" t="s">
        <v>12</v>
      </c>
      <c r="F5608" t="s">
        <v>2485</v>
      </c>
      <c r="G5608" s="2">
        <v>21.4</v>
      </c>
      <c r="H5608" s="2">
        <v>5</v>
      </c>
      <c r="I5608" s="2">
        <f t="shared" si="87"/>
        <v>4.2799999999999994</v>
      </c>
      <c r="J5608" s="2">
        <v>10.06</v>
      </c>
    </row>
    <row r="5609" spans="1:10" x14ac:dyDescent="0.35">
      <c r="A5609" s="1">
        <v>42628</v>
      </c>
      <c r="B5609" t="s">
        <v>2503</v>
      </c>
      <c r="C5609" t="s">
        <v>164</v>
      </c>
      <c r="D5609" t="s">
        <v>11</v>
      </c>
      <c r="E5609" t="s">
        <v>20</v>
      </c>
      <c r="F5609" t="s">
        <v>966</v>
      </c>
      <c r="G5609" s="2">
        <v>48.66</v>
      </c>
      <c r="H5609" s="2">
        <v>7</v>
      </c>
      <c r="I5609" s="2">
        <f t="shared" si="87"/>
        <v>6.9514285714285711</v>
      </c>
      <c r="J5609" s="2">
        <v>15.82</v>
      </c>
    </row>
    <row r="5610" spans="1:10" x14ac:dyDescent="0.35">
      <c r="A5610" s="1">
        <v>42628</v>
      </c>
      <c r="B5610" t="s">
        <v>1635</v>
      </c>
      <c r="C5610" t="s">
        <v>510</v>
      </c>
      <c r="D5610" t="s">
        <v>11</v>
      </c>
      <c r="E5610" t="s">
        <v>20</v>
      </c>
      <c r="F5610" t="s">
        <v>682</v>
      </c>
      <c r="G5610" s="2">
        <v>20.420000000000002</v>
      </c>
      <c r="H5610" s="2">
        <v>4</v>
      </c>
      <c r="I5610" s="2">
        <f t="shared" si="87"/>
        <v>5.1050000000000004</v>
      </c>
      <c r="J5610" s="2">
        <v>6.64</v>
      </c>
    </row>
    <row r="5611" spans="1:10" x14ac:dyDescent="0.35">
      <c r="A5611" s="1">
        <v>42628</v>
      </c>
      <c r="B5611" t="s">
        <v>1635</v>
      </c>
      <c r="C5611" t="s">
        <v>510</v>
      </c>
      <c r="D5611" t="s">
        <v>34</v>
      </c>
      <c r="E5611" t="s">
        <v>145</v>
      </c>
      <c r="F5611" t="s">
        <v>320</v>
      </c>
      <c r="G5611" s="2">
        <v>1128.3900000000001</v>
      </c>
      <c r="H5611" s="2">
        <v>3</v>
      </c>
      <c r="I5611" s="2">
        <f t="shared" si="87"/>
        <v>376.13000000000005</v>
      </c>
      <c r="J5611" s="2">
        <v>259.52999999999997</v>
      </c>
    </row>
    <row r="5612" spans="1:10" x14ac:dyDescent="0.35">
      <c r="A5612" s="1">
        <v>42628</v>
      </c>
      <c r="B5612" t="s">
        <v>1511</v>
      </c>
      <c r="C5612" t="s">
        <v>164</v>
      </c>
      <c r="D5612" t="s">
        <v>11</v>
      </c>
      <c r="E5612" t="s">
        <v>24</v>
      </c>
      <c r="F5612" t="s">
        <v>1206</v>
      </c>
      <c r="G5612" s="2">
        <v>35.4</v>
      </c>
      <c r="H5612" s="2">
        <v>5</v>
      </c>
      <c r="I5612" s="2">
        <f t="shared" si="87"/>
        <v>7.08</v>
      </c>
      <c r="J5612" s="2">
        <v>13.45</v>
      </c>
    </row>
    <row r="5613" spans="1:10" x14ac:dyDescent="0.35">
      <c r="A5613" s="1">
        <v>42629</v>
      </c>
      <c r="B5613" t="s">
        <v>917</v>
      </c>
      <c r="C5613" t="s">
        <v>27</v>
      </c>
      <c r="D5613" t="s">
        <v>11</v>
      </c>
      <c r="E5613" t="s">
        <v>12</v>
      </c>
      <c r="F5613" t="s">
        <v>327</v>
      </c>
      <c r="G5613" s="2">
        <v>12.96</v>
      </c>
      <c r="H5613" s="2">
        <v>2</v>
      </c>
      <c r="I5613" s="2">
        <f t="shared" si="87"/>
        <v>6.48</v>
      </c>
      <c r="J5613" s="2">
        <v>6.35</v>
      </c>
    </row>
    <row r="5614" spans="1:10" x14ac:dyDescent="0.35">
      <c r="A5614" s="1">
        <v>42629</v>
      </c>
      <c r="B5614" t="s">
        <v>1394</v>
      </c>
      <c r="C5614" t="s">
        <v>27</v>
      </c>
      <c r="D5614" t="s">
        <v>34</v>
      </c>
      <c r="E5614" t="s">
        <v>74</v>
      </c>
      <c r="F5614" t="s">
        <v>2134</v>
      </c>
      <c r="G5614" s="2">
        <v>273.67</v>
      </c>
      <c r="H5614" s="2">
        <v>2</v>
      </c>
      <c r="I5614" s="2">
        <f t="shared" si="87"/>
        <v>136.83500000000001</v>
      </c>
      <c r="J5614" s="2">
        <v>-12.88</v>
      </c>
    </row>
    <row r="5615" spans="1:10" x14ac:dyDescent="0.35">
      <c r="A5615" s="1">
        <v>42629</v>
      </c>
      <c r="B5615" t="s">
        <v>1394</v>
      </c>
      <c r="C5615" t="s">
        <v>27</v>
      </c>
      <c r="D5615" t="s">
        <v>11</v>
      </c>
      <c r="E5615" t="s">
        <v>92</v>
      </c>
      <c r="F5615" t="s">
        <v>1975</v>
      </c>
      <c r="G5615" s="2">
        <v>17.48</v>
      </c>
      <c r="H5615" s="2">
        <v>4</v>
      </c>
      <c r="I5615" s="2">
        <f t="shared" si="87"/>
        <v>4.37</v>
      </c>
      <c r="J5615" s="2">
        <v>4.54</v>
      </c>
    </row>
    <row r="5616" spans="1:10" x14ac:dyDescent="0.35">
      <c r="A5616" s="1">
        <v>42629</v>
      </c>
      <c r="B5616" t="s">
        <v>757</v>
      </c>
      <c r="C5616" t="s">
        <v>30</v>
      </c>
      <c r="D5616" t="s">
        <v>34</v>
      </c>
      <c r="E5616" t="s">
        <v>35</v>
      </c>
      <c r="F5616" t="s">
        <v>187</v>
      </c>
      <c r="G5616" s="2">
        <v>121.78</v>
      </c>
      <c r="H5616" s="2">
        <v>2</v>
      </c>
      <c r="I5616" s="2">
        <f t="shared" si="87"/>
        <v>60.89</v>
      </c>
      <c r="J5616" s="2">
        <v>30.45</v>
      </c>
    </row>
    <row r="5617" spans="1:10" x14ac:dyDescent="0.35">
      <c r="A5617" s="1">
        <v>42630</v>
      </c>
      <c r="B5617" t="s">
        <v>2548</v>
      </c>
      <c r="C5617" t="s">
        <v>27</v>
      </c>
      <c r="D5617" t="s">
        <v>11</v>
      </c>
      <c r="E5617" t="s">
        <v>24</v>
      </c>
      <c r="F5617" t="s">
        <v>1135</v>
      </c>
      <c r="G5617" s="2">
        <v>20.100000000000001</v>
      </c>
      <c r="H5617" s="2">
        <v>3</v>
      </c>
      <c r="I5617" s="2">
        <f t="shared" si="87"/>
        <v>6.7</v>
      </c>
      <c r="J5617" s="2">
        <v>6.63</v>
      </c>
    </row>
    <row r="5618" spans="1:10" x14ac:dyDescent="0.35">
      <c r="A5618" s="1">
        <v>42630</v>
      </c>
      <c r="B5618" t="s">
        <v>2548</v>
      </c>
      <c r="C5618" t="s">
        <v>27</v>
      </c>
      <c r="D5618" t="s">
        <v>39</v>
      </c>
      <c r="E5618" t="s">
        <v>40</v>
      </c>
      <c r="F5618" t="s">
        <v>863</v>
      </c>
      <c r="G5618" s="2">
        <v>73.58</v>
      </c>
      <c r="H5618" s="2">
        <v>2</v>
      </c>
      <c r="I5618" s="2">
        <f t="shared" si="87"/>
        <v>36.79</v>
      </c>
      <c r="J5618" s="2">
        <v>8.2799999999999994</v>
      </c>
    </row>
    <row r="5619" spans="1:10" x14ac:dyDescent="0.35">
      <c r="A5619" s="1">
        <v>42630</v>
      </c>
      <c r="B5619" t="s">
        <v>2548</v>
      </c>
      <c r="C5619" t="s">
        <v>27</v>
      </c>
      <c r="D5619" t="s">
        <v>11</v>
      </c>
      <c r="E5619" t="s">
        <v>12</v>
      </c>
      <c r="F5619" t="s">
        <v>880</v>
      </c>
      <c r="G5619" s="2">
        <v>6.48</v>
      </c>
      <c r="H5619" s="2">
        <v>1</v>
      </c>
      <c r="I5619" s="2">
        <f t="shared" si="87"/>
        <v>6.48</v>
      </c>
      <c r="J5619" s="2">
        <v>3.11</v>
      </c>
    </row>
    <row r="5620" spans="1:10" x14ac:dyDescent="0.35">
      <c r="A5620" s="1">
        <v>42630</v>
      </c>
      <c r="B5620" t="s">
        <v>392</v>
      </c>
      <c r="C5620" t="s">
        <v>30</v>
      </c>
      <c r="D5620" t="s">
        <v>39</v>
      </c>
      <c r="E5620" t="s">
        <v>302</v>
      </c>
      <c r="F5620" t="s">
        <v>2601</v>
      </c>
      <c r="G5620" s="2">
        <v>396</v>
      </c>
      <c r="H5620" s="2">
        <v>4</v>
      </c>
      <c r="I5620" s="2">
        <f t="shared" si="87"/>
        <v>99</v>
      </c>
      <c r="J5620" s="2">
        <v>190.08</v>
      </c>
    </row>
    <row r="5621" spans="1:10" x14ac:dyDescent="0.35">
      <c r="A5621" s="1">
        <v>42630</v>
      </c>
      <c r="B5621" t="s">
        <v>593</v>
      </c>
      <c r="C5621" t="s">
        <v>1061</v>
      </c>
      <c r="D5621" t="s">
        <v>39</v>
      </c>
      <c r="E5621" t="s">
        <v>40</v>
      </c>
      <c r="F5621" t="s">
        <v>1807</v>
      </c>
      <c r="G5621" s="2">
        <v>437.85</v>
      </c>
      <c r="H5621" s="2">
        <v>3</v>
      </c>
      <c r="I5621" s="2">
        <f t="shared" si="87"/>
        <v>145.95000000000002</v>
      </c>
      <c r="J5621" s="2">
        <v>131.36000000000001</v>
      </c>
    </row>
    <row r="5622" spans="1:10" x14ac:dyDescent="0.35">
      <c r="A5622" s="1">
        <v>42630</v>
      </c>
      <c r="B5622" t="s">
        <v>593</v>
      </c>
      <c r="C5622" t="s">
        <v>1061</v>
      </c>
      <c r="D5622" t="s">
        <v>34</v>
      </c>
      <c r="E5622" t="s">
        <v>47</v>
      </c>
      <c r="F5622" t="s">
        <v>1340</v>
      </c>
      <c r="G5622" s="2">
        <v>109.48</v>
      </c>
      <c r="H5622" s="2">
        <v>2</v>
      </c>
      <c r="I5622" s="2">
        <f t="shared" si="87"/>
        <v>54.74</v>
      </c>
      <c r="J5622" s="2">
        <v>33.94</v>
      </c>
    </row>
    <row r="5623" spans="1:10" x14ac:dyDescent="0.35">
      <c r="A5623" s="1">
        <v>42630</v>
      </c>
      <c r="B5623" t="s">
        <v>2259</v>
      </c>
      <c r="C5623" t="s">
        <v>164</v>
      </c>
      <c r="D5623" t="s">
        <v>34</v>
      </c>
      <c r="E5623" t="s">
        <v>35</v>
      </c>
      <c r="F5623" t="s">
        <v>1821</v>
      </c>
      <c r="G5623" s="2">
        <v>113.89</v>
      </c>
      <c r="H5623" s="2">
        <v>2</v>
      </c>
      <c r="I5623" s="2">
        <f t="shared" si="87"/>
        <v>56.945</v>
      </c>
      <c r="J5623" s="2">
        <v>9.9700000000000006</v>
      </c>
    </row>
    <row r="5624" spans="1:10" x14ac:dyDescent="0.35">
      <c r="A5624" s="1">
        <v>42630</v>
      </c>
      <c r="B5624" t="s">
        <v>2259</v>
      </c>
      <c r="C5624" t="s">
        <v>164</v>
      </c>
      <c r="D5624" t="s">
        <v>39</v>
      </c>
      <c r="E5624" t="s">
        <v>40</v>
      </c>
      <c r="F5624" t="s">
        <v>1808</v>
      </c>
      <c r="G5624" s="2">
        <v>105.58</v>
      </c>
      <c r="H5624" s="2">
        <v>2</v>
      </c>
      <c r="I5624" s="2">
        <f t="shared" si="87"/>
        <v>52.79</v>
      </c>
      <c r="J5624" s="2">
        <v>7.92</v>
      </c>
    </row>
    <row r="5625" spans="1:10" x14ac:dyDescent="0.35">
      <c r="A5625" s="1">
        <v>42630</v>
      </c>
      <c r="B5625" t="s">
        <v>1286</v>
      </c>
      <c r="C5625" t="s">
        <v>149</v>
      </c>
      <c r="D5625" t="s">
        <v>11</v>
      </c>
      <c r="E5625" t="s">
        <v>20</v>
      </c>
      <c r="F5625" t="s">
        <v>662</v>
      </c>
      <c r="G5625" s="2">
        <v>232.4</v>
      </c>
      <c r="H5625" s="2">
        <v>5</v>
      </c>
      <c r="I5625" s="2">
        <f t="shared" si="87"/>
        <v>46.480000000000004</v>
      </c>
      <c r="J5625" s="2">
        <v>78.44</v>
      </c>
    </row>
    <row r="5626" spans="1:10" x14ac:dyDescent="0.35">
      <c r="A5626" s="1">
        <v>42630</v>
      </c>
      <c r="B5626" t="s">
        <v>81</v>
      </c>
      <c r="C5626" t="s">
        <v>129</v>
      </c>
      <c r="D5626" t="s">
        <v>11</v>
      </c>
      <c r="E5626" t="s">
        <v>24</v>
      </c>
      <c r="F5626" t="s">
        <v>779</v>
      </c>
      <c r="G5626" s="2">
        <v>33.4</v>
      </c>
      <c r="H5626" s="2">
        <v>5</v>
      </c>
      <c r="I5626" s="2">
        <f t="shared" si="87"/>
        <v>6.68</v>
      </c>
      <c r="J5626" s="2">
        <v>12.36</v>
      </c>
    </row>
    <row r="5627" spans="1:10" x14ac:dyDescent="0.35">
      <c r="A5627" s="1">
        <v>42630</v>
      </c>
      <c r="B5627" t="s">
        <v>373</v>
      </c>
      <c r="C5627" t="s">
        <v>434</v>
      </c>
      <c r="D5627" t="s">
        <v>34</v>
      </c>
      <c r="E5627" t="s">
        <v>47</v>
      </c>
      <c r="F5627" t="s">
        <v>2480</v>
      </c>
      <c r="G5627" s="2">
        <v>14.82</v>
      </c>
      <c r="H5627" s="2">
        <v>3</v>
      </c>
      <c r="I5627" s="2">
        <f t="shared" si="87"/>
        <v>4.9400000000000004</v>
      </c>
      <c r="J5627" s="2">
        <v>6.22</v>
      </c>
    </row>
    <row r="5628" spans="1:10" x14ac:dyDescent="0.35">
      <c r="A5628" s="1">
        <v>42630</v>
      </c>
      <c r="B5628" t="s">
        <v>373</v>
      </c>
      <c r="C5628" t="s">
        <v>434</v>
      </c>
      <c r="D5628" t="s">
        <v>34</v>
      </c>
      <c r="E5628" t="s">
        <v>47</v>
      </c>
      <c r="F5628" t="s">
        <v>48</v>
      </c>
      <c r="G5628" s="2">
        <v>191.82</v>
      </c>
      <c r="H5628" s="2">
        <v>3</v>
      </c>
      <c r="I5628" s="2">
        <f t="shared" si="87"/>
        <v>63.94</v>
      </c>
      <c r="J5628" s="2">
        <v>61.38</v>
      </c>
    </row>
    <row r="5629" spans="1:10" x14ac:dyDescent="0.35">
      <c r="A5629" s="1">
        <v>42630</v>
      </c>
      <c r="B5629" t="s">
        <v>1129</v>
      </c>
      <c r="C5629" t="s">
        <v>78</v>
      </c>
      <c r="D5629" t="s">
        <v>11</v>
      </c>
      <c r="E5629" t="s">
        <v>18</v>
      </c>
      <c r="F5629" t="s">
        <v>1851</v>
      </c>
      <c r="G5629" s="2">
        <v>295.39999999999998</v>
      </c>
      <c r="H5629" s="2">
        <v>5</v>
      </c>
      <c r="I5629" s="2">
        <f t="shared" si="87"/>
        <v>59.08</v>
      </c>
      <c r="J5629" s="2">
        <v>-62.77</v>
      </c>
    </row>
    <row r="5630" spans="1:10" x14ac:dyDescent="0.35">
      <c r="A5630" s="1">
        <v>42630</v>
      </c>
      <c r="B5630" t="s">
        <v>2225</v>
      </c>
      <c r="C5630" t="s">
        <v>164</v>
      </c>
      <c r="D5630" t="s">
        <v>11</v>
      </c>
      <c r="E5630" t="s">
        <v>16</v>
      </c>
      <c r="F5630" t="s">
        <v>606</v>
      </c>
      <c r="G5630" s="2">
        <v>12.32</v>
      </c>
      <c r="H5630" s="2">
        <v>4</v>
      </c>
      <c r="I5630" s="2">
        <f t="shared" si="87"/>
        <v>3.08</v>
      </c>
      <c r="J5630" s="2">
        <v>5.91</v>
      </c>
    </row>
    <row r="5631" spans="1:10" x14ac:dyDescent="0.35">
      <c r="A5631" s="1">
        <v>42631</v>
      </c>
      <c r="B5631" t="s">
        <v>2277</v>
      </c>
      <c r="C5631" t="s">
        <v>149</v>
      </c>
      <c r="D5631" t="s">
        <v>11</v>
      </c>
      <c r="E5631" t="s">
        <v>20</v>
      </c>
      <c r="F5631" t="s">
        <v>1370</v>
      </c>
      <c r="G5631" s="2">
        <v>4.62</v>
      </c>
      <c r="H5631" s="2">
        <v>1</v>
      </c>
      <c r="I5631" s="2">
        <f t="shared" si="87"/>
        <v>4.62</v>
      </c>
      <c r="J5631" s="2">
        <v>1.73</v>
      </c>
    </row>
    <row r="5632" spans="1:10" x14ac:dyDescent="0.35">
      <c r="A5632" s="1">
        <v>42631</v>
      </c>
      <c r="B5632" t="s">
        <v>1748</v>
      </c>
      <c r="C5632" t="s">
        <v>123</v>
      </c>
      <c r="D5632" t="s">
        <v>34</v>
      </c>
      <c r="E5632" t="s">
        <v>145</v>
      </c>
      <c r="F5632" t="s">
        <v>2066</v>
      </c>
      <c r="G5632" s="2">
        <v>383.44</v>
      </c>
      <c r="H5632" s="2">
        <v>4</v>
      </c>
      <c r="I5632" s="2">
        <f t="shared" si="87"/>
        <v>95.86</v>
      </c>
      <c r="J5632" s="2">
        <v>-167.32</v>
      </c>
    </row>
    <row r="5633" spans="1:10" x14ac:dyDescent="0.35">
      <c r="A5633" s="1">
        <v>42631</v>
      </c>
      <c r="B5633" t="s">
        <v>1528</v>
      </c>
      <c r="C5633" t="s">
        <v>488</v>
      </c>
      <c r="D5633" t="s">
        <v>34</v>
      </c>
      <c r="E5633" t="s">
        <v>35</v>
      </c>
      <c r="F5633" t="s">
        <v>1726</v>
      </c>
      <c r="G5633" s="2">
        <v>350.98</v>
      </c>
      <c r="H5633" s="2">
        <v>1</v>
      </c>
      <c r="I5633" s="2">
        <f t="shared" si="87"/>
        <v>350.98</v>
      </c>
      <c r="J5633" s="2">
        <v>84.24</v>
      </c>
    </row>
    <row r="5634" spans="1:10" x14ac:dyDescent="0.35">
      <c r="A5634" s="1">
        <v>42631</v>
      </c>
      <c r="B5634" t="s">
        <v>1528</v>
      </c>
      <c r="C5634" t="s">
        <v>488</v>
      </c>
      <c r="D5634" t="s">
        <v>11</v>
      </c>
      <c r="E5634" t="s">
        <v>12</v>
      </c>
      <c r="F5634" t="s">
        <v>1403</v>
      </c>
      <c r="G5634" s="2">
        <v>13.08</v>
      </c>
      <c r="H5634" s="2">
        <v>2</v>
      </c>
      <c r="I5634" s="2">
        <f t="shared" si="87"/>
        <v>6.54</v>
      </c>
      <c r="J5634" s="2">
        <v>6.02</v>
      </c>
    </row>
    <row r="5635" spans="1:10" x14ac:dyDescent="0.35">
      <c r="A5635" s="1">
        <v>42631</v>
      </c>
      <c r="B5635" t="s">
        <v>1528</v>
      </c>
      <c r="C5635" t="s">
        <v>488</v>
      </c>
      <c r="D5635" t="s">
        <v>11</v>
      </c>
      <c r="E5635" t="s">
        <v>18</v>
      </c>
      <c r="F5635" t="s">
        <v>1572</v>
      </c>
      <c r="G5635" s="2">
        <v>900.08</v>
      </c>
      <c r="H5635" s="2">
        <v>4</v>
      </c>
      <c r="I5635" s="2">
        <f t="shared" ref="I5635:I5698" si="88">G5635/H5635</f>
        <v>225.02</v>
      </c>
      <c r="J5635" s="2">
        <v>117.01</v>
      </c>
    </row>
    <row r="5636" spans="1:10" x14ac:dyDescent="0.35">
      <c r="A5636" s="1">
        <v>42631</v>
      </c>
      <c r="B5636" t="s">
        <v>58</v>
      </c>
      <c r="C5636" t="s">
        <v>78</v>
      </c>
      <c r="D5636" t="s">
        <v>34</v>
      </c>
      <c r="E5636" t="s">
        <v>47</v>
      </c>
      <c r="F5636" t="s">
        <v>1455</v>
      </c>
      <c r="G5636" s="2">
        <v>5.35</v>
      </c>
      <c r="H5636" s="2">
        <v>3</v>
      </c>
      <c r="I5636" s="2">
        <f t="shared" si="88"/>
        <v>1.7833333333333332</v>
      </c>
      <c r="J5636" s="2">
        <v>1.61</v>
      </c>
    </row>
    <row r="5637" spans="1:10" x14ac:dyDescent="0.35">
      <c r="A5637" s="1">
        <v>42631</v>
      </c>
      <c r="B5637" t="s">
        <v>58</v>
      </c>
      <c r="C5637" t="s">
        <v>78</v>
      </c>
      <c r="D5637" t="s">
        <v>34</v>
      </c>
      <c r="E5637" t="s">
        <v>35</v>
      </c>
      <c r="F5637" t="s">
        <v>793</v>
      </c>
      <c r="G5637" s="2">
        <v>99.37</v>
      </c>
      <c r="H5637" s="2">
        <v>2</v>
      </c>
      <c r="I5637" s="2">
        <f t="shared" si="88"/>
        <v>49.685000000000002</v>
      </c>
      <c r="J5637" s="2">
        <v>-7.1</v>
      </c>
    </row>
    <row r="5638" spans="1:10" x14ac:dyDescent="0.35">
      <c r="A5638" s="1">
        <v>42631</v>
      </c>
      <c r="B5638" t="s">
        <v>58</v>
      </c>
      <c r="C5638" t="s">
        <v>78</v>
      </c>
      <c r="D5638" t="s">
        <v>11</v>
      </c>
      <c r="E5638" t="s">
        <v>24</v>
      </c>
      <c r="F5638" t="s">
        <v>1844</v>
      </c>
      <c r="G5638" s="2">
        <v>2.67</v>
      </c>
      <c r="H5638" s="2">
        <v>1</v>
      </c>
      <c r="I5638" s="2">
        <f t="shared" si="88"/>
        <v>2.67</v>
      </c>
      <c r="J5638" s="2">
        <v>0.37</v>
      </c>
    </row>
    <row r="5639" spans="1:10" x14ac:dyDescent="0.35">
      <c r="A5639" s="1">
        <v>42631</v>
      </c>
      <c r="B5639" t="s">
        <v>736</v>
      </c>
      <c r="C5639" t="s">
        <v>149</v>
      </c>
      <c r="D5639" t="s">
        <v>34</v>
      </c>
      <c r="E5639" t="s">
        <v>35</v>
      </c>
      <c r="F5639" t="s">
        <v>594</v>
      </c>
      <c r="G5639" s="2">
        <v>631.78</v>
      </c>
      <c r="H5639" s="2">
        <v>2</v>
      </c>
      <c r="I5639" s="2">
        <f t="shared" si="88"/>
        <v>315.89</v>
      </c>
      <c r="J5639" s="2">
        <v>140.4</v>
      </c>
    </row>
    <row r="5640" spans="1:10" x14ac:dyDescent="0.35">
      <c r="A5640" s="1">
        <v>42631</v>
      </c>
      <c r="B5640" t="s">
        <v>736</v>
      </c>
      <c r="C5640" t="s">
        <v>149</v>
      </c>
      <c r="D5640" t="s">
        <v>34</v>
      </c>
      <c r="E5640" t="s">
        <v>47</v>
      </c>
      <c r="F5640" t="s">
        <v>2448</v>
      </c>
      <c r="G5640" s="2">
        <v>60.72</v>
      </c>
      <c r="H5640" s="2">
        <v>3</v>
      </c>
      <c r="I5640" s="2">
        <f t="shared" si="88"/>
        <v>20.239999999999998</v>
      </c>
      <c r="J5640" s="2">
        <v>26.11</v>
      </c>
    </row>
    <row r="5641" spans="1:10" x14ac:dyDescent="0.35">
      <c r="A5641" s="1">
        <v>42631</v>
      </c>
      <c r="B5641" t="s">
        <v>1546</v>
      </c>
      <c r="C5641" t="s">
        <v>123</v>
      </c>
      <c r="D5641" t="s">
        <v>11</v>
      </c>
      <c r="E5641" t="s">
        <v>16</v>
      </c>
      <c r="F5641" t="s">
        <v>172</v>
      </c>
      <c r="G5641" s="2">
        <v>3</v>
      </c>
      <c r="H5641" s="2">
        <v>1</v>
      </c>
      <c r="I5641" s="2">
        <f t="shared" si="88"/>
        <v>3</v>
      </c>
      <c r="J5641" s="2">
        <v>1.05</v>
      </c>
    </row>
    <row r="5642" spans="1:10" x14ac:dyDescent="0.35">
      <c r="A5642" s="1">
        <v>42631</v>
      </c>
      <c r="B5642" t="s">
        <v>2048</v>
      </c>
      <c r="C5642" t="s">
        <v>27</v>
      </c>
      <c r="D5642" t="s">
        <v>34</v>
      </c>
      <c r="E5642" t="s">
        <v>35</v>
      </c>
      <c r="F5642" t="s">
        <v>991</v>
      </c>
      <c r="G5642" s="2">
        <v>801.57</v>
      </c>
      <c r="H5642" s="2">
        <v>2</v>
      </c>
      <c r="I5642" s="2">
        <f t="shared" si="88"/>
        <v>400.78500000000003</v>
      </c>
      <c r="J5642" s="2">
        <v>50.1</v>
      </c>
    </row>
    <row r="5643" spans="1:10" x14ac:dyDescent="0.35">
      <c r="A5643" s="1">
        <v>42631</v>
      </c>
      <c r="B5643" t="s">
        <v>2048</v>
      </c>
      <c r="C5643" t="s">
        <v>27</v>
      </c>
      <c r="D5643" t="s">
        <v>11</v>
      </c>
      <c r="E5643" t="s">
        <v>12</v>
      </c>
      <c r="F5643" t="s">
        <v>491</v>
      </c>
      <c r="G5643" s="2">
        <v>368.91</v>
      </c>
      <c r="H5643" s="2">
        <v>9</v>
      </c>
      <c r="I5643" s="2">
        <f t="shared" si="88"/>
        <v>40.99</v>
      </c>
      <c r="J5643" s="2">
        <v>180.77</v>
      </c>
    </row>
    <row r="5644" spans="1:10" x14ac:dyDescent="0.35">
      <c r="A5644" s="1">
        <v>42631</v>
      </c>
      <c r="B5644" t="s">
        <v>2048</v>
      </c>
      <c r="C5644" t="s">
        <v>27</v>
      </c>
      <c r="D5644" t="s">
        <v>34</v>
      </c>
      <c r="E5644" t="s">
        <v>35</v>
      </c>
      <c r="F5644" t="s">
        <v>919</v>
      </c>
      <c r="G5644" s="2">
        <v>885.53</v>
      </c>
      <c r="H5644" s="2">
        <v>9</v>
      </c>
      <c r="I5644" s="2">
        <f t="shared" si="88"/>
        <v>98.392222222222216</v>
      </c>
      <c r="J5644" s="2">
        <v>-99.62</v>
      </c>
    </row>
    <row r="5645" spans="1:10" x14ac:dyDescent="0.35">
      <c r="A5645" s="1">
        <v>42631</v>
      </c>
      <c r="B5645" t="s">
        <v>2094</v>
      </c>
      <c r="C5645" t="s">
        <v>27</v>
      </c>
      <c r="D5645" t="s">
        <v>39</v>
      </c>
      <c r="E5645" t="s">
        <v>40</v>
      </c>
      <c r="F5645" t="s">
        <v>1352</v>
      </c>
      <c r="G5645" s="2">
        <v>239.98</v>
      </c>
      <c r="H5645" s="2">
        <v>2</v>
      </c>
      <c r="I5645" s="2">
        <f t="shared" si="88"/>
        <v>119.99</v>
      </c>
      <c r="J5645" s="2">
        <v>24</v>
      </c>
    </row>
    <row r="5646" spans="1:10" x14ac:dyDescent="0.35">
      <c r="A5646" s="1">
        <v>42632</v>
      </c>
      <c r="B5646" t="s">
        <v>1494</v>
      </c>
      <c r="C5646" t="s">
        <v>15</v>
      </c>
      <c r="D5646" t="s">
        <v>34</v>
      </c>
      <c r="E5646" t="s">
        <v>35</v>
      </c>
      <c r="F5646" t="s">
        <v>991</v>
      </c>
      <c r="G5646" s="2">
        <v>701.37</v>
      </c>
      <c r="H5646" s="2">
        <v>2</v>
      </c>
      <c r="I5646" s="2">
        <f t="shared" si="88"/>
        <v>350.685</v>
      </c>
      <c r="J5646" s="2">
        <v>-50.1</v>
      </c>
    </row>
    <row r="5647" spans="1:10" x14ac:dyDescent="0.35">
      <c r="A5647" s="1">
        <v>42632</v>
      </c>
      <c r="B5647" t="s">
        <v>1494</v>
      </c>
      <c r="C5647" t="s">
        <v>15</v>
      </c>
      <c r="D5647" t="s">
        <v>11</v>
      </c>
      <c r="E5647" t="s">
        <v>20</v>
      </c>
      <c r="F5647" t="s">
        <v>1370</v>
      </c>
      <c r="G5647" s="2">
        <v>2.31</v>
      </c>
      <c r="H5647" s="2">
        <v>2</v>
      </c>
      <c r="I5647" s="2">
        <f t="shared" si="88"/>
        <v>1.155</v>
      </c>
      <c r="J5647" s="2">
        <v>-3.46</v>
      </c>
    </row>
    <row r="5648" spans="1:10" x14ac:dyDescent="0.35">
      <c r="A5648" s="1">
        <v>42632</v>
      </c>
      <c r="B5648" t="s">
        <v>1629</v>
      </c>
      <c r="C5648" t="s">
        <v>1529</v>
      </c>
      <c r="D5648" t="s">
        <v>11</v>
      </c>
      <c r="E5648" t="s">
        <v>18</v>
      </c>
      <c r="F5648" t="s">
        <v>308</v>
      </c>
      <c r="G5648" s="2">
        <v>1606.23</v>
      </c>
      <c r="H5648" s="2">
        <v>9</v>
      </c>
      <c r="I5648" s="2">
        <f t="shared" si="88"/>
        <v>178.47</v>
      </c>
      <c r="J5648" s="2">
        <v>481.87</v>
      </c>
    </row>
    <row r="5649" spans="1:10" x14ac:dyDescent="0.35">
      <c r="A5649" s="1">
        <v>42632</v>
      </c>
      <c r="B5649" t="s">
        <v>1629</v>
      </c>
      <c r="C5649" t="s">
        <v>1529</v>
      </c>
      <c r="D5649" t="s">
        <v>11</v>
      </c>
      <c r="E5649" t="s">
        <v>12</v>
      </c>
      <c r="F5649" t="s">
        <v>1924</v>
      </c>
      <c r="G5649" s="2">
        <v>17.04</v>
      </c>
      <c r="H5649" s="2">
        <v>3</v>
      </c>
      <c r="I5649" s="2">
        <f t="shared" si="88"/>
        <v>5.68</v>
      </c>
      <c r="J5649" s="2">
        <v>7.67</v>
      </c>
    </row>
    <row r="5650" spans="1:10" x14ac:dyDescent="0.35">
      <c r="A5650" s="1">
        <v>42632</v>
      </c>
      <c r="B5650" t="s">
        <v>1629</v>
      </c>
      <c r="C5650" t="s">
        <v>1529</v>
      </c>
      <c r="D5650" t="s">
        <v>11</v>
      </c>
      <c r="E5650" t="s">
        <v>20</v>
      </c>
      <c r="F5650" t="s">
        <v>2120</v>
      </c>
      <c r="G5650" s="2">
        <v>49.53</v>
      </c>
      <c r="H5650" s="2">
        <v>3</v>
      </c>
      <c r="I5650" s="2">
        <f t="shared" si="88"/>
        <v>16.510000000000002</v>
      </c>
      <c r="J5650" s="2">
        <v>23.77</v>
      </c>
    </row>
    <row r="5651" spans="1:10" x14ac:dyDescent="0.35">
      <c r="A5651" s="1">
        <v>42632</v>
      </c>
      <c r="B5651" t="s">
        <v>1629</v>
      </c>
      <c r="C5651" t="s">
        <v>1529</v>
      </c>
      <c r="D5651" t="s">
        <v>34</v>
      </c>
      <c r="E5651" t="s">
        <v>35</v>
      </c>
      <c r="F5651" t="s">
        <v>633</v>
      </c>
      <c r="G5651" s="2">
        <v>872.32</v>
      </c>
      <c r="H5651" s="2">
        <v>4</v>
      </c>
      <c r="I5651" s="2">
        <f t="shared" si="88"/>
        <v>218.08</v>
      </c>
      <c r="J5651" s="2">
        <v>244.25</v>
      </c>
    </row>
    <row r="5652" spans="1:10" x14ac:dyDescent="0.35">
      <c r="A5652" s="1">
        <v>42632</v>
      </c>
      <c r="B5652" t="s">
        <v>977</v>
      </c>
      <c r="C5652" t="s">
        <v>27</v>
      </c>
      <c r="D5652" t="s">
        <v>11</v>
      </c>
      <c r="E5652" t="s">
        <v>12</v>
      </c>
      <c r="F5652" t="s">
        <v>1773</v>
      </c>
      <c r="G5652" s="2">
        <v>159.88</v>
      </c>
      <c r="H5652" s="2">
        <v>7</v>
      </c>
      <c r="I5652" s="2">
        <f t="shared" si="88"/>
        <v>22.84</v>
      </c>
      <c r="J5652" s="2">
        <v>73.540000000000006</v>
      </c>
    </row>
    <row r="5653" spans="1:10" x14ac:dyDescent="0.35">
      <c r="A5653" s="1">
        <v>42632</v>
      </c>
      <c r="B5653" t="s">
        <v>131</v>
      </c>
      <c r="C5653" t="s">
        <v>177</v>
      </c>
      <c r="D5653" t="s">
        <v>11</v>
      </c>
      <c r="E5653" t="s">
        <v>20</v>
      </c>
      <c r="F5653" t="s">
        <v>834</v>
      </c>
      <c r="G5653" s="2">
        <v>25.44</v>
      </c>
      <c r="H5653" s="2">
        <v>6</v>
      </c>
      <c r="I5653" s="2">
        <f t="shared" si="88"/>
        <v>4.24</v>
      </c>
      <c r="J5653" s="2">
        <v>12.72</v>
      </c>
    </row>
    <row r="5654" spans="1:10" x14ac:dyDescent="0.35">
      <c r="A5654" s="1">
        <v>42632</v>
      </c>
      <c r="B5654" t="s">
        <v>131</v>
      </c>
      <c r="C5654" t="s">
        <v>177</v>
      </c>
      <c r="D5654" t="s">
        <v>11</v>
      </c>
      <c r="E5654" t="s">
        <v>200</v>
      </c>
      <c r="F5654" t="s">
        <v>262</v>
      </c>
      <c r="G5654" s="2">
        <v>27.93</v>
      </c>
      <c r="H5654" s="2">
        <v>3</v>
      </c>
      <c r="I5654" s="2">
        <f t="shared" si="88"/>
        <v>9.31</v>
      </c>
      <c r="J5654" s="2">
        <v>8.1</v>
      </c>
    </row>
    <row r="5655" spans="1:10" x14ac:dyDescent="0.35">
      <c r="A5655" s="1">
        <v>42632</v>
      </c>
      <c r="B5655" t="s">
        <v>2021</v>
      </c>
      <c r="C5655" t="s">
        <v>30</v>
      </c>
      <c r="D5655" t="s">
        <v>11</v>
      </c>
      <c r="E5655" t="s">
        <v>200</v>
      </c>
      <c r="F5655" t="s">
        <v>710</v>
      </c>
      <c r="G5655" s="2">
        <v>5.04</v>
      </c>
      <c r="H5655" s="2">
        <v>2</v>
      </c>
      <c r="I5655" s="2">
        <f t="shared" si="88"/>
        <v>2.52</v>
      </c>
      <c r="J5655" s="2">
        <v>0.15</v>
      </c>
    </row>
    <row r="5656" spans="1:10" x14ac:dyDescent="0.35">
      <c r="A5656" s="1">
        <v>42632</v>
      </c>
      <c r="B5656" t="s">
        <v>2021</v>
      </c>
      <c r="C5656" t="s">
        <v>30</v>
      </c>
      <c r="D5656" t="s">
        <v>39</v>
      </c>
      <c r="E5656" t="s">
        <v>52</v>
      </c>
      <c r="F5656" t="s">
        <v>454</v>
      </c>
      <c r="G5656" s="2">
        <v>249.95</v>
      </c>
      <c r="H5656" s="2">
        <v>5</v>
      </c>
      <c r="I5656" s="2">
        <f t="shared" si="88"/>
        <v>49.989999999999995</v>
      </c>
      <c r="J5656" s="2">
        <v>107.48</v>
      </c>
    </row>
    <row r="5657" spans="1:10" x14ac:dyDescent="0.35">
      <c r="A5657" s="1">
        <v>42632</v>
      </c>
      <c r="B5657" t="s">
        <v>246</v>
      </c>
      <c r="C5657" t="s">
        <v>23</v>
      </c>
      <c r="D5657" t="s">
        <v>34</v>
      </c>
      <c r="E5657" t="s">
        <v>47</v>
      </c>
      <c r="F5657" t="s">
        <v>2293</v>
      </c>
      <c r="G5657" s="2">
        <v>25.63</v>
      </c>
      <c r="H5657" s="2">
        <v>3</v>
      </c>
      <c r="I5657" s="2">
        <f t="shared" si="88"/>
        <v>8.543333333333333</v>
      </c>
      <c r="J5657" s="2">
        <v>3.84</v>
      </c>
    </row>
    <row r="5658" spans="1:10" x14ac:dyDescent="0.35">
      <c r="A5658" s="1">
        <v>42632</v>
      </c>
      <c r="B5658" t="s">
        <v>2225</v>
      </c>
      <c r="C5658" t="s">
        <v>27</v>
      </c>
      <c r="D5658" t="s">
        <v>11</v>
      </c>
      <c r="E5658" t="s">
        <v>20</v>
      </c>
      <c r="F5658" t="s">
        <v>897</v>
      </c>
      <c r="G5658" s="2">
        <v>11.95</v>
      </c>
      <c r="H5658" s="2">
        <v>3</v>
      </c>
      <c r="I5658" s="2">
        <f t="shared" si="88"/>
        <v>3.9833333333333329</v>
      </c>
      <c r="J5658" s="2">
        <v>4.18</v>
      </c>
    </row>
    <row r="5659" spans="1:10" x14ac:dyDescent="0.35">
      <c r="A5659" s="1">
        <v>42632</v>
      </c>
      <c r="B5659" t="s">
        <v>2225</v>
      </c>
      <c r="C5659" t="s">
        <v>27</v>
      </c>
      <c r="D5659" t="s">
        <v>11</v>
      </c>
      <c r="E5659" t="s">
        <v>200</v>
      </c>
      <c r="F5659" t="s">
        <v>2602</v>
      </c>
      <c r="G5659" s="2">
        <v>6.24</v>
      </c>
      <c r="H5659" s="2">
        <v>3</v>
      </c>
      <c r="I5659" s="2">
        <f t="shared" si="88"/>
        <v>2.08</v>
      </c>
      <c r="J5659" s="2">
        <v>1.87</v>
      </c>
    </row>
    <row r="5660" spans="1:10" x14ac:dyDescent="0.35">
      <c r="A5660" s="1">
        <v>42632</v>
      </c>
      <c r="B5660" t="s">
        <v>1840</v>
      </c>
      <c r="C5660" t="s">
        <v>1529</v>
      </c>
      <c r="D5660" t="s">
        <v>11</v>
      </c>
      <c r="E5660" t="s">
        <v>18</v>
      </c>
      <c r="F5660" t="s">
        <v>2338</v>
      </c>
      <c r="G5660" s="2">
        <v>69.52</v>
      </c>
      <c r="H5660" s="2">
        <v>2</v>
      </c>
      <c r="I5660" s="2">
        <f t="shared" si="88"/>
        <v>34.76</v>
      </c>
      <c r="J5660" s="2">
        <v>17.38</v>
      </c>
    </row>
    <row r="5661" spans="1:10" x14ac:dyDescent="0.35">
      <c r="A5661" s="1">
        <v>42632</v>
      </c>
      <c r="B5661" t="s">
        <v>483</v>
      </c>
      <c r="C5661" t="s">
        <v>27</v>
      </c>
      <c r="D5661" t="s">
        <v>11</v>
      </c>
      <c r="E5661" t="s">
        <v>20</v>
      </c>
      <c r="F5661" t="s">
        <v>1127</v>
      </c>
      <c r="G5661" s="2">
        <v>8.93</v>
      </c>
      <c r="H5661" s="2">
        <v>2</v>
      </c>
      <c r="I5661" s="2">
        <f t="shared" si="88"/>
        <v>4.4649999999999999</v>
      </c>
      <c r="J5661" s="2">
        <v>3.12</v>
      </c>
    </row>
    <row r="5662" spans="1:10" x14ac:dyDescent="0.35">
      <c r="A5662" s="1">
        <v>42633</v>
      </c>
      <c r="B5662" t="s">
        <v>458</v>
      </c>
      <c r="C5662" t="s">
        <v>27</v>
      </c>
      <c r="D5662" t="s">
        <v>11</v>
      </c>
      <c r="E5662" t="s">
        <v>12</v>
      </c>
      <c r="F5662" t="s">
        <v>718</v>
      </c>
      <c r="G5662" s="2">
        <v>65.790000000000006</v>
      </c>
      <c r="H5662" s="2">
        <v>9</v>
      </c>
      <c r="I5662" s="2">
        <f t="shared" si="88"/>
        <v>7.3100000000000005</v>
      </c>
      <c r="J5662" s="2">
        <v>30.26</v>
      </c>
    </row>
    <row r="5663" spans="1:10" x14ac:dyDescent="0.35">
      <c r="A5663" s="1">
        <v>42633</v>
      </c>
      <c r="B5663" t="s">
        <v>458</v>
      </c>
      <c r="C5663" t="s">
        <v>27</v>
      </c>
      <c r="D5663" t="s">
        <v>11</v>
      </c>
      <c r="E5663" t="s">
        <v>20</v>
      </c>
      <c r="F5663" t="s">
        <v>528</v>
      </c>
      <c r="G5663" s="2">
        <v>271.98</v>
      </c>
      <c r="H5663" s="2">
        <v>2</v>
      </c>
      <c r="I5663" s="2">
        <f t="shared" si="88"/>
        <v>135.99</v>
      </c>
      <c r="J5663" s="2">
        <v>88.39</v>
      </c>
    </row>
    <row r="5664" spans="1:10" x14ac:dyDescent="0.35">
      <c r="A5664" s="1">
        <v>42633</v>
      </c>
      <c r="B5664" t="s">
        <v>458</v>
      </c>
      <c r="C5664" t="s">
        <v>27</v>
      </c>
      <c r="D5664" t="s">
        <v>11</v>
      </c>
      <c r="E5664" t="s">
        <v>24</v>
      </c>
      <c r="F5664" t="s">
        <v>1569</v>
      </c>
      <c r="G5664" s="2">
        <v>11.76</v>
      </c>
      <c r="H5664" s="2">
        <v>4</v>
      </c>
      <c r="I5664" s="2">
        <f t="shared" si="88"/>
        <v>2.94</v>
      </c>
      <c r="J5664" s="2">
        <v>3.18</v>
      </c>
    </row>
    <row r="5665" spans="1:10" x14ac:dyDescent="0.35">
      <c r="A5665" s="1">
        <v>42633</v>
      </c>
      <c r="B5665" t="s">
        <v>458</v>
      </c>
      <c r="C5665" t="s">
        <v>27</v>
      </c>
      <c r="D5665" t="s">
        <v>11</v>
      </c>
      <c r="E5665" t="s">
        <v>12</v>
      </c>
      <c r="F5665" t="s">
        <v>713</v>
      </c>
      <c r="G5665" s="2">
        <v>77.52</v>
      </c>
      <c r="H5665" s="2">
        <v>2</v>
      </c>
      <c r="I5665" s="2">
        <f t="shared" si="88"/>
        <v>38.76</v>
      </c>
      <c r="J5665" s="2">
        <v>37.979999999999997</v>
      </c>
    </row>
    <row r="5666" spans="1:10" x14ac:dyDescent="0.35">
      <c r="A5666" s="1">
        <v>42633</v>
      </c>
      <c r="B5666" t="s">
        <v>458</v>
      </c>
      <c r="C5666" t="s">
        <v>27</v>
      </c>
      <c r="D5666" t="s">
        <v>11</v>
      </c>
      <c r="E5666" t="s">
        <v>20</v>
      </c>
      <c r="F5666" t="s">
        <v>701</v>
      </c>
      <c r="G5666" s="2">
        <v>48.64</v>
      </c>
      <c r="H5666" s="2">
        <v>2</v>
      </c>
      <c r="I5666" s="2">
        <f t="shared" si="88"/>
        <v>24.32</v>
      </c>
      <c r="J5666" s="2">
        <v>15.81</v>
      </c>
    </row>
    <row r="5667" spans="1:10" x14ac:dyDescent="0.35">
      <c r="A5667" s="1">
        <v>42633</v>
      </c>
      <c r="B5667" t="s">
        <v>285</v>
      </c>
      <c r="C5667" t="s">
        <v>245</v>
      </c>
      <c r="D5667" t="s">
        <v>34</v>
      </c>
      <c r="E5667" t="s">
        <v>47</v>
      </c>
      <c r="F5667" t="s">
        <v>1355</v>
      </c>
      <c r="G5667" s="2">
        <v>17.09</v>
      </c>
      <c r="H5667" s="2">
        <v>2</v>
      </c>
      <c r="I5667" s="2">
        <f t="shared" si="88"/>
        <v>8.5449999999999999</v>
      </c>
      <c r="J5667" s="2">
        <v>1.07</v>
      </c>
    </row>
    <row r="5668" spans="1:10" x14ac:dyDescent="0.35">
      <c r="A5668" s="1">
        <v>42633</v>
      </c>
      <c r="B5668" t="s">
        <v>285</v>
      </c>
      <c r="C5668" t="s">
        <v>245</v>
      </c>
      <c r="D5668" t="s">
        <v>34</v>
      </c>
      <c r="E5668" t="s">
        <v>35</v>
      </c>
      <c r="F5668" t="s">
        <v>919</v>
      </c>
      <c r="G5668" s="2">
        <v>98.39</v>
      </c>
      <c r="H5668" s="2">
        <v>1</v>
      </c>
      <c r="I5668" s="2">
        <f t="shared" si="88"/>
        <v>98.39</v>
      </c>
      <c r="J5668" s="2">
        <v>-11.07</v>
      </c>
    </row>
    <row r="5669" spans="1:10" x14ac:dyDescent="0.35">
      <c r="A5669" s="1">
        <v>42633</v>
      </c>
      <c r="B5669" t="s">
        <v>887</v>
      </c>
      <c r="C5669" t="s">
        <v>149</v>
      </c>
      <c r="D5669" t="s">
        <v>11</v>
      </c>
      <c r="E5669" t="s">
        <v>92</v>
      </c>
      <c r="F5669" t="s">
        <v>746</v>
      </c>
      <c r="G5669" s="2">
        <v>393.25</v>
      </c>
      <c r="H5669" s="2">
        <v>5</v>
      </c>
      <c r="I5669" s="2">
        <f t="shared" si="88"/>
        <v>78.650000000000006</v>
      </c>
      <c r="J5669" s="2">
        <v>129.77000000000001</v>
      </c>
    </row>
    <row r="5670" spans="1:10" x14ac:dyDescent="0.35">
      <c r="A5670" s="1">
        <v>42633</v>
      </c>
      <c r="B5670" t="s">
        <v>2088</v>
      </c>
      <c r="C5670" t="s">
        <v>110</v>
      </c>
      <c r="D5670" t="s">
        <v>11</v>
      </c>
      <c r="E5670" t="s">
        <v>20</v>
      </c>
      <c r="F5670" t="s">
        <v>608</v>
      </c>
      <c r="G5670" s="2">
        <v>83.7</v>
      </c>
      <c r="H5670" s="2">
        <v>5</v>
      </c>
      <c r="I5670" s="2">
        <f t="shared" si="88"/>
        <v>16.740000000000002</v>
      </c>
      <c r="J5670" s="2">
        <v>41.01</v>
      </c>
    </row>
    <row r="5671" spans="1:10" x14ac:dyDescent="0.35">
      <c r="A5671" s="1">
        <v>42633</v>
      </c>
      <c r="B5671" t="s">
        <v>2013</v>
      </c>
      <c r="C5671" t="s">
        <v>164</v>
      </c>
      <c r="D5671" t="s">
        <v>34</v>
      </c>
      <c r="E5671" t="s">
        <v>74</v>
      </c>
      <c r="F5671" t="s">
        <v>2421</v>
      </c>
      <c r="G5671" s="2">
        <v>163.88</v>
      </c>
      <c r="H5671" s="2">
        <v>2</v>
      </c>
      <c r="I5671" s="2">
        <f t="shared" si="88"/>
        <v>81.94</v>
      </c>
      <c r="J5671" s="2">
        <v>40.97</v>
      </c>
    </row>
    <row r="5672" spans="1:10" x14ac:dyDescent="0.35">
      <c r="A5672" s="1">
        <v>42635</v>
      </c>
      <c r="B5672" t="s">
        <v>1771</v>
      </c>
      <c r="C5672" t="s">
        <v>120</v>
      </c>
      <c r="D5672" t="s">
        <v>11</v>
      </c>
      <c r="E5672" t="s">
        <v>24</v>
      </c>
      <c r="F5672" t="s">
        <v>2453</v>
      </c>
      <c r="G5672" s="2">
        <v>40.78</v>
      </c>
      <c r="H5672" s="2">
        <v>3</v>
      </c>
      <c r="I5672" s="2">
        <f t="shared" si="88"/>
        <v>13.593333333333334</v>
      </c>
      <c r="J5672" s="2">
        <v>4.59</v>
      </c>
    </row>
    <row r="5673" spans="1:10" x14ac:dyDescent="0.35">
      <c r="A5673" s="1">
        <v>42635</v>
      </c>
      <c r="B5673" t="s">
        <v>1771</v>
      </c>
      <c r="C5673" t="s">
        <v>120</v>
      </c>
      <c r="D5673" t="s">
        <v>39</v>
      </c>
      <c r="E5673" t="s">
        <v>40</v>
      </c>
      <c r="F5673" t="s">
        <v>2603</v>
      </c>
      <c r="G5673" s="2">
        <v>63.94</v>
      </c>
      <c r="H5673" s="2">
        <v>8</v>
      </c>
      <c r="I5673" s="2">
        <f t="shared" si="88"/>
        <v>7.9924999999999997</v>
      </c>
      <c r="J5673" s="2">
        <v>5.59</v>
      </c>
    </row>
    <row r="5674" spans="1:10" x14ac:dyDescent="0.35">
      <c r="A5674" s="1">
        <v>42635</v>
      </c>
      <c r="B5674" t="s">
        <v>1643</v>
      </c>
      <c r="C5674" t="s">
        <v>23</v>
      </c>
      <c r="D5674" t="s">
        <v>11</v>
      </c>
      <c r="E5674" t="s">
        <v>24</v>
      </c>
      <c r="F5674" t="s">
        <v>988</v>
      </c>
      <c r="G5674" s="2">
        <v>7.87</v>
      </c>
      <c r="H5674" s="2">
        <v>3</v>
      </c>
      <c r="I5674" s="2">
        <f t="shared" si="88"/>
        <v>2.6233333333333335</v>
      </c>
      <c r="J5674" s="2">
        <v>0.89</v>
      </c>
    </row>
    <row r="5675" spans="1:10" x14ac:dyDescent="0.35">
      <c r="A5675" s="1">
        <v>42635</v>
      </c>
      <c r="B5675" t="s">
        <v>1534</v>
      </c>
      <c r="C5675" t="s">
        <v>123</v>
      </c>
      <c r="D5675" t="s">
        <v>11</v>
      </c>
      <c r="E5675" t="s">
        <v>20</v>
      </c>
      <c r="F5675" t="s">
        <v>1291</v>
      </c>
      <c r="G5675" s="2">
        <v>7.51</v>
      </c>
      <c r="H5675" s="2">
        <v>9</v>
      </c>
      <c r="I5675" s="2">
        <f t="shared" si="88"/>
        <v>0.83444444444444443</v>
      </c>
      <c r="J5675" s="2">
        <v>-6</v>
      </c>
    </row>
    <row r="5676" spans="1:10" x14ac:dyDescent="0.35">
      <c r="A5676" s="1">
        <v>42635</v>
      </c>
      <c r="B5676" t="s">
        <v>1534</v>
      </c>
      <c r="C5676" t="s">
        <v>123</v>
      </c>
      <c r="D5676" t="s">
        <v>11</v>
      </c>
      <c r="E5676" t="s">
        <v>16</v>
      </c>
      <c r="F5676" t="s">
        <v>1709</v>
      </c>
      <c r="G5676" s="2">
        <v>16.559999999999999</v>
      </c>
      <c r="H5676" s="2">
        <v>2</v>
      </c>
      <c r="I5676" s="2">
        <f t="shared" si="88"/>
        <v>8.2799999999999994</v>
      </c>
      <c r="J5676" s="2">
        <v>5.8</v>
      </c>
    </row>
    <row r="5677" spans="1:10" x14ac:dyDescent="0.35">
      <c r="A5677" s="1">
        <v>42635</v>
      </c>
      <c r="B5677" t="s">
        <v>1044</v>
      </c>
      <c r="C5677" t="s">
        <v>33</v>
      </c>
      <c r="D5677" t="s">
        <v>34</v>
      </c>
      <c r="E5677" t="s">
        <v>47</v>
      </c>
      <c r="F5677" t="s">
        <v>1162</v>
      </c>
      <c r="G5677" s="2">
        <v>13.28</v>
      </c>
      <c r="H5677" s="2">
        <v>2</v>
      </c>
      <c r="I5677" s="2">
        <f t="shared" si="88"/>
        <v>6.64</v>
      </c>
      <c r="J5677" s="2">
        <v>6.37</v>
      </c>
    </row>
    <row r="5678" spans="1:10" x14ac:dyDescent="0.35">
      <c r="A5678" s="1">
        <v>42635</v>
      </c>
      <c r="B5678" t="s">
        <v>2011</v>
      </c>
      <c r="C5678" t="s">
        <v>23</v>
      </c>
      <c r="D5678" t="s">
        <v>11</v>
      </c>
      <c r="E5678" t="s">
        <v>16</v>
      </c>
      <c r="F5678" t="s">
        <v>377</v>
      </c>
      <c r="G5678" s="2">
        <v>16.52</v>
      </c>
      <c r="H5678" s="2">
        <v>5</v>
      </c>
      <c r="I5678" s="2">
        <f t="shared" si="88"/>
        <v>3.3039999999999998</v>
      </c>
      <c r="J5678" s="2">
        <v>5.37</v>
      </c>
    </row>
    <row r="5679" spans="1:10" x14ac:dyDescent="0.35">
      <c r="A5679" s="1">
        <v>42635</v>
      </c>
      <c r="B5679" t="s">
        <v>1223</v>
      </c>
      <c r="C5679" t="s">
        <v>149</v>
      </c>
      <c r="D5679" t="s">
        <v>11</v>
      </c>
      <c r="E5679" t="s">
        <v>18</v>
      </c>
      <c r="F5679" t="s">
        <v>1456</v>
      </c>
      <c r="G5679" s="2">
        <v>128.34</v>
      </c>
      <c r="H5679" s="2">
        <v>6</v>
      </c>
      <c r="I5679" s="2">
        <f t="shared" si="88"/>
        <v>21.39</v>
      </c>
      <c r="J5679" s="2">
        <v>37.22</v>
      </c>
    </row>
    <row r="5680" spans="1:10" x14ac:dyDescent="0.35">
      <c r="A5680" s="1">
        <v>42635</v>
      </c>
      <c r="B5680" t="s">
        <v>1474</v>
      </c>
      <c r="C5680" t="s">
        <v>129</v>
      </c>
      <c r="D5680" t="s">
        <v>11</v>
      </c>
      <c r="E5680" t="s">
        <v>12</v>
      </c>
      <c r="F5680" t="s">
        <v>924</v>
      </c>
      <c r="G5680" s="2">
        <v>35.880000000000003</v>
      </c>
      <c r="H5680" s="2">
        <v>6</v>
      </c>
      <c r="I5680" s="2">
        <f t="shared" si="88"/>
        <v>5.98</v>
      </c>
      <c r="J5680" s="2">
        <v>16.149999999999999</v>
      </c>
    </row>
    <row r="5681" spans="1:10" x14ac:dyDescent="0.35">
      <c r="A5681" s="1">
        <v>42635</v>
      </c>
      <c r="B5681" t="s">
        <v>1401</v>
      </c>
      <c r="C5681" t="s">
        <v>278</v>
      </c>
      <c r="D5681" t="s">
        <v>34</v>
      </c>
      <c r="E5681" t="s">
        <v>47</v>
      </c>
      <c r="F5681" t="s">
        <v>766</v>
      </c>
      <c r="G5681" s="2">
        <v>68.430000000000007</v>
      </c>
      <c r="H5681" s="2">
        <v>7</v>
      </c>
      <c r="I5681" s="2">
        <f t="shared" si="88"/>
        <v>9.7757142857142867</v>
      </c>
      <c r="J5681" s="2">
        <v>8.5500000000000007</v>
      </c>
    </row>
    <row r="5682" spans="1:10" x14ac:dyDescent="0.35">
      <c r="A5682" s="1">
        <v>42635</v>
      </c>
      <c r="B5682" t="s">
        <v>61</v>
      </c>
      <c r="C5682" t="s">
        <v>157</v>
      </c>
      <c r="D5682" t="s">
        <v>34</v>
      </c>
      <c r="E5682" t="s">
        <v>47</v>
      </c>
      <c r="F5682" t="s">
        <v>2049</v>
      </c>
      <c r="G5682" s="2">
        <v>18.96</v>
      </c>
      <c r="H5682" s="2">
        <v>2</v>
      </c>
      <c r="I5682" s="2">
        <f t="shared" si="88"/>
        <v>9.48</v>
      </c>
      <c r="J5682" s="2">
        <v>7.58</v>
      </c>
    </row>
    <row r="5683" spans="1:10" x14ac:dyDescent="0.35">
      <c r="A5683" s="1">
        <v>42635</v>
      </c>
      <c r="B5683" t="s">
        <v>268</v>
      </c>
      <c r="C5683" t="s">
        <v>78</v>
      </c>
      <c r="D5683" t="s">
        <v>11</v>
      </c>
      <c r="E5683" t="s">
        <v>63</v>
      </c>
      <c r="F5683" t="s">
        <v>2264</v>
      </c>
      <c r="G5683" s="2">
        <v>63.97</v>
      </c>
      <c r="H5683" s="2">
        <v>2</v>
      </c>
      <c r="I5683" s="2">
        <f t="shared" si="88"/>
        <v>31.984999999999999</v>
      </c>
      <c r="J5683" s="2">
        <v>19.989999999999998</v>
      </c>
    </row>
    <row r="5684" spans="1:10" x14ac:dyDescent="0.35">
      <c r="A5684" s="1">
        <v>42635</v>
      </c>
      <c r="B5684" t="s">
        <v>1164</v>
      </c>
      <c r="C5684" t="s">
        <v>110</v>
      </c>
      <c r="D5684" t="s">
        <v>11</v>
      </c>
      <c r="E5684" t="s">
        <v>12</v>
      </c>
      <c r="F5684" t="s">
        <v>1531</v>
      </c>
      <c r="G5684" s="2">
        <v>35.56</v>
      </c>
      <c r="H5684" s="2">
        <v>7</v>
      </c>
      <c r="I5684" s="2">
        <f t="shared" si="88"/>
        <v>5.08</v>
      </c>
      <c r="J5684" s="2">
        <v>16.71</v>
      </c>
    </row>
    <row r="5685" spans="1:10" x14ac:dyDescent="0.35">
      <c r="A5685" s="1">
        <v>42635</v>
      </c>
      <c r="B5685" t="s">
        <v>1164</v>
      </c>
      <c r="C5685" t="s">
        <v>110</v>
      </c>
      <c r="D5685" t="s">
        <v>39</v>
      </c>
      <c r="E5685" t="s">
        <v>40</v>
      </c>
      <c r="F5685" t="s">
        <v>1493</v>
      </c>
      <c r="G5685" s="2">
        <v>97.98</v>
      </c>
      <c r="H5685" s="2">
        <v>2</v>
      </c>
      <c r="I5685" s="2">
        <f t="shared" si="88"/>
        <v>48.99</v>
      </c>
      <c r="J5685" s="2">
        <v>27.43</v>
      </c>
    </row>
    <row r="5686" spans="1:10" x14ac:dyDescent="0.35">
      <c r="A5686" s="1">
        <v>42636</v>
      </c>
      <c r="B5686" t="s">
        <v>817</v>
      </c>
      <c r="C5686" t="s">
        <v>78</v>
      </c>
      <c r="D5686" t="s">
        <v>34</v>
      </c>
      <c r="E5686" t="s">
        <v>47</v>
      </c>
      <c r="F5686" t="s">
        <v>190</v>
      </c>
      <c r="G5686" s="2">
        <v>532.70000000000005</v>
      </c>
      <c r="H5686" s="2">
        <v>6</v>
      </c>
      <c r="I5686" s="2">
        <f t="shared" si="88"/>
        <v>88.783333333333346</v>
      </c>
      <c r="J5686" s="2">
        <v>-26.64</v>
      </c>
    </row>
    <row r="5687" spans="1:10" x14ac:dyDescent="0.35">
      <c r="A5687" s="1">
        <v>42636</v>
      </c>
      <c r="B5687" t="s">
        <v>817</v>
      </c>
      <c r="C5687" t="s">
        <v>78</v>
      </c>
      <c r="D5687" t="s">
        <v>11</v>
      </c>
      <c r="E5687" t="s">
        <v>24</v>
      </c>
      <c r="F5687" t="s">
        <v>2436</v>
      </c>
      <c r="G5687" s="2">
        <v>4.91</v>
      </c>
      <c r="H5687" s="2">
        <v>2</v>
      </c>
      <c r="I5687" s="2">
        <f t="shared" si="88"/>
        <v>2.4550000000000001</v>
      </c>
      <c r="J5687" s="2">
        <v>0.31</v>
      </c>
    </row>
    <row r="5688" spans="1:10" x14ac:dyDescent="0.35">
      <c r="A5688" s="1">
        <v>42636</v>
      </c>
      <c r="B5688" t="s">
        <v>889</v>
      </c>
      <c r="C5688" t="s">
        <v>30</v>
      </c>
      <c r="D5688" t="s">
        <v>11</v>
      </c>
      <c r="E5688" t="s">
        <v>18</v>
      </c>
      <c r="F5688" t="s">
        <v>1001</v>
      </c>
      <c r="G5688" s="2">
        <v>118.25</v>
      </c>
      <c r="H5688" s="2">
        <v>5</v>
      </c>
      <c r="I5688" s="2">
        <f t="shared" si="88"/>
        <v>23.65</v>
      </c>
      <c r="J5688" s="2">
        <v>34.29</v>
      </c>
    </row>
    <row r="5689" spans="1:10" x14ac:dyDescent="0.35">
      <c r="A5689" s="1">
        <v>42636</v>
      </c>
      <c r="B5689" t="s">
        <v>889</v>
      </c>
      <c r="C5689" t="s">
        <v>30</v>
      </c>
      <c r="D5689" t="s">
        <v>34</v>
      </c>
      <c r="E5689" t="s">
        <v>35</v>
      </c>
      <c r="F5689" t="s">
        <v>1942</v>
      </c>
      <c r="G5689" s="2">
        <v>368.97</v>
      </c>
      <c r="H5689" s="2">
        <v>3</v>
      </c>
      <c r="I5689" s="2">
        <f t="shared" si="88"/>
        <v>122.99000000000001</v>
      </c>
      <c r="J5689" s="2">
        <v>81.17</v>
      </c>
    </row>
    <row r="5690" spans="1:10" x14ac:dyDescent="0.35">
      <c r="A5690" s="1">
        <v>42636</v>
      </c>
      <c r="B5690" t="s">
        <v>1618</v>
      </c>
      <c r="C5690" t="s">
        <v>164</v>
      </c>
      <c r="D5690" t="s">
        <v>11</v>
      </c>
      <c r="E5690" t="s">
        <v>200</v>
      </c>
      <c r="F5690" t="s">
        <v>649</v>
      </c>
      <c r="G5690" s="2">
        <v>13.68</v>
      </c>
      <c r="H5690" s="2">
        <v>2</v>
      </c>
      <c r="I5690" s="2">
        <f t="shared" si="88"/>
        <v>6.84</v>
      </c>
      <c r="J5690" s="2">
        <v>3.69</v>
      </c>
    </row>
    <row r="5691" spans="1:10" x14ac:dyDescent="0.35">
      <c r="A5691" s="1">
        <v>42636</v>
      </c>
      <c r="B5691" t="s">
        <v>2544</v>
      </c>
      <c r="C5691" t="s">
        <v>27</v>
      </c>
      <c r="D5691" t="s">
        <v>11</v>
      </c>
      <c r="E5691" t="s">
        <v>63</v>
      </c>
      <c r="F5691" t="s">
        <v>396</v>
      </c>
      <c r="G5691" s="2">
        <v>4.08</v>
      </c>
      <c r="H5691" s="2">
        <v>2</v>
      </c>
      <c r="I5691" s="2">
        <f t="shared" si="88"/>
        <v>2.04</v>
      </c>
      <c r="J5691" s="2">
        <v>1.92</v>
      </c>
    </row>
    <row r="5692" spans="1:10" x14ac:dyDescent="0.35">
      <c r="A5692" s="1">
        <v>42636</v>
      </c>
      <c r="B5692" t="s">
        <v>2544</v>
      </c>
      <c r="C5692" t="s">
        <v>27</v>
      </c>
      <c r="D5692" t="s">
        <v>11</v>
      </c>
      <c r="E5692" t="s">
        <v>16</v>
      </c>
      <c r="F5692" t="s">
        <v>1297</v>
      </c>
      <c r="G5692" s="2">
        <v>18.899999999999999</v>
      </c>
      <c r="H5692" s="2">
        <v>3</v>
      </c>
      <c r="I5692" s="2">
        <f t="shared" si="88"/>
        <v>6.3</v>
      </c>
      <c r="J5692" s="2">
        <v>8.69</v>
      </c>
    </row>
    <row r="5693" spans="1:10" x14ac:dyDescent="0.35">
      <c r="A5693" s="1">
        <v>42636</v>
      </c>
      <c r="B5693" t="s">
        <v>2496</v>
      </c>
      <c r="C5693" t="s">
        <v>149</v>
      </c>
      <c r="D5693" t="s">
        <v>11</v>
      </c>
      <c r="E5693" t="s">
        <v>20</v>
      </c>
      <c r="F5693" t="s">
        <v>67</v>
      </c>
      <c r="G5693" s="2">
        <v>10.53</v>
      </c>
      <c r="H5693" s="2">
        <v>7</v>
      </c>
      <c r="I5693" s="2">
        <f t="shared" si="88"/>
        <v>1.5042857142857142</v>
      </c>
      <c r="J5693" s="2">
        <v>3.68</v>
      </c>
    </row>
    <row r="5694" spans="1:10" x14ac:dyDescent="0.35">
      <c r="A5694" s="1">
        <v>42636</v>
      </c>
      <c r="B5694" t="s">
        <v>605</v>
      </c>
      <c r="C5694" t="s">
        <v>78</v>
      </c>
      <c r="D5694" t="s">
        <v>11</v>
      </c>
      <c r="E5694" t="s">
        <v>12</v>
      </c>
      <c r="F5694" t="s">
        <v>1710</v>
      </c>
      <c r="G5694" s="2">
        <v>11.95</v>
      </c>
      <c r="H5694" s="2">
        <v>3</v>
      </c>
      <c r="I5694" s="2">
        <f t="shared" si="88"/>
        <v>3.9833333333333329</v>
      </c>
      <c r="J5694" s="2">
        <v>4.03</v>
      </c>
    </row>
    <row r="5695" spans="1:10" x14ac:dyDescent="0.35">
      <c r="A5695" s="1">
        <v>42636</v>
      </c>
      <c r="B5695" t="s">
        <v>605</v>
      </c>
      <c r="C5695" t="s">
        <v>78</v>
      </c>
      <c r="D5695" t="s">
        <v>34</v>
      </c>
      <c r="E5695" t="s">
        <v>47</v>
      </c>
      <c r="F5695" t="s">
        <v>2604</v>
      </c>
      <c r="G5695" s="2">
        <v>28</v>
      </c>
      <c r="H5695" s="2">
        <v>4</v>
      </c>
      <c r="I5695" s="2">
        <f t="shared" si="88"/>
        <v>7</v>
      </c>
      <c r="J5695" s="2">
        <v>7.7</v>
      </c>
    </row>
    <row r="5696" spans="1:10" x14ac:dyDescent="0.35">
      <c r="A5696" s="1">
        <v>42636</v>
      </c>
      <c r="B5696" t="s">
        <v>605</v>
      </c>
      <c r="C5696" t="s">
        <v>78</v>
      </c>
      <c r="D5696" t="s">
        <v>11</v>
      </c>
      <c r="E5696" t="s">
        <v>20</v>
      </c>
      <c r="F5696" t="s">
        <v>425</v>
      </c>
      <c r="G5696" s="2">
        <v>12.2</v>
      </c>
      <c r="H5696" s="2">
        <v>7</v>
      </c>
      <c r="I5696" s="2">
        <f t="shared" si="88"/>
        <v>1.7428571428571427</v>
      </c>
      <c r="J5696" s="2">
        <v>-9.76</v>
      </c>
    </row>
    <row r="5697" spans="1:10" x14ac:dyDescent="0.35">
      <c r="A5697" s="1">
        <v>42636</v>
      </c>
      <c r="B5697" t="s">
        <v>2205</v>
      </c>
      <c r="C5697" t="s">
        <v>164</v>
      </c>
      <c r="D5697" t="s">
        <v>11</v>
      </c>
      <c r="E5697" t="s">
        <v>20</v>
      </c>
      <c r="F5697" t="s">
        <v>559</v>
      </c>
      <c r="G5697" s="2">
        <v>13.22</v>
      </c>
      <c r="H5697" s="2">
        <v>4</v>
      </c>
      <c r="I5697" s="2">
        <f t="shared" si="88"/>
        <v>3.3050000000000002</v>
      </c>
      <c r="J5697" s="2">
        <v>4.46</v>
      </c>
    </row>
    <row r="5698" spans="1:10" x14ac:dyDescent="0.35">
      <c r="A5698" s="1">
        <v>42636</v>
      </c>
      <c r="B5698" t="s">
        <v>2205</v>
      </c>
      <c r="C5698" t="s">
        <v>164</v>
      </c>
      <c r="D5698" t="s">
        <v>34</v>
      </c>
      <c r="E5698" t="s">
        <v>35</v>
      </c>
      <c r="F5698" t="s">
        <v>699</v>
      </c>
      <c r="G5698" s="2">
        <v>184.75</v>
      </c>
      <c r="H5698" s="2">
        <v>3</v>
      </c>
      <c r="I5698" s="2">
        <f t="shared" si="88"/>
        <v>61.583333333333336</v>
      </c>
      <c r="J5698" s="2">
        <v>-20.78</v>
      </c>
    </row>
    <row r="5699" spans="1:10" x14ac:dyDescent="0.35">
      <c r="A5699" s="1">
        <v>42637</v>
      </c>
      <c r="B5699" t="s">
        <v>1593</v>
      </c>
      <c r="C5699" t="s">
        <v>78</v>
      </c>
      <c r="D5699" t="s">
        <v>34</v>
      </c>
      <c r="E5699" t="s">
        <v>35</v>
      </c>
      <c r="F5699" t="s">
        <v>2132</v>
      </c>
      <c r="G5699" s="2">
        <v>155.37</v>
      </c>
      <c r="H5699" s="2">
        <v>2</v>
      </c>
      <c r="I5699" s="2">
        <f t="shared" ref="I5699:I5762" si="89">G5699/H5699</f>
        <v>77.685000000000002</v>
      </c>
      <c r="J5699" s="2">
        <v>-13.32</v>
      </c>
    </row>
    <row r="5700" spans="1:10" x14ac:dyDescent="0.35">
      <c r="A5700" s="1">
        <v>42637</v>
      </c>
      <c r="B5700" t="s">
        <v>593</v>
      </c>
      <c r="C5700" t="s">
        <v>27</v>
      </c>
      <c r="D5700" t="s">
        <v>11</v>
      </c>
      <c r="E5700" t="s">
        <v>18</v>
      </c>
      <c r="F5700" t="s">
        <v>1439</v>
      </c>
      <c r="G5700" s="2">
        <v>41.96</v>
      </c>
      <c r="H5700" s="2">
        <v>2</v>
      </c>
      <c r="I5700" s="2">
        <f t="shared" si="89"/>
        <v>20.98</v>
      </c>
      <c r="J5700" s="2">
        <v>2.94</v>
      </c>
    </row>
    <row r="5701" spans="1:10" x14ac:dyDescent="0.35">
      <c r="A5701" s="1">
        <v>42637</v>
      </c>
      <c r="B5701" t="s">
        <v>593</v>
      </c>
      <c r="C5701" t="s">
        <v>27</v>
      </c>
      <c r="D5701" t="s">
        <v>11</v>
      </c>
      <c r="E5701" t="s">
        <v>12</v>
      </c>
      <c r="F5701" t="s">
        <v>135</v>
      </c>
      <c r="G5701" s="2">
        <v>41.7</v>
      </c>
      <c r="H5701" s="2">
        <v>5</v>
      </c>
      <c r="I5701" s="2">
        <f t="shared" si="89"/>
        <v>8.34</v>
      </c>
      <c r="J5701" s="2">
        <v>20.85</v>
      </c>
    </row>
    <row r="5702" spans="1:10" x14ac:dyDescent="0.35">
      <c r="A5702" s="1">
        <v>42637</v>
      </c>
      <c r="B5702" t="s">
        <v>1946</v>
      </c>
      <c r="C5702" t="s">
        <v>27</v>
      </c>
      <c r="D5702" t="s">
        <v>34</v>
      </c>
      <c r="E5702" t="s">
        <v>47</v>
      </c>
      <c r="F5702" t="s">
        <v>1269</v>
      </c>
      <c r="G5702" s="2">
        <v>63.2</v>
      </c>
      <c r="H5702" s="2">
        <v>5</v>
      </c>
      <c r="I5702" s="2">
        <f t="shared" si="89"/>
        <v>12.64</v>
      </c>
      <c r="J5702" s="2">
        <v>23.38</v>
      </c>
    </row>
    <row r="5703" spans="1:10" x14ac:dyDescent="0.35">
      <c r="A5703" s="1">
        <v>42637</v>
      </c>
      <c r="B5703" t="s">
        <v>2501</v>
      </c>
      <c r="C5703" t="s">
        <v>278</v>
      </c>
      <c r="D5703" t="s">
        <v>34</v>
      </c>
      <c r="E5703" t="s">
        <v>47</v>
      </c>
      <c r="F5703" t="s">
        <v>2062</v>
      </c>
      <c r="G5703" s="2">
        <v>21.44</v>
      </c>
      <c r="H5703" s="2">
        <v>2</v>
      </c>
      <c r="I5703" s="2">
        <f t="shared" si="89"/>
        <v>10.72</v>
      </c>
      <c r="J5703" s="2">
        <v>7.5</v>
      </c>
    </row>
    <row r="5704" spans="1:10" x14ac:dyDescent="0.35">
      <c r="A5704" s="1">
        <v>42637</v>
      </c>
      <c r="B5704" t="s">
        <v>2501</v>
      </c>
      <c r="C5704" t="s">
        <v>278</v>
      </c>
      <c r="D5704" t="s">
        <v>11</v>
      </c>
      <c r="E5704" t="s">
        <v>18</v>
      </c>
      <c r="F5704" t="s">
        <v>257</v>
      </c>
      <c r="G5704" s="2">
        <v>511.06</v>
      </c>
      <c r="H5704" s="2">
        <v>9</v>
      </c>
      <c r="I5704" s="2">
        <f t="shared" si="89"/>
        <v>56.784444444444446</v>
      </c>
      <c r="J5704" s="2">
        <v>-95.82</v>
      </c>
    </row>
    <row r="5705" spans="1:10" x14ac:dyDescent="0.35">
      <c r="A5705" s="1">
        <v>42637</v>
      </c>
      <c r="B5705" t="s">
        <v>552</v>
      </c>
      <c r="C5705" t="s">
        <v>840</v>
      </c>
      <c r="D5705" t="s">
        <v>11</v>
      </c>
      <c r="E5705" t="s">
        <v>20</v>
      </c>
      <c r="F5705" t="s">
        <v>682</v>
      </c>
      <c r="G5705" s="2">
        <v>6.38</v>
      </c>
      <c r="H5705" s="2">
        <v>1</v>
      </c>
      <c r="I5705" s="2">
        <f t="shared" si="89"/>
        <v>6.38</v>
      </c>
      <c r="J5705" s="2">
        <v>2.93</v>
      </c>
    </row>
    <row r="5706" spans="1:10" x14ac:dyDescent="0.35">
      <c r="A5706" s="1">
        <v>42637</v>
      </c>
      <c r="B5706" t="s">
        <v>552</v>
      </c>
      <c r="C5706" t="s">
        <v>840</v>
      </c>
      <c r="D5706" t="s">
        <v>11</v>
      </c>
      <c r="E5706" t="s">
        <v>12</v>
      </c>
      <c r="F5706" t="s">
        <v>549</v>
      </c>
      <c r="G5706" s="2">
        <v>6.48</v>
      </c>
      <c r="H5706" s="2">
        <v>1</v>
      </c>
      <c r="I5706" s="2">
        <f t="shared" si="89"/>
        <v>6.48</v>
      </c>
      <c r="J5706" s="2">
        <v>3.11</v>
      </c>
    </row>
    <row r="5707" spans="1:10" x14ac:dyDescent="0.35">
      <c r="A5707" s="1">
        <v>42637</v>
      </c>
      <c r="B5707" t="s">
        <v>465</v>
      </c>
      <c r="C5707" t="s">
        <v>129</v>
      </c>
      <c r="D5707" t="s">
        <v>34</v>
      </c>
      <c r="E5707" t="s">
        <v>47</v>
      </c>
      <c r="F5707" t="s">
        <v>1276</v>
      </c>
      <c r="G5707" s="2">
        <v>127.95</v>
      </c>
      <c r="H5707" s="2">
        <v>3</v>
      </c>
      <c r="I5707" s="2">
        <f t="shared" si="89"/>
        <v>42.65</v>
      </c>
      <c r="J5707" s="2">
        <v>21.75</v>
      </c>
    </row>
    <row r="5708" spans="1:10" x14ac:dyDescent="0.35">
      <c r="A5708" s="1">
        <v>42637</v>
      </c>
      <c r="B5708" t="s">
        <v>1657</v>
      </c>
      <c r="C5708" t="s">
        <v>15</v>
      </c>
      <c r="D5708" t="s">
        <v>11</v>
      </c>
      <c r="E5708" t="s">
        <v>20</v>
      </c>
      <c r="F5708" t="s">
        <v>2488</v>
      </c>
      <c r="G5708" s="2">
        <v>442.37</v>
      </c>
      <c r="H5708" s="2">
        <v>7</v>
      </c>
      <c r="I5708" s="2">
        <f t="shared" si="89"/>
        <v>63.195714285714288</v>
      </c>
      <c r="J5708" s="2">
        <v>-729.91</v>
      </c>
    </row>
    <row r="5709" spans="1:10" x14ac:dyDescent="0.35">
      <c r="A5709" s="1">
        <v>42637</v>
      </c>
      <c r="B5709" t="s">
        <v>525</v>
      </c>
      <c r="C5709" t="s">
        <v>27</v>
      </c>
      <c r="D5709" t="s">
        <v>11</v>
      </c>
      <c r="E5709" t="s">
        <v>63</v>
      </c>
      <c r="F5709" t="s">
        <v>1319</v>
      </c>
      <c r="G5709" s="2">
        <v>304.89999999999998</v>
      </c>
      <c r="H5709" s="2">
        <v>5</v>
      </c>
      <c r="I5709" s="2">
        <f t="shared" si="89"/>
        <v>60.98</v>
      </c>
      <c r="J5709" s="2">
        <v>143.30000000000001</v>
      </c>
    </row>
    <row r="5710" spans="1:10" x14ac:dyDescent="0.35">
      <c r="A5710" s="1">
        <v>42637</v>
      </c>
      <c r="B5710" t="s">
        <v>525</v>
      </c>
      <c r="C5710" t="s">
        <v>27</v>
      </c>
      <c r="D5710" t="s">
        <v>34</v>
      </c>
      <c r="E5710" t="s">
        <v>35</v>
      </c>
      <c r="F5710" t="s">
        <v>723</v>
      </c>
      <c r="G5710" s="2">
        <v>563.24</v>
      </c>
      <c r="H5710" s="2">
        <v>5</v>
      </c>
      <c r="I5710" s="2">
        <f t="shared" si="89"/>
        <v>112.648</v>
      </c>
      <c r="J5710" s="2">
        <v>56.32</v>
      </c>
    </row>
    <row r="5711" spans="1:10" x14ac:dyDescent="0.35">
      <c r="A5711" s="1">
        <v>42638</v>
      </c>
      <c r="B5711" t="s">
        <v>1817</v>
      </c>
      <c r="C5711" t="s">
        <v>95</v>
      </c>
      <c r="D5711" t="s">
        <v>34</v>
      </c>
      <c r="E5711" t="s">
        <v>145</v>
      </c>
      <c r="F5711" t="s">
        <v>1613</v>
      </c>
      <c r="G5711" s="2">
        <v>393.17</v>
      </c>
      <c r="H5711" s="2">
        <v>3</v>
      </c>
      <c r="I5711" s="2">
        <f t="shared" si="89"/>
        <v>131.05666666666667</v>
      </c>
      <c r="J5711" s="2">
        <v>-204.45</v>
      </c>
    </row>
    <row r="5712" spans="1:10" x14ac:dyDescent="0.35">
      <c r="A5712" s="1">
        <v>42638</v>
      </c>
      <c r="B5712" t="s">
        <v>241</v>
      </c>
      <c r="C5712" t="s">
        <v>10</v>
      </c>
      <c r="D5712" t="s">
        <v>11</v>
      </c>
      <c r="E5712" t="s">
        <v>16</v>
      </c>
      <c r="F5712" t="s">
        <v>1336</v>
      </c>
      <c r="G5712" s="2">
        <v>15.94</v>
      </c>
      <c r="H5712" s="2">
        <v>4</v>
      </c>
      <c r="I5712" s="2">
        <f t="shared" si="89"/>
        <v>3.9849999999999999</v>
      </c>
      <c r="J5712" s="2">
        <v>5.18</v>
      </c>
    </row>
    <row r="5713" spans="1:10" x14ac:dyDescent="0.35">
      <c r="A5713" s="1">
        <v>42638</v>
      </c>
      <c r="B5713" t="s">
        <v>445</v>
      </c>
      <c r="C5713" t="s">
        <v>91</v>
      </c>
      <c r="D5713" t="s">
        <v>11</v>
      </c>
      <c r="E5713" t="s">
        <v>12</v>
      </c>
      <c r="F5713" t="s">
        <v>135</v>
      </c>
      <c r="G5713" s="2">
        <v>60.05</v>
      </c>
      <c r="H5713" s="2">
        <v>9</v>
      </c>
      <c r="I5713" s="2">
        <f t="shared" si="89"/>
        <v>6.6722222222222216</v>
      </c>
      <c r="J5713" s="2">
        <v>22.52</v>
      </c>
    </row>
    <row r="5714" spans="1:10" x14ac:dyDescent="0.35">
      <c r="A5714" s="1">
        <v>42638</v>
      </c>
      <c r="B5714" t="s">
        <v>445</v>
      </c>
      <c r="C5714" t="s">
        <v>91</v>
      </c>
      <c r="D5714" t="s">
        <v>11</v>
      </c>
      <c r="E5714" t="s">
        <v>20</v>
      </c>
      <c r="F5714" t="s">
        <v>608</v>
      </c>
      <c r="G5714" s="2">
        <v>5.0199999999999996</v>
      </c>
      <c r="H5714" s="2">
        <v>1</v>
      </c>
      <c r="I5714" s="2">
        <f t="shared" si="89"/>
        <v>5.0199999999999996</v>
      </c>
      <c r="J5714" s="2">
        <v>-3.52</v>
      </c>
    </row>
    <row r="5715" spans="1:10" x14ac:dyDescent="0.35">
      <c r="A5715" s="1">
        <v>42638</v>
      </c>
      <c r="B5715" t="s">
        <v>1966</v>
      </c>
      <c r="C5715" t="s">
        <v>27</v>
      </c>
      <c r="D5715" t="s">
        <v>11</v>
      </c>
      <c r="E5715" t="s">
        <v>24</v>
      </c>
      <c r="F5715" t="s">
        <v>1235</v>
      </c>
      <c r="G5715" s="2">
        <v>16.559999999999999</v>
      </c>
      <c r="H5715" s="2">
        <v>4</v>
      </c>
      <c r="I5715" s="2">
        <f t="shared" si="89"/>
        <v>4.1399999999999997</v>
      </c>
      <c r="J5715" s="2">
        <v>6.96</v>
      </c>
    </row>
    <row r="5716" spans="1:10" x14ac:dyDescent="0.35">
      <c r="A5716" s="1">
        <v>42638</v>
      </c>
      <c r="B5716" t="s">
        <v>1797</v>
      </c>
      <c r="C5716" t="s">
        <v>157</v>
      </c>
      <c r="D5716" t="s">
        <v>39</v>
      </c>
      <c r="E5716" t="s">
        <v>52</v>
      </c>
      <c r="F5716" t="s">
        <v>502</v>
      </c>
      <c r="G5716" s="2">
        <v>499.95</v>
      </c>
      <c r="H5716" s="2">
        <v>5</v>
      </c>
      <c r="I5716" s="2">
        <f t="shared" si="89"/>
        <v>99.99</v>
      </c>
      <c r="J5716" s="2">
        <v>174.98</v>
      </c>
    </row>
    <row r="5717" spans="1:10" x14ac:dyDescent="0.35">
      <c r="A5717" s="1">
        <v>42638</v>
      </c>
      <c r="B5717" t="s">
        <v>1797</v>
      </c>
      <c r="C5717" t="s">
        <v>157</v>
      </c>
      <c r="D5717" t="s">
        <v>11</v>
      </c>
      <c r="E5717" t="s">
        <v>24</v>
      </c>
      <c r="F5717" t="s">
        <v>2233</v>
      </c>
      <c r="G5717" s="2">
        <v>3.04</v>
      </c>
      <c r="H5717" s="2">
        <v>1</v>
      </c>
      <c r="I5717" s="2">
        <f t="shared" si="89"/>
        <v>3.04</v>
      </c>
      <c r="J5717" s="2">
        <v>1.03</v>
      </c>
    </row>
    <row r="5718" spans="1:10" x14ac:dyDescent="0.35">
      <c r="A5718" s="1">
        <v>42638</v>
      </c>
      <c r="B5718" t="s">
        <v>1797</v>
      </c>
      <c r="C5718" t="s">
        <v>157</v>
      </c>
      <c r="D5718" t="s">
        <v>34</v>
      </c>
      <c r="E5718" t="s">
        <v>35</v>
      </c>
      <c r="F5718" t="s">
        <v>1876</v>
      </c>
      <c r="G5718" s="2">
        <v>201.96</v>
      </c>
      <c r="H5718" s="2">
        <v>2</v>
      </c>
      <c r="I5718" s="2">
        <f t="shared" si="89"/>
        <v>100.98</v>
      </c>
      <c r="J5718" s="2">
        <v>50.49</v>
      </c>
    </row>
    <row r="5719" spans="1:10" x14ac:dyDescent="0.35">
      <c r="A5719" s="1">
        <v>42638</v>
      </c>
      <c r="B5719" t="s">
        <v>1797</v>
      </c>
      <c r="C5719" t="s">
        <v>157</v>
      </c>
      <c r="D5719" t="s">
        <v>34</v>
      </c>
      <c r="E5719" t="s">
        <v>47</v>
      </c>
      <c r="F5719" t="s">
        <v>2531</v>
      </c>
      <c r="G5719" s="2">
        <v>68.64</v>
      </c>
      <c r="H5719" s="2">
        <v>11</v>
      </c>
      <c r="I5719" s="2">
        <f t="shared" si="89"/>
        <v>6.24</v>
      </c>
      <c r="J5719" s="2">
        <v>17.16</v>
      </c>
    </row>
    <row r="5720" spans="1:10" x14ac:dyDescent="0.35">
      <c r="A5720" s="1">
        <v>42638</v>
      </c>
      <c r="B5720" t="s">
        <v>1813</v>
      </c>
      <c r="C5720" t="s">
        <v>78</v>
      </c>
      <c r="D5720" t="s">
        <v>11</v>
      </c>
      <c r="E5720" t="s">
        <v>92</v>
      </c>
      <c r="F5720" t="s">
        <v>1997</v>
      </c>
      <c r="G5720" s="2">
        <v>286.26</v>
      </c>
      <c r="H5720" s="2">
        <v>1</v>
      </c>
      <c r="I5720" s="2">
        <f t="shared" si="89"/>
        <v>286.26</v>
      </c>
      <c r="J5720" s="2">
        <v>17.89</v>
      </c>
    </row>
    <row r="5721" spans="1:10" x14ac:dyDescent="0.35">
      <c r="A5721" s="1">
        <v>42638</v>
      </c>
      <c r="B5721" t="s">
        <v>1813</v>
      </c>
      <c r="C5721" t="s">
        <v>78</v>
      </c>
      <c r="D5721" t="s">
        <v>11</v>
      </c>
      <c r="E5721" t="s">
        <v>18</v>
      </c>
      <c r="F5721" t="s">
        <v>1316</v>
      </c>
      <c r="G5721" s="2">
        <v>24.22</v>
      </c>
      <c r="H5721" s="2">
        <v>2</v>
      </c>
      <c r="I5721" s="2">
        <f t="shared" si="89"/>
        <v>12.11</v>
      </c>
      <c r="J5721" s="2">
        <v>-4.84</v>
      </c>
    </row>
    <row r="5722" spans="1:10" x14ac:dyDescent="0.35">
      <c r="A5722" s="1">
        <v>42638</v>
      </c>
      <c r="B5722" t="s">
        <v>1813</v>
      </c>
      <c r="C5722" t="s">
        <v>78</v>
      </c>
      <c r="D5722" t="s">
        <v>11</v>
      </c>
      <c r="E5722" t="s">
        <v>18</v>
      </c>
      <c r="F5722" t="s">
        <v>557</v>
      </c>
      <c r="G5722" s="2">
        <v>331.54</v>
      </c>
      <c r="H5722" s="2">
        <v>3</v>
      </c>
      <c r="I5722" s="2">
        <f t="shared" si="89"/>
        <v>110.51333333333334</v>
      </c>
      <c r="J5722" s="2">
        <v>-82.88</v>
      </c>
    </row>
    <row r="5723" spans="1:10" x14ac:dyDescent="0.35">
      <c r="A5723" s="1">
        <v>42638</v>
      </c>
      <c r="B5723" t="s">
        <v>1033</v>
      </c>
      <c r="C5723" t="s">
        <v>27</v>
      </c>
      <c r="D5723" t="s">
        <v>34</v>
      </c>
      <c r="E5723" t="s">
        <v>74</v>
      </c>
      <c r="F5723" t="s">
        <v>1872</v>
      </c>
      <c r="G5723" s="2">
        <v>477.67</v>
      </c>
      <c r="H5723" s="2">
        <v>2</v>
      </c>
      <c r="I5723" s="2">
        <f t="shared" si="89"/>
        <v>238.83500000000001</v>
      </c>
      <c r="J5723" s="2">
        <v>84.29</v>
      </c>
    </row>
    <row r="5724" spans="1:10" x14ac:dyDescent="0.35">
      <c r="A5724" s="1">
        <v>42638</v>
      </c>
      <c r="B5724" t="s">
        <v>884</v>
      </c>
      <c r="C5724" t="s">
        <v>27</v>
      </c>
      <c r="D5724" t="s">
        <v>11</v>
      </c>
      <c r="E5724" t="s">
        <v>12</v>
      </c>
      <c r="F5724" t="s">
        <v>1552</v>
      </c>
      <c r="G5724" s="2">
        <v>10.9</v>
      </c>
      <c r="H5724" s="2">
        <v>5</v>
      </c>
      <c r="I5724" s="2">
        <f t="shared" si="89"/>
        <v>2.1800000000000002</v>
      </c>
      <c r="J5724" s="2">
        <v>5.12</v>
      </c>
    </row>
    <row r="5725" spans="1:10" x14ac:dyDescent="0.35">
      <c r="A5725" s="1">
        <v>42638</v>
      </c>
      <c r="B5725" t="s">
        <v>884</v>
      </c>
      <c r="C5725" t="s">
        <v>27</v>
      </c>
      <c r="D5725" t="s">
        <v>11</v>
      </c>
      <c r="E5725" t="s">
        <v>16</v>
      </c>
      <c r="F5725" t="s">
        <v>1259</v>
      </c>
      <c r="G5725" s="2">
        <v>29.6</v>
      </c>
      <c r="H5725" s="2">
        <v>2</v>
      </c>
      <c r="I5725" s="2">
        <f t="shared" si="89"/>
        <v>14.8</v>
      </c>
      <c r="J5725" s="2">
        <v>14.8</v>
      </c>
    </row>
    <row r="5726" spans="1:10" x14ac:dyDescent="0.35">
      <c r="A5726" s="1">
        <v>42638</v>
      </c>
      <c r="B5726" t="s">
        <v>884</v>
      </c>
      <c r="C5726" t="s">
        <v>27</v>
      </c>
      <c r="D5726" t="s">
        <v>11</v>
      </c>
      <c r="E5726" t="s">
        <v>16</v>
      </c>
      <c r="F5726" t="s">
        <v>772</v>
      </c>
      <c r="G5726" s="2">
        <v>4.9800000000000004</v>
      </c>
      <c r="H5726" s="2">
        <v>1</v>
      </c>
      <c r="I5726" s="2">
        <f t="shared" si="89"/>
        <v>4.9800000000000004</v>
      </c>
      <c r="J5726" s="2">
        <v>2.29</v>
      </c>
    </row>
    <row r="5727" spans="1:10" x14ac:dyDescent="0.35">
      <c r="A5727" s="1">
        <v>42638</v>
      </c>
      <c r="B5727" t="s">
        <v>884</v>
      </c>
      <c r="C5727" t="s">
        <v>27</v>
      </c>
      <c r="D5727" t="s">
        <v>39</v>
      </c>
      <c r="E5727" t="s">
        <v>603</v>
      </c>
      <c r="F5727" t="s">
        <v>2010</v>
      </c>
      <c r="G5727" s="2">
        <v>479.98</v>
      </c>
      <c r="H5727" s="2">
        <v>3</v>
      </c>
      <c r="I5727" s="2">
        <f t="shared" si="89"/>
        <v>159.99333333333334</v>
      </c>
      <c r="J5727" s="2">
        <v>161.99</v>
      </c>
    </row>
    <row r="5728" spans="1:10" x14ac:dyDescent="0.35">
      <c r="A5728" s="1">
        <v>42638</v>
      </c>
      <c r="B5728" t="s">
        <v>884</v>
      </c>
      <c r="C5728" t="s">
        <v>27</v>
      </c>
      <c r="D5728" t="s">
        <v>39</v>
      </c>
      <c r="E5728" t="s">
        <v>40</v>
      </c>
      <c r="F5728" t="s">
        <v>1947</v>
      </c>
      <c r="G5728" s="2">
        <v>44.74</v>
      </c>
      <c r="H5728" s="2">
        <v>8</v>
      </c>
      <c r="I5728" s="2">
        <f t="shared" si="89"/>
        <v>5.5925000000000002</v>
      </c>
      <c r="J5728" s="2">
        <v>4.47</v>
      </c>
    </row>
    <row r="5729" spans="1:10" x14ac:dyDescent="0.35">
      <c r="A5729" s="1">
        <v>42638</v>
      </c>
      <c r="B5729" t="s">
        <v>884</v>
      </c>
      <c r="C5729" t="s">
        <v>27</v>
      </c>
      <c r="D5729" t="s">
        <v>11</v>
      </c>
      <c r="E5729" t="s">
        <v>24</v>
      </c>
      <c r="F5729" t="s">
        <v>2192</v>
      </c>
      <c r="G5729" s="2">
        <v>5.76</v>
      </c>
      <c r="H5729" s="2">
        <v>2</v>
      </c>
      <c r="I5729" s="2">
        <f t="shared" si="89"/>
        <v>2.88</v>
      </c>
      <c r="J5729" s="2">
        <v>1.67</v>
      </c>
    </row>
    <row r="5730" spans="1:10" x14ac:dyDescent="0.35">
      <c r="A5730" s="1">
        <v>42638</v>
      </c>
      <c r="B5730" t="s">
        <v>884</v>
      </c>
      <c r="C5730" t="s">
        <v>27</v>
      </c>
      <c r="D5730" t="s">
        <v>34</v>
      </c>
      <c r="E5730" t="s">
        <v>35</v>
      </c>
      <c r="F5730" t="s">
        <v>1597</v>
      </c>
      <c r="G5730" s="2">
        <v>483.14</v>
      </c>
      <c r="H5730" s="2">
        <v>4</v>
      </c>
      <c r="I5730" s="2">
        <f t="shared" si="89"/>
        <v>120.785</v>
      </c>
      <c r="J5730" s="2">
        <v>60.39</v>
      </c>
    </row>
    <row r="5731" spans="1:10" x14ac:dyDescent="0.35">
      <c r="A5731" s="1">
        <v>42639</v>
      </c>
      <c r="B5731" t="s">
        <v>182</v>
      </c>
      <c r="C5731" t="s">
        <v>15</v>
      </c>
      <c r="D5731" t="s">
        <v>34</v>
      </c>
      <c r="E5731" t="s">
        <v>35</v>
      </c>
      <c r="F5731" t="s">
        <v>106</v>
      </c>
      <c r="G5731" s="2">
        <v>747.56</v>
      </c>
      <c r="H5731" s="2">
        <v>3</v>
      </c>
      <c r="I5731" s="2">
        <f t="shared" si="89"/>
        <v>249.18666666666664</v>
      </c>
      <c r="J5731" s="2">
        <v>-96.11</v>
      </c>
    </row>
    <row r="5732" spans="1:10" x14ac:dyDescent="0.35">
      <c r="A5732" s="1">
        <v>42639</v>
      </c>
      <c r="B5732" t="s">
        <v>182</v>
      </c>
      <c r="C5732" t="s">
        <v>15</v>
      </c>
      <c r="D5732" t="s">
        <v>11</v>
      </c>
      <c r="E5732" t="s">
        <v>63</v>
      </c>
      <c r="F5732" t="s">
        <v>64</v>
      </c>
      <c r="G5732" s="2">
        <v>8.93</v>
      </c>
      <c r="H5732" s="2">
        <v>2</v>
      </c>
      <c r="I5732" s="2">
        <f t="shared" si="89"/>
        <v>4.4649999999999999</v>
      </c>
      <c r="J5732" s="2">
        <v>3.35</v>
      </c>
    </row>
    <row r="5733" spans="1:10" x14ac:dyDescent="0.35">
      <c r="A5733" s="1">
        <v>42639</v>
      </c>
      <c r="B5733" t="s">
        <v>1771</v>
      </c>
      <c r="C5733" t="s">
        <v>27</v>
      </c>
      <c r="D5733" t="s">
        <v>34</v>
      </c>
      <c r="E5733" t="s">
        <v>74</v>
      </c>
      <c r="F5733" t="s">
        <v>644</v>
      </c>
      <c r="G5733" s="2">
        <v>424.96</v>
      </c>
      <c r="H5733" s="2">
        <v>5</v>
      </c>
      <c r="I5733" s="2">
        <f t="shared" si="89"/>
        <v>84.99199999999999</v>
      </c>
      <c r="J5733" s="2">
        <v>20</v>
      </c>
    </row>
    <row r="5734" spans="1:10" x14ac:dyDescent="0.35">
      <c r="A5734" s="1">
        <v>42639</v>
      </c>
      <c r="B5734" t="s">
        <v>628</v>
      </c>
      <c r="C5734" t="s">
        <v>164</v>
      </c>
      <c r="D5734" t="s">
        <v>11</v>
      </c>
      <c r="E5734" t="s">
        <v>92</v>
      </c>
      <c r="F5734" t="s">
        <v>958</v>
      </c>
      <c r="G5734" s="2">
        <v>236.88</v>
      </c>
      <c r="H5734" s="2">
        <v>6</v>
      </c>
      <c r="I5734" s="2">
        <f t="shared" si="89"/>
        <v>39.479999999999997</v>
      </c>
      <c r="J5734" s="2">
        <v>66.33</v>
      </c>
    </row>
    <row r="5735" spans="1:10" x14ac:dyDescent="0.35">
      <c r="A5735" s="1">
        <v>42639</v>
      </c>
      <c r="B5735" t="s">
        <v>628</v>
      </c>
      <c r="C5735" t="s">
        <v>164</v>
      </c>
      <c r="D5735" t="s">
        <v>11</v>
      </c>
      <c r="E5735" t="s">
        <v>12</v>
      </c>
      <c r="F5735" t="s">
        <v>2133</v>
      </c>
      <c r="G5735" s="2">
        <v>29.9</v>
      </c>
      <c r="H5735" s="2">
        <v>5</v>
      </c>
      <c r="I5735" s="2">
        <f t="shared" si="89"/>
        <v>5.9799999999999995</v>
      </c>
      <c r="J5735" s="2">
        <v>14.65</v>
      </c>
    </row>
    <row r="5736" spans="1:10" x14ac:dyDescent="0.35">
      <c r="A5736" s="1">
        <v>42639</v>
      </c>
      <c r="B5736" t="s">
        <v>628</v>
      </c>
      <c r="C5736" t="s">
        <v>164</v>
      </c>
      <c r="D5736" t="s">
        <v>39</v>
      </c>
      <c r="E5736" t="s">
        <v>52</v>
      </c>
      <c r="F5736" t="s">
        <v>2398</v>
      </c>
      <c r="G5736" s="2">
        <v>100</v>
      </c>
      <c r="H5736" s="2">
        <v>4</v>
      </c>
      <c r="I5736" s="2">
        <f t="shared" si="89"/>
        <v>25</v>
      </c>
      <c r="J5736" s="2">
        <v>21</v>
      </c>
    </row>
    <row r="5737" spans="1:10" x14ac:dyDescent="0.35">
      <c r="A5737" s="1">
        <v>42639</v>
      </c>
      <c r="B5737" t="s">
        <v>1111</v>
      </c>
      <c r="C5737" t="s">
        <v>395</v>
      </c>
      <c r="D5737" t="s">
        <v>11</v>
      </c>
      <c r="E5737" t="s">
        <v>12</v>
      </c>
      <c r="F5737" t="s">
        <v>2458</v>
      </c>
      <c r="G5737" s="2">
        <v>9.99</v>
      </c>
      <c r="H5737" s="2">
        <v>1</v>
      </c>
      <c r="I5737" s="2">
        <f t="shared" si="89"/>
        <v>9.99</v>
      </c>
      <c r="J5737" s="2">
        <v>4.5</v>
      </c>
    </row>
    <row r="5738" spans="1:10" x14ac:dyDescent="0.35">
      <c r="A5738" s="1">
        <v>42639</v>
      </c>
      <c r="B5738" t="s">
        <v>806</v>
      </c>
      <c r="C5738" t="s">
        <v>27</v>
      </c>
      <c r="D5738" t="s">
        <v>11</v>
      </c>
      <c r="E5738" t="s">
        <v>18</v>
      </c>
      <c r="F5738" t="s">
        <v>1847</v>
      </c>
      <c r="G5738" s="2">
        <v>51.45</v>
      </c>
      <c r="H5738" s="2">
        <v>3</v>
      </c>
      <c r="I5738" s="2">
        <f t="shared" si="89"/>
        <v>17.150000000000002</v>
      </c>
      <c r="J5738" s="2">
        <v>13.89</v>
      </c>
    </row>
    <row r="5739" spans="1:10" x14ac:dyDescent="0.35">
      <c r="A5739" s="1">
        <v>42639</v>
      </c>
      <c r="B5739" t="s">
        <v>806</v>
      </c>
      <c r="C5739" t="s">
        <v>27</v>
      </c>
      <c r="D5739" t="s">
        <v>11</v>
      </c>
      <c r="E5739" t="s">
        <v>16</v>
      </c>
      <c r="F5739" t="s">
        <v>1098</v>
      </c>
      <c r="G5739" s="2">
        <v>7.83</v>
      </c>
      <c r="H5739" s="2">
        <v>3</v>
      </c>
      <c r="I5739" s="2">
        <f t="shared" si="89"/>
        <v>2.61</v>
      </c>
      <c r="J5739" s="2">
        <v>3.6</v>
      </c>
    </row>
    <row r="5740" spans="1:10" x14ac:dyDescent="0.35">
      <c r="A5740" s="1">
        <v>42639</v>
      </c>
      <c r="B5740" t="s">
        <v>806</v>
      </c>
      <c r="C5740" t="s">
        <v>27</v>
      </c>
      <c r="D5740" t="s">
        <v>11</v>
      </c>
      <c r="E5740" t="s">
        <v>24</v>
      </c>
      <c r="F5740" t="s">
        <v>1206</v>
      </c>
      <c r="G5740" s="2">
        <v>35.4</v>
      </c>
      <c r="H5740" s="2">
        <v>5</v>
      </c>
      <c r="I5740" s="2">
        <f t="shared" si="89"/>
        <v>7.08</v>
      </c>
      <c r="J5740" s="2">
        <v>13.45</v>
      </c>
    </row>
    <row r="5741" spans="1:10" x14ac:dyDescent="0.35">
      <c r="A5741" s="1">
        <v>42639</v>
      </c>
      <c r="B5741" t="s">
        <v>806</v>
      </c>
      <c r="C5741" t="s">
        <v>27</v>
      </c>
      <c r="D5741" t="s">
        <v>11</v>
      </c>
      <c r="E5741" t="s">
        <v>12</v>
      </c>
      <c r="F5741" t="s">
        <v>1105</v>
      </c>
      <c r="G5741" s="2">
        <v>29.9</v>
      </c>
      <c r="H5741" s="2">
        <v>5</v>
      </c>
      <c r="I5741" s="2">
        <f t="shared" si="89"/>
        <v>5.9799999999999995</v>
      </c>
      <c r="J5741" s="2">
        <v>13.46</v>
      </c>
    </row>
    <row r="5742" spans="1:10" x14ac:dyDescent="0.35">
      <c r="A5742" s="1">
        <v>42639</v>
      </c>
      <c r="B5742" t="s">
        <v>1163</v>
      </c>
      <c r="C5742" t="s">
        <v>27</v>
      </c>
      <c r="D5742" t="s">
        <v>11</v>
      </c>
      <c r="E5742" t="s">
        <v>12</v>
      </c>
      <c r="F5742" t="s">
        <v>2605</v>
      </c>
      <c r="G5742" s="2">
        <v>12.96</v>
      </c>
      <c r="H5742" s="2">
        <v>2</v>
      </c>
      <c r="I5742" s="2">
        <f t="shared" si="89"/>
        <v>6.48</v>
      </c>
      <c r="J5742" s="2">
        <v>6.22</v>
      </c>
    </row>
    <row r="5743" spans="1:10" x14ac:dyDescent="0.35">
      <c r="A5743" s="1">
        <v>42639</v>
      </c>
      <c r="B5743" t="s">
        <v>1443</v>
      </c>
      <c r="C5743" t="s">
        <v>123</v>
      </c>
      <c r="D5743" t="s">
        <v>39</v>
      </c>
      <c r="E5743" t="s">
        <v>52</v>
      </c>
      <c r="F5743" t="s">
        <v>2331</v>
      </c>
      <c r="G5743" s="2">
        <v>431.98</v>
      </c>
      <c r="H5743" s="2">
        <v>3</v>
      </c>
      <c r="I5743" s="2">
        <f t="shared" si="89"/>
        <v>143.99333333333334</v>
      </c>
      <c r="J5743" s="2">
        <v>-75.599999999999994</v>
      </c>
    </row>
    <row r="5744" spans="1:10" x14ac:dyDescent="0.35">
      <c r="A5744" s="1">
        <v>42639</v>
      </c>
      <c r="B5744" t="s">
        <v>233</v>
      </c>
      <c r="C5744" t="s">
        <v>10</v>
      </c>
      <c r="D5744" t="s">
        <v>11</v>
      </c>
      <c r="E5744" t="s">
        <v>20</v>
      </c>
      <c r="F5744" t="s">
        <v>2061</v>
      </c>
      <c r="G5744" s="2">
        <v>15.62</v>
      </c>
      <c r="H5744" s="2">
        <v>2</v>
      </c>
      <c r="I5744" s="2">
        <f t="shared" si="89"/>
        <v>7.81</v>
      </c>
      <c r="J5744" s="2">
        <v>-25</v>
      </c>
    </row>
    <row r="5745" spans="1:10" x14ac:dyDescent="0.35">
      <c r="A5745" s="1">
        <v>42639</v>
      </c>
      <c r="B5745" t="s">
        <v>1230</v>
      </c>
      <c r="C5745" t="s">
        <v>10</v>
      </c>
      <c r="D5745" t="s">
        <v>11</v>
      </c>
      <c r="E5745" t="s">
        <v>92</v>
      </c>
      <c r="F5745" t="s">
        <v>2606</v>
      </c>
      <c r="G5745" s="2">
        <v>93.03</v>
      </c>
      <c r="H5745" s="2">
        <v>2</v>
      </c>
      <c r="I5745" s="2">
        <f t="shared" si="89"/>
        <v>46.515000000000001</v>
      </c>
      <c r="J5745" s="2">
        <v>-251.19</v>
      </c>
    </row>
    <row r="5746" spans="1:10" x14ac:dyDescent="0.35">
      <c r="A5746" s="1">
        <v>42639</v>
      </c>
      <c r="B5746" t="s">
        <v>1230</v>
      </c>
      <c r="C5746" t="s">
        <v>10</v>
      </c>
      <c r="D5746" t="s">
        <v>34</v>
      </c>
      <c r="E5746" t="s">
        <v>35</v>
      </c>
      <c r="F5746" t="s">
        <v>1805</v>
      </c>
      <c r="G5746" s="2">
        <v>454.97</v>
      </c>
      <c r="H5746" s="2">
        <v>5</v>
      </c>
      <c r="I5746" s="2">
        <f t="shared" si="89"/>
        <v>90.994</v>
      </c>
      <c r="J5746" s="2">
        <v>-136.49</v>
      </c>
    </row>
    <row r="5747" spans="1:10" x14ac:dyDescent="0.35">
      <c r="A5747" s="1">
        <v>42639</v>
      </c>
      <c r="B5747" t="s">
        <v>2380</v>
      </c>
      <c r="C5747" t="s">
        <v>10</v>
      </c>
      <c r="D5747" t="s">
        <v>11</v>
      </c>
      <c r="E5747" t="s">
        <v>20</v>
      </c>
      <c r="F5747" t="s">
        <v>1533</v>
      </c>
      <c r="G5747" s="2">
        <v>6.82</v>
      </c>
      <c r="H5747" s="2">
        <v>2</v>
      </c>
      <c r="I5747" s="2">
        <f t="shared" si="89"/>
        <v>3.41</v>
      </c>
      <c r="J5747" s="2">
        <v>-11.59</v>
      </c>
    </row>
    <row r="5748" spans="1:10" x14ac:dyDescent="0.35">
      <c r="A5748" s="1">
        <v>42640</v>
      </c>
      <c r="B5748" t="s">
        <v>992</v>
      </c>
      <c r="C5748" t="s">
        <v>10</v>
      </c>
      <c r="D5748" t="s">
        <v>34</v>
      </c>
      <c r="E5748" t="s">
        <v>74</v>
      </c>
      <c r="F5748" t="s">
        <v>2198</v>
      </c>
      <c r="G5748" s="2">
        <v>956.66</v>
      </c>
      <c r="H5748" s="2">
        <v>7</v>
      </c>
      <c r="I5748" s="2">
        <f t="shared" si="89"/>
        <v>136.66571428571427</v>
      </c>
      <c r="J5748" s="2">
        <v>-225.1</v>
      </c>
    </row>
    <row r="5749" spans="1:10" x14ac:dyDescent="0.35">
      <c r="A5749" s="1">
        <v>42640</v>
      </c>
      <c r="B5749" t="s">
        <v>923</v>
      </c>
      <c r="C5749" t="s">
        <v>78</v>
      </c>
      <c r="D5749" t="s">
        <v>11</v>
      </c>
      <c r="E5749" t="s">
        <v>20</v>
      </c>
      <c r="F5749" t="s">
        <v>522</v>
      </c>
      <c r="G5749" s="2">
        <v>2.91</v>
      </c>
      <c r="H5749" s="2">
        <v>3</v>
      </c>
      <c r="I5749" s="2">
        <f t="shared" si="89"/>
        <v>0.97000000000000008</v>
      </c>
      <c r="J5749" s="2">
        <v>-2.0299999999999998</v>
      </c>
    </row>
    <row r="5750" spans="1:10" x14ac:dyDescent="0.35">
      <c r="A5750" s="1">
        <v>42640</v>
      </c>
      <c r="B5750" t="s">
        <v>2126</v>
      </c>
      <c r="C5750" t="s">
        <v>164</v>
      </c>
      <c r="D5750" t="s">
        <v>39</v>
      </c>
      <c r="E5750" t="s">
        <v>40</v>
      </c>
      <c r="F5750" t="s">
        <v>1695</v>
      </c>
      <c r="G5750" s="2">
        <v>1001.58</v>
      </c>
      <c r="H5750" s="2">
        <v>2</v>
      </c>
      <c r="I5750" s="2">
        <f t="shared" si="89"/>
        <v>500.79</v>
      </c>
      <c r="J5750" s="2">
        <v>125.2</v>
      </c>
    </row>
    <row r="5751" spans="1:10" x14ac:dyDescent="0.35">
      <c r="A5751" s="1">
        <v>42640</v>
      </c>
      <c r="B5751" t="s">
        <v>742</v>
      </c>
      <c r="C5751" t="s">
        <v>30</v>
      </c>
      <c r="D5751" t="s">
        <v>11</v>
      </c>
      <c r="E5751" t="s">
        <v>12</v>
      </c>
      <c r="F5751" t="s">
        <v>987</v>
      </c>
      <c r="G5751" s="2">
        <v>17.940000000000001</v>
      </c>
      <c r="H5751" s="2">
        <v>3</v>
      </c>
      <c r="I5751" s="2">
        <f t="shared" si="89"/>
        <v>5.98</v>
      </c>
      <c r="J5751" s="2">
        <v>8.7899999999999991</v>
      </c>
    </row>
    <row r="5752" spans="1:10" x14ac:dyDescent="0.35">
      <c r="A5752" s="1">
        <v>42640</v>
      </c>
      <c r="B5752" t="s">
        <v>742</v>
      </c>
      <c r="C5752" t="s">
        <v>30</v>
      </c>
      <c r="D5752" t="s">
        <v>11</v>
      </c>
      <c r="E5752" t="s">
        <v>24</v>
      </c>
      <c r="F5752" t="s">
        <v>353</v>
      </c>
      <c r="G5752" s="2">
        <v>13.89</v>
      </c>
      <c r="H5752" s="2">
        <v>3</v>
      </c>
      <c r="I5752" s="2">
        <f t="shared" si="89"/>
        <v>4.63</v>
      </c>
      <c r="J5752" s="2">
        <v>4.58</v>
      </c>
    </row>
    <row r="5753" spans="1:10" x14ac:dyDescent="0.35">
      <c r="A5753" s="1">
        <v>42641</v>
      </c>
      <c r="B5753" t="s">
        <v>119</v>
      </c>
      <c r="C5753" t="s">
        <v>15</v>
      </c>
      <c r="D5753" t="s">
        <v>11</v>
      </c>
      <c r="E5753" t="s">
        <v>12</v>
      </c>
      <c r="F5753" t="s">
        <v>1324</v>
      </c>
      <c r="G5753" s="2">
        <v>99.14</v>
      </c>
      <c r="H5753" s="2">
        <v>4</v>
      </c>
      <c r="I5753" s="2">
        <f t="shared" si="89"/>
        <v>24.785</v>
      </c>
      <c r="J5753" s="2">
        <v>30.98</v>
      </c>
    </row>
    <row r="5754" spans="1:10" x14ac:dyDescent="0.35">
      <c r="A5754" s="1">
        <v>42642</v>
      </c>
      <c r="B5754" t="s">
        <v>2042</v>
      </c>
      <c r="C5754" t="s">
        <v>23</v>
      </c>
      <c r="D5754" t="s">
        <v>11</v>
      </c>
      <c r="E5754" t="s">
        <v>16</v>
      </c>
      <c r="F5754" t="s">
        <v>188</v>
      </c>
      <c r="G5754" s="2">
        <v>15.94</v>
      </c>
      <c r="H5754" s="2">
        <v>4</v>
      </c>
      <c r="I5754" s="2">
        <f t="shared" si="89"/>
        <v>3.9849999999999999</v>
      </c>
      <c r="J5754" s="2">
        <v>5.18</v>
      </c>
    </row>
    <row r="5755" spans="1:10" x14ac:dyDescent="0.35">
      <c r="A5755" s="1">
        <v>42642</v>
      </c>
      <c r="B5755" t="s">
        <v>1793</v>
      </c>
      <c r="C5755" t="s">
        <v>129</v>
      </c>
      <c r="D5755" t="s">
        <v>11</v>
      </c>
      <c r="E5755" t="s">
        <v>24</v>
      </c>
      <c r="F5755" t="s">
        <v>2607</v>
      </c>
      <c r="G5755" s="2">
        <v>40.880000000000003</v>
      </c>
      <c r="H5755" s="2">
        <v>7</v>
      </c>
      <c r="I5755" s="2">
        <f t="shared" si="89"/>
        <v>5.8400000000000007</v>
      </c>
      <c r="J5755" s="2">
        <v>10.63</v>
      </c>
    </row>
    <row r="5756" spans="1:10" x14ac:dyDescent="0.35">
      <c r="A5756" s="1">
        <v>42642</v>
      </c>
      <c r="B5756" t="s">
        <v>820</v>
      </c>
      <c r="C5756" t="s">
        <v>27</v>
      </c>
      <c r="D5756" t="s">
        <v>11</v>
      </c>
      <c r="E5756" t="s">
        <v>12</v>
      </c>
      <c r="F5756" t="s">
        <v>306</v>
      </c>
      <c r="G5756" s="2">
        <v>18.97</v>
      </c>
      <c r="H5756" s="2">
        <v>1</v>
      </c>
      <c r="I5756" s="2">
        <f t="shared" si="89"/>
        <v>18.97</v>
      </c>
      <c r="J5756" s="2">
        <v>9.11</v>
      </c>
    </row>
    <row r="5757" spans="1:10" x14ac:dyDescent="0.35">
      <c r="A5757" s="1">
        <v>42642</v>
      </c>
      <c r="B5757" t="s">
        <v>1652</v>
      </c>
      <c r="C5757" t="s">
        <v>488</v>
      </c>
      <c r="D5757" t="s">
        <v>39</v>
      </c>
      <c r="E5757" t="s">
        <v>52</v>
      </c>
      <c r="F5757" t="s">
        <v>2428</v>
      </c>
      <c r="G5757" s="2">
        <v>209.97</v>
      </c>
      <c r="H5757" s="2">
        <v>3</v>
      </c>
      <c r="I5757" s="2">
        <f t="shared" si="89"/>
        <v>69.989999999999995</v>
      </c>
      <c r="J5757" s="2">
        <v>71.39</v>
      </c>
    </row>
    <row r="5758" spans="1:10" x14ac:dyDescent="0.35">
      <c r="A5758" s="1">
        <v>42642</v>
      </c>
      <c r="B5758" t="s">
        <v>1652</v>
      </c>
      <c r="C5758" t="s">
        <v>488</v>
      </c>
      <c r="D5758" t="s">
        <v>11</v>
      </c>
      <c r="E5758" t="s">
        <v>20</v>
      </c>
      <c r="F5758" t="s">
        <v>1123</v>
      </c>
      <c r="G5758" s="2">
        <v>62.94</v>
      </c>
      <c r="H5758" s="2">
        <v>3</v>
      </c>
      <c r="I5758" s="2">
        <f t="shared" si="89"/>
        <v>20.98</v>
      </c>
      <c r="J5758" s="2">
        <v>30.21</v>
      </c>
    </row>
    <row r="5759" spans="1:10" x14ac:dyDescent="0.35">
      <c r="A5759" s="1">
        <v>42642</v>
      </c>
      <c r="B5759" t="s">
        <v>1652</v>
      </c>
      <c r="C5759" t="s">
        <v>488</v>
      </c>
      <c r="D5759" t="s">
        <v>11</v>
      </c>
      <c r="E5759" t="s">
        <v>24</v>
      </c>
      <c r="F5759" t="s">
        <v>1915</v>
      </c>
      <c r="G5759" s="2">
        <v>25.92</v>
      </c>
      <c r="H5759" s="2">
        <v>9</v>
      </c>
      <c r="I5759" s="2">
        <f t="shared" si="89"/>
        <v>2.8800000000000003</v>
      </c>
      <c r="J5759" s="2">
        <v>7.78</v>
      </c>
    </row>
    <row r="5760" spans="1:10" x14ac:dyDescent="0.35">
      <c r="A5760" s="1">
        <v>42642</v>
      </c>
      <c r="B5760" t="s">
        <v>1705</v>
      </c>
      <c r="C5760" t="s">
        <v>27</v>
      </c>
      <c r="D5760" t="s">
        <v>11</v>
      </c>
      <c r="E5760" t="s">
        <v>20</v>
      </c>
      <c r="F5760" t="s">
        <v>1377</v>
      </c>
      <c r="G5760" s="2">
        <v>27.24</v>
      </c>
      <c r="H5760" s="2">
        <v>5</v>
      </c>
      <c r="I5760" s="2">
        <f t="shared" si="89"/>
        <v>5.4479999999999995</v>
      </c>
      <c r="J5760" s="2">
        <v>9.5299999999999994</v>
      </c>
    </row>
    <row r="5761" spans="1:10" x14ac:dyDescent="0.35">
      <c r="A5761" s="1">
        <v>42642</v>
      </c>
      <c r="B5761" t="s">
        <v>1414</v>
      </c>
      <c r="C5761" t="s">
        <v>95</v>
      </c>
      <c r="D5761" t="s">
        <v>11</v>
      </c>
      <c r="E5761" t="s">
        <v>24</v>
      </c>
      <c r="F5761" t="s">
        <v>103</v>
      </c>
      <c r="G5761" s="2">
        <v>10.5</v>
      </c>
      <c r="H5761" s="2">
        <v>4</v>
      </c>
      <c r="I5761" s="2">
        <f t="shared" si="89"/>
        <v>2.625</v>
      </c>
      <c r="J5761" s="2">
        <v>1.18</v>
      </c>
    </row>
    <row r="5762" spans="1:10" x14ac:dyDescent="0.35">
      <c r="A5762" s="1">
        <v>42642</v>
      </c>
      <c r="B5762" t="s">
        <v>1417</v>
      </c>
      <c r="C5762" t="s">
        <v>91</v>
      </c>
      <c r="D5762" t="s">
        <v>39</v>
      </c>
      <c r="E5762" t="s">
        <v>40</v>
      </c>
      <c r="F5762" t="s">
        <v>648</v>
      </c>
      <c r="G5762" s="2">
        <v>859.2</v>
      </c>
      <c r="H5762" s="2">
        <v>3</v>
      </c>
      <c r="I5762" s="2">
        <f t="shared" si="89"/>
        <v>286.40000000000003</v>
      </c>
      <c r="J5762" s="2">
        <v>75.180000000000007</v>
      </c>
    </row>
    <row r="5763" spans="1:10" x14ac:dyDescent="0.35">
      <c r="A5763" s="1">
        <v>42642</v>
      </c>
      <c r="B5763" t="s">
        <v>1616</v>
      </c>
      <c r="C5763" t="s">
        <v>27</v>
      </c>
      <c r="D5763" t="s">
        <v>39</v>
      </c>
      <c r="E5763" t="s">
        <v>52</v>
      </c>
      <c r="F5763" t="s">
        <v>518</v>
      </c>
      <c r="G5763" s="2">
        <v>36.24</v>
      </c>
      <c r="H5763" s="2">
        <v>1</v>
      </c>
      <c r="I5763" s="2">
        <f t="shared" ref="I5763:I5826" si="90">G5763/H5763</f>
        <v>36.24</v>
      </c>
      <c r="J5763" s="2">
        <v>15.22</v>
      </c>
    </row>
    <row r="5764" spans="1:10" x14ac:dyDescent="0.35">
      <c r="A5764" s="1">
        <v>42643</v>
      </c>
      <c r="B5764" t="s">
        <v>1916</v>
      </c>
      <c r="C5764" t="s">
        <v>15</v>
      </c>
      <c r="D5764" t="s">
        <v>11</v>
      </c>
      <c r="E5764" t="s">
        <v>20</v>
      </c>
      <c r="F5764" t="s">
        <v>150</v>
      </c>
      <c r="G5764" s="2">
        <v>1.96</v>
      </c>
      <c r="H5764" s="2">
        <v>2</v>
      </c>
      <c r="I5764" s="2">
        <f t="shared" si="90"/>
        <v>0.98</v>
      </c>
      <c r="J5764" s="2">
        <v>-3.24</v>
      </c>
    </row>
    <row r="5765" spans="1:10" x14ac:dyDescent="0.35">
      <c r="A5765" s="1">
        <v>42643</v>
      </c>
      <c r="B5765" t="s">
        <v>646</v>
      </c>
      <c r="C5765" t="s">
        <v>149</v>
      </c>
      <c r="D5765" t="s">
        <v>34</v>
      </c>
      <c r="E5765" t="s">
        <v>74</v>
      </c>
      <c r="F5765" t="s">
        <v>75</v>
      </c>
      <c r="G5765" s="2">
        <v>523.91999999999996</v>
      </c>
      <c r="H5765" s="2">
        <v>5</v>
      </c>
      <c r="I5765" s="2">
        <f t="shared" si="90"/>
        <v>104.78399999999999</v>
      </c>
      <c r="J5765" s="2">
        <v>-26.2</v>
      </c>
    </row>
    <row r="5766" spans="1:10" x14ac:dyDescent="0.35">
      <c r="A5766" s="1">
        <v>42644</v>
      </c>
      <c r="B5766" t="s">
        <v>895</v>
      </c>
      <c r="C5766" t="s">
        <v>27</v>
      </c>
      <c r="D5766" t="s">
        <v>34</v>
      </c>
      <c r="E5766" t="s">
        <v>35</v>
      </c>
      <c r="F5766" t="s">
        <v>187</v>
      </c>
      <c r="G5766" s="2">
        <v>194.85</v>
      </c>
      <c r="H5766" s="2">
        <v>4</v>
      </c>
      <c r="I5766" s="2">
        <f t="shared" si="90"/>
        <v>48.712499999999999</v>
      </c>
      <c r="J5766" s="2">
        <v>12.18</v>
      </c>
    </row>
    <row r="5767" spans="1:10" x14ac:dyDescent="0.35">
      <c r="A5767" s="1">
        <v>42644</v>
      </c>
      <c r="B5767" t="s">
        <v>1271</v>
      </c>
      <c r="C5767" t="s">
        <v>129</v>
      </c>
      <c r="D5767" t="s">
        <v>39</v>
      </c>
      <c r="E5767" t="s">
        <v>40</v>
      </c>
      <c r="F5767" t="s">
        <v>832</v>
      </c>
      <c r="G5767" s="2">
        <v>69.900000000000006</v>
      </c>
      <c r="H5767" s="2">
        <v>2</v>
      </c>
      <c r="I5767" s="2">
        <f t="shared" si="90"/>
        <v>34.950000000000003</v>
      </c>
      <c r="J5767" s="2">
        <v>18.87</v>
      </c>
    </row>
    <row r="5768" spans="1:10" x14ac:dyDescent="0.35">
      <c r="A5768" s="1">
        <v>42644</v>
      </c>
      <c r="B5768" t="s">
        <v>1271</v>
      </c>
      <c r="C5768" t="s">
        <v>129</v>
      </c>
      <c r="D5768" t="s">
        <v>34</v>
      </c>
      <c r="E5768" t="s">
        <v>47</v>
      </c>
      <c r="F5768" t="s">
        <v>975</v>
      </c>
      <c r="G5768" s="2">
        <v>41.85</v>
      </c>
      <c r="H5768" s="2">
        <v>5</v>
      </c>
      <c r="I5768" s="2">
        <f t="shared" si="90"/>
        <v>8.370000000000001</v>
      </c>
      <c r="J5768" s="2">
        <v>10.88</v>
      </c>
    </row>
    <row r="5769" spans="1:10" x14ac:dyDescent="0.35">
      <c r="A5769" s="1">
        <v>42644</v>
      </c>
      <c r="B5769" t="s">
        <v>646</v>
      </c>
      <c r="C5769" t="s">
        <v>149</v>
      </c>
      <c r="D5769" t="s">
        <v>34</v>
      </c>
      <c r="E5769" t="s">
        <v>145</v>
      </c>
      <c r="F5769" t="s">
        <v>783</v>
      </c>
      <c r="G5769" s="2">
        <v>330.59</v>
      </c>
      <c r="H5769" s="2">
        <v>1</v>
      </c>
      <c r="I5769" s="2">
        <f t="shared" si="90"/>
        <v>330.59</v>
      </c>
      <c r="J5769" s="2">
        <v>-115.71</v>
      </c>
    </row>
    <row r="5770" spans="1:10" x14ac:dyDescent="0.35">
      <c r="A5770" s="1">
        <v>42644</v>
      </c>
      <c r="B5770" t="s">
        <v>1467</v>
      </c>
      <c r="C5770" t="s">
        <v>10</v>
      </c>
      <c r="D5770" t="s">
        <v>39</v>
      </c>
      <c r="E5770" t="s">
        <v>52</v>
      </c>
      <c r="F5770" t="s">
        <v>1615</v>
      </c>
      <c r="G5770" s="2">
        <v>79.510000000000005</v>
      </c>
      <c r="H5770" s="2">
        <v>3</v>
      </c>
      <c r="I5770" s="2">
        <f t="shared" si="90"/>
        <v>26.503333333333334</v>
      </c>
      <c r="J5770" s="2">
        <v>20.87</v>
      </c>
    </row>
    <row r="5771" spans="1:10" x14ac:dyDescent="0.35">
      <c r="A5771" s="1">
        <v>42644</v>
      </c>
      <c r="B5771" t="s">
        <v>1467</v>
      </c>
      <c r="C5771" t="s">
        <v>10</v>
      </c>
      <c r="D5771" t="s">
        <v>11</v>
      </c>
      <c r="E5771" t="s">
        <v>12</v>
      </c>
      <c r="F5771" t="s">
        <v>625</v>
      </c>
      <c r="G5771" s="2">
        <v>28.35</v>
      </c>
      <c r="H5771" s="2">
        <v>1</v>
      </c>
      <c r="I5771" s="2">
        <f t="shared" si="90"/>
        <v>28.35</v>
      </c>
      <c r="J5771" s="2">
        <v>9.57</v>
      </c>
    </row>
    <row r="5772" spans="1:10" x14ac:dyDescent="0.35">
      <c r="A5772" s="1">
        <v>42644</v>
      </c>
      <c r="B5772" t="s">
        <v>938</v>
      </c>
      <c r="C5772" t="s">
        <v>123</v>
      </c>
      <c r="D5772" t="s">
        <v>11</v>
      </c>
      <c r="E5772" t="s">
        <v>20</v>
      </c>
      <c r="F5772" t="s">
        <v>451</v>
      </c>
      <c r="G5772" s="2">
        <v>5.39</v>
      </c>
      <c r="H5772" s="2">
        <v>4</v>
      </c>
      <c r="I5772" s="2">
        <f t="shared" si="90"/>
        <v>1.3474999999999999</v>
      </c>
      <c r="J5772" s="2">
        <v>-4.49</v>
      </c>
    </row>
    <row r="5773" spans="1:10" x14ac:dyDescent="0.35">
      <c r="A5773" s="1">
        <v>42644</v>
      </c>
      <c r="B5773" t="s">
        <v>938</v>
      </c>
      <c r="C5773" t="s">
        <v>123</v>
      </c>
      <c r="D5773" t="s">
        <v>11</v>
      </c>
      <c r="E5773" t="s">
        <v>24</v>
      </c>
      <c r="F5773" t="s">
        <v>207</v>
      </c>
      <c r="G5773" s="2">
        <v>30.98</v>
      </c>
      <c r="H5773" s="2">
        <v>8</v>
      </c>
      <c r="I5773" s="2">
        <f t="shared" si="90"/>
        <v>3.8725000000000001</v>
      </c>
      <c r="J5773" s="2">
        <v>5.03</v>
      </c>
    </row>
    <row r="5774" spans="1:10" x14ac:dyDescent="0.35">
      <c r="A5774" s="1">
        <v>42645</v>
      </c>
      <c r="B5774" t="s">
        <v>2190</v>
      </c>
      <c r="C5774" t="s">
        <v>149</v>
      </c>
      <c r="D5774" t="s">
        <v>11</v>
      </c>
      <c r="E5774" t="s">
        <v>92</v>
      </c>
      <c r="F5774" t="s">
        <v>1274</v>
      </c>
      <c r="G5774" s="2">
        <v>61.44</v>
      </c>
      <c r="H5774" s="2">
        <v>3</v>
      </c>
      <c r="I5774" s="2">
        <f t="shared" si="90"/>
        <v>20.48</v>
      </c>
      <c r="J5774" s="2">
        <v>16.59</v>
      </c>
    </row>
    <row r="5775" spans="1:10" x14ac:dyDescent="0.35">
      <c r="A5775" s="1">
        <v>42645</v>
      </c>
      <c r="B5775" t="s">
        <v>2540</v>
      </c>
      <c r="C5775" t="s">
        <v>95</v>
      </c>
      <c r="D5775" t="s">
        <v>11</v>
      </c>
      <c r="E5775" t="s">
        <v>20</v>
      </c>
      <c r="F5775" t="s">
        <v>1281</v>
      </c>
      <c r="G5775" s="2">
        <v>54.79</v>
      </c>
      <c r="H5775" s="2">
        <v>6</v>
      </c>
      <c r="I5775" s="2">
        <f t="shared" si="90"/>
        <v>9.1316666666666659</v>
      </c>
      <c r="J5775" s="2">
        <v>-40.18</v>
      </c>
    </row>
    <row r="5776" spans="1:10" x14ac:dyDescent="0.35">
      <c r="A5776" s="1">
        <v>42645</v>
      </c>
      <c r="B5776" t="s">
        <v>1576</v>
      </c>
      <c r="C5776" t="s">
        <v>129</v>
      </c>
      <c r="D5776" t="s">
        <v>11</v>
      </c>
      <c r="E5776" t="s">
        <v>18</v>
      </c>
      <c r="F5776" t="s">
        <v>179</v>
      </c>
      <c r="G5776" s="2">
        <v>32.479999999999997</v>
      </c>
      <c r="H5776" s="2">
        <v>2</v>
      </c>
      <c r="I5776" s="2">
        <f t="shared" si="90"/>
        <v>16.239999999999998</v>
      </c>
      <c r="J5776" s="2">
        <v>4.87</v>
      </c>
    </row>
    <row r="5777" spans="1:10" x14ac:dyDescent="0.35">
      <c r="A5777" s="1">
        <v>42645</v>
      </c>
      <c r="B5777" t="s">
        <v>1576</v>
      </c>
      <c r="C5777" t="s">
        <v>129</v>
      </c>
      <c r="D5777" t="s">
        <v>39</v>
      </c>
      <c r="E5777" t="s">
        <v>603</v>
      </c>
      <c r="F5777" t="s">
        <v>2529</v>
      </c>
      <c r="G5777" s="2">
        <v>17499.95</v>
      </c>
      <c r="H5777" s="2">
        <v>5</v>
      </c>
      <c r="I5777" s="2">
        <f t="shared" si="90"/>
        <v>3499.9900000000002</v>
      </c>
      <c r="J5777" s="2">
        <v>8399.98</v>
      </c>
    </row>
    <row r="5778" spans="1:10" x14ac:dyDescent="0.35">
      <c r="A5778" s="1">
        <v>42645</v>
      </c>
      <c r="B5778" t="s">
        <v>1576</v>
      </c>
      <c r="C5778" t="s">
        <v>129</v>
      </c>
      <c r="D5778" t="s">
        <v>11</v>
      </c>
      <c r="E5778" t="s">
        <v>20</v>
      </c>
      <c r="F5778" t="s">
        <v>1103</v>
      </c>
      <c r="G5778" s="2">
        <v>735.98</v>
      </c>
      <c r="H5778" s="2">
        <v>2</v>
      </c>
      <c r="I5778" s="2">
        <f t="shared" si="90"/>
        <v>367.99</v>
      </c>
      <c r="J5778" s="2">
        <v>331.19</v>
      </c>
    </row>
    <row r="5779" spans="1:10" x14ac:dyDescent="0.35">
      <c r="A5779" s="1">
        <v>42645</v>
      </c>
      <c r="B5779" t="s">
        <v>1576</v>
      </c>
      <c r="C5779" t="s">
        <v>129</v>
      </c>
      <c r="D5779" t="s">
        <v>11</v>
      </c>
      <c r="E5779" t="s">
        <v>20</v>
      </c>
      <c r="F5779" t="s">
        <v>1313</v>
      </c>
      <c r="G5779" s="2">
        <v>34.369999999999997</v>
      </c>
      <c r="H5779" s="2">
        <v>7</v>
      </c>
      <c r="I5779" s="2">
        <f t="shared" si="90"/>
        <v>4.9099999999999993</v>
      </c>
      <c r="J5779" s="2">
        <v>16.84</v>
      </c>
    </row>
    <row r="5780" spans="1:10" x14ac:dyDescent="0.35">
      <c r="A5780" s="1">
        <v>42645</v>
      </c>
      <c r="B5780" t="s">
        <v>1576</v>
      </c>
      <c r="C5780" t="s">
        <v>129</v>
      </c>
      <c r="D5780" t="s">
        <v>11</v>
      </c>
      <c r="E5780" t="s">
        <v>24</v>
      </c>
      <c r="F5780" t="s">
        <v>2410</v>
      </c>
      <c r="G5780" s="2">
        <v>33.96</v>
      </c>
      <c r="H5780" s="2">
        <v>2</v>
      </c>
      <c r="I5780" s="2">
        <f t="shared" si="90"/>
        <v>16.98</v>
      </c>
      <c r="J5780" s="2">
        <v>9.51</v>
      </c>
    </row>
    <row r="5781" spans="1:10" x14ac:dyDescent="0.35">
      <c r="A5781" s="1">
        <v>42646</v>
      </c>
      <c r="B5781" t="s">
        <v>100</v>
      </c>
      <c r="C5781" t="s">
        <v>10</v>
      </c>
      <c r="D5781" t="s">
        <v>11</v>
      </c>
      <c r="E5781" t="s">
        <v>63</v>
      </c>
      <c r="F5781" t="s">
        <v>64</v>
      </c>
      <c r="G5781" s="2">
        <v>15.65</v>
      </c>
      <c r="H5781" s="2">
        <v>2</v>
      </c>
      <c r="I5781" s="2">
        <f t="shared" si="90"/>
        <v>7.8250000000000002</v>
      </c>
      <c r="J5781" s="2">
        <v>5.09</v>
      </c>
    </row>
    <row r="5782" spans="1:10" x14ac:dyDescent="0.35">
      <c r="A5782" s="1">
        <v>42646</v>
      </c>
      <c r="B5782" t="s">
        <v>622</v>
      </c>
      <c r="C5782" t="s">
        <v>149</v>
      </c>
      <c r="D5782" t="s">
        <v>34</v>
      </c>
      <c r="E5782" t="s">
        <v>35</v>
      </c>
      <c r="F5782" t="s">
        <v>2132</v>
      </c>
      <c r="G5782" s="2">
        <v>599.29</v>
      </c>
      <c r="H5782" s="2">
        <v>6</v>
      </c>
      <c r="I5782" s="2">
        <f t="shared" si="90"/>
        <v>99.881666666666661</v>
      </c>
      <c r="J5782" s="2">
        <v>93.22</v>
      </c>
    </row>
    <row r="5783" spans="1:10" x14ac:dyDescent="0.35">
      <c r="A5783" s="1">
        <v>42646</v>
      </c>
      <c r="B5783" t="s">
        <v>1931</v>
      </c>
      <c r="C5783" t="s">
        <v>10</v>
      </c>
      <c r="D5783" t="s">
        <v>34</v>
      </c>
      <c r="E5783" t="s">
        <v>47</v>
      </c>
      <c r="F5783" t="s">
        <v>309</v>
      </c>
      <c r="G5783" s="2">
        <v>38.08</v>
      </c>
      <c r="H5783" s="2">
        <v>5</v>
      </c>
      <c r="I5783" s="2">
        <f t="shared" si="90"/>
        <v>7.6159999999999997</v>
      </c>
      <c r="J5783" s="2">
        <v>-29.51</v>
      </c>
    </row>
    <row r="5784" spans="1:10" x14ac:dyDescent="0.35">
      <c r="A5784" s="1">
        <v>42646</v>
      </c>
      <c r="B5784" t="s">
        <v>1507</v>
      </c>
      <c r="C5784" t="s">
        <v>27</v>
      </c>
      <c r="D5784" t="s">
        <v>11</v>
      </c>
      <c r="E5784" t="s">
        <v>16</v>
      </c>
      <c r="F5784" t="s">
        <v>1430</v>
      </c>
      <c r="G5784" s="2">
        <v>6.16</v>
      </c>
      <c r="H5784" s="2">
        <v>2</v>
      </c>
      <c r="I5784" s="2">
        <f t="shared" si="90"/>
        <v>3.08</v>
      </c>
      <c r="J5784" s="2">
        <v>2.96</v>
      </c>
    </row>
    <row r="5785" spans="1:10" x14ac:dyDescent="0.35">
      <c r="A5785" s="1">
        <v>42646</v>
      </c>
      <c r="B5785" t="s">
        <v>1507</v>
      </c>
      <c r="C5785" t="s">
        <v>27</v>
      </c>
      <c r="D5785" t="s">
        <v>34</v>
      </c>
      <c r="E5785" t="s">
        <v>35</v>
      </c>
      <c r="F5785" t="s">
        <v>36</v>
      </c>
      <c r="G5785" s="2">
        <v>915.14</v>
      </c>
      <c r="H5785" s="2">
        <v>4</v>
      </c>
      <c r="I5785" s="2">
        <f t="shared" si="90"/>
        <v>228.785</v>
      </c>
      <c r="J5785" s="2">
        <v>102.95</v>
      </c>
    </row>
    <row r="5786" spans="1:10" x14ac:dyDescent="0.35">
      <c r="A5786" s="1">
        <v>42646</v>
      </c>
      <c r="B5786" t="s">
        <v>1507</v>
      </c>
      <c r="C5786" t="s">
        <v>27</v>
      </c>
      <c r="D5786" t="s">
        <v>11</v>
      </c>
      <c r="E5786" t="s">
        <v>12</v>
      </c>
      <c r="F5786" t="s">
        <v>1308</v>
      </c>
      <c r="G5786" s="2">
        <v>8.56</v>
      </c>
      <c r="H5786" s="2">
        <v>2</v>
      </c>
      <c r="I5786" s="2">
        <f t="shared" si="90"/>
        <v>4.28</v>
      </c>
      <c r="J5786" s="2">
        <v>3.85</v>
      </c>
    </row>
    <row r="5787" spans="1:10" x14ac:dyDescent="0.35">
      <c r="A5787" s="1">
        <v>42646</v>
      </c>
      <c r="B5787" t="s">
        <v>1507</v>
      </c>
      <c r="C5787" t="s">
        <v>27</v>
      </c>
      <c r="D5787" t="s">
        <v>11</v>
      </c>
      <c r="E5787" t="s">
        <v>12</v>
      </c>
      <c r="F5787" t="s">
        <v>264</v>
      </c>
      <c r="G5787" s="2">
        <v>97.82</v>
      </c>
      <c r="H5787" s="2">
        <v>2</v>
      </c>
      <c r="I5787" s="2">
        <f t="shared" si="90"/>
        <v>48.91</v>
      </c>
      <c r="J5787" s="2">
        <v>45.98</v>
      </c>
    </row>
    <row r="5788" spans="1:10" x14ac:dyDescent="0.35">
      <c r="A5788" s="1">
        <v>42647</v>
      </c>
      <c r="B5788" t="s">
        <v>1714</v>
      </c>
      <c r="C5788" t="s">
        <v>10</v>
      </c>
      <c r="D5788" t="s">
        <v>11</v>
      </c>
      <c r="E5788" t="s">
        <v>63</v>
      </c>
      <c r="F5788" t="s">
        <v>1721</v>
      </c>
      <c r="G5788" s="2">
        <v>59.75</v>
      </c>
      <c r="H5788" s="2">
        <v>7</v>
      </c>
      <c r="I5788" s="2">
        <f t="shared" si="90"/>
        <v>8.5357142857142865</v>
      </c>
      <c r="J5788" s="2">
        <v>19.420000000000002</v>
      </c>
    </row>
    <row r="5789" spans="1:10" x14ac:dyDescent="0.35">
      <c r="A5789" s="1">
        <v>42647</v>
      </c>
      <c r="B5789" t="s">
        <v>398</v>
      </c>
      <c r="C5789" t="s">
        <v>1529</v>
      </c>
      <c r="D5789" t="s">
        <v>11</v>
      </c>
      <c r="E5789" t="s">
        <v>20</v>
      </c>
      <c r="F5789" t="s">
        <v>701</v>
      </c>
      <c r="G5789" s="2">
        <v>30.4</v>
      </c>
      <c r="H5789" s="2">
        <v>1</v>
      </c>
      <c r="I5789" s="2">
        <f t="shared" si="90"/>
        <v>30.4</v>
      </c>
      <c r="J5789" s="2">
        <v>13.98</v>
      </c>
    </row>
    <row r="5790" spans="1:10" x14ac:dyDescent="0.35">
      <c r="A5790" s="1">
        <v>42647</v>
      </c>
      <c r="B5790" t="s">
        <v>398</v>
      </c>
      <c r="C5790" t="s">
        <v>1529</v>
      </c>
      <c r="D5790" t="s">
        <v>39</v>
      </c>
      <c r="E5790" t="s">
        <v>603</v>
      </c>
      <c r="F5790" t="s">
        <v>634</v>
      </c>
      <c r="G5790" s="2">
        <v>5399.91</v>
      </c>
      <c r="H5790" s="2">
        <v>9</v>
      </c>
      <c r="I5790" s="2">
        <f t="shared" si="90"/>
        <v>599.99</v>
      </c>
      <c r="J5790" s="2">
        <v>2591.96</v>
      </c>
    </row>
    <row r="5791" spans="1:10" x14ac:dyDescent="0.35">
      <c r="A5791" s="1">
        <v>42647</v>
      </c>
      <c r="B5791" t="s">
        <v>398</v>
      </c>
      <c r="C5791" t="s">
        <v>1529</v>
      </c>
      <c r="D5791" t="s">
        <v>11</v>
      </c>
      <c r="E5791" t="s">
        <v>18</v>
      </c>
      <c r="F5791" t="s">
        <v>2608</v>
      </c>
      <c r="G5791" s="2">
        <v>119.1</v>
      </c>
      <c r="H5791" s="2">
        <v>3</v>
      </c>
      <c r="I5791" s="2">
        <f t="shared" si="90"/>
        <v>39.699999999999996</v>
      </c>
      <c r="J5791" s="2">
        <v>34.54</v>
      </c>
    </row>
    <row r="5792" spans="1:10" x14ac:dyDescent="0.35">
      <c r="A5792" s="1">
        <v>42647</v>
      </c>
      <c r="B5792" t="s">
        <v>50</v>
      </c>
      <c r="C5792" t="s">
        <v>531</v>
      </c>
      <c r="D5792" t="s">
        <v>34</v>
      </c>
      <c r="E5792" t="s">
        <v>145</v>
      </c>
      <c r="F5792" t="s">
        <v>2400</v>
      </c>
      <c r="G5792" s="2">
        <v>239.37</v>
      </c>
      <c r="H5792" s="2">
        <v>2</v>
      </c>
      <c r="I5792" s="2">
        <f t="shared" si="90"/>
        <v>119.685</v>
      </c>
      <c r="J5792" s="2">
        <v>-23.94</v>
      </c>
    </row>
    <row r="5793" spans="1:10" x14ac:dyDescent="0.35">
      <c r="A5793" s="1">
        <v>42647</v>
      </c>
      <c r="B5793" t="s">
        <v>443</v>
      </c>
      <c r="C5793" t="s">
        <v>123</v>
      </c>
      <c r="D5793" t="s">
        <v>39</v>
      </c>
      <c r="E5793" t="s">
        <v>40</v>
      </c>
      <c r="F5793" t="s">
        <v>1764</v>
      </c>
      <c r="G5793" s="2">
        <v>52.68</v>
      </c>
      <c r="H5793" s="2">
        <v>3</v>
      </c>
      <c r="I5793" s="2">
        <f t="shared" si="90"/>
        <v>17.559999999999999</v>
      </c>
      <c r="J5793" s="2">
        <v>19.760000000000002</v>
      </c>
    </row>
    <row r="5794" spans="1:10" x14ac:dyDescent="0.35">
      <c r="A5794" s="1">
        <v>42647</v>
      </c>
      <c r="B5794" t="s">
        <v>443</v>
      </c>
      <c r="C5794" t="s">
        <v>123</v>
      </c>
      <c r="D5794" t="s">
        <v>34</v>
      </c>
      <c r="E5794" t="s">
        <v>47</v>
      </c>
      <c r="F5794" t="s">
        <v>2302</v>
      </c>
      <c r="G5794" s="2">
        <v>11.57</v>
      </c>
      <c r="H5794" s="2">
        <v>3</v>
      </c>
      <c r="I5794" s="2">
        <f t="shared" si="90"/>
        <v>3.8566666666666669</v>
      </c>
      <c r="J5794" s="2">
        <v>2.6</v>
      </c>
    </row>
    <row r="5795" spans="1:10" x14ac:dyDescent="0.35">
      <c r="A5795" s="1">
        <v>42649</v>
      </c>
      <c r="B5795" t="s">
        <v>2112</v>
      </c>
      <c r="C5795" t="s">
        <v>840</v>
      </c>
      <c r="D5795" t="s">
        <v>11</v>
      </c>
      <c r="E5795" t="s">
        <v>20</v>
      </c>
      <c r="F5795" t="s">
        <v>1370</v>
      </c>
      <c r="G5795" s="2">
        <v>28.85</v>
      </c>
      <c r="H5795" s="2">
        <v>5</v>
      </c>
      <c r="I5795" s="2">
        <f t="shared" si="90"/>
        <v>5.7700000000000005</v>
      </c>
      <c r="J5795" s="2">
        <v>14.43</v>
      </c>
    </row>
    <row r="5796" spans="1:10" x14ac:dyDescent="0.35">
      <c r="A5796" s="1">
        <v>42649</v>
      </c>
      <c r="B5796" t="s">
        <v>562</v>
      </c>
      <c r="C5796" t="s">
        <v>278</v>
      </c>
      <c r="D5796" t="s">
        <v>39</v>
      </c>
      <c r="E5796" t="s">
        <v>302</v>
      </c>
      <c r="F5796" t="s">
        <v>2609</v>
      </c>
      <c r="G5796" s="2">
        <v>703.71</v>
      </c>
      <c r="H5796" s="2">
        <v>6</v>
      </c>
      <c r="I5796" s="2">
        <f t="shared" si="90"/>
        <v>117.28500000000001</v>
      </c>
      <c r="J5796" s="2">
        <v>-938.28</v>
      </c>
    </row>
    <row r="5797" spans="1:10" x14ac:dyDescent="0.35">
      <c r="A5797" s="1">
        <v>42649</v>
      </c>
      <c r="B5797" t="s">
        <v>562</v>
      </c>
      <c r="C5797" t="s">
        <v>278</v>
      </c>
      <c r="D5797" t="s">
        <v>11</v>
      </c>
      <c r="E5797" t="s">
        <v>20</v>
      </c>
      <c r="F5797" t="s">
        <v>1825</v>
      </c>
      <c r="G5797" s="2">
        <v>17.899999999999999</v>
      </c>
      <c r="H5797" s="2">
        <v>4</v>
      </c>
      <c r="I5797" s="2">
        <f t="shared" si="90"/>
        <v>4.4749999999999996</v>
      </c>
      <c r="J5797" s="2">
        <v>-14.92</v>
      </c>
    </row>
    <row r="5798" spans="1:10" x14ac:dyDescent="0.35">
      <c r="A5798" s="1">
        <v>42649</v>
      </c>
      <c r="B5798" t="s">
        <v>562</v>
      </c>
      <c r="C5798" t="s">
        <v>278</v>
      </c>
      <c r="D5798" t="s">
        <v>11</v>
      </c>
      <c r="E5798" t="s">
        <v>20</v>
      </c>
      <c r="F5798" t="s">
        <v>1523</v>
      </c>
      <c r="G5798" s="2">
        <v>11.98</v>
      </c>
      <c r="H5798" s="2">
        <v>4</v>
      </c>
      <c r="I5798" s="2">
        <f t="shared" si="90"/>
        <v>2.9950000000000001</v>
      </c>
      <c r="J5798" s="2">
        <v>-9.18</v>
      </c>
    </row>
    <row r="5799" spans="1:10" x14ac:dyDescent="0.35">
      <c r="A5799" s="1">
        <v>42649</v>
      </c>
      <c r="B5799" t="s">
        <v>562</v>
      </c>
      <c r="C5799" t="s">
        <v>278</v>
      </c>
      <c r="D5799" t="s">
        <v>39</v>
      </c>
      <c r="E5799" t="s">
        <v>52</v>
      </c>
      <c r="F5799" t="s">
        <v>1510</v>
      </c>
      <c r="G5799" s="2">
        <v>67.959999999999994</v>
      </c>
      <c r="H5799" s="2">
        <v>5</v>
      </c>
      <c r="I5799" s="2">
        <f t="shared" si="90"/>
        <v>13.591999999999999</v>
      </c>
      <c r="J5799" s="2">
        <v>0.85</v>
      </c>
    </row>
    <row r="5800" spans="1:10" x14ac:dyDescent="0.35">
      <c r="A5800" s="1">
        <v>42650</v>
      </c>
      <c r="B5800" t="s">
        <v>1762</v>
      </c>
      <c r="C5800" t="s">
        <v>27</v>
      </c>
      <c r="D5800" t="s">
        <v>11</v>
      </c>
      <c r="E5800" t="s">
        <v>20</v>
      </c>
      <c r="F5800" t="s">
        <v>1533</v>
      </c>
      <c r="G5800" s="2">
        <v>27.26</v>
      </c>
      <c r="H5800" s="2">
        <v>2</v>
      </c>
      <c r="I5800" s="2">
        <f t="shared" si="90"/>
        <v>13.63</v>
      </c>
      <c r="J5800" s="2">
        <v>8.86</v>
      </c>
    </row>
    <row r="5801" spans="1:10" x14ac:dyDescent="0.35">
      <c r="A5801" s="1">
        <v>42650</v>
      </c>
      <c r="B5801" t="s">
        <v>2412</v>
      </c>
      <c r="C5801" t="s">
        <v>164</v>
      </c>
      <c r="D5801" t="s">
        <v>39</v>
      </c>
      <c r="E5801" t="s">
        <v>302</v>
      </c>
      <c r="F5801" t="s">
        <v>837</v>
      </c>
      <c r="G5801" s="2">
        <v>837.6</v>
      </c>
      <c r="H5801" s="2">
        <v>3</v>
      </c>
      <c r="I5801" s="2">
        <f t="shared" si="90"/>
        <v>279.2</v>
      </c>
      <c r="J5801" s="2">
        <v>62.82</v>
      </c>
    </row>
    <row r="5802" spans="1:10" x14ac:dyDescent="0.35">
      <c r="A5802" s="1">
        <v>42650</v>
      </c>
      <c r="B5802" t="s">
        <v>672</v>
      </c>
      <c r="C5802" t="s">
        <v>27</v>
      </c>
      <c r="D5802" t="s">
        <v>11</v>
      </c>
      <c r="E5802" t="s">
        <v>12</v>
      </c>
      <c r="F5802" t="s">
        <v>1768</v>
      </c>
      <c r="G5802" s="2">
        <v>10.56</v>
      </c>
      <c r="H5802" s="2">
        <v>2</v>
      </c>
      <c r="I5802" s="2">
        <f t="shared" si="90"/>
        <v>5.28</v>
      </c>
      <c r="J5802" s="2">
        <v>5.07</v>
      </c>
    </row>
    <row r="5803" spans="1:10" x14ac:dyDescent="0.35">
      <c r="A5803" s="1">
        <v>42650</v>
      </c>
      <c r="B5803" t="s">
        <v>951</v>
      </c>
      <c r="C5803" t="s">
        <v>23</v>
      </c>
      <c r="D5803" t="s">
        <v>11</v>
      </c>
      <c r="E5803" t="s">
        <v>16</v>
      </c>
      <c r="F5803" t="s">
        <v>2216</v>
      </c>
      <c r="G5803" s="2">
        <v>4.93</v>
      </c>
      <c r="H5803" s="2">
        <v>2</v>
      </c>
      <c r="I5803" s="2">
        <f t="shared" si="90"/>
        <v>2.4649999999999999</v>
      </c>
      <c r="J5803" s="2">
        <v>1.72</v>
      </c>
    </row>
    <row r="5804" spans="1:10" x14ac:dyDescent="0.35">
      <c r="A5804" s="1">
        <v>42650</v>
      </c>
      <c r="B5804" t="s">
        <v>831</v>
      </c>
      <c r="C5804" t="s">
        <v>164</v>
      </c>
      <c r="D5804" t="s">
        <v>11</v>
      </c>
      <c r="E5804" t="s">
        <v>43</v>
      </c>
      <c r="F5804" t="s">
        <v>44</v>
      </c>
      <c r="G5804" s="2">
        <v>93.36</v>
      </c>
      <c r="H5804" s="2">
        <v>12</v>
      </c>
      <c r="I5804" s="2">
        <f t="shared" si="90"/>
        <v>7.78</v>
      </c>
      <c r="J5804" s="2">
        <v>0.93</v>
      </c>
    </row>
    <row r="5805" spans="1:10" x14ac:dyDescent="0.35">
      <c r="A5805" s="1">
        <v>42651</v>
      </c>
      <c r="B5805" t="s">
        <v>1963</v>
      </c>
      <c r="C5805" t="s">
        <v>10</v>
      </c>
      <c r="D5805" t="s">
        <v>34</v>
      </c>
      <c r="E5805" t="s">
        <v>47</v>
      </c>
      <c r="F5805" t="s">
        <v>2310</v>
      </c>
      <c r="G5805" s="2">
        <v>51.71</v>
      </c>
      <c r="H5805" s="2">
        <v>8</v>
      </c>
      <c r="I5805" s="2">
        <f t="shared" si="90"/>
        <v>6.4637500000000001</v>
      </c>
      <c r="J5805" s="2">
        <v>-32.32</v>
      </c>
    </row>
    <row r="5806" spans="1:10" x14ac:dyDescent="0.35">
      <c r="A5806" s="1">
        <v>42651</v>
      </c>
      <c r="B5806" t="s">
        <v>857</v>
      </c>
      <c r="C5806" t="s">
        <v>27</v>
      </c>
      <c r="D5806" t="s">
        <v>11</v>
      </c>
      <c r="E5806" t="s">
        <v>12</v>
      </c>
      <c r="F5806" t="s">
        <v>1126</v>
      </c>
      <c r="G5806" s="2">
        <v>61.96</v>
      </c>
      <c r="H5806" s="2">
        <v>2</v>
      </c>
      <c r="I5806" s="2">
        <f t="shared" si="90"/>
        <v>30.98</v>
      </c>
      <c r="J5806" s="2">
        <v>27.88</v>
      </c>
    </row>
    <row r="5807" spans="1:10" x14ac:dyDescent="0.35">
      <c r="A5807" s="1">
        <v>42651</v>
      </c>
      <c r="B5807" t="s">
        <v>2405</v>
      </c>
      <c r="C5807" t="s">
        <v>10</v>
      </c>
      <c r="D5807" t="s">
        <v>11</v>
      </c>
      <c r="E5807" t="s">
        <v>16</v>
      </c>
      <c r="F5807" t="s">
        <v>2181</v>
      </c>
      <c r="G5807" s="2">
        <v>60.14</v>
      </c>
      <c r="H5807" s="2">
        <v>6</v>
      </c>
      <c r="I5807" s="2">
        <f t="shared" si="90"/>
        <v>10.023333333333333</v>
      </c>
      <c r="J5807" s="2">
        <v>20.3</v>
      </c>
    </row>
    <row r="5808" spans="1:10" x14ac:dyDescent="0.35">
      <c r="A5808" s="1">
        <v>42651</v>
      </c>
      <c r="B5808" t="s">
        <v>1413</v>
      </c>
      <c r="C5808" t="s">
        <v>245</v>
      </c>
      <c r="D5808" t="s">
        <v>11</v>
      </c>
      <c r="E5808" t="s">
        <v>18</v>
      </c>
      <c r="F5808" t="s">
        <v>2610</v>
      </c>
      <c r="G5808" s="2">
        <v>387.72</v>
      </c>
      <c r="H5808" s="2">
        <v>5</v>
      </c>
      <c r="I5808" s="2">
        <f t="shared" si="90"/>
        <v>77.544000000000011</v>
      </c>
      <c r="J5808" s="2">
        <v>-67.849999999999994</v>
      </c>
    </row>
    <row r="5809" spans="1:10" x14ac:dyDescent="0.35">
      <c r="A5809" s="1">
        <v>42652</v>
      </c>
      <c r="B5809" t="s">
        <v>2033</v>
      </c>
      <c r="C5809" t="s">
        <v>78</v>
      </c>
      <c r="D5809" t="s">
        <v>39</v>
      </c>
      <c r="E5809" t="s">
        <v>40</v>
      </c>
      <c r="F5809" t="s">
        <v>1862</v>
      </c>
      <c r="G5809" s="2">
        <v>23.98</v>
      </c>
      <c r="H5809" s="2">
        <v>4</v>
      </c>
      <c r="I5809" s="2">
        <f t="shared" si="90"/>
        <v>5.9950000000000001</v>
      </c>
      <c r="J5809" s="2">
        <v>-15.58</v>
      </c>
    </row>
    <row r="5810" spans="1:10" x14ac:dyDescent="0.35">
      <c r="A5810" s="1">
        <v>42652</v>
      </c>
      <c r="B5810" t="s">
        <v>1463</v>
      </c>
      <c r="C5810" t="s">
        <v>23</v>
      </c>
      <c r="D5810" t="s">
        <v>11</v>
      </c>
      <c r="E5810" t="s">
        <v>12</v>
      </c>
      <c r="F5810" t="s">
        <v>442</v>
      </c>
      <c r="G5810" s="2">
        <v>19.14</v>
      </c>
      <c r="H5810" s="2">
        <v>4</v>
      </c>
      <c r="I5810" s="2">
        <f t="shared" si="90"/>
        <v>4.7850000000000001</v>
      </c>
      <c r="J5810" s="2">
        <v>5.98</v>
      </c>
    </row>
    <row r="5811" spans="1:10" x14ac:dyDescent="0.35">
      <c r="A5811" s="1">
        <v>42652</v>
      </c>
      <c r="B5811" t="s">
        <v>1463</v>
      </c>
      <c r="C5811" t="s">
        <v>23</v>
      </c>
      <c r="D5811" t="s">
        <v>34</v>
      </c>
      <c r="E5811" t="s">
        <v>47</v>
      </c>
      <c r="F5811" t="s">
        <v>842</v>
      </c>
      <c r="G5811" s="2">
        <v>332.83</v>
      </c>
      <c r="H5811" s="2">
        <v>4</v>
      </c>
      <c r="I5811" s="2">
        <f t="shared" si="90"/>
        <v>83.207499999999996</v>
      </c>
      <c r="J5811" s="2">
        <v>-24.96</v>
      </c>
    </row>
    <row r="5812" spans="1:10" x14ac:dyDescent="0.35">
      <c r="A5812" s="1">
        <v>42652</v>
      </c>
      <c r="B5812" t="s">
        <v>2326</v>
      </c>
      <c r="C5812" t="s">
        <v>95</v>
      </c>
      <c r="D5812" t="s">
        <v>11</v>
      </c>
      <c r="E5812" t="s">
        <v>24</v>
      </c>
      <c r="F5812" t="s">
        <v>1624</v>
      </c>
      <c r="G5812" s="2">
        <v>1.41</v>
      </c>
      <c r="H5812" s="2">
        <v>1</v>
      </c>
      <c r="I5812" s="2">
        <f t="shared" si="90"/>
        <v>1.41</v>
      </c>
      <c r="J5812" s="2">
        <v>0.16</v>
      </c>
    </row>
    <row r="5813" spans="1:10" x14ac:dyDescent="0.35">
      <c r="A5813" s="1">
        <v>42652</v>
      </c>
      <c r="B5813" t="s">
        <v>2326</v>
      </c>
      <c r="C5813" t="s">
        <v>95</v>
      </c>
      <c r="D5813" t="s">
        <v>34</v>
      </c>
      <c r="E5813" t="s">
        <v>47</v>
      </c>
      <c r="F5813" t="s">
        <v>2196</v>
      </c>
      <c r="G5813" s="2">
        <v>169.57</v>
      </c>
      <c r="H5813" s="2">
        <v>2</v>
      </c>
      <c r="I5813" s="2">
        <f t="shared" si="90"/>
        <v>84.784999999999997</v>
      </c>
      <c r="J5813" s="2">
        <v>0</v>
      </c>
    </row>
    <row r="5814" spans="1:10" x14ac:dyDescent="0.35">
      <c r="A5814" s="1">
        <v>42653</v>
      </c>
      <c r="B5814" t="s">
        <v>2424</v>
      </c>
      <c r="C5814" t="s">
        <v>245</v>
      </c>
      <c r="D5814" t="s">
        <v>11</v>
      </c>
      <c r="E5814" t="s">
        <v>200</v>
      </c>
      <c r="F5814" t="s">
        <v>472</v>
      </c>
      <c r="G5814" s="2">
        <v>20.61</v>
      </c>
      <c r="H5814" s="2">
        <v>2</v>
      </c>
      <c r="I5814" s="2">
        <f t="shared" si="90"/>
        <v>10.305</v>
      </c>
      <c r="J5814" s="2">
        <v>-4.38</v>
      </c>
    </row>
    <row r="5815" spans="1:10" x14ac:dyDescent="0.35">
      <c r="A5815" s="1">
        <v>42653</v>
      </c>
      <c r="B5815" t="s">
        <v>2424</v>
      </c>
      <c r="C5815" t="s">
        <v>245</v>
      </c>
      <c r="D5815" t="s">
        <v>11</v>
      </c>
      <c r="E5815" t="s">
        <v>20</v>
      </c>
      <c r="F5815" t="s">
        <v>787</v>
      </c>
      <c r="G5815" s="2">
        <v>4.0999999999999996</v>
      </c>
      <c r="H5815" s="2">
        <v>3</v>
      </c>
      <c r="I5815" s="2">
        <f t="shared" si="90"/>
        <v>1.3666666666666665</v>
      </c>
      <c r="J5815" s="2">
        <v>-2.73</v>
      </c>
    </row>
    <row r="5816" spans="1:10" x14ac:dyDescent="0.35">
      <c r="A5816" s="1">
        <v>42653</v>
      </c>
      <c r="B5816" t="s">
        <v>1186</v>
      </c>
      <c r="C5816" t="s">
        <v>278</v>
      </c>
      <c r="D5816" t="s">
        <v>34</v>
      </c>
      <c r="E5816" t="s">
        <v>74</v>
      </c>
      <c r="F5816" t="s">
        <v>2611</v>
      </c>
      <c r="G5816" s="2">
        <v>90.88</v>
      </c>
      <c r="H5816" s="2">
        <v>3</v>
      </c>
      <c r="I5816" s="2">
        <f t="shared" si="90"/>
        <v>30.293333333333333</v>
      </c>
      <c r="J5816" s="2">
        <v>-190.85</v>
      </c>
    </row>
    <row r="5817" spans="1:10" x14ac:dyDescent="0.35">
      <c r="A5817" s="1">
        <v>42653</v>
      </c>
      <c r="B5817" t="s">
        <v>1186</v>
      </c>
      <c r="C5817" t="s">
        <v>278</v>
      </c>
      <c r="D5817" t="s">
        <v>39</v>
      </c>
      <c r="E5817" t="s">
        <v>40</v>
      </c>
      <c r="F5817" t="s">
        <v>955</v>
      </c>
      <c r="G5817" s="2">
        <v>15.99</v>
      </c>
      <c r="H5817" s="2">
        <v>1</v>
      </c>
      <c r="I5817" s="2">
        <f t="shared" si="90"/>
        <v>15.99</v>
      </c>
      <c r="J5817" s="2">
        <v>-3</v>
      </c>
    </row>
    <row r="5818" spans="1:10" x14ac:dyDescent="0.35">
      <c r="A5818" s="1">
        <v>42653</v>
      </c>
      <c r="B5818" t="s">
        <v>1186</v>
      </c>
      <c r="C5818" t="s">
        <v>278</v>
      </c>
      <c r="D5818" t="s">
        <v>34</v>
      </c>
      <c r="E5818" t="s">
        <v>35</v>
      </c>
      <c r="F5818" t="s">
        <v>2159</v>
      </c>
      <c r="G5818" s="2">
        <v>120.78</v>
      </c>
      <c r="H5818" s="2">
        <v>1</v>
      </c>
      <c r="I5818" s="2">
        <f t="shared" si="90"/>
        <v>120.78</v>
      </c>
      <c r="J5818" s="2">
        <v>13.59</v>
      </c>
    </row>
    <row r="5819" spans="1:10" x14ac:dyDescent="0.35">
      <c r="A5819" s="1">
        <v>42653</v>
      </c>
      <c r="B5819" t="s">
        <v>1563</v>
      </c>
      <c r="C5819" t="s">
        <v>10</v>
      </c>
      <c r="D5819" t="s">
        <v>34</v>
      </c>
      <c r="E5819" t="s">
        <v>47</v>
      </c>
      <c r="F5819" t="s">
        <v>2604</v>
      </c>
      <c r="G5819" s="2">
        <v>14</v>
      </c>
      <c r="H5819" s="2">
        <v>4</v>
      </c>
      <c r="I5819" s="2">
        <f t="shared" si="90"/>
        <v>3.5</v>
      </c>
      <c r="J5819" s="2">
        <v>-6.3</v>
      </c>
    </row>
    <row r="5820" spans="1:10" x14ac:dyDescent="0.35">
      <c r="A5820" s="1">
        <v>42653</v>
      </c>
      <c r="B5820" t="s">
        <v>1563</v>
      </c>
      <c r="C5820" t="s">
        <v>10</v>
      </c>
      <c r="D5820" t="s">
        <v>11</v>
      </c>
      <c r="E5820" t="s">
        <v>20</v>
      </c>
      <c r="F5820" t="s">
        <v>362</v>
      </c>
      <c r="G5820" s="2">
        <v>16.39</v>
      </c>
      <c r="H5820" s="2">
        <v>2</v>
      </c>
      <c r="I5820" s="2">
        <f t="shared" si="90"/>
        <v>8.1950000000000003</v>
      </c>
      <c r="J5820" s="2">
        <v>-26.23</v>
      </c>
    </row>
    <row r="5821" spans="1:10" x14ac:dyDescent="0.35">
      <c r="A5821" s="1">
        <v>42654</v>
      </c>
      <c r="B5821" t="s">
        <v>915</v>
      </c>
      <c r="C5821" t="s">
        <v>15</v>
      </c>
      <c r="D5821" t="s">
        <v>11</v>
      </c>
      <c r="E5821" t="s">
        <v>24</v>
      </c>
      <c r="F5821" t="s">
        <v>338</v>
      </c>
      <c r="G5821" s="2">
        <v>5.34</v>
      </c>
      <c r="H5821" s="2">
        <v>2</v>
      </c>
      <c r="I5821" s="2">
        <f t="shared" si="90"/>
        <v>2.67</v>
      </c>
      <c r="J5821" s="2">
        <v>0.67</v>
      </c>
    </row>
    <row r="5822" spans="1:10" x14ac:dyDescent="0.35">
      <c r="A5822" s="1">
        <v>42654</v>
      </c>
      <c r="B5822" t="s">
        <v>915</v>
      </c>
      <c r="C5822" t="s">
        <v>15</v>
      </c>
      <c r="D5822" t="s">
        <v>11</v>
      </c>
      <c r="E5822" t="s">
        <v>24</v>
      </c>
      <c r="F5822" t="s">
        <v>2189</v>
      </c>
      <c r="G5822" s="2">
        <v>27.72</v>
      </c>
      <c r="H5822" s="2">
        <v>3</v>
      </c>
      <c r="I5822" s="2">
        <f t="shared" si="90"/>
        <v>9.24</v>
      </c>
      <c r="J5822" s="2">
        <v>3.47</v>
      </c>
    </row>
    <row r="5823" spans="1:10" x14ac:dyDescent="0.35">
      <c r="A5823" s="1">
        <v>42656</v>
      </c>
      <c r="B5823" t="s">
        <v>567</v>
      </c>
      <c r="C5823" t="s">
        <v>27</v>
      </c>
      <c r="D5823" t="s">
        <v>11</v>
      </c>
      <c r="E5823" t="s">
        <v>12</v>
      </c>
      <c r="F5823" t="s">
        <v>127</v>
      </c>
      <c r="G5823" s="2">
        <v>20.04</v>
      </c>
      <c r="H5823" s="2">
        <v>3</v>
      </c>
      <c r="I5823" s="2">
        <f t="shared" si="90"/>
        <v>6.68</v>
      </c>
      <c r="J5823" s="2">
        <v>9.6199999999999992</v>
      </c>
    </row>
    <row r="5824" spans="1:10" x14ac:dyDescent="0.35">
      <c r="A5824" s="1">
        <v>42656</v>
      </c>
      <c r="B5824" t="s">
        <v>567</v>
      </c>
      <c r="C5824" t="s">
        <v>27</v>
      </c>
      <c r="D5824" t="s">
        <v>11</v>
      </c>
      <c r="E5824" t="s">
        <v>12</v>
      </c>
      <c r="F5824" t="s">
        <v>1984</v>
      </c>
      <c r="G5824" s="2">
        <v>35.44</v>
      </c>
      <c r="H5824" s="2">
        <v>1</v>
      </c>
      <c r="I5824" s="2">
        <f t="shared" si="90"/>
        <v>35.44</v>
      </c>
      <c r="J5824" s="2">
        <v>16.66</v>
      </c>
    </row>
    <row r="5825" spans="1:10" x14ac:dyDescent="0.35">
      <c r="A5825" s="1">
        <v>42656</v>
      </c>
      <c r="B5825" t="s">
        <v>567</v>
      </c>
      <c r="C5825" t="s">
        <v>27</v>
      </c>
      <c r="D5825" t="s">
        <v>11</v>
      </c>
      <c r="E5825" t="s">
        <v>24</v>
      </c>
      <c r="F5825" t="s">
        <v>1915</v>
      </c>
      <c r="G5825" s="2">
        <v>11.52</v>
      </c>
      <c r="H5825" s="2">
        <v>4</v>
      </c>
      <c r="I5825" s="2">
        <f t="shared" si="90"/>
        <v>2.88</v>
      </c>
      <c r="J5825" s="2">
        <v>3.46</v>
      </c>
    </row>
    <row r="5826" spans="1:10" x14ac:dyDescent="0.35">
      <c r="A5826" s="1">
        <v>42656</v>
      </c>
      <c r="B5826" t="s">
        <v>567</v>
      </c>
      <c r="C5826" t="s">
        <v>27</v>
      </c>
      <c r="D5826" t="s">
        <v>11</v>
      </c>
      <c r="E5826" t="s">
        <v>43</v>
      </c>
      <c r="F5826" t="s">
        <v>1246</v>
      </c>
      <c r="G5826" s="2">
        <v>4.0199999999999996</v>
      </c>
      <c r="H5826" s="2">
        <v>2</v>
      </c>
      <c r="I5826" s="2">
        <f t="shared" si="90"/>
        <v>2.0099999999999998</v>
      </c>
      <c r="J5826" s="2">
        <v>1.97</v>
      </c>
    </row>
    <row r="5827" spans="1:10" x14ac:dyDescent="0.35">
      <c r="A5827" s="1">
        <v>42656</v>
      </c>
      <c r="B5827" t="s">
        <v>567</v>
      </c>
      <c r="C5827" t="s">
        <v>27</v>
      </c>
      <c r="D5827" t="s">
        <v>11</v>
      </c>
      <c r="E5827" t="s">
        <v>20</v>
      </c>
      <c r="F5827" t="s">
        <v>2228</v>
      </c>
      <c r="G5827" s="2">
        <v>76.180000000000007</v>
      </c>
      <c r="H5827" s="2">
        <v>3</v>
      </c>
      <c r="I5827" s="2">
        <f t="shared" ref="I5827:I5890" si="91">G5827/H5827</f>
        <v>25.393333333333334</v>
      </c>
      <c r="J5827" s="2">
        <v>26.66</v>
      </c>
    </row>
    <row r="5828" spans="1:10" x14ac:dyDescent="0.35">
      <c r="A5828" s="1">
        <v>42656</v>
      </c>
      <c r="B5828" t="s">
        <v>567</v>
      </c>
      <c r="C5828" t="s">
        <v>27</v>
      </c>
      <c r="D5828" t="s">
        <v>11</v>
      </c>
      <c r="E5828" t="s">
        <v>200</v>
      </c>
      <c r="F5828" t="s">
        <v>2215</v>
      </c>
      <c r="G5828" s="2">
        <v>65.88</v>
      </c>
      <c r="H5828" s="2">
        <v>6</v>
      </c>
      <c r="I5828" s="2">
        <f t="shared" si="91"/>
        <v>10.979999999999999</v>
      </c>
      <c r="J5828" s="2">
        <v>18.45</v>
      </c>
    </row>
    <row r="5829" spans="1:10" x14ac:dyDescent="0.35">
      <c r="A5829" s="1">
        <v>42656</v>
      </c>
      <c r="B5829" t="s">
        <v>567</v>
      </c>
      <c r="C5829" t="s">
        <v>27</v>
      </c>
      <c r="D5829" t="s">
        <v>34</v>
      </c>
      <c r="E5829" t="s">
        <v>47</v>
      </c>
      <c r="F5829" t="s">
        <v>1404</v>
      </c>
      <c r="G5829" s="2">
        <v>43.12</v>
      </c>
      <c r="H5829" s="2">
        <v>14</v>
      </c>
      <c r="I5829" s="2">
        <f t="shared" si="91"/>
        <v>3.0799999999999996</v>
      </c>
      <c r="J5829" s="2">
        <v>20.7</v>
      </c>
    </row>
    <row r="5830" spans="1:10" x14ac:dyDescent="0.35">
      <c r="A5830" s="1">
        <v>42656</v>
      </c>
      <c r="B5830" t="s">
        <v>1519</v>
      </c>
      <c r="C5830" t="s">
        <v>278</v>
      </c>
      <c r="D5830" t="s">
        <v>34</v>
      </c>
      <c r="E5830" t="s">
        <v>145</v>
      </c>
      <c r="F5830" t="s">
        <v>942</v>
      </c>
      <c r="G5830" s="2">
        <v>727.45</v>
      </c>
      <c r="H5830" s="2">
        <v>5</v>
      </c>
      <c r="I5830" s="2">
        <f t="shared" si="91"/>
        <v>145.49</v>
      </c>
      <c r="J5830" s="2">
        <v>-465.57</v>
      </c>
    </row>
    <row r="5831" spans="1:10" x14ac:dyDescent="0.35">
      <c r="A5831" s="1">
        <v>42656</v>
      </c>
      <c r="B5831" t="s">
        <v>1519</v>
      </c>
      <c r="C5831" t="s">
        <v>278</v>
      </c>
      <c r="D5831" t="s">
        <v>34</v>
      </c>
      <c r="E5831" t="s">
        <v>47</v>
      </c>
      <c r="F5831" t="s">
        <v>2514</v>
      </c>
      <c r="G5831" s="2">
        <v>24.96</v>
      </c>
      <c r="H5831" s="2">
        <v>3</v>
      </c>
      <c r="I5831" s="2">
        <f t="shared" si="91"/>
        <v>8.32</v>
      </c>
      <c r="J5831" s="2">
        <v>4.37</v>
      </c>
    </row>
    <row r="5832" spans="1:10" x14ac:dyDescent="0.35">
      <c r="A5832" s="1">
        <v>42656</v>
      </c>
      <c r="B5832" t="s">
        <v>1452</v>
      </c>
      <c r="C5832" t="s">
        <v>10</v>
      </c>
      <c r="D5832" t="s">
        <v>39</v>
      </c>
      <c r="E5832" t="s">
        <v>52</v>
      </c>
      <c r="F5832" t="s">
        <v>2002</v>
      </c>
      <c r="G5832" s="2">
        <v>191.98</v>
      </c>
      <c r="H5832" s="2">
        <v>3</v>
      </c>
      <c r="I5832" s="2">
        <f t="shared" si="91"/>
        <v>63.993333333333332</v>
      </c>
      <c r="J5832" s="2">
        <v>24</v>
      </c>
    </row>
    <row r="5833" spans="1:10" x14ac:dyDescent="0.35">
      <c r="A5833" s="1">
        <v>42656</v>
      </c>
      <c r="B5833" t="s">
        <v>1452</v>
      </c>
      <c r="C5833" t="s">
        <v>10</v>
      </c>
      <c r="D5833" t="s">
        <v>11</v>
      </c>
      <c r="E5833" t="s">
        <v>12</v>
      </c>
      <c r="F5833" t="s">
        <v>2582</v>
      </c>
      <c r="G5833" s="2">
        <v>8.2899999999999991</v>
      </c>
      <c r="H5833" s="2">
        <v>2</v>
      </c>
      <c r="I5833" s="2">
        <f t="shared" si="91"/>
        <v>4.1449999999999996</v>
      </c>
      <c r="J5833" s="2">
        <v>3</v>
      </c>
    </row>
    <row r="5834" spans="1:10" x14ac:dyDescent="0.35">
      <c r="A5834" s="1">
        <v>42656</v>
      </c>
      <c r="B5834" t="s">
        <v>1452</v>
      </c>
      <c r="C5834" t="s">
        <v>10</v>
      </c>
      <c r="D5834" t="s">
        <v>34</v>
      </c>
      <c r="E5834" t="s">
        <v>47</v>
      </c>
      <c r="F5834" t="s">
        <v>2040</v>
      </c>
      <c r="G5834" s="2">
        <v>139.91999999999999</v>
      </c>
      <c r="H5834" s="2">
        <v>5</v>
      </c>
      <c r="I5834" s="2">
        <f t="shared" si="91"/>
        <v>27.983999999999998</v>
      </c>
      <c r="J5834" s="2">
        <v>-150.41</v>
      </c>
    </row>
    <row r="5835" spans="1:10" x14ac:dyDescent="0.35">
      <c r="A5835" s="1">
        <v>42656</v>
      </c>
      <c r="B5835" t="s">
        <v>1452</v>
      </c>
      <c r="C5835" t="s">
        <v>10</v>
      </c>
      <c r="D5835" t="s">
        <v>11</v>
      </c>
      <c r="E5835" t="s">
        <v>24</v>
      </c>
      <c r="F5835" t="s">
        <v>990</v>
      </c>
      <c r="G5835" s="2">
        <v>15.87</v>
      </c>
      <c r="H5835" s="2">
        <v>1</v>
      </c>
      <c r="I5835" s="2">
        <f t="shared" si="91"/>
        <v>15.87</v>
      </c>
      <c r="J5835" s="2">
        <v>1.19</v>
      </c>
    </row>
    <row r="5836" spans="1:10" x14ac:dyDescent="0.35">
      <c r="A5836" s="1">
        <v>42656</v>
      </c>
      <c r="B5836" t="s">
        <v>1452</v>
      </c>
      <c r="C5836" t="s">
        <v>10</v>
      </c>
      <c r="D5836" t="s">
        <v>11</v>
      </c>
      <c r="E5836" t="s">
        <v>20</v>
      </c>
      <c r="F5836" t="s">
        <v>451</v>
      </c>
      <c r="G5836" s="2">
        <v>6.29</v>
      </c>
      <c r="H5836" s="2">
        <v>7</v>
      </c>
      <c r="I5836" s="2">
        <f t="shared" si="91"/>
        <v>0.89857142857142858</v>
      </c>
      <c r="J5836" s="2">
        <v>-11</v>
      </c>
    </row>
    <row r="5837" spans="1:10" x14ac:dyDescent="0.35">
      <c r="A5837" s="1">
        <v>42656</v>
      </c>
      <c r="B5837" t="s">
        <v>1963</v>
      </c>
      <c r="C5837" t="s">
        <v>149</v>
      </c>
      <c r="D5837" t="s">
        <v>11</v>
      </c>
      <c r="E5837" t="s">
        <v>24</v>
      </c>
      <c r="F5837" t="s">
        <v>2530</v>
      </c>
      <c r="G5837" s="2">
        <v>34.700000000000003</v>
      </c>
      <c r="H5837" s="2">
        <v>5</v>
      </c>
      <c r="I5837" s="2">
        <f t="shared" si="91"/>
        <v>6.94</v>
      </c>
      <c r="J5837" s="2">
        <v>12.49</v>
      </c>
    </row>
    <row r="5838" spans="1:10" x14ac:dyDescent="0.35">
      <c r="A5838" s="1">
        <v>42656</v>
      </c>
      <c r="B5838" t="s">
        <v>1963</v>
      </c>
      <c r="C5838" t="s">
        <v>149</v>
      </c>
      <c r="D5838" t="s">
        <v>11</v>
      </c>
      <c r="E5838" t="s">
        <v>18</v>
      </c>
      <c r="F5838" t="s">
        <v>115</v>
      </c>
      <c r="G5838" s="2">
        <v>99.87</v>
      </c>
      <c r="H5838" s="2">
        <v>3</v>
      </c>
      <c r="I5838" s="2">
        <f t="shared" si="91"/>
        <v>33.29</v>
      </c>
      <c r="J5838" s="2">
        <v>23.97</v>
      </c>
    </row>
    <row r="5839" spans="1:10" x14ac:dyDescent="0.35">
      <c r="A5839" s="1">
        <v>42656</v>
      </c>
      <c r="B5839" t="s">
        <v>1963</v>
      </c>
      <c r="C5839" t="s">
        <v>149</v>
      </c>
      <c r="D5839" t="s">
        <v>11</v>
      </c>
      <c r="E5839" t="s">
        <v>12</v>
      </c>
      <c r="F5839" t="s">
        <v>1832</v>
      </c>
      <c r="G5839" s="2">
        <v>37.94</v>
      </c>
      <c r="H5839" s="2">
        <v>2</v>
      </c>
      <c r="I5839" s="2">
        <f t="shared" si="91"/>
        <v>18.97</v>
      </c>
      <c r="J5839" s="2">
        <v>18.21</v>
      </c>
    </row>
    <row r="5840" spans="1:10" x14ac:dyDescent="0.35">
      <c r="A5840" s="1">
        <v>42656</v>
      </c>
      <c r="B5840" t="s">
        <v>1963</v>
      </c>
      <c r="C5840" t="s">
        <v>149</v>
      </c>
      <c r="D5840" t="s">
        <v>11</v>
      </c>
      <c r="E5840" t="s">
        <v>16</v>
      </c>
      <c r="F5840" t="s">
        <v>1588</v>
      </c>
      <c r="G5840" s="2">
        <v>24.9</v>
      </c>
      <c r="H5840" s="2">
        <v>5</v>
      </c>
      <c r="I5840" s="2">
        <f t="shared" si="91"/>
        <v>4.9799999999999995</v>
      </c>
      <c r="J5840" s="2">
        <v>11.45</v>
      </c>
    </row>
    <row r="5841" spans="1:10" x14ac:dyDescent="0.35">
      <c r="A5841" s="1">
        <v>42656</v>
      </c>
      <c r="B5841" t="s">
        <v>1963</v>
      </c>
      <c r="C5841" t="s">
        <v>149</v>
      </c>
      <c r="D5841" t="s">
        <v>34</v>
      </c>
      <c r="E5841" t="s">
        <v>47</v>
      </c>
      <c r="F5841" t="s">
        <v>2249</v>
      </c>
      <c r="G5841" s="2">
        <v>82.26</v>
      </c>
      <c r="H5841" s="2">
        <v>3</v>
      </c>
      <c r="I5841" s="2">
        <f t="shared" si="91"/>
        <v>27.42</v>
      </c>
      <c r="J5841" s="2">
        <v>33.729999999999997</v>
      </c>
    </row>
    <row r="5842" spans="1:10" x14ac:dyDescent="0.35">
      <c r="A5842" s="1">
        <v>42657</v>
      </c>
      <c r="B5842" t="s">
        <v>319</v>
      </c>
      <c r="C5842" t="s">
        <v>164</v>
      </c>
      <c r="D5842" t="s">
        <v>39</v>
      </c>
      <c r="E5842" t="s">
        <v>52</v>
      </c>
      <c r="F5842" t="s">
        <v>1293</v>
      </c>
      <c r="G5842" s="2">
        <v>177</v>
      </c>
      <c r="H5842" s="2">
        <v>3</v>
      </c>
      <c r="I5842" s="2">
        <f t="shared" si="91"/>
        <v>59</v>
      </c>
      <c r="J5842" s="2">
        <v>30.09</v>
      </c>
    </row>
    <row r="5843" spans="1:10" x14ac:dyDescent="0.35">
      <c r="A5843" s="1">
        <v>42657</v>
      </c>
      <c r="B5843" t="s">
        <v>607</v>
      </c>
      <c r="C5843" t="s">
        <v>245</v>
      </c>
      <c r="D5843" t="s">
        <v>34</v>
      </c>
      <c r="E5843" t="s">
        <v>35</v>
      </c>
      <c r="F5843" t="s">
        <v>2612</v>
      </c>
      <c r="G5843" s="2">
        <v>102.59</v>
      </c>
      <c r="H5843" s="2">
        <v>1</v>
      </c>
      <c r="I5843" s="2">
        <f t="shared" si="91"/>
        <v>102.59</v>
      </c>
      <c r="J5843" s="2">
        <v>10.26</v>
      </c>
    </row>
    <row r="5844" spans="1:10" x14ac:dyDescent="0.35">
      <c r="A5844" s="1">
        <v>42657</v>
      </c>
      <c r="B5844" t="s">
        <v>607</v>
      </c>
      <c r="C5844" t="s">
        <v>245</v>
      </c>
      <c r="D5844" t="s">
        <v>39</v>
      </c>
      <c r="E5844" t="s">
        <v>52</v>
      </c>
      <c r="F5844" t="s">
        <v>1063</v>
      </c>
      <c r="G5844" s="2">
        <v>22.7</v>
      </c>
      <c r="H5844" s="2">
        <v>1</v>
      </c>
      <c r="I5844" s="2">
        <f t="shared" si="91"/>
        <v>22.7</v>
      </c>
      <c r="J5844" s="2">
        <v>5.96</v>
      </c>
    </row>
    <row r="5845" spans="1:10" x14ac:dyDescent="0.35">
      <c r="A5845" s="1">
        <v>42657</v>
      </c>
      <c r="B5845" t="s">
        <v>607</v>
      </c>
      <c r="C5845" t="s">
        <v>245</v>
      </c>
      <c r="D5845" t="s">
        <v>11</v>
      </c>
      <c r="E5845" t="s">
        <v>12</v>
      </c>
      <c r="F5845" t="s">
        <v>713</v>
      </c>
      <c r="G5845" s="2">
        <v>93.02</v>
      </c>
      <c r="H5845" s="2">
        <v>3</v>
      </c>
      <c r="I5845" s="2">
        <f t="shared" si="91"/>
        <v>31.006666666666664</v>
      </c>
      <c r="J5845" s="2">
        <v>33.72</v>
      </c>
    </row>
    <row r="5846" spans="1:10" x14ac:dyDescent="0.35">
      <c r="A5846" s="1">
        <v>42657</v>
      </c>
      <c r="B5846" t="s">
        <v>607</v>
      </c>
      <c r="C5846" t="s">
        <v>245</v>
      </c>
      <c r="D5846" t="s">
        <v>11</v>
      </c>
      <c r="E5846" t="s">
        <v>200</v>
      </c>
      <c r="F5846" t="s">
        <v>807</v>
      </c>
      <c r="G5846" s="2">
        <v>12.77</v>
      </c>
      <c r="H5846" s="2">
        <v>2</v>
      </c>
      <c r="I5846" s="2">
        <f t="shared" si="91"/>
        <v>6.3849999999999998</v>
      </c>
      <c r="J5846" s="2">
        <v>1.44</v>
      </c>
    </row>
    <row r="5847" spans="1:10" x14ac:dyDescent="0.35">
      <c r="A5847" s="1">
        <v>42657</v>
      </c>
      <c r="B5847" t="s">
        <v>607</v>
      </c>
      <c r="C5847" t="s">
        <v>245</v>
      </c>
      <c r="D5847" t="s">
        <v>11</v>
      </c>
      <c r="E5847" t="s">
        <v>63</v>
      </c>
      <c r="F5847" t="s">
        <v>1481</v>
      </c>
      <c r="G5847" s="2">
        <v>35.01</v>
      </c>
      <c r="H5847" s="2">
        <v>4</v>
      </c>
      <c r="I5847" s="2">
        <f t="shared" si="91"/>
        <v>8.7524999999999995</v>
      </c>
      <c r="J5847" s="2">
        <v>13.13</v>
      </c>
    </row>
    <row r="5848" spans="1:10" x14ac:dyDescent="0.35">
      <c r="A5848" s="1">
        <v>42657</v>
      </c>
      <c r="B5848" t="s">
        <v>607</v>
      </c>
      <c r="C5848" t="s">
        <v>245</v>
      </c>
      <c r="D5848" t="s">
        <v>11</v>
      </c>
      <c r="E5848" t="s">
        <v>12</v>
      </c>
      <c r="F5848" t="s">
        <v>1041</v>
      </c>
      <c r="G5848" s="2">
        <v>39.15</v>
      </c>
      <c r="H5848" s="2">
        <v>1</v>
      </c>
      <c r="I5848" s="2">
        <f t="shared" si="91"/>
        <v>39.15</v>
      </c>
      <c r="J5848" s="2">
        <v>14.68</v>
      </c>
    </row>
    <row r="5849" spans="1:10" x14ac:dyDescent="0.35">
      <c r="A5849" s="1">
        <v>42657</v>
      </c>
      <c r="B5849" t="s">
        <v>671</v>
      </c>
      <c r="C5849" t="s">
        <v>149</v>
      </c>
      <c r="D5849" t="s">
        <v>39</v>
      </c>
      <c r="E5849" t="s">
        <v>40</v>
      </c>
      <c r="F5849" t="s">
        <v>2171</v>
      </c>
      <c r="G5849" s="2">
        <v>1091.93</v>
      </c>
      <c r="H5849" s="2">
        <v>7</v>
      </c>
      <c r="I5849" s="2">
        <f t="shared" si="91"/>
        <v>155.99</v>
      </c>
      <c r="J5849" s="2">
        <v>272.98</v>
      </c>
    </row>
    <row r="5850" spans="1:10" x14ac:dyDescent="0.35">
      <c r="A5850" s="1">
        <v>42657</v>
      </c>
      <c r="B5850" t="s">
        <v>671</v>
      </c>
      <c r="C5850" t="s">
        <v>149</v>
      </c>
      <c r="D5850" t="s">
        <v>11</v>
      </c>
      <c r="E5850" t="s">
        <v>12</v>
      </c>
      <c r="F5850" t="s">
        <v>2220</v>
      </c>
      <c r="G5850" s="2">
        <v>111.96</v>
      </c>
      <c r="H5850" s="2">
        <v>2</v>
      </c>
      <c r="I5850" s="2">
        <f t="shared" si="91"/>
        <v>55.98</v>
      </c>
      <c r="J5850" s="2">
        <v>54.86</v>
      </c>
    </row>
    <row r="5851" spans="1:10" x14ac:dyDescent="0.35">
      <c r="A5851" s="1">
        <v>42657</v>
      </c>
      <c r="B5851" t="s">
        <v>2444</v>
      </c>
      <c r="C5851" t="s">
        <v>157</v>
      </c>
      <c r="D5851" t="s">
        <v>39</v>
      </c>
      <c r="E5851" t="s">
        <v>52</v>
      </c>
      <c r="F5851" t="s">
        <v>1787</v>
      </c>
      <c r="G5851" s="2">
        <v>1649.75</v>
      </c>
      <c r="H5851" s="2">
        <v>5</v>
      </c>
      <c r="I5851" s="2">
        <f t="shared" si="91"/>
        <v>329.95</v>
      </c>
      <c r="J5851" s="2">
        <v>544.41999999999996</v>
      </c>
    </row>
    <row r="5852" spans="1:10" x14ac:dyDescent="0.35">
      <c r="A5852" s="1">
        <v>42658</v>
      </c>
      <c r="B5852" t="s">
        <v>2346</v>
      </c>
      <c r="C5852" t="s">
        <v>296</v>
      </c>
      <c r="D5852" t="s">
        <v>11</v>
      </c>
      <c r="E5852" t="s">
        <v>12</v>
      </c>
      <c r="F5852" t="s">
        <v>2613</v>
      </c>
      <c r="G5852" s="2">
        <v>45.68</v>
      </c>
      <c r="H5852" s="2">
        <v>2</v>
      </c>
      <c r="I5852" s="2">
        <f t="shared" si="91"/>
        <v>22.84</v>
      </c>
      <c r="J5852" s="2">
        <v>21.01</v>
      </c>
    </row>
    <row r="5853" spans="1:10" x14ac:dyDescent="0.35">
      <c r="A5853" s="1">
        <v>42658</v>
      </c>
      <c r="B5853" t="s">
        <v>2346</v>
      </c>
      <c r="C5853" t="s">
        <v>296</v>
      </c>
      <c r="D5853" t="s">
        <v>11</v>
      </c>
      <c r="E5853" t="s">
        <v>12</v>
      </c>
      <c r="F5853" t="s">
        <v>1192</v>
      </c>
      <c r="G5853" s="2">
        <v>60.12</v>
      </c>
      <c r="H5853" s="2">
        <v>9</v>
      </c>
      <c r="I5853" s="2">
        <f t="shared" si="91"/>
        <v>6.68</v>
      </c>
      <c r="J5853" s="2">
        <v>28.86</v>
      </c>
    </row>
    <row r="5854" spans="1:10" x14ac:dyDescent="0.35">
      <c r="A5854" s="1">
        <v>42658</v>
      </c>
      <c r="B5854" t="s">
        <v>2346</v>
      </c>
      <c r="C5854" t="s">
        <v>296</v>
      </c>
      <c r="D5854" t="s">
        <v>11</v>
      </c>
      <c r="E5854" t="s">
        <v>20</v>
      </c>
      <c r="F5854" t="s">
        <v>579</v>
      </c>
      <c r="G5854" s="2">
        <v>41.72</v>
      </c>
      <c r="H5854" s="2">
        <v>5</v>
      </c>
      <c r="I5854" s="2">
        <f t="shared" si="91"/>
        <v>8.3439999999999994</v>
      </c>
      <c r="J5854" s="2">
        <v>13.04</v>
      </c>
    </row>
    <row r="5855" spans="1:10" x14ac:dyDescent="0.35">
      <c r="A5855" s="1">
        <v>42658</v>
      </c>
      <c r="B5855" t="s">
        <v>2346</v>
      </c>
      <c r="C5855" t="s">
        <v>296</v>
      </c>
      <c r="D5855" t="s">
        <v>11</v>
      </c>
      <c r="E5855" t="s">
        <v>12</v>
      </c>
      <c r="F5855" t="s">
        <v>1582</v>
      </c>
      <c r="G5855" s="2">
        <v>71.599999999999994</v>
      </c>
      <c r="H5855" s="2">
        <v>8</v>
      </c>
      <c r="I5855" s="2">
        <f t="shared" si="91"/>
        <v>8.9499999999999993</v>
      </c>
      <c r="J5855" s="2">
        <v>32.94</v>
      </c>
    </row>
    <row r="5856" spans="1:10" x14ac:dyDescent="0.35">
      <c r="A5856" s="1">
        <v>42658</v>
      </c>
      <c r="B5856" t="s">
        <v>159</v>
      </c>
      <c r="C5856" t="s">
        <v>840</v>
      </c>
      <c r="D5856" t="s">
        <v>11</v>
      </c>
      <c r="E5856" t="s">
        <v>16</v>
      </c>
      <c r="F5856" t="s">
        <v>926</v>
      </c>
      <c r="G5856" s="2">
        <v>20.16</v>
      </c>
      <c r="H5856" s="2">
        <v>7</v>
      </c>
      <c r="I5856" s="2">
        <f t="shared" si="91"/>
        <v>2.88</v>
      </c>
      <c r="J5856" s="2">
        <v>9.8800000000000008</v>
      </c>
    </row>
    <row r="5857" spans="1:10" x14ac:dyDescent="0.35">
      <c r="A5857" s="1">
        <v>42658</v>
      </c>
      <c r="B5857" t="s">
        <v>159</v>
      </c>
      <c r="C5857" t="s">
        <v>840</v>
      </c>
      <c r="D5857" t="s">
        <v>11</v>
      </c>
      <c r="E5857" t="s">
        <v>16</v>
      </c>
      <c r="F5857" t="s">
        <v>17</v>
      </c>
      <c r="G5857" s="2">
        <v>29.46</v>
      </c>
      <c r="H5857" s="2">
        <v>6</v>
      </c>
      <c r="I5857" s="2">
        <f t="shared" si="91"/>
        <v>4.91</v>
      </c>
      <c r="J5857" s="2">
        <v>14.44</v>
      </c>
    </row>
    <row r="5858" spans="1:10" x14ac:dyDescent="0.35">
      <c r="A5858" s="1">
        <v>42658</v>
      </c>
      <c r="B5858" t="s">
        <v>159</v>
      </c>
      <c r="C5858" t="s">
        <v>840</v>
      </c>
      <c r="D5858" t="s">
        <v>11</v>
      </c>
      <c r="E5858" t="s">
        <v>92</v>
      </c>
      <c r="F5858" t="s">
        <v>1853</v>
      </c>
      <c r="G5858" s="2">
        <v>868.59</v>
      </c>
      <c r="H5858" s="2">
        <v>3</v>
      </c>
      <c r="I5858" s="2">
        <f t="shared" si="91"/>
        <v>289.53000000000003</v>
      </c>
      <c r="J5858" s="2">
        <v>251.89</v>
      </c>
    </row>
    <row r="5859" spans="1:10" x14ac:dyDescent="0.35">
      <c r="A5859" s="1">
        <v>42658</v>
      </c>
      <c r="B5859" t="s">
        <v>159</v>
      </c>
      <c r="C5859" t="s">
        <v>840</v>
      </c>
      <c r="D5859" t="s">
        <v>11</v>
      </c>
      <c r="E5859" t="s">
        <v>12</v>
      </c>
      <c r="F5859" t="s">
        <v>708</v>
      </c>
      <c r="G5859" s="2">
        <v>12.96</v>
      </c>
      <c r="H5859" s="2">
        <v>2</v>
      </c>
      <c r="I5859" s="2">
        <f t="shared" si="91"/>
        <v>6.48</v>
      </c>
      <c r="J5859" s="2">
        <v>6.22</v>
      </c>
    </row>
    <row r="5860" spans="1:10" x14ac:dyDescent="0.35">
      <c r="A5860" s="1">
        <v>42658</v>
      </c>
      <c r="B5860" t="s">
        <v>159</v>
      </c>
      <c r="C5860" t="s">
        <v>840</v>
      </c>
      <c r="D5860" t="s">
        <v>39</v>
      </c>
      <c r="E5860" t="s">
        <v>40</v>
      </c>
      <c r="F5860" t="s">
        <v>2588</v>
      </c>
      <c r="G5860" s="2">
        <v>5.5</v>
      </c>
      <c r="H5860" s="2">
        <v>1</v>
      </c>
      <c r="I5860" s="2">
        <f t="shared" si="91"/>
        <v>5.5</v>
      </c>
      <c r="J5860" s="2">
        <v>1.38</v>
      </c>
    </row>
    <row r="5861" spans="1:10" x14ac:dyDescent="0.35">
      <c r="A5861" s="1">
        <v>42658</v>
      </c>
      <c r="B5861" t="s">
        <v>159</v>
      </c>
      <c r="C5861" t="s">
        <v>840</v>
      </c>
      <c r="D5861" t="s">
        <v>11</v>
      </c>
      <c r="E5861" t="s">
        <v>20</v>
      </c>
      <c r="F5861" t="s">
        <v>701</v>
      </c>
      <c r="G5861" s="2">
        <v>121.6</v>
      </c>
      <c r="H5861" s="2">
        <v>4</v>
      </c>
      <c r="I5861" s="2">
        <f t="shared" si="91"/>
        <v>30.4</v>
      </c>
      <c r="J5861" s="2">
        <v>55.94</v>
      </c>
    </row>
    <row r="5862" spans="1:10" x14ac:dyDescent="0.35">
      <c r="A5862" s="1">
        <v>42658</v>
      </c>
      <c r="B5862" t="s">
        <v>334</v>
      </c>
      <c r="C5862" t="s">
        <v>55</v>
      </c>
      <c r="D5862" t="s">
        <v>11</v>
      </c>
      <c r="E5862" t="s">
        <v>20</v>
      </c>
      <c r="F5862" t="s">
        <v>2075</v>
      </c>
      <c r="G5862" s="2">
        <v>232.96</v>
      </c>
      <c r="H5862" s="2">
        <v>7</v>
      </c>
      <c r="I5862" s="2">
        <f t="shared" si="91"/>
        <v>33.28</v>
      </c>
      <c r="J5862" s="2">
        <v>116.48</v>
      </c>
    </row>
    <row r="5863" spans="1:10" x14ac:dyDescent="0.35">
      <c r="A5863" s="1">
        <v>42658</v>
      </c>
      <c r="B5863" t="s">
        <v>334</v>
      </c>
      <c r="C5863" t="s">
        <v>55</v>
      </c>
      <c r="D5863" t="s">
        <v>11</v>
      </c>
      <c r="E5863" t="s">
        <v>63</v>
      </c>
      <c r="F5863" t="s">
        <v>2479</v>
      </c>
      <c r="G5863" s="2">
        <v>66.540000000000006</v>
      </c>
      <c r="H5863" s="2">
        <v>6</v>
      </c>
      <c r="I5863" s="2">
        <f t="shared" si="91"/>
        <v>11.090000000000002</v>
      </c>
      <c r="J5863" s="2">
        <v>32.6</v>
      </c>
    </row>
    <row r="5864" spans="1:10" x14ac:dyDescent="0.35">
      <c r="A5864" s="1">
        <v>42658</v>
      </c>
      <c r="B5864" t="s">
        <v>334</v>
      </c>
      <c r="C5864" t="s">
        <v>55</v>
      </c>
      <c r="D5864" t="s">
        <v>11</v>
      </c>
      <c r="E5864" t="s">
        <v>92</v>
      </c>
      <c r="F5864" t="s">
        <v>617</v>
      </c>
      <c r="G5864" s="2">
        <v>43.26</v>
      </c>
      <c r="H5864" s="2">
        <v>3</v>
      </c>
      <c r="I5864" s="2">
        <f t="shared" si="91"/>
        <v>14.42</v>
      </c>
      <c r="J5864" s="2">
        <v>14.28</v>
      </c>
    </row>
    <row r="5865" spans="1:10" x14ac:dyDescent="0.35">
      <c r="A5865" s="1">
        <v>42659</v>
      </c>
      <c r="B5865" t="s">
        <v>1748</v>
      </c>
      <c r="C5865" t="s">
        <v>149</v>
      </c>
      <c r="D5865" t="s">
        <v>34</v>
      </c>
      <c r="E5865" t="s">
        <v>145</v>
      </c>
      <c r="F5865" t="s">
        <v>741</v>
      </c>
      <c r="G5865" s="2">
        <v>142.18</v>
      </c>
      <c r="H5865" s="2">
        <v>1</v>
      </c>
      <c r="I5865" s="2">
        <f t="shared" si="91"/>
        <v>142.18</v>
      </c>
      <c r="J5865" s="2">
        <v>-37.92</v>
      </c>
    </row>
    <row r="5866" spans="1:10" x14ac:dyDescent="0.35">
      <c r="A5866" s="1">
        <v>42660</v>
      </c>
      <c r="B5866" t="s">
        <v>2083</v>
      </c>
      <c r="C5866" t="s">
        <v>27</v>
      </c>
      <c r="D5866" t="s">
        <v>11</v>
      </c>
      <c r="E5866" t="s">
        <v>20</v>
      </c>
      <c r="F5866" t="s">
        <v>609</v>
      </c>
      <c r="G5866" s="2">
        <v>18.16</v>
      </c>
      <c r="H5866" s="2">
        <v>5</v>
      </c>
      <c r="I5866" s="2">
        <f t="shared" si="91"/>
        <v>3.6320000000000001</v>
      </c>
      <c r="J5866" s="2">
        <v>6.58</v>
      </c>
    </row>
    <row r="5867" spans="1:10" x14ac:dyDescent="0.35">
      <c r="A5867" s="1">
        <v>42660</v>
      </c>
      <c r="B5867" t="s">
        <v>1863</v>
      </c>
      <c r="C5867" t="s">
        <v>27</v>
      </c>
      <c r="D5867" t="s">
        <v>34</v>
      </c>
      <c r="E5867" t="s">
        <v>74</v>
      </c>
      <c r="F5867" t="s">
        <v>2592</v>
      </c>
      <c r="G5867" s="2">
        <v>120.67</v>
      </c>
      <c r="H5867" s="2">
        <v>2</v>
      </c>
      <c r="I5867" s="2">
        <f t="shared" si="91"/>
        <v>60.335000000000001</v>
      </c>
      <c r="J5867" s="2">
        <v>21.29</v>
      </c>
    </row>
    <row r="5868" spans="1:10" x14ac:dyDescent="0.35">
      <c r="A5868" s="1">
        <v>42660</v>
      </c>
      <c r="B5868" t="s">
        <v>2115</v>
      </c>
      <c r="C5868" t="s">
        <v>186</v>
      </c>
      <c r="D5868" t="s">
        <v>39</v>
      </c>
      <c r="E5868" t="s">
        <v>40</v>
      </c>
      <c r="F5868" t="s">
        <v>1345</v>
      </c>
      <c r="G5868" s="2">
        <v>449.97</v>
      </c>
      <c r="H5868" s="2">
        <v>3</v>
      </c>
      <c r="I5868" s="2">
        <f t="shared" si="91"/>
        <v>149.99</v>
      </c>
      <c r="J5868" s="2">
        <v>220.49</v>
      </c>
    </row>
    <row r="5869" spans="1:10" x14ac:dyDescent="0.35">
      <c r="A5869" s="1">
        <v>42660</v>
      </c>
      <c r="B5869" t="s">
        <v>2115</v>
      </c>
      <c r="C5869" t="s">
        <v>186</v>
      </c>
      <c r="D5869" t="s">
        <v>11</v>
      </c>
      <c r="E5869" t="s">
        <v>92</v>
      </c>
      <c r="F5869" t="s">
        <v>2336</v>
      </c>
      <c r="G5869" s="2">
        <v>1927.59</v>
      </c>
      <c r="H5869" s="2">
        <v>7</v>
      </c>
      <c r="I5869" s="2">
        <f t="shared" si="91"/>
        <v>275.37</v>
      </c>
      <c r="J5869" s="2">
        <v>751.76</v>
      </c>
    </row>
    <row r="5870" spans="1:10" x14ac:dyDescent="0.35">
      <c r="A5870" s="1">
        <v>42660</v>
      </c>
      <c r="B5870" t="s">
        <v>789</v>
      </c>
      <c r="C5870" t="s">
        <v>177</v>
      </c>
      <c r="D5870" t="s">
        <v>34</v>
      </c>
      <c r="E5870" t="s">
        <v>74</v>
      </c>
      <c r="F5870" t="s">
        <v>412</v>
      </c>
      <c r="G5870" s="2">
        <v>120.98</v>
      </c>
      <c r="H5870" s="2">
        <v>1</v>
      </c>
      <c r="I5870" s="2">
        <f t="shared" si="91"/>
        <v>120.98</v>
      </c>
      <c r="J5870" s="2">
        <v>12.1</v>
      </c>
    </row>
    <row r="5871" spans="1:10" x14ac:dyDescent="0.35">
      <c r="A5871" s="1">
        <v>42660</v>
      </c>
      <c r="B5871" t="s">
        <v>789</v>
      </c>
      <c r="C5871" t="s">
        <v>177</v>
      </c>
      <c r="D5871" t="s">
        <v>11</v>
      </c>
      <c r="E5871" t="s">
        <v>20</v>
      </c>
      <c r="F5871" t="s">
        <v>2488</v>
      </c>
      <c r="G5871" s="2">
        <v>315.98</v>
      </c>
      <c r="H5871" s="2">
        <v>1</v>
      </c>
      <c r="I5871" s="2">
        <f t="shared" si="91"/>
        <v>315.98</v>
      </c>
      <c r="J5871" s="2">
        <v>148.51</v>
      </c>
    </row>
    <row r="5872" spans="1:10" x14ac:dyDescent="0.35">
      <c r="A5872" s="1">
        <v>42661</v>
      </c>
      <c r="B5872" t="s">
        <v>915</v>
      </c>
      <c r="C5872" t="s">
        <v>95</v>
      </c>
      <c r="D5872" t="s">
        <v>34</v>
      </c>
      <c r="E5872" t="s">
        <v>35</v>
      </c>
      <c r="F5872" t="s">
        <v>699</v>
      </c>
      <c r="G5872" s="2">
        <v>307.92</v>
      </c>
      <c r="H5872" s="2">
        <v>5</v>
      </c>
      <c r="I5872" s="2">
        <f t="shared" si="91"/>
        <v>61.584000000000003</v>
      </c>
      <c r="J5872" s="2">
        <v>-34.64</v>
      </c>
    </row>
    <row r="5873" spans="1:10" x14ac:dyDescent="0.35">
      <c r="A5873" s="1">
        <v>42663</v>
      </c>
      <c r="B5873" t="s">
        <v>1027</v>
      </c>
      <c r="C5873" t="s">
        <v>78</v>
      </c>
      <c r="D5873" t="s">
        <v>11</v>
      </c>
      <c r="E5873" t="s">
        <v>24</v>
      </c>
      <c r="F5873" t="s">
        <v>998</v>
      </c>
      <c r="G5873" s="2">
        <v>7.15</v>
      </c>
      <c r="H5873" s="2">
        <v>3</v>
      </c>
      <c r="I5873" s="2">
        <f t="shared" si="91"/>
        <v>2.3833333333333333</v>
      </c>
      <c r="J5873" s="2">
        <v>0.72</v>
      </c>
    </row>
    <row r="5874" spans="1:10" x14ac:dyDescent="0.35">
      <c r="A5874" s="1">
        <v>42663</v>
      </c>
      <c r="B5874" t="s">
        <v>806</v>
      </c>
      <c r="C5874" t="s">
        <v>10</v>
      </c>
      <c r="D5874" t="s">
        <v>11</v>
      </c>
      <c r="E5874" t="s">
        <v>12</v>
      </c>
      <c r="F5874" t="s">
        <v>2334</v>
      </c>
      <c r="G5874" s="2">
        <v>51.02</v>
      </c>
      <c r="H5874" s="2">
        <v>7</v>
      </c>
      <c r="I5874" s="2">
        <f t="shared" si="91"/>
        <v>7.2885714285714291</v>
      </c>
      <c r="J5874" s="2">
        <v>15.94</v>
      </c>
    </row>
    <row r="5875" spans="1:10" x14ac:dyDescent="0.35">
      <c r="A5875" s="1">
        <v>42663</v>
      </c>
      <c r="B5875" t="s">
        <v>806</v>
      </c>
      <c r="C5875" t="s">
        <v>10</v>
      </c>
      <c r="D5875" t="s">
        <v>11</v>
      </c>
      <c r="E5875" t="s">
        <v>43</v>
      </c>
      <c r="F5875" t="s">
        <v>160</v>
      </c>
      <c r="G5875" s="2">
        <v>25.25</v>
      </c>
      <c r="H5875" s="2">
        <v>4</v>
      </c>
      <c r="I5875" s="2">
        <f t="shared" si="91"/>
        <v>6.3125</v>
      </c>
      <c r="J5875" s="2">
        <v>7.89</v>
      </c>
    </row>
    <row r="5876" spans="1:10" x14ac:dyDescent="0.35">
      <c r="A5876" s="1">
        <v>42663</v>
      </c>
      <c r="B5876" t="s">
        <v>806</v>
      </c>
      <c r="C5876" t="s">
        <v>10</v>
      </c>
      <c r="D5876" t="s">
        <v>34</v>
      </c>
      <c r="E5876" t="s">
        <v>35</v>
      </c>
      <c r="F5876" t="s">
        <v>964</v>
      </c>
      <c r="G5876" s="2">
        <v>56.69</v>
      </c>
      <c r="H5876" s="2">
        <v>1</v>
      </c>
      <c r="I5876" s="2">
        <f t="shared" si="91"/>
        <v>56.69</v>
      </c>
      <c r="J5876" s="2">
        <v>-14.58</v>
      </c>
    </row>
    <row r="5877" spans="1:10" x14ac:dyDescent="0.35">
      <c r="A5877" s="1">
        <v>42663</v>
      </c>
      <c r="B5877" t="s">
        <v>225</v>
      </c>
      <c r="C5877" t="s">
        <v>110</v>
      </c>
      <c r="D5877" t="s">
        <v>39</v>
      </c>
      <c r="E5877" t="s">
        <v>40</v>
      </c>
      <c r="F5877" t="s">
        <v>2050</v>
      </c>
      <c r="G5877" s="2">
        <v>125.7</v>
      </c>
      <c r="H5877" s="2">
        <v>6</v>
      </c>
      <c r="I5877" s="2">
        <f t="shared" si="91"/>
        <v>20.95</v>
      </c>
      <c r="J5877" s="2">
        <v>35.200000000000003</v>
      </c>
    </row>
    <row r="5878" spans="1:10" x14ac:dyDescent="0.35">
      <c r="A5878" s="1">
        <v>42663</v>
      </c>
      <c r="B5878" t="s">
        <v>225</v>
      </c>
      <c r="C5878" t="s">
        <v>110</v>
      </c>
      <c r="D5878" t="s">
        <v>39</v>
      </c>
      <c r="E5878" t="s">
        <v>40</v>
      </c>
      <c r="F5878" t="s">
        <v>520</v>
      </c>
      <c r="G5878" s="2">
        <v>191.98</v>
      </c>
      <c r="H5878" s="2">
        <v>2</v>
      </c>
      <c r="I5878" s="2">
        <f t="shared" si="91"/>
        <v>95.99</v>
      </c>
      <c r="J5878" s="2">
        <v>51.83</v>
      </c>
    </row>
    <row r="5879" spans="1:10" x14ac:dyDescent="0.35">
      <c r="A5879" s="1">
        <v>42663</v>
      </c>
      <c r="B5879" t="s">
        <v>225</v>
      </c>
      <c r="C5879" t="s">
        <v>110</v>
      </c>
      <c r="D5879" t="s">
        <v>11</v>
      </c>
      <c r="E5879" t="s">
        <v>18</v>
      </c>
      <c r="F5879" t="s">
        <v>1780</v>
      </c>
      <c r="G5879" s="2">
        <v>20.86</v>
      </c>
      <c r="H5879" s="2">
        <v>7</v>
      </c>
      <c r="I5879" s="2">
        <f t="shared" si="91"/>
        <v>2.98</v>
      </c>
      <c r="J5879" s="2">
        <v>1.46</v>
      </c>
    </row>
    <row r="5880" spans="1:10" x14ac:dyDescent="0.35">
      <c r="A5880" s="1">
        <v>42663</v>
      </c>
      <c r="B5880" t="s">
        <v>1886</v>
      </c>
      <c r="C5880" t="s">
        <v>27</v>
      </c>
      <c r="D5880" t="s">
        <v>11</v>
      </c>
      <c r="E5880" t="s">
        <v>20</v>
      </c>
      <c r="F5880" t="s">
        <v>467</v>
      </c>
      <c r="G5880" s="2">
        <v>19.3</v>
      </c>
      <c r="H5880" s="2">
        <v>3</v>
      </c>
      <c r="I5880" s="2">
        <f t="shared" si="91"/>
        <v>6.4333333333333336</v>
      </c>
      <c r="J5880" s="2">
        <v>6.03</v>
      </c>
    </row>
    <row r="5881" spans="1:10" x14ac:dyDescent="0.35">
      <c r="A5881" s="1">
        <v>42663</v>
      </c>
      <c r="B5881" t="s">
        <v>1922</v>
      </c>
      <c r="C5881" t="s">
        <v>55</v>
      </c>
      <c r="D5881" t="s">
        <v>34</v>
      </c>
      <c r="E5881" t="s">
        <v>47</v>
      </c>
      <c r="F5881" t="s">
        <v>766</v>
      </c>
      <c r="G5881" s="2">
        <v>61.1</v>
      </c>
      <c r="H5881" s="2">
        <v>5</v>
      </c>
      <c r="I5881" s="2">
        <f t="shared" si="91"/>
        <v>12.22</v>
      </c>
      <c r="J5881" s="2">
        <v>18.329999999999998</v>
      </c>
    </row>
    <row r="5882" spans="1:10" x14ac:dyDescent="0.35">
      <c r="A5882" s="1">
        <v>42663</v>
      </c>
      <c r="B5882" t="s">
        <v>578</v>
      </c>
      <c r="C5882" t="s">
        <v>27</v>
      </c>
      <c r="D5882" t="s">
        <v>34</v>
      </c>
      <c r="E5882" t="s">
        <v>35</v>
      </c>
      <c r="F5882" t="s">
        <v>2446</v>
      </c>
      <c r="G5882" s="2">
        <v>387.14</v>
      </c>
      <c r="H5882" s="2">
        <v>4</v>
      </c>
      <c r="I5882" s="2">
        <f t="shared" si="91"/>
        <v>96.784999999999997</v>
      </c>
      <c r="J5882" s="2">
        <v>4.84</v>
      </c>
    </row>
    <row r="5883" spans="1:10" x14ac:dyDescent="0.35">
      <c r="A5883" s="1">
        <v>42664</v>
      </c>
      <c r="B5883" t="s">
        <v>1657</v>
      </c>
      <c r="C5883" t="s">
        <v>613</v>
      </c>
      <c r="D5883" t="s">
        <v>11</v>
      </c>
      <c r="E5883" t="s">
        <v>20</v>
      </c>
      <c r="F5883" t="s">
        <v>2200</v>
      </c>
      <c r="G5883" s="2">
        <v>23.2</v>
      </c>
      <c r="H5883" s="2">
        <v>4</v>
      </c>
      <c r="I5883" s="2">
        <f t="shared" si="91"/>
        <v>5.8</v>
      </c>
      <c r="J5883" s="2">
        <v>10.44</v>
      </c>
    </row>
    <row r="5884" spans="1:10" x14ac:dyDescent="0.35">
      <c r="A5884" s="1">
        <v>42664</v>
      </c>
      <c r="B5884" t="s">
        <v>1657</v>
      </c>
      <c r="C5884" t="s">
        <v>613</v>
      </c>
      <c r="D5884" t="s">
        <v>11</v>
      </c>
      <c r="E5884" t="s">
        <v>200</v>
      </c>
      <c r="F5884" t="s">
        <v>807</v>
      </c>
      <c r="G5884" s="2">
        <v>7.36</v>
      </c>
      <c r="H5884" s="2">
        <v>2</v>
      </c>
      <c r="I5884" s="2">
        <f t="shared" si="91"/>
        <v>3.68</v>
      </c>
      <c r="J5884" s="2">
        <v>0.15</v>
      </c>
    </row>
    <row r="5885" spans="1:10" x14ac:dyDescent="0.35">
      <c r="A5885" s="1">
        <v>42664</v>
      </c>
      <c r="B5885" t="s">
        <v>1657</v>
      </c>
      <c r="C5885" t="s">
        <v>613</v>
      </c>
      <c r="D5885" t="s">
        <v>11</v>
      </c>
      <c r="E5885" t="s">
        <v>18</v>
      </c>
      <c r="F5885" t="s">
        <v>1245</v>
      </c>
      <c r="G5885" s="2">
        <v>104.79</v>
      </c>
      <c r="H5885" s="2">
        <v>7</v>
      </c>
      <c r="I5885" s="2">
        <f t="shared" si="91"/>
        <v>14.97</v>
      </c>
      <c r="J5885" s="2">
        <v>29.34</v>
      </c>
    </row>
    <row r="5886" spans="1:10" x14ac:dyDescent="0.35">
      <c r="A5886" s="1">
        <v>42664</v>
      </c>
      <c r="B5886" t="s">
        <v>1657</v>
      </c>
      <c r="C5886" t="s">
        <v>613</v>
      </c>
      <c r="D5886" t="s">
        <v>34</v>
      </c>
      <c r="E5886" t="s">
        <v>74</v>
      </c>
      <c r="F5886" t="s">
        <v>1604</v>
      </c>
      <c r="G5886" s="2">
        <v>1043.92</v>
      </c>
      <c r="H5886" s="2">
        <v>4</v>
      </c>
      <c r="I5886" s="2">
        <f t="shared" si="91"/>
        <v>260.98</v>
      </c>
      <c r="J5886" s="2">
        <v>271.42</v>
      </c>
    </row>
    <row r="5887" spans="1:10" x14ac:dyDescent="0.35">
      <c r="A5887" s="1">
        <v>42664</v>
      </c>
      <c r="B5887" t="s">
        <v>2230</v>
      </c>
      <c r="C5887" t="s">
        <v>27</v>
      </c>
      <c r="D5887" t="s">
        <v>11</v>
      </c>
      <c r="E5887" t="s">
        <v>12</v>
      </c>
      <c r="F5887" t="s">
        <v>2451</v>
      </c>
      <c r="G5887" s="2">
        <v>22.92</v>
      </c>
      <c r="H5887" s="2">
        <v>3</v>
      </c>
      <c r="I5887" s="2">
        <f t="shared" si="91"/>
        <v>7.6400000000000006</v>
      </c>
      <c r="J5887" s="2">
        <v>11.23</v>
      </c>
    </row>
    <row r="5888" spans="1:10" x14ac:dyDescent="0.35">
      <c r="A5888" s="1">
        <v>42664</v>
      </c>
      <c r="B5888" t="s">
        <v>857</v>
      </c>
      <c r="C5888" t="s">
        <v>27</v>
      </c>
      <c r="D5888" t="s">
        <v>11</v>
      </c>
      <c r="E5888" t="s">
        <v>18</v>
      </c>
      <c r="F5888" t="s">
        <v>1017</v>
      </c>
      <c r="G5888" s="2">
        <v>154.44</v>
      </c>
      <c r="H5888" s="2">
        <v>3</v>
      </c>
      <c r="I5888" s="2">
        <f t="shared" si="91"/>
        <v>51.48</v>
      </c>
      <c r="J5888" s="2">
        <v>1.54</v>
      </c>
    </row>
    <row r="5889" spans="1:10" x14ac:dyDescent="0.35">
      <c r="A5889" s="1">
        <v>42664</v>
      </c>
      <c r="B5889" t="s">
        <v>578</v>
      </c>
      <c r="C5889" t="s">
        <v>59</v>
      </c>
      <c r="D5889" t="s">
        <v>11</v>
      </c>
      <c r="E5889" t="s">
        <v>20</v>
      </c>
      <c r="F5889" t="s">
        <v>2287</v>
      </c>
      <c r="G5889" s="2">
        <v>7.92</v>
      </c>
      <c r="H5889" s="2">
        <v>4</v>
      </c>
      <c r="I5889" s="2">
        <f t="shared" si="91"/>
        <v>1.98</v>
      </c>
      <c r="J5889" s="2">
        <v>3.56</v>
      </c>
    </row>
    <row r="5890" spans="1:10" x14ac:dyDescent="0.35">
      <c r="A5890" s="1">
        <v>42664</v>
      </c>
      <c r="B5890" t="s">
        <v>2614</v>
      </c>
      <c r="C5890" t="s">
        <v>531</v>
      </c>
      <c r="D5890" t="s">
        <v>39</v>
      </c>
      <c r="E5890" t="s">
        <v>52</v>
      </c>
      <c r="F5890" t="s">
        <v>1068</v>
      </c>
      <c r="G5890" s="2">
        <v>98.16</v>
      </c>
      <c r="H5890" s="2">
        <v>6</v>
      </c>
      <c r="I5890" s="2">
        <f t="shared" si="91"/>
        <v>16.36</v>
      </c>
      <c r="J5890" s="2">
        <v>9.82</v>
      </c>
    </row>
    <row r="5891" spans="1:10" x14ac:dyDescent="0.35">
      <c r="A5891" s="1">
        <v>42664</v>
      </c>
      <c r="B5891" t="s">
        <v>2466</v>
      </c>
      <c r="C5891" t="s">
        <v>78</v>
      </c>
      <c r="D5891" t="s">
        <v>39</v>
      </c>
      <c r="E5891" t="s">
        <v>40</v>
      </c>
      <c r="F5891" t="s">
        <v>1493</v>
      </c>
      <c r="G5891" s="2">
        <v>235.15</v>
      </c>
      <c r="H5891" s="2">
        <v>8</v>
      </c>
      <c r="I5891" s="2">
        <f t="shared" ref="I5891:I5954" si="92">G5891/H5891</f>
        <v>29.393750000000001</v>
      </c>
      <c r="J5891" s="2">
        <v>-47.03</v>
      </c>
    </row>
    <row r="5892" spans="1:10" x14ac:dyDescent="0.35">
      <c r="A5892" s="1">
        <v>42664</v>
      </c>
      <c r="B5892" t="s">
        <v>659</v>
      </c>
      <c r="C5892" t="s">
        <v>78</v>
      </c>
      <c r="D5892" t="s">
        <v>34</v>
      </c>
      <c r="E5892" t="s">
        <v>145</v>
      </c>
      <c r="F5892" t="s">
        <v>783</v>
      </c>
      <c r="G5892" s="2">
        <v>661.18</v>
      </c>
      <c r="H5892" s="2">
        <v>2</v>
      </c>
      <c r="I5892" s="2">
        <f t="shared" si="92"/>
        <v>330.59</v>
      </c>
      <c r="J5892" s="2">
        <v>-231.41</v>
      </c>
    </row>
    <row r="5893" spans="1:10" x14ac:dyDescent="0.35">
      <c r="A5893" s="1">
        <v>42664</v>
      </c>
      <c r="B5893" t="s">
        <v>910</v>
      </c>
      <c r="C5893" t="s">
        <v>126</v>
      </c>
      <c r="D5893" t="s">
        <v>11</v>
      </c>
      <c r="E5893" t="s">
        <v>24</v>
      </c>
      <c r="F5893" t="s">
        <v>1579</v>
      </c>
      <c r="G5893" s="2">
        <v>113.22</v>
      </c>
      <c r="H5893" s="2">
        <v>3</v>
      </c>
      <c r="I5893" s="2">
        <f t="shared" si="92"/>
        <v>37.74</v>
      </c>
      <c r="J5893" s="2">
        <v>29.44</v>
      </c>
    </row>
    <row r="5894" spans="1:10" x14ac:dyDescent="0.35">
      <c r="A5894" s="1">
        <v>42664</v>
      </c>
      <c r="B5894" t="s">
        <v>910</v>
      </c>
      <c r="C5894" t="s">
        <v>126</v>
      </c>
      <c r="D5894" t="s">
        <v>11</v>
      </c>
      <c r="E5894" t="s">
        <v>12</v>
      </c>
      <c r="F5894" t="s">
        <v>2258</v>
      </c>
      <c r="G5894" s="2">
        <v>35.880000000000003</v>
      </c>
      <c r="H5894" s="2">
        <v>6</v>
      </c>
      <c r="I5894" s="2">
        <f t="shared" si="92"/>
        <v>5.98</v>
      </c>
      <c r="J5894" s="2">
        <v>17.579999999999998</v>
      </c>
    </row>
    <row r="5895" spans="1:10" x14ac:dyDescent="0.35">
      <c r="A5895" s="1">
        <v>42664</v>
      </c>
      <c r="B5895" t="s">
        <v>910</v>
      </c>
      <c r="C5895" t="s">
        <v>126</v>
      </c>
      <c r="D5895" t="s">
        <v>11</v>
      </c>
      <c r="E5895" t="s">
        <v>20</v>
      </c>
      <c r="F5895" t="s">
        <v>1366</v>
      </c>
      <c r="G5895" s="2">
        <v>4535.9799999999996</v>
      </c>
      <c r="H5895" s="2">
        <v>3</v>
      </c>
      <c r="I5895" s="2">
        <f t="shared" si="92"/>
        <v>1511.9933333333331</v>
      </c>
      <c r="J5895" s="2">
        <v>1644.29</v>
      </c>
    </row>
    <row r="5896" spans="1:10" x14ac:dyDescent="0.35">
      <c r="A5896" s="1">
        <v>42664</v>
      </c>
      <c r="B5896" t="s">
        <v>237</v>
      </c>
      <c r="C5896" t="s">
        <v>120</v>
      </c>
      <c r="D5896" t="s">
        <v>11</v>
      </c>
      <c r="E5896" t="s">
        <v>18</v>
      </c>
      <c r="F5896" t="s">
        <v>2422</v>
      </c>
      <c r="G5896" s="2">
        <v>111.67</v>
      </c>
      <c r="H5896" s="2">
        <v>9</v>
      </c>
      <c r="I5896" s="2">
        <f t="shared" si="92"/>
        <v>12.407777777777778</v>
      </c>
      <c r="J5896" s="2">
        <v>6.98</v>
      </c>
    </row>
    <row r="5897" spans="1:10" x14ac:dyDescent="0.35">
      <c r="A5897" s="1">
        <v>42664</v>
      </c>
      <c r="B5897" t="s">
        <v>1448</v>
      </c>
      <c r="C5897" t="s">
        <v>10</v>
      </c>
      <c r="D5897" t="s">
        <v>39</v>
      </c>
      <c r="E5897" t="s">
        <v>52</v>
      </c>
      <c r="F5897" t="s">
        <v>388</v>
      </c>
      <c r="G5897" s="2">
        <v>106.08</v>
      </c>
      <c r="H5897" s="2">
        <v>6</v>
      </c>
      <c r="I5897" s="2">
        <f t="shared" si="92"/>
        <v>17.68</v>
      </c>
      <c r="J5897" s="2">
        <v>-9.2799999999999994</v>
      </c>
    </row>
    <row r="5898" spans="1:10" x14ac:dyDescent="0.35">
      <c r="A5898" s="1">
        <v>42664</v>
      </c>
      <c r="B5898" t="s">
        <v>791</v>
      </c>
      <c r="C5898" t="s">
        <v>27</v>
      </c>
      <c r="D5898" t="s">
        <v>34</v>
      </c>
      <c r="E5898" t="s">
        <v>35</v>
      </c>
      <c r="F5898" t="s">
        <v>1484</v>
      </c>
      <c r="G5898" s="2">
        <v>242.14</v>
      </c>
      <c r="H5898" s="2">
        <v>3</v>
      </c>
      <c r="I5898" s="2">
        <f t="shared" si="92"/>
        <v>80.713333333333324</v>
      </c>
      <c r="J5898" s="2">
        <v>12.11</v>
      </c>
    </row>
    <row r="5899" spans="1:10" x14ac:dyDescent="0.35">
      <c r="A5899" s="1">
        <v>42664</v>
      </c>
      <c r="B5899" t="s">
        <v>791</v>
      </c>
      <c r="C5899" t="s">
        <v>27</v>
      </c>
      <c r="D5899" t="s">
        <v>11</v>
      </c>
      <c r="E5899" t="s">
        <v>24</v>
      </c>
      <c r="F5899" t="s">
        <v>271</v>
      </c>
      <c r="G5899" s="2">
        <v>12.39</v>
      </c>
      <c r="H5899" s="2">
        <v>3</v>
      </c>
      <c r="I5899" s="2">
        <f t="shared" si="92"/>
        <v>4.13</v>
      </c>
      <c r="J5899" s="2">
        <v>5.7</v>
      </c>
    </row>
    <row r="5900" spans="1:10" x14ac:dyDescent="0.35">
      <c r="A5900" s="1">
        <v>42664</v>
      </c>
      <c r="B5900" t="s">
        <v>791</v>
      </c>
      <c r="C5900" t="s">
        <v>27</v>
      </c>
      <c r="D5900" t="s">
        <v>34</v>
      </c>
      <c r="E5900" t="s">
        <v>47</v>
      </c>
      <c r="F5900" t="s">
        <v>2471</v>
      </c>
      <c r="G5900" s="2">
        <v>19.96</v>
      </c>
      <c r="H5900" s="2">
        <v>2</v>
      </c>
      <c r="I5900" s="2">
        <f t="shared" si="92"/>
        <v>9.98</v>
      </c>
      <c r="J5900" s="2">
        <v>5.59</v>
      </c>
    </row>
    <row r="5901" spans="1:10" x14ac:dyDescent="0.35">
      <c r="A5901" s="1">
        <v>42664</v>
      </c>
      <c r="B5901" t="s">
        <v>791</v>
      </c>
      <c r="C5901" t="s">
        <v>27</v>
      </c>
      <c r="D5901" t="s">
        <v>11</v>
      </c>
      <c r="E5901" t="s">
        <v>18</v>
      </c>
      <c r="F5901" t="s">
        <v>19</v>
      </c>
      <c r="G5901" s="2">
        <v>340.92</v>
      </c>
      <c r="H5901" s="2">
        <v>3</v>
      </c>
      <c r="I5901" s="2">
        <f t="shared" si="92"/>
        <v>113.64</v>
      </c>
      <c r="J5901" s="2">
        <v>3.41</v>
      </c>
    </row>
    <row r="5902" spans="1:10" x14ac:dyDescent="0.35">
      <c r="A5902" s="1">
        <v>42664</v>
      </c>
      <c r="B5902" t="s">
        <v>246</v>
      </c>
      <c r="C5902" t="s">
        <v>123</v>
      </c>
      <c r="D5902" t="s">
        <v>34</v>
      </c>
      <c r="E5902" t="s">
        <v>47</v>
      </c>
      <c r="F5902" t="s">
        <v>775</v>
      </c>
      <c r="G5902" s="2">
        <v>45.57</v>
      </c>
      <c r="H5902" s="2">
        <v>2</v>
      </c>
      <c r="I5902" s="2">
        <f t="shared" si="92"/>
        <v>22.785</v>
      </c>
      <c r="J5902" s="2">
        <v>9.68</v>
      </c>
    </row>
    <row r="5903" spans="1:10" x14ac:dyDescent="0.35">
      <c r="A5903" s="1">
        <v>42664</v>
      </c>
      <c r="B5903" t="s">
        <v>246</v>
      </c>
      <c r="C5903" t="s">
        <v>123</v>
      </c>
      <c r="D5903" t="s">
        <v>11</v>
      </c>
      <c r="E5903" t="s">
        <v>20</v>
      </c>
      <c r="F5903" t="s">
        <v>511</v>
      </c>
      <c r="G5903" s="2">
        <v>28.75</v>
      </c>
      <c r="H5903" s="2">
        <v>8</v>
      </c>
      <c r="I5903" s="2">
        <f t="shared" si="92"/>
        <v>3.59375</v>
      </c>
      <c r="J5903" s="2">
        <v>-21.08</v>
      </c>
    </row>
    <row r="5904" spans="1:10" x14ac:dyDescent="0.35">
      <c r="A5904" s="1">
        <v>42665</v>
      </c>
      <c r="B5904" t="s">
        <v>2405</v>
      </c>
      <c r="C5904" t="s">
        <v>110</v>
      </c>
      <c r="D5904" t="s">
        <v>34</v>
      </c>
      <c r="E5904" t="s">
        <v>47</v>
      </c>
      <c r="F5904" t="s">
        <v>2121</v>
      </c>
      <c r="G5904" s="2">
        <v>31.4</v>
      </c>
      <c r="H5904" s="2">
        <v>5</v>
      </c>
      <c r="I5904" s="2">
        <f t="shared" si="92"/>
        <v>6.2799999999999994</v>
      </c>
      <c r="J5904" s="2">
        <v>10.050000000000001</v>
      </c>
    </row>
    <row r="5905" spans="1:10" x14ac:dyDescent="0.35">
      <c r="A5905" s="1">
        <v>42665</v>
      </c>
      <c r="B5905" t="s">
        <v>161</v>
      </c>
      <c r="C5905" t="s">
        <v>55</v>
      </c>
      <c r="D5905" t="s">
        <v>34</v>
      </c>
      <c r="E5905" t="s">
        <v>47</v>
      </c>
      <c r="F5905" t="s">
        <v>2471</v>
      </c>
      <c r="G5905" s="2">
        <v>39.92</v>
      </c>
      <c r="H5905" s="2">
        <v>4</v>
      </c>
      <c r="I5905" s="2">
        <f t="shared" si="92"/>
        <v>9.98</v>
      </c>
      <c r="J5905" s="2">
        <v>11.18</v>
      </c>
    </row>
    <row r="5906" spans="1:10" x14ac:dyDescent="0.35">
      <c r="A5906" s="1">
        <v>42665</v>
      </c>
      <c r="B5906" t="s">
        <v>1562</v>
      </c>
      <c r="C5906" t="s">
        <v>164</v>
      </c>
      <c r="D5906" t="s">
        <v>11</v>
      </c>
      <c r="E5906" t="s">
        <v>12</v>
      </c>
      <c r="F5906" t="s">
        <v>1192</v>
      </c>
      <c r="G5906" s="2">
        <v>6.68</v>
      </c>
      <c r="H5906" s="2">
        <v>1</v>
      </c>
      <c r="I5906" s="2">
        <f t="shared" si="92"/>
        <v>6.68</v>
      </c>
      <c r="J5906" s="2">
        <v>3.21</v>
      </c>
    </row>
    <row r="5907" spans="1:10" x14ac:dyDescent="0.35">
      <c r="A5907" s="1">
        <v>42665</v>
      </c>
      <c r="B5907" t="s">
        <v>1562</v>
      </c>
      <c r="C5907" t="s">
        <v>164</v>
      </c>
      <c r="D5907" t="s">
        <v>11</v>
      </c>
      <c r="E5907" t="s">
        <v>24</v>
      </c>
      <c r="F5907" t="s">
        <v>869</v>
      </c>
      <c r="G5907" s="2">
        <v>8.34</v>
      </c>
      <c r="H5907" s="2">
        <v>3</v>
      </c>
      <c r="I5907" s="2">
        <f t="shared" si="92"/>
        <v>2.78</v>
      </c>
      <c r="J5907" s="2">
        <v>2.25</v>
      </c>
    </row>
    <row r="5908" spans="1:10" x14ac:dyDescent="0.35">
      <c r="A5908" s="1">
        <v>42665</v>
      </c>
      <c r="B5908" t="s">
        <v>1562</v>
      </c>
      <c r="C5908" t="s">
        <v>164</v>
      </c>
      <c r="D5908" t="s">
        <v>34</v>
      </c>
      <c r="E5908" t="s">
        <v>47</v>
      </c>
      <c r="F5908" t="s">
        <v>2615</v>
      </c>
      <c r="G5908" s="2">
        <v>101.94</v>
      </c>
      <c r="H5908" s="2">
        <v>3</v>
      </c>
      <c r="I5908" s="2">
        <f t="shared" si="92"/>
        <v>33.979999999999997</v>
      </c>
      <c r="J5908" s="2">
        <v>30.58</v>
      </c>
    </row>
    <row r="5909" spans="1:10" x14ac:dyDescent="0.35">
      <c r="A5909" s="1">
        <v>42666</v>
      </c>
      <c r="B5909" t="s">
        <v>215</v>
      </c>
      <c r="C5909" t="s">
        <v>149</v>
      </c>
      <c r="D5909" t="s">
        <v>11</v>
      </c>
      <c r="E5909" t="s">
        <v>12</v>
      </c>
      <c r="F5909" t="s">
        <v>1255</v>
      </c>
      <c r="G5909" s="2">
        <v>379.4</v>
      </c>
      <c r="H5909" s="2">
        <v>10</v>
      </c>
      <c r="I5909" s="2">
        <f t="shared" si="92"/>
        <v>37.94</v>
      </c>
      <c r="J5909" s="2">
        <v>178.32</v>
      </c>
    </row>
    <row r="5910" spans="1:10" x14ac:dyDescent="0.35">
      <c r="A5910" s="1">
        <v>42666</v>
      </c>
      <c r="B5910" t="s">
        <v>813</v>
      </c>
      <c r="C5910" t="s">
        <v>15</v>
      </c>
      <c r="D5910" t="s">
        <v>34</v>
      </c>
      <c r="E5910" t="s">
        <v>47</v>
      </c>
      <c r="F5910" t="s">
        <v>1450</v>
      </c>
      <c r="G5910" s="2">
        <v>16.16</v>
      </c>
      <c r="H5910" s="2">
        <v>7</v>
      </c>
      <c r="I5910" s="2">
        <f t="shared" si="92"/>
        <v>2.3085714285714287</v>
      </c>
      <c r="J5910" s="2">
        <v>-12.12</v>
      </c>
    </row>
    <row r="5911" spans="1:10" x14ac:dyDescent="0.35">
      <c r="A5911" s="1">
        <v>42666</v>
      </c>
      <c r="B5911" t="s">
        <v>813</v>
      </c>
      <c r="C5911" t="s">
        <v>15</v>
      </c>
      <c r="D5911" t="s">
        <v>11</v>
      </c>
      <c r="E5911" t="s">
        <v>12</v>
      </c>
      <c r="F5911" t="s">
        <v>1132</v>
      </c>
      <c r="G5911" s="2">
        <v>54.82</v>
      </c>
      <c r="H5911" s="2">
        <v>3</v>
      </c>
      <c r="I5911" s="2">
        <f t="shared" si="92"/>
        <v>18.273333333333333</v>
      </c>
      <c r="J5911" s="2">
        <v>17.82</v>
      </c>
    </row>
    <row r="5912" spans="1:10" x14ac:dyDescent="0.35">
      <c r="A5912" s="1">
        <v>42666</v>
      </c>
      <c r="B5912" t="s">
        <v>1003</v>
      </c>
      <c r="C5912" t="s">
        <v>164</v>
      </c>
      <c r="D5912" t="s">
        <v>11</v>
      </c>
      <c r="E5912" t="s">
        <v>43</v>
      </c>
      <c r="F5912" t="s">
        <v>2587</v>
      </c>
      <c r="G5912" s="2">
        <v>17.05</v>
      </c>
      <c r="H5912" s="2">
        <v>5</v>
      </c>
      <c r="I5912" s="2">
        <f t="shared" si="92"/>
        <v>3.41</v>
      </c>
      <c r="J5912" s="2">
        <v>8.18</v>
      </c>
    </row>
    <row r="5913" spans="1:10" x14ac:dyDescent="0.35">
      <c r="A5913" s="1">
        <v>42667</v>
      </c>
      <c r="B5913" t="s">
        <v>659</v>
      </c>
      <c r="C5913" t="s">
        <v>27</v>
      </c>
      <c r="D5913" t="s">
        <v>39</v>
      </c>
      <c r="E5913" t="s">
        <v>52</v>
      </c>
      <c r="F5913" t="s">
        <v>2398</v>
      </c>
      <c r="G5913" s="2">
        <v>100</v>
      </c>
      <c r="H5913" s="2">
        <v>4</v>
      </c>
      <c r="I5913" s="2">
        <f t="shared" si="92"/>
        <v>25</v>
      </c>
      <c r="J5913" s="2">
        <v>21</v>
      </c>
    </row>
    <row r="5914" spans="1:10" x14ac:dyDescent="0.35">
      <c r="A5914" s="1">
        <v>42667</v>
      </c>
      <c r="B5914" t="s">
        <v>659</v>
      </c>
      <c r="C5914" t="s">
        <v>27</v>
      </c>
      <c r="D5914" t="s">
        <v>39</v>
      </c>
      <c r="E5914" t="s">
        <v>52</v>
      </c>
      <c r="F5914" t="s">
        <v>2331</v>
      </c>
      <c r="G5914" s="2">
        <v>359.98</v>
      </c>
      <c r="H5914" s="2">
        <v>2</v>
      </c>
      <c r="I5914" s="2">
        <f t="shared" si="92"/>
        <v>179.99</v>
      </c>
      <c r="J5914" s="2">
        <v>21.6</v>
      </c>
    </row>
    <row r="5915" spans="1:10" x14ac:dyDescent="0.35">
      <c r="A5915" s="1">
        <v>42667</v>
      </c>
      <c r="B5915" t="s">
        <v>2100</v>
      </c>
      <c r="C5915" t="s">
        <v>120</v>
      </c>
      <c r="D5915" t="s">
        <v>39</v>
      </c>
      <c r="E5915" t="s">
        <v>40</v>
      </c>
      <c r="F5915" t="s">
        <v>102</v>
      </c>
      <c r="G5915" s="2">
        <v>239.98</v>
      </c>
      <c r="H5915" s="2">
        <v>3</v>
      </c>
      <c r="I5915" s="2">
        <f t="shared" si="92"/>
        <v>79.993333333333325</v>
      </c>
      <c r="J5915" s="2">
        <v>18</v>
      </c>
    </row>
    <row r="5916" spans="1:10" x14ac:dyDescent="0.35">
      <c r="A5916" s="1">
        <v>42667</v>
      </c>
      <c r="B5916" t="s">
        <v>1067</v>
      </c>
      <c r="C5916" t="s">
        <v>27</v>
      </c>
      <c r="D5916" t="s">
        <v>39</v>
      </c>
      <c r="E5916" t="s">
        <v>52</v>
      </c>
      <c r="F5916" t="s">
        <v>2125</v>
      </c>
      <c r="G5916" s="2">
        <v>199.99</v>
      </c>
      <c r="H5916" s="2">
        <v>1</v>
      </c>
      <c r="I5916" s="2">
        <f t="shared" si="92"/>
        <v>199.99</v>
      </c>
      <c r="J5916" s="2">
        <v>86</v>
      </c>
    </row>
    <row r="5917" spans="1:10" x14ac:dyDescent="0.35">
      <c r="A5917" s="1">
        <v>42667</v>
      </c>
      <c r="B5917" t="s">
        <v>1161</v>
      </c>
      <c r="C5917" t="s">
        <v>10</v>
      </c>
      <c r="D5917" t="s">
        <v>11</v>
      </c>
      <c r="E5917" t="s">
        <v>12</v>
      </c>
      <c r="F5917" t="s">
        <v>134</v>
      </c>
      <c r="G5917" s="2">
        <v>15.55</v>
      </c>
      <c r="H5917" s="2">
        <v>3</v>
      </c>
      <c r="I5917" s="2">
        <f t="shared" si="92"/>
        <v>5.1833333333333336</v>
      </c>
      <c r="J5917" s="2">
        <v>5.44</v>
      </c>
    </row>
    <row r="5918" spans="1:10" x14ac:dyDescent="0.35">
      <c r="A5918" s="1">
        <v>42667</v>
      </c>
      <c r="B5918" t="s">
        <v>1097</v>
      </c>
      <c r="C5918" t="s">
        <v>27</v>
      </c>
      <c r="D5918" t="s">
        <v>39</v>
      </c>
      <c r="E5918" t="s">
        <v>52</v>
      </c>
      <c r="F5918" t="s">
        <v>1559</v>
      </c>
      <c r="G5918" s="2">
        <v>450</v>
      </c>
      <c r="H5918" s="2">
        <v>5</v>
      </c>
      <c r="I5918" s="2">
        <f t="shared" si="92"/>
        <v>90</v>
      </c>
      <c r="J5918" s="2">
        <v>162</v>
      </c>
    </row>
    <row r="5919" spans="1:10" x14ac:dyDescent="0.35">
      <c r="A5919" s="1">
        <v>42668</v>
      </c>
      <c r="B5919" t="s">
        <v>249</v>
      </c>
      <c r="C5919" t="s">
        <v>123</v>
      </c>
      <c r="D5919" t="s">
        <v>39</v>
      </c>
      <c r="E5919" t="s">
        <v>40</v>
      </c>
      <c r="F5919" t="s">
        <v>287</v>
      </c>
      <c r="G5919" s="2">
        <v>783.96</v>
      </c>
      <c r="H5919" s="2">
        <v>5</v>
      </c>
      <c r="I5919" s="2">
        <f t="shared" si="92"/>
        <v>156.792</v>
      </c>
      <c r="J5919" s="2">
        <v>78.400000000000006</v>
      </c>
    </row>
    <row r="5920" spans="1:10" x14ac:dyDescent="0.35">
      <c r="A5920" s="1">
        <v>42670</v>
      </c>
      <c r="B5920" t="s">
        <v>1951</v>
      </c>
      <c r="C5920" t="s">
        <v>149</v>
      </c>
      <c r="D5920" t="s">
        <v>34</v>
      </c>
      <c r="E5920" t="s">
        <v>47</v>
      </c>
      <c r="F5920" t="s">
        <v>2062</v>
      </c>
      <c r="G5920" s="2">
        <v>40.200000000000003</v>
      </c>
      <c r="H5920" s="2">
        <v>3</v>
      </c>
      <c r="I5920" s="2">
        <f t="shared" si="92"/>
        <v>13.4</v>
      </c>
      <c r="J5920" s="2">
        <v>19.3</v>
      </c>
    </row>
    <row r="5921" spans="1:10" x14ac:dyDescent="0.35">
      <c r="A5921" s="1">
        <v>42670</v>
      </c>
      <c r="B5921" t="s">
        <v>788</v>
      </c>
      <c r="C5921" t="s">
        <v>27</v>
      </c>
      <c r="D5921" t="s">
        <v>11</v>
      </c>
      <c r="E5921" t="s">
        <v>92</v>
      </c>
      <c r="F5921" t="s">
        <v>658</v>
      </c>
      <c r="G5921" s="2">
        <v>43.92</v>
      </c>
      <c r="H5921" s="2">
        <v>4</v>
      </c>
      <c r="I5921" s="2">
        <f t="shared" si="92"/>
        <v>10.98</v>
      </c>
      <c r="J5921" s="2">
        <v>11.86</v>
      </c>
    </row>
    <row r="5922" spans="1:10" x14ac:dyDescent="0.35">
      <c r="A5922" s="1">
        <v>42670</v>
      </c>
      <c r="B5922" t="s">
        <v>788</v>
      </c>
      <c r="C5922" t="s">
        <v>27</v>
      </c>
      <c r="D5922" t="s">
        <v>11</v>
      </c>
      <c r="E5922" t="s">
        <v>20</v>
      </c>
      <c r="F5922" t="s">
        <v>579</v>
      </c>
      <c r="G5922" s="2">
        <v>25.03</v>
      </c>
      <c r="H5922" s="2">
        <v>3</v>
      </c>
      <c r="I5922" s="2">
        <f t="shared" si="92"/>
        <v>8.3433333333333337</v>
      </c>
      <c r="J5922" s="2">
        <v>7.82</v>
      </c>
    </row>
    <row r="5923" spans="1:10" x14ac:dyDescent="0.35">
      <c r="A5923" s="1">
        <v>42670</v>
      </c>
      <c r="B5923" t="s">
        <v>1113</v>
      </c>
      <c r="C5923" t="s">
        <v>55</v>
      </c>
      <c r="D5923" t="s">
        <v>34</v>
      </c>
      <c r="E5923" t="s">
        <v>35</v>
      </c>
      <c r="F5923" t="s">
        <v>1692</v>
      </c>
      <c r="G5923" s="2">
        <v>290.98</v>
      </c>
      <c r="H5923" s="2">
        <v>1</v>
      </c>
      <c r="I5923" s="2">
        <f t="shared" si="92"/>
        <v>290.98</v>
      </c>
      <c r="J5923" s="2">
        <v>75.650000000000006</v>
      </c>
    </row>
    <row r="5924" spans="1:10" x14ac:dyDescent="0.35">
      <c r="A5924" s="1">
        <v>42670</v>
      </c>
      <c r="B5924" t="s">
        <v>674</v>
      </c>
      <c r="C5924" t="s">
        <v>27</v>
      </c>
      <c r="D5924" t="s">
        <v>11</v>
      </c>
      <c r="E5924" t="s">
        <v>20</v>
      </c>
      <c r="F5924" t="s">
        <v>1232</v>
      </c>
      <c r="G5924" s="2">
        <v>67.14</v>
      </c>
      <c r="H5924" s="2">
        <v>4</v>
      </c>
      <c r="I5924" s="2">
        <f t="shared" si="92"/>
        <v>16.785</v>
      </c>
      <c r="J5924" s="2">
        <v>25.18</v>
      </c>
    </row>
    <row r="5925" spans="1:10" x14ac:dyDescent="0.35">
      <c r="A5925" s="1">
        <v>42670</v>
      </c>
      <c r="B5925" t="s">
        <v>1113</v>
      </c>
      <c r="C5925" t="s">
        <v>149</v>
      </c>
      <c r="D5925" t="s">
        <v>34</v>
      </c>
      <c r="E5925" t="s">
        <v>35</v>
      </c>
      <c r="F5925" t="s">
        <v>1024</v>
      </c>
      <c r="G5925" s="2">
        <v>427.64</v>
      </c>
      <c r="H5925" s="2">
        <v>14</v>
      </c>
      <c r="I5925" s="2">
        <f t="shared" si="92"/>
        <v>30.545714285714286</v>
      </c>
      <c r="J5925" s="2">
        <v>80.78</v>
      </c>
    </row>
    <row r="5926" spans="1:10" x14ac:dyDescent="0.35">
      <c r="A5926" s="1">
        <v>42670</v>
      </c>
      <c r="B5926" t="s">
        <v>1113</v>
      </c>
      <c r="C5926" t="s">
        <v>149</v>
      </c>
      <c r="D5926" t="s">
        <v>11</v>
      </c>
      <c r="E5926" t="s">
        <v>43</v>
      </c>
      <c r="F5926" t="s">
        <v>540</v>
      </c>
      <c r="G5926" s="2">
        <v>40.67</v>
      </c>
      <c r="H5926" s="2">
        <v>7</v>
      </c>
      <c r="I5926" s="2">
        <f t="shared" si="92"/>
        <v>5.8100000000000005</v>
      </c>
      <c r="J5926" s="2">
        <v>12.61</v>
      </c>
    </row>
    <row r="5927" spans="1:10" x14ac:dyDescent="0.35">
      <c r="A5927" s="1">
        <v>42670</v>
      </c>
      <c r="B5927" t="s">
        <v>1113</v>
      </c>
      <c r="C5927" t="s">
        <v>149</v>
      </c>
      <c r="D5927" t="s">
        <v>11</v>
      </c>
      <c r="E5927" t="s">
        <v>18</v>
      </c>
      <c r="F5927" t="s">
        <v>435</v>
      </c>
      <c r="G5927" s="2">
        <v>33.479999999999997</v>
      </c>
      <c r="H5927" s="2">
        <v>2</v>
      </c>
      <c r="I5927" s="2">
        <f t="shared" si="92"/>
        <v>16.739999999999998</v>
      </c>
      <c r="J5927" s="2">
        <v>1.34</v>
      </c>
    </row>
    <row r="5928" spans="1:10" x14ac:dyDescent="0.35">
      <c r="A5928" s="1">
        <v>42670</v>
      </c>
      <c r="B5928" t="s">
        <v>1113</v>
      </c>
      <c r="C5928" t="s">
        <v>149</v>
      </c>
      <c r="D5928" t="s">
        <v>11</v>
      </c>
      <c r="E5928" t="s">
        <v>20</v>
      </c>
      <c r="F5928" t="s">
        <v>1202</v>
      </c>
      <c r="G5928" s="2">
        <v>9.73</v>
      </c>
      <c r="H5928" s="2">
        <v>2</v>
      </c>
      <c r="I5928" s="2">
        <f t="shared" si="92"/>
        <v>4.8650000000000002</v>
      </c>
      <c r="J5928" s="2">
        <v>3.28</v>
      </c>
    </row>
    <row r="5929" spans="1:10" x14ac:dyDescent="0.35">
      <c r="A5929" s="1">
        <v>42671</v>
      </c>
      <c r="B5929" t="s">
        <v>2112</v>
      </c>
      <c r="C5929" t="s">
        <v>27</v>
      </c>
      <c r="D5929" t="s">
        <v>11</v>
      </c>
      <c r="E5929" t="s">
        <v>18</v>
      </c>
      <c r="F5929" t="s">
        <v>1611</v>
      </c>
      <c r="G5929" s="2">
        <v>93.06</v>
      </c>
      <c r="H5929" s="2">
        <v>6</v>
      </c>
      <c r="I5929" s="2">
        <f t="shared" si="92"/>
        <v>15.51</v>
      </c>
      <c r="J5929" s="2">
        <v>26.06</v>
      </c>
    </row>
    <row r="5930" spans="1:10" x14ac:dyDescent="0.35">
      <c r="A5930" s="1">
        <v>42671</v>
      </c>
      <c r="B5930" t="s">
        <v>2112</v>
      </c>
      <c r="C5930" t="s">
        <v>27</v>
      </c>
      <c r="D5930" t="s">
        <v>39</v>
      </c>
      <c r="E5930" t="s">
        <v>40</v>
      </c>
      <c r="F5930" t="s">
        <v>762</v>
      </c>
      <c r="G5930" s="2">
        <v>302.38</v>
      </c>
      <c r="H5930" s="2">
        <v>3</v>
      </c>
      <c r="I5930" s="2">
        <f t="shared" si="92"/>
        <v>100.79333333333334</v>
      </c>
      <c r="J5930" s="2">
        <v>22.68</v>
      </c>
    </row>
    <row r="5931" spans="1:10" x14ac:dyDescent="0.35">
      <c r="A5931" s="1">
        <v>42671</v>
      </c>
      <c r="B5931" t="s">
        <v>387</v>
      </c>
      <c r="C5931" t="s">
        <v>177</v>
      </c>
      <c r="D5931" t="s">
        <v>11</v>
      </c>
      <c r="E5931" t="s">
        <v>12</v>
      </c>
      <c r="F5931" t="s">
        <v>1398</v>
      </c>
      <c r="G5931" s="2">
        <v>32.4</v>
      </c>
      <c r="H5931" s="2">
        <v>5</v>
      </c>
      <c r="I5931" s="2">
        <f t="shared" si="92"/>
        <v>6.4799999999999995</v>
      </c>
      <c r="J5931" s="2">
        <v>15.55</v>
      </c>
    </row>
    <row r="5932" spans="1:10" x14ac:dyDescent="0.35">
      <c r="A5932" s="1">
        <v>42671</v>
      </c>
      <c r="B5932" t="s">
        <v>387</v>
      </c>
      <c r="C5932" t="s">
        <v>177</v>
      </c>
      <c r="D5932" t="s">
        <v>11</v>
      </c>
      <c r="E5932" t="s">
        <v>18</v>
      </c>
      <c r="F5932" t="s">
        <v>2031</v>
      </c>
      <c r="G5932" s="2">
        <v>1082.48</v>
      </c>
      <c r="H5932" s="2">
        <v>8</v>
      </c>
      <c r="I5932" s="2">
        <f t="shared" si="92"/>
        <v>135.31</v>
      </c>
      <c r="J5932" s="2">
        <v>10.82</v>
      </c>
    </row>
    <row r="5933" spans="1:10" x14ac:dyDescent="0.35">
      <c r="A5933" s="1">
        <v>42671</v>
      </c>
      <c r="B5933" t="s">
        <v>387</v>
      </c>
      <c r="C5933" t="s">
        <v>177</v>
      </c>
      <c r="D5933" t="s">
        <v>11</v>
      </c>
      <c r="E5933" t="s">
        <v>12</v>
      </c>
      <c r="F5933" t="s">
        <v>2477</v>
      </c>
      <c r="G5933" s="2">
        <v>56.91</v>
      </c>
      <c r="H5933" s="2">
        <v>3</v>
      </c>
      <c r="I5933" s="2">
        <f t="shared" si="92"/>
        <v>18.97</v>
      </c>
      <c r="J5933" s="2">
        <v>27.32</v>
      </c>
    </row>
    <row r="5934" spans="1:10" x14ac:dyDescent="0.35">
      <c r="A5934" s="1">
        <v>42671</v>
      </c>
      <c r="B5934" t="s">
        <v>387</v>
      </c>
      <c r="C5934" t="s">
        <v>177</v>
      </c>
      <c r="D5934" t="s">
        <v>34</v>
      </c>
      <c r="E5934" t="s">
        <v>47</v>
      </c>
      <c r="F5934" t="s">
        <v>1728</v>
      </c>
      <c r="G5934" s="2">
        <v>77.599999999999994</v>
      </c>
      <c r="H5934" s="2">
        <v>4</v>
      </c>
      <c r="I5934" s="2">
        <f t="shared" si="92"/>
        <v>19.399999999999999</v>
      </c>
      <c r="J5934" s="2">
        <v>38.020000000000003</v>
      </c>
    </row>
    <row r="5935" spans="1:10" x14ac:dyDescent="0.35">
      <c r="A5935" s="1">
        <v>42671</v>
      </c>
      <c r="B5935" t="s">
        <v>387</v>
      </c>
      <c r="C5935" t="s">
        <v>177</v>
      </c>
      <c r="D5935" t="s">
        <v>11</v>
      </c>
      <c r="E5935" t="s">
        <v>20</v>
      </c>
      <c r="F5935" t="s">
        <v>819</v>
      </c>
      <c r="G5935" s="2">
        <v>14.28</v>
      </c>
      <c r="H5935" s="2">
        <v>1</v>
      </c>
      <c r="I5935" s="2">
        <f t="shared" si="92"/>
        <v>14.28</v>
      </c>
      <c r="J5935" s="2">
        <v>6.57</v>
      </c>
    </row>
    <row r="5936" spans="1:10" x14ac:dyDescent="0.35">
      <c r="A5936" s="1">
        <v>42671</v>
      </c>
      <c r="B5936" t="s">
        <v>2526</v>
      </c>
      <c r="C5936" t="s">
        <v>27</v>
      </c>
      <c r="D5936" t="s">
        <v>11</v>
      </c>
      <c r="E5936" t="s">
        <v>12</v>
      </c>
      <c r="F5936" t="s">
        <v>903</v>
      </c>
      <c r="G5936" s="2">
        <v>50.96</v>
      </c>
      <c r="H5936" s="2">
        <v>7</v>
      </c>
      <c r="I5936" s="2">
        <f t="shared" si="92"/>
        <v>7.28</v>
      </c>
      <c r="J5936" s="2">
        <v>25.48</v>
      </c>
    </row>
    <row r="5937" spans="1:10" x14ac:dyDescent="0.35">
      <c r="A5937" s="1">
        <v>42671</v>
      </c>
      <c r="B5937" t="s">
        <v>2526</v>
      </c>
      <c r="C5937" t="s">
        <v>27</v>
      </c>
      <c r="D5937" t="s">
        <v>11</v>
      </c>
      <c r="E5937" t="s">
        <v>20</v>
      </c>
      <c r="F5937" t="s">
        <v>1175</v>
      </c>
      <c r="G5937" s="2">
        <v>49.54</v>
      </c>
      <c r="H5937" s="2">
        <v>3</v>
      </c>
      <c r="I5937" s="2">
        <f t="shared" si="92"/>
        <v>16.513333333333332</v>
      </c>
      <c r="J5937" s="2">
        <v>17.34</v>
      </c>
    </row>
    <row r="5938" spans="1:10" x14ac:dyDescent="0.35">
      <c r="A5938" s="1">
        <v>42671</v>
      </c>
      <c r="B5938" t="s">
        <v>635</v>
      </c>
      <c r="C5938" t="s">
        <v>123</v>
      </c>
      <c r="D5938" t="s">
        <v>34</v>
      </c>
      <c r="E5938" t="s">
        <v>47</v>
      </c>
      <c r="F5938" t="s">
        <v>688</v>
      </c>
      <c r="G5938" s="2">
        <v>47.95</v>
      </c>
      <c r="H5938" s="2">
        <v>3</v>
      </c>
      <c r="I5938" s="2">
        <f t="shared" si="92"/>
        <v>15.983333333333334</v>
      </c>
      <c r="J5938" s="2">
        <v>13.79</v>
      </c>
    </row>
    <row r="5939" spans="1:10" x14ac:dyDescent="0.35">
      <c r="A5939" s="1">
        <v>42671</v>
      </c>
      <c r="B5939" t="s">
        <v>635</v>
      </c>
      <c r="C5939" t="s">
        <v>123</v>
      </c>
      <c r="D5939" t="s">
        <v>11</v>
      </c>
      <c r="E5939" t="s">
        <v>20</v>
      </c>
      <c r="F5939" t="s">
        <v>471</v>
      </c>
      <c r="G5939" s="2">
        <v>37.43</v>
      </c>
      <c r="H5939" s="2">
        <v>5</v>
      </c>
      <c r="I5939" s="2">
        <f t="shared" si="92"/>
        <v>7.4859999999999998</v>
      </c>
      <c r="J5939" s="2">
        <v>-29.94</v>
      </c>
    </row>
    <row r="5940" spans="1:10" x14ac:dyDescent="0.35">
      <c r="A5940" s="1">
        <v>42671</v>
      </c>
      <c r="B5940" t="s">
        <v>635</v>
      </c>
      <c r="C5940" t="s">
        <v>123</v>
      </c>
      <c r="D5940" t="s">
        <v>34</v>
      </c>
      <c r="E5940" t="s">
        <v>47</v>
      </c>
      <c r="F5940" t="s">
        <v>1711</v>
      </c>
      <c r="G5940" s="2">
        <v>63.97</v>
      </c>
      <c r="H5940" s="2">
        <v>2</v>
      </c>
      <c r="I5940" s="2">
        <f t="shared" si="92"/>
        <v>31.984999999999999</v>
      </c>
      <c r="J5940" s="2">
        <v>0</v>
      </c>
    </row>
    <row r="5941" spans="1:10" x14ac:dyDescent="0.35">
      <c r="A5941" s="1">
        <v>42671</v>
      </c>
      <c r="B5941" t="s">
        <v>635</v>
      </c>
      <c r="C5941" t="s">
        <v>123</v>
      </c>
      <c r="D5941" t="s">
        <v>34</v>
      </c>
      <c r="E5941" t="s">
        <v>47</v>
      </c>
      <c r="F5941" t="s">
        <v>1658</v>
      </c>
      <c r="G5941" s="2">
        <v>165.05</v>
      </c>
      <c r="H5941" s="2">
        <v>3</v>
      </c>
      <c r="I5941" s="2">
        <f t="shared" si="92"/>
        <v>55.016666666666673</v>
      </c>
      <c r="J5941" s="2">
        <v>41.26</v>
      </c>
    </row>
    <row r="5942" spans="1:10" x14ac:dyDescent="0.35">
      <c r="A5942" s="1">
        <v>42671</v>
      </c>
      <c r="B5942" t="s">
        <v>1401</v>
      </c>
      <c r="C5942" t="s">
        <v>245</v>
      </c>
      <c r="D5942" t="s">
        <v>11</v>
      </c>
      <c r="E5942" t="s">
        <v>20</v>
      </c>
      <c r="F5942" t="s">
        <v>1927</v>
      </c>
      <c r="G5942" s="2">
        <v>17.62</v>
      </c>
      <c r="H5942" s="2">
        <v>4</v>
      </c>
      <c r="I5942" s="2">
        <f t="shared" si="92"/>
        <v>4.4050000000000002</v>
      </c>
      <c r="J5942" s="2">
        <v>-14.09</v>
      </c>
    </row>
    <row r="5943" spans="1:10" x14ac:dyDescent="0.35">
      <c r="A5943" s="1">
        <v>42671</v>
      </c>
      <c r="B5943" t="s">
        <v>915</v>
      </c>
      <c r="C5943" t="s">
        <v>123</v>
      </c>
      <c r="D5943" t="s">
        <v>11</v>
      </c>
      <c r="E5943" t="s">
        <v>20</v>
      </c>
      <c r="F5943" t="s">
        <v>1804</v>
      </c>
      <c r="G5943" s="2">
        <v>38.19</v>
      </c>
      <c r="H5943" s="2">
        <v>5</v>
      </c>
      <c r="I5943" s="2">
        <f t="shared" si="92"/>
        <v>7.6379999999999999</v>
      </c>
      <c r="J5943" s="2">
        <v>-26.73</v>
      </c>
    </row>
    <row r="5944" spans="1:10" x14ac:dyDescent="0.35">
      <c r="A5944" s="1">
        <v>42671</v>
      </c>
      <c r="B5944" t="s">
        <v>868</v>
      </c>
      <c r="C5944" t="s">
        <v>149</v>
      </c>
      <c r="D5944" t="s">
        <v>11</v>
      </c>
      <c r="E5944" t="s">
        <v>24</v>
      </c>
      <c r="F5944" t="s">
        <v>1235</v>
      </c>
      <c r="G5944" s="2">
        <v>12.42</v>
      </c>
      <c r="H5944" s="2">
        <v>3</v>
      </c>
      <c r="I5944" s="2">
        <f t="shared" si="92"/>
        <v>4.1399999999999997</v>
      </c>
      <c r="J5944" s="2">
        <v>5.22</v>
      </c>
    </row>
    <row r="5945" spans="1:10" x14ac:dyDescent="0.35">
      <c r="A5945" s="1">
        <v>42671</v>
      </c>
      <c r="B5945" t="s">
        <v>2162</v>
      </c>
      <c r="C5945" t="s">
        <v>149</v>
      </c>
      <c r="D5945" t="s">
        <v>34</v>
      </c>
      <c r="E5945" t="s">
        <v>47</v>
      </c>
      <c r="F5945" t="s">
        <v>2574</v>
      </c>
      <c r="G5945" s="2">
        <v>756.8</v>
      </c>
      <c r="H5945" s="2">
        <v>5</v>
      </c>
      <c r="I5945" s="2">
        <f t="shared" si="92"/>
        <v>151.35999999999999</v>
      </c>
      <c r="J5945" s="2">
        <v>75.680000000000007</v>
      </c>
    </row>
    <row r="5946" spans="1:10" x14ac:dyDescent="0.35">
      <c r="A5946" s="1">
        <v>42672</v>
      </c>
      <c r="B5946" t="s">
        <v>495</v>
      </c>
      <c r="C5946" t="s">
        <v>177</v>
      </c>
      <c r="D5946" t="s">
        <v>11</v>
      </c>
      <c r="E5946" t="s">
        <v>18</v>
      </c>
      <c r="F5946" t="s">
        <v>1810</v>
      </c>
      <c r="G5946" s="2">
        <v>40.74</v>
      </c>
      <c r="H5946" s="2">
        <v>3</v>
      </c>
      <c r="I5946" s="2">
        <f t="shared" si="92"/>
        <v>13.58</v>
      </c>
      <c r="J5946" s="2">
        <v>0.41</v>
      </c>
    </row>
    <row r="5947" spans="1:10" x14ac:dyDescent="0.35">
      <c r="A5947" s="1">
        <v>42672</v>
      </c>
      <c r="B5947" t="s">
        <v>495</v>
      </c>
      <c r="C5947" t="s">
        <v>177</v>
      </c>
      <c r="D5947" t="s">
        <v>11</v>
      </c>
      <c r="E5947" t="s">
        <v>92</v>
      </c>
      <c r="F5947" t="s">
        <v>776</v>
      </c>
      <c r="G5947" s="2">
        <v>11.67</v>
      </c>
      <c r="H5947" s="2">
        <v>3</v>
      </c>
      <c r="I5947" s="2">
        <f t="shared" si="92"/>
        <v>3.89</v>
      </c>
      <c r="J5947" s="2">
        <v>3.03</v>
      </c>
    </row>
    <row r="5948" spans="1:10" x14ac:dyDescent="0.35">
      <c r="A5948" s="1">
        <v>42672</v>
      </c>
      <c r="B5948" t="s">
        <v>2212</v>
      </c>
      <c r="C5948" t="s">
        <v>110</v>
      </c>
      <c r="D5948" t="s">
        <v>34</v>
      </c>
      <c r="E5948" t="s">
        <v>47</v>
      </c>
      <c r="F5948" t="s">
        <v>2062</v>
      </c>
      <c r="G5948" s="2">
        <v>67</v>
      </c>
      <c r="H5948" s="2">
        <v>5</v>
      </c>
      <c r="I5948" s="2">
        <f t="shared" si="92"/>
        <v>13.4</v>
      </c>
      <c r="J5948" s="2">
        <v>32.159999999999997</v>
      </c>
    </row>
    <row r="5949" spans="1:10" x14ac:dyDescent="0.35">
      <c r="A5949" s="1">
        <v>42672</v>
      </c>
      <c r="B5949" t="s">
        <v>1778</v>
      </c>
      <c r="C5949" t="s">
        <v>27</v>
      </c>
      <c r="D5949" t="s">
        <v>11</v>
      </c>
      <c r="E5949" t="s">
        <v>20</v>
      </c>
      <c r="F5949" t="s">
        <v>1927</v>
      </c>
      <c r="G5949" s="2">
        <v>11.74</v>
      </c>
      <c r="H5949" s="2">
        <v>1</v>
      </c>
      <c r="I5949" s="2">
        <f t="shared" si="92"/>
        <v>11.74</v>
      </c>
      <c r="J5949" s="2">
        <v>3.82</v>
      </c>
    </row>
    <row r="5950" spans="1:10" x14ac:dyDescent="0.35">
      <c r="A5950" s="1">
        <v>42673</v>
      </c>
      <c r="B5950" t="s">
        <v>295</v>
      </c>
      <c r="C5950" t="s">
        <v>110</v>
      </c>
      <c r="D5950" t="s">
        <v>11</v>
      </c>
      <c r="E5950" t="s">
        <v>24</v>
      </c>
      <c r="F5950" t="s">
        <v>51</v>
      </c>
      <c r="G5950" s="2">
        <v>11.68</v>
      </c>
      <c r="H5950" s="2">
        <v>2</v>
      </c>
      <c r="I5950" s="2">
        <f t="shared" si="92"/>
        <v>5.84</v>
      </c>
      <c r="J5950" s="2">
        <v>3.5</v>
      </c>
    </row>
    <row r="5951" spans="1:10" x14ac:dyDescent="0.35">
      <c r="A5951" s="1">
        <v>42673</v>
      </c>
      <c r="B5951" t="s">
        <v>525</v>
      </c>
      <c r="C5951" t="s">
        <v>149</v>
      </c>
      <c r="D5951" t="s">
        <v>11</v>
      </c>
      <c r="E5951" t="s">
        <v>20</v>
      </c>
      <c r="F5951" t="s">
        <v>511</v>
      </c>
      <c r="G5951" s="2">
        <v>28.75</v>
      </c>
      <c r="H5951" s="2">
        <v>3</v>
      </c>
      <c r="I5951" s="2">
        <f t="shared" si="92"/>
        <v>9.5833333333333339</v>
      </c>
      <c r="J5951" s="2">
        <v>10.06</v>
      </c>
    </row>
    <row r="5952" spans="1:10" x14ac:dyDescent="0.35">
      <c r="A5952" s="1">
        <v>42673</v>
      </c>
      <c r="B5952" t="s">
        <v>525</v>
      </c>
      <c r="C5952" t="s">
        <v>149</v>
      </c>
      <c r="D5952" t="s">
        <v>11</v>
      </c>
      <c r="E5952" t="s">
        <v>24</v>
      </c>
      <c r="F5952" t="s">
        <v>1069</v>
      </c>
      <c r="G5952" s="2">
        <v>114.95</v>
      </c>
      <c r="H5952" s="2">
        <v>5</v>
      </c>
      <c r="I5952" s="2">
        <f t="shared" si="92"/>
        <v>22.990000000000002</v>
      </c>
      <c r="J5952" s="2">
        <v>32.19</v>
      </c>
    </row>
    <row r="5953" spans="1:10" x14ac:dyDescent="0.35">
      <c r="A5953" s="1">
        <v>42673</v>
      </c>
      <c r="B5953" t="s">
        <v>1677</v>
      </c>
      <c r="C5953" t="s">
        <v>27</v>
      </c>
      <c r="D5953" t="s">
        <v>11</v>
      </c>
      <c r="E5953" t="s">
        <v>43</v>
      </c>
      <c r="F5953" t="s">
        <v>1784</v>
      </c>
      <c r="G5953" s="2">
        <v>3.62</v>
      </c>
      <c r="H5953" s="2">
        <v>2</v>
      </c>
      <c r="I5953" s="2">
        <f t="shared" si="92"/>
        <v>1.81</v>
      </c>
      <c r="J5953" s="2">
        <v>1.19</v>
      </c>
    </row>
    <row r="5954" spans="1:10" x14ac:dyDescent="0.35">
      <c r="A5954" s="1">
        <v>42674</v>
      </c>
      <c r="B5954" t="s">
        <v>2094</v>
      </c>
      <c r="C5954" t="s">
        <v>23</v>
      </c>
      <c r="D5954" t="s">
        <v>34</v>
      </c>
      <c r="E5954" t="s">
        <v>35</v>
      </c>
      <c r="F5954" t="s">
        <v>723</v>
      </c>
      <c r="G5954" s="2">
        <v>492.84</v>
      </c>
      <c r="H5954" s="2">
        <v>5</v>
      </c>
      <c r="I5954" s="2">
        <f t="shared" si="92"/>
        <v>98.567999999999998</v>
      </c>
      <c r="J5954" s="2">
        <v>-14.08</v>
      </c>
    </row>
    <row r="5955" spans="1:10" x14ac:dyDescent="0.35">
      <c r="A5955" s="1">
        <v>42674</v>
      </c>
      <c r="B5955" t="s">
        <v>387</v>
      </c>
      <c r="C5955" t="s">
        <v>27</v>
      </c>
      <c r="D5955" t="s">
        <v>11</v>
      </c>
      <c r="E5955" t="s">
        <v>18</v>
      </c>
      <c r="F5955" t="s">
        <v>1384</v>
      </c>
      <c r="G5955" s="2">
        <v>1085.42</v>
      </c>
      <c r="H5955" s="2">
        <v>7</v>
      </c>
      <c r="I5955" s="2">
        <f t="shared" ref="I5955:I6018" si="93">G5955/H5955</f>
        <v>155.06</v>
      </c>
      <c r="J5955" s="2">
        <v>282.20999999999998</v>
      </c>
    </row>
    <row r="5956" spans="1:10" x14ac:dyDescent="0.35">
      <c r="A5956" s="1">
        <v>42674</v>
      </c>
      <c r="B5956" t="s">
        <v>809</v>
      </c>
      <c r="C5956" t="s">
        <v>123</v>
      </c>
      <c r="D5956" t="s">
        <v>11</v>
      </c>
      <c r="E5956" t="s">
        <v>12</v>
      </c>
      <c r="F5956" t="s">
        <v>441</v>
      </c>
      <c r="G5956" s="2">
        <v>32.06</v>
      </c>
      <c r="H5956" s="2">
        <v>6</v>
      </c>
      <c r="I5956" s="2">
        <f t="shared" si="93"/>
        <v>5.3433333333333337</v>
      </c>
      <c r="J5956" s="2">
        <v>11.22</v>
      </c>
    </row>
    <row r="5957" spans="1:10" x14ac:dyDescent="0.35">
      <c r="A5957" s="1">
        <v>42674</v>
      </c>
      <c r="B5957" t="s">
        <v>2271</v>
      </c>
      <c r="C5957" t="s">
        <v>840</v>
      </c>
      <c r="D5957" t="s">
        <v>11</v>
      </c>
      <c r="E5957" t="s">
        <v>200</v>
      </c>
      <c r="F5957" t="s">
        <v>2215</v>
      </c>
      <c r="G5957" s="2">
        <v>21.96</v>
      </c>
      <c r="H5957" s="2">
        <v>2</v>
      </c>
      <c r="I5957" s="2">
        <f t="shared" si="93"/>
        <v>10.98</v>
      </c>
      <c r="J5957" s="2">
        <v>6.15</v>
      </c>
    </row>
    <row r="5958" spans="1:10" x14ac:dyDescent="0.35">
      <c r="A5958" s="1">
        <v>42674</v>
      </c>
      <c r="B5958" t="s">
        <v>2271</v>
      </c>
      <c r="C5958" t="s">
        <v>840</v>
      </c>
      <c r="D5958" t="s">
        <v>34</v>
      </c>
      <c r="E5958" t="s">
        <v>35</v>
      </c>
      <c r="F5958" t="s">
        <v>1942</v>
      </c>
      <c r="G5958" s="2">
        <v>368.97</v>
      </c>
      <c r="H5958" s="2">
        <v>3</v>
      </c>
      <c r="I5958" s="2">
        <f t="shared" si="93"/>
        <v>122.99000000000001</v>
      </c>
      <c r="J5958" s="2">
        <v>81.17</v>
      </c>
    </row>
    <row r="5959" spans="1:10" x14ac:dyDescent="0.35">
      <c r="A5959" s="1">
        <v>42674</v>
      </c>
      <c r="B5959" t="s">
        <v>2271</v>
      </c>
      <c r="C5959" t="s">
        <v>840</v>
      </c>
      <c r="D5959" t="s">
        <v>11</v>
      </c>
      <c r="E5959" t="s">
        <v>24</v>
      </c>
      <c r="F5959" t="s">
        <v>1815</v>
      </c>
      <c r="G5959" s="2">
        <v>12.39</v>
      </c>
      <c r="H5959" s="2">
        <v>3</v>
      </c>
      <c r="I5959" s="2">
        <f t="shared" si="93"/>
        <v>4.13</v>
      </c>
      <c r="J5959" s="2">
        <v>3.47</v>
      </c>
    </row>
    <row r="5960" spans="1:10" x14ac:dyDescent="0.35">
      <c r="A5960" s="1">
        <v>42674</v>
      </c>
      <c r="B5960" t="s">
        <v>2271</v>
      </c>
      <c r="C5960" t="s">
        <v>840</v>
      </c>
      <c r="D5960" t="s">
        <v>11</v>
      </c>
      <c r="E5960" t="s">
        <v>18</v>
      </c>
      <c r="F5960" t="s">
        <v>586</v>
      </c>
      <c r="G5960" s="2">
        <v>332.94</v>
      </c>
      <c r="H5960" s="2">
        <v>3</v>
      </c>
      <c r="I5960" s="2">
        <f t="shared" si="93"/>
        <v>110.98</v>
      </c>
      <c r="J5960" s="2">
        <v>9.99</v>
      </c>
    </row>
    <row r="5961" spans="1:10" x14ac:dyDescent="0.35">
      <c r="A5961" s="1">
        <v>42674</v>
      </c>
      <c r="B5961" t="s">
        <v>1502</v>
      </c>
      <c r="C5961" t="s">
        <v>27</v>
      </c>
      <c r="D5961" t="s">
        <v>34</v>
      </c>
      <c r="E5961" t="s">
        <v>35</v>
      </c>
      <c r="F5961" t="s">
        <v>1726</v>
      </c>
      <c r="G5961" s="2">
        <v>1403.92</v>
      </c>
      <c r="H5961" s="2">
        <v>5</v>
      </c>
      <c r="I5961" s="2">
        <f t="shared" si="93"/>
        <v>280.78399999999999</v>
      </c>
      <c r="J5961" s="2">
        <v>70.2</v>
      </c>
    </row>
    <row r="5962" spans="1:10" x14ac:dyDescent="0.35">
      <c r="A5962" s="1">
        <v>42675</v>
      </c>
      <c r="B5962" t="s">
        <v>973</v>
      </c>
      <c r="C5962" t="s">
        <v>55</v>
      </c>
      <c r="D5962" t="s">
        <v>39</v>
      </c>
      <c r="E5962" t="s">
        <v>40</v>
      </c>
      <c r="F5962" t="s">
        <v>642</v>
      </c>
      <c r="G5962" s="2">
        <v>21.8</v>
      </c>
      <c r="H5962" s="2">
        <v>2</v>
      </c>
      <c r="I5962" s="2">
        <f t="shared" si="93"/>
        <v>10.9</v>
      </c>
      <c r="J5962" s="2">
        <v>6.1</v>
      </c>
    </row>
    <row r="5963" spans="1:10" x14ac:dyDescent="0.35">
      <c r="A5963" s="1">
        <v>42675</v>
      </c>
      <c r="B5963" t="s">
        <v>973</v>
      </c>
      <c r="C5963" t="s">
        <v>55</v>
      </c>
      <c r="D5963" t="s">
        <v>11</v>
      </c>
      <c r="E5963" t="s">
        <v>63</v>
      </c>
      <c r="F5963" t="s">
        <v>414</v>
      </c>
      <c r="G5963" s="2">
        <v>251.79</v>
      </c>
      <c r="H5963" s="2">
        <v>3</v>
      </c>
      <c r="I5963" s="2">
        <f t="shared" si="93"/>
        <v>83.929999999999993</v>
      </c>
      <c r="J5963" s="2">
        <v>118.34</v>
      </c>
    </row>
    <row r="5964" spans="1:10" x14ac:dyDescent="0.35">
      <c r="A5964" s="1">
        <v>42675</v>
      </c>
      <c r="B5964" t="s">
        <v>1892</v>
      </c>
      <c r="C5964" t="s">
        <v>10</v>
      </c>
      <c r="D5964" t="s">
        <v>11</v>
      </c>
      <c r="E5964" t="s">
        <v>18</v>
      </c>
      <c r="F5964" t="s">
        <v>2422</v>
      </c>
      <c r="G5964" s="2">
        <v>111.67</v>
      </c>
      <c r="H5964" s="2">
        <v>9</v>
      </c>
      <c r="I5964" s="2">
        <f t="shared" si="93"/>
        <v>12.407777777777778</v>
      </c>
      <c r="J5964" s="2">
        <v>6.98</v>
      </c>
    </row>
    <row r="5965" spans="1:10" x14ac:dyDescent="0.35">
      <c r="A5965" s="1">
        <v>42675</v>
      </c>
      <c r="B5965" t="s">
        <v>109</v>
      </c>
      <c r="C5965" t="s">
        <v>15</v>
      </c>
      <c r="D5965" t="s">
        <v>39</v>
      </c>
      <c r="E5965" t="s">
        <v>52</v>
      </c>
      <c r="F5965" t="s">
        <v>1063</v>
      </c>
      <c r="G5965" s="2">
        <v>68.11</v>
      </c>
      <c r="H5965" s="2">
        <v>3</v>
      </c>
      <c r="I5965" s="2">
        <f t="shared" si="93"/>
        <v>22.703333333333333</v>
      </c>
      <c r="J5965" s="2">
        <v>17.88</v>
      </c>
    </row>
    <row r="5966" spans="1:10" x14ac:dyDescent="0.35">
      <c r="A5966" s="1">
        <v>42677</v>
      </c>
      <c r="B5966" t="s">
        <v>256</v>
      </c>
      <c r="C5966" t="s">
        <v>395</v>
      </c>
      <c r="D5966" t="s">
        <v>11</v>
      </c>
      <c r="E5966" t="s">
        <v>24</v>
      </c>
      <c r="F5966" t="s">
        <v>1253</v>
      </c>
      <c r="G5966" s="2">
        <v>75.959999999999994</v>
      </c>
      <c r="H5966" s="2">
        <v>2</v>
      </c>
      <c r="I5966" s="2">
        <f t="shared" si="93"/>
        <v>37.979999999999997</v>
      </c>
      <c r="J5966" s="2">
        <v>22.79</v>
      </c>
    </row>
    <row r="5967" spans="1:10" x14ac:dyDescent="0.35">
      <c r="A5967" s="1">
        <v>42677</v>
      </c>
      <c r="B5967" t="s">
        <v>256</v>
      </c>
      <c r="C5967" t="s">
        <v>395</v>
      </c>
      <c r="D5967" t="s">
        <v>11</v>
      </c>
      <c r="E5967" t="s">
        <v>20</v>
      </c>
      <c r="F5967" t="s">
        <v>609</v>
      </c>
      <c r="G5967" s="2">
        <v>27.24</v>
      </c>
      <c r="H5967" s="2">
        <v>6</v>
      </c>
      <c r="I5967" s="2">
        <f t="shared" si="93"/>
        <v>4.54</v>
      </c>
      <c r="J5967" s="2">
        <v>13.35</v>
      </c>
    </row>
    <row r="5968" spans="1:10" x14ac:dyDescent="0.35">
      <c r="A5968" s="1">
        <v>42677</v>
      </c>
      <c r="B5968" t="s">
        <v>1828</v>
      </c>
      <c r="C5968" t="s">
        <v>164</v>
      </c>
      <c r="D5968" t="s">
        <v>11</v>
      </c>
      <c r="E5968" t="s">
        <v>24</v>
      </c>
      <c r="F5968" t="s">
        <v>1823</v>
      </c>
      <c r="G5968" s="2">
        <v>8.82</v>
      </c>
      <c r="H5968" s="2">
        <v>3</v>
      </c>
      <c r="I5968" s="2">
        <f t="shared" si="93"/>
        <v>2.94</v>
      </c>
      <c r="J5968" s="2">
        <v>2.38</v>
      </c>
    </row>
    <row r="5969" spans="1:10" x14ac:dyDescent="0.35">
      <c r="A5969" s="1">
        <v>42677</v>
      </c>
      <c r="B5969" t="s">
        <v>2558</v>
      </c>
      <c r="C5969" t="s">
        <v>27</v>
      </c>
      <c r="D5969" t="s">
        <v>34</v>
      </c>
      <c r="E5969" t="s">
        <v>35</v>
      </c>
      <c r="F5969" t="s">
        <v>2438</v>
      </c>
      <c r="G5969" s="2">
        <v>217.58</v>
      </c>
      <c r="H5969" s="2">
        <v>2</v>
      </c>
      <c r="I5969" s="2">
        <f t="shared" si="93"/>
        <v>108.79</v>
      </c>
      <c r="J5969" s="2">
        <v>-29.92</v>
      </c>
    </row>
    <row r="5970" spans="1:10" x14ac:dyDescent="0.35">
      <c r="A5970" s="1">
        <v>42677</v>
      </c>
      <c r="B5970" t="s">
        <v>2558</v>
      </c>
      <c r="C5970" t="s">
        <v>27</v>
      </c>
      <c r="D5970" t="s">
        <v>39</v>
      </c>
      <c r="E5970" t="s">
        <v>52</v>
      </c>
      <c r="F5970" t="s">
        <v>2255</v>
      </c>
      <c r="G5970" s="2">
        <v>82.95</v>
      </c>
      <c r="H5970" s="2">
        <v>5</v>
      </c>
      <c r="I5970" s="2">
        <f t="shared" si="93"/>
        <v>16.59</v>
      </c>
      <c r="J5970" s="2">
        <v>29.03</v>
      </c>
    </row>
    <row r="5971" spans="1:10" x14ac:dyDescent="0.35">
      <c r="A5971" s="1">
        <v>42677</v>
      </c>
      <c r="B5971" t="s">
        <v>2558</v>
      </c>
      <c r="C5971" t="s">
        <v>27</v>
      </c>
      <c r="D5971" t="s">
        <v>11</v>
      </c>
      <c r="E5971" t="s">
        <v>16</v>
      </c>
      <c r="F5971" t="s">
        <v>2181</v>
      </c>
      <c r="G5971" s="2">
        <v>87.71</v>
      </c>
      <c r="H5971" s="2">
        <v>7</v>
      </c>
      <c r="I5971" s="2">
        <f t="shared" si="93"/>
        <v>12.53</v>
      </c>
      <c r="J5971" s="2">
        <v>41.22</v>
      </c>
    </row>
    <row r="5972" spans="1:10" x14ac:dyDescent="0.35">
      <c r="A5972" s="1">
        <v>42677</v>
      </c>
      <c r="B5972" t="s">
        <v>2558</v>
      </c>
      <c r="C5972" t="s">
        <v>27</v>
      </c>
      <c r="D5972" t="s">
        <v>11</v>
      </c>
      <c r="E5972" t="s">
        <v>92</v>
      </c>
      <c r="F5972" t="s">
        <v>2336</v>
      </c>
      <c r="G5972" s="2">
        <v>1101.48</v>
      </c>
      <c r="H5972" s="2">
        <v>4</v>
      </c>
      <c r="I5972" s="2">
        <f t="shared" si="93"/>
        <v>275.37</v>
      </c>
      <c r="J5972" s="2">
        <v>429.58</v>
      </c>
    </row>
    <row r="5973" spans="1:10" x14ac:dyDescent="0.35">
      <c r="A5973" s="1">
        <v>42677</v>
      </c>
      <c r="B5973" t="s">
        <v>1152</v>
      </c>
      <c r="C5973" t="s">
        <v>33</v>
      </c>
      <c r="D5973" t="s">
        <v>11</v>
      </c>
      <c r="E5973" t="s">
        <v>43</v>
      </c>
      <c r="F5973" t="s">
        <v>1247</v>
      </c>
      <c r="G5973" s="2">
        <v>20</v>
      </c>
      <c r="H5973" s="2">
        <v>4</v>
      </c>
      <c r="I5973" s="2">
        <f t="shared" si="93"/>
        <v>5</v>
      </c>
      <c r="J5973" s="2">
        <v>9.6</v>
      </c>
    </row>
    <row r="5974" spans="1:10" x14ac:dyDescent="0.35">
      <c r="A5974" s="1">
        <v>42677</v>
      </c>
      <c r="B5974" t="s">
        <v>1152</v>
      </c>
      <c r="C5974" t="s">
        <v>33</v>
      </c>
      <c r="D5974" t="s">
        <v>11</v>
      </c>
      <c r="E5974" t="s">
        <v>24</v>
      </c>
      <c r="F5974" t="s">
        <v>290</v>
      </c>
      <c r="G5974" s="2">
        <v>7.98</v>
      </c>
      <c r="H5974" s="2">
        <v>3</v>
      </c>
      <c r="I5974" s="2">
        <f t="shared" si="93"/>
        <v>2.66</v>
      </c>
      <c r="J5974" s="2">
        <v>2.0699999999999998</v>
      </c>
    </row>
    <row r="5975" spans="1:10" x14ac:dyDescent="0.35">
      <c r="A5975" s="1">
        <v>42677</v>
      </c>
      <c r="B5975" t="s">
        <v>1152</v>
      </c>
      <c r="C5975" t="s">
        <v>33</v>
      </c>
      <c r="D5975" t="s">
        <v>34</v>
      </c>
      <c r="E5975" t="s">
        <v>47</v>
      </c>
      <c r="F5975" t="s">
        <v>2302</v>
      </c>
      <c r="G5975" s="2">
        <v>24.1</v>
      </c>
      <c r="H5975" s="2">
        <v>5</v>
      </c>
      <c r="I5975" s="2">
        <f t="shared" si="93"/>
        <v>4.82</v>
      </c>
      <c r="J5975" s="2">
        <v>9.16</v>
      </c>
    </row>
    <row r="5976" spans="1:10" x14ac:dyDescent="0.35">
      <c r="A5976" s="1">
        <v>42677</v>
      </c>
      <c r="B5976" t="s">
        <v>1152</v>
      </c>
      <c r="C5976" t="s">
        <v>33</v>
      </c>
      <c r="D5976" t="s">
        <v>11</v>
      </c>
      <c r="E5976" t="s">
        <v>24</v>
      </c>
      <c r="F5976" t="s">
        <v>823</v>
      </c>
      <c r="G5976" s="2">
        <v>8.75</v>
      </c>
      <c r="H5976" s="2">
        <v>1</v>
      </c>
      <c r="I5976" s="2">
        <f t="shared" si="93"/>
        <v>8.75</v>
      </c>
      <c r="J5976" s="2">
        <v>2.63</v>
      </c>
    </row>
    <row r="5977" spans="1:10" x14ac:dyDescent="0.35">
      <c r="A5977" s="1">
        <v>42677</v>
      </c>
      <c r="B5977" t="s">
        <v>1152</v>
      </c>
      <c r="C5977" t="s">
        <v>33</v>
      </c>
      <c r="D5977" t="s">
        <v>34</v>
      </c>
      <c r="E5977" t="s">
        <v>145</v>
      </c>
      <c r="F5977" t="s">
        <v>2511</v>
      </c>
      <c r="G5977" s="2">
        <v>842.94</v>
      </c>
      <c r="H5977" s="2">
        <v>3</v>
      </c>
      <c r="I5977" s="2">
        <f t="shared" si="93"/>
        <v>280.98</v>
      </c>
      <c r="J5977" s="2">
        <v>160.16</v>
      </c>
    </row>
    <row r="5978" spans="1:10" x14ac:dyDescent="0.35">
      <c r="A5978" s="1">
        <v>42677</v>
      </c>
      <c r="B5978" t="s">
        <v>109</v>
      </c>
      <c r="C5978" t="s">
        <v>27</v>
      </c>
      <c r="D5978" t="s">
        <v>11</v>
      </c>
      <c r="E5978" t="s">
        <v>43</v>
      </c>
      <c r="F5978" t="s">
        <v>282</v>
      </c>
      <c r="G5978" s="2">
        <v>15.26</v>
      </c>
      <c r="H5978" s="2">
        <v>7</v>
      </c>
      <c r="I5978" s="2">
        <f t="shared" si="93"/>
        <v>2.1800000000000002</v>
      </c>
      <c r="J5978" s="2">
        <v>5.04</v>
      </c>
    </row>
    <row r="5979" spans="1:10" x14ac:dyDescent="0.35">
      <c r="A5979" s="1">
        <v>42677</v>
      </c>
      <c r="B5979" t="s">
        <v>109</v>
      </c>
      <c r="C5979" t="s">
        <v>27</v>
      </c>
      <c r="D5979" t="s">
        <v>11</v>
      </c>
      <c r="E5979" t="s">
        <v>92</v>
      </c>
      <c r="F5979" t="s">
        <v>1843</v>
      </c>
      <c r="G5979" s="2">
        <v>43.32</v>
      </c>
      <c r="H5979" s="2">
        <v>2</v>
      </c>
      <c r="I5979" s="2">
        <f t="shared" si="93"/>
        <v>21.66</v>
      </c>
      <c r="J5979" s="2">
        <v>14.3</v>
      </c>
    </row>
    <row r="5980" spans="1:10" x14ac:dyDescent="0.35">
      <c r="A5980" s="1">
        <v>42677</v>
      </c>
      <c r="B5980" t="s">
        <v>109</v>
      </c>
      <c r="C5980" t="s">
        <v>27</v>
      </c>
      <c r="D5980" t="s">
        <v>11</v>
      </c>
      <c r="E5980" t="s">
        <v>20</v>
      </c>
      <c r="F5980" t="s">
        <v>609</v>
      </c>
      <c r="G5980" s="2">
        <v>43.58</v>
      </c>
      <c r="H5980" s="2">
        <v>12</v>
      </c>
      <c r="I5980" s="2">
        <f t="shared" si="93"/>
        <v>3.6316666666666664</v>
      </c>
      <c r="J5980" s="2">
        <v>15.8</v>
      </c>
    </row>
    <row r="5981" spans="1:10" x14ac:dyDescent="0.35">
      <c r="A5981" s="1">
        <v>42677</v>
      </c>
      <c r="B5981" t="s">
        <v>109</v>
      </c>
      <c r="C5981" t="s">
        <v>27</v>
      </c>
      <c r="D5981" t="s">
        <v>11</v>
      </c>
      <c r="E5981" t="s">
        <v>12</v>
      </c>
      <c r="F5981" t="s">
        <v>830</v>
      </c>
      <c r="G5981" s="2">
        <v>116.28</v>
      </c>
      <c r="H5981" s="2">
        <v>3</v>
      </c>
      <c r="I5981" s="2">
        <f t="shared" si="93"/>
        <v>38.76</v>
      </c>
      <c r="J5981" s="2">
        <v>56.98</v>
      </c>
    </row>
    <row r="5982" spans="1:10" x14ac:dyDescent="0.35">
      <c r="A5982" s="1">
        <v>42677</v>
      </c>
      <c r="B5982" t="s">
        <v>109</v>
      </c>
      <c r="C5982" t="s">
        <v>27</v>
      </c>
      <c r="D5982" t="s">
        <v>11</v>
      </c>
      <c r="E5982" t="s">
        <v>20</v>
      </c>
      <c r="F5982" t="s">
        <v>425</v>
      </c>
      <c r="G5982" s="2">
        <v>9.3000000000000007</v>
      </c>
      <c r="H5982" s="2">
        <v>2</v>
      </c>
      <c r="I5982" s="2">
        <f t="shared" si="93"/>
        <v>4.6500000000000004</v>
      </c>
      <c r="J5982" s="2">
        <v>3.02</v>
      </c>
    </row>
    <row r="5983" spans="1:10" x14ac:dyDescent="0.35">
      <c r="A5983" s="1">
        <v>42677</v>
      </c>
      <c r="B5983" t="s">
        <v>109</v>
      </c>
      <c r="C5983" t="s">
        <v>27</v>
      </c>
      <c r="D5983" t="s">
        <v>11</v>
      </c>
      <c r="E5983" t="s">
        <v>12</v>
      </c>
      <c r="F5983" t="s">
        <v>1919</v>
      </c>
      <c r="G5983" s="2">
        <v>19.440000000000001</v>
      </c>
      <c r="H5983" s="2">
        <v>3</v>
      </c>
      <c r="I5983" s="2">
        <f t="shared" si="93"/>
        <v>6.48</v>
      </c>
      <c r="J5983" s="2">
        <v>9.33</v>
      </c>
    </row>
    <row r="5984" spans="1:10" x14ac:dyDescent="0.35">
      <c r="A5984" s="1">
        <v>42677</v>
      </c>
      <c r="B5984" t="s">
        <v>109</v>
      </c>
      <c r="C5984" t="s">
        <v>27</v>
      </c>
      <c r="D5984" t="s">
        <v>11</v>
      </c>
      <c r="E5984" t="s">
        <v>12</v>
      </c>
      <c r="F5984" t="s">
        <v>1670</v>
      </c>
      <c r="G5984" s="2">
        <v>314.55</v>
      </c>
      <c r="H5984" s="2">
        <v>3</v>
      </c>
      <c r="I5984" s="2">
        <f t="shared" si="93"/>
        <v>104.85000000000001</v>
      </c>
      <c r="J5984" s="2">
        <v>150.97999999999999</v>
      </c>
    </row>
    <row r="5985" spans="1:10" x14ac:dyDescent="0.35">
      <c r="A5985" s="1">
        <v>42677</v>
      </c>
      <c r="B5985" t="s">
        <v>734</v>
      </c>
      <c r="C5985" t="s">
        <v>10</v>
      </c>
      <c r="D5985" t="s">
        <v>11</v>
      </c>
      <c r="E5985" t="s">
        <v>12</v>
      </c>
      <c r="F5985" t="s">
        <v>1179</v>
      </c>
      <c r="G5985" s="2">
        <v>9.25</v>
      </c>
      <c r="H5985" s="2">
        <v>2</v>
      </c>
      <c r="I5985" s="2">
        <f t="shared" si="93"/>
        <v>4.625</v>
      </c>
      <c r="J5985" s="2">
        <v>3.35</v>
      </c>
    </row>
    <row r="5986" spans="1:10" x14ac:dyDescent="0.35">
      <c r="A5986" s="1">
        <v>42677</v>
      </c>
      <c r="B5986" t="s">
        <v>848</v>
      </c>
      <c r="C5986" t="s">
        <v>91</v>
      </c>
      <c r="D5986" t="s">
        <v>11</v>
      </c>
      <c r="E5986" t="s">
        <v>20</v>
      </c>
      <c r="F5986" t="s">
        <v>2287</v>
      </c>
      <c r="G5986" s="2">
        <v>4.16</v>
      </c>
      <c r="H5986" s="2">
        <v>7</v>
      </c>
      <c r="I5986" s="2">
        <f t="shared" si="93"/>
        <v>0.59428571428571431</v>
      </c>
      <c r="J5986" s="2">
        <v>-3.47</v>
      </c>
    </row>
    <row r="5987" spans="1:10" x14ac:dyDescent="0.35">
      <c r="A5987" s="1">
        <v>42677</v>
      </c>
      <c r="B5987" t="s">
        <v>848</v>
      </c>
      <c r="C5987" t="s">
        <v>91</v>
      </c>
      <c r="D5987" t="s">
        <v>39</v>
      </c>
      <c r="E5987" t="s">
        <v>302</v>
      </c>
      <c r="F5987" t="s">
        <v>2616</v>
      </c>
      <c r="G5987" s="2">
        <v>179.99</v>
      </c>
      <c r="H5987" s="2">
        <v>3</v>
      </c>
      <c r="I5987" s="2">
        <f t="shared" si="93"/>
        <v>59.99666666666667</v>
      </c>
      <c r="J5987" s="2">
        <v>-251.99</v>
      </c>
    </row>
    <row r="5988" spans="1:10" x14ac:dyDescent="0.35">
      <c r="A5988" s="1">
        <v>42677</v>
      </c>
      <c r="B5988" t="s">
        <v>1369</v>
      </c>
      <c r="C5988" t="s">
        <v>23</v>
      </c>
      <c r="D5988" t="s">
        <v>39</v>
      </c>
      <c r="E5988" t="s">
        <v>52</v>
      </c>
      <c r="F5988" t="s">
        <v>1559</v>
      </c>
      <c r="G5988" s="2">
        <v>72</v>
      </c>
      <c r="H5988" s="2">
        <v>1</v>
      </c>
      <c r="I5988" s="2">
        <f t="shared" si="93"/>
        <v>72</v>
      </c>
      <c r="J5988" s="2">
        <v>14.4</v>
      </c>
    </row>
    <row r="5989" spans="1:10" x14ac:dyDescent="0.35">
      <c r="A5989" s="1">
        <v>42677</v>
      </c>
      <c r="B5989" t="s">
        <v>1369</v>
      </c>
      <c r="C5989" t="s">
        <v>23</v>
      </c>
      <c r="D5989" t="s">
        <v>34</v>
      </c>
      <c r="E5989" t="s">
        <v>35</v>
      </c>
      <c r="F5989" t="s">
        <v>574</v>
      </c>
      <c r="G5989" s="2">
        <v>470.16</v>
      </c>
      <c r="H5989" s="2">
        <v>7</v>
      </c>
      <c r="I5989" s="2">
        <f t="shared" si="93"/>
        <v>67.165714285714287</v>
      </c>
      <c r="J5989" s="2">
        <v>-13.43</v>
      </c>
    </row>
    <row r="5990" spans="1:10" x14ac:dyDescent="0.35">
      <c r="A5990" s="1">
        <v>42678</v>
      </c>
      <c r="B5990" t="s">
        <v>1747</v>
      </c>
      <c r="C5990" t="s">
        <v>33</v>
      </c>
      <c r="D5990" t="s">
        <v>11</v>
      </c>
      <c r="E5990" t="s">
        <v>43</v>
      </c>
      <c r="F5990" t="s">
        <v>1036</v>
      </c>
      <c r="G5990" s="2">
        <v>10.74</v>
      </c>
      <c r="H5990" s="2">
        <v>3</v>
      </c>
      <c r="I5990" s="2">
        <f t="shared" si="93"/>
        <v>3.58</v>
      </c>
      <c r="J5990" s="2">
        <v>5.26</v>
      </c>
    </row>
    <row r="5991" spans="1:10" x14ac:dyDescent="0.35">
      <c r="A5991" s="1">
        <v>42678</v>
      </c>
      <c r="B5991" t="s">
        <v>2526</v>
      </c>
      <c r="C5991" t="s">
        <v>164</v>
      </c>
      <c r="D5991" t="s">
        <v>34</v>
      </c>
      <c r="E5991" t="s">
        <v>47</v>
      </c>
      <c r="F5991" t="s">
        <v>2040</v>
      </c>
      <c r="G5991" s="2">
        <v>209.88</v>
      </c>
      <c r="H5991" s="2">
        <v>3</v>
      </c>
      <c r="I5991" s="2">
        <f t="shared" si="93"/>
        <v>69.959999999999994</v>
      </c>
      <c r="J5991" s="2">
        <v>35.68</v>
      </c>
    </row>
    <row r="5992" spans="1:10" x14ac:dyDescent="0.35">
      <c r="A5992" s="1">
        <v>42678</v>
      </c>
      <c r="B5992" t="s">
        <v>1241</v>
      </c>
      <c r="C5992" t="s">
        <v>27</v>
      </c>
      <c r="D5992" t="s">
        <v>34</v>
      </c>
      <c r="E5992" t="s">
        <v>47</v>
      </c>
      <c r="F5992" t="s">
        <v>448</v>
      </c>
      <c r="G5992" s="2">
        <v>38.29</v>
      </c>
      <c r="H5992" s="2">
        <v>7</v>
      </c>
      <c r="I5992" s="2">
        <f t="shared" si="93"/>
        <v>5.47</v>
      </c>
      <c r="J5992" s="2">
        <v>16.46</v>
      </c>
    </row>
    <row r="5993" spans="1:10" x14ac:dyDescent="0.35">
      <c r="A5993" s="1">
        <v>42678</v>
      </c>
      <c r="B5993" t="s">
        <v>1371</v>
      </c>
      <c r="C5993" t="s">
        <v>27</v>
      </c>
      <c r="D5993" t="s">
        <v>11</v>
      </c>
      <c r="E5993" t="s">
        <v>24</v>
      </c>
      <c r="F5993" t="s">
        <v>759</v>
      </c>
      <c r="G5993" s="2">
        <v>192.8</v>
      </c>
      <c r="H5993" s="2">
        <v>4</v>
      </c>
      <c r="I5993" s="2">
        <f t="shared" si="93"/>
        <v>48.2</v>
      </c>
      <c r="J5993" s="2">
        <v>55.91</v>
      </c>
    </row>
    <row r="5994" spans="1:10" x14ac:dyDescent="0.35">
      <c r="A5994" s="1">
        <v>42678</v>
      </c>
      <c r="B5994" t="s">
        <v>1931</v>
      </c>
      <c r="C5994" t="s">
        <v>91</v>
      </c>
      <c r="D5994" t="s">
        <v>11</v>
      </c>
      <c r="E5994" t="s">
        <v>200</v>
      </c>
      <c r="F5994" t="s">
        <v>1515</v>
      </c>
      <c r="G5994" s="2">
        <v>17.579999999999998</v>
      </c>
      <c r="H5994" s="2">
        <v>7</v>
      </c>
      <c r="I5994" s="2">
        <f t="shared" si="93"/>
        <v>2.5114285714285711</v>
      </c>
      <c r="J5994" s="2">
        <v>-4.18</v>
      </c>
    </row>
    <row r="5995" spans="1:10" x14ac:dyDescent="0.35">
      <c r="A5995" s="1">
        <v>42678</v>
      </c>
      <c r="B5995" t="s">
        <v>1931</v>
      </c>
      <c r="C5995" t="s">
        <v>91</v>
      </c>
      <c r="D5995" t="s">
        <v>34</v>
      </c>
      <c r="E5995" t="s">
        <v>35</v>
      </c>
      <c r="F5995" t="s">
        <v>1435</v>
      </c>
      <c r="G5995" s="2">
        <v>104.78</v>
      </c>
      <c r="H5995" s="2">
        <v>1</v>
      </c>
      <c r="I5995" s="2">
        <f t="shared" si="93"/>
        <v>104.78</v>
      </c>
      <c r="J5995" s="2">
        <v>-14.41</v>
      </c>
    </row>
    <row r="5996" spans="1:10" x14ac:dyDescent="0.35">
      <c r="A5996" s="1">
        <v>42678</v>
      </c>
      <c r="B5996" t="s">
        <v>1931</v>
      </c>
      <c r="C5996" t="s">
        <v>91</v>
      </c>
      <c r="D5996" t="s">
        <v>11</v>
      </c>
      <c r="E5996" t="s">
        <v>12</v>
      </c>
      <c r="F5996" t="s">
        <v>647</v>
      </c>
      <c r="G5996" s="2">
        <v>47.95</v>
      </c>
      <c r="H5996" s="2">
        <v>3</v>
      </c>
      <c r="I5996" s="2">
        <f t="shared" si="93"/>
        <v>15.983333333333334</v>
      </c>
      <c r="J5996" s="2">
        <v>16.78</v>
      </c>
    </row>
    <row r="5997" spans="1:10" x14ac:dyDescent="0.35">
      <c r="A5997" s="1">
        <v>42678</v>
      </c>
      <c r="B5997" t="s">
        <v>1931</v>
      </c>
      <c r="C5997" t="s">
        <v>91</v>
      </c>
      <c r="D5997" t="s">
        <v>34</v>
      </c>
      <c r="E5997" t="s">
        <v>35</v>
      </c>
      <c r="F5997" t="s">
        <v>1454</v>
      </c>
      <c r="G5997" s="2">
        <v>650.35</v>
      </c>
      <c r="H5997" s="2">
        <v>3</v>
      </c>
      <c r="I5997" s="2">
        <f t="shared" si="93"/>
        <v>216.78333333333333</v>
      </c>
      <c r="J5997" s="2">
        <v>-97.55</v>
      </c>
    </row>
    <row r="5998" spans="1:10" x14ac:dyDescent="0.35">
      <c r="A5998" s="1">
        <v>42678</v>
      </c>
      <c r="B5998" t="s">
        <v>1931</v>
      </c>
      <c r="C5998" t="s">
        <v>91</v>
      </c>
      <c r="D5998" t="s">
        <v>11</v>
      </c>
      <c r="E5998" t="s">
        <v>16</v>
      </c>
      <c r="F5998" t="s">
        <v>814</v>
      </c>
      <c r="G5998" s="2">
        <v>629.17999999999995</v>
      </c>
      <c r="H5998" s="2">
        <v>8</v>
      </c>
      <c r="I5998" s="2">
        <f t="shared" si="93"/>
        <v>78.647499999999994</v>
      </c>
      <c r="J5998" s="2">
        <v>228.08</v>
      </c>
    </row>
    <row r="5999" spans="1:10" x14ac:dyDescent="0.35">
      <c r="A5999" s="1">
        <v>42678</v>
      </c>
      <c r="B5999" t="s">
        <v>1931</v>
      </c>
      <c r="C5999" t="s">
        <v>91</v>
      </c>
      <c r="D5999" t="s">
        <v>11</v>
      </c>
      <c r="E5999" t="s">
        <v>12</v>
      </c>
      <c r="F5999" t="s">
        <v>306</v>
      </c>
      <c r="G5999" s="2">
        <v>15.18</v>
      </c>
      <c r="H5999" s="2">
        <v>1</v>
      </c>
      <c r="I5999" s="2">
        <f t="shared" si="93"/>
        <v>15.18</v>
      </c>
      <c r="J5999" s="2">
        <v>5.31</v>
      </c>
    </row>
    <row r="6000" spans="1:10" x14ac:dyDescent="0.35">
      <c r="A6000" s="1">
        <v>42678</v>
      </c>
      <c r="B6000" t="s">
        <v>1867</v>
      </c>
      <c r="C6000" t="s">
        <v>123</v>
      </c>
      <c r="D6000" t="s">
        <v>34</v>
      </c>
      <c r="E6000" t="s">
        <v>47</v>
      </c>
      <c r="F6000" t="s">
        <v>124</v>
      </c>
      <c r="G6000" s="2">
        <v>50.5</v>
      </c>
      <c r="H6000" s="2">
        <v>6</v>
      </c>
      <c r="I6000" s="2">
        <f t="shared" si="93"/>
        <v>8.4166666666666661</v>
      </c>
      <c r="J6000" s="2">
        <v>8.2100000000000009</v>
      </c>
    </row>
    <row r="6001" spans="1:10" x14ac:dyDescent="0.35">
      <c r="A6001" s="1">
        <v>42678</v>
      </c>
      <c r="B6001" t="s">
        <v>803</v>
      </c>
      <c r="C6001" t="s">
        <v>27</v>
      </c>
      <c r="D6001" t="s">
        <v>11</v>
      </c>
      <c r="E6001" t="s">
        <v>20</v>
      </c>
      <c r="F6001" t="s">
        <v>941</v>
      </c>
      <c r="G6001" s="2">
        <v>7.71</v>
      </c>
      <c r="H6001" s="2">
        <v>2</v>
      </c>
      <c r="I6001" s="2">
        <f t="shared" si="93"/>
        <v>3.855</v>
      </c>
      <c r="J6001" s="2">
        <v>2.8</v>
      </c>
    </row>
    <row r="6002" spans="1:10" x14ac:dyDescent="0.35">
      <c r="A6002" s="1">
        <v>42678</v>
      </c>
      <c r="B6002" t="s">
        <v>803</v>
      </c>
      <c r="C6002" t="s">
        <v>27</v>
      </c>
      <c r="D6002" t="s">
        <v>11</v>
      </c>
      <c r="E6002" t="s">
        <v>20</v>
      </c>
      <c r="F6002" t="s">
        <v>995</v>
      </c>
      <c r="G6002" s="2">
        <v>4.18</v>
      </c>
      <c r="H6002" s="2">
        <v>1</v>
      </c>
      <c r="I6002" s="2">
        <f t="shared" si="93"/>
        <v>4.18</v>
      </c>
      <c r="J6002" s="2">
        <v>1.31</v>
      </c>
    </row>
    <row r="6003" spans="1:10" x14ac:dyDescent="0.35">
      <c r="A6003" s="1">
        <v>42678</v>
      </c>
      <c r="B6003" t="s">
        <v>803</v>
      </c>
      <c r="C6003" t="s">
        <v>27</v>
      </c>
      <c r="D6003" t="s">
        <v>11</v>
      </c>
      <c r="E6003" t="s">
        <v>12</v>
      </c>
      <c r="F6003" t="s">
        <v>1116</v>
      </c>
      <c r="G6003" s="2">
        <v>38.880000000000003</v>
      </c>
      <c r="H6003" s="2">
        <v>6</v>
      </c>
      <c r="I6003" s="2">
        <f t="shared" si="93"/>
        <v>6.48</v>
      </c>
      <c r="J6003" s="2">
        <v>18.66</v>
      </c>
    </row>
    <row r="6004" spans="1:10" x14ac:dyDescent="0.35">
      <c r="A6004" s="1">
        <v>42678</v>
      </c>
      <c r="B6004" t="s">
        <v>2407</v>
      </c>
      <c r="C6004" t="s">
        <v>245</v>
      </c>
      <c r="D6004" t="s">
        <v>11</v>
      </c>
      <c r="E6004" t="s">
        <v>18</v>
      </c>
      <c r="F6004" t="s">
        <v>623</v>
      </c>
      <c r="G6004" s="2">
        <v>45.25</v>
      </c>
      <c r="H6004" s="2">
        <v>2</v>
      </c>
      <c r="I6004" s="2">
        <f t="shared" si="93"/>
        <v>22.625</v>
      </c>
      <c r="J6004" s="2">
        <v>3.96</v>
      </c>
    </row>
    <row r="6005" spans="1:10" x14ac:dyDescent="0.35">
      <c r="A6005" s="1">
        <v>42678</v>
      </c>
      <c r="B6005" t="s">
        <v>2407</v>
      </c>
      <c r="C6005" t="s">
        <v>245</v>
      </c>
      <c r="D6005" t="s">
        <v>34</v>
      </c>
      <c r="E6005" t="s">
        <v>145</v>
      </c>
      <c r="F6005" t="s">
        <v>1653</v>
      </c>
      <c r="G6005" s="2">
        <v>876.3</v>
      </c>
      <c r="H6005" s="2">
        <v>10</v>
      </c>
      <c r="I6005" s="2">
        <f t="shared" si="93"/>
        <v>87.63</v>
      </c>
      <c r="J6005" s="2">
        <v>-292.10000000000002</v>
      </c>
    </row>
    <row r="6006" spans="1:10" x14ac:dyDescent="0.35">
      <c r="A6006" s="1">
        <v>42678</v>
      </c>
      <c r="B6006" t="s">
        <v>2407</v>
      </c>
      <c r="C6006" t="s">
        <v>245</v>
      </c>
      <c r="D6006" t="s">
        <v>11</v>
      </c>
      <c r="E6006" t="s">
        <v>200</v>
      </c>
      <c r="F6006" t="s">
        <v>2497</v>
      </c>
      <c r="G6006" s="2">
        <v>185.38</v>
      </c>
      <c r="H6006" s="2">
        <v>2</v>
      </c>
      <c r="I6006" s="2">
        <f t="shared" si="93"/>
        <v>92.69</v>
      </c>
      <c r="J6006" s="2">
        <v>-34.76</v>
      </c>
    </row>
    <row r="6007" spans="1:10" x14ac:dyDescent="0.35">
      <c r="A6007" s="1">
        <v>42678</v>
      </c>
      <c r="B6007" t="s">
        <v>672</v>
      </c>
      <c r="C6007" t="s">
        <v>27</v>
      </c>
      <c r="D6007" t="s">
        <v>39</v>
      </c>
      <c r="E6007" t="s">
        <v>302</v>
      </c>
      <c r="F6007" t="s">
        <v>2617</v>
      </c>
      <c r="G6007" s="2">
        <v>686.4</v>
      </c>
      <c r="H6007" s="2">
        <v>2</v>
      </c>
      <c r="I6007" s="2">
        <f t="shared" si="93"/>
        <v>343.2</v>
      </c>
      <c r="J6007" s="2">
        <v>77.22</v>
      </c>
    </row>
    <row r="6008" spans="1:10" x14ac:dyDescent="0.35">
      <c r="A6008" s="1">
        <v>42678</v>
      </c>
      <c r="B6008" t="s">
        <v>1684</v>
      </c>
      <c r="C6008" t="s">
        <v>10</v>
      </c>
      <c r="D6008" t="s">
        <v>34</v>
      </c>
      <c r="E6008" t="s">
        <v>47</v>
      </c>
      <c r="F6008" t="s">
        <v>2049</v>
      </c>
      <c r="G6008" s="2">
        <v>11.38</v>
      </c>
      <c r="H6008" s="2">
        <v>3</v>
      </c>
      <c r="I6008" s="2">
        <f t="shared" si="93"/>
        <v>3.7933333333333334</v>
      </c>
      <c r="J6008" s="2">
        <v>-5.69</v>
      </c>
    </row>
    <row r="6009" spans="1:10" x14ac:dyDescent="0.35">
      <c r="A6009" s="1">
        <v>42678</v>
      </c>
      <c r="B6009" t="s">
        <v>1684</v>
      </c>
      <c r="C6009" t="s">
        <v>10</v>
      </c>
      <c r="D6009" t="s">
        <v>34</v>
      </c>
      <c r="E6009" t="s">
        <v>47</v>
      </c>
      <c r="F6009" t="s">
        <v>654</v>
      </c>
      <c r="G6009" s="2">
        <v>66.11</v>
      </c>
      <c r="H6009" s="2">
        <v>4</v>
      </c>
      <c r="I6009" s="2">
        <f t="shared" si="93"/>
        <v>16.5275</v>
      </c>
      <c r="J6009" s="2">
        <v>-84.29</v>
      </c>
    </row>
    <row r="6010" spans="1:10" x14ac:dyDescent="0.35">
      <c r="A6010" s="1">
        <v>42679</v>
      </c>
      <c r="B6010" t="s">
        <v>1383</v>
      </c>
      <c r="C6010" t="s">
        <v>27</v>
      </c>
      <c r="D6010" t="s">
        <v>11</v>
      </c>
      <c r="E6010" t="s">
        <v>20</v>
      </c>
      <c r="F6010" t="s">
        <v>2339</v>
      </c>
      <c r="G6010" s="2">
        <v>29.12</v>
      </c>
      <c r="H6010" s="2">
        <v>5</v>
      </c>
      <c r="I6010" s="2">
        <f t="shared" si="93"/>
        <v>5.8239999999999998</v>
      </c>
      <c r="J6010" s="2">
        <v>9.83</v>
      </c>
    </row>
    <row r="6011" spans="1:10" x14ac:dyDescent="0.35">
      <c r="A6011" s="1">
        <v>42679</v>
      </c>
      <c r="B6011" t="s">
        <v>2526</v>
      </c>
      <c r="C6011" t="s">
        <v>23</v>
      </c>
      <c r="D6011" t="s">
        <v>39</v>
      </c>
      <c r="E6011" t="s">
        <v>40</v>
      </c>
      <c r="F6011" t="s">
        <v>2245</v>
      </c>
      <c r="G6011" s="2">
        <v>23.99</v>
      </c>
      <c r="H6011" s="2">
        <v>2</v>
      </c>
      <c r="I6011" s="2">
        <f t="shared" si="93"/>
        <v>11.994999999999999</v>
      </c>
      <c r="J6011" s="2">
        <v>-15.99</v>
      </c>
    </row>
    <row r="6012" spans="1:10" x14ac:dyDescent="0.35">
      <c r="A6012" s="1">
        <v>42679</v>
      </c>
      <c r="B6012" t="s">
        <v>915</v>
      </c>
      <c r="C6012" t="s">
        <v>10</v>
      </c>
      <c r="D6012" t="s">
        <v>34</v>
      </c>
      <c r="E6012" t="s">
        <v>145</v>
      </c>
      <c r="F6012" t="s">
        <v>2003</v>
      </c>
      <c r="G6012" s="2">
        <v>863.13</v>
      </c>
      <c r="H6012" s="2">
        <v>8</v>
      </c>
      <c r="I6012" s="2">
        <f t="shared" si="93"/>
        <v>107.89125</v>
      </c>
      <c r="J6012" s="2">
        <v>-160.30000000000001</v>
      </c>
    </row>
    <row r="6013" spans="1:10" x14ac:dyDescent="0.35">
      <c r="A6013" s="1">
        <v>42679</v>
      </c>
      <c r="B6013" t="s">
        <v>915</v>
      </c>
      <c r="C6013" t="s">
        <v>10</v>
      </c>
      <c r="D6013" t="s">
        <v>11</v>
      </c>
      <c r="E6013" t="s">
        <v>20</v>
      </c>
      <c r="F6013" t="s">
        <v>118</v>
      </c>
      <c r="G6013" s="2">
        <v>3.56</v>
      </c>
      <c r="H6013" s="2">
        <v>3</v>
      </c>
      <c r="I6013" s="2">
        <f t="shared" si="93"/>
        <v>1.1866666666666668</v>
      </c>
      <c r="J6013" s="2">
        <v>-6.24</v>
      </c>
    </row>
    <row r="6014" spans="1:10" x14ac:dyDescent="0.35">
      <c r="A6014" s="1">
        <v>42679</v>
      </c>
      <c r="B6014" t="s">
        <v>915</v>
      </c>
      <c r="C6014" t="s">
        <v>10</v>
      </c>
      <c r="D6014" t="s">
        <v>34</v>
      </c>
      <c r="E6014" t="s">
        <v>74</v>
      </c>
      <c r="F6014" t="s">
        <v>2198</v>
      </c>
      <c r="G6014" s="2">
        <v>956.66</v>
      </c>
      <c r="H6014" s="2">
        <v>7</v>
      </c>
      <c r="I6014" s="2">
        <f t="shared" si="93"/>
        <v>136.66571428571427</v>
      </c>
      <c r="J6014" s="2">
        <v>-225.1</v>
      </c>
    </row>
    <row r="6015" spans="1:10" x14ac:dyDescent="0.35">
      <c r="A6015" s="1">
        <v>42679</v>
      </c>
      <c r="B6015" t="s">
        <v>915</v>
      </c>
      <c r="C6015" t="s">
        <v>10</v>
      </c>
      <c r="D6015" t="s">
        <v>11</v>
      </c>
      <c r="E6015" t="s">
        <v>20</v>
      </c>
      <c r="F6015" t="s">
        <v>1123</v>
      </c>
      <c r="G6015" s="2">
        <v>12.59</v>
      </c>
      <c r="H6015" s="2">
        <v>3</v>
      </c>
      <c r="I6015" s="2">
        <f t="shared" si="93"/>
        <v>4.1966666666666663</v>
      </c>
      <c r="J6015" s="2">
        <v>-20.14</v>
      </c>
    </row>
    <row r="6016" spans="1:10" x14ac:dyDescent="0.35">
      <c r="A6016" s="1">
        <v>42679</v>
      </c>
      <c r="B6016" t="s">
        <v>915</v>
      </c>
      <c r="C6016" t="s">
        <v>10</v>
      </c>
      <c r="D6016" t="s">
        <v>39</v>
      </c>
      <c r="E6016" t="s">
        <v>52</v>
      </c>
      <c r="F6016" t="s">
        <v>2618</v>
      </c>
      <c r="G6016" s="2">
        <v>171.96</v>
      </c>
      <c r="H6016" s="2">
        <v>5</v>
      </c>
      <c r="I6016" s="2">
        <f t="shared" si="93"/>
        <v>34.392000000000003</v>
      </c>
      <c r="J6016" s="2">
        <v>45.14</v>
      </c>
    </row>
    <row r="6017" spans="1:10" x14ac:dyDescent="0.35">
      <c r="A6017" s="1">
        <v>42679</v>
      </c>
      <c r="B6017" t="s">
        <v>1338</v>
      </c>
      <c r="C6017" t="s">
        <v>129</v>
      </c>
      <c r="D6017" t="s">
        <v>11</v>
      </c>
      <c r="E6017" t="s">
        <v>20</v>
      </c>
      <c r="F6017" t="s">
        <v>1123</v>
      </c>
      <c r="G6017" s="2">
        <v>104.9</v>
      </c>
      <c r="H6017" s="2">
        <v>5</v>
      </c>
      <c r="I6017" s="2">
        <f t="shared" si="93"/>
        <v>20.98</v>
      </c>
      <c r="J6017" s="2">
        <v>50.35</v>
      </c>
    </row>
    <row r="6018" spans="1:10" x14ac:dyDescent="0.35">
      <c r="A6018" s="1">
        <v>42679</v>
      </c>
      <c r="B6018" t="s">
        <v>1338</v>
      </c>
      <c r="C6018" t="s">
        <v>129</v>
      </c>
      <c r="D6018" t="s">
        <v>11</v>
      </c>
      <c r="E6018" t="s">
        <v>24</v>
      </c>
      <c r="F6018" t="s">
        <v>526</v>
      </c>
      <c r="G6018" s="2">
        <v>39.68</v>
      </c>
      <c r="H6018" s="2">
        <v>2</v>
      </c>
      <c r="I6018" s="2">
        <f t="shared" si="93"/>
        <v>19.84</v>
      </c>
      <c r="J6018" s="2">
        <v>16.27</v>
      </c>
    </row>
    <row r="6019" spans="1:10" x14ac:dyDescent="0.35">
      <c r="A6019" s="1">
        <v>42679</v>
      </c>
      <c r="B6019" t="s">
        <v>1338</v>
      </c>
      <c r="C6019" t="s">
        <v>129</v>
      </c>
      <c r="D6019" t="s">
        <v>11</v>
      </c>
      <c r="E6019" t="s">
        <v>16</v>
      </c>
      <c r="F6019" t="s">
        <v>2237</v>
      </c>
      <c r="G6019" s="2">
        <v>51.75</v>
      </c>
      <c r="H6019" s="2">
        <v>5</v>
      </c>
      <c r="I6019" s="2">
        <f t="shared" ref="I6019:I6082" si="94">G6019/H6019</f>
        <v>10.35</v>
      </c>
      <c r="J6019" s="2">
        <v>24.84</v>
      </c>
    </row>
    <row r="6020" spans="1:10" x14ac:dyDescent="0.35">
      <c r="A6020" s="1">
        <v>42679</v>
      </c>
      <c r="B6020" t="s">
        <v>1102</v>
      </c>
      <c r="C6020" t="s">
        <v>27</v>
      </c>
      <c r="D6020" t="s">
        <v>11</v>
      </c>
      <c r="E6020" t="s">
        <v>20</v>
      </c>
      <c r="F6020" t="s">
        <v>2075</v>
      </c>
      <c r="G6020" s="2">
        <v>53.25</v>
      </c>
      <c r="H6020" s="2">
        <v>2</v>
      </c>
      <c r="I6020" s="2">
        <f t="shared" si="94"/>
        <v>26.625</v>
      </c>
      <c r="J6020" s="2">
        <v>19.97</v>
      </c>
    </row>
    <row r="6021" spans="1:10" x14ac:dyDescent="0.35">
      <c r="A6021" s="1">
        <v>42679</v>
      </c>
      <c r="B6021" t="s">
        <v>1408</v>
      </c>
      <c r="C6021" t="s">
        <v>10</v>
      </c>
      <c r="D6021" t="s">
        <v>11</v>
      </c>
      <c r="E6021" t="s">
        <v>16</v>
      </c>
      <c r="F6021" t="s">
        <v>409</v>
      </c>
      <c r="G6021" s="2">
        <v>11.84</v>
      </c>
      <c r="H6021" s="2">
        <v>1</v>
      </c>
      <c r="I6021" s="2">
        <f t="shared" si="94"/>
        <v>11.84</v>
      </c>
      <c r="J6021" s="2">
        <v>4.4400000000000004</v>
      </c>
    </row>
    <row r="6022" spans="1:10" x14ac:dyDescent="0.35">
      <c r="A6022" s="1">
        <v>42679</v>
      </c>
      <c r="B6022" t="s">
        <v>1211</v>
      </c>
      <c r="C6022" t="s">
        <v>164</v>
      </c>
      <c r="D6022" t="s">
        <v>39</v>
      </c>
      <c r="E6022" t="s">
        <v>52</v>
      </c>
      <c r="F6022" t="s">
        <v>2619</v>
      </c>
      <c r="G6022" s="2">
        <v>479.72</v>
      </c>
      <c r="H6022" s="2">
        <v>4</v>
      </c>
      <c r="I6022" s="2">
        <f t="shared" si="94"/>
        <v>119.93</v>
      </c>
      <c r="J6022" s="2">
        <v>52.77</v>
      </c>
    </row>
    <row r="6023" spans="1:10" x14ac:dyDescent="0.35">
      <c r="A6023" s="1">
        <v>42679</v>
      </c>
      <c r="B6023" t="s">
        <v>1778</v>
      </c>
      <c r="C6023" t="s">
        <v>27</v>
      </c>
      <c r="D6023" t="s">
        <v>39</v>
      </c>
      <c r="E6023" t="s">
        <v>52</v>
      </c>
      <c r="F6023" t="s">
        <v>2229</v>
      </c>
      <c r="G6023" s="2">
        <v>72</v>
      </c>
      <c r="H6023" s="2">
        <v>4</v>
      </c>
      <c r="I6023" s="2">
        <f t="shared" si="94"/>
        <v>18</v>
      </c>
      <c r="J6023" s="2">
        <v>12.96</v>
      </c>
    </row>
    <row r="6024" spans="1:10" x14ac:dyDescent="0.35">
      <c r="A6024" s="1">
        <v>42679</v>
      </c>
      <c r="B6024" t="s">
        <v>1778</v>
      </c>
      <c r="C6024" t="s">
        <v>27</v>
      </c>
      <c r="D6024" t="s">
        <v>34</v>
      </c>
      <c r="E6024" t="s">
        <v>35</v>
      </c>
      <c r="F6024" t="s">
        <v>1821</v>
      </c>
      <c r="G6024" s="2">
        <v>113.89</v>
      </c>
      <c r="H6024" s="2">
        <v>2</v>
      </c>
      <c r="I6024" s="2">
        <f t="shared" si="94"/>
        <v>56.945</v>
      </c>
      <c r="J6024" s="2">
        <v>9.9700000000000006</v>
      </c>
    </row>
    <row r="6025" spans="1:10" x14ac:dyDescent="0.35">
      <c r="A6025" s="1">
        <v>42679</v>
      </c>
      <c r="B6025" t="s">
        <v>1778</v>
      </c>
      <c r="C6025" t="s">
        <v>27</v>
      </c>
      <c r="D6025" t="s">
        <v>11</v>
      </c>
      <c r="E6025" t="s">
        <v>63</v>
      </c>
      <c r="F6025" t="s">
        <v>641</v>
      </c>
      <c r="G6025" s="2">
        <v>158.13</v>
      </c>
      <c r="H6025" s="2">
        <v>3</v>
      </c>
      <c r="I6025" s="2">
        <f t="shared" si="94"/>
        <v>52.71</v>
      </c>
      <c r="J6025" s="2">
        <v>77.48</v>
      </c>
    </row>
    <row r="6026" spans="1:10" x14ac:dyDescent="0.35">
      <c r="A6026" s="1">
        <v>42679</v>
      </c>
      <c r="B6026" t="s">
        <v>1275</v>
      </c>
      <c r="C6026" t="s">
        <v>55</v>
      </c>
      <c r="D6026" t="s">
        <v>34</v>
      </c>
      <c r="E6026" t="s">
        <v>47</v>
      </c>
      <c r="F6026" t="s">
        <v>1220</v>
      </c>
      <c r="G6026" s="2">
        <v>273.95999999999998</v>
      </c>
      <c r="H6026" s="2">
        <v>2</v>
      </c>
      <c r="I6026" s="2">
        <f t="shared" si="94"/>
        <v>136.97999999999999</v>
      </c>
      <c r="J6026" s="2">
        <v>71.23</v>
      </c>
    </row>
    <row r="6027" spans="1:10" x14ac:dyDescent="0.35">
      <c r="A6027" s="1">
        <v>42679</v>
      </c>
      <c r="B6027" t="s">
        <v>1275</v>
      </c>
      <c r="C6027" t="s">
        <v>55</v>
      </c>
      <c r="D6027" t="s">
        <v>39</v>
      </c>
      <c r="E6027" t="s">
        <v>52</v>
      </c>
      <c r="F6027" t="s">
        <v>2278</v>
      </c>
      <c r="G6027" s="2">
        <v>89.97</v>
      </c>
      <c r="H6027" s="2">
        <v>3</v>
      </c>
      <c r="I6027" s="2">
        <f t="shared" si="94"/>
        <v>29.99</v>
      </c>
      <c r="J6027" s="2">
        <v>18.89</v>
      </c>
    </row>
    <row r="6028" spans="1:10" x14ac:dyDescent="0.35">
      <c r="A6028" s="1">
        <v>42679</v>
      </c>
      <c r="B6028" t="s">
        <v>1275</v>
      </c>
      <c r="C6028" t="s">
        <v>55</v>
      </c>
      <c r="D6028" t="s">
        <v>34</v>
      </c>
      <c r="E6028" t="s">
        <v>47</v>
      </c>
      <c r="F6028" t="s">
        <v>2574</v>
      </c>
      <c r="G6028" s="2">
        <v>756.8</v>
      </c>
      <c r="H6028" s="2">
        <v>5</v>
      </c>
      <c r="I6028" s="2">
        <f t="shared" si="94"/>
        <v>151.35999999999999</v>
      </c>
      <c r="J6028" s="2">
        <v>75.680000000000007</v>
      </c>
    </row>
    <row r="6029" spans="1:10" x14ac:dyDescent="0.35">
      <c r="A6029" s="1">
        <v>42680</v>
      </c>
      <c r="B6029" t="s">
        <v>1497</v>
      </c>
      <c r="C6029" t="s">
        <v>27</v>
      </c>
      <c r="D6029" t="s">
        <v>34</v>
      </c>
      <c r="E6029" t="s">
        <v>35</v>
      </c>
      <c r="F6029" t="s">
        <v>2596</v>
      </c>
      <c r="G6029" s="2">
        <v>81.42</v>
      </c>
      <c r="H6029" s="2">
        <v>2</v>
      </c>
      <c r="I6029" s="2">
        <f t="shared" si="94"/>
        <v>40.71</v>
      </c>
      <c r="J6029" s="2">
        <v>-9.16</v>
      </c>
    </row>
    <row r="6030" spans="1:10" x14ac:dyDescent="0.35">
      <c r="A6030" s="1">
        <v>42680</v>
      </c>
      <c r="B6030" t="s">
        <v>1497</v>
      </c>
      <c r="C6030" t="s">
        <v>27</v>
      </c>
      <c r="D6030" t="s">
        <v>34</v>
      </c>
      <c r="E6030" t="s">
        <v>47</v>
      </c>
      <c r="F6030" t="s">
        <v>1715</v>
      </c>
      <c r="G6030" s="2">
        <v>238.56</v>
      </c>
      <c r="H6030" s="2">
        <v>3</v>
      </c>
      <c r="I6030" s="2">
        <f t="shared" si="94"/>
        <v>79.52</v>
      </c>
      <c r="J6030" s="2">
        <v>26.24</v>
      </c>
    </row>
    <row r="6031" spans="1:10" x14ac:dyDescent="0.35">
      <c r="A6031" s="1">
        <v>42680</v>
      </c>
      <c r="B6031" t="s">
        <v>817</v>
      </c>
      <c r="C6031" t="s">
        <v>123</v>
      </c>
      <c r="D6031" t="s">
        <v>34</v>
      </c>
      <c r="E6031" t="s">
        <v>35</v>
      </c>
      <c r="F6031" t="s">
        <v>1805</v>
      </c>
      <c r="G6031" s="2">
        <v>207.98</v>
      </c>
      <c r="H6031" s="2">
        <v>2</v>
      </c>
      <c r="I6031" s="2">
        <f t="shared" si="94"/>
        <v>103.99</v>
      </c>
      <c r="J6031" s="2">
        <v>-28.6</v>
      </c>
    </row>
    <row r="6032" spans="1:10" x14ac:dyDescent="0.35">
      <c r="A6032" s="1">
        <v>42680</v>
      </c>
      <c r="B6032" t="s">
        <v>817</v>
      </c>
      <c r="C6032" t="s">
        <v>123</v>
      </c>
      <c r="D6032" t="s">
        <v>11</v>
      </c>
      <c r="E6032" t="s">
        <v>12</v>
      </c>
      <c r="F6032" t="s">
        <v>2500</v>
      </c>
      <c r="G6032" s="2">
        <v>36.11</v>
      </c>
      <c r="H6032" s="2">
        <v>2</v>
      </c>
      <c r="I6032" s="2">
        <f t="shared" si="94"/>
        <v>18.055</v>
      </c>
      <c r="J6032" s="2">
        <v>12.64</v>
      </c>
    </row>
    <row r="6033" spans="1:10" x14ac:dyDescent="0.35">
      <c r="A6033" s="1">
        <v>42680</v>
      </c>
      <c r="B6033" t="s">
        <v>817</v>
      </c>
      <c r="C6033" t="s">
        <v>123</v>
      </c>
      <c r="D6033" t="s">
        <v>34</v>
      </c>
      <c r="E6033" t="s">
        <v>47</v>
      </c>
      <c r="F6033" t="s">
        <v>1794</v>
      </c>
      <c r="G6033" s="2">
        <v>35.57</v>
      </c>
      <c r="H6033" s="2">
        <v>2</v>
      </c>
      <c r="I6033" s="2">
        <f t="shared" si="94"/>
        <v>17.785</v>
      </c>
      <c r="J6033" s="2">
        <v>5.78</v>
      </c>
    </row>
    <row r="6034" spans="1:10" x14ac:dyDescent="0.35">
      <c r="A6034" s="1">
        <v>42680</v>
      </c>
      <c r="B6034" t="s">
        <v>817</v>
      </c>
      <c r="C6034" t="s">
        <v>123</v>
      </c>
      <c r="D6034" t="s">
        <v>11</v>
      </c>
      <c r="E6034" t="s">
        <v>12</v>
      </c>
      <c r="F6034" t="s">
        <v>457</v>
      </c>
      <c r="G6034" s="2">
        <v>88.77</v>
      </c>
      <c r="H6034" s="2">
        <v>2</v>
      </c>
      <c r="I6034" s="2">
        <f t="shared" si="94"/>
        <v>44.384999999999998</v>
      </c>
      <c r="J6034" s="2">
        <v>31.07</v>
      </c>
    </row>
    <row r="6035" spans="1:10" x14ac:dyDescent="0.35">
      <c r="A6035" s="1">
        <v>42680</v>
      </c>
      <c r="B6035" t="s">
        <v>1803</v>
      </c>
      <c r="C6035" t="s">
        <v>27</v>
      </c>
      <c r="D6035" t="s">
        <v>11</v>
      </c>
      <c r="E6035" t="s">
        <v>18</v>
      </c>
      <c r="F6035" t="s">
        <v>623</v>
      </c>
      <c r="G6035" s="2">
        <v>84.84</v>
      </c>
      <c r="H6035" s="2">
        <v>3</v>
      </c>
      <c r="I6035" s="2">
        <f t="shared" si="94"/>
        <v>28.28</v>
      </c>
      <c r="J6035" s="2">
        <v>22.91</v>
      </c>
    </row>
    <row r="6036" spans="1:10" x14ac:dyDescent="0.35">
      <c r="A6036" s="1">
        <v>42681</v>
      </c>
      <c r="B6036" t="s">
        <v>2107</v>
      </c>
      <c r="C6036" t="s">
        <v>164</v>
      </c>
      <c r="D6036" t="s">
        <v>11</v>
      </c>
      <c r="E6036" t="s">
        <v>20</v>
      </c>
      <c r="F6036" t="s">
        <v>2119</v>
      </c>
      <c r="G6036" s="2">
        <v>27.68</v>
      </c>
      <c r="H6036" s="2">
        <v>2</v>
      </c>
      <c r="I6036" s="2">
        <f t="shared" si="94"/>
        <v>13.84</v>
      </c>
      <c r="J6036" s="2">
        <v>9.69</v>
      </c>
    </row>
    <row r="6037" spans="1:10" x14ac:dyDescent="0.35">
      <c r="A6037" s="1">
        <v>42681</v>
      </c>
      <c r="B6037" t="s">
        <v>2179</v>
      </c>
      <c r="C6037" t="s">
        <v>27</v>
      </c>
      <c r="D6037" t="s">
        <v>11</v>
      </c>
      <c r="E6037" t="s">
        <v>20</v>
      </c>
      <c r="F6037" t="s">
        <v>611</v>
      </c>
      <c r="G6037" s="2">
        <v>37.44</v>
      </c>
      <c r="H6037" s="2">
        <v>4</v>
      </c>
      <c r="I6037" s="2">
        <f t="shared" si="94"/>
        <v>9.36</v>
      </c>
      <c r="J6037" s="2">
        <v>11.7</v>
      </c>
    </row>
    <row r="6038" spans="1:10" x14ac:dyDescent="0.35">
      <c r="A6038" s="1">
        <v>42681</v>
      </c>
      <c r="B6038" t="s">
        <v>2179</v>
      </c>
      <c r="C6038" t="s">
        <v>27</v>
      </c>
      <c r="D6038" t="s">
        <v>11</v>
      </c>
      <c r="E6038" t="s">
        <v>20</v>
      </c>
      <c r="F6038" t="s">
        <v>431</v>
      </c>
      <c r="G6038" s="2">
        <v>26.98</v>
      </c>
      <c r="H6038" s="2">
        <v>4</v>
      </c>
      <c r="I6038" s="2">
        <f t="shared" si="94"/>
        <v>6.7450000000000001</v>
      </c>
      <c r="J6038" s="2">
        <v>8.77</v>
      </c>
    </row>
    <row r="6039" spans="1:10" x14ac:dyDescent="0.35">
      <c r="A6039" s="1">
        <v>42681</v>
      </c>
      <c r="B6039" t="s">
        <v>2179</v>
      </c>
      <c r="C6039" t="s">
        <v>27</v>
      </c>
      <c r="D6039" t="s">
        <v>11</v>
      </c>
      <c r="E6039" t="s">
        <v>200</v>
      </c>
      <c r="F6039" t="s">
        <v>2593</v>
      </c>
      <c r="G6039" s="2">
        <v>11.36</v>
      </c>
      <c r="H6039" s="2">
        <v>2</v>
      </c>
      <c r="I6039" s="2">
        <f t="shared" si="94"/>
        <v>5.68</v>
      </c>
      <c r="J6039" s="2">
        <v>3.29</v>
      </c>
    </row>
    <row r="6040" spans="1:10" x14ac:dyDescent="0.35">
      <c r="A6040" s="1">
        <v>42681</v>
      </c>
      <c r="B6040" t="s">
        <v>2179</v>
      </c>
      <c r="C6040" t="s">
        <v>27</v>
      </c>
      <c r="D6040" t="s">
        <v>11</v>
      </c>
      <c r="E6040" t="s">
        <v>16</v>
      </c>
      <c r="F6040" t="s">
        <v>2030</v>
      </c>
      <c r="G6040" s="2">
        <v>14.62</v>
      </c>
      <c r="H6040" s="2">
        <v>2</v>
      </c>
      <c r="I6040" s="2">
        <f t="shared" si="94"/>
        <v>7.31</v>
      </c>
      <c r="J6040" s="2">
        <v>6.87</v>
      </c>
    </row>
    <row r="6041" spans="1:10" x14ac:dyDescent="0.35">
      <c r="A6041" s="1">
        <v>42681</v>
      </c>
      <c r="B6041" t="s">
        <v>1883</v>
      </c>
      <c r="C6041" t="s">
        <v>27</v>
      </c>
      <c r="D6041" t="s">
        <v>34</v>
      </c>
      <c r="E6041" t="s">
        <v>47</v>
      </c>
      <c r="F6041" t="s">
        <v>2480</v>
      </c>
      <c r="G6041" s="2">
        <v>14.82</v>
      </c>
      <c r="H6041" s="2">
        <v>3</v>
      </c>
      <c r="I6041" s="2">
        <f t="shared" si="94"/>
        <v>4.9400000000000004</v>
      </c>
      <c r="J6041" s="2">
        <v>6.22</v>
      </c>
    </row>
    <row r="6042" spans="1:10" x14ac:dyDescent="0.35">
      <c r="A6042" s="1">
        <v>42681</v>
      </c>
      <c r="B6042" t="s">
        <v>1555</v>
      </c>
      <c r="C6042" t="s">
        <v>78</v>
      </c>
      <c r="D6042" t="s">
        <v>39</v>
      </c>
      <c r="E6042" t="s">
        <v>52</v>
      </c>
      <c r="F6042" t="s">
        <v>668</v>
      </c>
      <c r="G6042" s="2">
        <v>119.98</v>
      </c>
      <c r="H6042" s="2">
        <v>3</v>
      </c>
      <c r="I6042" s="2">
        <f t="shared" si="94"/>
        <v>39.993333333333332</v>
      </c>
      <c r="J6042" s="2">
        <v>22.5</v>
      </c>
    </row>
    <row r="6043" spans="1:10" x14ac:dyDescent="0.35">
      <c r="A6043" s="1">
        <v>42681</v>
      </c>
      <c r="B6043" t="s">
        <v>672</v>
      </c>
      <c r="C6043" t="s">
        <v>177</v>
      </c>
      <c r="D6043" t="s">
        <v>11</v>
      </c>
      <c r="E6043" t="s">
        <v>43</v>
      </c>
      <c r="F6043" t="s">
        <v>2320</v>
      </c>
      <c r="G6043" s="2">
        <v>14.96</v>
      </c>
      <c r="H6043" s="2">
        <v>4</v>
      </c>
      <c r="I6043" s="2">
        <f t="shared" si="94"/>
        <v>3.74</v>
      </c>
      <c r="J6043" s="2">
        <v>0.3</v>
      </c>
    </row>
    <row r="6044" spans="1:10" x14ac:dyDescent="0.35">
      <c r="A6044" s="1">
        <v>42681</v>
      </c>
      <c r="B6044" t="s">
        <v>1811</v>
      </c>
      <c r="C6044" t="s">
        <v>27</v>
      </c>
      <c r="D6044" t="s">
        <v>11</v>
      </c>
      <c r="E6044" t="s">
        <v>12</v>
      </c>
      <c r="F6044" t="s">
        <v>1353</v>
      </c>
      <c r="G6044" s="2">
        <v>12.9</v>
      </c>
      <c r="H6044" s="2">
        <v>2</v>
      </c>
      <c r="I6044" s="2">
        <f t="shared" si="94"/>
        <v>6.45</v>
      </c>
      <c r="J6044" s="2">
        <v>6.32</v>
      </c>
    </row>
    <row r="6045" spans="1:10" x14ac:dyDescent="0.35">
      <c r="A6045" s="1">
        <v>42681</v>
      </c>
      <c r="B6045" t="s">
        <v>1338</v>
      </c>
      <c r="C6045" t="s">
        <v>2620</v>
      </c>
      <c r="D6045" t="s">
        <v>34</v>
      </c>
      <c r="E6045" t="s">
        <v>35</v>
      </c>
      <c r="F6045" t="s">
        <v>991</v>
      </c>
      <c r="G6045" s="2">
        <v>1603.14</v>
      </c>
      <c r="H6045" s="2">
        <v>4</v>
      </c>
      <c r="I6045" s="2">
        <f t="shared" si="94"/>
        <v>400.78500000000003</v>
      </c>
      <c r="J6045" s="2">
        <v>100.2</v>
      </c>
    </row>
    <row r="6046" spans="1:10" x14ac:dyDescent="0.35">
      <c r="A6046" s="1">
        <v>42681</v>
      </c>
      <c r="B6046" t="s">
        <v>1286</v>
      </c>
      <c r="C6046" t="s">
        <v>149</v>
      </c>
      <c r="D6046" t="s">
        <v>39</v>
      </c>
      <c r="E6046" t="s">
        <v>40</v>
      </c>
      <c r="F6046" t="s">
        <v>517</v>
      </c>
      <c r="G6046" s="2">
        <v>263.95999999999998</v>
      </c>
      <c r="H6046" s="2">
        <v>4</v>
      </c>
      <c r="I6046" s="2">
        <f t="shared" si="94"/>
        <v>65.989999999999995</v>
      </c>
      <c r="J6046" s="2">
        <v>71.27</v>
      </c>
    </row>
    <row r="6047" spans="1:10" x14ac:dyDescent="0.35">
      <c r="A6047" s="1">
        <v>42681</v>
      </c>
      <c r="B6047" t="s">
        <v>1286</v>
      </c>
      <c r="C6047" t="s">
        <v>149</v>
      </c>
      <c r="D6047" t="s">
        <v>39</v>
      </c>
      <c r="E6047" t="s">
        <v>40</v>
      </c>
      <c r="F6047" t="s">
        <v>1743</v>
      </c>
      <c r="G6047" s="2">
        <v>359.97</v>
      </c>
      <c r="H6047" s="2">
        <v>3</v>
      </c>
      <c r="I6047" s="2">
        <f t="shared" si="94"/>
        <v>119.99000000000001</v>
      </c>
      <c r="J6047" s="2">
        <v>100.79</v>
      </c>
    </row>
    <row r="6048" spans="1:10" x14ac:dyDescent="0.35">
      <c r="A6048" s="1">
        <v>42681</v>
      </c>
      <c r="B6048" t="s">
        <v>1286</v>
      </c>
      <c r="C6048" t="s">
        <v>149</v>
      </c>
      <c r="D6048" t="s">
        <v>11</v>
      </c>
      <c r="E6048" t="s">
        <v>12</v>
      </c>
      <c r="F6048" t="s">
        <v>1170</v>
      </c>
      <c r="G6048" s="2">
        <v>12.96</v>
      </c>
      <c r="H6048" s="2">
        <v>2</v>
      </c>
      <c r="I6048" s="2">
        <f t="shared" si="94"/>
        <v>6.48</v>
      </c>
      <c r="J6048" s="2">
        <v>6.22</v>
      </c>
    </row>
    <row r="6049" spans="1:10" x14ac:dyDescent="0.35">
      <c r="A6049" s="1">
        <v>42681</v>
      </c>
      <c r="B6049" t="s">
        <v>1286</v>
      </c>
      <c r="C6049" t="s">
        <v>149</v>
      </c>
      <c r="D6049" t="s">
        <v>11</v>
      </c>
      <c r="E6049" t="s">
        <v>18</v>
      </c>
      <c r="F6049" t="s">
        <v>1482</v>
      </c>
      <c r="G6049" s="2">
        <v>116.82</v>
      </c>
      <c r="H6049" s="2">
        <v>3</v>
      </c>
      <c r="I6049" s="2">
        <f t="shared" si="94"/>
        <v>38.94</v>
      </c>
      <c r="J6049" s="2">
        <v>5.84</v>
      </c>
    </row>
    <row r="6050" spans="1:10" x14ac:dyDescent="0.35">
      <c r="A6050" s="1">
        <v>42681</v>
      </c>
      <c r="B6050" t="s">
        <v>1286</v>
      </c>
      <c r="C6050" t="s">
        <v>149</v>
      </c>
      <c r="D6050" t="s">
        <v>11</v>
      </c>
      <c r="E6050" t="s">
        <v>20</v>
      </c>
      <c r="F6050" t="s">
        <v>2461</v>
      </c>
      <c r="G6050" s="2">
        <v>276.77999999999997</v>
      </c>
      <c r="H6050" s="2">
        <v>2</v>
      </c>
      <c r="I6050" s="2">
        <f t="shared" si="94"/>
        <v>138.38999999999999</v>
      </c>
      <c r="J6050" s="2">
        <v>89.95</v>
      </c>
    </row>
    <row r="6051" spans="1:10" x14ac:dyDescent="0.35">
      <c r="A6051" s="1">
        <v>42681</v>
      </c>
      <c r="B6051" t="s">
        <v>904</v>
      </c>
      <c r="C6051" t="s">
        <v>10</v>
      </c>
      <c r="D6051" t="s">
        <v>34</v>
      </c>
      <c r="E6051" t="s">
        <v>47</v>
      </c>
      <c r="F6051" t="s">
        <v>2420</v>
      </c>
      <c r="G6051" s="2">
        <v>44.46</v>
      </c>
      <c r="H6051" s="2">
        <v>5</v>
      </c>
      <c r="I6051" s="2">
        <f t="shared" si="94"/>
        <v>8.8919999999999995</v>
      </c>
      <c r="J6051" s="2">
        <v>-17.78</v>
      </c>
    </row>
    <row r="6052" spans="1:10" x14ac:dyDescent="0.35">
      <c r="A6052" s="1">
        <v>42681</v>
      </c>
      <c r="B6052" t="s">
        <v>904</v>
      </c>
      <c r="C6052" t="s">
        <v>10</v>
      </c>
      <c r="D6052" t="s">
        <v>11</v>
      </c>
      <c r="E6052" t="s">
        <v>18</v>
      </c>
      <c r="F6052" t="s">
        <v>2368</v>
      </c>
      <c r="G6052" s="2">
        <v>314.08999999999997</v>
      </c>
      <c r="H6052" s="2">
        <v>3</v>
      </c>
      <c r="I6052" s="2">
        <f t="shared" si="94"/>
        <v>104.69666666666666</v>
      </c>
      <c r="J6052" s="2">
        <v>19.63</v>
      </c>
    </row>
    <row r="6053" spans="1:10" x14ac:dyDescent="0.35">
      <c r="A6053" s="1">
        <v>42681</v>
      </c>
      <c r="B6053" t="s">
        <v>197</v>
      </c>
      <c r="C6053" t="s">
        <v>27</v>
      </c>
      <c r="D6053" t="s">
        <v>39</v>
      </c>
      <c r="E6053" t="s">
        <v>52</v>
      </c>
      <c r="F6053" t="s">
        <v>905</v>
      </c>
      <c r="G6053" s="2">
        <v>479.97</v>
      </c>
      <c r="H6053" s="2">
        <v>3</v>
      </c>
      <c r="I6053" s="2">
        <f t="shared" si="94"/>
        <v>159.99</v>
      </c>
      <c r="J6053" s="2">
        <v>163.19</v>
      </c>
    </row>
    <row r="6054" spans="1:10" x14ac:dyDescent="0.35">
      <c r="A6054" s="1">
        <v>42681</v>
      </c>
      <c r="B6054" t="s">
        <v>1405</v>
      </c>
      <c r="C6054" t="s">
        <v>27</v>
      </c>
      <c r="D6054" t="s">
        <v>11</v>
      </c>
      <c r="E6054" t="s">
        <v>20</v>
      </c>
      <c r="F6054" t="s">
        <v>311</v>
      </c>
      <c r="G6054" s="2">
        <v>57.58</v>
      </c>
      <c r="H6054" s="2">
        <v>2</v>
      </c>
      <c r="I6054" s="2">
        <f t="shared" si="94"/>
        <v>28.79</v>
      </c>
      <c r="J6054" s="2">
        <v>20.149999999999999</v>
      </c>
    </row>
    <row r="6055" spans="1:10" x14ac:dyDescent="0.35">
      <c r="A6055" s="1">
        <v>42682</v>
      </c>
      <c r="B6055" t="s">
        <v>2286</v>
      </c>
      <c r="C6055" t="s">
        <v>33</v>
      </c>
      <c r="D6055" t="s">
        <v>34</v>
      </c>
      <c r="E6055" t="s">
        <v>74</v>
      </c>
      <c r="F6055" t="s">
        <v>2484</v>
      </c>
      <c r="G6055" s="2">
        <v>261.95999999999998</v>
      </c>
      <c r="H6055" s="2">
        <v>2</v>
      </c>
      <c r="I6055" s="2">
        <f t="shared" si="94"/>
        <v>130.97999999999999</v>
      </c>
      <c r="J6055" s="2">
        <v>41.91</v>
      </c>
    </row>
    <row r="6056" spans="1:10" x14ac:dyDescent="0.35">
      <c r="A6056" s="1">
        <v>42682</v>
      </c>
      <c r="B6056" t="s">
        <v>2286</v>
      </c>
      <c r="C6056" t="s">
        <v>33</v>
      </c>
      <c r="D6056" t="s">
        <v>34</v>
      </c>
      <c r="E6056" t="s">
        <v>35</v>
      </c>
      <c r="F6056" t="s">
        <v>864</v>
      </c>
      <c r="G6056" s="2">
        <v>731.94</v>
      </c>
      <c r="H6056" s="2">
        <v>3</v>
      </c>
      <c r="I6056" s="2">
        <f t="shared" si="94"/>
        <v>243.98000000000002</v>
      </c>
      <c r="J6056" s="2">
        <v>219.58</v>
      </c>
    </row>
    <row r="6057" spans="1:10" x14ac:dyDescent="0.35">
      <c r="A6057" s="1">
        <v>42683</v>
      </c>
      <c r="B6057" t="s">
        <v>1334</v>
      </c>
      <c r="C6057" t="s">
        <v>27</v>
      </c>
      <c r="D6057" t="s">
        <v>39</v>
      </c>
      <c r="E6057" t="s">
        <v>52</v>
      </c>
      <c r="F6057" t="s">
        <v>261</v>
      </c>
      <c r="G6057" s="2">
        <v>479.97</v>
      </c>
      <c r="H6057" s="2">
        <v>3</v>
      </c>
      <c r="I6057" s="2">
        <f t="shared" si="94"/>
        <v>159.99</v>
      </c>
      <c r="J6057" s="2">
        <v>177.59</v>
      </c>
    </row>
    <row r="6058" spans="1:10" x14ac:dyDescent="0.35">
      <c r="A6058" s="1">
        <v>42684</v>
      </c>
      <c r="B6058" t="s">
        <v>1871</v>
      </c>
      <c r="C6058" t="s">
        <v>27</v>
      </c>
      <c r="D6058" t="s">
        <v>11</v>
      </c>
      <c r="E6058" t="s">
        <v>18</v>
      </c>
      <c r="F6058" t="s">
        <v>1753</v>
      </c>
      <c r="G6058" s="2">
        <v>155.82</v>
      </c>
      <c r="H6058" s="2">
        <v>7</v>
      </c>
      <c r="I6058" s="2">
        <f t="shared" si="94"/>
        <v>22.259999999999998</v>
      </c>
      <c r="J6058" s="2">
        <v>42.07</v>
      </c>
    </row>
    <row r="6059" spans="1:10" x14ac:dyDescent="0.35">
      <c r="A6059" s="1">
        <v>42684</v>
      </c>
      <c r="B6059" t="s">
        <v>1871</v>
      </c>
      <c r="C6059" t="s">
        <v>27</v>
      </c>
      <c r="D6059" t="s">
        <v>11</v>
      </c>
      <c r="E6059" t="s">
        <v>20</v>
      </c>
      <c r="F6059" t="s">
        <v>1896</v>
      </c>
      <c r="G6059" s="2">
        <v>70.010000000000005</v>
      </c>
      <c r="H6059" s="2">
        <v>3</v>
      </c>
      <c r="I6059" s="2">
        <f t="shared" si="94"/>
        <v>23.33666666666667</v>
      </c>
      <c r="J6059" s="2">
        <v>24.5</v>
      </c>
    </row>
    <row r="6060" spans="1:10" x14ac:dyDescent="0.35">
      <c r="A6060" s="1">
        <v>42684</v>
      </c>
      <c r="B6060" t="s">
        <v>2225</v>
      </c>
      <c r="C6060" t="s">
        <v>27</v>
      </c>
      <c r="D6060" t="s">
        <v>11</v>
      </c>
      <c r="E6060" t="s">
        <v>20</v>
      </c>
      <c r="F6060" t="s">
        <v>559</v>
      </c>
      <c r="G6060" s="2">
        <v>13.22</v>
      </c>
      <c r="H6060" s="2">
        <v>4</v>
      </c>
      <c r="I6060" s="2">
        <f t="shared" si="94"/>
        <v>3.3050000000000002</v>
      </c>
      <c r="J6060" s="2">
        <v>4.46</v>
      </c>
    </row>
    <row r="6061" spans="1:10" x14ac:dyDescent="0.35">
      <c r="A6061" s="1">
        <v>42684</v>
      </c>
      <c r="B6061" t="s">
        <v>2225</v>
      </c>
      <c r="C6061" t="s">
        <v>27</v>
      </c>
      <c r="D6061" t="s">
        <v>11</v>
      </c>
      <c r="E6061" t="s">
        <v>12</v>
      </c>
      <c r="F6061" t="s">
        <v>2272</v>
      </c>
      <c r="G6061" s="2">
        <v>32.4</v>
      </c>
      <c r="H6061" s="2">
        <v>5</v>
      </c>
      <c r="I6061" s="2">
        <f t="shared" si="94"/>
        <v>6.4799999999999995</v>
      </c>
      <c r="J6061" s="2">
        <v>15.55</v>
      </c>
    </row>
    <row r="6062" spans="1:10" x14ac:dyDescent="0.35">
      <c r="A6062" s="1">
        <v>42684</v>
      </c>
      <c r="B6062" t="s">
        <v>1856</v>
      </c>
      <c r="C6062" t="s">
        <v>30</v>
      </c>
      <c r="D6062" t="s">
        <v>11</v>
      </c>
      <c r="E6062" t="s">
        <v>24</v>
      </c>
      <c r="F6062" t="s">
        <v>960</v>
      </c>
      <c r="G6062" s="2">
        <v>41.86</v>
      </c>
      <c r="H6062" s="2">
        <v>7</v>
      </c>
      <c r="I6062" s="2">
        <f t="shared" si="94"/>
        <v>5.9799999999999995</v>
      </c>
      <c r="J6062" s="2">
        <v>10.47</v>
      </c>
    </row>
    <row r="6063" spans="1:10" x14ac:dyDescent="0.35">
      <c r="A6063" s="1">
        <v>42684</v>
      </c>
      <c r="B6063" t="s">
        <v>643</v>
      </c>
      <c r="C6063" t="s">
        <v>78</v>
      </c>
      <c r="D6063" t="s">
        <v>11</v>
      </c>
      <c r="E6063" t="s">
        <v>200</v>
      </c>
      <c r="F6063" t="s">
        <v>807</v>
      </c>
      <c r="G6063" s="2">
        <v>14.72</v>
      </c>
      <c r="H6063" s="2">
        <v>5</v>
      </c>
      <c r="I6063" s="2">
        <f t="shared" si="94"/>
        <v>2.944</v>
      </c>
      <c r="J6063" s="2">
        <v>-3.31</v>
      </c>
    </row>
    <row r="6064" spans="1:10" x14ac:dyDescent="0.35">
      <c r="A6064" s="1">
        <v>42684</v>
      </c>
      <c r="B6064" t="s">
        <v>643</v>
      </c>
      <c r="C6064" t="s">
        <v>78</v>
      </c>
      <c r="D6064" t="s">
        <v>11</v>
      </c>
      <c r="E6064" t="s">
        <v>18</v>
      </c>
      <c r="F6064" t="s">
        <v>179</v>
      </c>
      <c r="G6064" s="2">
        <v>38.979999999999997</v>
      </c>
      <c r="H6064" s="2">
        <v>3</v>
      </c>
      <c r="I6064" s="2">
        <f t="shared" si="94"/>
        <v>12.993333333333332</v>
      </c>
      <c r="J6064" s="2">
        <v>-2.44</v>
      </c>
    </row>
    <row r="6065" spans="1:10" x14ac:dyDescent="0.35">
      <c r="A6065" s="1">
        <v>42684</v>
      </c>
      <c r="B6065" t="s">
        <v>1181</v>
      </c>
      <c r="C6065" t="s">
        <v>78</v>
      </c>
      <c r="D6065" t="s">
        <v>11</v>
      </c>
      <c r="E6065" t="s">
        <v>16</v>
      </c>
      <c r="F6065" t="s">
        <v>584</v>
      </c>
      <c r="G6065" s="2">
        <v>9.2200000000000006</v>
      </c>
      <c r="H6065" s="2">
        <v>4</v>
      </c>
      <c r="I6065" s="2">
        <f t="shared" si="94"/>
        <v>2.3050000000000002</v>
      </c>
      <c r="J6065" s="2">
        <v>3.34</v>
      </c>
    </row>
    <row r="6066" spans="1:10" x14ac:dyDescent="0.35">
      <c r="A6066" s="1">
        <v>42684</v>
      </c>
      <c r="B6066" t="s">
        <v>1181</v>
      </c>
      <c r="C6066" t="s">
        <v>78</v>
      </c>
      <c r="D6066" t="s">
        <v>39</v>
      </c>
      <c r="E6066" t="s">
        <v>40</v>
      </c>
      <c r="F6066" t="s">
        <v>597</v>
      </c>
      <c r="G6066" s="2">
        <v>41.96</v>
      </c>
      <c r="H6066" s="2">
        <v>7</v>
      </c>
      <c r="I6066" s="2">
        <f t="shared" si="94"/>
        <v>5.9942857142857147</v>
      </c>
      <c r="J6066" s="2">
        <v>-9.7899999999999991</v>
      </c>
    </row>
    <row r="6067" spans="1:10" x14ac:dyDescent="0.35">
      <c r="A6067" s="1">
        <v>42684</v>
      </c>
      <c r="B6067" t="s">
        <v>1181</v>
      </c>
      <c r="C6067" t="s">
        <v>78</v>
      </c>
      <c r="D6067" t="s">
        <v>11</v>
      </c>
      <c r="E6067" t="s">
        <v>12</v>
      </c>
      <c r="F6067" t="s">
        <v>1609</v>
      </c>
      <c r="G6067" s="2">
        <v>89.57</v>
      </c>
      <c r="H6067" s="2">
        <v>2</v>
      </c>
      <c r="I6067" s="2">
        <f t="shared" si="94"/>
        <v>44.784999999999997</v>
      </c>
      <c r="J6067" s="2">
        <v>32.47</v>
      </c>
    </row>
    <row r="6068" spans="1:10" x14ac:dyDescent="0.35">
      <c r="A6068" s="1">
        <v>42684</v>
      </c>
      <c r="B6068" t="s">
        <v>1181</v>
      </c>
      <c r="C6068" t="s">
        <v>78</v>
      </c>
      <c r="D6068" t="s">
        <v>11</v>
      </c>
      <c r="E6068" t="s">
        <v>12</v>
      </c>
      <c r="F6068" t="s">
        <v>1608</v>
      </c>
      <c r="G6068" s="2">
        <v>22.25</v>
      </c>
      <c r="H6068" s="2">
        <v>3</v>
      </c>
      <c r="I6068" s="2">
        <f t="shared" si="94"/>
        <v>7.416666666666667</v>
      </c>
      <c r="J6068" s="2">
        <v>7.51</v>
      </c>
    </row>
    <row r="6069" spans="1:10" x14ac:dyDescent="0.35">
      <c r="A6069" s="1">
        <v>42684</v>
      </c>
      <c r="B6069" t="s">
        <v>1181</v>
      </c>
      <c r="C6069" t="s">
        <v>78</v>
      </c>
      <c r="D6069" t="s">
        <v>11</v>
      </c>
      <c r="E6069" t="s">
        <v>92</v>
      </c>
      <c r="F6069" t="s">
        <v>2340</v>
      </c>
      <c r="G6069" s="2">
        <v>334.88</v>
      </c>
      <c r="H6069" s="2">
        <v>4</v>
      </c>
      <c r="I6069" s="2">
        <f t="shared" si="94"/>
        <v>83.72</v>
      </c>
      <c r="J6069" s="2">
        <v>29.3</v>
      </c>
    </row>
    <row r="6070" spans="1:10" x14ac:dyDescent="0.35">
      <c r="A6070" s="1">
        <v>42684</v>
      </c>
      <c r="B6070" t="s">
        <v>1181</v>
      </c>
      <c r="C6070" t="s">
        <v>78</v>
      </c>
      <c r="D6070" t="s">
        <v>34</v>
      </c>
      <c r="E6070" t="s">
        <v>47</v>
      </c>
      <c r="F6070" t="s">
        <v>1216</v>
      </c>
      <c r="G6070" s="2">
        <v>148.29</v>
      </c>
      <c r="H6070" s="2">
        <v>7</v>
      </c>
      <c r="I6070" s="2">
        <f t="shared" si="94"/>
        <v>21.184285714285714</v>
      </c>
      <c r="J6070" s="2">
        <v>29.66</v>
      </c>
    </row>
    <row r="6071" spans="1:10" x14ac:dyDescent="0.35">
      <c r="A6071" s="1">
        <v>42684</v>
      </c>
      <c r="B6071" t="s">
        <v>1181</v>
      </c>
      <c r="C6071" t="s">
        <v>78</v>
      </c>
      <c r="D6071" t="s">
        <v>11</v>
      </c>
      <c r="E6071" t="s">
        <v>12</v>
      </c>
      <c r="F6071" t="s">
        <v>1315</v>
      </c>
      <c r="G6071" s="2">
        <v>4.62</v>
      </c>
      <c r="H6071" s="2">
        <v>1</v>
      </c>
      <c r="I6071" s="2">
        <f t="shared" si="94"/>
        <v>4.62</v>
      </c>
      <c r="J6071" s="2">
        <v>1.68</v>
      </c>
    </row>
    <row r="6072" spans="1:10" x14ac:dyDescent="0.35">
      <c r="A6072" s="1">
        <v>42684</v>
      </c>
      <c r="B6072" t="s">
        <v>1181</v>
      </c>
      <c r="C6072" t="s">
        <v>78</v>
      </c>
      <c r="D6072" t="s">
        <v>39</v>
      </c>
      <c r="E6072" t="s">
        <v>52</v>
      </c>
      <c r="F6072" t="s">
        <v>1725</v>
      </c>
      <c r="G6072" s="2">
        <v>178.92</v>
      </c>
      <c r="H6072" s="2">
        <v>7</v>
      </c>
      <c r="I6072" s="2">
        <f t="shared" si="94"/>
        <v>25.56</v>
      </c>
      <c r="J6072" s="2">
        <v>-29.07</v>
      </c>
    </row>
    <row r="6073" spans="1:10" x14ac:dyDescent="0.35">
      <c r="A6073" s="1">
        <v>42684</v>
      </c>
      <c r="B6073" t="s">
        <v>1181</v>
      </c>
      <c r="C6073" t="s">
        <v>78</v>
      </c>
      <c r="D6073" t="s">
        <v>11</v>
      </c>
      <c r="E6073" t="s">
        <v>20</v>
      </c>
      <c r="F6073" t="s">
        <v>2075</v>
      </c>
      <c r="G6073" s="2">
        <v>69.89</v>
      </c>
      <c r="H6073" s="2">
        <v>7</v>
      </c>
      <c r="I6073" s="2">
        <f t="shared" si="94"/>
        <v>9.9842857142857149</v>
      </c>
      <c r="J6073" s="2">
        <v>-46.59</v>
      </c>
    </row>
    <row r="6074" spans="1:10" x14ac:dyDescent="0.35">
      <c r="A6074" s="1">
        <v>42684</v>
      </c>
      <c r="B6074" t="s">
        <v>902</v>
      </c>
      <c r="C6074" t="s">
        <v>10</v>
      </c>
      <c r="D6074" t="s">
        <v>39</v>
      </c>
      <c r="E6074" t="s">
        <v>52</v>
      </c>
      <c r="F6074" t="s">
        <v>426</v>
      </c>
      <c r="G6074" s="2">
        <v>279.94</v>
      </c>
      <c r="H6074" s="2">
        <v>7</v>
      </c>
      <c r="I6074" s="2">
        <f t="shared" si="94"/>
        <v>39.991428571428571</v>
      </c>
      <c r="J6074" s="2">
        <v>48.99</v>
      </c>
    </row>
    <row r="6075" spans="1:10" x14ac:dyDescent="0.35">
      <c r="A6075" s="1">
        <v>42684</v>
      </c>
      <c r="B6075" t="s">
        <v>2147</v>
      </c>
      <c r="C6075" t="s">
        <v>186</v>
      </c>
      <c r="D6075" t="s">
        <v>34</v>
      </c>
      <c r="E6075" t="s">
        <v>47</v>
      </c>
      <c r="F6075" t="s">
        <v>1990</v>
      </c>
      <c r="G6075" s="2">
        <v>37.299999999999997</v>
      </c>
      <c r="H6075" s="2">
        <v>2</v>
      </c>
      <c r="I6075" s="2">
        <f t="shared" si="94"/>
        <v>18.649999999999999</v>
      </c>
      <c r="J6075" s="2">
        <v>17.16</v>
      </c>
    </row>
    <row r="6076" spans="1:10" x14ac:dyDescent="0.35">
      <c r="A6076" s="1">
        <v>42684</v>
      </c>
      <c r="B6076" t="s">
        <v>2147</v>
      </c>
      <c r="C6076" t="s">
        <v>186</v>
      </c>
      <c r="D6076" t="s">
        <v>11</v>
      </c>
      <c r="E6076" t="s">
        <v>20</v>
      </c>
      <c r="F6076" t="s">
        <v>362</v>
      </c>
      <c r="G6076" s="2">
        <v>81.96</v>
      </c>
      <c r="H6076" s="2">
        <v>2</v>
      </c>
      <c r="I6076" s="2">
        <f t="shared" si="94"/>
        <v>40.98</v>
      </c>
      <c r="J6076" s="2">
        <v>39.340000000000003</v>
      </c>
    </row>
    <row r="6077" spans="1:10" x14ac:dyDescent="0.35">
      <c r="A6077" s="1">
        <v>42684</v>
      </c>
      <c r="B6077" t="s">
        <v>1771</v>
      </c>
      <c r="C6077" t="s">
        <v>149</v>
      </c>
      <c r="D6077" t="s">
        <v>11</v>
      </c>
      <c r="E6077" t="s">
        <v>20</v>
      </c>
      <c r="F6077" t="s">
        <v>1804</v>
      </c>
      <c r="G6077" s="2">
        <v>20.37</v>
      </c>
      <c r="H6077" s="2">
        <v>1</v>
      </c>
      <c r="I6077" s="2">
        <f t="shared" si="94"/>
        <v>20.37</v>
      </c>
      <c r="J6077" s="2">
        <v>7.38</v>
      </c>
    </row>
    <row r="6078" spans="1:10" x14ac:dyDescent="0.35">
      <c r="A6078" s="1">
        <v>42684</v>
      </c>
      <c r="B6078" t="s">
        <v>1771</v>
      </c>
      <c r="C6078" t="s">
        <v>149</v>
      </c>
      <c r="D6078" t="s">
        <v>11</v>
      </c>
      <c r="E6078" t="s">
        <v>20</v>
      </c>
      <c r="F6078" t="s">
        <v>781</v>
      </c>
      <c r="G6078" s="2">
        <v>49.85</v>
      </c>
      <c r="H6078" s="2">
        <v>3</v>
      </c>
      <c r="I6078" s="2">
        <f t="shared" si="94"/>
        <v>16.616666666666667</v>
      </c>
      <c r="J6078" s="2">
        <v>16.82</v>
      </c>
    </row>
    <row r="6079" spans="1:10" x14ac:dyDescent="0.35">
      <c r="A6079" s="1">
        <v>42684</v>
      </c>
      <c r="B6079" t="s">
        <v>587</v>
      </c>
      <c r="C6079" t="s">
        <v>27</v>
      </c>
      <c r="D6079" t="s">
        <v>11</v>
      </c>
      <c r="E6079" t="s">
        <v>12</v>
      </c>
      <c r="F6079" t="s">
        <v>2500</v>
      </c>
      <c r="G6079" s="2">
        <v>67.709999999999994</v>
      </c>
      <c r="H6079" s="2">
        <v>3</v>
      </c>
      <c r="I6079" s="2">
        <f t="shared" si="94"/>
        <v>22.569999999999997</v>
      </c>
      <c r="J6079" s="2">
        <v>32.5</v>
      </c>
    </row>
    <row r="6080" spans="1:10" x14ac:dyDescent="0.35">
      <c r="A6080" s="1">
        <v>42684</v>
      </c>
      <c r="B6080" t="s">
        <v>587</v>
      </c>
      <c r="C6080" t="s">
        <v>27</v>
      </c>
      <c r="D6080" t="s">
        <v>11</v>
      </c>
      <c r="E6080" t="s">
        <v>92</v>
      </c>
      <c r="F6080" t="s">
        <v>2621</v>
      </c>
      <c r="G6080" s="2">
        <v>129.91999999999999</v>
      </c>
      <c r="H6080" s="2">
        <v>4</v>
      </c>
      <c r="I6080" s="2">
        <f t="shared" si="94"/>
        <v>32.479999999999997</v>
      </c>
      <c r="J6080" s="2">
        <v>38.979999999999997</v>
      </c>
    </row>
    <row r="6081" spans="1:10" x14ac:dyDescent="0.35">
      <c r="A6081" s="1">
        <v>42684</v>
      </c>
      <c r="B6081" t="s">
        <v>587</v>
      </c>
      <c r="C6081" t="s">
        <v>27</v>
      </c>
      <c r="D6081" t="s">
        <v>34</v>
      </c>
      <c r="E6081" t="s">
        <v>47</v>
      </c>
      <c r="F6081" t="s">
        <v>57</v>
      </c>
      <c r="G6081" s="2">
        <v>467.46</v>
      </c>
      <c r="H6081" s="2">
        <v>9</v>
      </c>
      <c r="I6081" s="2">
        <f t="shared" si="94"/>
        <v>51.94</v>
      </c>
      <c r="J6081" s="2">
        <v>191.66</v>
      </c>
    </row>
    <row r="6082" spans="1:10" x14ac:dyDescent="0.35">
      <c r="A6082" s="1">
        <v>42684</v>
      </c>
      <c r="B6082" t="s">
        <v>587</v>
      </c>
      <c r="C6082" t="s">
        <v>27</v>
      </c>
      <c r="D6082" t="s">
        <v>11</v>
      </c>
      <c r="E6082" t="s">
        <v>12</v>
      </c>
      <c r="F6082" t="s">
        <v>621</v>
      </c>
      <c r="G6082" s="2">
        <v>61.4</v>
      </c>
      <c r="H6082" s="2">
        <v>5</v>
      </c>
      <c r="I6082" s="2">
        <f t="shared" si="94"/>
        <v>12.28</v>
      </c>
      <c r="J6082" s="2">
        <v>28.86</v>
      </c>
    </row>
    <row r="6083" spans="1:10" x14ac:dyDescent="0.35">
      <c r="A6083" s="1">
        <v>42684</v>
      </c>
      <c r="B6083" t="s">
        <v>587</v>
      </c>
      <c r="C6083" t="s">
        <v>27</v>
      </c>
      <c r="D6083" t="s">
        <v>11</v>
      </c>
      <c r="E6083" t="s">
        <v>18</v>
      </c>
      <c r="F6083" t="s">
        <v>1757</v>
      </c>
      <c r="G6083" s="2">
        <v>720.76</v>
      </c>
      <c r="H6083" s="2">
        <v>4</v>
      </c>
      <c r="I6083" s="2">
        <f t="shared" ref="I6083:I6146" si="95">G6083/H6083</f>
        <v>180.19</v>
      </c>
      <c r="J6083" s="2">
        <v>187.4</v>
      </c>
    </row>
    <row r="6084" spans="1:10" x14ac:dyDescent="0.35">
      <c r="A6084" s="1">
        <v>42684</v>
      </c>
      <c r="B6084" t="s">
        <v>587</v>
      </c>
      <c r="C6084" t="s">
        <v>27</v>
      </c>
      <c r="D6084" t="s">
        <v>11</v>
      </c>
      <c r="E6084" t="s">
        <v>20</v>
      </c>
      <c r="F6084" t="s">
        <v>1647</v>
      </c>
      <c r="G6084" s="2">
        <v>5.18</v>
      </c>
      <c r="H6084" s="2">
        <v>3</v>
      </c>
      <c r="I6084" s="2">
        <f t="shared" si="95"/>
        <v>1.7266666666666666</v>
      </c>
      <c r="J6084" s="2">
        <v>1.81</v>
      </c>
    </row>
    <row r="6085" spans="1:10" x14ac:dyDescent="0.35">
      <c r="A6085" s="1">
        <v>42684</v>
      </c>
      <c r="B6085" t="s">
        <v>587</v>
      </c>
      <c r="C6085" t="s">
        <v>27</v>
      </c>
      <c r="D6085" t="s">
        <v>11</v>
      </c>
      <c r="E6085" t="s">
        <v>24</v>
      </c>
      <c r="F6085" t="s">
        <v>2622</v>
      </c>
      <c r="G6085" s="2">
        <v>14.7</v>
      </c>
      <c r="H6085" s="2">
        <v>5</v>
      </c>
      <c r="I6085" s="2">
        <f t="shared" si="95"/>
        <v>2.94</v>
      </c>
      <c r="J6085" s="2">
        <v>3.97</v>
      </c>
    </row>
    <row r="6086" spans="1:10" x14ac:dyDescent="0.35">
      <c r="A6086" s="1">
        <v>42684</v>
      </c>
      <c r="B6086" t="s">
        <v>530</v>
      </c>
      <c r="C6086" t="s">
        <v>27</v>
      </c>
      <c r="D6086" t="s">
        <v>34</v>
      </c>
      <c r="E6086" t="s">
        <v>47</v>
      </c>
      <c r="F6086" t="s">
        <v>2471</v>
      </c>
      <c r="G6086" s="2">
        <v>9.98</v>
      </c>
      <c r="H6086" s="2">
        <v>1</v>
      </c>
      <c r="I6086" s="2">
        <f t="shared" si="95"/>
        <v>9.98</v>
      </c>
      <c r="J6086" s="2">
        <v>2.79</v>
      </c>
    </row>
    <row r="6087" spans="1:10" x14ac:dyDescent="0.35">
      <c r="A6087" s="1">
        <v>42684</v>
      </c>
      <c r="B6087" t="s">
        <v>2071</v>
      </c>
      <c r="C6087" t="s">
        <v>27</v>
      </c>
      <c r="D6087" t="s">
        <v>11</v>
      </c>
      <c r="E6087" t="s">
        <v>18</v>
      </c>
      <c r="F6087" t="s">
        <v>2598</v>
      </c>
      <c r="G6087" s="2">
        <v>29.74</v>
      </c>
      <c r="H6087" s="2">
        <v>1</v>
      </c>
      <c r="I6087" s="2">
        <f t="shared" si="95"/>
        <v>29.74</v>
      </c>
      <c r="J6087" s="2">
        <v>4.46</v>
      </c>
    </row>
    <row r="6088" spans="1:10" x14ac:dyDescent="0.35">
      <c r="A6088" s="1">
        <v>42684</v>
      </c>
      <c r="B6088" t="s">
        <v>58</v>
      </c>
      <c r="C6088" t="s">
        <v>78</v>
      </c>
      <c r="D6088" t="s">
        <v>11</v>
      </c>
      <c r="E6088" t="s">
        <v>12</v>
      </c>
      <c r="F6088" t="s">
        <v>2195</v>
      </c>
      <c r="G6088" s="2">
        <v>31.1</v>
      </c>
      <c r="H6088" s="2">
        <v>6</v>
      </c>
      <c r="I6088" s="2">
        <f t="shared" si="95"/>
        <v>5.1833333333333336</v>
      </c>
      <c r="J6088" s="2">
        <v>10.89</v>
      </c>
    </row>
    <row r="6089" spans="1:10" x14ac:dyDescent="0.35">
      <c r="A6089" s="1">
        <v>42684</v>
      </c>
      <c r="B6089" t="s">
        <v>210</v>
      </c>
      <c r="C6089" t="s">
        <v>840</v>
      </c>
      <c r="D6089" t="s">
        <v>39</v>
      </c>
      <c r="E6089" t="s">
        <v>40</v>
      </c>
      <c r="F6089" t="s">
        <v>1934</v>
      </c>
      <c r="G6089" s="2">
        <v>221.98</v>
      </c>
      <c r="H6089" s="2">
        <v>2</v>
      </c>
      <c r="I6089" s="2">
        <f t="shared" si="95"/>
        <v>110.99</v>
      </c>
      <c r="J6089" s="2">
        <v>62.15</v>
      </c>
    </row>
    <row r="6090" spans="1:10" x14ac:dyDescent="0.35">
      <c r="A6090" s="1">
        <v>42684</v>
      </c>
      <c r="B6090" t="s">
        <v>210</v>
      </c>
      <c r="C6090" t="s">
        <v>840</v>
      </c>
      <c r="D6090" t="s">
        <v>34</v>
      </c>
      <c r="E6090" t="s">
        <v>74</v>
      </c>
      <c r="F6090" t="s">
        <v>155</v>
      </c>
      <c r="G6090" s="2">
        <v>341.96</v>
      </c>
      <c r="H6090" s="2">
        <v>2</v>
      </c>
      <c r="I6090" s="2">
        <f t="shared" si="95"/>
        <v>170.98</v>
      </c>
      <c r="J6090" s="2">
        <v>54.71</v>
      </c>
    </row>
    <row r="6091" spans="1:10" x14ac:dyDescent="0.35">
      <c r="A6091" s="1">
        <v>42684</v>
      </c>
      <c r="B6091" t="s">
        <v>275</v>
      </c>
      <c r="C6091" t="s">
        <v>149</v>
      </c>
      <c r="D6091" t="s">
        <v>11</v>
      </c>
      <c r="E6091" t="s">
        <v>20</v>
      </c>
      <c r="F6091" t="s">
        <v>787</v>
      </c>
      <c r="G6091" s="2">
        <v>3.64</v>
      </c>
      <c r="H6091" s="2">
        <v>1</v>
      </c>
      <c r="I6091" s="2">
        <f t="shared" si="95"/>
        <v>3.64</v>
      </c>
      <c r="J6091" s="2">
        <v>1.37</v>
      </c>
    </row>
    <row r="6092" spans="1:10" x14ac:dyDescent="0.35">
      <c r="A6092" s="1">
        <v>42684</v>
      </c>
      <c r="B6092" t="s">
        <v>275</v>
      </c>
      <c r="C6092" t="s">
        <v>149</v>
      </c>
      <c r="D6092" t="s">
        <v>39</v>
      </c>
      <c r="E6092" t="s">
        <v>40</v>
      </c>
      <c r="F6092" t="s">
        <v>1114</v>
      </c>
      <c r="G6092" s="2">
        <v>881.93</v>
      </c>
      <c r="H6092" s="2">
        <v>7</v>
      </c>
      <c r="I6092" s="2">
        <f t="shared" si="95"/>
        <v>125.99</v>
      </c>
      <c r="J6092" s="2">
        <v>220.48</v>
      </c>
    </row>
    <row r="6093" spans="1:10" x14ac:dyDescent="0.35">
      <c r="A6093" s="1">
        <v>42685</v>
      </c>
      <c r="B6093" t="s">
        <v>2456</v>
      </c>
      <c r="C6093" t="s">
        <v>149</v>
      </c>
      <c r="D6093" t="s">
        <v>39</v>
      </c>
      <c r="E6093" t="s">
        <v>52</v>
      </c>
      <c r="F6093" t="s">
        <v>1718</v>
      </c>
      <c r="G6093" s="2">
        <v>59.97</v>
      </c>
      <c r="H6093" s="2">
        <v>3</v>
      </c>
      <c r="I6093" s="2">
        <f t="shared" si="95"/>
        <v>19.989999999999998</v>
      </c>
      <c r="J6093" s="2">
        <v>14.99</v>
      </c>
    </row>
    <row r="6094" spans="1:10" x14ac:dyDescent="0.35">
      <c r="A6094" s="1">
        <v>42685</v>
      </c>
      <c r="B6094" t="s">
        <v>2456</v>
      </c>
      <c r="C6094" t="s">
        <v>149</v>
      </c>
      <c r="D6094" t="s">
        <v>11</v>
      </c>
      <c r="E6094" t="s">
        <v>18</v>
      </c>
      <c r="F6094" t="s">
        <v>753</v>
      </c>
      <c r="G6094" s="2">
        <v>83.36</v>
      </c>
      <c r="H6094" s="2">
        <v>1</v>
      </c>
      <c r="I6094" s="2">
        <f t="shared" si="95"/>
        <v>83.36</v>
      </c>
      <c r="J6094" s="2">
        <v>20.84</v>
      </c>
    </row>
    <row r="6095" spans="1:10" x14ac:dyDescent="0.35">
      <c r="A6095" s="1">
        <v>42685</v>
      </c>
      <c r="B6095" t="s">
        <v>2103</v>
      </c>
      <c r="C6095" t="s">
        <v>15</v>
      </c>
      <c r="D6095" t="s">
        <v>39</v>
      </c>
      <c r="E6095" t="s">
        <v>52</v>
      </c>
      <c r="F6095" t="s">
        <v>1556</v>
      </c>
      <c r="G6095" s="2">
        <v>95.97</v>
      </c>
      <c r="H6095" s="2">
        <v>4</v>
      </c>
      <c r="I6095" s="2">
        <f t="shared" si="95"/>
        <v>23.9925</v>
      </c>
      <c r="J6095" s="2">
        <v>1.2</v>
      </c>
    </row>
    <row r="6096" spans="1:10" x14ac:dyDescent="0.35">
      <c r="A6096" s="1">
        <v>42685</v>
      </c>
      <c r="B6096" t="s">
        <v>2103</v>
      </c>
      <c r="C6096" t="s">
        <v>15</v>
      </c>
      <c r="D6096" t="s">
        <v>34</v>
      </c>
      <c r="E6096" t="s">
        <v>35</v>
      </c>
      <c r="F6096" t="s">
        <v>2068</v>
      </c>
      <c r="G6096" s="2">
        <v>47.99</v>
      </c>
      <c r="H6096" s="2">
        <v>2</v>
      </c>
      <c r="I6096" s="2">
        <f t="shared" si="95"/>
        <v>23.995000000000001</v>
      </c>
      <c r="J6096" s="2">
        <v>-2.06</v>
      </c>
    </row>
    <row r="6097" spans="1:10" x14ac:dyDescent="0.35">
      <c r="A6097" s="1">
        <v>42685</v>
      </c>
      <c r="B6097" t="s">
        <v>1405</v>
      </c>
      <c r="C6097" t="s">
        <v>110</v>
      </c>
      <c r="D6097" t="s">
        <v>39</v>
      </c>
      <c r="E6097" t="s">
        <v>40</v>
      </c>
      <c r="F6097" t="s">
        <v>1518</v>
      </c>
      <c r="G6097" s="2">
        <v>257.98</v>
      </c>
      <c r="H6097" s="2">
        <v>2</v>
      </c>
      <c r="I6097" s="2">
        <f t="shared" si="95"/>
        <v>128.99</v>
      </c>
      <c r="J6097" s="2">
        <v>74.81</v>
      </c>
    </row>
    <row r="6098" spans="1:10" x14ac:dyDescent="0.35">
      <c r="A6098" s="1">
        <v>42685</v>
      </c>
      <c r="B6098" t="s">
        <v>1051</v>
      </c>
      <c r="C6098" t="s">
        <v>27</v>
      </c>
      <c r="D6098" t="s">
        <v>34</v>
      </c>
      <c r="E6098" t="s">
        <v>47</v>
      </c>
      <c r="F6098" t="s">
        <v>616</v>
      </c>
      <c r="G6098" s="2">
        <v>6.96</v>
      </c>
      <c r="H6098" s="2">
        <v>4</v>
      </c>
      <c r="I6098" s="2">
        <f t="shared" si="95"/>
        <v>1.74</v>
      </c>
      <c r="J6098" s="2">
        <v>2.23</v>
      </c>
    </row>
    <row r="6099" spans="1:10" x14ac:dyDescent="0.35">
      <c r="A6099" s="1">
        <v>42685</v>
      </c>
      <c r="B6099" t="s">
        <v>562</v>
      </c>
      <c r="C6099" t="s">
        <v>123</v>
      </c>
      <c r="D6099" t="s">
        <v>11</v>
      </c>
      <c r="E6099" t="s">
        <v>20</v>
      </c>
      <c r="F6099" t="s">
        <v>469</v>
      </c>
      <c r="G6099" s="2">
        <v>9.89</v>
      </c>
      <c r="H6099" s="2">
        <v>2</v>
      </c>
      <c r="I6099" s="2">
        <f t="shared" si="95"/>
        <v>4.9450000000000003</v>
      </c>
      <c r="J6099" s="2">
        <v>-6.92</v>
      </c>
    </row>
    <row r="6100" spans="1:10" x14ac:dyDescent="0.35">
      <c r="A6100" s="1">
        <v>42685</v>
      </c>
      <c r="B6100" t="s">
        <v>562</v>
      </c>
      <c r="C6100" t="s">
        <v>123</v>
      </c>
      <c r="D6100" t="s">
        <v>11</v>
      </c>
      <c r="E6100" t="s">
        <v>92</v>
      </c>
      <c r="F6100" t="s">
        <v>2552</v>
      </c>
      <c r="G6100" s="2">
        <v>671.54</v>
      </c>
      <c r="H6100" s="2">
        <v>3</v>
      </c>
      <c r="I6100" s="2">
        <f t="shared" si="95"/>
        <v>223.84666666666666</v>
      </c>
      <c r="J6100" s="2">
        <v>50.37</v>
      </c>
    </row>
    <row r="6101" spans="1:10" x14ac:dyDescent="0.35">
      <c r="A6101" s="1">
        <v>42685</v>
      </c>
      <c r="B6101" t="s">
        <v>1946</v>
      </c>
      <c r="C6101" t="s">
        <v>149</v>
      </c>
      <c r="D6101" t="s">
        <v>11</v>
      </c>
      <c r="E6101" t="s">
        <v>18</v>
      </c>
      <c r="F6101" t="s">
        <v>299</v>
      </c>
      <c r="G6101" s="2">
        <v>28.14</v>
      </c>
      <c r="H6101" s="2">
        <v>3</v>
      </c>
      <c r="I6101" s="2">
        <f t="shared" si="95"/>
        <v>9.3800000000000008</v>
      </c>
      <c r="J6101" s="2">
        <v>7.88</v>
      </c>
    </row>
    <row r="6102" spans="1:10" x14ac:dyDescent="0.35">
      <c r="A6102" s="1">
        <v>42685</v>
      </c>
      <c r="B6102" t="s">
        <v>1946</v>
      </c>
      <c r="C6102" t="s">
        <v>149</v>
      </c>
      <c r="D6102" t="s">
        <v>39</v>
      </c>
      <c r="E6102" t="s">
        <v>52</v>
      </c>
      <c r="F6102" t="s">
        <v>2229</v>
      </c>
      <c r="G6102" s="2">
        <v>36</v>
      </c>
      <c r="H6102" s="2">
        <v>2</v>
      </c>
      <c r="I6102" s="2">
        <f t="shared" si="95"/>
        <v>18</v>
      </c>
      <c r="J6102" s="2">
        <v>6.48</v>
      </c>
    </row>
    <row r="6103" spans="1:10" x14ac:dyDescent="0.35">
      <c r="A6103" s="1">
        <v>42685</v>
      </c>
      <c r="B6103" t="s">
        <v>1946</v>
      </c>
      <c r="C6103" t="s">
        <v>149</v>
      </c>
      <c r="D6103" t="s">
        <v>11</v>
      </c>
      <c r="E6103" t="s">
        <v>24</v>
      </c>
      <c r="F6103" t="s">
        <v>1852</v>
      </c>
      <c r="G6103" s="2">
        <v>92.94</v>
      </c>
      <c r="H6103" s="2">
        <v>3</v>
      </c>
      <c r="I6103" s="2">
        <f t="shared" si="95"/>
        <v>30.98</v>
      </c>
      <c r="J6103" s="2">
        <v>25.09</v>
      </c>
    </row>
    <row r="6104" spans="1:10" x14ac:dyDescent="0.35">
      <c r="A6104" s="1">
        <v>42685</v>
      </c>
      <c r="B6104" t="s">
        <v>1946</v>
      </c>
      <c r="C6104" t="s">
        <v>149</v>
      </c>
      <c r="D6104" t="s">
        <v>34</v>
      </c>
      <c r="E6104" t="s">
        <v>35</v>
      </c>
      <c r="F6104" t="s">
        <v>1480</v>
      </c>
      <c r="G6104" s="2">
        <v>245.65</v>
      </c>
      <c r="H6104" s="2">
        <v>3</v>
      </c>
      <c r="I6104" s="2">
        <f t="shared" si="95"/>
        <v>81.88333333333334</v>
      </c>
      <c r="J6104" s="2">
        <v>8.19</v>
      </c>
    </row>
    <row r="6105" spans="1:10" x14ac:dyDescent="0.35">
      <c r="A6105" s="1">
        <v>42685</v>
      </c>
      <c r="B6105" t="s">
        <v>1946</v>
      </c>
      <c r="C6105" t="s">
        <v>149</v>
      </c>
      <c r="D6105" t="s">
        <v>11</v>
      </c>
      <c r="E6105" t="s">
        <v>20</v>
      </c>
      <c r="F6105" t="s">
        <v>2218</v>
      </c>
      <c r="G6105" s="2">
        <v>55.01</v>
      </c>
      <c r="H6105" s="2">
        <v>3</v>
      </c>
      <c r="I6105" s="2">
        <f t="shared" si="95"/>
        <v>18.336666666666666</v>
      </c>
      <c r="J6105" s="2">
        <v>17.190000000000001</v>
      </c>
    </row>
    <row r="6106" spans="1:10" x14ac:dyDescent="0.35">
      <c r="A6106" s="1">
        <v>42685</v>
      </c>
      <c r="B6106" t="s">
        <v>1946</v>
      </c>
      <c r="C6106" t="s">
        <v>149</v>
      </c>
      <c r="D6106" t="s">
        <v>11</v>
      </c>
      <c r="E6106" t="s">
        <v>20</v>
      </c>
      <c r="F6106" t="s">
        <v>1927</v>
      </c>
      <c r="G6106" s="2">
        <v>35.229999999999997</v>
      </c>
      <c r="H6106" s="2">
        <v>3</v>
      </c>
      <c r="I6106" s="2">
        <f t="shared" si="95"/>
        <v>11.743333333333332</v>
      </c>
      <c r="J6106" s="2">
        <v>11.45</v>
      </c>
    </row>
    <row r="6107" spans="1:10" x14ac:dyDescent="0.35">
      <c r="A6107" s="1">
        <v>42685</v>
      </c>
      <c r="B6107" t="s">
        <v>871</v>
      </c>
      <c r="C6107" t="s">
        <v>27</v>
      </c>
      <c r="D6107" t="s">
        <v>34</v>
      </c>
      <c r="E6107" t="s">
        <v>47</v>
      </c>
      <c r="F6107" t="s">
        <v>2623</v>
      </c>
      <c r="G6107" s="2">
        <v>41.96</v>
      </c>
      <c r="H6107" s="2">
        <v>2</v>
      </c>
      <c r="I6107" s="2">
        <f t="shared" si="95"/>
        <v>20.98</v>
      </c>
      <c r="J6107" s="2">
        <v>10.91</v>
      </c>
    </row>
    <row r="6108" spans="1:10" x14ac:dyDescent="0.35">
      <c r="A6108" s="1">
        <v>42685</v>
      </c>
      <c r="B6108" t="s">
        <v>871</v>
      </c>
      <c r="C6108" t="s">
        <v>27</v>
      </c>
      <c r="D6108" t="s">
        <v>34</v>
      </c>
      <c r="E6108" t="s">
        <v>35</v>
      </c>
      <c r="F6108" t="s">
        <v>994</v>
      </c>
      <c r="G6108" s="2">
        <v>451.15</v>
      </c>
      <c r="H6108" s="2">
        <v>3</v>
      </c>
      <c r="I6108" s="2">
        <f t="shared" si="95"/>
        <v>150.38333333333333</v>
      </c>
      <c r="J6108" s="2">
        <v>0</v>
      </c>
    </row>
    <row r="6109" spans="1:10" x14ac:dyDescent="0.35">
      <c r="A6109" s="1">
        <v>42685</v>
      </c>
      <c r="B6109" t="s">
        <v>871</v>
      </c>
      <c r="C6109" t="s">
        <v>27</v>
      </c>
      <c r="D6109" t="s">
        <v>11</v>
      </c>
      <c r="E6109" t="s">
        <v>20</v>
      </c>
      <c r="F6109" t="s">
        <v>1302</v>
      </c>
      <c r="G6109" s="2">
        <v>31.5</v>
      </c>
      <c r="H6109" s="2">
        <v>11</v>
      </c>
      <c r="I6109" s="2">
        <f t="shared" si="95"/>
        <v>2.8636363636363638</v>
      </c>
      <c r="J6109" s="2">
        <v>11.03</v>
      </c>
    </row>
    <row r="6110" spans="1:10" x14ac:dyDescent="0.35">
      <c r="A6110" s="1">
        <v>42685</v>
      </c>
      <c r="B6110" t="s">
        <v>2526</v>
      </c>
      <c r="C6110" t="s">
        <v>129</v>
      </c>
      <c r="D6110" t="s">
        <v>34</v>
      </c>
      <c r="E6110" t="s">
        <v>145</v>
      </c>
      <c r="F6110" t="s">
        <v>321</v>
      </c>
      <c r="G6110" s="2">
        <v>2678.94</v>
      </c>
      <c r="H6110" s="2">
        <v>6</v>
      </c>
      <c r="I6110" s="2">
        <f t="shared" si="95"/>
        <v>446.49</v>
      </c>
      <c r="J6110" s="2">
        <v>241.1</v>
      </c>
    </row>
    <row r="6111" spans="1:10" x14ac:dyDescent="0.35">
      <c r="A6111" s="1">
        <v>42685</v>
      </c>
      <c r="B6111" t="s">
        <v>2624</v>
      </c>
      <c r="C6111" t="s">
        <v>15</v>
      </c>
      <c r="D6111" t="s">
        <v>11</v>
      </c>
      <c r="E6111" t="s">
        <v>24</v>
      </c>
      <c r="F6111" t="s">
        <v>1823</v>
      </c>
      <c r="G6111" s="2">
        <v>14.11</v>
      </c>
      <c r="H6111" s="2">
        <v>6</v>
      </c>
      <c r="I6111" s="2">
        <f t="shared" si="95"/>
        <v>2.3516666666666666</v>
      </c>
      <c r="J6111" s="2">
        <v>1.23</v>
      </c>
    </row>
    <row r="6112" spans="1:10" x14ac:dyDescent="0.35">
      <c r="A6112" s="1">
        <v>42686</v>
      </c>
      <c r="B6112" t="s">
        <v>380</v>
      </c>
      <c r="C6112" t="s">
        <v>95</v>
      </c>
      <c r="D6112" t="s">
        <v>11</v>
      </c>
      <c r="E6112" t="s">
        <v>20</v>
      </c>
      <c r="F6112" t="s">
        <v>1491</v>
      </c>
      <c r="G6112" s="2">
        <v>6.27</v>
      </c>
      <c r="H6112" s="2">
        <v>5</v>
      </c>
      <c r="I6112" s="2">
        <f t="shared" si="95"/>
        <v>1.254</v>
      </c>
      <c r="J6112" s="2">
        <v>-4.5999999999999996</v>
      </c>
    </row>
    <row r="6113" spans="1:10" x14ac:dyDescent="0.35">
      <c r="A6113" s="1">
        <v>42686</v>
      </c>
      <c r="B6113" t="s">
        <v>380</v>
      </c>
      <c r="C6113" t="s">
        <v>95</v>
      </c>
      <c r="D6113" t="s">
        <v>11</v>
      </c>
      <c r="E6113" t="s">
        <v>20</v>
      </c>
      <c r="F6113" t="s">
        <v>2267</v>
      </c>
      <c r="G6113" s="2">
        <v>4.37</v>
      </c>
      <c r="H6113" s="2">
        <v>7</v>
      </c>
      <c r="I6113" s="2">
        <f t="shared" si="95"/>
        <v>0.62428571428571433</v>
      </c>
      <c r="J6113" s="2">
        <v>-3.35</v>
      </c>
    </row>
    <row r="6114" spans="1:10" x14ac:dyDescent="0.35">
      <c r="A6114" s="1">
        <v>42686</v>
      </c>
      <c r="B6114" t="s">
        <v>380</v>
      </c>
      <c r="C6114" t="s">
        <v>95</v>
      </c>
      <c r="D6114" t="s">
        <v>39</v>
      </c>
      <c r="E6114" t="s">
        <v>52</v>
      </c>
      <c r="F6114" t="s">
        <v>1718</v>
      </c>
      <c r="G6114" s="2">
        <v>31.98</v>
      </c>
      <c r="H6114" s="2">
        <v>2</v>
      </c>
      <c r="I6114" s="2">
        <f t="shared" si="95"/>
        <v>15.99</v>
      </c>
      <c r="J6114" s="2">
        <v>2</v>
      </c>
    </row>
    <row r="6115" spans="1:10" x14ac:dyDescent="0.35">
      <c r="A6115" s="1">
        <v>42686</v>
      </c>
      <c r="B6115" t="s">
        <v>483</v>
      </c>
      <c r="C6115" t="s">
        <v>129</v>
      </c>
      <c r="D6115" t="s">
        <v>11</v>
      </c>
      <c r="E6115" t="s">
        <v>63</v>
      </c>
      <c r="F6115" t="s">
        <v>2370</v>
      </c>
      <c r="G6115" s="2">
        <v>287.52</v>
      </c>
      <c r="H6115" s="2">
        <v>8</v>
      </c>
      <c r="I6115" s="2">
        <f t="shared" si="95"/>
        <v>35.94</v>
      </c>
      <c r="J6115" s="2">
        <v>129.38</v>
      </c>
    </row>
    <row r="6116" spans="1:10" x14ac:dyDescent="0.35">
      <c r="A6116" s="1">
        <v>42686</v>
      </c>
      <c r="B6116" t="s">
        <v>483</v>
      </c>
      <c r="C6116" t="s">
        <v>129</v>
      </c>
      <c r="D6116" t="s">
        <v>11</v>
      </c>
      <c r="E6116" t="s">
        <v>92</v>
      </c>
      <c r="F6116" t="s">
        <v>1829</v>
      </c>
      <c r="G6116" s="2">
        <v>37.68</v>
      </c>
      <c r="H6116" s="2">
        <v>2</v>
      </c>
      <c r="I6116" s="2">
        <f t="shared" si="95"/>
        <v>18.84</v>
      </c>
      <c r="J6116" s="2">
        <v>10.55</v>
      </c>
    </row>
    <row r="6117" spans="1:10" x14ac:dyDescent="0.35">
      <c r="A6117" s="1">
        <v>42686</v>
      </c>
      <c r="B6117" t="s">
        <v>483</v>
      </c>
      <c r="C6117" t="s">
        <v>129</v>
      </c>
      <c r="D6117" t="s">
        <v>11</v>
      </c>
      <c r="E6117" t="s">
        <v>12</v>
      </c>
      <c r="F6117" t="s">
        <v>2154</v>
      </c>
      <c r="G6117" s="2">
        <v>19.98</v>
      </c>
      <c r="H6117" s="2">
        <v>2</v>
      </c>
      <c r="I6117" s="2">
        <f t="shared" si="95"/>
        <v>9.99</v>
      </c>
      <c r="J6117" s="2">
        <v>8.99</v>
      </c>
    </row>
    <row r="6118" spans="1:10" x14ac:dyDescent="0.35">
      <c r="A6118" s="1">
        <v>42686</v>
      </c>
      <c r="B6118" t="s">
        <v>483</v>
      </c>
      <c r="C6118" t="s">
        <v>129</v>
      </c>
      <c r="D6118" t="s">
        <v>11</v>
      </c>
      <c r="E6118" t="s">
        <v>24</v>
      </c>
      <c r="F6118" t="s">
        <v>1823</v>
      </c>
      <c r="G6118" s="2">
        <v>20.58</v>
      </c>
      <c r="H6118" s="2">
        <v>7</v>
      </c>
      <c r="I6118" s="2">
        <f t="shared" si="95"/>
        <v>2.94</v>
      </c>
      <c r="J6118" s="2">
        <v>5.56</v>
      </c>
    </row>
    <row r="6119" spans="1:10" x14ac:dyDescent="0.35">
      <c r="A6119" s="1">
        <v>42686</v>
      </c>
      <c r="B6119" t="s">
        <v>483</v>
      </c>
      <c r="C6119" t="s">
        <v>129</v>
      </c>
      <c r="D6119" t="s">
        <v>11</v>
      </c>
      <c r="E6119" t="s">
        <v>20</v>
      </c>
      <c r="F6119" t="s">
        <v>1998</v>
      </c>
      <c r="G6119" s="2">
        <v>17.38</v>
      </c>
      <c r="H6119" s="2">
        <v>2</v>
      </c>
      <c r="I6119" s="2">
        <f t="shared" si="95"/>
        <v>8.69</v>
      </c>
      <c r="J6119" s="2">
        <v>8.69</v>
      </c>
    </row>
    <row r="6120" spans="1:10" x14ac:dyDescent="0.35">
      <c r="A6120" s="1">
        <v>42686</v>
      </c>
      <c r="B6120" t="s">
        <v>1677</v>
      </c>
      <c r="C6120" t="s">
        <v>78</v>
      </c>
      <c r="D6120" t="s">
        <v>34</v>
      </c>
      <c r="E6120" t="s">
        <v>35</v>
      </c>
      <c r="F6120" t="s">
        <v>274</v>
      </c>
      <c r="G6120" s="2">
        <v>1474.8</v>
      </c>
      <c r="H6120" s="2">
        <v>7</v>
      </c>
      <c r="I6120" s="2">
        <f t="shared" si="95"/>
        <v>210.68571428571428</v>
      </c>
      <c r="J6120" s="2">
        <v>-21.07</v>
      </c>
    </row>
    <row r="6121" spans="1:10" x14ac:dyDescent="0.35">
      <c r="A6121" s="1">
        <v>42686</v>
      </c>
      <c r="B6121" t="s">
        <v>1677</v>
      </c>
      <c r="C6121" t="s">
        <v>78</v>
      </c>
      <c r="D6121" t="s">
        <v>11</v>
      </c>
      <c r="E6121" t="s">
        <v>92</v>
      </c>
      <c r="F6121" t="s">
        <v>114</v>
      </c>
      <c r="G6121" s="2">
        <v>110.1</v>
      </c>
      <c r="H6121" s="2">
        <v>2</v>
      </c>
      <c r="I6121" s="2">
        <f t="shared" si="95"/>
        <v>55.05</v>
      </c>
      <c r="J6121" s="2">
        <v>33.03</v>
      </c>
    </row>
    <row r="6122" spans="1:10" x14ac:dyDescent="0.35">
      <c r="A6122" s="1">
        <v>42686</v>
      </c>
      <c r="B6122" t="s">
        <v>1677</v>
      </c>
      <c r="C6122" t="s">
        <v>78</v>
      </c>
      <c r="D6122" t="s">
        <v>11</v>
      </c>
      <c r="E6122" t="s">
        <v>43</v>
      </c>
      <c r="F6122" t="s">
        <v>1561</v>
      </c>
      <c r="G6122" s="2">
        <v>16.75</v>
      </c>
      <c r="H6122" s="2">
        <v>6</v>
      </c>
      <c r="I6122" s="2">
        <f t="shared" si="95"/>
        <v>2.7916666666666665</v>
      </c>
      <c r="J6122" s="2">
        <v>5.44</v>
      </c>
    </row>
    <row r="6123" spans="1:10" x14ac:dyDescent="0.35">
      <c r="A6123" s="1">
        <v>42686</v>
      </c>
      <c r="B6123" t="s">
        <v>1677</v>
      </c>
      <c r="C6123" t="s">
        <v>78</v>
      </c>
      <c r="D6123" t="s">
        <v>34</v>
      </c>
      <c r="E6123" t="s">
        <v>35</v>
      </c>
      <c r="F6123" t="s">
        <v>864</v>
      </c>
      <c r="G6123" s="2">
        <v>1537.07</v>
      </c>
      <c r="H6123" s="2">
        <v>9</v>
      </c>
      <c r="I6123" s="2">
        <f t="shared" si="95"/>
        <v>170.78555555555556</v>
      </c>
      <c r="J6123" s="2">
        <v>0</v>
      </c>
    </row>
    <row r="6124" spans="1:10" x14ac:dyDescent="0.35">
      <c r="A6124" s="1">
        <v>42686</v>
      </c>
      <c r="B6124" t="s">
        <v>1677</v>
      </c>
      <c r="C6124" t="s">
        <v>78</v>
      </c>
      <c r="D6124" t="s">
        <v>34</v>
      </c>
      <c r="E6124" t="s">
        <v>35</v>
      </c>
      <c r="F6124" t="s">
        <v>1731</v>
      </c>
      <c r="G6124" s="2">
        <v>449.37</v>
      </c>
      <c r="H6124" s="2">
        <v>2</v>
      </c>
      <c r="I6124" s="2">
        <f t="shared" si="95"/>
        <v>224.685</v>
      </c>
      <c r="J6124" s="2">
        <v>-12.84</v>
      </c>
    </row>
    <row r="6125" spans="1:10" x14ac:dyDescent="0.35">
      <c r="A6125" s="1">
        <v>42686</v>
      </c>
      <c r="B6125" t="s">
        <v>752</v>
      </c>
      <c r="C6125" t="s">
        <v>27</v>
      </c>
      <c r="D6125" t="s">
        <v>39</v>
      </c>
      <c r="E6125" t="s">
        <v>40</v>
      </c>
      <c r="F6125" t="s">
        <v>1878</v>
      </c>
      <c r="G6125" s="2">
        <v>203.98</v>
      </c>
      <c r="H6125" s="2">
        <v>3</v>
      </c>
      <c r="I6125" s="2">
        <f t="shared" si="95"/>
        <v>67.993333333333325</v>
      </c>
      <c r="J6125" s="2">
        <v>25.5</v>
      </c>
    </row>
    <row r="6126" spans="1:10" x14ac:dyDescent="0.35">
      <c r="A6126" s="1">
        <v>42686</v>
      </c>
      <c r="B6126" t="s">
        <v>752</v>
      </c>
      <c r="C6126" t="s">
        <v>27</v>
      </c>
      <c r="D6126" t="s">
        <v>34</v>
      </c>
      <c r="E6126" t="s">
        <v>145</v>
      </c>
      <c r="F6126" t="s">
        <v>2511</v>
      </c>
      <c r="G6126" s="2">
        <v>674.35</v>
      </c>
      <c r="H6126" s="2">
        <v>3</v>
      </c>
      <c r="I6126" s="2">
        <f t="shared" si="95"/>
        <v>224.78333333333333</v>
      </c>
      <c r="J6126" s="2">
        <v>-8.43</v>
      </c>
    </row>
    <row r="6127" spans="1:10" x14ac:dyDescent="0.35">
      <c r="A6127" s="1">
        <v>42686</v>
      </c>
      <c r="B6127" t="s">
        <v>536</v>
      </c>
      <c r="C6127" t="s">
        <v>15</v>
      </c>
      <c r="D6127" t="s">
        <v>34</v>
      </c>
      <c r="E6127" t="s">
        <v>47</v>
      </c>
      <c r="F6127" t="s">
        <v>2000</v>
      </c>
      <c r="G6127" s="2">
        <v>22.75</v>
      </c>
      <c r="H6127" s="2">
        <v>6</v>
      </c>
      <c r="I6127" s="2">
        <f t="shared" si="95"/>
        <v>3.7916666666666665</v>
      </c>
      <c r="J6127" s="2">
        <v>-8.5299999999999994</v>
      </c>
    </row>
    <row r="6128" spans="1:10" x14ac:dyDescent="0.35">
      <c r="A6128" s="1">
        <v>42687</v>
      </c>
      <c r="B6128" t="s">
        <v>1177</v>
      </c>
      <c r="C6128" t="s">
        <v>164</v>
      </c>
      <c r="D6128" t="s">
        <v>11</v>
      </c>
      <c r="E6128" t="s">
        <v>24</v>
      </c>
      <c r="F6128" t="s">
        <v>1358</v>
      </c>
      <c r="G6128" s="2">
        <v>44.02</v>
      </c>
      <c r="H6128" s="2">
        <v>2</v>
      </c>
      <c r="I6128" s="2">
        <f t="shared" si="95"/>
        <v>22.01</v>
      </c>
      <c r="J6128" s="2">
        <v>11.45</v>
      </c>
    </row>
    <row r="6129" spans="1:10" x14ac:dyDescent="0.35">
      <c r="A6129" s="1">
        <v>42687</v>
      </c>
      <c r="B6129" t="s">
        <v>392</v>
      </c>
      <c r="C6129" t="s">
        <v>245</v>
      </c>
      <c r="D6129" t="s">
        <v>11</v>
      </c>
      <c r="E6129" t="s">
        <v>200</v>
      </c>
      <c r="F6129" t="s">
        <v>262</v>
      </c>
      <c r="G6129" s="2">
        <v>52.14</v>
      </c>
      <c r="H6129" s="2">
        <v>7</v>
      </c>
      <c r="I6129" s="2">
        <f t="shared" si="95"/>
        <v>7.4485714285714284</v>
      </c>
      <c r="J6129" s="2">
        <v>5.87</v>
      </c>
    </row>
    <row r="6130" spans="1:10" x14ac:dyDescent="0.35">
      <c r="A6130" s="1">
        <v>42687</v>
      </c>
      <c r="B6130" t="s">
        <v>2625</v>
      </c>
      <c r="C6130" t="s">
        <v>164</v>
      </c>
      <c r="D6130" t="s">
        <v>34</v>
      </c>
      <c r="E6130" t="s">
        <v>47</v>
      </c>
      <c r="F6130" t="s">
        <v>1779</v>
      </c>
      <c r="G6130" s="2">
        <v>4.18</v>
      </c>
      <c r="H6130" s="2">
        <v>1</v>
      </c>
      <c r="I6130" s="2">
        <f t="shared" si="95"/>
        <v>4.18</v>
      </c>
      <c r="J6130" s="2">
        <v>1.5</v>
      </c>
    </row>
    <row r="6131" spans="1:10" x14ac:dyDescent="0.35">
      <c r="A6131" s="1">
        <v>42687</v>
      </c>
      <c r="B6131" t="s">
        <v>2225</v>
      </c>
      <c r="C6131" t="s">
        <v>23</v>
      </c>
      <c r="D6131" t="s">
        <v>11</v>
      </c>
      <c r="E6131" t="s">
        <v>12</v>
      </c>
      <c r="F6131" t="s">
        <v>1054</v>
      </c>
      <c r="G6131" s="2">
        <v>217.06</v>
      </c>
      <c r="H6131" s="2">
        <v>7</v>
      </c>
      <c r="I6131" s="2">
        <f t="shared" si="95"/>
        <v>31.008571428571429</v>
      </c>
      <c r="J6131" s="2">
        <v>78.680000000000007</v>
      </c>
    </row>
    <row r="6132" spans="1:10" x14ac:dyDescent="0.35">
      <c r="A6132" s="1">
        <v>42687</v>
      </c>
      <c r="B6132" t="s">
        <v>562</v>
      </c>
      <c r="C6132" t="s">
        <v>15</v>
      </c>
      <c r="D6132" t="s">
        <v>11</v>
      </c>
      <c r="E6132" t="s">
        <v>20</v>
      </c>
      <c r="F6132" t="s">
        <v>1970</v>
      </c>
      <c r="G6132" s="2">
        <v>3.14</v>
      </c>
      <c r="H6132" s="2">
        <v>2</v>
      </c>
      <c r="I6132" s="2">
        <f t="shared" si="95"/>
        <v>1.57</v>
      </c>
      <c r="J6132" s="2">
        <v>-4.7</v>
      </c>
    </row>
    <row r="6133" spans="1:10" x14ac:dyDescent="0.35">
      <c r="A6133" s="1">
        <v>42687</v>
      </c>
      <c r="B6133" t="s">
        <v>176</v>
      </c>
      <c r="C6133" t="s">
        <v>149</v>
      </c>
      <c r="D6133" t="s">
        <v>11</v>
      </c>
      <c r="E6133" t="s">
        <v>18</v>
      </c>
      <c r="F6133" t="s">
        <v>463</v>
      </c>
      <c r="G6133" s="2">
        <v>77.55</v>
      </c>
      <c r="H6133" s="2">
        <v>5</v>
      </c>
      <c r="I6133" s="2">
        <f t="shared" si="95"/>
        <v>15.51</v>
      </c>
      <c r="J6133" s="2">
        <v>20.16</v>
      </c>
    </row>
    <row r="6134" spans="1:10" x14ac:dyDescent="0.35">
      <c r="A6134" s="1">
        <v>42687</v>
      </c>
      <c r="B6134" t="s">
        <v>176</v>
      </c>
      <c r="C6134" t="s">
        <v>149</v>
      </c>
      <c r="D6134" t="s">
        <v>11</v>
      </c>
      <c r="E6134" t="s">
        <v>18</v>
      </c>
      <c r="F6134" t="s">
        <v>516</v>
      </c>
      <c r="G6134" s="2">
        <v>24.88</v>
      </c>
      <c r="H6134" s="2">
        <v>2</v>
      </c>
      <c r="I6134" s="2">
        <f t="shared" si="95"/>
        <v>12.44</v>
      </c>
      <c r="J6134" s="2">
        <v>6.97</v>
      </c>
    </row>
    <row r="6135" spans="1:10" x14ac:dyDescent="0.35">
      <c r="A6135" s="1">
        <v>42687</v>
      </c>
      <c r="B6135" t="s">
        <v>176</v>
      </c>
      <c r="C6135" t="s">
        <v>149</v>
      </c>
      <c r="D6135" t="s">
        <v>11</v>
      </c>
      <c r="E6135" t="s">
        <v>24</v>
      </c>
      <c r="F6135" t="s">
        <v>1600</v>
      </c>
      <c r="G6135" s="2">
        <v>140.75</v>
      </c>
      <c r="H6135" s="2">
        <v>5</v>
      </c>
      <c r="I6135" s="2">
        <f t="shared" si="95"/>
        <v>28.15</v>
      </c>
      <c r="J6135" s="2">
        <v>39.409999999999997</v>
      </c>
    </row>
    <row r="6136" spans="1:10" x14ac:dyDescent="0.35">
      <c r="A6136" s="1">
        <v>42687</v>
      </c>
      <c r="B6136" t="s">
        <v>176</v>
      </c>
      <c r="C6136" t="s">
        <v>149</v>
      </c>
      <c r="D6136" t="s">
        <v>11</v>
      </c>
      <c r="E6136" t="s">
        <v>18</v>
      </c>
      <c r="F6136" t="s">
        <v>1171</v>
      </c>
      <c r="G6136" s="2">
        <v>36.630000000000003</v>
      </c>
      <c r="H6136" s="2">
        <v>3</v>
      </c>
      <c r="I6136" s="2">
        <f t="shared" si="95"/>
        <v>12.21</v>
      </c>
      <c r="J6136" s="2">
        <v>9.89</v>
      </c>
    </row>
    <row r="6137" spans="1:10" x14ac:dyDescent="0.35">
      <c r="A6137" s="1">
        <v>42687</v>
      </c>
      <c r="B6137" t="s">
        <v>1038</v>
      </c>
      <c r="C6137" t="s">
        <v>840</v>
      </c>
      <c r="D6137" t="s">
        <v>34</v>
      </c>
      <c r="E6137" t="s">
        <v>47</v>
      </c>
      <c r="F6137" t="s">
        <v>1833</v>
      </c>
      <c r="G6137" s="2">
        <v>30.36</v>
      </c>
      <c r="H6137" s="2">
        <v>4</v>
      </c>
      <c r="I6137" s="2">
        <f t="shared" si="95"/>
        <v>7.59</v>
      </c>
      <c r="J6137" s="2">
        <v>13.05</v>
      </c>
    </row>
    <row r="6138" spans="1:10" x14ac:dyDescent="0.35">
      <c r="A6138" s="1">
        <v>42687</v>
      </c>
      <c r="B6138" t="s">
        <v>1962</v>
      </c>
      <c r="C6138" t="s">
        <v>149</v>
      </c>
      <c r="D6138" t="s">
        <v>39</v>
      </c>
      <c r="E6138" t="s">
        <v>40</v>
      </c>
      <c r="F6138" t="s">
        <v>2626</v>
      </c>
      <c r="G6138" s="2">
        <v>2279.96</v>
      </c>
      <c r="H6138" s="2">
        <v>4</v>
      </c>
      <c r="I6138" s="2">
        <f t="shared" si="95"/>
        <v>569.99</v>
      </c>
      <c r="J6138" s="2">
        <v>592.79</v>
      </c>
    </row>
    <row r="6139" spans="1:10" x14ac:dyDescent="0.35">
      <c r="A6139" s="1">
        <v>42687</v>
      </c>
      <c r="B6139" t="s">
        <v>1962</v>
      </c>
      <c r="C6139" t="s">
        <v>149</v>
      </c>
      <c r="D6139" t="s">
        <v>11</v>
      </c>
      <c r="E6139" t="s">
        <v>16</v>
      </c>
      <c r="F6139" t="s">
        <v>1336</v>
      </c>
      <c r="G6139" s="2">
        <v>14.94</v>
      </c>
      <c r="H6139" s="2">
        <v>3</v>
      </c>
      <c r="I6139" s="2">
        <f t="shared" si="95"/>
        <v>4.9799999999999995</v>
      </c>
      <c r="J6139" s="2">
        <v>6.87</v>
      </c>
    </row>
    <row r="6140" spans="1:10" x14ac:dyDescent="0.35">
      <c r="A6140" s="1">
        <v>42687</v>
      </c>
      <c r="B6140" t="s">
        <v>2188</v>
      </c>
      <c r="C6140" t="s">
        <v>164</v>
      </c>
      <c r="D6140" t="s">
        <v>34</v>
      </c>
      <c r="E6140" t="s">
        <v>47</v>
      </c>
      <c r="F6140" t="s">
        <v>2513</v>
      </c>
      <c r="G6140" s="2">
        <v>19.54</v>
      </c>
      <c r="H6140" s="2">
        <v>2</v>
      </c>
      <c r="I6140" s="2">
        <f t="shared" si="95"/>
        <v>9.77</v>
      </c>
      <c r="J6140" s="2">
        <v>7.23</v>
      </c>
    </row>
    <row r="6141" spans="1:10" x14ac:dyDescent="0.35">
      <c r="A6141" s="1">
        <v>42688</v>
      </c>
      <c r="B6141" t="s">
        <v>554</v>
      </c>
      <c r="C6141" t="s">
        <v>30</v>
      </c>
      <c r="D6141" t="s">
        <v>39</v>
      </c>
      <c r="E6141" t="s">
        <v>52</v>
      </c>
      <c r="F6141" t="s">
        <v>2341</v>
      </c>
      <c r="G6141" s="2">
        <v>499.98</v>
      </c>
      <c r="H6141" s="2">
        <v>2</v>
      </c>
      <c r="I6141" s="2">
        <f t="shared" si="95"/>
        <v>249.99</v>
      </c>
      <c r="J6141" s="2">
        <v>115</v>
      </c>
    </row>
    <row r="6142" spans="1:10" x14ac:dyDescent="0.35">
      <c r="A6142" s="1">
        <v>42688</v>
      </c>
      <c r="B6142" t="s">
        <v>554</v>
      </c>
      <c r="C6142" t="s">
        <v>30</v>
      </c>
      <c r="D6142" t="s">
        <v>11</v>
      </c>
      <c r="E6142" t="s">
        <v>12</v>
      </c>
      <c r="F6142" t="s">
        <v>1591</v>
      </c>
      <c r="G6142" s="2">
        <v>5.28</v>
      </c>
      <c r="H6142" s="2">
        <v>1</v>
      </c>
      <c r="I6142" s="2">
        <f t="shared" si="95"/>
        <v>5.28</v>
      </c>
      <c r="J6142" s="2">
        <v>2.38</v>
      </c>
    </row>
    <row r="6143" spans="1:10" x14ac:dyDescent="0.35">
      <c r="A6143" s="1">
        <v>42688</v>
      </c>
      <c r="B6143" t="s">
        <v>554</v>
      </c>
      <c r="C6143" t="s">
        <v>30</v>
      </c>
      <c r="D6143" t="s">
        <v>11</v>
      </c>
      <c r="E6143" t="s">
        <v>20</v>
      </c>
      <c r="F6143" t="s">
        <v>559</v>
      </c>
      <c r="G6143" s="2">
        <v>8.26</v>
      </c>
      <c r="H6143" s="2">
        <v>2</v>
      </c>
      <c r="I6143" s="2">
        <f t="shared" si="95"/>
        <v>4.13</v>
      </c>
      <c r="J6143" s="2">
        <v>3.88</v>
      </c>
    </row>
    <row r="6144" spans="1:10" x14ac:dyDescent="0.35">
      <c r="A6144" s="1">
        <v>42688</v>
      </c>
      <c r="B6144" t="s">
        <v>2627</v>
      </c>
      <c r="C6144" t="s">
        <v>27</v>
      </c>
      <c r="D6144" t="s">
        <v>11</v>
      </c>
      <c r="E6144" t="s">
        <v>16</v>
      </c>
      <c r="F6144" t="s">
        <v>1704</v>
      </c>
      <c r="G6144" s="2">
        <v>7.38</v>
      </c>
      <c r="H6144" s="2">
        <v>2</v>
      </c>
      <c r="I6144" s="2">
        <f t="shared" si="95"/>
        <v>3.69</v>
      </c>
      <c r="J6144" s="2">
        <v>3.47</v>
      </c>
    </row>
    <row r="6145" spans="1:10" x14ac:dyDescent="0.35">
      <c r="A6145" s="1">
        <v>42688</v>
      </c>
      <c r="B6145" t="s">
        <v>2308</v>
      </c>
      <c r="C6145" t="s">
        <v>10</v>
      </c>
      <c r="D6145" t="s">
        <v>11</v>
      </c>
      <c r="E6145" t="s">
        <v>20</v>
      </c>
      <c r="F6145" t="s">
        <v>2329</v>
      </c>
      <c r="G6145" s="2">
        <v>2.2999999999999998</v>
      </c>
      <c r="H6145" s="2">
        <v>2</v>
      </c>
      <c r="I6145" s="2">
        <f t="shared" si="95"/>
        <v>1.1499999999999999</v>
      </c>
      <c r="J6145" s="2">
        <v>-3.9</v>
      </c>
    </row>
    <row r="6146" spans="1:10" x14ac:dyDescent="0.35">
      <c r="A6146" s="1">
        <v>42688</v>
      </c>
      <c r="B6146" t="s">
        <v>1084</v>
      </c>
      <c r="C6146" t="s">
        <v>149</v>
      </c>
      <c r="D6146" t="s">
        <v>34</v>
      </c>
      <c r="E6146" t="s">
        <v>35</v>
      </c>
      <c r="F6146" t="s">
        <v>1072</v>
      </c>
      <c r="G6146" s="2">
        <v>408.01</v>
      </c>
      <c r="H6146" s="2">
        <v>2</v>
      </c>
      <c r="I6146" s="2">
        <f t="shared" si="95"/>
        <v>204.005</v>
      </c>
      <c r="J6146" s="2">
        <v>72.53</v>
      </c>
    </row>
    <row r="6147" spans="1:10" x14ac:dyDescent="0.35">
      <c r="A6147" s="1">
        <v>42688</v>
      </c>
      <c r="B6147" t="s">
        <v>1084</v>
      </c>
      <c r="C6147" t="s">
        <v>149</v>
      </c>
      <c r="D6147" t="s">
        <v>11</v>
      </c>
      <c r="E6147" t="s">
        <v>18</v>
      </c>
      <c r="F6147" t="s">
        <v>2092</v>
      </c>
      <c r="G6147" s="2">
        <v>40.44</v>
      </c>
      <c r="H6147" s="2">
        <v>3</v>
      </c>
      <c r="I6147" s="2">
        <f t="shared" ref="I6147:I6210" si="96">G6147/H6147</f>
        <v>13.479999999999999</v>
      </c>
      <c r="J6147" s="2">
        <v>10.51</v>
      </c>
    </row>
    <row r="6148" spans="1:10" x14ac:dyDescent="0.35">
      <c r="A6148" s="1">
        <v>42688</v>
      </c>
      <c r="B6148" t="s">
        <v>2017</v>
      </c>
      <c r="C6148" t="s">
        <v>23</v>
      </c>
      <c r="D6148" t="s">
        <v>34</v>
      </c>
      <c r="E6148" t="s">
        <v>35</v>
      </c>
      <c r="F6148" t="s">
        <v>2182</v>
      </c>
      <c r="G6148" s="2">
        <v>380.06</v>
      </c>
      <c r="H6148" s="2">
        <v>3</v>
      </c>
      <c r="I6148" s="2">
        <f t="shared" si="96"/>
        <v>126.68666666666667</v>
      </c>
      <c r="J6148" s="2">
        <v>-21.72</v>
      </c>
    </row>
    <row r="6149" spans="1:10" x14ac:dyDescent="0.35">
      <c r="A6149" s="1">
        <v>42688</v>
      </c>
      <c r="B6149" t="s">
        <v>2017</v>
      </c>
      <c r="C6149" t="s">
        <v>23</v>
      </c>
      <c r="D6149" t="s">
        <v>39</v>
      </c>
      <c r="E6149" t="s">
        <v>603</v>
      </c>
      <c r="F6149" t="s">
        <v>1081</v>
      </c>
      <c r="G6149" s="2">
        <v>1199.98</v>
      </c>
      <c r="H6149" s="2">
        <v>4</v>
      </c>
      <c r="I6149" s="2">
        <f t="shared" si="96"/>
        <v>299.995</v>
      </c>
      <c r="J6149" s="2">
        <v>180</v>
      </c>
    </row>
    <row r="6150" spans="1:10" x14ac:dyDescent="0.35">
      <c r="A6150" s="1">
        <v>42688</v>
      </c>
      <c r="B6150" t="s">
        <v>2017</v>
      </c>
      <c r="C6150" t="s">
        <v>23</v>
      </c>
      <c r="D6150" t="s">
        <v>34</v>
      </c>
      <c r="E6150" t="s">
        <v>47</v>
      </c>
      <c r="F6150" t="s">
        <v>381</v>
      </c>
      <c r="G6150" s="2">
        <v>48.58</v>
      </c>
      <c r="H6150" s="2">
        <v>3</v>
      </c>
      <c r="I6150" s="2">
        <f t="shared" si="96"/>
        <v>16.193333333333332</v>
      </c>
      <c r="J6150" s="2">
        <v>9.7200000000000006</v>
      </c>
    </row>
    <row r="6151" spans="1:10" x14ac:dyDescent="0.35">
      <c r="A6151" s="1">
        <v>42688</v>
      </c>
      <c r="B6151" t="s">
        <v>1762</v>
      </c>
      <c r="C6151" t="s">
        <v>27</v>
      </c>
      <c r="D6151" t="s">
        <v>11</v>
      </c>
      <c r="E6151" t="s">
        <v>24</v>
      </c>
      <c r="F6151" t="s">
        <v>317</v>
      </c>
      <c r="G6151" s="2">
        <v>9.84</v>
      </c>
      <c r="H6151" s="2">
        <v>3</v>
      </c>
      <c r="I6151" s="2">
        <f t="shared" si="96"/>
        <v>3.28</v>
      </c>
      <c r="J6151" s="2">
        <v>2.85</v>
      </c>
    </row>
    <row r="6152" spans="1:10" x14ac:dyDescent="0.35">
      <c r="A6152" s="1">
        <v>42688</v>
      </c>
      <c r="B6152" t="s">
        <v>599</v>
      </c>
      <c r="C6152" t="s">
        <v>59</v>
      </c>
      <c r="D6152" t="s">
        <v>11</v>
      </c>
      <c r="E6152" t="s">
        <v>12</v>
      </c>
      <c r="F6152" t="s">
        <v>1673</v>
      </c>
      <c r="G6152" s="2">
        <v>16.45</v>
      </c>
      <c r="H6152" s="2">
        <v>5</v>
      </c>
      <c r="I6152" s="2">
        <f t="shared" si="96"/>
        <v>3.29</v>
      </c>
      <c r="J6152" s="2">
        <v>7.57</v>
      </c>
    </row>
    <row r="6153" spans="1:10" x14ac:dyDescent="0.35">
      <c r="A6153" s="1">
        <v>42688</v>
      </c>
      <c r="B6153" t="s">
        <v>599</v>
      </c>
      <c r="C6153" t="s">
        <v>59</v>
      </c>
      <c r="D6153" t="s">
        <v>34</v>
      </c>
      <c r="E6153" t="s">
        <v>47</v>
      </c>
      <c r="F6153" t="s">
        <v>849</v>
      </c>
      <c r="G6153" s="2">
        <v>19.920000000000002</v>
      </c>
      <c r="H6153" s="2">
        <v>4</v>
      </c>
      <c r="I6153" s="2">
        <f t="shared" si="96"/>
        <v>4.9800000000000004</v>
      </c>
      <c r="J6153" s="2">
        <v>6.57</v>
      </c>
    </row>
    <row r="6154" spans="1:10" x14ac:dyDescent="0.35">
      <c r="A6154" s="1">
        <v>42688</v>
      </c>
      <c r="B6154" t="s">
        <v>1164</v>
      </c>
      <c r="C6154" t="s">
        <v>531</v>
      </c>
      <c r="D6154" t="s">
        <v>39</v>
      </c>
      <c r="E6154" t="s">
        <v>40</v>
      </c>
      <c r="F6154" t="s">
        <v>1729</v>
      </c>
      <c r="G6154" s="2">
        <v>89.97</v>
      </c>
      <c r="H6154" s="2">
        <v>3</v>
      </c>
      <c r="I6154" s="2">
        <f t="shared" si="96"/>
        <v>29.99</v>
      </c>
      <c r="J6154" s="2">
        <v>25.19</v>
      </c>
    </row>
    <row r="6155" spans="1:10" x14ac:dyDescent="0.35">
      <c r="A6155" s="1">
        <v>42688</v>
      </c>
      <c r="B6155" t="s">
        <v>9</v>
      </c>
      <c r="C6155" t="s">
        <v>149</v>
      </c>
      <c r="D6155" t="s">
        <v>39</v>
      </c>
      <c r="E6155" t="s">
        <v>40</v>
      </c>
      <c r="F6155" t="s">
        <v>1947</v>
      </c>
      <c r="G6155" s="2">
        <v>13.98</v>
      </c>
      <c r="H6155" s="2">
        <v>2</v>
      </c>
      <c r="I6155" s="2">
        <f t="shared" si="96"/>
        <v>6.99</v>
      </c>
      <c r="J6155" s="2">
        <v>3.91</v>
      </c>
    </row>
    <row r="6156" spans="1:10" x14ac:dyDescent="0.35">
      <c r="A6156" s="1">
        <v>42688</v>
      </c>
      <c r="B6156" t="s">
        <v>9</v>
      </c>
      <c r="C6156" t="s">
        <v>149</v>
      </c>
      <c r="D6156" t="s">
        <v>11</v>
      </c>
      <c r="E6156" t="s">
        <v>24</v>
      </c>
      <c r="F6156" t="s">
        <v>484</v>
      </c>
      <c r="G6156" s="2">
        <v>23.65</v>
      </c>
      <c r="H6156" s="2">
        <v>1</v>
      </c>
      <c r="I6156" s="2">
        <f t="shared" si="96"/>
        <v>23.65</v>
      </c>
      <c r="J6156" s="2">
        <v>6.15</v>
      </c>
    </row>
    <row r="6157" spans="1:10" x14ac:dyDescent="0.35">
      <c r="A6157" s="1">
        <v>42689</v>
      </c>
      <c r="B6157" t="s">
        <v>2124</v>
      </c>
      <c r="C6157" t="s">
        <v>27</v>
      </c>
      <c r="D6157" t="s">
        <v>39</v>
      </c>
      <c r="E6157" t="s">
        <v>52</v>
      </c>
      <c r="F6157" t="s">
        <v>1615</v>
      </c>
      <c r="G6157" s="2">
        <v>99.39</v>
      </c>
      <c r="H6157" s="2">
        <v>3</v>
      </c>
      <c r="I6157" s="2">
        <f t="shared" si="96"/>
        <v>33.130000000000003</v>
      </c>
      <c r="J6157" s="2">
        <v>40.75</v>
      </c>
    </row>
    <row r="6158" spans="1:10" x14ac:dyDescent="0.35">
      <c r="A6158" s="1">
        <v>42689</v>
      </c>
      <c r="B6158" t="s">
        <v>1945</v>
      </c>
      <c r="C6158" t="s">
        <v>27</v>
      </c>
      <c r="D6158" t="s">
        <v>11</v>
      </c>
      <c r="E6158" t="s">
        <v>20</v>
      </c>
      <c r="F6158" t="s">
        <v>1606</v>
      </c>
      <c r="G6158" s="2">
        <v>1016.79</v>
      </c>
      <c r="H6158" s="2">
        <v>1</v>
      </c>
      <c r="I6158" s="2">
        <f t="shared" si="96"/>
        <v>1016.79</v>
      </c>
      <c r="J6158" s="2">
        <v>381.3</v>
      </c>
    </row>
    <row r="6159" spans="1:10" x14ac:dyDescent="0.35">
      <c r="A6159" s="1">
        <v>42689</v>
      </c>
      <c r="B6159" t="s">
        <v>1945</v>
      </c>
      <c r="C6159" t="s">
        <v>27</v>
      </c>
      <c r="D6159" t="s">
        <v>11</v>
      </c>
      <c r="E6159" t="s">
        <v>20</v>
      </c>
      <c r="F6159" t="s">
        <v>1377</v>
      </c>
      <c r="G6159" s="2">
        <v>38.14</v>
      </c>
      <c r="H6159" s="2">
        <v>7</v>
      </c>
      <c r="I6159" s="2">
        <f t="shared" si="96"/>
        <v>5.4485714285714284</v>
      </c>
      <c r="J6159" s="2">
        <v>13.35</v>
      </c>
    </row>
    <row r="6160" spans="1:10" x14ac:dyDescent="0.35">
      <c r="A6160" s="1">
        <v>42689</v>
      </c>
      <c r="B6160" t="s">
        <v>443</v>
      </c>
      <c r="C6160" t="s">
        <v>27</v>
      </c>
      <c r="D6160" t="s">
        <v>39</v>
      </c>
      <c r="E6160" t="s">
        <v>40</v>
      </c>
      <c r="F6160" t="s">
        <v>1266</v>
      </c>
      <c r="G6160" s="2">
        <v>361.38</v>
      </c>
      <c r="H6160" s="2">
        <v>2</v>
      </c>
      <c r="I6160" s="2">
        <f t="shared" si="96"/>
        <v>180.69</v>
      </c>
      <c r="J6160" s="2">
        <v>27.1</v>
      </c>
    </row>
    <row r="6161" spans="1:10" x14ac:dyDescent="0.35">
      <c r="A6161" s="1">
        <v>42689</v>
      </c>
      <c r="B6161" t="s">
        <v>1289</v>
      </c>
      <c r="C6161" t="s">
        <v>245</v>
      </c>
      <c r="D6161" t="s">
        <v>34</v>
      </c>
      <c r="E6161" t="s">
        <v>145</v>
      </c>
      <c r="F6161" t="s">
        <v>1553</v>
      </c>
      <c r="G6161" s="2">
        <v>630.02</v>
      </c>
      <c r="H6161" s="2">
        <v>4</v>
      </c>
      <c r="I6161" s="2">
        <f t="shared" si="96"/>
        <v>157.505</v>
      </c>
      <c r="J6161" s="2">
        <v>-199.51</v>
      </c>
    </row>
    <row r="6162" spans="1:10" x14ac:dyDescent="0.35">
      <c r="A6162" s="1">
        <v>42690</v>
      </c>
      <c r="B6162" t="s">
        <v>465</v>
      </c>
      <c r="C6162" t="s">
        <v>399</v>
      </c>
      <c r="D6162" t="s">
        <v>11</v>
      </c>
      <c r="E6162" t="s">
        <v>63</v>
      </c>
      <c r="F6162" t="s">
        <v>64</v>
      </c>
      <c r="G6162" s="2">
        <v>28.4</v>
      </c>
      <c r="H6162" s="2">
        <v>5</v>
      </c>
      <c r="I6162" s="2">
        <f t="shared" si="96"/>
        <v>5.68</v>
      </c>
      <c r="J6162" s="2">
        <v>13.35</v>
      </c>
    </row>
    <row r="6163" spans="1:10" x14ac:dyDescent="0.35">
      <c r="A6163" s="1">
        <v>42690</v>
      </c>
      <c r="B6163" t="s">
        <v>125</v>
      </c>
      <c r="C6163" t="s">
        <v>27</v>
      </c>
      <c r="D6163" t="s">
        <v>11</v>
      </c>
      <c r="E6163" t="s">
        <v>20</v>
      </c>
      <c r="F6163" t="s">
        <v>2267</v>
      </c>
      <c r="G6163" s="2">
        <v>8.32</v>
      </c>
      <c r="H6163" s="2">
        <v>5</v>
      </c>
      <c r="I6163" s="2">
        <f t="shared" si="96"/>
        <v>1.6640000000000001</v>
      </c>
      <c r="J6163" s="2">
        <v>2.81</v>
      </c>
    </row>
    <row r="6164" spans="1:10" x14ac:dyDescent="0.35">
      <c r="A6164" s="1">
        <v>42691</v>
      </c>
      <c r="B6164" t="s">
        <v>1258</v>
      </c>
      <c r="C6164" t="s">
        <v>399</v>
      </c>
      <c r="D6164" t="s">
        <v>11</v>
      </c>
      <c r="E6164" t="s">
        <v>20</v>
      </c>
      <c r="F6164" t="s">
        <v>451</v>
      </c>
      <c r="G6164" s="2">
        <v>10.78</v>
      </c>
      <c r="H6164" s="2">
        <v>3</v>
      </c>
      <c r="I6164" s="2">
        <f t="shared" si="96"/>
        <v>3.5933333333333333</v>
      </c>
      <c r="J6164" s="2">
        <v>3.37</v>
      </c>
    </row>
    <row r="6165" spans="1:10" x14ac:dyDescent="0.35">
      <c r="A6165" s="1">
        <v>42691</v>
      </c>
      <c r="B6165" t="s">
        <v>1574</v>
      </c>
      <c r="C6165" t="s">
        <v>10</v>
      </c>
      <c r="D6165" t="s">
        <v>39</v>
      </c>
      <c r="E6165" t="s">
        <v>40</v>
      </c>
      <c r="F6165" t="s">
        <v>2362</v>
      </c>
      <c r="G6165" s="2">
        <v>67.180000000000007</v>
      </c>
      <c r="H6165" s="2">
        <v>3</v>
      </c>
      <c r="I6165" s="2">
        <f t="shared" si="96"/>
        <v>22.393333333333334</v>
      </c>
      <c r="J6165" s="2">
        <v>6.72</v>
      </c>
    </row>
    <row r="6166" spans="1:10" x14ac:dyDescent="0.35">
      <c r="A6166" s="1">
        <v>42691</v>
      </c>
      <c r="B6166" t="s">
        <v>1574</v>
      </c>
      <c r="C6166" t="s">
        <v>10</v>
      </c>
      <c r="D6166" t="s">
        <v>11</v>
      </c>
      <c r="E6166" t="s">
        <v>12</v>
      </c>
      <c r="F6166" t="s">
        <v>2523</v>
      </c>
      <c r="G6166" s="2">
        <v>15.23</v>
      </c>
      <c r="H6166" s="2">
        <v>4</v>
      </c>
      <c r="I6166" s="2">
        <f t="shared" si="96"/>
        <v>3.8075000000000001</v>
      </c>
      <c r="J6166" s="2">
        <v>5.52</v>
      </c>
    </row>
    <row r="6167" spans="1:10" x14ac:dyDescent="0.35">
      <c r="A6167" s="1">
        <v>42691</v>
      </c>
      <c r="B6167" t="s">
        <v>2013</v>
      </c>
      <c r="C6167" t="s">
        <v>27</v>
      </c>
      <c r="D6167" t="s">
        <v>11</v>
      </c>
      <c r="E6167" t="s">
        <v>200</v>
      </c>
      <c r="F6167" t="s">
        <v>2207</v>
      </c>
      <c r="G6167" s="2">
        <v>49.5</v>
      </c>
      <c r="H6167" s="2">
        <v>5</v>
      </c>
      <c r="I6167" s="2">
        <f t="shared" si="96"/>
        <v>9.9</v>
      </c>
      <c r="J6167" s="2">
        <v>13.37</v>
      </c>
    </row>
    <row r="6168" spans="1:10" x14ac:dyDescent="0.35">
      <c r="A6168" s="1">
        <v>42692</v>
      </c>
      <c r="B6168" t="s">
        <v>951</v>
      </c>
      <c r="C6168" t="s">
        <v>840</v>
      </c>
      <c r="D6168" t="s">
        <v>11</v>
      </c>
      <c r="E6168" t="s">
        <v>18</v>
      </c>
      <c r="F6168" t="s">
        <v>795</v>
      </c>
      <c r="G6168" s="2">
        <v>1117.92</v>
      </c>
      <c r="H6168" s="2">
        <v>4</v>
      </c>
      <c r="I6168" s="2">
        <f t="shared" si="96"/>
        <v>279.48</v>
      </c>
      <c r="J6168" s="2">
        <v>55.9</v>
      </c>
    </row>
    <row r="6169" spans="1:10" x14ac:dyDescent="0.35">
      <c r="A6169" s="1">
        <v>42692</v>
      </c>
      <c r="B6169" t="s">
        <v>628</v>
      </c>
      <c r="C6169" t="s">
        <v>10</v>
      </c>
      <c r="D6169" t="s">
        <v>11</v>
      </c>
      <c r="E6169" t="s">
        <v>24</v>
      </c>
      <c r="F6169" t="s">
        <v>76</v>
      </c>
      <c r="G6169" s="2">
        <v>6.37</v>
      </c>
      <c r="H6169" s="2">
        <v>2</v>
      </c>
      <c r="I6169" s="2">
        <f t="shared" si="96"/>
        <v>3.1850000000000001</v>
      </c>
      <c r="J6169" s="2">
        <v>1.03</v>
      </c>
    </row>
    <row r="6170" spans="1:10" x14ac:dyDescent="0.35">
      <c r="A6170" s="1">
        <v>42692</v>
      </c>
      <c r="B6170" t="s">
        <v>628</v>
      </c>
      <c r="C6170" t="s">
        <v>10</v>
      </c>
      <c r="D6170" t="s">
        <v>11</v>
      </c>
      <c r="E6170" t="s">
        <v>16</v>
      </c>
      <c r="F6170" t="s">
        <v>1500</v>
      </c>
      <c r="G6170" s="2">
        <v>48.85</v>
      </c>
      <c r="H6170" s="2">
        <v>2</v>
      </c>
      <c r="I6170" s="2">
        <f t="shared" si="96"/>
        <v>24.425000000000001</v>
      </c>
      <c r="J6170" s="2">
        <v>15.88</v>
      </c>
    </row>
    <row r="6171" spans="1:10" x14ac:dyDescent="0.35">
      <c r="A6171" s="1">
        <v>42692</v>
      </c>
      <c r="B6171" t="s">
        <v>628</v>
      </c>
      <c r="C6171" t="s">
        <v>10</v>
      </c>
      <c r="D6171" t="s">
        <v>11</v>
      </c>
      <c r="E6171" t="s">
        <v>12</v>
      </c>
      <c r="F6171" t="s">
        <v>936</v>
      </c>
      <c r="G6171" s="2">
        <v>19.649999999999999</v>
      </c>
      <c r="H6171" s="2">
        <v>2</v>
      </c>
      <c r="I6171" s="2">
        <f t="shared" si="96"/>
        <v>9.8249999999999993</v>
      </c>
      <c r="J6171" s="2">
        <v>6.63</v>
      </c>
    </row>
    <row r="6172" spans="1:10" x14ac:dyDescent="0.35">
      <c r="A6172" s="1">
        <v>42692</v>
      </c>
      <c r="B6172" t="s">
        <v>628</v>
      </c>
      <c r="C6172" t="s">
        <v>10</v>
      </c>
      <c r="D6172" t="s">
        <v>34</v>
      </c>
      <c r="E6172" t="s">
        <v>35</v>
      </c>
      <c r="F6172" t="s">
        <v>1066</v>
      </c>
      <c r="G6172" s="2">
        <v>255.11</v>
      </c>
      <c r="H6172" s="2">
        <v>6</v>
      </c>
      <c r="I6172" s="2">
        <f t="shared" si="96"/>
        <v>42.518333333333338</v>
      </c>
      <c r="J6172" s="2">
        <v>-18.22</v>
      </c>
    </row>
    <row r="6173" spans="1:10" x14ac:dyDescent="0.35">
      <c r="A6173" s="1">
        <v>42692</v>
      </c>
      <c r="B6173" t="s">
        <v>637</v>
      </c>
      <c r="C6173" t="s">
        <v>78</v>
      </c>
      <c r="D6173" t="s">
        <v>11</v>
      </c>
      <c r="E6173" t="s">
        <v>92</v>
      </c>
      <c r="F6173" t="s">
        <v>1843</v>
      </c>
      <c r="G6173" s="2">
        <v>103.97</v>
      </c>
      <c r="H6173" s="2">
        <v>6</v>
      </c>
      <c r="I6173" s="2">
        <f t="shared" si="96"/>
        <v>17.328333333333333</v>
      </c>
      <c r="J6173" s="2">
        <v>16.89</v>
      </c>
    </row>
    <row r="6174" spans="1:10" x14ac:dyDescent="0.35">
      <c r="A6174" s="1">
        <v>42692</v>
      </c>
      <c r="B6174" t="s">
        <v>1557</v>
      </c>
      <c r="C6174" t="s">
        <v>27</v>
      </c>
      <c r="D6174" t="s">
        <v>39</v>
      </c>
      <c r="E6174" t="s">
        <v>40</v>
      </c>
      <c r="F6174" t="s">
        <v>2035</v>
      </c>
      <c r="G6174" s="2">
        <v>61.19</v>
      </c>
      <c r="H6174" s="2">
        <v>1</v>
      </c>
      <c r="I6174" s="2">
        <f t="shared" si="96"/>
        <v>61.19</v>
      </c>
      <c r="J6174" s="2">
        <v>6.12</v>
      </c>
    </row>
    <row r="6175" spans="1:10" x14ac:dyDescent="0.35">
      <c r="A6175" s="1">
        <v>42692</v>
      </c>
      <c r="B6175" t="s">
        <v>1557</v>
      </c>
      <c r="C6175" t="s">
        <v>27</v>
      </c>
      <c r="D6175" t="s">
        <v>11</v>
      </c>
      <c r="E6175" t="s">
        <v>92</v>
      </c>
      <c r="F6175" t="s">
        <v>2354</v>
      </c>
      <c r="G6175" s="2">
        <v>67.84</v>
      </c>
      <c r="H6175" s="2">
        <v>1</v>
      </c>
      <c r="I6175" s="2">
        <f t="shared" si="96"/>
        <v>67.84</v>
      </c>
      <c r="J6175" s="2">
        <v>18.32</v>
      </c>
    </row>
    <row r="6176" spans="1:10" x14ac:dyDescent="0.35">
      <c r="A6176" s="1">
        <v>42692</v>
      </c>
      <c r="B6176" t="s">
        <v>244</v>
      </c>
      <c r="C6176" t="s">
        <v>110</v>
      </c>
      <c r="D6176" t="s">
        <v>34</v>
      </c>
      <c r="E6176" t="s">
        <v>35</v>
      </c>
      <c r="F6176" t="s">
        <v>231</v>
      </c>
      <c r="G6176" s="2">
        <v>301.95999999999998</v>
      </c>
      <c r="H6176" s="2">
        <v>2</v>
      </c>
      <c r="I6176" s="2">
        <f t="shared" si="96"/>
        <v>150.97999999999999</v>
      </c>
      <c r="J6176" s="2">
        <v>33.22</v>
      </c>
    </row>
    <row r="6177" spans="1:10" x14ac:dyDescent="0.35">
      <c r="A6177" s="1">
        <v>42692</v>
      </c>
      <c r="B6177" t="s">
        <v>1242</v>
      </c>
      <c r="C6177" t="s">
        <v>488</v>
      </c>
      <c r="D6177" t="s">
        <v>39</v>
      </c>
      <c r="E6177" t="s">
        <v>52</v>
      </c>
      <c r="F6177" t="s">
        <v>2102</v>
      </c>
      <c r="G6177" s="2">
        <v>1319.96</v>
      </c>
      <c r="H6177" s="2">
        <v>4</v>
      </c>
      <c r="I6177" s="2">
        <f t="shared" si="96"/>
        <v>329.99</v>
      </c>
      <c r="J6177" s="2">
        <v>527.98</v>
      </c>
    </row>
    <row r="6178" spans="1:10" x14ac:dyDescent="0.35">
      <c r="A6178" s="1">
        <v>42692</v>
      </c>
      <c r="B6178" t="s">
        <v>635</v>
      </c>
      <c r="C6178" t="s">
        <v>27</v>
      </c>
      <c r="D6178" t="s">
        <v>39</v>
      </c>
      <c r="E6178" t="s">
        <v>52</v>
      </c>
      <c r="F6178" t="s">
        <v>1032</v>
      </c>
      <c r="G6178" s="2">
        <v>595</v>
      </c>
      <c r="H6178" s="2">
        <v>5</v>
      </c>
      <c r="I6178" s="2">
        <f t="shared" si="96"/>
        <v>119</v>
      </c>
      <c r="J6178" s="2">
        <v>95.2</v>
      </c>
    </row>
    <row r="6179" spans="1:10" x14ac:dyDescent="0.35">
      <c r="A6179" s="1">
        <v>42692</v>
      </c>
      <c r="B6179" t="s">
        <v>2444</v>
      </c>
      <c r="C6179" t="s">
        <v>27</v>
      </c>
      <c r="D6179" t="s">
        <v>11</v>
      </c>
      <c r="E6179" t="s">
        <v>20</v>
      </c>
      <c r="F6179" t="s">
        <v>2257</v>
      </c>
      <c r="G6179" s="2">
        <v>61.12</v>
      </c>
      <c r="H6179" s="2">
        <v>5</v>
      </c>
      <c r="I6179" s="2">
        <f t="shared" si="96"/>
        <v>12.224</v>
      </c>
      <c r="J6179" s="2">
        <v>22.16</v>
      </c>
    </row>
    <row r="6180" spans="1:10" x14ac:dyDescent="0.35">
      <c r="A6180" s="1">
        <v>42693</v>
      </c>
      <c r="B6180" t="s">
        <v>2396</v>
      </c>
      <c r="C6180" t="s">
        <v>149</v>
      </c>
      <c r="D6180" t="s">
        <v>11</v>
      </c>
      <c r="E6180" t="s">
        <v>20</v>
      </c>
      <c r="F6180" t="s">
        <v>1859</v>
      </c>
      <c r="G6180" s="2">
        <v>14.35</v>
      </c>
      <c r="H6180" s="2">
        <v>3</v>
      </c>
      <c r="I6180" s="2">
        <f t="shared" si="96"/>
        <v>4.7833333333333332</v>
      </c>
      <c r="J6180" s="2">
        <v>4.66</v>
      </c>
    </row>
    <row r="6181" spans="1:10" x14ac:dyDescent="0.35">
      <c r="A6181" s="1">
        <v>42693</v>
      </c>
      <c r="B6181" t="s">
        <v>2396</v>
      </c>
      <c r="C6181" t="s">
        <v>149</v>
      </c>
      <c r="D6181" t="s">
        <v>11</v>
      </c>
      <c r="E6181" t="s">
        <v>18</v>
      </c>
      <c r="F6181" t="s">
        <v>192</v>
      </c>
      <c r="G6181" s="2">
        <v>64.959999999999994</v>
      </c>
      <c r="H6181" s="2">
        <v>2</v>
      </c>
      <c r="I6181" s="2">
        <f t="shared" si="96"/>
        <v>32.479999999999997</v>
      </c>
      <c r="J6181" s="2">
        <v>2.6</v>
      </c>
    </row>
    <row r="6182" spans="1:10" x14ac:dyDescent="0.35">
      <c r="A6182" s="1">
        <v>42693</v>
      </c>
      <c r="B6182" t="s">
        <v>2396</v>
      </c>
      <c r="C6182" t="s">
        <v>149</v>
      </c>
      <c r="D6182" t="s">
        <v>11</v>
      </c>
      <c r="E6182" t="s">
        <v>18</v>
      </c>
      <c r="F6182" t="s">
        <v>1847</v>
      </c>
      <c r="G6182" s="2">
        <v>68.599999999999994</v>
      </c>
      <c r="H6182" s="2">
        <v>4</v>
      </c>
      <c r="I6182" s="2">
        <f t="shared" si="96"/>
        <v>17.149999999999999</v>
      </c>
      <c r="J6182" s="2">
        <v>18.52</v>
      </c>
    </row>
    <row r="6183" spans="1:10" x14ac:dyDescent="0.35">
      <c r="A6183" s="1">
        <v>42693</v>
      </c>
      <c r="B6183" t="s">
        <v>900</v>
      </c>
      <c r="C6183" t="s">
        <v>10</v>
      </c>
      <c r="D6183" t="s">
        <v>11</v>
      </c>
      <c r="E6183" t="s">
        <v>18</v>
      </c>
      <c r="F6183" t="s">
        <v>1439</v>
      </c>
      <c r="G6183" s="2">
        <v>100.7</v>
      </c>
      <c r="H6183" s="2">
        <v>6</v>
      </c>
      <c r="I6183" s="2">
        <f t="shared" si="96"/>
        <v>16.783333333333335</v>
      </c>
      <c r="J6183" s="2">
        <v>-16.36</v>
      </c>
    </row>
    <row r="6184" spans="1:10" x14ac:dyDescent="0.35">
      <c r="A6184" s="1">
        <v>42693</v>
      </c>
      <c r="B6184" t="s">
        <v>900</v>
      </c>
      <c r="C6184" t="s">
        <v>10</v>
      </c>
      <c r="D6184" t="s">
        <v>34</v>
      </c>
      <c r="E6184" t="s">
        <v>47</v>
      </c>
      <c r="F6184" t="s">
        <v>2493</v>
      </c>
      <c r="G6184" s="2">
        <v>2.33</v>
      </c>
      <c r="H6184" s="2">
        <v>2</v>
      </c>
      <c r="I6184" s="2">
        <f t="shared" si="96"/>
        <v>1.165</v>
      </c>
      <c r="J6184" s="2">
        <v>-0.76</v>
      </c>
    </row>
    <row r="6185" spans="1:10" x14ac:dyDescent="0.35">
      <c r="A6185" s="1">
        <v>42693</v>
      </c>
      <c r="B6185" t="s">
        <v>900</v>
      </c>
      <c r="C6185" t="s">
        <v>10</v>
      </c>
      <c r="D6185" t="s">
        <v>11</v>
      </c>
      <c r="E6185" t="s">
        <v>20</v>
      </c>
      <c r="F6185" t="s">
        <v>96</v>
      </c>
      <c r="G6185" s="2">
        <v>10.78</v>
      </c>
      <c r="H6185" s="2">
        <v>5</v>
      </c>
      <c r="I6185" s="2">
        <f t="shared" si="96"/>
        <v>2.1559999999999997</v>
      </c>
      <c r="J6185" s="2">
        <v>-17.25</v>
      </c>
    </row>
    <row r="6186" spans="1:10" x14ac:dyDescent="0.35">
      <c r="A6186" s="1">
        <v>42693</v>
      </c>
      <c r="B6186" t="s">
        <v>900</v>
      </c>
      <c r="C6186" t="s">
        <v>10</v>
      </c>
      <c r="D6186" t="s">
        <v>11</v>
      </c>
      <c r="E6186" t="s">
        <v>43</v>
      </c>
      <c r="F6186" t="s">
        <v>160</v>
      </c>
      <c r="G6186" s="2">
        <v>58.37</v>
      </c>
      <c r="H6186" s="2">
        <v>12</v>
      </c>
      <c r="I6186" s="2">
        <f t="shared" si="96"/>
        <v>4.8641666666666667</v>
      </c>
      <c r="J6186" s="2">
        <v>21.89</v>
      </c>
    </row>
    <row r="6187" spans="1:10" x14ac:dyDescent="0.35">
      <c r="A6187" s="1">
        <v>42693</v>
      </c>
      <c r="B6187" t="s">
        <v>900</v>
      </c>
      <c r="C6187" t="s">
        <v>10</v>
      </c>
      <c r="D6187" t="s">
        <v>11</v>
      </c>
      <c r="E6187" t="s">
        <v>63</v>
      </c>
      <c r="F6187" t="s">
        <v>2409</v>
      </c>
      <c r="G6187" s="2">
        <v>40.97</v>
      </c>
      <c r="H6187" s="2">
        <v>3</v>
      </c>
      <c r="I6187" s="2">
        <f t="shared" si="96"/>
        <v>13.656666666666666</v>
      </c>
      <c r="J6187" s="2">
        <v>13.83</v>
      </c>
    </row>
    <row r="6188" spans="1:10" x14ac:dyDescent="0.35">
      <c r="A6188" s="1">
        <v>42693</v>
      </c>
      <c r="B6188" t="s">
        <v>900</v>
      </c>
      <c r="C6188" t="s">
        <v>10</v>
      </c>
      <c r="D6188" t="s">
        <v>39</v>
      </c>
      <c r="E6188" t="s">
        <v>40</v>
      </c>
      <c r="F6188" t="s">
        <v>1215</v>
      </c>
      <c r="G6188" s="2">
        <v>71.959999999999994</v>
      </c>
      <c r="H6188" s="2">
        <v>5</v>
      </c>
      <c r="I6188" s="2">
        <f t="shared" si="96"/>
        <v>14.391999999999999</v>
      </c>
      <c r="J6188" s="2">
        <v>25.19</v>
      </c>
    </row>
    <row r="6189" spans="1:10" x14ac:dyDescent="0.35">
      <c r="A6189" s="1">
        <v>42693</v>
      </c>
      <c r="B6189" t="s">
        <v>900</v>
      </c>
      <c r="C6189" t="s">
        <v>10</v>
      </c>
      <c r="D6189" t="s">
        <v>11</v>
      </c>
      <c r="E6189" t="s">
        <v>12</v>
      </c>
      <c r="F6189" t="s">
        <v>2605</v>
      </c>
      <c r="G6189" s="2">
        <v>10.37</v>
      </c>
      <c r="H6189" s="2">
        <v>2</v>
      </c>
      <c r="I6189" s="2">
        <f t="shared" si="96"/>
        <v>5.1849999999999996</v>
      </c>
      <c r="J6189" s="2">
        <v>3.63</v>
      </c>
    </row>
    <row r="6190" spans="1:10" x14ac:dyDescent="0.35">
      <c r="A6190" s="1">
        <v>42693</v>
      </c>
      <c r="B6190" t="s">
        <v>900</v>
      </c>
      <c r="C6190" t="s">
        <v>10</v>
      </c>
      <c r="D6190" t="s">
        <v>11</v>
      </c>
      <c r="E6190" t="s">
        <v>20</v>
      </c>
      <c r="F6190" t="s">
        <v>929</v>
      </c>
      <c r="G6190" s="2">
        <v>1.19</v>
      </c>
      <c r="H6190" s="2">
        <v>2</v>
      </c>
      <c r="I6190" s="2">
        <f t="shared" si="96"/>
        <v>0.59499999999999997</v>
      </c>
      <c r="J6190" s="2">
        <v>-2.0299999999999998</v>
      </c>
    </row>
    <row r="6191" spans="1:10" x14ac:dyDescent="0.35">
      <c r="A6191" s="1">
        <v>42693</v>
      </c>
      <c r="B6191" t="s">
        <v>268</v>
      </c>
      <c r="C6191" t="s">
        <v>149</v>
      </c>
      <c r="D6191" t="s">
        <v>11</v>
      </c>
      <c r="E6191" t="s">
        <v>24</v>
      </c>
      <c r="F6191" t="s">
        <v>1182</v>
      </c>
      <c r="G6191" s="2">
        <v>17.28</v>
      </c>
      <c r="H6191" s="2">
        <v>6</v>
      </c>
      <c r="I6191" s="2">
        <f t="shared" si="96"/>
        <v>2.8800000000000003</v>
      </c>
      <c r="J6191" s="2">
        <v>5.01</v>
      </c>
    </row>
    <row r="6192" spans="1:10" x14ac:dyDescent="0.35">
      <c r="A6192" s="1">
        <v>42693</v>
      </c>
      <c r="B6192" t="s">
        <v>268</v>
      </c>
      <c r="C6192" t="s">
        <v>149</v>
      </c>
      <c r="D6192" t="s">
        <v>11</v>
      </c>
      <c r="E6192" t="s">
        <v>20</v>
      </c>
      <c r="F6192" t="s">
        <v>222</v>
      </c>
      <c r="G6192" s="2">
        <v>17.71</v>
      </c>
      <c r="H6192" s="2">
        <v>3</v>
      </c>
      <c r="I6192" s="2">
        <f t="shared" si="96"/>
        <v>5.9033333333333333</v>
      </c>
      <c r="J6192" s="2">
        <v>6.42</v>
      </c>
    </row>
    <row r="6193" spans="1:10" x14ac:dyDescent="0.35">
      <c r="A6193" s="1">
        <v>42693</v>
      </c>
      <c r="B6193" t="s">
        <v>2190</v>
      </c>
      <c r="C6193" t="s">
        <v>129</v>
      </c>
      <c r="D6193" t="s">
        <v>11</v>
      </c>
      <c r="E6193" t="s">
        <v>92</v>
      </c>
      <c r="F6193" t="s">
        <v>1983</v>
      </c>
      <c r="G6193" s="2">
        <v>54.96</v>
      </c>
      <c r="H6193" s="2">
        <v>3</v>
      </c>
      <c r="I6193" s="2">
        <f t="shared" si="96"/>
        <v>18.32</v>
      </c>
      <c r="J6193" s="2">
        <v>15.94</v>
      </c>
    </row>
    <row r="6194" spans="1:10" x14ac:dyDescent="0.35">
      <c r="A6194" s="1">
        <v>42693</v>
      </c>
      <c r="B6194" t="s">
        <v>760</v>
      </c>
      <c r="C6194" t="s">
        <v>245</v>
      </c>
      <c r="D6194" t="s">
        <v>11</v>
      </c>
      <c r="E6194" t="s">
        <v>24</v>
      </c>
      <c r="F6194" t="s">
        <v>808</v>
      </c>
      <c r="G6194" s="2">
        <v>18.48</v>
      </c>
      <c r="H6194" s="2">
        <v>2</v>
      </c>
      <c r="I6194" s="2">
        <f t="shared" si="96"/>
        <v>9.24</v>
      </c>
      <c r="J6194" s="2">
        <v>6.01</v>
      </c>
    </row>
    <row r="6195" spans="1:10" x14ac:dyDescent="0.35">
      <c r="A6195" s="1">
        <v>42693</v>
      </c>
      <c r="B6195" t="s">
        <v>69</v>
      </c>
      <c r="C6195" t="s">
        <v>149</v>
      </c>
      <c r="D6195" t="s">
        <v>11</v>
      </c>
      <c r="E6195" t="s">
        <v>92</v>
      </c>
      <c r="F6195" t="s">
        <v>1979</v>
      </c>
      <c r="G6195" s="2">
        <v>8.74</v>
      </c>
      <c r="H6195" s="2">
        <v>2</v>
      </c>
      <c r="I6195" s="2">
        <f t="shared" si="96"/>
        <v>4.37</v>
      </c>
      <c r="J6195" s="2">
        <v>2.27</v>
      </c>
    </row>
    <row r="6196" spans="1:10" x14ac:dyDescent="0.35">
      <c r="A6196" s="1">
        <v>42693</v>
      </c>
      <c r="B6196" t="s">
        <v>69</v>
      </c>
      <c r="C6196" t="s">
        <v>149</v>
      </c>
      <c r="D6196" t="s">
        <v>11</v>
      </c>
      <c r="E6196" t="s">
        <v>12</v>
      </c>
      <c r="F6196" t="s">
        <v>1582</v>
      </c>
      <c r="G6196" s="2">
        <v>44.75</v>
      </c>
      <c r="H6196" s="2">
        <v>5</v>
      </c>
      <c r="I6196" s="2">
        <f t="shared" si="96"/>
        <v>8.9499999999999993</v>
      </c>
      <c r="J6196" s="2">
        <v>20.59</v>
      </c>
    </row>
    <row r="6197" spans="1:10" x14ac:dyDescent="0.35">
      <c r="A6197" s="1">
        <v>42693</v>
      </c>
      <c r="B6197" t="s">
        <v>1167</v>
      </c>
      <c r="C6197" t="s">
        <v>164</v>
      </c>
      <c r="D6197" t="s">
        <v>34</v>
      </c>
      <c r="E6197" t="s">
        <v>47</v>
      </c>
      <c r="F6197" t="s">
        <v>1512</v>
      </c>
      <c r="G6197" s="2">
        <v>31.96</v>
      </c>
      <c r="H6197" s="2">
        <v>2</v>
      </c>
      <c r="I6197" s="2">
        <f t="shared" si="96"/>
        <v>15.98</v>
      </c>
      <c r="J6197" s="2">
        <v>1.6</v>
      </c>
    </row>
    <row r="6198" spans="1:10" x14ac:dyDescent="0.35">
      <c r="A6198" s="1">
        <v>42694</v>
      </c>
      <c r="B6198" t="s">
        <v>1926</v>
      </c>
      <c r="C6198" t="s">
        <v>840</v>
      </c>
      <c r="D6198" t="s">
        <v>11</v>
      </c>
      <c r="E6198" t="s">
        <v>16</v>
      </c>
      <c r="F6198" t="s">
        <v>1434</v>
      </c>
      <c r="G6198" s="2">
        <v>14.62</v>
      </c>
      <c r="H6198" s="2">
        <v>2</v>
      </c>
      <c r="I6198" s="2">
        <f t="shared" si="96"/>
        <v>7.31</v>
      </c>
      <c r="J6198" s="2">
        <v>6.87</v>
      </c>
    </row>
    <row r="6199" spans="1:10" x14ac:dyDescent="0.35">
      <c r="A6199" s="1">
        <v>42694</v>
      </c>
      <c r="B6199" t="s">
        <v>1926</v>
      </c>
      <c r="C6199" t="s">
        <v>840</v>
      </c>
      <c r="D6199" t="s">
        <v>39</v>
      </c>
      <c r="E6199" t="s">
        <v>40</v>
      </c>
      <c r="F6199" t="s">
        <v>2628</v>
      </c>
      <c r="G6199" s="2">
        <v>944.93</v>
      </c>
      <c r="H6199" s="2">
        <v>7</v>
      </c>
      <c r="I6199" s="2">
        <f t="shared" si="96"/>
        <v>134.98999999999998</v>
      </c>
      <c r="J6199" s="2">
        <v>236.23</v>
      </c>
    </row>
    <row r="6200" spans="1:10" x14ac:dyDescent="0.35">
      <c r="A6200" s="1">
        <v>42694</v>
      </c>
      <c r="B6200" t="s">
        <v>1046</v>
      </c>
      <c r="C6200" t="s">
        <v>78</v>
      </c>
      <c r="D6200" t="s">
        <v>11</v>
      </c>
      <c r="E6200" t="s">
        <v>43</v>
      </c>
      <c r="F6200" t="s">
        <v>2587</v>
      </c>
      <c r="G6200" s="2">
        <v>19.100000000000001</v>
      </c>
      <c r="H6200" s="2">
        <v>7</v>
      </c>
      <c r="I6200" s="2">
        <f t="shared" si="96"/>
        <v>2.7285714285714286</v>
      </c>
      <c r="J6200" s="2">
        <v>6.68</v>
      </c>
    </row>
    <row r="6201" spans="1:10" x14ac:dyDescent="0.35">
      <c r="A6201" s="1">
        <v>42694</v>
      </c>
      <c r="B6201" t="s">
        <v>1046</v>
      </c>
      <c r="C6201" t="s">
        <v>78</v>
      </c>
      <c r="D6201" t="s">
        <v>11</v>
      </c>
      <c r="E6201" t="s">
        <v>16</v>
      </c>
      <c r="F6201" t="s">
        <v>1432</v>
      </c>
      <c r="G6201" s="2">
        <v>18.5</v>
      </c>
      <c r="H6201" s="2">
        <v>8</v>
      </c>
      <c r="I6201" s="2">
        <f t="shared" si="96"/>
        <v>2.3125</v>
      </c>
      <c r="J6201" s="2">
        <v>6.24</v>
      </c>
    </row>
    <row r="6202" spans="1:10" x14ac:dyDescent="0.35">
      <c r="A6202" s="1">
        <v>42694</v>
      </c>
      <c r="B6202" t="s">
        <v>1046</v>
      </c>
      <c r="C6202" t="s">
        <v>78</v>
      </c>
      <c r="D6202" t="s">
        <v>39</v>
      </c>
      <c r="E6202" t="s">
        <v>52</v>
      </c>
      <c r="F6202" t="s">
        <v>261</v>
      </c>
      <c r="G6202" s="2">
        <v>255.98</v>
      </c>
      <c r="H6202" s="2">
        <v>2</v>
      </c>
      <c r="I6202" s="2">
        <f t="shared" si="96"/>
        <v>127.99</v>
      </c>
      <c r="J6202" s="2">
        <v>54.4</v>
      </c>
    </row>
    <row r="6203" spans="1:10" x14ac:dyDescent="0.35">
      <c r="A6203" s="1">
        <v>42694</v>
      </c>
      <c r="B6203" t="s">
        <v>1046</v>
      </c>
      <c r="C6203" t="s">
        <v>78</v>
      </c>
      <c r="D6203" t="s">
        <v>34</v>
      </c>
      <c r="E6203" t="s">
        <v>74</v>
      </c>
      <c r="F6203" t="s">
        <v>2161</v>
      </c>
      <c r="G6203" s="2">
        <v>86.97</v>
      </c>
      <c r="H6203" s="2">
        <v>3</v>
      </c>
      <c r="I6203" s="2">
        <f t="shared" si="96"/>
        <v>28.99</v>
      </c>
      <c r="J6203" s="2">
        <v>-48.7</v>
      </c>
    </row>
    <row r="6204" spans="1:10" x14ac:dyDescent="0.35">
      <c r="A6204" s="1">
        <v>42694</v>
      </c>
      <c r="B6204" t="s">
        <v>547</v>
      </c>
      <c r="C6204" t="s">
        <v>78</v>
      </c>
      <c r="D6204" t="s">
        <v>11</v>
      </c>
      <c r="E6204" t="s">
        <v>12</v>
      </c>
      <c r="F6204" t="s">
        <v>45</v>
      </c>
      <c r="G6204" s="2">
        <v>15.7</v>
      </c>
      <c r="H6204" s="2">
        <v>3</v>
      </c>
      <c r="I6204" s="2">
        <f t="shared" si="96"/>
        <v>5.2333333333333334</v>
      </c>
      <c r="J6204" s="2">
        <v>5.0999999999999996</v>
      </c>
    </row>
    <row r="6205" spans="1:10" x14ac:dyDescent="0.35">
      <c r="A6205" s="1">
        <v>42694</v>
      </c>
      <c r="B6205" t="s">
        <v>547</v>
      </c>
      <c r="C6205" t="s">
        <v>78</v>
      </c>
      <c r="D6205" t="s">
        <v>11</v>
      </c>
      <c r="E6205" t="s">
        <v>20</v>
      </c>
      <c r="F6205" t="s">
        <v>1380</v>
      </c>
      <c r="G6205" s="2">
        <v>2.63</v>
      </c>
      <c r="H6205" s="2">
        <v>2</v>
      </c>
      <c r="I6205" s="2">
        <f t="shared" si="96"/>
        <v>1.3149999999999999</v>
      </c>
      <c r="J6205" s="2">
        <v>-1.93</v>
      </c>
    </row>
    <row r="6206" spans="1:10" x14ac:dyDescent="0.35">
      <c r="A6206" s="1">
        <v>42694</v>
      </c>
      <c r="B6206" t="s">
        <v>547</v>
      </c>
      <c r="C6206" t="s">
        <v>78</v>
      </c>
      <c r="D6206" t="s">
        <v>11</v>
      </c>
      <c r="E6206" t="s">
        <v>20</v>
      </c>
      <c r="F6206" t="s">
        <v>1228</v>
      </c>
      <c r="G6206" s="2">
        <v>14.43</v>
      </c>
      <c r="H6206" s="2">
        <v>3</v>
      </c>
      <c r="I6206" s="2">
        <f t="shared" si="96"/>
        <v>4.8099999999999996</v>
      </c>
      <c r="J6206" s="2">
        <v>-10.58</v>
      </c>
    </row>
    <row r="6207" spans="1:10" x14ac:dyDescent="0.35">
      <c r="A6207" s="1">
        <v>42694</v>
      </c>
      <c r="B6207" t="s">
        <v>90</v>
      </c>
      <c r="C6207" t="s">
        <v>10</v>
      </c>
      <c r="D6207" t="s">
        <v>34</v>
      </c>
      <c r="E6207" t="s">
        <v>35</v>
      </c>
      <c r="F6207" t="s">
        <v>1480</v>
      </c>
      <c r="G6207" s="2">
        <v>318.43</v>
      </c>
      <c r="H6207" s="2">
        <v>5</v>
      </c>
      <c r="I6207" s="2">
        <f t="shared" si="96"/>
        <v>63.686</v>
      </c>
      <c r="J6207" s="2">
        <v>-77.33</v>
      </c>
    </row>
    <row r="6208" spans="1:10" x14ac:dyDescent="0.35">
      <c r="A6208" s="1">
        <v>42694</v>
      </c>
      <c r="B6208" t="s">
        <v>90</v>
      </c>
      <c r="C6208" t="s">
        <v>10</v>
      </c>
      <c r="D6208" t="s">
        <v>39</v>
      </c>
      <c r="E6208" t="s">
        <v>40</v>
      </c>
      <c r="F6208" t="s">
        <v>1764</v>
      </c>
      <c r="G6208" s="2">
        <v>122.92</v>
      </c>
      <c r="H6208" s="2">
        <v>7</v>
      </c>
      <c r="I6208" s="2">
        <f t="shared" si="96"/>
        <v>17.559999999999999</v>
      </c>
      <c r="J6208" s="2">
        <v>46.1</v>
      </c>
    </row>
    <row r="6209" spans="1:10" x14ac:dyDescent="0.35">
      <c r="A6209" s="1">
        <v>42694</v>
      </c>
      <c r="B6209" t="s">
        <v>90</v>
      </c>
      <c r="C6209" t="s">
        <v>10</v>
      </c>
      <c r="D6209" t="s">
        <v>34</v>
      </c>
      <c r="E6209" t="s">
        <v>47</v>
      </c>
      <c r="F6209" t="s">
        <v>281</v>
      </c>
      <c r="G6209" s="2">
        <v>7.07</v>
      </c>
      <c r="H6209" s="2">
        <v>3</v>
      </c>
      <c r="I6209" s="2">
        <f t="shared" si="96"/>
        <v>2.3566666666666669</v>
      </c>
      <c r="J6209" s="2">
        <v>-2.83</v>
      </c>
    </row>
    <row r="6210" spans="1:10" x14ac:dyDescent="0.35">
      <c r="A6210" s="1">
        <v>42694</v>
      </c>
      <c r="B6210" t="s">
        <v>959</v>
      </c>
      <c r="C6210" t="s">
        <v>129</v>
      </c>
      <c r="D6210" t="s">
        <v>11</v>
      </c>
      <c r="E6210" t="s">
        <v>12</v>
      </c>
      <c r="F6210" t="s">
        <v>739</v>
      </c>
      <c r="G6210" s="2">
        <v>9.08</v>
      </c>
      <c r="H6210" s="2">
        <v>2</v>
      </c>
      <c r="I6210" s="2">
        <f t="shared" si="96"/>
        <v>4.54</v>
      </c>
      <c r="J6210" s="2">
        <v>4.09</v>
      </c>
    </row>
    <row r="6211" spans="1:10" x14ac:dyDescent="0.35">
      <c r="A6211" s="1">
        <v>42694</v>
      </c>
      <c r="B6211" t="s">
        <v>959</v>
      </c>
      <c r="C6211" t="s">
        <v>129</v>
      </c>
      <c r="D6211" t="s">
        <v>11</v>
      </c>
      <c r="E6211" t="s">
        <v>12</v>
      </c>
      <c r="F6211" t="s">
        <v>979</v>
      </c>
      <c r="G6211" s="2">
        <v>314.55</v>
      </c>
      <c r="H6211" s="2">
        <v>3</v>
      </c>
      <c r="I6211" s="2">
        <f t="shared" ref="I6211:I6274" si="97">G6211/H6211</f>
        <v>104.85000000000001</v>
      </c>
      <c r="J6211" s="2">
        <v>150.97999999999999</v>
      </c>
    </row>
    <row r="6212" spans="1:10" x14ac:dyDescent="0.35">
      <c r="A6212" s="1">
        <v>42694</v>
      </c>
      <c r="B6212" t="s">
        <v>959</v>
      </c>
      <c r="C6212" t="s">
        <v>129</v>
      </c>
      <c r="D6212" t="s">
        <v>11</v>
      </c>
      <c r="E6212" t="s">
        <v>20</v>
      </c>
      <c r="F6212" t="s">
        <v>150</v>
      </c>
      <c r="G6212" s="2">
        <v>4.91</v>
      </c>
      <c r="H6212" s="2">
        <v>1</v>
      </c>
      <c r="I6212" s="2">
        <f t="shared" si="97"/>
        <v>4.91</v>
      </c>
      <c r="J6212" s="2">
        <v>2.31</v>
      </c>
    </row>
    <row r="6213" spans="1:10" x14ac:dyDescent="0.35">
      <c r="A6213" s="1">
        <v>42694</v>
      </c>
      <c r="B6213" t="s">
        <v>83</v>
      </c>
      <c r="C6213" t="s">
        <v>10</v>
      </c>
      <c r="D6213" t="s">
        <v>39</v>
      </c>
      <c r="E6213" t="s">
        <v>40</v>
      </c>
      <c r="F6213" t="s">
        <v>42</v>
      </c>
      <c r="G6213" s="2">
        <v>151.19</v>
      </c>
      <c r="H6213" s="2">
        <v>1</v>
      </c>
      <c r="I6213" s="2">
        <f t="shared" si="97"/>
        <v>151.19</v>
      </c>
      <c r="J6213" s="2">
        <v>13.23</v>
      </c>
    </row>
    <row r="6214" spans="1:10" x14ac:dyDescent="0.35">
      <c r="A6214" s="1">
        <v>42694</v>
      </c>
      <c r="B6214" t="s">
        <v>346</v>
      </c>
      <c r="C6214" t="s">
        <v>27</v>
      </c>
      <c r="D6214" t="s">
        <v>11</v>
      </c>
      <c r="E6214" t="s">
        <v>92</v>
      </c>
      <c r="F6214" t="s">
        <v>1050</v>
      </c>
      <c r="G6214" s="2">
        <v>39</v>
      </c>
      <c r="H6214" s="2">
        <v>12</v>
      </c>
      <c r="I6214" s="2">
        <f t="shared" si="97"/>
        <v>3.25</v>
      </c>
      <c r="J6214" s="2">
        <v>11.31</v>
      </c>
    </row>
    <row r="6215" spans="1:10" x14ac:dyDescent="0.35">
      <c r="A6215" s="1">
        <v>42694</v>
      </c>
      <c r="B6215" t="s">
        <v>1198</v>
      </c>
      <c r="C6215" t="s">
        <v>59</v>
      </c>
      <c r="D6215" t="s">
        <v>11</v>
      </c>
      <c r="E6215" t="s">
        <v>20</v>
      </c>
      <c r="F6215" t="s">
        <v>1174</v>
      </c>
      <c r="G6215" s="2">
        <v>128.4</v>
      </c>
      <c r="H6215" s="2">
        <v>3</v>
      </c>
      <c r="I6215" s="2">
        <f t="shared" si="97"/>
        <v>42.800000000000004</v>
      </c>
      <c r="J6215" s="2">
        <v>62.92</v>
      </c>
    </row>
    <row r="6216" spans="1:10" x14ac:dyDescent="0.35">
      <c r="A6216" s="1">
        <v>42694</v>
      </c>
      <c r="B6216" t="s">
        <v>1327</v>
      </c>
      <c r="C6216" t="s">
        <v>123</v>
      </c>
      <c r="D6216" t="s">
        <v>34</v>
      </c>
      <c r="E6216" t="s">
        <v>74</v>
      </c>
      <c r="F6216" t="s">
        <v>1880</v>
      </c>
      <c r="G6216" s="2">
        <v>289.57</v>
      </c>
      <c r="H6216" s="2">
        <v>2</v>
      </c>
      <c r="I6216" s="2">
        <f t="shared" si="97"/>
        <v>144.785</v>
      </c>
      <c r="J6216" s="2">
        <v>10.86</v>
      </c>
    </row>
    <row r="6217" spans="1:10" x14ac:dyDescent="0.35">
      <c r="A6217" s="1">
        <v>42694</v>
      </c>
      <c r="B6217" t="s">
        <v>1327</v>
      </c>
      <c r="C6217" t="s">
        <v>123</v>
      </c>
      <c r="D6217" t="s">
        <v>11</v>
      </c>
      <c r="E6217" t="s">
        <v>18</v>
      </c>
      <c r="F6217" t="s">
        <v>1229</v>
      </c>
      <c r="G6217" s="2">
        <v>39.72</v>
      </c>
      <c r="H6217" s="2">
        <v>5</v>
      </c>
      <c r="I6217" s="2">
        <f t="shared" si="97"/>
        <v>7.944</v>
      </c>
      <c r="J6217" s="2">
        <v>4.47</v>
      </c>
    </row>
    <row r="6218" spans="1:10" x14ac:dyDescent="0.35">
      <c r="A6218" s="1">
        <v>42694</v>
      </c>
      <c r="B6218" t="s">
        <v>1327</v>
      </c>
      <c r="C6218" t="s">
        <v>123</v>
      </c>
      <c r="D6218" t="s">
        <v>39</v>
      </c>
      <c r="E6218" t="s">
        <v>40</v>
      </c>
      <c r="F6218" t="s">
        <v>2035</v>
      </c>
      <c r="G6218" s="2">
        <v>244.77</v>
      </c>
      <c r="H6218" s="2">
        <v>4</v>
      </c>
      <c r="I6218" s="2">
        <f t="shared" si="97"/>
        <v>61.192500000000003</v>
      </c>
      <c r="J6218" s="2">
        <v>24.48</v>
      </c>
    </row>
    <row r="6219" spans="1:10" x14ac:dyDescent="0.35">
      <c r="A6219" s="1">
        <v>42694</v>
      </c>
      <c r="B6219" t="s">
        <v>2244</v>
      </c>
      <c r="C6219" t="s">
        <v>27</v>
      </c>
      <c r="D6219" t="s">
        <v>39</v>
      </c>
      <c r="E6219" t="s">
        <v>52</v>
      </c>
      <c r="F6219" t="s">
        <v>2579</v>
      </c>
      <c r="G6219" s="2">
        <v>27.88</v>
      </c>
      <c r="H6219" s="2">
        <v>2</v>
      </c>
      <c r="I6219" s="2">
        <f t="shared" si="97"/>
        <v>13.94</v>
      </c>
      <c r="J6219" s="2">
        <v>3.9</v>
      </c>
    </row>
    <row r="6220" spans="1:10" x14ac:dyDescent="0.35">
      <c r="A6220" s="1">
        <v>42695</v>
      </c>
      <c r="B6220" t="s">
        <v>2079</v>
      </c>
      <c r="C6220" t="s">
        <v>91</v>
      </c>
      <c r="D6220" t="s">
        <v>34</v>
      </c>
      <c r="E6220" t="s">
        <v>35</v>
      </c>
      <c r="F6220" t="s">
        <v>1128</v>
      </c>
      <c r="G6220" s="2">
        <v>195.14</v>
      </c>
      <c r="H6220" s="2">
        <v>4</v>
      </c>
      <c r="I6220" s="2">
        <f t="shared" si="97"/>
        <v>48.784999999999997</v>
      </c>
      <c r="J6220" s="2">
        <v>-12.2</v>
      </c>
    </row>
    <row r="6221" spans="1:10" x14ac:dyDescent="0.35">
      <c r="A6221" s="1">
        <v>42695</v>
      </c>
      <c r="B6221" t="s">
        <v>1555</v>
      </c>
      <c r="C6221" t="s">
        <v>395</v>
      </c>
      <c r="D6221" t="s">
        <v>11</v>
      </c>
      <c r="E6221" t="s">
        <v>12</v>
      </c>
      <c r="F6221" t="s">
        <v>1767</v>
      </c>
      <c r="G6221" s="2">
        <v>40.46</v>
      </c>
      <c r="H6221" s="2">
        <v>7</v>
      </c>
      <c r="I6221" s="2">
        <f t="shared" si="97"/>
        <v>5.78</v>
      </c>
      <c r="J6221" s="2">
        <v>19.829999999999998</v>
      </c>
    </row>
    <row r="6222" spans="1:10" x14ac:dyDescent="0.35">
      <c r="A6222" s="1">
        <v>42695</v>
      </c>
      <c r="B6222" t="s">
        <v>1555</v>
      </c>
      <c r="C6222" t="s">
        <v>395</v>
      </c>
      <c r="D6222" t="s">
        <v>39</v>
      </c>
      <c r="E6222" t="s">
        <v>40</v>
      </c>
      <c r="F6222" t="s">
        <v>1707</v>
      </c>
      <c r="G6222" s="2">
        <v>404.94</v>
      </c>
      <c r="H6222" s="2">
        <v>3</v>
      </c>
      <c r="I6222" s="2">
        <f t="shared" si="97"/>
        <v>134.97999999999999</v>
      </c>
      <c r="J6222" s="2">
        <v>109.33</v>
      </c>
    </row>
    <row r="6223" spans="1:10" x14ac:dyDescent="0.35">
      <c r="A6223" s="1">
        <v>42695</v>
      </c>
      <c r="B6223" t="s">
        <v>280</v>
      </c>
      <c r="C6223" t="s">
        <v>78</v>
      </c>
      <c r="D6223" t="s">
        <v>39</v>
      </c>
      <c r="E6223" t="s">
        <v>302</v>
      </c>
      <c r="F6223" t="s">
        <v>2629</v>
      </c>
      <c r="G6223" s="2">
        <v>30.35</v>
      </c>
      <c r="H6223" s="2">
        <v>7</v>
      </c>
      <c r="I6223" s="2">
        <f t="shared" si="97"/>
        <v>4.3357142857142863</v>
      </c>
      <c r="J6223" s="2">
        <v>-24.28</v>
      </c>
    </row>
    <row r="6224" spans="1:10" x14ac:dyDescent="0.35">
      <c r="A6224" s="1">
        <v>42695</v>
      </c>
      <c r="B6224" t="s">
        <v>280</v>
      </c>
      <c r="C6224" t="s">
        <v>78</v>
      </c>
      <c r="D6224" t="s">
        <v>34</v>
      </c>
      <c r="E6224" t="s">
        <v>35</v>
      </c>
      <c r="F6224" t="s">
        <v>1066</v>
      </c>
      <c r="G6224" s="2">
        <v>127.55</v>
      </c>
      <c r="H6224" s="2">
        <v>3</v>
      </c>
      <c r="I6224" s="2">
        <f t="shared" si="97"/>
        <v>42.516666666666666</v>
      </c>
      <c r="J6224" s="2">
        <v>-9.11</v>
      </c>
    </row>
    <row r="6225" spans="1:10" x14ac:dyDescent="0.35">
      <c r="A6225" s="1">
        <v>42695</v>
      </c>
      <c r="B6225" t="s">
        <v>280</v>
      </c>
      <c r="C6225" t="s">
        <v>78</v>
      </c>
      <c r="D6225" t="s">
        <v>34</v>
      </c>
      <c r="E6225" t="s">
        <v>47</v>
      </c>
      <c r="F6225" t="s">
        <v>1362</v>
      </c>
      <c r="G6225" s="2">
        <v>77.95</v>
      </c>
      <c r="H6225" s="2">
        <v>3</v>
      </c>
      <c r="I6225" s="2">
        <f t="shared" si="97"/>
        <v>25.983333333333334</v>
      </c>
      <c r="J6225" s="2">
        <v>15.59</v>
      </c>
    </row>
    <row r="6226" spans="1:10" x14ac:dyDescent="0.35">
      <c r="A6226" s="1">
        <v>42695</v>
      </c>
      <c r="B6226" t="s">
        <v>983</v>
      </c>
      <c r="C6226" t="s">
        <v>15</v>
      </c>
      <c r="D6226" t="s">
        <v>11</v>
      </c>
      <c r="E6226" t="s">
        <v>12</v>
      </c>
      <c r="F6226" t="s">
        <v>2333</v>
      </c>
      <c r="G6226" s="2">
        <v>38.43</v>
      </c>
      <c r="H6226" s="2">
        <v>1</v>
      </c>
      <c r="I6226" s="2">
        <f t="shared" si="97"/>
        <v>38.43</v>
      </c>
      <c r="J6226" s="2">
        <v>13.45</v>
      </c>
    </row>
    <row r="6227" spans="1:10" x14ac:dyDescent="0.35">
      <c r="A6227" s="1">
        <v>42695</v>
      </c>
      <c r="B6227" t="s">
        <v>983</v>
      </c>
      <c r="C6227" t="s">
        <v>15</v>
      </c>
      <c r="D6227" t="s">
        <v>11</v>
      </c>
      <c r="E6227" t="s">
        <v>18</v>
      </c>
      <c r="F6227" t="s">
        <v>2092</v>
      </c>
      <c r="G6227" s="2">
        <v>21.57</v>
      </c>
      <c r="H6227" s="2">
        <v>2</v>
      </c>
      <c r="I6227" s="2">
        <f t="shared" si="97"/>
        <v>10.785</v>
      </c>
      <c r="J6227" s="2">
        <v>1.62</v>
      </c>
    </row>
    <row r="6228" spans="1:10" x14ac:dyDescent="0.35">
      <c r="A6228" s="1">
        <v>42695</v>
      </c>
      <c r="B6228" t="s">
        <v>983</v>
      </c>
      <c r="C6228" t="s">
        <v>15</v>
      </c>
      <c r="D6228" t="s">
        <v>39</v>
      </c>
      <c r="E6228" t="s">
        <v>52</v>
      </c>
      <c r="F6228" t="s">
        <v>2113</v>
      </c>
      <c r="G6228" s="2">
        <v>81.58</v>
      </c>
      <c r="H6228" s="2">
        <v>3</v>
      </c>
      <c r="I6228" s="2">
        <f t="shared" si="97"/>
        <v>27.193333333333332</v>
      </c>
      <c r="J6228" s="2">
        <v>2.04</v>
      </c>
    </row>
    <row r="6229" spans="1:10" x14ac:dyDescent="0.35">
      <c r="A6229" s="1">
        <v>42695</v>
      </c>
      <c r="B6229" t="s">
        <v>151</v>
      </c>
      <c r="C6229" t="s">
        <v>149</v>
      </c>
      <c r="D6229" t="s">
        <v>11</v>
      </c>
      <c r="E6229" t="s">
        <v>12</v>
      </c>
      <c r="F6229" t="s">
        <v>2547</v>
      </c>
      <c r="G6229" s="2">
        <v>12.96</v>
      </c>
      <c r="H6229" s="2">
        <v>2</v>
      </c>
      <c r="I6229" s="2">
        <f t="shared" si="97"/>
        <v>6.48</v>
      </c>
      <c r="J6229" s="2">
        <v>6.35</v>
      </c>
    </row>
    <row r="6230" spans="1:10" x14ac:dyDescent="0.35">
      <c r="A6230" s="1">
        <v>42695</v>
      </c>
      <c r="B6230" t="s">
        <v>1547</v>
      </c>
      <c r="C6230" t="s">
        <v>149</v>
      </c>
      <c r="D6230" t="s">
        <v>34</v>
      </c>
      <c r="E6230" t="s">
        <v>74</v>
      </c>
      <c r="F6230" t="s">
        <v>1909</v>
      </c>
      <c r="G6230" s="2">
        <v>113.57</v>
      </c>
      <c r="H6230" s="2">
        <v>2</v>
      </c>
      <c r="I6230" s="2">
        <f t="shared" si="97"/>
        <v>56.784999999999997</v>
      </c>
      <c r="J6230" s="2">
        <v>12.78</v>
      </c>
    </row>
    <row r="6231" spans="1:10" x14ac:dyDescent="0.35">
      <c r="A6231" s="1">
        <v>42695</v>
      </c>
      <c r="B6231" t="s">
        <v>1568</v>
      </c>
      <c r="C6231" t="s">
        <v>27</v>
      </c>
      <c r="D6231" t="s">
        <v>11</v>
      </c>
      <c r="E6231" t="s">
        <v>12</v>
      </c>
      <c r="F6231" t="s">
        <v>2108</v>
      </c>
      <c r="G6231" s="2">
        <v>32.4</v>
      </c>
      <c r="H6231" s="2">
        <v>5</v>
      </c>
      <c r="I6231" s="2">
        <f t="shared" si="97"/>
        <v>6.4799999999999995</v>
      </c>
      <c r="J6231" s="2">
        <v>15.55</v>
      </c>
    </row>
    <row r="6232" spans="1:10" x14ac:dyDescent="0.35">
      <c r="A6232" s="1">
        <v>42696</v>
      </c>
      <c r="B6232" t="s">
        <v>2435</v>
      </c>
      <c r="C6232" t="s">
        <v>149</v>
      </c>
      <c r="D6232" t="s">
        <v>34</v>
      </c>
      <c r="E6232" t="s">
        <v>47</v>
      </c>
      <c r="F6232" t="s">
        <v>1586</v>
      </c>
      <c r="G6232" s="2">
        <v>39.880000000000003</v>
      </c>
      <c r="H6232" s="2">
        <v>2</v>
      </c>
      <c r="I6232" s="2">
        <f t="shared" si="97"/>
        <v>19.940000000000001</v>
      </c>
      <c r="J6232" s="2">
        <v>11.17</v>
      </c>
    </row>
    <row r="6233" spans="1:10" x14ac:dyDescent="0.35">
      <c r="A6233" s="1">
        <v>42696</v>
      </c>
      <c r="B6233" t="s">
        <v>2435</v>
      </c>
      <c r="C6233" t="s">
        <v>149</v>
      </c>
      <c r="D6233" t="s">
        <v>11</v>
      </c>
      <c r="E6233" t="s">
        <v>20</v>
      </c>
      <c r="F6233" t="s">
        <v>113</v>
      </c>
      <c r="G6233" s="2">
        <v>12.19</v>
      </c>
      <c r="H6233" s="2">
        <v>4</v>
      </c>
      <c r="I6233" s="2">
        <f t="shared" si="97"/>
        <v>3.0474999999999999</v>
      </c>
      <c r="J6233" s="2">
        <v>4.1100000000000003</v>
      </c>
    </row>
    <row r="6234" spans="1:10" x14ac:dyDescent="0.35">
      <c r="A6234" s="1">
        <v>42696</v>
      </c>
      <c r="B6234" t="s">
        <v>2435</v>
      </c>
      <c r="C6234" t="s">
        <v>149</v>
      </c>
      <c r="D6234" t="s">
        <v>11</v>
      </c>
      <c r="E6234" t="s">
        <v>24</v>
      </c>
      <c r="F6234" t="s">
        <v>2530</v>
      </c>
      <c r="G6234" s="2">
        <v>20.82</v>
      </c>
      <c r="H6234" s="2">
        <v>3</v>
      </c>
      <c r="I6234" s="2">
        <f t="shared" si="97"/>
        <v>6.94</v>
      </c>
      <c r="J6234" s="2">
        <v>7.5</v>
      </c>
    </row>
    <row r="6235" spans="1:10" x14ac:dyDescent="0.35">
      <c r="A6235" s="1">
        <v>42696</v>
      </c>
      <c r="B6235" t="s">
        <v>437</v>
      </c>
      <c r="C6235" t="s">
        <v>110</v>
      </c>
      <c r="D6235" t="s">
        <v>11</v>
      </c>
      <c r="E6235" t="s">
        <v>20</v>
      </c>
      <c r="F6235" t="s">
        <v>469</v>
      </c>
      <c r="G6235" s="2">
        <v>49.44</v>
      </c>
      <c r="H6235" s="2">
        <v>3</v>
      </c>
      <c r="I6235" s="2">
        <f t="shared" si="97"/>
        <v>16.48</v>
      </c>
      <c r="J6235" s="2">
        <v>24.23</v>
      </c>
    </row>
    <row r="6236" spans="1:10" x14ac:dyDescent="0.35">
      <c r="A6236" s="1">
        <v>42696</v>
      </c>
      <c r="B6236" t="s">
        <v>1951</v>
      </c>
      <c r="C6236" t="s">
        <v>10</v>
      </c>
      <c r="D6236" t="s">
        <v>11</v>
      </c>
      <c r="E6236" t="s">
        <v>20</v>
      </c>
      <c r="F6236" t="s">
        <v>1280</v>
      </c>
      <c r="G6236" s="2">
        <v>6.22</v>
      </c>
      <c r="H6236" s="2">
        <v>6</v>
      </c>
      <c r="I6236" s="2">
        <f t="shared" si="97"/>
        <v>1.0366666666666666</v>
      </c>
      <c r="J6236" s="2">
        <v>-9.6300000000000008</v>
      </c>
    </row>
    <row r="6237" spans="1:10" x14ac:dyDescent="0.35">
      <c r="A6237" s="1">
        <v>42696</v>
      </c>
      <c r="B6237" t="s">
        <v>1951</v>
      </c>
      <c r="C6237" t="s">
        <v>10</v>
      </c>
      <c r="D6237" t="s">
        <v>11</v>
      </c>
      <c r="E6237" t="s">
        <v>24</v>
      </c>
      <c r="F6237" t="s">
        <v>988</v>
      </c>
      <c r="G6237" s="2">
        <v>23.62</v>
      </c>
      <c r="H6237" s="2">
        <v>9</v>
      </c>
      <c r="I6237" s="2">
        <f t="shared" si="97"/>
        <v>2.6244444444444444</v>
      </c>
      <c r="J6237" s="2">
        <v>2.66</v>
      </c>
    </row>
    <row r="6238" spans="1:10" x14ac:dyDescent="0.35">
      <c r="A6238" s="1">
        <v>42696</v>
      </c>
      <c r="B6238" t="s">
        <v>1951</v>
      </c>
      <c r="C6238" t="s">
        <v>10</v>
      </c>
      <c r="D6238" t="s">
        <v>39</v>
      </c>
      <c r="E6238" t="s">
        <v>52</v>
      </c>
      <c r="F6238" t="s">
        <v>1955</v>
      </c>
      <c r="G6238" s="2">
        <v>24.03</v>
      </c>
      <c r="H6238" s="2">
        <v>2</v>
      </c>
      <c r="I6238" s="2">
        <f t="shared" si="97"/>
        <v>12.015000000000001</v>
      </c>
      <c r="J6238" s="2">
        <v>-0.6</v>
      </c>
    </row>
    <row r="6239" spans="1:10" x14ac:dyDescent="0.35">
      <c r="A6239" s="1">
        <v>42696</v>
      </c>
      <c r="B6239" t="s">
        <v>1951</v>
      </c>
      <c r="C6239" t="s">
        <v>10</v>
      </c>
      <c r="D6239" t="s">
        <v>11</v>
      </c>
      <c r="E6239" t="s">
        <v>16</v>
      </c>
      <c r="F6239" t="s">
        <v>1098</v>
      </c>
      <c r="G6239" s="2">
        <v>2.09</v>
      </c>
      <c r="H6239" s="2">
        <v>1</v>
      </c>
      <c r="I6239" s="2">
        <f t="shared" si="97"/>
        <v>2.09</v>
      </c>
      <c r="J6239" s="2">
        <v>0.68</v>
      </c>
    </row>
    <row r="6240" spans="1:10" x14ac:dyDescent="0.35">
      <c r="A6240" s="1">
        <v>42696</v>
      </c>
      <c r="B6240" t="s">
        <v>1951</v>
      </c>
      <c r="C6240" t="s">
        <v>10</v>
      </c>
      <c r="D6240" t="s">
        <v>11</v>
      </c>
      <c r="E6240" t="s">
        <v>20</v>
      </c>
      <c r="F6240" t="s">
        <v>1490</v>
      </c>
      <c r="G6240" s="2">
        <v>4.49</v>
      </c>
      <c r="H6240" s="2">
        <v>6</v>
      </c>
      <c r="I6240" s="2">
        <f t="shared" si="97"/>
        <v>0.74833333333333341</v>
      </c>
      <c r="J6240" s="2">
        <v>-6.73</v>
      </c>
    </row>
    <row r="6241" spans="1:10" x14ac:dyDescent="0.35">
      <c r="A6241" s="1">
        <v>42696</v>
      </c>
      <c r="B6241" t="s">
        <v>2222</v>
      </c>
      <c r="C6241" t="s">
        <v>149</v>
      </c>
      <c r="D6241" t="s">
        <v>11</v>
      </c>
      <c r="E6241" t="s">
        <v>20</v>
      </c>
      <c r="F6241" t="s">
        <v>1029</v>
      </c>
      <c r="G6241" s="2">
        <v>134.27000000000001</v>
      </c>
      <c r="H6241" s="2">
        <v>8</v>
      </c>
      <c r="I6241" s="2">
        <f t="shared" si="97"/>
        <v>16.783750000000001</v>
      </c>
      <c r="J6241" s="2">
        <v>47</v>
      </c>
    </row>
    <row r="6242" spans="1:10" x14ac:dyDescent="0.35">
      <c r="A6242" s="1">
        <v>42697</v>
      </c>
      <c r="B6242" t="s">
        <v>1483</v>
      </c>
      <c r="C6242" t="s">
        <v>23</v>
      </c>
      <c r="D6242" t="s">
        <v>11</v>
      </c>
      <c r="E6242" t="s">
        <v>43</v>
      </c>
      <c r="F6242" t="s">
        <v>1508</v>
      </c>
      <c r="G6242" s="2">
        <v>15.8</v>
      </c>
      <c r="H6242" s="2">
        <v>5</v>
      </c>
      <c r="I6242" s="2">
        <f t="shared" si="97"/>
        <v>3.16</v>
      </c>
      <c r="J6242" s="2">
        <v>2.37</v>
      </c>
    </row>
    <row r="6243" spans="1:10" x14ac:dyDescent="0.35">
      <c r="A6243" s="1">
        <v>42697</v>
      </c>
      <c r="B6243" t="s">
        <v>1483</v>
      </c>
      <c r="C6243" t="s">
        <v>23</v>
      </c>
      <c r="D6243" t="s">
        <v>34</v>
      </c>
      <c r="E6243" t="s">
        <v>47</v>
      </c>
      <c r="F6243" t="s">
        <v>1092</v>
      </c>
      <c r="G6243" s="2">
        <v>14.37</v>
      </c>
      <c r="H6243" s="2">
        <v>2</v>
      </c>
      <c r="I6243" s="2">
        <f t="shared" si="97"/>
        <v>7.1849999999999996</v>
      </c>
      <c r="J6243" s="2">
        <v>3.95</v>
      </c>
    </row>
    <row r="6244" spans="1:10" x14ac:dyDescent="0.35">
      <c r="A6244" s="1">
        <v>42697</v>
      </c>
      <c r="B6244" t="s">
        <v>1483</v>
      </c>
      <c r="C6244" t="s">
        <v>23</v>
      </c>
      <c r="D6244" t="s">
        <v>34</v>
      </c>
      <c r="E6244" t="s">
        <v>47</v>
      </c>
      <c r="F6244" t="s">
        <v>2557</v>
      </c>
      <c r="G6244" s="2">
        <v>70.45</v>
      </c>
      <c r="H6244" s="2">
        <v>7</v>
      </c>
      <c r="I6244" s="2">
        <f t="shared" si="97"/>
        <v>10.064285714285715</v>
      </c>
      <c r="J6244" s="2">
        <v>12.33</v>
      </c>
    </row>
    <row r="6245" spans="1:10" x14ac:dyDescent="0.35">
      <c r="A6245" s="1">
        <v>42698</v>
      </c>
      <c r="B6245" t="s">
        <v>1099</v>
      </c>
      <c r="C6245" t="s">
        <v>23</v>
      </c>
      <c r="D6245" t="s">
        <v>11</v>
      </c>
      <c r="E6245" t="s">
        <v>43</v>
      </c>
      <c r="F6245" t="s">
        <v>2630</v>
      </c>
      <c r="G6245" s="2">
        <v>4.42</v>
      </c>
      <c r="H6245" s="2">
        <v>3</v>
      </c>
      <c r="I6245" s="2">
        <f t="shared" si="97"/>
        <v>1.4733333333333334</v>
      </c>
      <c r="J6245" s="2">
        <v>1.6</v>
      </c>
    </row>
    <row r="6246" spans="1:10" x14ac:dyDescent="0.35">
      <c r="A6246" s="1">
        <v>42698</v>
      </c>
      <c r="B6246" t="s">
        <v>417</v>
      </c>
      <c r="C6246" t="s">
        <v>149</v>
      </c>
      <c r="D6246" t="s">
        <v>11</v>
      </c>
      <c r="E6246" t="s">
        <v>20</v>
      </c>
      <c r="F6246" t="s">
        <v>1257</v>
      </c>
      <c r="G6246" s="2">
        <v>17.22</v>
      </c>
      <c r="H6246" s="2">
        <v>4</v>
      </c>
      <c r="I6246" s="2">
        <f t="shared" si="97"/>
        <v>4.3049999999999997</v>
      </c>
      <c r="J6246" s="2">
        <v>6.03</v>
      </c>
    </row>
    <row r="6247" spans="1:10" x14ac:dyDescent="0.35">
      <c r="A6247" s="1">
        <v>42698</v>
      </c>
      <c r="B6247" t="s">
        <v>417</v>
      </c>
      <c r="C6247" t="s">
        <v>149</v>
      </c>
      <c r="D6247" t="s">
        <v>11</v>
      </c>
      <c r="E6247" t="s">
        <v>12</v>
      </c>
      <c r="F6247" t="s">
        <v>2295</v>
      </c>
      <c r="G6247" s="2">
        <v>11.56</v>
      </c>
      <c r="H6247" s="2">
        <v>2</v>
      </c>
      <c r="I6247" s="2">
        <f t="shared" si="97"/>
        <v>5.78</v>
      </c>
      <c r="J6247" s="2">
        <v>5.66</v>
      </c>
    </row>
    <row r="6248" spans="1:10" x14ac:dyDescent="0.35">
      <c r="A6248" s="1">
        <v>42698</v>
      </c>
      <c r="B6248" t="s">
        <v>417</v>
      </c>
      <c r="C6248" t="s">
        <v>149</v>
      </c>
      <c r="D6248" t="s">
        <v>39</v>
      </c>
      <c r="E6248" t="s">
        <v>52</v>
      </c>
      <c r="F6248" t="s">
        <v>388</v>
      </c>
      <c r="G6248" s="2">
        <v>88.4</v>
      </c>
      <c r="H6248" s="2">
        <v>4</v>
      </c>
      <c r="I6248" s="2">
        <f t="shared" si="97"/>
        <v>22.1</v>
      </c>
      <c r="J6248" s="2">
        <v>11.49</v>
      </c>
    </row>
    <row r="6249" spans="1:10" x14ac:dyDescent="0.35">
      <c r="A6249" s="1">
        <v>42698</v>
      </c>
      <c r="B6249" t="s">
        <v>417</v>
      </c>
      <c r="C6249" t="s">
        <v>149</v>
      </c>
      <c r="D6249" t="s">
        <v>11</v>
      </c>
      <c r="E6249" t="s">
        <v>12</v>
      </c>
      <c r="F6249" t="s">
        <v>1365</v>
      </c>
      <c r="G6249" s="2">
        <v>6.48</v>
      </c>
      <c r="H6249" s="2">
        <v>1</v>
      </c>
      <c r="I6249" s="2">
        <f t="shared" si="97"/>
        <v>6.48</v>
      </c>
      <c r="J6249" s="2">
        <v>3.11</v>
      </c>
    </row>
    <row r="6250" spans="1:10" x14ac:dyDescent="0.35">
      <c r="A6250" s="1">
        <v>42698</v>
      </c>
      <c r="B6250" t="s">
        <v>1699</v>
      </c>
      <c r="C6250" t="s">
        <v>27</v>
      </c>
      <c r="D6250" t="s">
        <v>39</v>
      </c>
      <c r="E6250" t="s">
        <v>40</v>
      </c>
      <c r="F6250" t="s">
        <v>2050</v>
      </c>
      <c r="G6250" s="2">
        <v>33.520000000000003</v>
      </c>
      <c r="H6250" s="2">
        <v>2</v>
      </c>
      <c r="I6250" s="2">
        <f t="shared" si="97"/>
        <v>16.760000000000002</v>
      </c>
      <c r="J6250" s="2">
        <v>3.35</v>
      </c>
    </row>
    <row r="6251" spans="1:10" x14ac:dyDescent="0.35">
      <c r="A6251" s="1">
        <v>42698</v>
      </c>
      <c r="B6251" t="s">
        <v>1699</v>
      </c>
      <c r="C6251" t="s">
        <v>27</v>
      </c>
      <c r="D6251" t="s">
        <v>34</v>
      </c>
      <c r="E6251" t="s">
        <v>47</v>
      </c>
      <c r="F6251" t="s">
        <v>60</v>
      </c>
      <c r="G6251" s="2">
        <v>9.94</v>
      </c>
      <c r="H6251" s="2">
        <v>2</v>
      </c>
      <c r="I6251" s="2">
        <f t="shared" si="97"/>
        <v>4.97</v>
      </c>
      <c r="J6251" s="2">
        <v>3.08</v>
      </c>
    </row>
    <row r="6252" spans="1:10" x14ac:dyDescent="0.35">
      <c r="A6252" s="1">
        <v>42698</v>
      </c>
      <c r="B6252" t="s">
        <v>2631</v>
      </c>
      <c r="C6252" t="s">
        <v>10</v>
      </c>
      <c r="D6252" t="s">
        <v>11</v>
      </c>
      <c r="E6252" t="s">
        <v>18</v>
      </c>
      <c r="F6252" t="s">
        <v>2219</v>
      </c>
      <c r="G6252" s="2">
        <v>41.92</v>
      </c>
      <c r="H6252" s="2">
        <v>5</v>
      </c>
      <c r="I6252" s="2">
        <f t="shared" si="97"/>
        <v>8.3840000000000003</v>
      </c>
      <c r="J6252" s="2">
        <v>3.67</v>
      </c>
    </row>
    <row r="6253" spans="1:10" x14ac:dyDescent="0.35">
      <c r="A6253" s="1">
        <v>42698</v>
      </c>
      <c r="B6253" t="s">
        <v>2631</v>
      </c>
      <c r="C6253" t="s">
        <v>10</v>
      </c>
      <c r="D6253" t="s">
        <v>39</v>
      </c>
      <c r="E6253" t="s">
        <v>52</v>
      </c>
      <c r="F6253" t="s">
        <v>2221</v>
      </c>
      <c r="G6253" s="2">
        <v>297.58</v>
      </c>
      <c r="H6253" s="2">
        <v>3</v>
      </c>
      <c r="I6253" s="2">
        <f t="shared" si="97"/>
        <v>99.193333333333328</v>
      </c>
      <c r="J6253" s="2">
        <v>-7.44</v>
      </c>
    </row>
    <row r="6254" spans="1:10" x14ac:dyDescent="0.35">
      <c r="A6254" s="1">
        <v>42698</v>
      </c>
      <c r="B6254" t="s">
        <v>2631</v>
      </c>
      <c r="C6254" t="s">
        <v>10</v>
      </c>
      <c r="D6254" t="s">
        <v>11</v>
      </c>
      <c r="E6254" t="s">
        <v>43</v>
      </c>
      <c r="F6254" t="s">
        <v>1133</v>
      </c>
      <c r="G6254" s="2">
        <v>4.34</v>
      </c>
      <c r="H6254" s="2">
        <v>3</v>
      </c>
      <c r="I6254" s="2">
        <f t="shared" si="97"/>
        <v>1.4466666666666665</v>
      </c>
      <c r="J6254" s="2">
        <v>0.87</v>
      </c>
    </row>
    <row r="6255" spans="1:10" x14ac:dyDescent="0.35">
      <c r="A6255" s="1">
        <v>42698</v>
      </c>
      <c r="B6255" t="s">
        <v>2631</v>
      </c>
      <c r="C6255" t="s">
        <v>10</v>
      </c>
      <c r="D6255" t="s">
        <v>39</v>
      </c>
      <c r="E6255" t="s">
        <v>52</v>
      </c>
      <c r="F6255" t="s">
        <v>1428</v>
      </c>
      <c r="G6255" s="2">
        <v>94.99</v>
      </c>
      <c r="H6255" s="2">
        <v>2</v>
      </c>
      <c r="I6255" s="2">
        <f t="shared" si="97"/>
        <v>47.494999999999997</v>
      </c>
      <c r="J6255" s="2">
        <v>-2.37</v>
      </c>
    </row>
    <row r="6256" spans="1:10" x14ac:dyDescent="0.35">
      <c r="A6256" s="1">
        <v>42698</v>
      </c>
      <c r="B6256" t="s">
        <v>2631</v>
      </c>
      <c r="C6256" t="s">
        <v>10</v>
      </c>
      <c r="D6256" t="s">
        <v>11</v>
      </c>
      <c r="E6256" t="s">
        <v>12</v>
      </c>
      <c r="F6256" t="s">
        <v>1126</v>
      </c>
      <c r="G6256" s="2">
        <v>74.349999999999994</v>
      </c>
      <c r="H6256" s="2">
        <v>3</v>
      </c>
      <c r="I6256" s="2">
        <f t="shared" si="97"/>
        <v>24.783333333333331</v>
      </c>
      <c r="J6256" s="2">
        <v>23.24</v>
      </c>
    </row>
    <row r="6257" spans="1:10" x14ac:dyDescent="0.35">
      <c r="A6257" s="1">
        <v>42698</v>
      </c>
      <c r="B6257" t="s">
        <v>2631</v>
      </c>
      <c r="C6257" t="s">
        <v>10</v>
      </c>
      <c r="D6257" t="s">
        <v>11</v>
      </c>
      <c r="E6257" t="s">
        <v>24</v>
      </c>
      <c r="F6257" t="s">
        <v>885</v>
      </c>
      <c r="G6257" s="2">
        <v>14.04</v>
      </c>
      <c r="H6257" s="2">
        <v>3</v>
      </c>
      <c r="I6257" s="2">
        <f t="shared" si="97"/>
        <v>4.68</v>
      </c>
      <c r="J6257" s="2">
        <v>1.58</v>
      </c>
    </row>
    <row r="6258" spans="1:10" x14ac:dyDescent="0.35">
      <c r="A6258" s="1">
        <v>42698</v>
      </c>
      <c r="B6258" t="s">
        <v>2632</v>
      </c>
      <c r="C6258" t="s">
        <v>91</v>
      </c>
      <c r="D6258" t="s">
        <v>11</v>
      </c>
      <c r="E6258" t="s">
        <v>12</v>
      </c>
      <c r="F6258" t="s">
        <v>2546</v>
      </c>
      <c r="G6258" s="2">
        <v>24.78</v>
      </c>
      <c r="H6258" s="2">
        <v>1</v>
      </c>
      <c r="I6258" s="2">
        <f t="shared" si="97"/>
        <v>24.78</v>
      </c>
      <c r="J6258" s="2">
        <v>7.75</v>
      </c>
    </row>
    <row r="6259" spans="1:10" x14ac:dyDescent="0.35">
      <c r="A6259" s="1">
        <v>42698</v>
      </c>
      <c r="B6259" t="s">
        <v>680</v>
      </c>
      <c r="C6259" t="s">
        <v>10</v>
      </c>
      <c r="D6259" t="s">
        <v>39</v>
      </c>
      <c r="E6259" t="s">
        <v>40</v>
      </c>
      <c r="F6259" t="s">
        <v>2261</v>
      </c>
      <c r="G6259" s="2">
        <v>657.55</v>
      </c>
      <c r="H6259" s="2">
        <v>6</v>
      </c>
      <c r="I6259" s="2">
        <f t="shared" si="97"/>
        <v>109.59166666666665</v>
      </c>
      <c r="J6259" s="2">
        <v>49.32</v>
      </c>
    </row>
    <row r="6260" spans="1:10" x14ac:dyDescent="0.35">
      <c r="A6260" s="1">
        <v>42698</v>
      </c>
      <c r="B6260" t="s">
        <v>1791</v>
      </c>
      <c r="C6260" t="s">
        <v>27</v>
      </c>
      <c r="D6260" t="s">
        <v>39</v>
      </c>
      <c r="E6260" t="s">
        <v>52</v>
      </c>
      <c r="F6260" t="s">
        <v>1787</v>
      </c>
      <c r="G6260" s="2">
        <v>659.9</v>
      </c>
      <c r="H6260" s="2">
        <v>2</v>
      </c>
      <c r="I6260" s="2">
        <f t="shared" si="97"/>
        <v>329.95</v>
      </c>
      <c r="J6260" s="2">
        <v>217.77</v>
      </c>
    </row>
    <row r="6261" spans="1:10" x14ac:dyDescent="0.35">
      <c r="A6261" s="1">
        <v>42698</v>
      </c>
      <c r="B6261" t="s">
        <v>1791</v>
      </c>
      <c r="C6261" t="s">
        <v>27</v>
      </c>
      <c r="D6261" t="s">
        <v>34</v>
      </c>
      <c r="E6261" t="s">
        <v>35</v>
      </c>
      <c r="F6261" t="s">
        <v>594</v>
      </c>
      <c r="G6261" s="2">
        <v>1684.75</v>
      </c>
      <c r="H6261" s="2">
        <v>6</v>
      </c>
      <c r="I6261" s="2">
        <f t="shared" si="97"/>
        <v>280.79166666666669</v>
      </c>
      <c r="J6261" s="2">
        <v>210.59</v>
      </c>
    </row>
    <row r="6262" spans="1:10" x14ac:dyDescent="0.35">
      <c r="A6262" s="1">
        <v>42698</v>
      </c>
      <c r="B6262" t="s">
        <v>1791</v>
      </c>
      <c r="C6262" t="s">
        <v>27</v>
      </c>
      <c r="D6262" t="s">
        <v>39</v>
      </c>
      <c r="E6262" t="s">
        <v>52</v>
      </c>
      <c r="F6262" t="s">
        <v>2428</v>
      </c>
      <c r="G6262" s="2">
        <v>559.91999999999996</v>
      </c>
      <c r="H6262" s="2">
        <v>8</v>
      </c>
      <c r="I6262" s="2">
        <f t="shared" si="97"/>
        <v>69.989999999999995</v>
      </c>
      <c r="J6262" s="2">
        <v>190.37</v>
      </c>
    </row>
    <row r="6263" spans="1:10" x14ac:dyDescent="0.35">
      <c r="A6263" s="1">
        <v>42698</v>
      </c>
      <c r="B6263" t="s">
        <v>1534</v>
      </c>
      <c r="C6263" t="s">
        <v>164</v>
      </c>
      <c r="D6263" t="s">
        <v>11</v>
      </c>
      <c r="E6263" t="s">
        <v>20</v>
      </c>
      <c r="F6263" t="s">
        <v>37</v>
      </c>
      <c r="G6263" s="2">
        <v>1219.96</v>
      </c>
      <c r="H6263" s="2">
        <v>5</v>
      </c>
      <c r="I6263" s="2">
        <f t="shared" si="97"/>
        <v>243.99200000000002</v>
      </c>
      <c r="J6263" s="2">
        <v>381.24</v>
      </c>
    </row>
    <row r="6264" spans="1:10" x14ac:dyDescent="0.35">
      <c r="A6264" s="1">
        <v>42698</v>
      </c>
      <c r="B6264" t="s">
        <v>593</v>
      </c>
      <c r="C6264" t="s">
        <v>531</v>
      </c>
      <c r="D6264" t="s">
        <v>34</v>
      </c>
      <c r="E6264" t="s">
        <v>47</v>
      </c>
      <c r="F6264" t="s">
        <v>57</v>
      </c>
      <c r="G6264" s="2">
        <v>207.76</v>
      </c>
      <c r="H6264" s="2">
        <v>4</v>
      </c>
      <c r="I6264" s="2">
        <f t="shared" si="97"/>
        <v>51.94</v>
      </c>
      <c r="J6264" s="2">
        <v>85.18</v>
      </c>
    </row>
    <row r="6265" spans="1:10" x14ac:dyDescent="0.35">
      <c r="A6265" s="1">
        <v>42698</v>
      </c>
      <c r="B6265" t="s">
        <v>2222</v>
      </c>
      <c r="C6265" t="s">
        <v>78</v>
      </c>
      <c r="D6265" t="s">
        <v>11</v>
      </c>
      <c r="E6265" t="s">
        <v>63</v>
      </c>
      <c r="F6265" t="s">
        <v>65</v>
      </c>
      <c r="G6265" s="2">
        <v>40.75</v>
      </c>
      <c r="H6265" s="2">
        <v>3</v>
      </c>
      <c r="I6265" s="2">
        <f t="shared" si="97"/>
        <v>13.583333333333334</v>
      </c>
      <c r="J6265" s="2">
        <v>15.28</v>
      </c>
    </row>
    <row r="6266" spans="1:10" x14ac:dyDescent="0.35">
      <c r="A6266" s="1">
        <v>42698</v>
      </c>
      <c r="B6266" t="s">
        <v>2222</v>
      </c>
      <c r="C6266" t="s">
        <v>78</v>
      </c>
      <c r="D6266" t="s">
        <v>39</v>
      </c>
      <c r="E6266" t="s">
        <v>52</v>
      </c>
      <c r="F6266" t="s">
        <v>2464</v>
      </c>
      <c r="G6266" s="2">
        <v>139.96</v>
      </c>
      <c r="H6266" s="2">
        <v>5</v>
      </c>
      <c r="I6266" s="2">
        <f t="shared" si="97"/>
        <v>27.992000000000001</v>
      </c>
      <c r="J6266" s="2">
        <v>-22.74</v>
      </c>
    </row>
    <row r="6267" spans="1:10" x14ac:dyDescent="0.35">
      <c r="A6267" s="1">
        <v>42698</v>
      </c>
      <c r="B6267" t="s">
        <v>2496</v>
      </c>
      <c r="C6267" t="s">
        <v>164</v>
      </c>
      <c r="D6267" t="s">
        <v>11</v>
      </c>
      <c r="E6267" t="s">
        <v>200</v>
      </c>
      <c r="F6267" t="s">
        <v>2251</v>
      </c>
      <c r="G6267" s="2">
        <v>25.35</v>
      </c>
      <c r="H6267" s="2">
        <v>3</v>
      </c>
      <c r="I6267" s="2">
        <f t="shared" si="97"/>
        <v>8.4500000000000011</v>
      </c>
      <c r="J6267" s="2">
        <v>7.61</v>
      </c>
    </row>
    <row r="6268" spans="1:10" x14ac:dyDescent="0.35">
      <c r="A6268" s="1">
        <v>42698</v>
      </c>
      <c r="B6268" t="s">
        <v>1672</v>
      </c>
      <c r="C6268" t="s">
        <v>164</v>
      </c>
      <c r="D6268" t="s">
        <v>34</v>
      </c>
      <c r="E6268" t="s">
        <v>47</v>
      </c>
      <c r="F6268" t="s">
        <v>2249</v>
      </c>
      <c r="G6268" s="2">
        <v>82.26</v>
      </c>
      <c r="H6268" s="2">
        <v>3</v>
      </c>
      <c r="I6268" s="2">
        <f t="shared" si="97"/>
        <v>27.42</v>
      </c>
      <c r="J6268" s="2">
        <v>33.729999999999997</v>
      </c>
    </row>
    <row r="6269" spans="1:10" x14ac:dyDescent="0.35">
      <c r="A6269" s="1">
        <v>42698</v>
      </c>
      <c r="B6269" t="s">
        <v>343</v>
      </c>
      <c r="C6269" t="s">
        <v>123</v>
      </c>
      <c r="D6269" t="s">
        <v>34</v>
      </c>
      <c r="E6269" t="s">
        <v>74</v>
      </c>
      <c r="F6269" t="s">
        <v>2633</v>
      </c>
      <c r="G6269" s="2">
        <v>339.92</v>
      </c>
      <c r="H6269" s="2">
        <v>5</v>
      </c>
      <c r="I6269" s="2">
        <f t="shared" si="97"/>
        <v>67.984000000000009</v>
      </c>
      <c r="J6269" s="2">
        <v>8.5</v>
      </c>
    </row>
    <row r="6270" spans="1:10" x14ac:dyDescent="0.35">
      <c r="A6270" s="1">
        <v>42698</v>
      </c>
      <c r="B6270" t="s">
        <v>343</v>
      </c>
      <c r="C6270" t="s">
        <v>123</v>
      </c>
      <c r="D6270" t="s">
        <v>11</v>
      </c>
      <c r="E6270" t="s">
        <v>12</v>
      </c>
      <c r="F6270" t="s">
        <v>1673</v>
      </c>
      <c r="G6270" s="2">
        <v>10.53</v>
      </c>
      <c r="H6270" s="2">
        <v>4</v>
      </c>
      <c r="I6270" s="2">
        <f t="shared" si="97"/>
        <v>2.6324999999999998</v>
      </c>
      <c r="J6270" s="2">
        <v>3.42</v>
      </c>
    </row>
    <row r="6271" spans="1:10" x14ac:dyDescent="0.35">
      <c r="A6271" s="1">
        <v>42698</v>
      </c>
      <c r="B6271" t="s">
        <v>343</v>
      </c>
      <c r="C6271" t="s">
        <v>123</v>
      </c>
      <c r="D6271" t="s">
        <v>11</v>
      </c>
      <c r="E6271" t="s">
        <v>92</v>
      </c>
      <c r="F6271" t="s">
        <v>421</v>
      </c>
      <c r="G6271" s="2">
        <v>42.38</v>
      </c>
      <c r="H6271" s="2">
        <v>2</v>
      </c>
      <c r="I6271" s="2">
        <f t="shared" si="97"/>
        <v>21.19</v>
      </c>
      <c r="J6271" s="2">
        <v>4.24</v>
      </c>
    </row>
    <row r="6272" spans="1:10" x14ac:dyDescent="0.35">
      <c r="A6272" s="1">
        <v>42699</v>
      </c>
      <c r="B6272" t="s">
        <v>2013</v>
      </c>
      <c r="C6272" t="s">
        <v>123</v>
      </c>
      <c r="D6272" t="s">
        <v>11</v>
      </c>
      <c r="E6272" t="s">
        <v>12</v>
      </c>
      <c r="F6272" t="s">
        <v>2533</v>
      </c>
      <c r="G6272" s="2">
        <v>5.08</v>
      </c>
      <c r="H6272" s="2">
        <v>1</v>
      </c>
      <c r="I6272" s="2">
        <f t="shared" si="97"/>
        <v>5.08</v>
      </c>
      <c r="J6272" s="2">
        <v>1.65</v>
      </c>
    </row>
    <row r="6273" spans="1:10" x14ac:dyDescent="0.35">
      <c r="A6273" s="1">
        <v>42699</v>
      </c>
      <c r="B6273" t="s">
        <v>1457</v>
      </c>
      <c r="C6273" t="s">
        <v>177</v>
      </c>
      <c r="D6273" t="s">
        <v>11</v>
      </c>
      <c r="E6273" t="s">
        <v>18</v>
      </c>
      <c r="F6273" t="s">
        <v>1854</v>
      </c>
      <c r="G6273" s="2">
        <v>563.4</v>
      </c>
      <c r="H6273" s="2">
        <v>4</v>
      </c>
      <c r="I6273" s="2">
        <f t="shared" si="97"/>
        <v>140.85</v>
      </c>
      <c r="J6273" s="2">
        <v>67.61</v>
      </c>
    </row>
    <row r="6274" spans="1:10" x14ac:dyDescent="0.35">
      <c r="A6274" s="1">
        <v>42699</v>
      </c>
      <c r="B6274" t="s">
        <v>1457</v>
      </c>
      <c r="C6274" t="s">
        <v>177</v>
      </c>
      <c r="D6274" t="s">
        <v>39</v>
      </c>
      <c r="E6274" t="s">
        <v>302</v>
      </c>
      <c r="F6274" t="s">
        <v>2634</v>
      </c>
      <c r="G6274" s="2">
        <v>319.92</v>
      </c>
      <c r="H6274" s="2">
        <v>8</v>
      </c>
      <c r="I6274" s="2">
        <f t="shared" si="97"/>
        <v>39.99</v>
      </c>
      <c r="J6274" s="2">
        <v>118.37</v>
      </c>
    </row>
    <row r="6275" spans="1:10" x14ac:dyDescent="0.35">
      <c r="A6275" s="1">
        <v>42699</v>
      </c>
      <c r="B6275" t="s">
        <v>915</v>
      </c>
      <c r="C6275" t="s">
        <v>101</v>
      </c>
      <c r="D6275" t="s">
        <v>39</v>
      </c>
      <c r="E6275" t="s">
        <v>40</v>
      </c>
      <c r="F6275" t="s">
        <v>2290</v>
      </c>
      <c r="G6275" s="2">
        <v>59.98</v>
      </c>
      <c r="H6275" s="2">
        <v>2</v>
      </c>
      <c r="I6275" s="2">
        <f t="shared" ref="I6275:I6338" si="98">G6275/H6275</f>
        <v>29.99</v>
      </c>
      <c r="J6275" s="2">
        <v>17.989999999999998</v>
      </c>
    </row>
    <row r="6276" spans="1:10" x14ac:dyDescent="0.35">
      <c r="A6276" s="1">
        <v>42699</v>
      </c>
      <c r="B6276" t="s">
        <v>2103</v>
      </c>
      <c r="C6276" t="s">
        <v>110</v>
      </c>
      <c r="D6276" t="s">
        <v>34</v>
      </c>
      <c r="E6276" t="s">
        <v>145</v>
      </c>
      <c r="F6276" t="s">
        <v>2066</v>
      </c>
      <c r="G6276" s="2">
        <v>1568.61</v>
      </c>
      <c r="H6276" s="2">
        <v>9</v>
      </c>
      <c r="I6276" s="2">
        <f t="shared" si="98"/>
        <v>174.29</v>
      </c>
      <c r="J6276" s="2">
        <v>329.41</v>
      </c>
    </row>
    <row r="6277" spans="1:10" x14ac:dyDescent="0.35">
      <c r="A6277" s="1">
        <v>42699</v>
      </c>
      <c r="B6277" t="s">
        <v>2103</v>
      </c>
      <c r="C6277" t="s">
        <v>110</v>
      </c>
      <c r="D6277" t="s">
        <v>11</v>
      </c>
      <c r="E6277" t="s">
        <v>20</v>
      </c>
      <c r="F6277" t="s">
        <v>2119</v>
      </c>
      <c r="G6277" s="2">
        <v>17.3</v>
      </c>
      <c r="H6277" s="2">
        <v>1</v>
      </c>
      <c r="I6277" s="2">
        <f t="shared" si="98"/>
        <v>17.3</v>
      </c>
      <c r="J6277" s="2">
        <v>8.3000000000000007</v>
      </c>
    </row>
    <row r="6278" spans="1:10" x14ac:dyDescent="0.35">
      <c r="A6278" s="1">
        <v>42699</v>
      </c>
      <c r="B6278" t="s">
        <v>2103</v>
      </c>
      <c r="C6278" t="s">
        <v>110</v>
      </c>
      <c r="D6278" t="s">
        <v>39</v>
      </c>
      <c r="E6278" t="s">
        <v>52</v>
      </c>
      <c r="F6278" t="s">
        <v>2522</v>
      </c>
      <c r="G6278" s="2">
        <v>160</v>
      </c>
      <c r="H6278" s="2">
        <v>8</v>
      </c>
      <c r="I6278" s="2">
        <f t="shared" si="98"/>
        <v>20</v>
      </c>
      <c r="J6278" s="2">
        <v>62.4</v>
      </c>
    </row>
    <row r="6279" spans="1:10" x14ac:dyDescent="0.35">
      <c r="A6279" s="1">
        <v>42699</v>
      </c>
      <c r="B6279" t="s">
        <v>392</v>
      </c>
      <c r="C6279" t="s">
        <v>78</v>
      </c>
      <c r="D6279" t="s">
        <v>11</v>
      </c>
      <c r="E6279" t="s">
        <v>20</v>
      </c>
      <c r="F6279" t="s">
        <v>2127</v>
      </c>
      <c r="G6279" s="2">
        <v>456.59</v>
      </c>
      <c r="H6279" s="2">
        <v>2</v>
      </c>
      <c r="I6279" s="2">
        <f t="shared" si="98"/>
        <v>228.29499999999999</v>
      </c>
      <c r="J6279" s="2">
        <v>-304.39</v>
      </c>
    </row>
    <row r="6280" spans="1:10" x14ac:dyDescent="0.35">
      <c r="A6280" s="1">
        <v>42699</v>
      </c>
      <c r="B6280" t="s">
        <v>392</v>
      </c>
      <c r="C6280" t="s">
        <v>78</v>
      </c>
      <c r="D6280" t="s">
        <v>39</v>
      </c>
      <c r="E6280" t="s">
        <v>302</v>
      </c>
      <c r="F6280" t="s">
        <v>2402</v>
      </c>
      <c r="G6280" s="2">
        <v>4499.99</v>
      </c>
      <c r="H6280" s="2">
        <v>5</v>
      </c>
      <c r="I6280" s="2">
        <f t="shared" si="98"/>
        <v>899.99799999999993</v>
      </c>
      <c r="J6280" s="2">
        <v>-6599.98</v>
      </c>
    </row>
    <row r="6281" spans="1:10" x14ac:dyDescent="0.35">
      <c r="A6281" s="1">
        <v>42699</v>
      </c>
      <c r="B6281" t="s">
        <v>392</v>
      </c>
      <c r="C6281" t="s">
        <v>78</v>
      </c>
      <c r="D6281" t="s">
        <v>39</v>
      </c>
      <c r="E6281" t="s">
        <v>52</v>
      </c>
      <c r="F6281" t="s">
        <v>2635</v>
      </c>
      <c r="G6281" s="2">
        <v>59.98</v>
      </c>
      <c r="H6281" s="2">
        <v>3</v>
      </c>
      <c r="I6281" s="2">
        <f t="shared" si="98"/>
        <v>19.993333333333332</v>
      </c>
      <c r="J6281" s="2">
        <v>12</v>
      </c>
    </row>
    <row r="6282" spans="1:10" x14ac:dyDescent="0.35">
      <c r="A6282" s="1">
        <v>42699</v>
      </c>
      <c r="B6282" t="s">
        <v>505</v>
      </c>
      <c r="C6282" t="s">
        <v>488</v>
      </c>
      <c r="D6282" t="s">
        <v>11</v>
      </c>
      <c r="E6282" t="s">
        <v>18</v>
      </c>
      <c r="F6282" t="s">
        <v>2219</v>
      </c>
      <c r="G6282" s="2">
        <v>73.36</v>
      </c>
      <c r="H6282" s="2">
        <v>7</v>
      </c>
      <c r="I6282" s="2">
        <f t="shared" si="98"/>
        <v>10.48</v>
      </c>
      <c r="J6282" s="2">
        <v>19.809999999999999</v>
      </c>
    </row>
    <row r="6283" spans="1:10" x14ac:dyDescent="0.35">
      <c r="A6283" s="1">
        <v>42699</v>
      </c>
      <c r="B6283" t="s">
        <v>935</v>
      </c>
      <c r="C6283" t="s">
        <v>27</v>
      </c>
      <c r="D6283" t="s">
        <v>34</v>
      </c>
      <c r="E6283" t="s">
        <v>35</v>
      </c>
      <c r="F6283" t="s">
        <v>862</v>
      </c>
      <c r="G6283" s="2">
        <v>194.35</v>
      </c>
      <c r="H6283" s="2">
        <v>3</v>
      </c>
      <c r="I6283" s="2">
        <f t="shared" si="98"/>
        <v>64.783333333333331</v>
      </c>
      <c r="J6283" s="2">
        <v>19.440000000000001</v>
      </c>
    </row>
    <row r="6284" spans="1:10" x14ac:dyDescent="0.35">
      <c r="A6284" s="1">
        <v>42700</v>
      </c>
      <c r="B6284" t="s">
        <v>748</v>
      </c>
      <c r="C6284" t="s">
        <v>488</v>
      </c>
      <c r="D6284" t="s">
        <v>11</v>
      </c>
      <c r="E6284" t="s">
        <v>12</v>
      </c>
      <c r="F6284" t="s">
        <v>625</v>
      </c>
      <c r="G6284" s="2">
        <v>70.98</v>
      </c>
      <c r="H6284" s="2">
        <v>7</v>
      </c>
      <c r="I6284" s="2">
        <f t="shared" si="98"/>
        <v>10.14</v>
      </c>
      <c r="J6284" s="2">
        <v>34.78</v>
      </c>
    </row>
    <row r="6285" spans="1:10" x14ac:dyDescent="0.35">
      <c r="A6285" s="1">
        <v>42700</v>
      </c>
      <c r="B6285" t="s">
        <v>748</v>
      </c>
      <c r="C6285" t="s">
        <v>488</v>
      </c>
      <c r="D6285" t="s">
        <v>11</v>
      </c>
      <c r="E6285" t="s">
        <v>20</v>
      </c>
      <c r="F6285" t="s">
        <v>162</v>
      </c>
      <c r="G6285" s="2">
        <v>91.68</v>
      </c>
      <c r="H6285" s="2">
        <v>3</v>
      </c>
      <c r="I6285" s="2">
        <f t="shared" si="98"/>
        <v>30.560000000000002</v>
      </c>
      <c r="J6285" s="2">
        <v>45.84</v>
      </c>
    </row>
    <row r="6286" spans="1:10" x14ac:dyDescent="0.35">
      <c r="A6286" s="1">
        <v>42700</v>
      </c>
      <c r="B6286" t="s">
        <v>748</v>
      </c>
      <c r="C6286" t="s">
        <v>488</v>
      </c>
      <c r="D6286" t="s">
        <v>11</v>
      </c>
      <c r="E6286" t="s">
        <v>20</v>
      </c>
      <c r="F6286" t="s">
        <v>2165</v>
      </c>
      <c r="G6286" s="2">
        <v>33.75</v>
      </c>
      <c r="H6286" s="2">
        <v>5</v>
      </c>
      <c r="I6286" s="2">
        <f t="shared" si="98"/>
        <v>6.75</v>
      </c>
      <c r="J6286" s="2">
        <v>16.88</v>
      </c>
    </row>
    <row r="6287" spans="1:10" x14ac:dyDescent="0.35">
      <c r="A6287" s="1">
        <v>42700</v>
      </c>
      <c r="B6287" t="s">
        <v>748</v>
      </c>
      <c r="C6287" t="s">
        <v>488</v>
      </c>
      <c r="D6287" t="s">
        <v>39</v>
      </c>
      <c r="E6287" t="s">
        <v>302</v>
      </c>
      <c r="F6287" t="s">
        <v>2636</v>
      </c>
      <c r="G6287" s="2">
        <v>3040</v>
      </c>
      <c r="H6287" s="2">
        <v>8</v>
      </c>
      <c r="I6287" s="2">
        <f t="shared" si="98"/>
        <v>380</v>
      </c>
      <c r="J6287" s="2">
        <v>1459.2</v>
      </c>
    </row>
    <row r="6288" spans="1:10" x14ac:dyDescent="0.35">
      <c r="A6288" s="1">
        <v>42700</v>
      </c>
      <c r="B6288" t="s">
        <v>1576</v>
      </c>
      <c r="C6288" t="s">
        <v>164</v>
      </c>
      <c r="D6288" t="s">
        <v>11</v>
      </c>
      <c r="E6288" t="s">
        <v>20</v>
      </c>
      <c r="F6288" t="s">
        <v>937</v>
      </c>
      <c r="G6288" s="2">
        <v>7.31</v>
      </c>
      <c r="H6288" s="2">
        <v>2</v>
      </c>
      <c r="I6288" s="2">
        <f t="shared" si="98"/>
        <v>3.6549999999999998</v>
      </c>
      <c r="J6288" s="2">
        <v>2.56</v>
      </c>
    </row>
    <row r="6289" spans="1:10" x14ac:dyDescent="0.35">
      <c r="A6289" s="1">
        <v>42700</v>
      </c>
      <c r="B6289" t="s">
        <v>630</v>
      </c>
      <c r="C6289" t="s">
        <v>23</v>
      </c>
      <c r="D6289" t="s">
        <v>39</v>
      </c>
      <c r="E6289" t="s">
        <v>40</v>
      </c>
      <c r="F6289" t="s">
        <v>2143</v>
      </c>
      <c r="G6289" s="2">
        <v>494.98</v>
      </c>
      <c r="H6289" s="2">
        <v>3</v>
      </c>
      <c r="I6289" s="2">
        <f t="shared" si="98"/>
        <v>164.99333333333334</v>
      </c>
      <c r="J6289" s="2">
        <v>-115.5</v>
      </c>
    </row>
    <row r="6290" spans="1:10" x14ac:dyDescent="0.35">
      <c r="A6290" s="1">
        <v>42700</v>
      </c>
      <c r="B6290" t="s">
        <v>674</v>
      </c>
      <c r="C6290" t="s">
        <v>123</v>
      </c>
      <c r="D6290" t="s">
        <v>11</v>
      </c>
      <c r="E6290" t="s">
        <v>20</v>
      </c>
      <c r="F6290" t="s">
        <v>436</v>
      </c>
      <c r="G6290" s="2">
        <v>3.74</v>
      </c>
      <c r="H6290" s="2">
        <v>4</v>
      </c>
      <c r="I6290" s="2">
        <f t="shared" si="98"/>
        <v>0.93500000000000005</v>
      </c>
      <c r="J6290" s="2">
        <v>-2.62</v>
      </c>
    </row>
    <row r="6291" spans="1:10" x14ac:dyDescent="0.35">
      <c r="A6291" s="1">
        <v>42700</v>
      </c>
      <c r="B6291" t="s">
        <v>291</v>
      </c>
      <c r="C6291" t="s">
        <v>149</v>
      </c>
      <c r="D6291" t="s">
        <v>34</v>
      </c>
      <c r="E6291" t="s">
        <v>145</v>
      </c>
      <c r="F6291" t="s">
        <v>255</v>
      </c>
      <c r="G6291" s="2">
        <v>313.18</v>
      </c>
      <c r="H6291" s="2">
        <v>2</v>
      </c>
      <c r="I6291" s="2">
        <f t="shared" si="98"/>
        <v>156.59</v>
      </c>
      <c r="J6291" s="2">
        <v>-120.05</v>
      </c>
    </row>
    <row r="6292" spans="1:10" x14ac:dyDescent="0.35">
      <c r="A6292" s="1">
        <v>42700</v>
      </c>
      <c r="B6292" t="s">
        <v>680</v>
      </c>
      <c r="C6292" t="s">
        <v>10</v>
      </c>
      <c r="D6292" t="s">
        <v>11</v>
      </c>
      <c r="E6292" t="s">
        <v>24</v>
      </c>
      <c r="F6292" t="s">
        <v>645</v>
      </c>
      <c r="G6292" s="2">
        <v>17.86</v>
      </c>
      <c r="H6292" s="2">
        <v>4</v>
      </c>
      <c r="I6292" s="2">
        <f t="shared" si="98"/>
        <v>4.4649999999999999</v>
      </c>
      <c r="J6292" s="2">
        <v>4.24</v>
      </c>
    </row>
    <row r="6293" spans="1:10" x14ac:dyDescent="0.35">
      <c r="A6293" s="1">
        <v>42700</v>
      </c>
      <c r="B6293" t="s">
        <v>159</v>
      </c>
      <c r="C6293" t="s">
        <v>613</v>
      </c>
      <c r="D6293" t="s">
        <v>39</v>
      </c>
      <c r="E6293" t="s">
        <v>52</v>
      </c>
      <c r="F6293" t="s">
        <v>1718</v>
      </c>
      <c r="G6293" s="2">
        <v>59.97</v>
      </c>
      <c r="H6293" s="2">
        <v>3</v>
      </c>
      <c r="I6293" s="2">
        <f t="shared" si="98"/>
        <v>19.989999999999998</v>
      </c>
      <c r="J6293" s="2">
        <v>14.99</v>
      </c>
    </row>
    <row r="6294" spans="1:10" x14ac:dyDescent="0.35">
      <c r="A6294" s="1">
        <v>42700</v>
      </c>
      <c r="B6294" t="s">
        <v>159</v>
      </c>
      <c r="C6294" t="s">
        <v>613</v>
      </c>
      <c r="D6294" t="s">
        <v>11</v>
      </c>
      <c r="E6294" t="s">
        <v>12</v>
      </c>
      <c r="F6294" t="s">
        <v>1884</v>
      </c>
      <c r="G6294" s="2">
        <v>13.36</v>
      </c>
      <c r="H6294" s="2">
        <v>2</v>
      </c>
      <c r="I6294" s="2">
        <f t="shared" si="98"/>
        <v>6.68</v>
      </c>
      <c r="J6294" s="2">
        <v>6.41</v>
      </c>
    </row>
    <row r="6295" spans="1:10" x14ac:dyDescent="0.35">
      <c r="A6295" s="1">
        <v>42700</v>
      </c>
      <c r="B6295" t="s">
        <v>900</v>
      </c>
      <c r="C6295" t="s">
        <v>23</v>
      </c>
      <c r="D6295" t="s">
        <v>11</v>
      </c>
      <c r="E6295" t="s">
        <v>20</v>
      </c>
      <c r="F6295" t="s">
        <v>1896</v>
      </c>
      <c r="G6295" s="2">
        <v>78.760000000000005</v>
      </c>
      <c r="H6295" s="2">
        <v>9</v>
      </c>
      <c r="I6295" s="2">
        <f t="shared" si="98"/>
        <v>8.7511111111111113</v>
      </c>
      <c r="J6295" s="2">
        <v>-57.76</v>
      </c>
    </row>
    <row r="6296" spans="1:10" x14ac:dyDescent="0.35">
      <c r="A6296" s="1">
        <v>42700</v>
      </c>
      <c r="B6296" t="s">
        <v>1258</v>
      </c>
      <c r="C6296" t="s">
        <v>27</v>
      </c>
      <c r="D6296" t="s">
        <v>34</v>
      </c>
      <c r="E6296" t="s">
        <v>74</v>
      </c>
      <c r="F6296" t="s">
        <v>1344</v>
      </c>
      <c r="G6296" s="2">
        <v>3406.66</v>
      </c>
      <c r="H6296" s="2">
        <v>8</v>
      </c>
      <c r="I6296" s="2">
        <f t="shared" si="98"/>
        <v>425.83249999999998</v>
      </c>
      <c r="J6296" s="2">
        <v>160.31</v>
      </c>
    </row>
    <row r="6297" spans="1:10" x14ac:dyDescent="0.35">
      <c r="A6297" s="1">
        <v>42700</v>
      </c>
      <c r="B6297" t="s">
        <v>1258</v>
      </c>
      <c r="C6297" t="s">
        <v>27</v>
      </c>
      <c r="D6297" t="s">
        <v>11</v>
      </c>
      <c r="E6297" t="s">
        <v>24</v>
      </c>
      <c r="F6297" t="s">
        <v>1815</v>
      </c>
      <c r="G6297" s="2">
        <v>37.17</v>
      </c>
      <c r="H6297" s="2">
        <v>9</v>
      </c>
      <c r="I6297" s="2">
        <f t="shared" si="98"/>
        <v>4.13</v>
      </c>
      <c r="J6297" s="2">
        <v>10.41</v>
      </c>
    </row>
    <row r="6298" spans="1:10" x14ac:dyDescent="0.35">
      <c r="A6298" s="1">
        <v>42700</v>
      </c>
      <c r="B6298" t="s">
        <v>1258</v>
      </c>
      <c r="C6298" t="s">
        <v>27</v>
      </c>
      <c r="D6298" t="s">
        <v>11</v>
      </c>
      <c r="E6298" t="s">
        <v>92</v>
      </c>
      <c r="F6298" t="s">
        <v>2621</v>
      </c>
      <c r="G6298" s="2">
        <v>64.959999999999994</v>
      </c>
      <c r="H6298" s="2">
        <v>2</v>
      </c>
      <c r="I6298" s="2">
        <f t="shared" si="98"/>
        <v>32.479999999999997</v>
      </c>
      <c r="J6298" s="2">
        <v>19.489999999999998</v>
      </c>
    </row>
    <row r="6299" spans="1:10" x14ac:dyDescent="0.35">
      <c r="A6299" s="1">
        <v>42700</v>
      </c>
      <c r="B6299" t="s">
        <v>1258</v>
      </c>
      <c r="C6299" t="s">
        <v>27</v>
      </c>
      <c r="D6299" t="s">
        <v>34</v>
      </c>
      <c r="E6299" t="s">
        <v>47</v>
      </c>
      <c r="F6299" t="s">
        <v>2036</v>
      </c>
      <c r="G6299" s="2">
        <v>595.38</v>
      </c>
      <c r="H6299" s="2">
        <v>6</v>
      </c>
      <c r="I6299" s="2">
        <f t="shared" si="98"/>
        <v>99.23</v>
      </c>
      <c r="J6299" s="2">
        <v>297.69</v>
      </c>
    </row>
    <row r="6300" spans="1:10" x14ac:dyDescent="0.35">
      <c r="A6300" s="1">
        <v>42701</v>
      </c>
      <c r="B6300" t="s">
        <v>1521</v>
      </c>
      <c r="C6300" t="s">
        <v>15</v>
      </c>
      <c r="D6300" t="s">
        <v>11</v>
      </c>
      <c r="E6300" t="s">
        <v>18</v>
      </c>
      <c r="F6300" t="s">
        <v>133</v>
      </c>
      <c r="G6300" s="2">
        <v>97.98</v>
      </c>
      <c r="H6300" s="2">
        <v>2</v>
      </c>
      <c r="I6300" s="2">
        <f t="shared" si="98"/>
        <v>48.99</v>
      </c>
      <c r="J6300" s="2">
        <v>-24.5</v>
      </c>
    </row>
    <row r="6301" spans="1:10" x14ac:dyDescent="0.35">
      <c r="A6301" s="1">
        <v>42701</v>
      </c>
      <c r="B6301" t="s">
        <v>1521</v>
      </c>
      <c r="C6301" t="s">
        <v>15</v>
      </c>
      <c r="D6301" t="s">
        <v>39</v>
      </c>
      <c r="E6301" t="s">
        <v>52</v>
      </c>
      <c r="F6301" t="s">
        <v>53</v>
      </c>
      <c r="G6301" s="2">
        <v>62.4</v>
      </c>
      <c r="H6301" s="2">
        <v>6</v>
      </c>
      <c r="I6301" s="2">
        <f t="shared" si="98"/>
        <v>10.4</v>
      </c>
      <c r="J6301" s="2">
        <v>19.5</v>
      </c>
    </row>
    <row r="6302" spans="1:10" x14ac:dyDescent="0.35">
      <c r="A6302" s="1">
        <v>42701</v>
      </c>
      <c r="B6302" t="s">
        <v>1831</v>
      </c>
      <c r="C6302" t="s">
        <v>95</v>
      </c>
      <c r="D6302" t="s">
        <v>39</v>
      </c>
      <c r="E6302" t="s">
        <v>40</v>
      </c>
      <c r="F6302" t="s">
        <v>2637</v>
      </c>
      <c r="G6302" s="2">
        <v>271.99</v>
      </c>
      <c r="H6302" s="2">
        <v>1</v>
      </c>
      <c r="I6302" s="2">
        <f t="shared" si="98"/>
        <v>271.99</v>
      </c>
      <c r="J6302" s="2">
        <v>23.8</v>
      </c>
    </row>
    <row r="6303" spans="1:10" x14ac:dyDescent="0.35">
      <c r="A6303" s="1">
        <v>42701</v>
      </c>
      <c r="B6303" t="s">
        <v>2162</v>
      </c>
      <c r="C6303" t="s">
        <v>110</v>
      </c>
      <c r="D6303" t="s">
        <v>11</v>
      </c>
      <c r="E6303" t="s">
        <v>92</v>
      </c>
      <c r="F6303" t="s">
        <v>440</v>
      </c>
      <c r="G6303" s="2">
        <v>167.29</v>
      </c>
      <c r="H6303" s="2">
        <v>6</v>
      </c>
      <c r="I6303" s="2">
        <f t="shared" si="98"/>
        <v>27.881666666666664</v>
      </c>
      <c r="J6303" s="2">
        <v>29.74</v>
      </c>
    </row>
    <row r="6304" spans="1:10" x14ac:dyDescent="0.35">
      <c r="A6304" s="1">
        <v>42701</v>
      </c>
      <c r="B6304" t="s">
        <v>883</v>
      </c>
      <c r="C6304" t="s">
        <v>1283</v>
      </c>
      <c r="D6304" t="s">
        <v>39</v>
      </c>
      <c r="E6304" t="s">
        <v>52</v>
      </c>
      <c r="F6304" t="s">
        <v>1325</v>
      </c>
      <c r="G6304" s="2">
        <v>34.950000000000003</v>
      </c>
      <c r="H6304" s="2">
        <v>5</v>
      </c>
      <c r="I6304" s="2">
        <f t="shared" si="98"/>
        <v>6.99</v>
      </c>
      <c r="J6304" s="2">
        <v>15.38</v>
      </c>
    </row>
    <row r="6305" spans="1:10" x14ac:dyDescent="0.35">
      <c r="A6305" s="1">
        <v>42701</v>
      </c>
      <c r="B6305" t="s">
        <v>883</v>
      </c>
      <c r="C6305" t="s">
        <v>1283</v>
      </c>
      <c r="D6305" t="s">
        <v>11</v>
      </c>
      <c r="E6305" t="s">
        <v>20</v>
      </c>
      <c r="F6305" t="s">
        <v>701</v>
      </c>
      <c r="G6305" s="2">
        <v>152</v>
      </c>
      <c r="H6305" s="2">
        <v>5</v>
      </c>
      <c r="I6305" s="2">
        <f t="shared" si="98"/>
        <v>30.4</v>
      </c>
      <c r="J6305" s="2">
        <v>69.92</v>
      </c>
    </row>
    <row r="6306" spans="1:10" x14ac:dyDescent="0.35">
      <c r="A6306" s="1">
        <v>42701</v>
      </c>
      <c r="B6306" t="s">
        <v>1871</v>
      </c>
      <c r="C6306" t="s">
        <v>177</v>
      </c>
      <c r="D6306" t="s">
        <v>34</v>
      </c>
      <c r="E6306" t="s">
        <v>47</v>
      </c>
      <c r="F6306" t="s">
        <v>124</v>
      </c>
      <c r="G6306" s="2">
        <v>31.56</v>
      </c>
      <c r="H6306" s="2">
        <v>3</v>
      </c>
      <c r="I6306" s="2">
        <f t="shared" si="98"/>
        <v>10.52</v>
      </c>
      <c r="J6306" s="2">
        <v>10.41</v>
      </c>
    </row>
    <row r="6307" spans="1:10" x14ac:dyDescent="0.35">
      <c r="A6307" s="1">
        <v>42701</v>
      </c>
      <c r="B6307" t="s">
        <v>722</v>
      </c>
      <c r="C6307" t="s">
        <v>123</v>
      </c>
      <c r="D6307" t="s">
        <v>39</v>
      </c>
      <c r="E6307" t="s">
        <v>40</v>
      </c>
      <c r="F6307" t="s">
        <v>1807</v>
      </c>
      <c r="G6307" s="2">
        <v>116.76</v>
      </c>
      <c r="H6307" s="2">
        <v>1</v>
      </c>
      <c r="I6307" s="2">
        <f t="shared" si="98"/>
        <v>116.76</v>
      </c>
      <c r="J6307" s="2">
        <v>14.6</v>
      </c>
    </row>
    <row r="6308" spans="1:10" x14ac:dyDescent="0.35">
      <c r="A6308" s="1">
        <v>42701</v>
      </c>
      <c r="B6308" t="s">
        <v>722</v>
      </c>
      <c r="C6308" t="s">
        <v>123</v>
      </c>
      <c r="D6308" t="s">
        <v>34</v>
      </c>
      <c r="E6308" t="s">
        <v>145</v>
      </c>
      <c r="F6308" t="s">
        <v>473</v>
      </c>
      <c r="G6308" s="2">
        <v>331.02</v>
      </c>
      <c r="H6308" s="2">
        <v>7</v>
      </c>
      <c r="I6308" s="2">
        <f t="shared" si="98"/>
        <v>47.288571428571423</v>
      </c>
      <c r="J6308" s="2">
        <v>-114.35</v>
      </c>
    </row>
    <row r="6309" spans="1:10" x14ac:dyDescent="0.35">
      <c r="A6309" s="1">
        <v>42701</v>
      </c>
      <c r="B6309" t="s">
        <v>2504</v>
      </c>
      <c r="C6309" t="s">
        <v>95</v>
      </c>
      <c r="D6309" t="s">
        <v>11</v>
      </c>
      <c r="E6309" t="s">
        <v>18</v>
      </c>
      <c r="F6309" t="s">
        <v>516</v>
      </c>
      <c r="G6309" s="2">
        <v>39.81</v>
      </c>
      <c r="H6309" s="2">
        <v>4</v>
      </c>
      <c r="I6309" s="2">
        <f t="shared" si="98"/>
        <v>9.9525000000000006</v>
      </c>
      <c r="J6309" s="2">
        <v>3.98</v>
      </c>
    </row>
    <row r="6310" spans="1:10" x14ac:dyDescent="0.35">
      <c r="A6310" s="1">
        <v>42701</v>
      </c>
      <c r="B6310" t="s">
        <v>352</v>
      </c>
      <c r="C6310" t="s">
        <v>177</v>
      </c>
      <c r="D6310" t="s">
        <v>11</v>
      </c>
      <c r="E6310" t="s">
        <v>12</v>
      </c>
      <c r="F6310" t="s">
        <v>2638</v>
      </c>
      <c r="G6310" s="2">
        <v>25.92</v>
      </c>
      <c r="H6310" s="2">
        <v>4</v>
      </c>
      <c r="I6310" s="2">
        <f t="shared" si="98"/>
        <v>6.48</v>
      </c>
      <c r="J6310" s="2">
        <v>12.44</v>
      </c>
    </row>
    <row r="6311" spans="1:10" x14ac:dyDescent="0.35">
      <c r="A6311" s="1">
        <v>42701</v>
      </c>
      <c r="B6311" t="s">
        <v>352</v>
      </c>
      <c r="C6311" t="s">
        <v>177</v>
      </c>
      <c r="D6311" t="s">
        <v>11</v>
      </c>
      <c r="E6311" t="s">
        <v>24</v>
      </c>
      <c r="F6311" t="s">
        <v>1006</v>
      </c>
      <c r="G6311" s="2">
        <v>34.65</v>
      </c>
      <c r="H6311" s="2">
        <v>3</v>
      </c>
      <c r="I6311" s="2">
        <f t="shared" si="98"/>
        <v>11.549999999999999</v>
      </c>
      <c r="J6311" s="2">
        <v>9.6999999999999993</v>
      </c>
    </row>
    <row r="6312" spans="1:10" x14ac:dyDescent="0.35">
      <c r="A6312" s="1">
        <v>42701</v>
      </c>
      <c r="B6312" t="s">
        <v>352</v>
      </c>
      <c r="C6312" t="s">
        <v>177</v>
      </c>
      <c r="D6312" t="s">
        <v>11</v>
      </c>
      <c r="E6312" t="s">
        <v>12</v>
      </c>
      <c r="F6312" t="s">
        <v>491</v>
      </c>
      <c r="G6312" s="2">
        <v>204.95</v>
      </c>
      <c r="H6312" s="2">
        <v>5</v>
      </c>
      <c r="I6312" s="2">
        <f t="shared" si="98"/>
        <v>40.989999999999995</v>
      </c>
      <c r="J6312" s="2">
        <v>100.43</v>
      </c>
    </row>
    <row r="6313" spans="1:10" x14ac:dyDescent="0.35">
      <c r="A6313" s="1">
        <v>42701</v>
      </c>
      <c r="B6313" t="s">
        <v>352</v>
      </c>
      <c r="C6313" t="s">
        <v>177</v>
      </c>
      <c r="D6313" t="s">
        <v>11</v>
      </c>
      <c r="E6313" t="s">
        <v>20</v>
      </c>
      <c r="F6313" t="s">
        <v>744</v>
      </c>
      <c r="G6313" s="2">
        <v>79.95</v>
      </c>
      <c r="H6313" s="2">
        <v>5</v>
      </c>
      <c r="I6313" s="2">
        <f t="shared" si="98"/>
        <v>15.99</v>
      </c>
      <c r="J6313" s="2">
        <v>38.380000000000003</v>
      </c>
    </row>
    <row r="6314" spans="1:10" x14ac:dyDescent="0.35">
      <c r="A6314" s="1">
        <v>42702</v>
      </c>
      <c r="B6314" t="s">
        <v>2639</v>
      </c>
      <c r="C6314" t="s">
        <v>613</v>
      </c>
      <c r="D6314" t="s">
        <v>11</v>
      </c>
      <c r="E6314" t="s">
        <v>20</v>
      </c>
      <c r="F6314" t="s">
        <v>1302</v>
      </c>
      <c r="G6314" s="2">
        <v>7.16</v>
      </c>
      <c r="H6314" s="2">
        <v>2</v>
      </c>
      <c r="I6314" s="2">
        <f t="shared" si="98"/>
        <v>3.58</v>
      </c>
      <c r="J6314" s="2">
        <v>3.44</v>
      </c>
    </row>
    <row r="6315" spans="1:10" x14ac:dyDescent="0.35">
      <c r="A6315" s="1">
        <v>42702</v>
      </c>
      <c r="B6315" t="s">
        <v>54</v>
      </c>
      <c r="C6315" t="s">
        <v>123</v>
      </c>
      <c r="D6315" t="s">
        <v>11</v>
      </c>
      <c r="E6315" t="s">
        <v>20</v>
      </c>
      <c r="F6315" t="s">
        <v>555</v>
      </c>
      <c r="G6315" s="2">
        <v>7.43</v>
      </c>
      <c r="H6315" s="2">
        <v>6</v>
      </c>
      <c r="I6315" s="2">
        <f t="shared" si="98"/>
        <v>1.2383333333333333</v>
      </c>
      <c r="J6315" s="2">
        <v>-5.7</v>
      </c>
    </row>
    <row r="6316" spans="1:10" x14ac:dyDescent="0.35">
      <c r="A6316" s="1">
        <v>42702</v>
      </c>
      <c r="B6316" t="s">
        <v>684</v>
      </c>
      <c r="C6316" t="s">
        <v>30</v>
      </c>
      <c r="D6316" t="s">
        <v>34</v>
      </c>
      <c r="E6316" t="s">
        <v>35</v>
      </c>
      <c r="F6316" t="s">
        <v>265</v>
      </c>
      <c r="G6316" s="2">
        <v>182.67</v>
      </c>
      <c r="H6316" s="2">
        <v>3</v>
      </c>
      <c r="I6316" s="2">
        <f t="shared" si="98"/>
        <v>60.889999999999993</v>
      </c>
      <c r="J6316" s="2">
        <v>52.97</v>
      </c>
    </row>
    <row r="6317" spans="1:10" x14ac:dyDescent="0.35">
      <c r="A6317" s="1">
        <v>42702</v>
      </c>
      <c r="B6317" t="s">
        <v>684</v>
      </c>
      <c r="C6317" t="s">
        <v>30</v>
      </c>
      <c r="D6317" t="s">
        <v>39</v>
      </c>
      <c r="E6317" t="s">
        <v>52</v>
      </c>
      <c r="F6317" t="s">
        <v>477</v>
      </c>
      <c r="G6317" s="2">
        <v>101.7</v>
      </c>
      <c r="H6317" s="2">
        <v>6</v>
      </c>
      <c r="I6317" s="2">
        <f t="shared" si="98"/>
        <v>16.95</v>
      </c>
      <c r="J6317" s="2">
        <v>6.1</v>
      </c>
    </row>
    <row r="6318" spans="1:10" x14ac:dyDescent="0.35">
      <c r="A6318" s="1">
        <v>42702</v>
      </c>
      <c r="B6318" t="s">
        <v>684</v>
      </c>
      <c r="C6318" t="s">
        <v>30</v>
      </c>
      <c r="D6318" t="s">
        <v>11</v>
      </c>
      <c r="E6318" t="s">
        <v>18</v>
      </c>
      <c r="F6318" t="s">
        <v>1110</v>
      </c>
      <c r="G6318" s="2">
        <v>1126.02</v>
      </c>
      <c r="H6318" s="2">
        <v>3</v>
      </c>
      <c r="I6318" s="2">
        <f t="shared" si="98"/>
        <v>375.34</v>
      </c>
      <c r="J6318" s="2">
        <v>56.3</v>
      </c>
    </row>
    <row r="6319" spans="1:10" x14ac:dyDescent="0.35">
      <c r="A6319" s="1">
        <v>42702</v>
      </c>
      <c r="B6319" t="s">
        <v>684</v>
      </c>
      <c r="C6319" t="s">
        <v>30</v>
      </c>
      <c r="D6319" t="s">
        <v>11</v>
      </c>
      <c r="E6319" t="s">
        <v>18</v>
      </c>
      <c r="F6319" t="s">
        <v>1498</v>
      </c>
      <c r="G6319" s="2">
        <v>1263.3</v>
      </c>
      <c r="H6319" s="2">
        <v>6</v>
      </c>
      <c r="I6319" s="2">
        <f t="shared" si="98"/>
        <v>210.54999999999998</v>
      </c>
      <c r="J6319" s="2">
        <v>315.83</v>
      </c>
    </row>
    <row r="6320" spans="1:10" x14ac:dyDescent="0.35">
      <c r="A6320" s="1">
        <v>42702</v>
      </c>
      <c r="B6320" t="s">
        <v>589</v>
      </c>
      <c r="C6320" t="s">
        <v>23</v>
      </c>
      <c r="D6320" t="s">
        <v>39</v>
      </c>
      <c r="E6320" t="s">
        <v>40</v>
      </c>
      <c r="F6320" t="s">
        <v>42</v>
      </c>
      <c r="G6320" s="2">
        <v>340.18</v>
      </c>
      <c r="H6320" s="2">
        <v>3</v>
      </c>
      <c r="I6320" s="2">
        <f t="shared" si="98"/>
        <v>113.39333333333333</v>
      </c>
      <c r="J6320" s="2">
        <v>-73.709999999999994</v>
      </c>
    </row>
    <row r="6321" spans="1:10" x14ac:dyDescent="0.35">
      <c r="A6321" s="1">
        <v>42702</v>
      </c>
      <c r="B6321" t="s">
        <v>589</v>
      </c>
      <c r="C6321" t="s">
        <v>23</v>
      </c>
      <c r="D6321" t="s">
        <v>11</v>
      </c>
      <c r="E6321" t="s">
        <v>43</v>
      </c>
      <c r="F6321" t="s">
        <v>2553</v>
      </c>
      <c r="G6321" s="2">
        <v>12.67</v>
      </c>
      <c r="H6321" s="2">
        <v>8</v>
      </c>
      <c r="I6321" s="2">
        <f t="shared" si="98"/>
        <v>1.58375</v>
      </c>
      <c r="J6321" s="2">
        <v>2.69</v>
      </c>
    </row>
    <row r="6322" spans="1:10" x14ac:dyDescent="0.35">
      <c r="A6322" s="1">
        <v>42702</v>
      </c>
      <c r="B6322" t="s">
        <v>589</v>
      </c>
      <c r="C6322" t="s">
        <v>23</v>
      </c>
      <c r="D6322" t="s">
        <v>11</v>
      </c>
      <c r="E6322" t="s">
        <v>20</v>
      </c>
      <c r="F6322" t="s">
        <v>2226</v>
      </c>
      <c r="G6322" s="2">
        <v>6.89</v>
      </c>
      <c r="H6322" s="2">
        <v>2</v>
      </c>
      <c r="I6322" s="2">
        <f t="shared" si="98"/>
        <v>3.4449999999999998</v>
      </c>
      <c r="J6322" s="2">
        <v>-5.05</v>
      </c>
    </row>
    <row r="6323" spans="1:10" x14ac:dyDescent="0.35">
      <c r="A6323" s="1">
        <v>42702</v>
      </c>
      <c r="B6323" t="s">
        <v>589</v>
      </c>
      <c r="C6323" t="s">
        <v>23</v>
      </c>
      <c r="D6323" t="s">
        <v>11</v>
      </c>
      <c r="E6323" t="s">
        <v>18</v>
      </c>
      <c r="F6323" t="s">
        <v>356</v>
      </c>
      <c r="G6323" s="2">
        <v>32.54</v>
      </c>
      <c r="H6323" s="2">
        <v>2</v>
      </c>
      <c r="I6323" s="2">
        <f t="shared" si="98"/>
        <v>16.27</v>
      </c>
      <c r="J6323" s="2">
        <v>-7.73</v>
      </c>
    </row>
    <row r="6324" spans="1:10" x14ac:dyDescent="0.35">
      <c r="A6324" s="1">
        <v>42702</v>
      </c>
      <c r="B6324" t="s">
        <v>589</v>
      </c>
      <c r="C6324" t="s">
        <v>23</v>
      </c>
      <c r="D6324" t="s">
        <v>34</v>
      </c>
      <c r="E6324" t="s">
        <v>35</v>
      </c>
      <c r="F6324" t="s">
        <v>793</v>
      </c>
      <c r="G6324" s="2">
        <v>347.8</v>
      </c>
      <c r="H6324" s="2">
        <v>7</v>
      </c>
      <c r="I6324" s="2">
        <f t="shared" si="98"/>
        <v>49.68571428571429</v>
      </c>
      <c r="J6324" s="2">
        <v>-24.84</v>
      </c>
    </row>
    <row r="6325" spans="1:10" x14ac:dyDescent="0.35">
      <c r="A6325" s="1">
        <v>42703</v>
      </c>
      <c r="B6325" t="s">
        <v>1009</v>
      </c>
      <c r="C6325" t="s">
        <v>10</v>
      </c>
      <c r="D6325" t="s">
        <v>39</v>
      </c>
      <c r="E6325" t="s">
        <v>52</v>
      </c>
      <c r="F6325" t="s">
        <v>1573</v>
      </c>
      <c r="G6325" s="2">
        <v>58.42</v>
      </c>
      <c r="H6325" s="2">
        <v>2</v>
      </c>
      <c r="I6325" s="2">
        <f t="shared" si="98"/>
        <v>29.21</v>
      </c>
      <c r="J6325" s="2">
        <v>16.79</v>
      </c>
    </row>
    <row r="6326" spans="1:10" x14ac:dyDescent="0.35">
      <c r="A6326" s="1">
        <v>42703</v>
      </c>
      <c r="B6326" t="s">
        <v>398</v>
      </c>
      <c r="C6326" t="s">
        <v>15</v>
      </c>
      <c r="D6326" t="s">
        <v>34</v>
      </c>
      <c r="E6326" t="s">
        <v>47</v>
      </c>
      <c r="F6326" t="s">
        <v>2574</v>
      </c>
      <c r="G6326" s="2">
        <v>242.18</v>
      </c>
      <c r="H6326" s="2">
        <v>4</v>
      </c>
      <c r="I6326" s="2">
        <f t="shared" si="98"/>
        <v>60.545000000000002</v>
      </c>
      <c r="J6326" s="2">
        <v>-302.72000000000003</v>
      </c>
    </row>
    <row r="6327" spans="1:10" x14ac:dyDescent="0.35">
      <c r="A6327" s="1">
        <v>42704</v>
      </c>
      <c r="B6327" t="s">
        <v>1968</v>
      </c>
      <c r="C6327" t="s">
        <v>245</v>
      </c>
      <c r="D6327" t="s">
        <v>39</v>
      </c>
      <c r="E6327" t="s">
        <v>40</v>
      </c>
      <c r="F6327" t="s">
        <v>163</v>
      </c>
      <c r="G6327" s="2">
        <v>36.19</v>
      </c>
      <c r="H6327" s="2">
        <v>1</v>
      </c>
      <c r="I6327" s="2">
        <f t="shared" si="98"/>
        <v>36.19</v>
      </c>
      <c r="J6327" s="2">
        <v>2.71</v>
      </c>
    </row>
    <row r="6328" spans="1:10" x14ac:dyDescent="0.35">
      <c r="A6328" s="1">
        <v>42704</v>
      </c>
      <c r="B6328" t="s">
        <v>675</v>
      </c>
      <c r="C6328" t="s">
        <v>110</v>
      </c>
      <c r="D6328" t="s">
        <v>11</v>
      </c>
      <c r="E6328" t="s">
        <v>12</v>
      </c>
      <c r="F6328" t="s">
        <v>135</v>
      </c>
      <c r="G6328" s="2">
        <v>33.36</v>
      </c>
      <c r="H6328" s="2">
        <v>4</v>
      </c>
      <c r="I6328" s="2">
        <f t="shared" si="98"/>
        <v>8.34</v>
      </c>
      <c r="J6328" s="2">
        <v>16.68</v>
      </c>
    </row>
    <row r="6329" spans="1:10" x14ac:dyDescent="0.35">
      <c r="A6329" s="1">
        <v>42704</v>
      </c>
      <c r="B6329" t="s">
        <v>675</v>
      </c>
      <c r="C6329" t="s">
        <v>110</v>
      </c>
      <c r="D6329" t="s">
        <v>11</v>
      </c>
      <c r="E6329" t="s">
        <v>12</v>
      </c>
      <c r="F6329" t="s">
        <v>2387</v>
      </c>
      <c r="G6329" s="2">
        <v>13.76</v>
      </c>
      <c r="H6329" s="2">
        <v>2</v>
      </c>
      <c r="I6329" s="2">
        <f t="shared" si="98"/>
        <v>6.88</v>
      </c>
      <c r="J6329" s="2">
        <v>6.33</v>
      </c>
    </row>
    <row r="6330" spans="1:10" x14ac:dyDescent="0.35">
      <c r="A6330" s="1">
        <v>42704</v>
      </c>
      <c r="B6330" t="s">
        <v>675</v>
      </c>
      <c r="C6330" t="s">
        <v>110</v>
      </c>
      <c r="D6330" t="s">
        <v>11</v>
      </c>
      <c r="E6330" t="s">
        <v>18</v>
      </c>
      <c r="F6330" t="s">
        <v>257</v>
      </c>
      <c r="G6330" s="2">
        <v>496.86</v>
      </c>
      <c r="H6330" s="2">
        <v>7</v>
      </c>
      <c r="I6330" s="2">
        <f t="shared" si="98"/>
        <v>70.98</v>
      </c>
      <c r="J6330" s="2">
        <v>24.84</v>
      </c>
    </row>
    <row r="6331" spans="1:10" x14ac:dyDescent="0.35">
      <c r="A6331" s="1">
        <v>42704</v>
      </c>
      <c r="B6331" t="s">
        <v>675</v>
      </c>
      <c r="C6331" t="s">
        <v>110</v>
      </c>
      <c r="D6331" t="s">
        <v>34</v>
      </c>
      <c r="E6331" t="s">
        <v>35</v>
      </c>
      <c r="F6331" t="s">
        <v>1805</v>
      </c>
      <c r="G6331" s="2">
        <v>389.97</v>
      </c>
      <c r="H6331" s="2">
        <v>3</v>
      </c>
      <c r="I6331" s="2">
        <f t="shared" si="98"/>
        <v>129.99</v>
      </c>
      <c r="J6331" s="2">
        <v>35.1</v>
      </c>
    </row>
    <row r="6332" spans="1:10" x14ac:dyDescent="0.35">
      <c r="A6332" s="1">
        <v>42705</v>
      </c>
      <c r="B6332" t="s">
        <v>1074</v>
      </c>
      <c r="C6332" t="s">
        <v>315</v>
      </c>
      <c r="D6332" t="s">
        <v>11</v>
      </c>
      <c r="E6332" t="s">
        <v>12</v>
      </c>
      <c r="F6332" t="s">
        <v>2133</v>
      </c>
      <c r="G6332" s="2">
        <v>23.92</v>
      </c>
      <c r="H6332" s="2">
        <v>4</v>
      </c>
      <c r="I6332" s="2">
        <f t="shared" si="98"/>
        <v>5.98</v>
      </c>
      <c r="J6332" s="2">
        <v>11.72</v>
      </c>
    </row>
    <row r="6333" spans="1:10" x14ac:dyDescent="0.35">
      <c r="A6333" s="1">
        <v>42705</v>
      </c>
      <c r="B6333" t="s">
        <v>857</v>
      </c>
      <c r="C6333" t="s">
        <v>531</v>
      </c>
      <c r="D6333" t="s">
        <v>34</v>
      </c>
      <c r="E6333" t="s">
        <v>35</v>
      </c>
      <c r="F6333" t="s">
        <v>235</v>
      </c>
      <c r="G6333" s="2">
        <v>172.5</v>
      </c>
      <c r="H6333" s="2">
        <v>2</v>
      </c>
      <c r="I6333" s="2">
        <f t="shared" si="98"/>
        <v>86.25</v>
      </c>
      <c r="J6333" s="2">
        <v>51.75</v>
      </c>
    </row>
    <row r="6334" spans="1:10" x14ac:dyDescent="0.35">
      <c r="A6334" s="1">
        <v>42705</v>
      </c>
      <c r="B6334" t="s">
        <v>857</v>
      </c>
      <c r="C6334" t="s">
        <v>531</v>
      </c>
      <c r="D6334" t="s">
        <v>39</v>
      </c>
      <c r="E6334" t="s">
        <v>40</v>
      </c>
      <c r="F6334" t="s">
        <v>1239</v>
      </c>
      <c r="G6334" s="2">
        <v>179.97</v>
      </c>
      <c r="H6334" s="2">
        <v>3</v>
      </c>
      <c r="I6334" s="2">
        <f t="shared" si="98"/>
        <v>59.99</v>
      </c>
      <c r="J6334" s="2">
        <v>44.99</v>
      </c>
    </row>
    <row r="6335" spans="1:10" x14ac:dyDescent="0.35">
      <c r="A6335" s="1">
        <v>42705</v>
      </c>
      <c r="B6335" t="s">
        <v>794</v>
      </c>
      <c r="C6335" t="s">
        <v>129</v>
      </c>
      <c r="D6335" t="s">
        <v>34</v>
      </c>
      <c r="E6335" t="s">
        <v>47</v>
      </c>
      <c r="F6335" t="s">
        <v>1450</v>
      </c>
      <c r="G6335" s="2">
        <v>17.309999999999999</v>
      </c>
      <c r="H6335" s="2">
        <v>3</v>
      </c>
      <c r="I6335" s="2">
        <f t="shared" si="98"/>
        <v>5.77</v>
      </c>
      <c r="J6335" s="2">
        <v>5.19</v>
      </c>
    </row>
    <row r="6336" spans="1:10" x14ac:dyDescent="0.35">
      <c r="A6336" s="1">
        <v>42705</v>
      </c>
      <c r="B6336" t="s">
        <v>547</v>
      </c>
      <c r="C6336" t="s">
        <v>120</v>
      </c>
      <c r="D6336" t="s">
        <v>11</v>
      </c>
      <c r="E6336" t="s">
        <v>24</v>
      </c>
      <c r="F6336" t="s">
        <v>1569</v>
      </c>
      <c r="G6336" s="2">
        <v>4.7</v>
      </c>
      <c r="H6336" s="2">
        <v>2</v>
      </c>
      <c r="I6336" s="2">
        <f t="shared" si="98"/>
        <v>2.35</v>
      </c>
      <c r="J6336" s="2">
        <v>0.41</v>
      </c>
    </row>
    <row r="6337" spans="1:10" x14ac:dyDescent="0.35">
      <c r="A6337" s="1">
        <v>42705</v>
      </c>
      <c r="B6337" t="s">
        <v>1016</v>
      </c>
      <c r="C6337" t="s">
        <v>27</v>
      </c>
      <c r="D6337" t="s">
        <v>34</v>
      </c>
      <c r="E6337" t="s">
        <v>47</v>
      </c>
      <c r="F6337" t="s">
        <v>975</v>
      </c>
      <c r="G6337" s="2">
        <v>16.739999999999998</v>
      </c>
      <c r="H6337" s="2">
        <v>2</v>
      </c>
      <c r="I6337" s="2">
        <f t="shared" si="98"/>
        <v>8.3699999999999992</v>
      </c>
      <c r="J6337" s="2">
        <v>4.3499999999999996</v>
      </c>
    </row>
    <row r="6338" spans="1:10" x14ac:dyDescent="0.35">
      <c r="A6338" s="1">
        <v>42705</v>
      </c>
      <c r="B6338" t="s">
        <v>1198</v>
      </c>
      <c r="C6338" t="s">
        <v>613</v>
      </c>
      <c r="D6338" t="s">
        <v>11</v>
      </c>
      <c r="E6338" t="s">
        <v>20</v>
      </c>
      <c r="F6338" t="s">
        <v>1927</v>
      </c>
      <c r="G6338" s="2">
        <v>88.08</v>
      </c>
      <c r="H6338" s="2">
        <v>6</v>
      </c>
      <c r="I6338" s="2">
        <f t="shared" si="98"/>
        <v>14.68</v>
      </c>
      <c r="J6338" s="2">
        <v>40.520000000000003</v>
      </c>
    </row>
    <row r="6339" spans="1:10" x14ac:dyDescent="0.35">
      <c r="A6339" s="1">
        <v>42705</v>
      </c>
      <c r="B6339" t="s">
        <v>1198</v>
      </c>
      <c r="C6339" t="s">
        <v>613</v>
      </c>
      <c r="D6339" t="s">
        <v>34</v>
      </c>
      <c r="E6339" t="s">
        <v>35</v>
      </c>
      <c r="F6339" t="s">
        <v>994</v>
      </c>
      <c r="G6339" s="2">
        <v>751.92</v>
      </c>
      <c r="H6339" s="2">
        <v>4</v>
      </c>
      <c r="I6339" s="2">
        <f t="shared" ref="I6339:I6402" si="99">G6339/H6339</f>
        <v>187.98</v>
      </c>
      <c r="J6339" s="2">
        <v>150.38</v>
      </c>
    </row>
    <row r="6340" spans="1:10" x14ac:dyDescent="0.35">
      <c r="A6340" s="1">
        <v>42705</v>
      </c>
      <c r="B6340" t="s">
        <v>151</v>
      </c>
      <c r="C6340" t="s">
        <v>245</v>
      </c>
      <c r="D6340" t="s">
        <v>39</v>
      </c>
      <c r="E6340" t="s">
        <v>40</v>
      </c>
      <c r="F6340" t="s">
        <v>1743</v>
      </c>
      <c r="G6340" s="2">
        <v>863.93</v>
      </c>
      <c r="H6340" s="2">
        <v>9</v>
      </c>
      <c r="I6340" s="2">
        <f t="shared" si="99"/>
        <v>95.99222222222221</v>
      </c>
      <c r="J6340" s="2">
        <v>86.39</v>
      </c>
    </row>
    <row r="6341" spans="1:10" x14ac:dyDescent="0.35">
      <c r="A6341" s="1">
        <v>42705</v>
      </c>
      <c r="B6341" t="s">
        <v>1661</v>
      </c>
      <c r="C6341" t="s">
        <v>10</v>
      </c>
      <c r="D6341" t="s">
        <v>34</v>
      </c>
      <c r="E6341" t="s">
        <v>35</v>
      </c>
      <c r="F6341" t="s">
        <v>793</v>
      </c>
      <c r="G6341" s="2">
        <v>248.43</v>
      </c>
      <c r="H6341" s="2">
        <v>5</v>
      </c>
      <c r="I6341" s="2">
        <f t="shared" si="99"/>
        <v>49.686</v>
      </c>
      <c r="J6341" s="2">
        <v>-17.75</v>
      </c>
    </row>
    <row r="6342" spans="1:10" x14ac:dyDescent="0.35">
      <c r="A6342" s="1">
        <v>42705</v>
      </c>
      <c r="B6342" t="s">
        <v>1661</v>
      </c>
      <c r="C6342" t="s">
        <v>10</v>
      </c>
      <c r="D6342" t="s">
        <v>11</v>
      </c>
      <c r="E6342" t="s">
        <v>92</v>
      </c>
      <c r="F6342" t="s">
        <v>764</v>
      </c>
      <c r="G6342" s="2">
        <v>11.65</v>
      </c>
      <c r="H6342" s="2">
        <v>4</v>
      </c>
      <c r="I6342" s="2">
        <f t="shared" si="99"/>
        <v>2.9125000000000001</v>
      </c>
      <c r="J6342" s="2">
        <v>-30.87</v>
      </c>
    </row>
    <row r="6343" spans="1:10" x14ac:dyDescent="0.35">
      <c r="A6343" s="1">
        <v>42705</v>
      </c>
      <c r="B6343" t="s">
        <v>1661</v>
      </c>
      <c r="C6343" t="s">
        <v>10</v>
      </c>
      <c r="D6343" t="s">
        <v>34</v>
      </c>
      <c r="E6343" t="s">
        <v>35</v>
      </c>
      <c r="F6343" t="s">
        <v>265</v>
      </c>
      <c r="G6343" s="2">
        <v>85.25</v>
      </c>
      <c r="H6343" s="2">
        <v>2</v>
      </c>
      <c r="I6343" s="2">
        <f t="shared" si="99"/>
        <v>42.625</v>
      </c>
      <c r="J6343" s="2">
        <v>-1.22</v>
      </c>
    </row>
    <row r="6344" spans="1:10" x14ac:dyDescent="0.35">
      <c r="A6344" s="1">
        <v>42705</v>
      </c>
      <c r="B6344" t="s">
        <v>254</v>
      </c>
      <c r="C6344" t="s">
        <v>434</v>
      </c>
      <c r="D6344" t="s">
        <v>39</v>
      </c>
      <c r="E6344" t="s">
        <v>40</v>
      </c>
      <c r="F6344" t="s">
        <v>2379</v>
      </c>
      <c r="G6344" s="2">
        <v>137.94</v>
      </c>
      <c r="H6344" s="2">
        <v>3</v>
      </c>
      <c r="I6344" s="2">
        <f t="shared" si="99"/>
        <v>45.98</v>
      </c>
      <c r="J6344" s="2">
        <v>35.86</v>
      </c>
    </row>
    <row r="6345" spans="1:10" x14ac:dyDescent="0.35">
      <c r="A6345" s="1">
        <v>42705</v>
      </c>
      <c r="B6345" t="s">
        <v>254</v>
      </c>
      <c r="C6345" t="s">
        <v>434</v>
      </c>
      <c r="D6345" t="s">
        <v>34</v>
      </c>
      <c r="E6345" t="s">
        <v>47</v>
      </c>
      <c r="F6345" t="s">
        <v>1698</v>
      </c>
      <c r="G6345" s="2">
        <v>111.15</v>
      </c>
      <c r="H6345" s="2">
        <v>5</v>
      </c>
      <c r="I6345" s="2">
        <f t="shared" si="99"/>
        <v>22.23</v>
      </c>
      <c r="J6345" s="2">
        <v>48.91</v>
      </c>
    </row>
    <row r="6346" spans="1:10" x14ac:dyDescent="0.35">
      <c r="A6346" s="1">
        <v>42705</v>
      </c>
      <c r="B6346" t="s">
        <v>254</v>
      </c>
      <c r="C6346" t="s">
        <v>434</v>
      </c>
      <c r="D6346" t="s">
        <v>11</v>
      </c>
      <c r="E6346" t="s">
        <v>92</v>
      </c>
      <c r="F6346" t="s">
        <v>755</v>
      </c>
      <c r="G6346" s="2">
        <v>901.95</v>
      </c>
      <c r="H6346" s="2">
        <v>3</v>
      </c>
      <c r="I6346" s="2">
        <f t="shared" si="99"/>
        <v>300.65000000000003</v>
      </c>
      <c r="J6346" s="2">
        <v>297.64</v>
      </c>
    </row>
    <row r="6347" spans="1:10" x14ac:dyDescent="0.35">
      <c r="A6347" s="1">
        <v>42705</v>
      </c>
      <c r="B6347" t="s">
        <v>254</v>
      </c>
      <c r="C6347" t="s">
        <v>434</v>
      </c>
      <c r="D6347" t="s">
        <v>34</v>
      </c>
      <c r="E6347" t="s">
        <v>145</v>
      </c>
      <c r="F6347" t="s">
        <v>2066</v>
      </c>
      <c r="G6347" s="2">
        <v>366.01</v>
      </c>
      <c r="H6347" s="2">
        <v>3</v>
      </c>
      <c r="I6347" s="2">
        <f t="shared" si="99"/>
        <v>122.00333333333333</v>
      </c>
      <c r="J6347" s="2">
        <v>-47.06</v>
      </c>
    </row>
    <row r="6348" spans="1:10" x14ac:dyDescent="0.35">
      <c r="A6348" s="1">
        <v>42705</v>
      </c>
      <c r="B6348" t="s">
        <v>387</v>
      </c>
      <c r="C6348" t="s">
        <v>55</v>
      </c>
      <c r="D6348" t="s">
        <v>11</v>
      </c>
      <c r="E6348" t="s">
        <v>92</v>
      </c>
      <c r="F6348" t="s">
        <v>755</v>
      </c>
      <c r="G6348" s="2">
        <v>2104.5500000000002</v>
      </c>
      <c r="H6348" s="2">
        <v>7</v>
      </c>
      <c r="I6348" s="2">
        <f t="shared" si="99"/>
        <v>300.65000000000003</v>
      </c>
      <c r="J6348" s="2">
        <v>694.5</v>
      </c>
    </row>
    <row r="6349" spans="1:10" x14ac:dyDescent="0.35">
      <c r="A6349" s="1">
        <v>42705</v>
      </c>
      <c r="B6349" t="s">
        <v>387</v>
      </c>
      <c r="C6349" t="s">
        <v>55</v>
      </c>
      <c r="D6349" t="s">
        <v>11</v>
      </c>
      <c r="E6349" t="s">
        <v>200</v>
      </c>
      <c r="F6349" t="s">
        <v>1010</v>
      </c>
      <c r="G6349" s="2">
        <v>40.700000000000003</v>
      </c>
      <c r="H6349" s="2">
        <v>5</v>
      </c>
      <c r="I6349" s="2">
        <f t="shared" si="99"/>
        <v>8.14</v>
      </c>
      <c r="J6349" s="2">
        <v>11.8</v>
      </c>
    </row>
    <row r="6350" spans="1:10" x14ac:dyDescent="0.35">
      <c r="A6350" s="1">
        <v>42705</v>
      </c>
      <c r="B6350" t="s">
        <v>562</v>
      </c>
      <c r="C6350" t="s">
        <v>27</v>
      </c>
      <c r="D6350" t="s">
        <v>34</v>
      </c>
      <c r="E6350" t="s">
        <v>47</v>
      </c>
      <c r="F6350" t="s">
        <v>1512</v>
      </c>
      <c r="G6350" s="2">
        <v>31.96</v>
      </c>
      <c r="H6350" s="2">
        <v>2</v>
      </c>
      <c r="I6350" s="2">
        <f t="shared" si="99"/>
        <v>15.98</v>
      </c>
      <c r="J6350" s="2">
        <v>1.6</v>
      </c>
    </row>
    <row r="6351" spans="1:10" x14ac:dyDescent="0.35">
      <c r="A6351" s="1">
        <v>42705</v>
      </c>
      <c r="B6351" t="s">
        <v>562</v>
      </c>
      <c r="C6351" t="s">
        <v>27</v>
      </c>
      <c r="D6351" t="s">
        <v>11</v>
      </c>
      <c r="E6351" t="s">
        <v>12</v>
      </c>
      <c r="F6351" t="s">
        <v>2186</v>
      </c>
      <c r="G6351" s="2">
        <v>47.9</v>
      </c>
      <c r="H6351" s="2">
        <v>1</v>
      </c>
      <c r="I6351" s="2">
        <f t="shared" si="99"/>
        <v>47.9</v>
      </c>
      <c r="J6351" s="2">
        <v>22.99</v>
      </c>
    </row>
    <row r="6352" spans="1:10" x14ac:dyDescent="0.35">
      <c r="A6352" s="1">
        <v>42705</v>
      </c>
      <c r="B6352" t="s">
        <v>562</v>
      </c>
      <c r="C6352" t="s">
        <v>27</v>
      </c>
      <c r="D6352" t="s">
        <v>11</v>
      </c>
      <c r="E6352" t="s">
        <v>18</v>
      </c>
      <c r="F6352" t="s">
        <v>2569</v>
      </c>
      <c r="G6352" s="2">
        <v>1112.94</v>
      </c>
      <c r="H6352" s="2">
        <v>3</v>
      </c>
      <c r="I6352" s="2">
        <f t="shared" si="99"/>
        <v>370.98</v>
      </c>
      <c r="J6352" s="2">
        <v>222.59</v>
      </c>
    </row>
    <row r="6353" spans="1:10" x14ac:dyDescent="0.35">
      <c r="A6353" s="1">
        <v>42705</v>
      </c>
      <c r="B6353" t="s">
        <v>562</v>
      </c>
      <c r="C6353" t="s">
        <v>27</v>
      </c>
      <c r="D6353" t="s">
        <v>11</v>
      </c>
      <c r="E6353" t="s">
        <v>63</v>
      </c>
      <c r="F6353" t="s">
        <v>1444</v>
      </c>
      <c r="G6353" s="2">
        <v>22.92</v>
      </c>
      <c r="H6353" s="2">
        <v>3</v>
      </c>
      <c r="I6353" s="2">
        <f t="shared" si="99"/>
        <v>7.6400000000000006</v>
      </c>
      <c r="J6353" s="2">
        <v>11.23</v>
      </c>
    </row>
    <row r="6354" spans="1:10" x14ac:dyDescent="0.35">
      <c r="A6354" s="1">
        <v>42705</v>
      </c>
      <c r="B6354" t="s">
        <v>1495</v>
      </c>
      <c r="C6354" t="s">
        <v>27</v>
      </c>
      <c r="D6354" t="s">
        <v>11</v>
      </c>
      <c r="E6354" t="s">
        <v>24</v>
      </c>
      <c r="F6354" t="s">
        <v>1915</v>
      </c>
      <c r="G6354" s="2">
        <v>23.04</v>
      </c>
      <c r="H6354" s="2">
        <v>8</v>
      </c>
      <c r="I6354" s="2">
        <f t="shared" si="99"/>
        <v>2.88</v>
      </c>
      <c r="J6354" s="2">
        <v>6.91</v>
      </c>
    </row>
    <row r="6355" spans="1:10" x14ac:dyDescent="0.35">
      <c r="A6355" s="1">
        <v>42706</v>
      </c>
      <c r="B6355" t="s">
        <v>1801</v>
      </c>
      <c r="C6355" t="s">
        <v>27</v>
      </c>
      <c r="D6355" t="s">
        <v>11</v>
      </c>
      <c r="E6355" t="s">
        <v>12</v>
      </c>
      <c r="F6355" t="s">
        <v>1622</v>
      </c>
      <c r="G6355" s="2">
        <v>25.92</v>
      </c>
      <c r="H6355" s="2">
        <v>4</v>
      </c>
      <c r="I6355" s="2">
        <f t="shared" si="99"/>
        <v>6.48</v>
      </c>
      <c r="J6355" s="2">
        <v>12.44</v>
      </c>
    </row>
    <row r="6356" spans="1:10" x14ac:dyDescent="0.35">
      <c r="A6356" s="1">
        <v>42706</v>
      </c>
      <c r="B6356" t="s">
        <v>1801</v>
      </c>
      <c r="C6356" t="s">
        <v>27</v>
      </c>
      <c r="D6356" t="s">
        <v>11</v>
      </c>
      <c r="E6356" t="s">
        <v>12</v>
      </c>
      <c r="F6356" t="s">
        <v>2240</v>
      </c>
      <c r="G6356" s="2">
        <v>40.46</v>
      </c>
      <c r="H6356" s="2">
        <v>7</v>
      </c>
      <c r="I6356" s="2">
        <f t="shared" si="99"/>
        <v>5.78</v>
      </c>
      <c r="J6356" s="2">
        <v>19.829999999999998</v>
      </c>
    </row>
    <row r="6357" spans="1:10" x14ac:dyDescent="0.35">
      <c r="A6357" s="1">
        <v>42706</v>
      </c>
      <c r="B6357" t="s">
        <v>1801</v>
      </c>
      <c r="C6357" t="s">
        <v>27</v>
      </c>
      <c r="D6357" t="s">
        <v>11</v>
      </c>
      <c r="E6357" t="s">
        <v>18</v>
      </c>
      <c r="F6357" t="s">
        <v>585</v>
      </c>
      <c r="G6357" s="2">
        <v>33.869999999999997</v>
      </c>
      <c r="H6357" s="2">
        <v>3</v>
      </c>
      <c r="I6357" s="2">
        <f t="shared" si="99"/>
        <v>11.29</v>
      </c>
      <c r="J6357" s="2">
        <v>8.81</v>
      </c>
    </row>
    <row r="6358" spans="1:10" x14ac:dyDescent="0.35">
      <c r="A6358" s="1">
        <v>42706</v>
      </c>
      <c r="B6358" t="s">
        <v>1394</v>
      </c>
      <c r="C6358" t="s">
        <v>27</v>
      </c>
      <c r="D6358" t="s">
        <v>11</v>
      </c>
      <c r="E6358" t="s">
        <v>20</v>
      </c>
      <c r="F6358" t="s">
        <v>1509</v>
      </c>
      <c r="G6358" s="2">
        <v>24.7</v>
      </c>
      <c r="H6358" s="2">
        <v>2</v>
      </c>
      <c r="I6358" s="2">
        <f t="shared" si="99"/>
        <v>12.35</v>
      </c>
      <c r="J6358" s="2">
        <v>9.26</v>
      </c>
    </row>
    <row r="6359" spans="1:10" x14ac:dyDescent="0.35">
      <c r="A6359" s="1">
        <v>42706</v>
      </c>
      <c r="B6359" t="s">
        <v>1394</v>
      </c>
      <c r="C6359" t="s">
        <v>27</v>
      </c>
      <c r="D6359" t="s">
        <v>11</v>
      </c>
      <c r="E6359" t="s">
        <v>92</v>
      </c>
      <c r="F6359" t="s">
        <v>206</v>
      </c>
      <c r="G6359" s="2">
        <v>59.7</v>
      </c>
      <c r="H6359" s="2">
        <v>3</v>
      </c>
      <c r="I6359" s="2">
        <f t="shared" si="99"/>
        <v>19.900000000000002</v>
      </c>
      <c r="J6359" s="2">
        <v>26.87</v>
      </c>
    </row>
    <row r="6360" spans="1:10" x14ac:dyDescent="0.35">
      <c r="A6360" s="1">
        <v>42706</v>
      </c>
      <c r="B6360" t="s">
        <v>1394</v>
      </c>
      <c r="C6360" t="s">
        <v>27</v>
      </c>
      <c r="D6360" t="s">
        <v>34</v>
      </c>
      <c r="E6360" t="s">
        <v>47</v>
      </c>
      <c r="F6360" t="s">
        <v>2303</v>
      </c>
      <c r="G6360" s="2">
        <v>14.52</v>
      </c>
      <c r="H6360" s="2">
        <v>3</v>
      </c>
      <c r="I6360" s="2">
        <f t="shared" si="99"/>
        <v>4.84</v>
      </c>
      <c r="J6360" s="2">
        <v>5.66</v>
      </c>
    </row>
    <row r="6361" spans="1:10" x14ac:dyDescent="0.35">
      <c r="A6361" s="1">
        <v>42706</v>
      </c>
      <c r="B6361" t="s">
        <v>1394</v>
      </c>
      <c r="C6361" t="s">
        <v>27</v>
      </c>
      <c r="D6361" t="s">
        <v>11</v>
      </c>
      <c r="E6361" t="s">
        <v>20</v>
      </c>
      <c r="F6361" t="s">
        <v>1139</v>
      </c>
      <c r="G6361" s="2">
        <v>104.18</v>
      </c>
      <c r="H6361" s="2">
        <v>3</v>
      </c>
      <c r="I6361" s="2">
        <f t="shared" si="99"/>
        <v>34.726666666666667</v>
      </c>
      <c r="J6361" s="2">
        <v>33.86</v>
      </c>
    </row>
    <row r="6362" spans="1:10" x14ac:dyDescent="0.35">
      <c r="A6362" s="1">
        <v>42706</v>
      </c>
      <c r="B6362" t="s">
        <v>167</v>
      </c>
      <c r="C6362" t="s">
        <v>1529</v>
      </c>
      <c r="D6362" t="s">
        <v>11</v>
      </c>
      <c r="E6362" t="s">
        <v>18</v>
      </c>
      <c r="F6362" t="s">
        <v>1958</v>
      </c>
      <c r="G6362" s="2">
        <v>2079.4</v>
      </c>
      <c r="H6362" s="2">
        <v>5</v>
      </c>
      <c r="I6362" s="2">
        <f t="shared" si="99"/>
        <v>415.88</v>
      </c>
      <c r="J6362" s="2">
        <v>582.23</v>
      </c>
    </row>
    <row r="6363" spans="1:10" x14ac:dyDescent="0.35">
      <c r="A6363" s="1">
        <v>42706</v>
      </c>
      <c r="B6363" t="s">
        <v>167</v>
      </c>
      <c r="C6363" t="s">
        <v>1529</v>
      </c>
      <c r="D6363" t="s">
        <v>39</v>
      </c>
      <c r="E6363" t="s">
        <v>40</v>
      </c>
      <c r="F6363" t="s">
        <v>720</v>
      </c>
      <c r="G6363" s="2">
        <v>629.95000000000005</v>
      </c>
      <c r="H6363" s="2">
        <v>5</v>
      </c>
      <c r="I6363" s="2">
        <f t="shared" si="99"/>
        <v>125.99000000000001</v>
      </c>
      <c r="J6363" s="2">
        <v>176.39</v>
      </c>
    </row>
    <row r="6364" spans="1:10" x14ac:dyDescent="0.35">
      <c r="A6364" s="1">
        <v>42706</v>
      </c>
      <c r="B6364" t="s">
        <v>167</v>
      </c>
      <c r="C6364" t="s">
        <v>1529</v>
      </c>
      <c r="D6364" t="s">
        <v>34</v>
      </c>
      <c r="E6364" t="s">
        <v>47</v>
      </c>
      <c r="F6364" t="s">
        <v>2576</v>
      </c>
      <c r="G6364" s="2">
        <v>72.42</v>
      </c>
      <c r="H6364" s="2">
        <v>6</v>
      </c>
      <c r="I6364" s="2">
        <f t="shared" si="99"/>
        <v>12.07</v>
      </c>
      <c r="J6364" s="2">
        <v>23.9</v>
      </c>
    </row>
    <row r="6365" spans="1:10" x14ac:dyDescent="0.35">
      <c r="A6365" s="1">
        <v>42706</v>
      </c>
      <c r="B6365" t="s">
        <v>1623</v>
      </c>
      <c r="C6365" t="s">
        <v>149</v>
      </c>
      <c r="D6365" t="s">
        <v>11</v>
      </c>
      <c r="E6365" t="s">
        <v>20</v>
      </c>
      <c r="F6365" t="s">
        <v>2461</v>
      </c>
      <c r="G6365" s="2">
        <v>415.18</v>
      </c>
      <c r="H6365" s="2">
        <v>3</v>
      </c>
      <c r="I6365" s="2">
        <f t="shared" si="99"/>
        <v>138.39333333333335</v>
      </c>
      <c r="J6365" s="2">
        <v>134.93</v>
      </c>
    </row>
    <row r="6366" spans="1:10" x14ac:dyDescent="0.35">
      <c r="A6366" s="1">
        <v>42706</v>
      </c>
      <c r="B6366" t="s">
        <v>1623</v>
      </c>
      <c r="C6366" t="s">
        <v>149</v>
      </c>
      <c r="D6366" t="s">
        <v>11</v>
      </c>
      <c r="E6366" t="s">
        <v>20</v>
      </c>
      <c r="F6366" t="s">
        <v>1927</v>
      </c>
      <c r="G6366" s="2">
        <v>35.229999999999997</v>
      </c>
      <c r="H6366" s="2">
        <v>3</v>
      </c>
      <c r="I6366" s="2">
        <f t="shared" si="99"/>
        <v>11.743333333333332</v>
      </c>
      <c r="J6366" s="2">
        <v>11.45</v>
      </c>
    </row>
    <row r="6367" spans="1:10" x14ac:dyDescent="0.35">
      <c r="A6367" s="1">
        <v>42706</v>
      </c>
      <c r="B6367" t="s">
        <v>1623</v>
      </c>
      <c r="C6367" t="s">
        <v>149</v>
      </c>
      <c r="D6367" t="s">
        <v>11</v>
      </c>
      <c r="E6367" t="s">
        <v>12</v>
      </c>
      <c r="F6367" t="s">
        <v>1759</v>
      </c>
      <c r="G6367" s="2">
        <v>54.96</v>
      </c>
      <c r="H6367" s="2">
        <v>1</v>
      </c>
      <c r="I6367" s="2">
        <f t="shared" si="99"/>
        <v>54.96</v>
      </c>
      <c r="J6367" s="2">
        <v>26.93</v>
      </c>
    </row>
    <row r="6368" spans="1:10" x14ac:dyDescent="0.35">
      <c r="A6368" s="1">
        <v>42706</v>
      </c>
      <c r="B6368" t="s">
        <v>1478</v>
      </c>
      <c r="C6368" t="s">
        <v>278</v>
      </c>
      <c r="D6368" t="s">
        <v>39</v>
      </c>
      <c r="E6368" t="s">
        <v>52</v>
      </c>
      <c r="F6368" t="s">
        <v>1451</v>
      </c>
      <c r="G6368" s="2">
        <v>165.6</v>
      </c>
      <c r="H6368" s="2">
        <v>3</v>
      </c>
      <c r="I6368" s="2">
        <f t="shared" si="99"/>
        <v>55.199999999999996</v>
      </c>
      <c r="J6368" s="2">
        <v>-6.21</v>
      </c>
    </row>
    <row r="6369" spans="1:10" x14ac:dyDescent="0.35">
      <c r="A6369" s="1">
        <v>42706</v>
      </c>
      <c r="B6369" t="s">
        <v>671</v>
      </c>
      <c r="C6369" t="s">
        <v>395</v>
      </c>
      <c r="D6369" t="s">
        <v>11</v>
      </c>
      <c r="E6369" t="s">
        <v>20</v>
      </c>
      <c r="F6369" t="s">
        <v>1649</v>
      </c>
      <c r="G6369" s="2">
        <v>115.84</v>
      </c>
      <c r="H6369" s="2">
        <v>8</v>
      </c>
      <c r="I6369" s="2">
        <f t="shared" si="99"/>
        <v>14.48</v>
      </c>
      <c r="J6369" s="2">
        <v>54.44</v>
      </c>
    </row>
    <row r="6370" spans="1:10" x14ac:dyDescent="0.35">
      <c r="A6370" s="1">
        <v>42706</v>
      </c>
      <c r="B6370" t="s">
        <v>578</v>
      </c>
      <c r="C6370" t="s">
        <v>10</v>
      </c>
      <c r="D6370" t="s">
        <v>34</v>
      </c>
      <c r="E6370" t="s">
        <v>74</v>
      </c>
      <c r="F6370" t="s">
        <v>2203</v>
      </c>
      <c r="G6370" s="2">
        <v>781.86</v>
      </c>
      <c r="H6370" s="2">
        <v>10</v>
      </c>
      <c r="I6370" s="2">
        <f t="shared" si="99"/>
        <v>78.186000000000007</v>
      </c>
      <c r="J6370" s="2">
        <v>-137.97999999999999</v>
      </c>
    </row>
    <row r="6371" spans="1:10" x14ac:dyDescent="0.35">
      <c r="A6371" s="1">
        <v>42706</v>
      </c>
      <c r="B6371" t="s">
        <v>578</v>
      </c>
      <c r="C6371" t="s">
        <v>10</v>
      </c>
      <c r="D6371" t="s">
        <v>11</v>
      </c>
      <c r="E6371" t="s">
        <v>12</v>
      </c>
      <c r="F6371" t="s">
        <v>2069</v>
      </c>
      <c r="G6371" s="2">
        <v>30.82</v>
      </c>
      <c r="H6371" s="2">
        <v>9</v>
      </c>
      <c r="I6371" s="2">
        <f t="shared" si="99"/>
        <v>3.4244444444444446</v>
      </c>
      <c r="J6371" s="2">
        <v>9.6300000000000008</v>
      </c>
    </row>
    <row r="6372" spans="1:10" x14ac:dyDescent="0.35">
      <c r="A6372" s="1">
        <v>42707</v>
      </c>
      <c r="B6372" t="s">
        <v>2313</v>
      </c>
      <c r="C6372" t="s">
        <v>149</v>
      </c>
      <c r="D6372" t="s">
        <v>11</v>
      </c>
      <c r="E6372" t="s">
        <v>12</v>
      </c>
      <c r="F6372" t="s">
        <v>1765</v>
      </c>
      <c r="G6372" s="2">
        <v>182.72</v>
      </c>
      <c r="H6372" s="2">
        <v>8</v>
      </c>
      <c r="I6372" s="2">
        <f t="shared" si="99"/>
        <v>22.84</v>
      </c>
      <c r="J6372" s="2">
        <v>84.05</v>
      </c>
    </row>
    <row r="6373" spans="1:10" x14ac:dyDescent="0.35">
      <c r="A6373" s="1">
        <v>42707</v>
      </c>
      <c r="B6373" t="s">
        <v>2313</v>
      </c>
      <c r="C6373" t="s">
        <v>149</v>
      </c>
      <c r="D6373" t="s">
        <v>34</v>
      </c>
      <c r="E6373" t="s">
        <v>145</v>
      </c>
      <c r="F6373" t="s">
        <v>663</v>
      </c>
      <c r="G6373" s="2">
        <v>400.03</v>
      </c>
      <c r="H6373" s="2">
        <v>2</v>
      </c>
      <c r="I6373" s="2">
        <f t="shared" si="99"/>
        <v>200.01499999999999</v>
      </c>
      <c r="J6373" s="2">
        <v>-153.35</v>
      </c>
    </row>
    <row r="6374" spans="1:10" x14ac:dyDescent="0.35">
      <c r="A6374" s="1">
        <v>42707</v>
      </c>
      <c r="B6374" t="s">
        <v>2313</v>
      </c>
      <c r="C6374" t="s">
        <v>149</v>
      </c>
      <c r="D6374" t="s">
        <v>11</v>
      </c>
      <c r="E6374" t="s">
        <v>18</v>
      </c>
      <c r="F6374" t="s">
        <v>551</v>
      </c>
      <c r="G6374" s="2">
        <v>33.630000000000003</v>
      </c>
      <c r="H6374" s="2">
        <v>3</v>
      </c>
      <c r="I6374" s="2">
        <f t="shared" si="99"/>
        <v>11.21</v>
      </c>
      <c r="J6374" s="2">
        <v>10.09</v>
      </c>
    </row>
    <row r="6375" spans="1:10" x14ac:dyDescent="0.35">
      <c r="A6375" s="1">
        <v>42707</v>
      </c>
      <c r="B6375" t="s">
        <v>2313</v>
      </c>
      <c r="C6375" t="s">
        <v>149</v>
      </c>
      <c r="D6375" t="s">
        <v>34</v>
      </c>
      <c r="E6375" t="s">
        <v>35</v>
      </c>
      <c r="F6375" t="s">
        <v>430</v>
      </c>
      <c r="G6375" s="2">
        <v>542.65</v>
      </c>
      <c r="H6375" s="2">
        <v>3</v>
      </c>
      <c r="I6375" s="2">
        <f t="shared" si="99"/>
        <v>180.88333333333333</v>
      </c>
      <c r="J6375" s="2">
        <v>102.5</v>
      </c>
    </row>
    <row r="6376" spans="1:10" x14ac:dyDescent="0.35">
      <c r="A6376" s="1">
        <v>42707</v>
      </c>
      <c r="B6376" t="s">
        <v>2313</v>
      </c>
      <c r="C6376" t="s">
        <v>149</v>
      </c>
      <c r="D6376" t="s">
        <v>11</v>
      </c>
      <c r="E6376" t="s">
        <v>16</v>
      </c>
      <c r="F6376" t="s">
        <v>1702</v>
      </c>
      <c r="G6376" s="2">
        <v>6.3</v>
      </c>
      <c r="H6376" s="2">
        <v>2</v>
      </c>
      <c r="I6376" s="2">
        <f t="shared" si="99"/>
        <v>3.15</v>
      </c>
      <c r="J6376" s="2">
        <v>3.02</v>
      </c>
    </row>
    <row r="6377" spans="1:10" x14ac:dyDescent="0.35">
      <c r="A6377" s="1">
        <v>42707</v>
      </c>
      <c r="B6377" t="s">
        <v>2455</v>
      </c>
      <c r="C6377" t="s">
        <v>23</v>
      </c>
      <c r="D6377" t="s">
        <v>11</v>
      </c>
      <c r="E6377" t="s">
        <v>92</v>
      </c>
      <c r="F6377" t="s">
        <v>2004</v>
      </c>
      <c r="G6377" s="2">
        <v>394.82</v>
      </c>
      <c r="H6377" s="2">
        <v>4</v>
      </c>
      <c r="I6377" s="2">
        <f t="shared" si="99"/>
        <v>98.704999999999998</v>
      </c>
      <c r="J6377" s="2">
        <v>93.77</v>
      </c>
    </row>
    <row r="6378" spans="1:10" x14ac:dyDescent="0.35">
      <c r="A6378" s="1">
        <v>42707</v>
      </c>
      <c r="B6378" t="s">
        <v>2455</v>
      </c>
      <c r="C6378" t="s">
        <v>23</v>
      </c>
      <c r="D6378" t="s">
        <v>11</v>
      </c>
      <c r="E6378" t="s">
        <v>20</v>
      </c>
      <c r="F6378" t="s">
        <v>758</v>
      </c>
      <c r="G6378" s="2">
        <v>18.190000000000001</v>
      </c>
      <c r="H6378" s="2">
        <v>4</v>
      </c>
      <c r="I6378" s="2">
        <f t="shared" si="99"/>
        <v>4.5475000000000003</v>
      </c>
      <c r="J6378" s="2">
        <v>-14.55</v>
      </c>
    </row>
    <row r="6379" spans="1:10" x14ac:dyDescent="0.35">
      <c r="A6379" s="1">
        <v>42707</v>
      </c>
      <c r="B6379" t="s">
        <v>2230</v>
      </c>
      <c r="C6379" t="s">
        <v>27</v>
      </c>
      <c r="D6379" t="s">
        <v>39</v>
      </c>
      <c r="E6379" t="s">
        <v>52</v>
      </c>
      <c r="F6379" t="s">
        <v>2102</v>
      </c>
      <c r="G6379" s="2">
        <v>1649.95</v>
      </c>
      <c r="H6379" s="2">
        <v>5</v>
      </c>
      <c r="I6379" s="2">
        <f t="shared" si="99"/>
        <v>329.99</v>
      </c>
      <c r="J6379" s="2">
        <v>659.98</v>
      </c>
    </row>
    <row r="6380" spans="1:10" x14ac:dyDescent="0.35">
      <c r="A6380" s="1">
        <v>42707</v>
      </c>
      <c r="B6380" t="s">
        <v>2230</v>
      </c>
      <c r="C6380" t="s">
        <v>27</v>
      </c>
      <c r="D6380" t="s">
        <v>34</v>
      </c>
      <c r="E6380" t="s">
        <v>47</v>
      </c>
      <c r="F6380" t="s">
        <v>1990</v>
      </c>
      <c r="G6380" s="2">
        <v>111.9</v>
      </c>
      <c r="H6380" s="2">
        <v>6</v>
      </c>
      <c r="I6380" s="2">
        <f t="shared" si="99"/>
        <v>18.650000000000002</v>
      </c>
      <c r="J6380" s="2">
        <v>51.47</v>
      </c>
    </row>
    <row r="6381" spans="1:10" x14ac:dyDescent="0.35">
      <c r="A6381" s="1">
        <v>42707</v>
      </c>
      <c r="B6381" t="s">
        <v>77</v>
      </c>
      <c r="C6381" t="s">
        <v>129</v>
      </c>
      <c r="D6381" t="s">
        <v>34</v>
      </c>
      <c r="E6381" t="s">
        <v>145</v>
      </c>
      <c r="F6381" t="s">
        <v>942</v>
      </c>
      <c r="G6381" s="2">
        <v>581.96</v>
      </c>
      <c r="H6381" s="2">
        <v>2</v>
      </c>
      <c r="I6381" s="2">
        <f t="shared" si="99"/>
        <v>290.98</v>
      </c>
      <c r="J6381" s="2">
        <v>104.75</v>
      </c>
    </row>
    <row r="6382" spans="1:10" x14ac:dyDescent="0.35">
      <c r="A6382" s="1">
        <v>42707</v>
      </c>
      <c r="B6382" t="s">
        <v>77</v>
      </c>
      <c r="C6382" t="s">
        <v>129</v>
      </c>
      <c r="D6382" t="s">
        <v>34</v>
      </c>
      <c r="E6382" t="s">
        <v>35</v>
      </c>
      <c r="F6382" t="s">
        <v>1575</v>
      </c>
      <c r="G6382" s="2">
        <v>29.98</v>
      </c>
      <c r="H6382" s="2">
        <v>1</v>
      </c>
      <c r="I6382" s="2">
        <f t="shared" si="99"/>
        <v>29.98</v>
      </c>
      <c r="J6382" s="2">
        <v>8.09</v>
      </c>
    </row>
    <row r="6383" spans="1:10" x14ac:dyDescent="0.35">
      <c r="A6383" s="1">
        <v>42707</v>
      </c>
      <c r="B6383" t="s">
        <v>363</v>
      </c>
      <c r="C6383" t="s">
        <v>27</v>
      </c>
      <c r="D6383" t="s">
        <v>11</v>
      </c>
      <c r="E6383" t="s">
        <v>18</v>
      </c>
      <c r="F6383" t="s">
        <v>1440</v>
      </c>
      <c r="G6383" s="2">
        <v>772.68</v>
      </c>
      <c r="H6383" s="2">
        <v>4</v>
      </c>
      <c r="I6383" s="2">
        <f t="shared" si="99"/>
        <v>193.17</v>
      </c>
      <c r="J6383" s="2">
        <v>108.18</v>
      </c>
    </row>
    <row r="6384" spans="1:10" x14ac:dyDescent="0.35">
      <c r="A6384" s="1">
        <v>42707</v>
      </c>
      <c r="B6384" t="s">
        <v>983</v>
      </c>
      <c r="C6384" t="s">
        <v>27</v>
      </c>
      <c r="D6384" t="s">
        <v>34</v>
      </c>
      <c r="E6384" t="s">
        <v>145</v>
      </c>
      <c r="F6384" t="s">
        <v>874</v>
      </c>
      <c r="G6384" s="2">
        <v>268.7</v>
      </c>
      <c r="H6384" s="2">
        <v>3</v>
      </c>
      <c r="I6384" s="2">
        <f t="shared" si="99"/>
        <v>89.566666666666663</v>
      </c>
      <c r="J6384" s="2">
        <v>6.72</v>
      </c>
    </row>
    <row r="6385" spans="1:10" x14ac:dyDescent="0.35">
      <c r="A6385" s="1">
        <v>42707</v>
      </c>
      <c r="B6385" t="s">
        <v>983</v>
      </c>
      <c r="C6385" t="s">
        <v>27</v>
      </c>
      <c r="D6385" t="s">
        <v>11</v>
      </c>
      <c r="E6385" t="s">
        <v>24</v>
      </c>
      <c r="F6385" t="s">
        <v>38</v>
      </c>
      <c r="G6385" s="2">
        <v>21.92</v>
      </c>
      <c r="H6385" s="2">
        <v>8</v>
      </c>
      <c r="I6385" s="2">
        <f t="shared" si="99"/>
        <v>2.74</v>
      </c>
      <c r="J6385" s="2">
        <v>5.92</v>
      </c>
    </row>
    <row r="6386" spans="1:10" x14ac:dyDescent="0.35">
      <c r="A6386" s="1">
        <v>42707</v>
      </c>
      <c r="B6386" t="s">
        <v>983</v>
      </c>
      <c r="C6386" t="s">
        <v>27</v>
      </c>
      <c r="D6386" t="s">
        <v>11</v>
      </c>
      <c r="E6386" t="s">
        <v>18</v>
      </c>
      <c r="F6386" t="s">
        <v>179</v>
      </c>
      <c r="G6386" s="2">
        <v>48.72</v>
      </c>
      <c r="H6386" s="2">
        <v>3</v>
      </c>
      <c r="I6386" s="2">
        <f t="shared" si="99"/>
        <v>16.239999999999998</v>
      </c>
      <c r="J6386" s="2">
        <v>7.31</v>
      </c>
    </row>
    <row r="6387" spans="1:10" x14ac:dyDescent="0.35">
      <c r="A6387" s="1">
        <v>42707</v>
      </c>
      <c r="B6387" t="s">
        <v>983</v>
      </c>
      <c r="C6387" t="s">
        <v>27</v>
      </c>
      <c r="D6387" t="s">
        <v>34</v>
      </c>
      <c r="E6387" t="s">
        <v>74</v>
      </c>
      <c r="F6387" t="s">
        <v>412</v>
      </c>
      <c r="G6387" s="2">
        <v>205.67</v>
      </c>
      <c r="H6387" s="2">
        <v>2</v>
      </c>
      <c r="I6387" s="2">
        <f t="shared" si="99"/>
        <v>102.83499999999999</v>
      </c>
      <c r="J6387" s="2">
        <v>-12.1</v>
      </c>
    </row>
    <row r="6388" spans="1:10" x14ac:dyDescent="0.35">
      <c r="A6388" s="1">
        <v>42708</v>
      </c>
      <c r="B6388" t="s">
        <v>1234</v>
      </c>
      <c r="C6388" t="s">
        <v>149</v>
      </c>
      <c r="D6388" t="s">
        <v>34</v>
      </c>
      <c r="E6388" t="s">
        <v>47</v>
      </c>
      <c r="F6388" t="s">
        <v>1085</v>
      </c>
      <c r="G6388" s="2">
        <v>113.79</v>
      </c>
      <c r="H6388" s="2">
        <v>3</v>
      </c>
      <c r="I6388" s="2">
        <f t="shared" si="99"/>
        <v>37.93</v>
      </c>
      <c r="J6388" s="2">
        <v>20.48</v>
      </c>
    </row>
    <row r="6389" spans="1:10" x14ac:dyDescent="0.35">
      <c r="A6389" s="1">
        <v>42708</v>
      </c>
      <c r="B6389" t="s">
        <v>1234</v>
      </c>
      <c r="C6389" t="s">
        <v>149</v>
      </c>
      <c r="D6389" t="s">
        <v>39</v>
      </c>
      <c r="E6389" t="s">
        <v>52</v>
      </c>
      <c r="F6389" t="s">
        <v>158</v>
      </c>
      <c r="G6389" s="2">
        <v>78.150000000000006</v>
      </c>
      <c r="H6389" s="2">
        <v>1</v>
      </c>
      <c r="I6389" s="2">
        <f t="shared" si="99"/>
        <v>78.150000000000006</v>
      </c>
      <c r="J6389" s="2">
        <v>34.39</v>
      </c>
    </row>
    <row r="6390" spans="1:10" x14ac:dyDescent="0.35">
      <c r="A6390" s="1">
        <v>42708</v>
      </c>
      <c r="B6390" t="s">
        <v>1234</v>
      </c>
      <c r="C6390" t="s">
        <v>149</v>
      </c>
      <c r="D6390" t="s">
        <v>11</v>
      </c>
      <c r="E6390" t="s">
        <v>20</v>
      </c>
      <c r="F6390" t="s">
        <v>1647</v>
      </c>
      <c r="G6390" s="2">
        <v>1.73</v>
      </c>
      <c r="H6390" s="2">
        <v>1</v>
      </c>
      <c r="I6390" s="2">
        <f t="shared" si="99"/>
        <v>1.73</v>
      </c>
      <c r="J6390" s="2">
        <v>0.6</v>
      </c>
    </row>
    <row r="6391" spans="1:10" x14ac:dyDescent="0.35">
      <c r="A6391" s="1">
        <v>42708</v>
      </c>
      <c r="B6391" t="s">
        <v>1234</v>
      </c>
      <c r="C6391" t="s">
        <v>149</v>
      </c>
      <c r="D6391" t="s">
        <v>11</v>
      </c>
      <c r="E6391" t="s">
        <v>12</v>
      </c>
      <c r="F6391" t="s">
        <v>625</v>
      </c>
      <c r="G6391" s="2">
        <v>40.56</v>
      </c>
      <c r="H6391" s="2">
        <v>4</v>
      </c>
      <c r="I6391" s="2">
        <f t="shared" si="99"/>
        <v>10.14</v>
      </c>
      <c r="J6391" s="2">
        <v>19.87</v>
      </c>
    </row>
    <row r="6392" spans="1:10" x14ac:dyDescent="0.35">
      <c r="A6392" s="1">
        <v>42708</v>
      </c>
      <c r="B6392" t="s">
        <v>1234</v>
      </c>
      <c r="C6392" t="s">
        <v>149</v>
      </c>
      <c r="D6392" t="s">
        <v>11</v>
      </c>
      <c r="E6392" t="s">
        <v>18</v>
      </c>
      <c r="F6392" t="s">
        <v>2344</v>
      </c>
      <c r="G6392" s="2">
        <v>182.94</v>
      </c>
      <c r="H6392" s="2">
        <v>3</v>
      </c>
      <c r="I6392" s="2">
        <f t="shared" si="99"/>
        <v>60.98</v>
      </c>
      <c r="J6392" s="2">
        <v>3.66</v>
      </c>
    </row>
    <row r="6393" spans="1:10" x14ac:dyDescent="0.35">
      <c r="A6393" s="1">
        <v>42708</v>
      </c>
      <c r="B6393" t="s">
        <v>1234</v>
      </c>
      <c r="C6393" t="s">
        <v>149</v>
      </c>
      <c r="D6393" t="s">
        <v>11</v>
      </c>
      <c r="E6393" t="s">
        <v>18</v>
      </c>
      <c r="F6393" t="s">
        <v>2610</v>
      </c>
      <c r="G6393" s="2">
        <v>193.86</v>
      </c>
      <c r="H6393" s="2">
        <v>2</v>
      </c>
      <c r="I6393" s="2">
        <f t="shared" si="99"/>
        <v>96.93</v>
      </c>
      <c r="J6393" s="2">
        <v>11.63</v>
      </c>
    </row>
    <row r="6394" spans="1:10" x14ac:dyDescent="0.35">
      <c r="A6394" s="1">
        <v>42708</v>
      </c>
      <c r="B6394" t="s">
        <v>738</v>
      </c>
      <c r="C6394" t="s">
        <v>149</v>
      </c>
      <c r="D6394" t="s">
        <v>11</v>
      </c>
      <c r="E6394" t="s">
        <v>18</v>
      </c>
      <c r="F6394" t="s">
        <v>2640</v>
      </c>
      <c r="G6394" s="2">
        <v>212.88</v>
      </c>
      <c r="H6394" s="2">
        <v>6</v>
      </c>
      <c r="I6394" s="2">
        <f t="shared" si="99"/>
        <v>35.479999999999997</v>
      </c>
      <c r="J6394" s="2">
        <v>0</v>
      </c>
    </row>
    <row r="6395" spans="1:10" x14ac:dyDescent="0.35">
      <c r="A6395" s="1">
        <v>42708</v>
      </c>
      <c r="B6395" t="s">
        <v>878</v>
      </c>
      <c r="C6395" t="s">
        <v>149</v>
      </c>
      <c r="D6395" t="s">
        <v>11</v>
      </c>
      <c r="E6395" t="s">
        <v>20</v>
      </c>
      <c r="F6395" t="s">
        <v>1367</v>
      </c>
      <c r="G6395" s="2">
        <v>15.53</v>
      </c>
      <c r="H6395" s="2">
        <v>3</v>
      </c>
      <c r="I6395" s="2">
        <f t="shared" si="99"/>
        <v>5.1766666666666667</v>
      </c>
      <c r="J6395" s="2">
        <v>5.82</v>
      </c>
    </row>
    <row r="6396" spans="1:10" x14ac:dyDescent="0.35">
      <c r="A6396" s="1">
        <v>42708</v>
      </c>
      <c r="B6396" t="s">
        <v>1254</v>
      </c>
      <c r="C6396" t="s">
        <v>27</v>
      </c>
      <c r="D6396" t="s">
        <v>11</v>
      </c>
      <c r="E6396" t="s">
        <v>12</v>
      </c>
      <c r="F6396" t="s">
        <v>2243</v>
      </c>
      <c r="G6396" s="2">
        <v>104.85</v>
      </c>
      <c r="H6396" s="2">
        <v>1</v>
      </c>
      <c r="I6396" s="2">
        <f t="shared" si="99"/>
        <v>104.85</v>
      </c>
      <c r="J6396" s="2">
        <v>50.33</v>
      </c>
    </row>
    <row r="6397" spans="1:10" x14ac:dyDescent="0.35">
      <c r="A6397" s="1">
        <v>42709</v>
      </c>
      <c r="B6397" t="s">
        <v>1803</v>
      </c>
      <c r="C6397" t="s">
        <v>164</v>
      </c>
      <c r="D6397" t="s">
        <v>11</v>
      </c>
      <c r="E6397" t="s">
        <v>20</v>
      </c>
      <c r="F6397" t="s">
        <v>528</v>
      </c>
      <c r="G6397" s="2">
        <v>407.98</v>
      </c>
      <c r="H6397" s="2">
        <v>3</v>
      </c>
      <c r="I6397" s="2">
        <f t="shared" si="99"/>
        <v>135.99333333333334</v>
      </c>
      <c r="J6397" s="2">
        <v>132.59</v>
      </c>
    </row>
    <row r="6398" spans="1:10" x14ac:dyDescent="0.35">
      <c r="A6398" s="1">
        <v>42709</v>
      </c>
      <c r="B6398" t="s">
        <v>2641</v>
      </c>
      <c r="C6398" t="s">
        <v>157</v>
      </c>
      <c r="D6398" t="s">
        <v>39</v>
      </c>
      <c r="E6398" t="s">
        <v>40</v>
      </c>
      <c r="F6398" t="s">
        <v>832</v>
      </c>
      <c r="G6398" s="2">
        <v>384.45</v>
      </c>
      <c r="H6398" s="2">
        <v>11</v>
      </c>
      <c r="I6398" s="2">
        <f t="shared" si="99"/>
        <v>34.949999999999996</v>
      </c>
      <c r="J6398" s="2">
        <v>103.8</v>
      </c>
    </row>
    <row r="6399" spans="1:10" x14ac:dyDescent="0.35">
      <c r="A6399" s="1">
        <v>42709</v>
      </c>
      <c r="B6399" t="s">
        <v>2641</v>
      </c>
      <c r="C6399" t="s">
        <v>157</v>
      </c>
      <c r="D6399" t="s">
        <v>39</v>
      </c>
      <c r="E6399" t="s">
        <v>40</v>
      </c>
      <c r="F6399" t="s">
        <v>2443</v>
      </c>
      <c r="G6399" s="2">
        <v>149.97</v>
      </c>
      <c r="H6399" s="2">
        <v>3</v>
      </c>
      <c r="I6399" s="2">
        <f t="shared" si="99"/>
        <v>49.99</v>
      </c>
      <c r="J6399" s="2">
        <v>6</v>
      </c>
    </row>
    <row r="6400" spans="1:10" x14ac:dyDescent="0.35">
      <c r="A6400" s="1">
        <v>42709</v>
      </c>
      <c r="B6400" t="s">
        <v>2641</v>
      </c>
      <c r="C6400" t="s">
        <v>157</v>
      </c>
      <c r="D6400" t="s">
        <v>34</v>
      </c>
      <c r="E6400" t="s">
        <v>35</v>
      </c>
      <c r="F6400" t="s">
        <v>864</v>
      </c>
      <c r="G6400" s="2">
        <v>1951.84</v>
      </c>
      <c r="H6400" s="2">
        <v>8</v>
      </c>
      <c r="I6400" s="2">
        <f t="shared" si="99"/>
        <v>243.98</v>
      </c>
      <c r="J6400" s="2">
        <v>585.54999999999995</v>
      </c>
    </row>
    <row r="6401" spans="1:10" x14ac:dyDescent="0.35">
      <c r="A6401" s="1">
        <v>42709</v>
      </c>
      <c r="B6401" t="s">
        <v>2641</v>
      </c>
      <c r="C6401" t="s">
        <v>157</v>
      </c>
      <c r="D6401" t="s">
        <v>11</v>
      </c>
      <c r="E6401" t="s">
        <v>20</v>
      </c>
      <c r="F6401" t="s">
        <v>368</v>
      </c>
      <c r="G6401" s="2">
        <v>171.55</v>
      </c>
      <c r="H6401" s="2">
        <v>5</v>
      </c>
      <c r="I6401" s="2">
        <f t="shared" si="99"/>
        <v>34.31</v>
      </c>
      <c r="J6401" s="2">
        <v>80.63</v>
      </c>
    </row>
    <row r="6402" spans="1:10" x14ac:dyDescent="0.35">
      <c r="A6402" s="1">
        <v>42709</v>
      </c>
      <c r="B6402" t="s">
        <v>742</v>
      </c>
      <c r="C6402" t="s">
        <v>33</v>
      </c>
      <c r="D6402" t="s">
        <v>34</v>
      </c>
      <c r="E6402" t="s">
        <v>47</v>
      </c>
      <c r="F6402" t="s">
        <v>2224</v>
      </c>
      <c r="G6402" s="2">
        <v>191.82</v>
      </c>
      <c r="H6402" s="2">
        <v>3</v>
      </c>
      <c r="I6402" s="2">
        <f t="shared" si="99"/>
        <v>63.94</v>
      </c>
      <c r="J6402" s="2">
        <v>74.81</v>
      </c>
    </row>
    <row r="6403" spans="1:10" x14ac:dyDescent="0.35">
      <c r="A6403" s="1">
        <v>42709</v>
      </c>
      <c r="B6403" t="s">
        <v>742</v>
      </c>
      <c r="C6403" t="s">
        <v>149</v>
      </c>
      <c r="D6403" t="s">
        <v>11</v>
      </c>
      <c r="E6403" t="s">
        <v>18</v>
      </c>
      <c r="F6403" t="s">
        <v>1384</v>
      </c>
      <c r="G6403" s="2">
        <v>465.18</v>
      </c>
      <c r="H6403" s="2">
        <v>3</v>
      </c>
      <c r="I6403" s="2">
        <f t="shared" ref="I6403:I6466" si="100">G6403/H6403</f>
        <v>155.06</v>
      </c>
      <c r="J6403" s="2">
        <v>120.95</v>
      </c>
    </row>
    <row r="6404" spans="1:10" x14ac:dyDescent="0.35">
      <c r="A6404" s="1">
        <v>42709</v>
      </c>
      <c r="B6404" t="s">
        <v>573</v>
      </c>
      <c r="C6404" t="s">
        <v>434</v>
      </c>
      <c r="D6404" t="s">
        <v>34</v>
      </c>
      <c r="E6404" t="s">
        <v>74</v>
      </c>
      <c r="F6404" t="s">
        <v>2421</v>
      </c>
      <c r="G6404" s="2">
        <v>81.94</v>
      </c>
      <c r="H6404" s="2">
        <v>1</v>
      </c>
      <c r="I6404" s="2">
        <f t="shared" si="100"/>
        <v>81.94</v>
      </c>
      <c r="J6404" s="2">
        <v>20.49</v>
      </c>
    </row>
    <row r="6405" spans="1:10" x14ac:dyDescent="0.35">
      <c r="A6405" s="1">
        <v>42709</v>
      </c>
      <c r="B6405" t="s">
        <v>1676</v>
      </c>
      <c r="C6405" t="s">
        <v>2044</v>
      </c>
      <c r="D6405" t="s">
        <v>11</v>
      </c>
      <c r="E6405" t="s">
        <v>24</v>
      </c>
      <c r="F6405" t="s">
        <v>386</v>
      </c>
      <c r="G6405" s="2">
        <v>33.92</v>
      </c>
      <c r="H6405" s="2">
        <v>8</v>
      </c>
      <c r="I6405" s="2">
        <f t="shared" si="100"/>
        <v>4.24</v>
      </c>
      <c r="J6405" s="2">
        <v>13.23</v>
      </c>
    </row>
    <row r="6406" spans="1:10" x14ac:dyDescent="0.35">
      <c r="A6406" s="1">
        <v>42709</v>
      </c>
      <c r="B6406" t="s">
        <v>2021</v>
      </c>
      <c r="C6406" t="s">
        <v>33</v>
      </c>
      <c r="D6406" t="s">
        <v>39</v>
      </c>
      <c r="E6406" t="s">
        <v>40</v>
      </c>
      <c r="F6406" t="s">
        <v>1596</v>
      </c>
      <c r="G6406" s="2">
        <v>699.98</v>
      </c>
      <c r="H6406" s="2">
        <v>2</v>
      </c>
      <c r="I6406" s="2">
        <f t="shared" si="100"/>
        <v>349.99</v>
      </c>
      <c r="J6406" s="2">
        <v>195.99</v>
      </c>
    </row>
    <row r="6407" spans="1:10" x14ac:dyDescent="0.35">
      <c r="A6407" s="1">
        <v>42709</v>
      </c>
      <c r="B6407" t="s">
        <v>2021</v>
      </c>
      <c r="C6407" t="s">
        <v>33</v>
      </c>
      <c r="D6407" t="s">
        <v>11</v>
      </c>
      <c r="E6407" t="s">
        <v>18</v>
      </c>
      <c r="F6407" t="s">
        <v>2359</v>
      </c>
      <c r="G6407" s="2">
        <v>584.82000000000005</v>
      </c>
      <c r="H6407" s="2">
        <v>9</v>
      </c>
      <c r="I6407" s="2">
        <f t="shared" si="100"/>
        <v>64.98</v>
      </c>
      <c r="J6407" s="2">
        <v>70.180000000000007</v>
      </c>
    </row>
    <row r="6408" spans="1:10" x14ac:dyDescent="0.35">
      <c r="A6408" s="1">
        <v>42709</v>
      </c>
      <c r="B6408" t="s">
        <v>684</v>
      </c>
      <c r="C6408" t="s">
        <v>15</v>
      </c>
      <c r="D6408" t="s">
        <v>11</v>
      </c>
      <c r="E6408" t="s">
        <v>16</v>
      </c>
      <c r="F6408" t="s">
        <v>188</v>
      </c>
      <c r="G6408" s="2">
        <v>11.95</v>
      </c>
      <c r="H6408" s="2">
        <v>3</v>
      </c>
      <c r="I6408" s="2">
        <f t="shared" si="100"/>
        <v>3.9833333333333329</v>
      </c>
      <c r="J6408" s="2">
        <v>3.88</v>
      </c>
    </row>
    <row r="6409" spans="1:10" x14ac:dyDescent="0.35">
      <c r="A6409" s="1">
        <v>42709</v>
      </c>
      <c r="B6409" t="s">
        <v>401</v>
      </c>
      <c r="C6409" t="s">
        <v>15</v>
      </c>
      <c r="D6409" t="s">
        <v>11</v>
      </c>
      <c r="E6409" t="s">
        <v>24</v>
      </c>
      <c r="F6409" t="s">
        <v>2084</v>
      </c>
      <c r="G6409" s="2">
        <v>3.54</v>
      </c>
      <c r="H6409" s="2">
        <v>2</v>
      </c>
      <c r="I6409" s="2">
        <f t="shared" si="100"/>
        <v>1.77</v>
      </c>
      <c r="J6409" s="2">
        <v>0.31</v>
      </c>
    </row>
    <row r="6410" spans="1:10" x14ac:dyDescent="0.35">
      <c r="A6410" s="1">
        <v>42709</v>
      </c>
      <c r="B6410" t="s">
        <v>2439</v>
      </c>
      <c r="C6410" t="s">
        <v>59</v>
      </c>
      <c r="D6410" t="s">
        <v>34</v>
      </c>
      <c r="E6410" t="s">
        <v>47</v>
      </c>
      <c r="F6410" t="s">
        <v>2062</v>
      </c>
      <c r="G6410" s="2">
        <v>13.4</v>
      </c>
      <c r="H6410" s="2">
        <v>1</v>
      </c>
      <c r="I6410" s="2">
        <f t="shared" si="100"/>
        <v>13.4</v>
      </c>
      <c r="J6410" s="2">
        <v>6.43</v>
      </c>
    </row>
    <row r="6411" spans="1:10" x14ac:dyDescent="0.35">
      <c r="A6411" s="1">
        <v>42709</v>
      </c>
      <c r="B6411" t="s">
        <v>2439</v>
      </c>
      <c r="C6411" t="s">
        <v>59</v>
      </c>
      <c r="D6411" t="s">
        <v>11</v>
      </c>
      <c r="E6411" t="s">
        <v>12</v>
      </c>
      <c r="F6411" t="s">
        <v>625</v>
      </c>
      <c r="G6411" s="2">
        <v>4.9800000000000004</v>
      </c>
      <c r="H6411" s="2">
        <v>1</v>
      </c>
      <c r="I6411" s="2">
        <f t="shared" si="100"/>
        <v>4.9800000000000004</v>
      </c>
      <c r="J6411" s="2">
        <v>2.34</v>
      </c>
    </row>
    <row r="6412" spans="1:10" x14ac:dyDescent="0.35">
      <c r="A6412" s="1">
        <v>42709</v>
      </c>
      <c r="B6412" t="s">
        <v>2439</v>
      </c>
      <c r="C6412" t="s">
        <v>59</v>
      </c>
      <c r="D6412" t="s">
        <v>11</v>
      </c>
      <c r="E6412" t="s">
        <v>63</v>
      </c>
      <c r="F6412" t="s">
        <v>1350</v>
      </c>
      <c r="G6412" s="2">
        <v>109.69</v>
      </c>
      <c r="H6412" s="2">
        <v>7</v>
      </c>
      <c r="I6412" s="2">
        <f t="shared" si="100"/>
        <v>15.67</v>
      </c>
      <c r="J6412" s="2">
        <v>51.55</v>
      </c>
    </row>
    <row r="6413" spans="1:10" x14ac:dyDescent="0.35">
      <c r="A6413" s="1">
        <v>42710</v>
      </c>
      <c r="B6413" t="s">
        <v>1521</v>
      </c>
      <c r="C6413" t="s">
        <v>27</v>
      </c>
      <c r="D6413" t="s">
        <v>11</v>
      </c>
      <c r="E6413" t="s">
        <v>12</v>
      </c>
      <c r="F6413" t="s">
        <v>1203</v>
      </c>
      <c r="G6413" s="2">
        <v>19.440000000000001</v>
      </c>
      <c r="H6413" s="2">
        <v>3</v>
      </c>
      <c r="I6413" s="2">
        <f t="shared" si="100"/>
        <v>6.48</v>
      </c>
      <c r="J6413" s="2">
        <v>9.33</v>
      </c>
    </row>
    <row r="6414" spans="1:10" x14ac:dyDescent="0.35">
      <c r="A6414" s="1">
        <v>42710</v>
      </c>
      <c r="B6414" t="s">
        <v>709</v>
      </c>
      <c r="C6414" t="s">
        <v>164</v>
      </c>
      <c r="D6414" t="s">
        <v>39</v>
      </c>
      <c r="E6414" t="s">
        <v>40</v>
      </c>
      <c r="F6414" t="s">
        <v>2026</v>
      </c>
      <c r="G6414" s="2">
        <v>156.79</v>
      </c>
      <c r="H6414" s="2">
        <v>1</v>
      </c>
      <c r="I6414" s="2">
        <f t="shared" si="100"/>
        <v>156.79</v>
      </c>
      <c r="J6414" s="2">
        <v>13.72</v>
      </c>
    </row>
    <row r="6415" spans="1:10" x14ac:dyDescent="0.35">
      <c r="A6415" s="1">
        <v>42710</v>
      </c>
      <c r="B6415" t="s">
        <v>709</v>
      </c>
      <c r="C6415" t="s">
        <v>164</v>
      </c>
      <c r="D6415" t="s">
        <v>39</v>
      </c>
      <c r="E6415" t="s">
        <v>40</v>
      </c>
      <c r="F6415" t="s">
        <v>1917</v>
      </c>
      <c r="G6415" s="2">
        <v>431.98</v>
      </c>
      <c r="H6415" s="2">
        <v>3</v>
      </c>
      <c r="I6415" s="2">
        <f t="shared" si="100"/>
        <v>143.99333333333334</v>
      </c>
      <c r="J6415" s="2">
        <v>27</v>
      </c>
    </row>
    <row r="6416" spans="1:10" x14ac:dyDescent="0.35">
      <c r="A6416" s="1">
        <v>42710</v>
      </c>
      <c r="B6416" t="s">
        <v>709</v>
      </c>
      <c r="C6416" t="s">
        <v>164</v>
      </c>
      <c r="D6416" t="s">
        <v>11</v>
      </c>
      <c r="E6416" t="s">
        <v>63</v>
      </c>
      <c r="F6416" t="s">
        <v>2072</v>
      </c>
      <c r="G6416" s="2">
        <v>35.89</v>
      </c>
      <c r="H6416" s="2">
        <v>1</v>
      </c>
      <c r="I6416" s="2">
        <f t="shared" si="100"/>
        <v>35.89</v>
      </c>
      <c r="J6416" s="2">
        <v>16.149999999999999</v>
      </c>
    </row>
    <row r="6417" spans="1:10" x14ac:dyDescent="0.35">
      <c r="A6417" s="1">
        <v>42710</v>
      </c>
      <c r="B6417" t="s">
        <v>709</v>
      </c>
      <c r="C6417" t="s">
        <v>164</v>
      </c>
      <c r="D6417" t="s">
        <v>11</v>
      </c>
      <c r="E6417" t="s">
        <v>20</v>
      </c>
      <c r="F6417" t="s">
        <v>431</v>
      </c>
      <c r="G6417" s="2">
        <v>47.21</v>
      </c>
      <c r="H6417" s="2">
        <v>7</v>
      </c>
      <c r="I6417" s="2">
        <f t="shared" si="100"/>
        <v>6.7442857142857147</v>
      </c>
      <c r="J6417" s="2">
        <v>15.34</v>
      </c>
    </row>
    <row r="6418" spans="1:10" x14ac:dyDescent="0.35">
      <c r="A6418" s="1">
        <v>42710</v>
      </c>
      <c r="B6418" t="s">
        <v>709</v>
      </c>
      <c r="C6418" t="s">
        <v>164</v>
      </c>
      <c r="D6418" t="s">
        <v>11</v>
      </c>
      <c r="E6418" t="s">
        <v>12</v>
      </c>
      <c r="F6418" t="s">
        <v>1984</v>
      </c>
      <c r="G6418" s="2">
        <v>248.08</v>
      </c>
      <c r="H6418" s="2">
        <v>7</v>
      </c>
      <c r="I6418" s="2">
        <f t="shared" si="100"/>
        <v>35.440000000000005</v>
      </c>
      <c r="J6418" s="2">
        <v>116.6</v>
      </c>
    </row>
    <row r="6419" spans="1:10" x14ac:dyDescent="0.35">
      <c r="A6419" s="1">
        <v>42710</v>
      </c>
      <c r="B6419" t="s">
        <v>709</v>
      </c>
      <c r="C6419" t="s">
        <v>164</v>
      </c>
      <c r="D6419" t="s">
        <v>11</v>
      </c>
      <c r="E6419" t="s">
        <v>12</v>
      </c>
      <c r="F6419" t="s">
        <v>1255</v>
      </c>
      <c r="G6419" s="2">
        <v>189.7</v>
      </c>
      <c r="H6419" s="2">
        <v>5</v>
      </c>
      <c r="I6419" s="2">
        <f t="shared" si="100"/>
        <v>37.94</v>
      </c>
      <c r="J6419" s="2">
        <v>89.16</v>
      </c>
    </row>
    <row r="6420" spans="1:10" x14ac:dyDescent="0.35">
      <c r="A6420" s="1">
        <v>42710</v>
      </c>
      <c r="B6420" t="s">
        <v>709</v>
      </c>
      <c r="C6420" t="s">
        <v>164</v>
      </c>
      <c r="D6420" t="s">
        <v>11</v>
      </c>
      <c r="E6420" t="s">
        <v>20</v>
      </c>
      <c r="F6420" t="s">
        <v>765</v>
      </c>
      <c r="G6420" s="2">
        <v>59.81</v>
      </c>
      <c r="H6420" s="2">
        <v>3</v>
      </c>
      <c r="I6420" s="2">
        <f t="shared" si="100"/>
        <v>19.936666666666667</v>
      </c>
      <c r="J6420" s="2">
        <v>19.440000000000001</v>
      </c>
    </row>
    <row r="6421" spans="1:10" x14ac:dyDescent="0.35">
      <c r="A6421" s="1">
        <v>42710</v>
      </c>
      <c r="B6421" t="s">
        <v>2205</v>
      </c>
      <c r="C6421" t="s">
        <v>149</v>
      </c>
      <c r="D6421" t="s">
        <v>11</v>
      </c>
      <c r="E6421" t="s">
        <v>20</v>
      </c>
      <c r="F6421" t="s">
        <v>2461</v>
      </c>
      <c r="G6421" s="2">
        <v>968.74</v>
      </c>
      <c r="H6421" s="2">
        <v>7</v>
      </c>
      <c r="I6421" s="2">
        <f t="shared" si="100"/>
        <v>138.39142857142858</v>
      </c>
      <c r="J6421" s="2">
        <v>314.83999999999997</v>
      </c>
    </row>
    <row r="6422" spans="1:10" x14ac:dyDescent="0.35">
      <c r="A6422" s="1">
        <v>42710</v>
      </c>
      <c r="B6422" t="s">
        <v>2205</v>
      </c>
      <c r="C6422" t="s">
        <v>149</v>
      </c>
      <c r="D6422" t="s">
        <v>11</v>
      </c>
      <c r="E6422" t="s">
        <v>20</v>
      </c>
      <c r="F6422" t="s">
        <v>1309</v>
      </c>
      <c r="G6422" s="2">
        <v>222.35</v>
      </c>
      <c r="H6422" s="2">
        <v>13</v>
      </c>
      <c r="I6422" s="2">
        <f t="shared" si="100"/>
        <v>17.103846153846153</v>
      </c>
      <c r="J6422" s="2">
        <v>77.819999999999993</v>
      </c>
    </row>
    <row r="6423" spans="1:10" x14ac:dyDescent="0.35">
      <c r="A6423" s="1">
        <v>42710</v>
      </c>
      <c r="B6423" t="s">
        <v>2205</v>
      </c>
      <c r="C6423" t="s">
        <v>149</v>
      </c>
      <c r="D6423" t="s">
        <v>39</v>
      </c>
      <c r="E6423" t="s">
        <v>603</v>
      </c>
      <c r="F6423" t="s">
        <v>604</v>
      </c>
      <c r="G6423" s="2">
        <v>479.98</v>
      </c>
      <c r="H6423" s="2">
        <v>2</v>
      </c>
      <c r="I6423" s="2">
        <f t="shared" si="100"/>
        <v>239.99</v>
      </c>
      <c r="J6423" s="2">
        <v>90</v>
      </c>
    </row>
    <row r="6424" spans="1:10" x14ac:dyDescent="0.35">
      <c r="A6424" s="1">
        <v>42710</v>
      </c>
      <c r="B6424" t="s">
        <v>246</v>
      </c>
      <c r="C6424" t="s">
        <v>27</v>
      </c>
      <c r="D6424" t="s">
        <v>39</v>
      </c>
      <c r="E6424" t="s">
        <v>40</v>
      </c>
      <c r="F6424" t="s">
        <v>2427</v>
      </c>
      <c r="G6424" s="2">
        <v>271.95999999999998</v>
      </c>
      <c r="H6424" s="2">
        <v>5</v>
      </c>
      <c r="I6424" s="2">
        <f t="shared" si="100"/>
        <v>54.391999999999996</v>
      </c>
      <c r="J6424" s="2">
        <v>27.2</v>
      </c>
    </row>
    <row r="6425" spans="1:10" x14ac:dyDescent="0.35">
      <c r="A6425" s="1">
        <v>42710</v>
      </c>
      <c r="B6425" t="s">
        <v>246</v>
      </c>
      <c r="C6425" t="s">
        <v>27</v>
      </c>
      <c r="D6425" t="s">
        <v>11</v>
      </c>
      <c r="E6425" t="s">
        <v>24</v>
      </c>
      <c r="F6425" t="s">
        <v>581</v>
      </c>
      <c r="G6425" s="2">
        <v>18.690000000000001</v>
      </c>
      <c r="H6425" s="2">
        <v>7</v>
      </c>
      <c r="I6425" s="2">
        <f t="shared" si="100"/>
        <v>2.6700000000000004</v>
      </c>
      <c r="J6425" s="2">
        <v>5.23</v>
      </c>
    </row>
    <row r="6426" spans="1:10" x14ac:dyDescent="0.35">
      <c r="A6426" s="1">
        <v>42710</v>
      </c>
      <c r="B6426" t="s">
        <v>246</v>
      </c>
      <c r="C6426" t="s">
        <v>27</v>
      </c>
      <c r="D6426" t="s">
        <v>11</v>
      </c>
      <c r="E6426" t="s">
        <v>12</v>
      </c>
      <c r="F6426" t="s">
        <v>1981</v>
      </c>
      <c r="G6426" s="2">
        <v>13.36</v>
      </c>
      <c r="H6426" s="2">
        <v>2</v>
      </c>
      <c r="I6426" s="2">
        <f t="shared" si="100"/>
        <v>6.68</v>
      </c>
      <c r="J6426" s="2">
        <v>6.41</v>
      </c>
    </row>
    <row r="6427" spans="1:10" x14ac:dyDescent="0.35">
      <c r="A6427" s="1">
        <v>42710</v>
      </c>
      <c r="B6427" t="s">
        <v>246</v>
      </c>
      <c r="C6427" t="s">
        <v>27</v>
      </c>
      <c r="D6427" t="s">
        <v>39</v>
      </c>
      <c r="E6427" t="s">
        <v>40</v>
      </c>
      <c r="F6427" t="s">
        <v>2109</v>
      </c>
      <c r="G6427" s="2">
        <v>249.58</v>
      </c>
      <c r="H6427" s="2">
        <v>2</v>
      </c>
      <c r="I6427" s="2">
        <f t="shared" si="100"/>
        <v>124.79</v>
      </c>
      <c r="J6427" s="2">
        <v>31.2</v>
      </c>
    </row>
    <row r="6428" spans="1:10" x14ac:dyDescent="0.35">
      <c r="A6428" s="1">
        <v>42710</v>
      </c>
      <c r="B6428" t="s">
        <v>246</v>
      </c>
      <c r="C6428" t="s">
        <v>27</v>
      </c>
      <c r="D6428" t="s">
        <v>11</v>
      </c>
      <c r="E6428" t="s">
        <v>43</v>
      </c>
      <c r="F6428" t="s">
        <v>130</v>
      </c>
      <c r="G6428" s="2">
        <v>13.86</v>
      </c>
      <c r="H6428" s="2">
        <v>7</v>
      </c>
      <c r="I6428" s="2">
        <f t="shared" si="100"/>
        <v>1.98</v>
      </c>
      <c r="J6428" s="2">
        <v>0</v>
      </c>
    </row>
    <row r="6429" spans="1:10" x14ac:dyDescent="0.35">
      <c r="A6429" s="1">
        <v>42710</v>
      </c>
      <c r="B6429" t="s">
        <v>246</v>
      </c>
      <c r="C6429" t="s">
        <v>27</v>
      </c>
      <c r="D6429" t="s">
        <v>11</v>
      </c>
      <c r="E6429" t="s">
        <v>20</v>
      </c>
      <c r="F6429" t="s">
        <v>1491</v>
      </c>
      <c r="G6429" s="2">
        <v>13.38</v>
      </c>
      <c r="H6429" s="2">
        <v>4</v>
      </c>
      <c r="I6429" s="2">
        <f t="shared" si="100"/>
        <v>3.3450000000000002</v>
      </c>
      <c r="J6429" s="2">
        <v>4.68</v>
      </c>
    </row>
    <row r="6430" spans="1:10" x14ac:dyDescent="0.35">
      <c r="A6430" s="1">
        <v>42710</v>
      </c>
      <c r="B6430" t="s">
        <v>246</v>
      </c>
      <c r="C6430" t="s">
        <v>27</v>
      </c>
      <c r="D6430" t="s">
        <v>11</v>
      </c>
      <c r="E6430" t="s">
        <v>20</v>
      </c>
      <c r="F6430" t="s">
        <v>2061</v>
      </c>
      <c r="G6430" s="2">
        <v>437.47</v>
      </c>
      <c r="H6430" s="2">
        <v>14</v>
      </c>
      <c r="I6430" s="2">
        <f t="shared" si="100"/>
        <v>31.247857142857146</v>
      </c>
      <c r="J6430" s="2">
        <v>153.12</v>
      </c>
    </row>
    <row r="6431" spans="1:10" x14ac:dyDescent="0.35">
      <c r="A6431" s="1">
        <v>42712</v>
      </c>
      <c r="B6431" t="s">
        <v>2282</v>
      </c>
      <c r="C6431" t="s">
        <v>10</v>
      </c>
      <c r="D6431" t="s">
        <v>39</v>
      </c>
      <c r="E6431" t="s">
        <v>40</v>
      </c>
      <c r="F6431" t="s">
        <v>41</v>
      </c>
      <c r="G6431" s="2">
        <v>1097.54</v>
      </c>
      <c r="H6431" s="2">
        <v>7</v>
      </c>
      <c r="I6431" s="2">
        <f t="shared" si="100"/>
        <v>156.79142857142855</v>
      </c>
      <c r="J6431" s="2">
        <v>123.47</v>
      </c>
    </row>
    <row r="6432" spans="1:10" x14ac:dyDescent="0.35">
      <c r="A6432" s="1">
        <v>42712</v>
      </c>
      <c r="B6432" t="s">
        <v>2282</v>
      </c>
      <c r="C6432" t="s">
        <v>10</v>
      </c>
      <c r="D6432" t="s">
        <v>34</v>
      </c>
      <c r="E6432" t="s">
        <v>47</v>
      </c>
      <c r="F6432" t="s">
        <v>2599</v>
      </c>
      <c r="G6432" s="2">
        <v>190.92</v>
      </c>
      <c r="H6432" s="2">
        <v>5</v>
      </c>
      <c r="I6432" s="2">
        <f t="shared" si="100"/>
        <v>38.183999999999997</v>
      </c>
      <c r="J6432" s="2">
        <v>-147.96</v>
      </c>
    </row>
    <row r="6433" spans="1:10" x14ac:dyDescent="0.35">
      <c r="A6433" s="1">
        <v>42712</v>
      </c>
      <c r="B6433" t="s">
        <v>334</v>
      </c>
      <c r="C6433" t="s">
        <v>315</v>
      </c>
      <c r="D6433" t="s">
        <v>39</v>
      </c>
      <c r="E6433" t="s">
        <v>40</v>
      </c>
      <c r="F6433" t="s">
        <v>2275</v>
      </c>
      <c r="G6433" s="2">
        <v>114.95</v>
      </c>
      <c r="H6433" s="2">
        <v>5</v>
      </c>
      <c r="I6433" s="2">
        <f t="shared" si="100"/>
        <v>22.990000000000002</v>
      </c>
      <c r="J6433" s="2">
        <v>2.2999999999999998</v>
      </c>
    </row>
    <row r="6434" spans="1:10" x14ac:dyDescent="0.35">
      <c r="A6434" s="1">
        <v>42712</v>
      </c>
      <c r="B6434" t="s">
        <v>1369</v>
      </c>
      <c r="C6434" t="s">
        <v>78</v>
      </c>
      <c r="D6434" t="s">
        <v>11</v>
      </c>
      <c r="E6434" t="s">
        <v>20</v>
      </c>
      <c r="F6434" t="s">
        <v>1599</v>
      </c>
      <c r="G6434" s="2">
        <v>12.96</v>
      </c>
      <c r="H6434" s="2">
        <v>7</v>
      </c>
      <c r="I6434" s="2">
        <f t="shared" si="100"/>
        <v>1.8514285714285716</v>
      </c>
      <c r="J6434" s="2">
        <v>-9.5</v>
      </c>
    </row>
    <row r="6435" spans="1:10" x14ac:dyDescent="0.35">
      <c r="A6435" s="1">
        <v>42712</v>
      </c>
      <c r="B6435" t="s">
        <v>1249</v>
      </c>
      <c r="C6435" t="s">
        <v>27</v>
      </c>
      <c r="D6435" t="s">
        <v>11</v>
      </c>
      <c r="E6435" t="s">
        <v>24</v>
      </c>
      <c r="F6435" t="s">
        <v>845</v>
      </c>
      <c r="G6435" s="2">
        <v>8.56</v>
      </c>
      <c r="H6435" s="2">
        <v>2</v>
      </c>
      <c r="I6435" s="2">
        <f t="shared" si="100"/>
        <v>4.28</v>
      </c>
      <c r="J6435" s="2">
        <v>2.48</v>
      </c>
    </row>
    <row r="6436" spans="1:10" x14ac:dyDescent="0.35">
      <c r="A6436" s="1">
        <v>42712</v>
      </c>
      <c r="B6436" t="s">
        <v>1249</v>
      </c>
      <c r="C6436" t="s">
        <v>27</v>
      </c>
      <c r="D6436" t="s">
        <v>11</v>
      </c>
      <c r="E6436" t="s">
        <v>12</v>
      </c>
      <c r="F6436" t="s">
        <v>216</v>
      </c>
      <c r="G6436" s="2">
        <v>45.36</v>
      </c>
      <c r="H6436" s="2">
        <v>7</v>
      </c>
      <c r="I6436" s="2">
        <f t="shared" si="100"/>
        <v>6.4799999999999995</v>
      </c>
      <c r="J6436" s="2">
        <v>21.77</v>
      </c>
    </row>
    <row r="6437" spans="1:10" x14ac:dyDescent="0.35">
      <c r="A6437" s="1">
        <v>42712</v>
      </c>
      <c r="B6437" t="s">
        <v>1249</v>
      </c>
      <c r="C6437" t="s">
        <v>27</v>
      </c>
      <c r="D6437" t="s">
        <v>34</v>
      </c>
      <c r="E6437" t="s">
        <v>145</v>
      </c>
      <c r="F6437" t="s">
        <v>397</v>
      </c>
      <c r="G6437" s="2">
        <v>1421.66</v>
      </c>
      <c r="H6437" s="2">
        <v>6</v>
      </c>
      <c r="I6437" s="2">
        <f t="shared" si="100"/>
        <v>236.94333333333336</v>
      </c>
      <c r="J6437" s="2">
        <v>-195.48</v>
      </c>
    </row>
    <row r="6438" spans="1:10" x14ac:dyDescent="0.35">
      <c r="A6438" s="1">
        <v>42712</v>
      </c>
      <c r="B6438" t="s">
        <v>1413</v>
      </c>
      <c r="C6438" t="s">
        <v>27</v>
      </c>
      <c r="D6438" t="s">
        <v>11</v>
      </c>
      <c r="E6438" t="s">
        <v>18</v>
      </c>
      <c r="F6438" t="s">
        <v>1472</v>
      </c>
      <c r="G6438" s="2">
        <v>34.049999999999997</v>
      </c>
      <c r="H6438" s="2">
        <v>3</v>
      </c>
      <c r="I6438" s="2">
        <f t="shared" si="100"/>
        <v>11.35</v>
      </c>
      <c r="J6438" s="2">
        <v>9.5299999999999994</v>
      </c>
    </row>
    <row r="6439" spans="1:10" x14ac:dyDescent="0.35">
      <c r="A6439" s="1">
        <v>42712</v>
      </c>
      <c r="B6439" t="s">
        <v>1413</v>
      </c>
      <c r="C6439" t="s">
        <v>27</v>
      </c>
      <c r="D6439" t="s">
        <v>11</v>
      </c>
      <c r="E6439" t="s">
        <v>18</v>
      </c>
      <c r="F6439" t="s">
        <v>1449</v>
      </c>
      <c r="G6439" s="2">
        <v>352.38</v>
      </c>
      <c r="H6439" s="2">
        <v>2</v>
      </c>
      <c r="I6439" s="2">
        <f t="shared" si="100"/>
        <v>176.19</v>
      </c>
      <c r="J6439" s="2">
        <v>81.05</v>
      </c>
    </row>
    <row r="6440" spans="1:10" x14ac:dyDescent="0.35">
      <c r="A6440" s="1">
        <v>42712</v>
      </c>
      <c r="B6440" t="s">
        <v>1138</v>
      </c>
      <c r="C6440" t="s">
        <v>245</v>
      </c>
      <c r="D6440" t="s">
        <v>39</v>
      </c>
      <c r="E6440" t="s">
        <v>40</v>
      </c>
      <c r="F6440" t="s">
        <v>2109</v>
      </c>
      <c r="G6440" s="2">
        <v>249.58</v>
      </c>
      <c r="H6440" s="2">
        <v>2</v>
      </c>
      <c r="I6440" s="2">
        <f t="shared" si="100"/>
        <v>124.79</v>
      </c>
      <c r="J6440" s="2">
        <v>31.2</v>
      </c>
    </row>
    <row r="6441" spans="1:10" x14ac:dyDescent="0.35">
      <c r="A6441" s="1">
        <v>42712</v>
      </c>
      <c r="B6441" t="s">
        <v>1138</v>
      </c>
      <c r="C6441" t="s">
        <v>245</v>
      </c>
      <c r="D6441" t="s">
        <v>39</v>
      </c>
      <c r="E6441" t="s">
        <v>52</v>
      </c>
      <c r="F6441" t="s">
        <v>1063</v>
      </c>
      <c r="G6441" s="2">
        <v>68.11</v>
      </c>
      <c r="H6441" s="2">
        <v>3</v>
      </c>
      <c r="I6441" s="2">
        <f t="shared" si="100"/>
        <v>22.703333333333333</v>
      </c>
      <c r="J6441" s="2">
        <v>17.88</v>
      </c>
    </row>
    <row r="6442" spans="1:10" x14ac:dyDescent="0.35">
      <c r="A6442" s="1">
        <v>42712</v>
      </c>
      <c r="B6442" t="s">
        <v>1138</v>
      </c>
      <c r="C6442" t="s">
        <v>245</v>
      </c>
      <c r="D6442" t="s">
        <v>39</v>
      </c>
      <c r="E6442" t="s">
        <v>52</v>
      </c>
      <c r="F6442" t="s">
        <v>298</v>
      </c>
      <c r="G6442" s="2">
        <v>16.559999999999999</v>
      </c>
      <c r="H6442" s="2">
        <v>3</v>
      </c>
      <c r="I6442" s="2">
        <f t="shared" si="100"/>
        <v>5.52</v>
      </c>
      <c r="J6442" s="2">
        <v>-2.48</v>
      </c>
    </row>
    <row r="6443" spans="1:10" x14ac:dyDescent="0.35">
      <c r="A6443" s="1">
        <v>42712</v>
      </c>
      <c r="B6443" t="s">
        <v>2057</v>
      </c>
      <c r="C6443" t="s">
        <v>78</v>
      </c>
      <c r="D6443" t="s">
        <v>11</v>
      </c>
      <c r="E6443" t="s">
        <v>12</v>
      </c>
      <c r="F6443" t="s">
        <v>1987</v>
      </c>
      <c r="G6443" s="2">
        <v>10.58</v>
      </c>
      <c r="H6443" s="2">
        <v>3</v>
      </c>
      <c r="I6443" s="2">
        <f t="shared" si="100"/>
        <v>3.5266666666666668</v>
      </c>
      <c r="J6443" s="2">
        <v>3.44</v>
      </c>
    </row>
    <row r="6444" spans="1:10" x14ac:dyDescent="0.35">
      <c r="A6444" s="1">
        <v>42712</v>
      </c>
      <c r="B6444" t="s">
        <v>1005</v>
      </c>
      <c r="C6444" t="s">
        <v>157</v>
      </c>
      <c r="D6444" t="s">
        <v>34</v>
      </c>
      <c r="E6444" t="s">
        <v>74</v>
      </c>
      <c r="F6444" t="s">
        <v>2389</v>
      </c>
      <c r="G6444" s="2">
        <v>405.86</v>
      </c>
      <c r="H6444" s="2">
        <v>7</v>
      </c>
      <c r="I6444" s="2">
        <f t="shared" si="100"/>
        <v>57.980000000000004</v>
      </c>
      <c r="J6444" s="2">
        <v>32.47</v>
      </c>
    </row>
    <row r="6445" spans="1:10" x14ac:dyDescent="0.35">
      <c r="A6445" s="1">
        <v>42712</v>
      </c>
      <c r="B6445" t="s">
        <v>1005</v>
      </c>
      <c r="C6445" t="s">
        <v>157</v>
      </c>
      <c r="D6445" t="s">
        <v>34</v>
      </c>
      <c r="E6445" t="s">
        <v>35</v>
      </c>
      <c r="F6445" t="s">
        <v>1072</v>
      </c>
      <c r="G6445" s="2">
        <v>680.01</v>
      </c>
      <c r="H6445" s="2">
        <v>3</v>
      </c>
      <c r="I6445" s="2">
        <f t="shared" si="100"/>
        <v>226.67</v>
      </c>
      <c r="J6445" s="2">
        <v>176.8</v>
      </c>
    </row>
    <row r="6446" spans="1:10" x14ac:dyDescent="0.35">
      <c r="A6446" s="1">
        <v>42713</v>
      </c>
      <c r="B6446" t="s">
        <v>452</v>
      </c>
      <c r="C6446" t="s">
        <v>996</v>
      </c>
      <c r="D6446" t="s">
        <v>11</v>
      </c>
      <c r="E6446" t="s">
        <v>24</v>
      </c>
      <c r="F6446" t="s">
        <v>2642</v>
      </c>
      <c r="G6446" s="2">
        <v>19.46</v>
      </c>
      <c r="H6446" s="2">
        <v>7</v>
      </c>
      <c r="I6446" s="2">
        <f t="shared" si="100"/>
        <v>2.7800000000000002</v>
      </c>
      <c r="J6446" s="2">
        <v>5.0599999999999996</v>
      </c>
    </row>
    <row r="6447" spans="1:10" x14ac:dyDescent="0.35">
      <c r="A6447" s="1">
        <v>42713</v>
      </c>
      <c r="B6447" t="s">
        <v>452</v>
      </c>
      <c r="C6447" t="s">
        <v>996</v>
      </c>
      <c r="D6447" t="s">
        <v>11</v>
      </c>
      <c r="E6447" t="s">
        <v>92</v>
      </c>
      <c r="F6447" t="s">
        <v>1387</v>
      </c>
      <c r="G6447" s="2">
        <v>60.34</v>
      </c>
      <c r="H6447" s="2">
        <v>7</v>
      </c>
      <c r="I6447" s="2">
        <f t="shared" si="100"/>
        <v>8.620000000000001</v>
      </c>
      <c r="J6447" s="2">
        <v>15.69</v>
      </c>
    </row>
    <row r="6448" spans="1:10" x14ac:dyDescent="0.35">
      <c r="A6448" s="1">
        <v>42713</v>
      </c>
      <c r="B6448" t="s">
        <v>2156</v>
      </c>
      <c r="C6448" t="s">
        <v>434</v>
      </c>
      <c r="D6448" t="s">
        <v>11</v>
      </c>
      <c r="E6448" t="s">
        <v>16</v>
      </c>
      <c r="F6448" t="s">
        <v>2643</v>
      </c>
      <c r="G6448" s="2">
        <v>3.69</v>
      </c>
      <c r="H6448" s="2">
        <v>1</v>
      </c>
      <c r="I6448" s="2">
        <f t="shared" si="100"/>
        <v>3.69</v>
      </c>
      <c r="J6448" s="2">
        <v>1.73</v>
      </c>
    </row>
    <row r="6449" spans="1:10" x14ac:dyDescent="0.35">
      <c r="A6449" s="1">
        <v>42713</v>
      </c>
      <c r="B6449" t="s">
        <v>2156</v>
      </c>
      <c r="C6449" t="s">
        <v>434</v>
      </c>
      <c r="D6449" t="s">
        <v>11</v>
      </c>
      <c r="E6449" t="s">
        <v>16</v>
      </c>
      <c r="F6449" t="s">
        <v>1860</v>
      </c>
      <c r="G6449" s="2">
        <v>122.12</v>
      </c>
      <c r="H6449" s="2">
        <v>4</v>
      </c>
      <c r="I6449" s="2">
        <f t="shared" si="100"/>
        <v>30.53</v>
      </c>
      <c r="J6449" s="2">
        <v>56.18</v>
      </c>
    </row>
    <row r="6450" spans="1:10" x14ac:dyDescent="0.35">
      <c r="A6450" s="1">
        <v>42713</v>
      </c>
      <c r="B6450" t="s">
        <v>583</v>
      </c>
      <c r="C6450" t="s">
        <v>10</v>
      </c>
      <c r="D6450" t="s">
        <v>11</v>
      </c>
      <c r="E6450" t="s">
        <v>12</v>
      </c>
      <c r="F6450" t="s">
        <v>2076</v>
      </c>
      <c r="G6450" s="2">
        <v>9.39</v>
      </c>
      <c r="H6450" s="2">
        <v>2</v>
      </c>
      <c r="I6450" s="2">
        <f t="shared" si="100"/>
        <v>4.6950000000000003</v>
      </c>
      <c r="J6450" s="2">
        <v>3.29</v>
      </c>
    </row>
    <row r="6451" spans="1:10" x14ac:dyDescent="0.35">
      <c r="A6451" s="1">
        <v>42713</v>
      </c>
      <c r="B6451" t="s">
        <v>583</v>
      </c>
      <c r="C6451" t="s">
        <v>10</v>
      </c>
      <c r="D6451" t="s">
        <v>11</v>
      </c>
      <c r="E6451" t="s">
        <v>24</v>
      </c>
      <c r="F6451" t="s">
        <v>877</v>
      </c>
      <c r="G6451" s="2">
        <v>9.33</v>
      </c>
      <c r="H6451" s="2">
        <v>1</v>
      </c>
      <c r="I6451" s="2">
        <f t="shared" si="100"/>
        <v>9.33</v>
      </c>
      <c r="J6451" s="2">
        <v>0.82</v>
      </c>
    </row>
    <row r="6452" spans="1:10" x14ac:dyDescent="0.35">
      <c r="A6452" s="1">
        <v>42713</v>
      </c>
      <c r="B6452" t="s">
        <v>389</v>
      </c>
      <c r="C6452" t="s">
        <v>120</v>
      </c>
      <c r="D6452" t="s">
        <v>34</v>
      </c>
      <c r="E6452" t="s">
        <v>145</v>
      </c>
      <c r="F6452" t="s">
        <v>1830</v>
      </c>
      <c r="G6452" s="2">
        <v>79.97</v>
      </c>
      <c r="H6452" s="2">
        <v>3</v>
      </c>
      <c r="I6452" s="2">
        <f t="shared" si="100"/>
        <v>26.656666666666666</v>
      </c>
      <c r="J6452" s="2">
        <v>-29.32</v>
      </c>
    </row>
    <row r="6453" spans="1:10" x14ac:dyDescent="0.35">
      <c r="A6453" s="1">
        <v>42713</v>
      </c>
      <c r="B6453" t="s">
        <v>389</v>
      </c>
      <c r="C6453" t="s">
        <v>120</v>
      </c>
      <c r="D6453" t="s">
        <v>11</v>
      </c>
      <c r="E6453" t="s">
        <v>20</v>
      </c>
      <c r="F6453" t="s">
        <v>1313</v>
      </c>
      <c r="G6453" s="2">
        <v>2.95</v>
      </c>
      <c r="H6453" s="2">
        <v>2</v>
      </c>
      <c r="I6453" s="2">
        <f t="shared" si="100"/>
        <v>1.4750000000000001</v>
      </c>
      <c r="J6453" s="2">
        <v>-2.06</v>
      </c>
    </row>
    <row r="6454" spans="1:10" x14ac:dyDescent="0.35">
      <c r="A6454" s="1">
        <v>42713</v>
      </c>
      <c r="B6454" t="s">
        <v>1778</v>
      </c>
      <c r="C6454" t="s">
        <v>110</v>
      </c>
      <c r="D6454" t="s">
        <v>39</v>
      </c>
      <c r="E6454" t="s">
        <v>40</v>
      </c>
      <c r="F6454" t="s">
        <v>642</v>
      </c>
      <c r="G6454" s="2">
        <v>10.9</v>
      </c>
      <c r="H6454" s="2">
        <v>1</v>
      </c>
      <c r="I6454" s="2">
        <f t="shared" si="100"/>
        <v>10.9</v>
      </c>
      <c r="J6454" s="2">
        <v>3.05</v>
      </c>
    </row>
    <row r="6455" spans="1:10" x14ac:dyDescent="0.35">
      <c r="A6455" s="1">
        <v>42713</v>
      </c>
      <c r="B6455" t="s">
        <v>1778</v>
      </c>
      <c r="C6455" t="s">
        <v>110</v>
      </c>
      <c r="D6455" t="s">
        <v>39</v>
      </c>
      <c r="E6455" t="s">
        <v>52</v>
      </c>
      <c r="F6455" t="s">
        <v>1314</v>
      </c>
      <c r="G6455" s="2">
        <v>59.98</v>
      </c>
      <c r="H6455" s="2">
        <v>2</v>
      </c>
      <c r="I6455" s="2">
        <f t="shared" si="100"/>
        <v>29.99</v>
      </c>
      <c r="J6455" s="2">
        <v>25.19</v>
      </c>
    </row>
    <row r="6456" spans="1:10" x14ac:dyDescent="0.35">
      <c r="A6456" s="1">
        <v>42713</v>
      </c>
      <c r="B6456" t="s">
        <v>1778</v>
      </c>
      <c r="C6456" t="s">
        <v>110</v>
      </c>
      <c r="D6456" t="s">
        <v>11</v>
      </c>
      <c r="E6456" t="s">
        <v>92</v>
      </c>
      <c r="F6456" t="s">
        <v>114</v>
      </c>
      <c r="G6456" s="2">
        <v>61.93</v>
      </c>
      <c r="H6456" s="2">
        <v>1</v>
      </c>
      <c r="I6456" s="2">
        <f t="shared" si="100"/>
        <v>61.93</v>
      </c>
      <c r="J6456" s="2">
        <v>23.4</v>
      </c>
    </row>
    <row r="6457" spans="1:10" x14ac:dyDescent="0.35">
      <c r="A6457" s="1">
        <v>42713</v>
      </c>
      <c r="B6457" t="s">
        <v>622</v>
      </c>
      <c r="C6457" t="s">
        <v>120</v>
      </c>
      <c r="D6457" t="s">
        <v>39</v>
      </c>
      <c r="E6457" t="s">
        <v>40</v>
      </c>
      <c r="F6457" t="s">
        <v>1789</v>
      </c>
      <c r="G6457" s="2">
        <v>40.68</v>
      </c>
      <c r="H6457" s="2">
        <v>3</v>
      </c>
      <c r="I6457" s="2">
        <f t="shared" si="100"/>
        <v>13.56</v>
      </c>
      <c r="J6457" s="2">
        <v>-9.15</v>
      </c>
    </row>
    <row r="6458" spans="1:10" x14ac:dyDescent="0.35">
      <c r="A6458" s="1">
        <v>42713</v>
      </c>
      <c r="B6458" t="s">
        <v>883</v>
      </c>
      <c r="C6458" t="s">
        <v>15</v>
      </c>
      <c r="D6458" t="s">
        <v>11</v>
      </c>
      <c r="E6458" t="s">
        <v>200</v>
      </c>
      <c r="F6458" t="s">
        <v>782</v>
      </c>
      <c r="G6458" s="2">
        <v>20.57</v>
      </c>
      <c r="H6458" s="2">
        <v>3</v>
      </c>
      <c r="I6458" s="2">
        <f t="shared" si="100"/>
        <v>6.8566666666666665</v>
      </c>
      <c r="J6458" s="2">
        <v>1.54</v>
      </c>
    </row>
    <row r="6459" spans="1:10" x14ac:dyDescent="0.35">
      <c r="A6459" s="1">
        <v>42713</v>
      </c>
      <c r="B6459" t="s">
        <v>883</v>
      </c>
      <c r="C6459" t="s">
        <v>15</v>
      </c>
      <c r="D6459" t="s">
        <v>11</v>
      </c>
      <c r="E6459" t="s">
        <v>92</v>
      </c>
      <c r="F6459" t="s">
        <v>333</v>
      </c>
      <c r="G6459" s="2">
        <v>4.3600000000000003</v>
      </c>
      <c r="H6459" s="2">
        <v>2</v>
      </c>
      <c r="I6459" s="2">
        <f t="shared" si="100"/>
        <v>2.1800000000000002</v>
      </c>
      <c r="J6459" s="2">
        <v>-11.76</v>
      </c>
    </row>
    <row r="6460" spans="1:10" x14ac:dyDescent="0.35">
      <c r="A6460" s="1">
        <v>42713</v>
      </c>
      <c r="B6460" t="s">
        <v>883</v>
      </c>
      <c r="C6460" t="s">
        <v>15</v>
      </c>
      <c r="D6460" t="s">
        <v>39</v>
      </c>
      <c r="E6460" t="s">
        <v>52</v>
      </c>
      <c r="F6460" t="s">
        <v>1742</v>
      </c>
      <c r="G6460" s="2">
        <v>19.04</v>
      </c>
      <c r="H6460" s="2">
        <v>4</v>
      </c>
      <c r="I6460" s="2">
        <f t="shared" si="100"/>
        <v>4.76</v>
      </c>
      <c r="J6460" s="2">
        <v>-1.43</v>
      </c>
    </row>
    <row r="6461" spans="1:10" x14ac:dyDescent="0.35">
      <c r="A6461" s="1">
        <v>42713</v>
      </c>
      <c r="B6461" t="s">
        <v>536</v>
      </c>
      <c r="C6461" t="s">
        <v>27</v>
      </c>
      <c r="D6461" t="s">
        <v>11</v>
      </c>
      <c r="E6461" t="s">
        <v>20</v>
      </c>
      <c r="F6461" t="s">
        <v>1174</v>
      </c>
      <c r="G6461" s="2">
        <v>273.92</v>
      </c>
      <c r="H6461" s="2">
        <v>8</v>
      </c>
      <c r="I6461" s="2">
        <f t="shared" si="100"/>
        <v>34.24</v>
      </c>
      <c r="J6461" s="2">
        <v>99.3</v>
      </c>
    </row>
    <row r="6462" spans="1:10" x14ac:dyDescent="0.35">
      <c r="A6462" s="1">
        <v>42713</v>
      </c>
      <c r="B6462" t="s">
        <v>610</v>
      </c>
      <c r="C6462" t="s">
        <v>55</v>
      </c>
      <c r="D6462" t="s">
        <v>34</v>
      </c>
      <c r="E6462" t="s">
        <v>145</v>
      </c>
      <c r="F6462" t="s">
        <v>2018</v>
      </c>
      <c r="G6462" s="2">
        <v>1056.8599999999999</v>
      </c>
      <c r="H6462" s="2">
        <v>7</v>
      </c>
      <c r="I6462" s="2">
        <f t="shared" si="100"/>
        <v>150.97999999999999</v>
      </c>
      <c r="J6462" s="2">
        <v>158.53</v>
      </c>
    </row>
    <row r="6463" spans="1:10" x14ac:dyDescent="0.35">
      <c r="A6463" s="1">
        <v>42714</v>
      </c>
      <c r="B6463" t="s">
        <v>1778</v>
      </c>
      <c r="C6463" t="s">
        <v>27</v>
      </c>
      <c r="D6463" t="s">
        <v>34</v>
      </c>
      <c r="E6463" t="s">
        <v>35</v>
      </c>
      <c r="F6463" t="s">
        <v>430</v>
      </c>
      <c r="G6463" s="2">
        <v>321.57</v>
      </c>
      <c r="H6463" s="2">
        <v>2</v>
      </c>
      <c r="I6463" s="2">
        <f t="shared" si="100"/>
        <v>160.785</v>
      </c>
      <c r="J6463" s="2">
        <v>28.14</v>
      </c>
    </row>
    <row r="6464" spans="1:10" x14ac:dyDescent="0.35">
      <c r="A6464" s="1">
        <v>42714</v>
      </c>
      <c r="B6464" t="s">
        <v>85</v>
      </c>
      <c r="C6464" t="s">
        <v>149</v>
      </c>
      <c r="D6464" t="s">
        <v>11</v>
      </c>
      <c r="E6464" t="s">
        <v>18</v>
      </c>
      <c r="F6464" t="s">
        <v>1013</v>
      </c>
      <c r="G6464" s="2">
        <v>80.58</v>
      </c>
      <c r="H6464" s="2">
        <v>6</v>
      </c>
      <c r="I6464" s="2">
        <f t="shared" si="100"/>
        <v>13.43</v>
      </c>
      <c r="J6464" s="2">
        <v>22.56</v>
      </c>
    </row>
    <row r="6465" spans="1:10" x14ac:dyDescent="0.35">
      <c r="A6465" s="1">
        <v>42714</v>
      </c>
      <c r="B6465" t="s">
        <v>85</v>
      </c>
      <c r="C6465" t="s">
        <v>149</v>
      </c>
      <c r="D6465" t="s">
        <v>11</v>
      </c>
      <c r="E6465" t="s">
        <v>63</v>
      </c>
      <c r="F6465" t="s">
        <v>2038</v>
      </c>
      <c r="G6465" s="2">
        <v>361.92</v>
      </c>
      <c r="H6465" s="2">
        <v>4</v>
      </c>
      <c r="I6465" s="2">
        <f t="shared" si="100"/>
        <v>90.48</v>
      </c>
      <c r="J6465" s="2">
        <v>162.86000000000001</v>
      </c>
    </row>
    <row r="6466" spans="1:10" x14ac:dyDescent="0.35">
      <c r="A6466" s="1">
        <v>42714</v>
      </c>
      <c r="B6466" t="s">
        <v>1152</v>
      </c>
      <c r="C6466" t="s">
        <v>164</v>
      </c>
      <c r="D6466" t="s">
        <v>11</v>
      </c>
      <c r="E6466" t="s">
        <v>20</v>
      </c>
      <c r="F6466" t="s">
        <v>1136</v>
      </c>
      <c r="G6466" s="2">
        <v>153.55000000000001</v>
      </c>
      <c r="H6466" s="2">
        <v>3</v>
      </c>
      <c r="I6466" s="2">
        <f t="shared" si="100"/>
        <v>51.183333333333337</v>
      </c>
      <c r="J6466" s="2">
        <v>51.82</v>
      </c>
    </row>
    <row r="6467" spans="1:10" x14ac:dyDescent="0.35">
      <c r="A6467" s="1">
        <v>42714</v>
      </c>
      <c r="B6467" t="s">
        <v>1152</v>
      </c>
      <c r="C6467" t="s">
        <v>164</v>
      </c>
      <c r="D6467" t="s">
        <v>11</v>
      </c>
      <c r="E6467" t="s">
        <v>92</v>
      </c>
      <c r="F6467" t="s">
        <v>2273</v>
      </c>
      <c r="G6467" s="2">
        <v>65.34</v>
      </c>
      <c r="H6467" s="2">
        <v>3</v>
      </c>
      <c r="I6467" s="2">
        <f t="shared" ref="I6467:I6530" si="101">G6467/H6467</f>
        <v>21.78</v>
      </c>
      <c r="J6467" s="2">
        <v>22.87</v>
      </c>
    </row>
    <row r="6468" spans="1:10" x14ac:dyDescent="0.35">
      <c r="A6468" s="1">
        <v>42714</v>
      </c>
      <c r="B6468" t="s">
        <v>1152</v>
      </c>
      <c r="C6468" t="s">
        <v>164</v>
      </c>
      <c r="D6468" t="s">
        <v>11</v>
      </c>
      <c r="E6468" t="s">
        <v>12</v>
      </c>
      <c r="F6468" t="s">
        <v>1158</v>
      </c>
      <c r="G6468" s="2">
        <v>123.92</v>
      </c>
      <c r="H6468" s="2">
        <v>4</v>
      </c>
      <c r="I6468" s="2">
        <f t="shared" si="101"/>
        <v>30.98</v>
      </c>
      <c r="J6468" s="2">
        <v>55.76</v>
      </c>
    </row>
    <row r="6469" spans="1:10" x14ac:dyDescent="0.35">
      <c r="A6469" s="1">
        <v>42714</v>
      </c>
      <c r="B6469" t="s">
        <v>1152</v>
      </c>
      <c r="C6469" t="s">
        <v>164</v>
      </c>
      <c r="D6469" t="s">
        <v>11</v>
      </c>
      <c r="E6469" t="s">
        <v>92</v>
      </c>
      <c r="F6469" t="s">
        <v>2644</v>
      </c>
      <c r="G6469" s="2">
        <v>35.1</v>
      </c>
      <c r="H6469" s="2">
        <v>3</v>
      </c>
      <c r="I6469" s="2">
        <f t="shared" si="101"/>
        <v>11.700000000000001</v>
      </c>
      <c r="J6469" s="2">
        <v>12.29</v>
      </c>
    </row>
    <row r="6470" spans="1:10" x14ac:dyDescent="0.35">
      <c r="A6470" s="1">
        <v>42714</v>
      </c>
      <c r="B6470" t="s">
        <v>1152</v>
      </c>
      <c r="C6470" t="s">
        <v>164</v>
      </c>
      <c r="D6470" t="s">
        <v>39</v>
      </c>
      <c r="E6470" t="s">
        <v>52</v>
      </c>
      <c r="F6470" t="s">
        <v>1422</v>
      </c>
      <c r="G6470" s="2">
        <v>44.75</v>
      </c>
      <c r="H6470" s="2">
        <v>5</v>
      </c>
      <c r="I6470" s="2">
        <f t="shared" si="101"/>
        <v>8.9499999999999993</v>
      </c>
      <c r="J6470" s="2">
        <v>8.5</v>
      </c>
    </row>
    <row r="6471" spans="1:10" x14ac:dyDescent="0.35">
      <c r="A6471" s="1">
        <v>42714</v>
      </c>
      <c r="B6471" t="s">
        <v>935</v>
      </c>
      <c r="C6471" t="s">
        <v>129</v>
      </c>
      <c r="D6471" t="s">
        <v>34</v>
      </c>
      <c r="E6471" t="s">
        <v>35</v>
      </c>
      <c r="F6471" t="s">
        <v>294</v>
      </c>
      <c r="G6471" s="2">
        <v>1424.9</v>
      </c>
      <c r="H6471" s="2">
        <v>5</v>
      </c>
      <c r="I6471" s="2">
        <f t="shared" si="101"/>
        <v>284.98</v>
      </c>
      <c r="J6471" s="2">
        <v>356.23</v>
      </c>
    </row>
    <row r="6472" spans="1:10" x14ac:dyDescent="0.35">
      <c r="A6472" s="1">
        <v>42714</v>
      </c>
      <c r="B6472" t="s">
        <v>2259</v>
      </c>
      <c r="C6472" t="s">
        <v>27</v>
      </c>
      <c r="D6472" t="s">
        <v>11</v>
      </c>
      <c r="E6472" t="s">
        <v>12</v>
      </c>
      <c r="F6472" t="s">
        <v>1701</v>
      </c>
      <c r="G6472" s="2">
        <v>80.28</v>
      </c>
      <c r="H6472" s="2">
        <v>12</v>
      </c>
      <c r="I6472" s="2">
        <f t="shared" si="101"/>
        <v>6.69</v>
      </c>
      <c r="J6472" s="2">
        <v>36.93</v>
      </c>
    </row>
    <row r="6473" spans="1:10" x14ac:dyDescent="0.35">
      <c r="A6473" s="1">
        <v>42714</v>
      </c>
      <c r="B6473" t="s">
        <v>2504</v>
      </c>
      <c r="C6473" t="s">
        <v>149</v>
      </c>
      <c r="D6473" t="s">
        <v>11</v>
      </c>
      <c r="E6473" t="s">
        <v>12</v>
      </c>
      <c r="F6473" t="s">
        <v>1608</v>
      </c>
      <c r="G6473" s="2">
        <v>18.54</v>
      </c>
      <c r="H6473" s="2">
        <v>2</v>
      </c>
      <c r="I6473" s="2">
        <f t="shared" si="101"/>
        <v>9.27</v>
      </c>
      <c r="J6473" s="2">
        <v>8.7100000000000009</v>
      </c>
    </row>
    <row r="6474" spans="1:10" x14ac:dyDescent="0.35">
      <c r="A6474" s="1">
        <v>42714</v>
      </c>
      <c r="B6474" t="s">
        <v>2504</v>
      </c>
      <c r="C6474" t="s">
        <v>149</v>
      </c>
      <c r="D6474" t="s">
        <v>11</v>
      </c>
      <c r="E6474" t="s">
        <v>20</v>
      </c>
      <c r="F6474" t="s">
        <v>528</v>
      </c>
      <c r="G6474" s="2">
        <v>679.96</v>
      </c>
      <c r="H6474" s="2">
        <v>5</v>
      </c>
      <c r="I6474" s="2">
        <f t="shared" si="101"/>
        <v>135.99200000000002</v>
      </c>
      <c r="J6474" s="2">
        <v>220.99</v>
      </c>
    </row>
    <row r="6475" spans="1:10" x14ac:dyDescent="0.35">
      <c r="A6475" s="1">
        <v>42714</v>
      </c>
      <c r="B6475" t="s">
        <v>1963</v>
      </c>
      <c r="C6475" t="s">
        <v>149</v>
      </c>
      <c r="D6475" t="s">
        <v>11</v>
      </c>
      <c r="E6475" t="s">
        <v>12</v>
      </c>
      <c r="F6475" t="s">
        <v>1065</v>
      </c>
      <c r="G6475" s="2">
        <v>62.82</v>
      </c>
      <c r="H6475" s="2">
        <v>9</v>
      </c>
      <c r="I6475" s="2">
        <f t="shared" si="101"/>
        <v>6.98</v>
      </c>
      <c r="J6475" s="2">
        <v>29.53</v>
      </c>
    </row>
    <row r="6476" spans="1:10" x14ac:dyDescent="0.35">
      <c r="A6476" s="1">
        <v>42714</v>
      </c>
      <c r="B6476" t="s">
        <v>1357</v>
      </c>
      <c r="C6476" t="s">
        <v>149</v>
      </c>
      <c r="D6476" t="s">
        <v>11</v>
      </c>
      <c r="E6476" t="s">
        <v>12</v>
      </c>
      <c r="F6476" t="s">
        <v>1619</v>
      </c>
      <c r="G6476" s="2">
        <v>6.48</v>
      </c>
      <c r="H6476" s="2">
        <v>1</v>
      </c>
      <c r="I6476" s="2">
        <f t="shared" si="101"/>
        <v>6.48</v>
      </c>
      <c r="J6476" s="2">
        <v>3.11</v>
      </c>
    </row>
    <row r="6477" spans="1:10" x14ac:dyDescent="0.35">
      <c r="A6477" s="1">
        <v>42715</v>
      </c>
      <c r="B6477" t="s">
        <v>1167</v>
      </c>
      <c r="C6477" t="s">
        <v>149</v>
      </c>
      <c r="D6477" t="s">
        <v>11</v>
      </c>
      <c r="E6477" t="s">
        <v>43</v>
      </c>
      <c r="F6477" t="s">
        <v>962</v>
      </c>
      <c r="G6477" s="2">
        <v>15.26</v>
      </c>
      <c r="H6477" s="2">
        <v>7</v>
      </c>
      <c r="I6477" s="2">
        <f t="shared" si="101"/>
        <v>2.1800000000000002</v>
      </c>
      <c r="J6477" s="2">
        <v>6.26</v>
      </c>
    </row>
    <row r="6478" spans="1:10" x14ac:dyDescent="0.35">
      <c r="A6478" s="1">
        <v>42715</v>
      </c>
      <c r="B6478" t="s">
        <v>1167</v>
      </c>
      <c r="C6478" t="s">
        <v>149</v>
      </c>
      <c r="D6478" t="s">
        <v>39</v>
      </c>
      <c r="E6478" t="s">
        <v>40</v>
      </c>
      <c r="F6478" t="s">
        <v>2597</v>
      </c>
      <c r="G6478" s="2">
        <v>1029.95</v>
      </c>
      <c r="H6478" s="2">
        <v>5</v>
      </c>
      <c r="I6478" s="2">
        <f t="shared" si="101"/>
        <v>205.99</v>
      </c>
      <c r="J6478" s="2">
        <v>298.69</v>
      </c>
    </row>
    <row r="6479" spans="1:10" x14ac:dyDescent="0.35">
      <c r="A6479" s="1">
        <v>42715</v>
      </c>
      <c r="B6479" t="s">
        <v>2156</v>
      </c>
      <c r="C6479" t="s">
        <v>278</v>
      </c>
      <c r="D6479" t="s">
        <v>11</v>
      </c>
      <c r="E6479" t="s">
        <v>18</v>
      </c>
      <c r="F6479" t="s">
        <v>1525</v>
      </c>
      <c r="G6479" s="2">
        <v>243.38</v>
      </c>
      <c r="H6479" s="2">
        <v>3</v>
      </c>
      <c r="I6479" s="2">
        <f t="shared" si="101"/>
        <v>81.126666666666665</v>
      </c>
      <c r="J6479" s="2">
        <v>-51.72</v>
      </c>
    </row>
    <row r="6480" spans="1:10" x14ac:dyDescent="0.35">
      <c r="A6480" s="1">
        <v>42715</v>
      </c>
      <c r="B6480" t="s">
        <v>2156</v>
      </c>
      <c r="C6480" t="s">
        <v>278</v>
      </c>
      <c r="D6480" t="s">
        <v>39</v>
      </c>
      <c r="E6480" t="s">
        <v>52</v>
      </c>
      <c r="F6480" t="s">
        <v>1737</v>
      </c>
      <c r="G6480" s="2">
        <v>119.8</v>
      </c>
      <c r="H6480" s="2">
        <v>5</v>
      </c>
      <c r="I6480" s="2">
        <f t="shared" si="101"/>
        <v>23.96</v>
      </c>
      <c r="J6480" s="2">
        <v>29.95</v>
      </c>
    </row>
    <row r="6481" spans="1:10" x14ac:dyDescent="0.35">
      <c r="A6481" s="1">
        <v>42715</v>
      </c>
      <c r="B6481" t="s">
        <v>2156</v>
      </c>
      <c r="C6481" t="s">
        <v>278</v>
      </c>
      <c r="D6481" t="s">
        <v>39</v>
      </c>
      <c r="E6481" t="s">
        <v>40</v>
      </c>
      <c r="F6481" t="s">
        <v>138</v>
      </c>
      <c r="G6481" s="2">
        <v>300.77</v>
      </c>
      <c r="H6481" s="2">
        <v>4</v>
      </c>
      <c r="I6481" s="2">
        <f t="shared" si="101"/>
        <v>75.192499999999995</v>
      </c>
      <c r="J6481" s="2">
        <v>30.08</v>
      </c>
    </row>
    <row r="6482" spans="1:10" x14ac:dyDescent="0.35">
      <c r="A6482" s="1">
        <v>42715</v>
      </c>
      <c r="B6482" t="s">
        <v>891</v>
      </c>
      <c r="C6482" t="s">
        <v>164</v>
      </c>
      <c r="D6482" t="s">
        <v>34</v>
      </c>
      <c r="E6482" t="s">
        <v>47</v>
      </c>
      <c r="F6482" t="s">
        <v>761</v>
      </c>
      <c r="G6482" s="2">
        <v>14.8</v>
      </c>
      <c r="H6482" s="2">
        <v>4</v>
      </c>
      <c r="I6482" s="2">
        <f t="shared" si="101"/>
        <v>3.7</v>
      </c>
      <c r="J6482" s="2">
        <v>6.07</v>
      </c>
    </row>
    <row r="6483" spans="1:10" x14ac:dyDescent="0.35">
      <c r="A6483" s="1">
        <v>42715</v>
      </c>
      <c r="B6483" t="s">
        <v>891</v>
      </c>
      <c r="C6483" t="s">
        <v>164</v>
      </c>
      <c r="D6483" t="s">
        <v>39</v>
      </c>
      <c r="E6483" t="s">
        <v>40</v>
      </c>
      <c r="F6483" t="s">
        <v>400</v>
      </c>
      <c r="G6483" s="2">
        <v>302.38</v>
      </c>
      <c r="H6483" s="2">
        <v>3</v>
      </c>
      <c r="I6483" s="2">
        <f t="shared" si="101"/>
        <v>100.79333333333334</v>
      </c>
      <c r="J6483" s="2">
        <v>22.68</v>
      </c>
    </row>
    <row r="6484" spans="1:10" x14ac:dyDescent="0.35">
      <c r="A6484" s="1">
        <v>42715</v>
      </c>
      <c r="B6484" t="s">
        <v>891</v>
      </c>
      <c r="C6484" t="s">
        <v>164</v>
      </c>
      <c r="D6484" t="s">
        <v>39</v>
      </c>
      <c r="E6484" t="s">
        <v>52</v>
      </c>
      <c r="F6484" t="s">
        <v>1795</v>
      </c>
      <c r="G6484" s="2">
        <v>316</v>
      </c>
      <c r="H6484" s="2">
        <v>4</v>
      </c>
      <c r="I6484" s="2">
        <f t="shared" si="101"/>
        <v>79</v>
      </c>
      <c r="J6484" s="2">
        <v>31.6</v>
      </c>
    </row>
    <row r="6485" spans="1:10" x14ac:dyDescent="0.35">
      <c r="A6485" s="1">
        <v>42715</v>
      </c>
      <c r="B6485" t="s">
        <v>1079</v>
      </c>
      <c r="C6485" t="s">
        <v>123</v>
      </c>
      <c r="D6485" t="s">
        <v>11</v>
      </c>
      <c r="E6485" t="s">
        <v>18</v>
      </c>
      <c r="F6485" t="s">
        <v>2005</v>
      </c>
      <c r="G6485" s="2">
        <v>85.22</v>
      </c>
      <c r="H6485" s="2">
        <v>3</v>
      </c>
      <c r="I6485" s="2">
        <f t="shared" si="101"/>
        <v>28.406666666666666</v>
      </c>
      <c r="J6485" s="2">
        <v>7.46</v>
      </c>
    </row>
    <row r="6486" spans="1:10" x14ac:dyDescent="0.35">
      <c r="A6486" s="1">
        <v>42715</v>
      </c>
      <c r="B6486" t="s">
        <v>879</v>
      </c>
      <c r="C6486" t="s">
        <v>120</v>
      </c>
      <c r="D6486" t="s">
        <v>11</v>
      </c>
      <c r="E6486" t="s">
        <v>24</v>
      </c>
      <c r="F6486" t="s">
        <v>869</v>
      </c>
      <c r="G6486" s="2">
        <v>6.67</v>
      </c>
      <c r="H6486" s="2">
        <v>3</v>
      </c>
      <c r="I6486" s="2">
        <f t="shared" si="101"/>
        <v>2.2233333333333332</v>
      </c>
      <c r="J6486" s="2">
        <v>1.67</v>
      </c>
    </row>
    <row r="6487" spans="1:10" x14ac:dyDescent="0.35">
      <c r="A6487" s="1">
        <v>42715</v>
      </c>
      <c r="B6487" t="s">
        <v>873</v>
      </c>
      <c r="C6487" t="s">
        <v>78</v>
      </c>
      <c r="D6487" t="s">
        <v>11</v>
      </c>
      <c r="E6487" t="s">
        <v>18</v>
      </c>
      <c r="F6487" t="s">
        <v>179</v>
      </c>
      <c r="G6487" s="2">
        <v>64.959999999999994</v>
      </c>
      <c r="H6487" s="2">
        <v>5</v>
      </c>
      <c r="I6487" s="2">
        <f t="shared" si="101"/>
        <v>12.991999999999999</v>
      </c>
      <c r="J6487" s="2">
        <v>-4.0599999999999996</v>
      </c>
    </row>
    <row r="6488" spans="1:10" x14ac:dyDescent="0.35">
      <c r="A6488" s="1">
        <v>42715</v>
      </c>
      <c r="B6488" t="s">
        <v>873</v>
      </c>
      <c r="C6488" t="s">
        <v>78</v>
      </c>
      <c r="D6488" t="s">
        <v>11</v>
      </c>
      <c r="E6488" t="s">
        <v>200</v>
      </c>
      <c r="F6488" t="s">
        <v>2251</v>
      </c>
      <c r="G6488" s="2">
        <v>13.52</v>
      </c>
      <c r="H6488" s="2">
        <v>2</v>
      </c>
      <c r="I6488" s="2">
        <f t="shared" si="101"/>
        <v>6.76</v>
      </c>
      <c r="J6488" s="2">
        <v>1.69</v>
      </c>
    </row>
    <row r="6489" spans="1:10" x14ac:dyDescent="0.35">
      <c r="A6489" s="1">
        <v>42715</v>
      </c>
      <c r="B6489" t="s">
        <v>873</v>
      </c>
      <c r="C6489" t="s">
        <v>78</v>
      </c>
      <c r="D6489" t="s">
        <v>34</v>
      </c>
      <c r="E6489" t="s">
        <v>35</v>
      </c>
      <c r="F6489" t="s">
        <v>1435</v>
      </c>
      <c r="G6489" s="2">
        <v>458.43</v>
      </c>
      <c r="H6489" s="2">
        <v>5</v>
      </c>
      <c r="I6489" s="2">
        <f t="shared" si="101"/>
        <v>91.686000000000007</v>
      </c>
      <c r="J6489" s="2">
        <v>-137.53</v>
      </c>
    </row>
    <row r="6490" spans="1:10" x14ac:dyDescent="0.35">
      <c r="A6490" s="1">
        <v>42715</v>
      </c>
      <c r="B6490" t="s">
        <v>873</v>
      </c>
      <c r="C6490" t="s">
        <v>78</v>
      </c>
      <c r="D6490" t="s">
        <v>11</v>
      </c>
      <c r="E6490" t="s">
        <v>92</v>
      </c>
      <c r="F6490" t="s">
        <v>2316</v>
      </c>
      <c r="G6490" s="2">
        <v>387.14</v>
      </c>
      <c r="H6490" s="2">
        <v>4</v>
      </c>
      <c r="I6490" s="2">
        <f t="shared" si="101"/>
        <v>96.784999999999997</v>
      </c>
      <c r="J6490" s="2">
        <v>24.2</v>
      </c>
    </row>
    <row r="6491" spans="1:10" x14ac:dyDescent="0.35">
      <c r="A6491" s="1">
        <v>42715</v>
      </c>
      <c r="B6491" t="s">
        <v>873</v>
      </c>
      <c r="C6491" t="s">
        <v>78</v>
      </c>
      <c r="D6491" t="s">
        <v>34</v>
      </c>
      <c r="E6491" t="s">
        <v>145</v>
      </c>
      <c r="F6491" t="s">
        <v>1496</v>
      </c>
      <c r="G6491" s="2">
        <v>328.59</v>
      </c>
      <c r="H6491" s="2">
        <v>3</v>
      </c>
      <c r="I6491" s="2">
        <f t="shared" si="101"/>
        <v>109.52999999999999</v>
      </c>
      <c r="J6491" s="2">
        <v>-147.87</v>
      </c>
    </row>
    <row r="6492" spans="1:10" x14ac:dyDescent="0.35">
      <c r="A6492" s="1">
        <v>42715</v>
      </c>
      <c r="B6492" t="s">
        <v>167</v>
      </c>
      <c r="C6492" t="s">
        <v>91</v>
      </c>
      <c r="D6492" t="s">
        <v>34</v>
      </c>
      <c r="E6492" t="s">
        <v>35</v>
      </c>
      <c r="F6492" t="s">
        <v>1876</v>
      </c>
      <c r="G6492" s="2">
        <v>403.92</v>
      </c>
      <c r="H6492" s="2">
        <v>5</v>
      </c>
      <c r="I6492" s="2">
        <f t="shared" si="101"/>
        <v>80.784000000000006</v>
      </c>
      <c r="J6492" s="2">
        <v>25.25</v>
      </c>
    </row>
    <row r="6493" spans="1:10" x14ac:dyDescent="0.35">
      <c r="A6493" s="1">
        <v>42715</v>
      </c>
      <c r="B6493" t="s">
        <v>1563</v>
      </c>
      <c r="C6493" t="s">
        <v>27</v>
      </c>
      <c r="D6493" t="s">
        <v>11</v>
      </c>
      <c r="E6493" t="s">
        <v>20</v>
      </c>
      <c r="F6493" t="s">
        <v>165</v>
      </c>
      <c r="G6493" s="2">
        <v>209.6</v>
      </c>
      <c r="H6493" s="2">
        <v>5</v>
      </c>
      <c r="I6493" s="2">
        <f t="shared" si="101"/>
        <v>41.92</v>
      </c>
      <c r="J6493" s="2">
        <v>68.12</v>
      </c>
    </row>
    <row r="6494" spans="1:10" x14ac:dyDescent="0.35">
      <c r="A6494" s="1">
        <v>42715</v>
      </c>
      <c r="B6494" t="s">
        <v>1563</v>
      </c>
      <c r="C6494" t="s">
        <v>27</v>
      </c>
      <c r="D6494" t="s">
        <v>11</v>
      </c>
      <c r="E6494" t="s">
        <v>24</v>
      </c>
      <c r="F6494" t="s">
        <v>2571</v>
      </c>
      <c r="G6494" s="2">
        <v>23.32</v>
      </c>
      <c r="H6494" s="2">
        <v>2</v>
      </c>
      <c r="I6494" s="2">
        <f t="shared" si="101"/>
        <v>11.66</v>
      </c>
      <c r="J6494" s="2">
        <v>6.06</v>
      </c>
    </row>
    <row r="6495" spans="1:10" x14ac:dyDescent="0.35">
      <c r="A6495" s="1">
        <v>42715</v>
      </c>
      <c r="B6495" t="s">
        <v>1563</v>
      </c>
      <c r="C6495" t="s">
        <v>27</v>
      </c>
      <c r="D6495" t="s">
        <v>11</v>
      </c>
      <c r="E6495" t="s">
        <v>12</v>
      </c>
      <c r="F6495" t="s">
        <v>2546</v>
      </c>
      <c r="G6495" s="2">
        <v>30.98</v>
      </c>
      <c r="H6495" s="2">
        <v>1</v>
      </c>
      <c r="I6495" s="2">
        <f t="shared" si="101"/>
        <v>30.98</v>
      </c>
      <c r="J6495" s="2">
        <v>13.94</v>
      </c>
    </row>
    <row r="6496" spans="1:10" x14ac:dyDescent="0.35">
      <c r="A6496" s="1">
        <v>42715</v>
      </c>
      <c r="B6496" t="s">
        <v>1563</v>
      </c>
      <c r="C6496" t="s">
        <v>27</v>
      </c>
      <c r="D6496" t="s">
        <v>39</v>
      </c>
      <c r="E6496" t="s">
        <v>52</v>
      </c>
      <c r="F6496" t="s">
        <v>2278</v>
      </c>
      <c r="G6496" s="2">
        <v>119.96</v>
      </c>
      <c r="H6496" s="2">
        <v>4</v>
      </c>
      <c r="I6496" s="2">
        <f t="shared" si="101"/>
        <v>29.99</v>
      </c>
      <c r="J6496" s="2">
        <v>25.19</v>
      </c>
    </row>
    <row r="6497" spans="1:10" x14ac:dyDescent="0.35">
      <c r="A6497" s="1">
        <v>42715</v>
      </c>
      <c r="B6497" t="s">
        <v>1563</v>
      </c>
      <c r="C6497" t="s">
        <v>27</v>
      </c>
      <c r="D6497" t="s">
        <v>34</v>
      </c>
      <c r="E6497" t="s">
        <v>35</v>
      </c>
      <c r="F6497" t="s">
        <v>1480</v>
      </c>
      <c r="G6497" s="2">
        <v>363.92</v>
      </c>
      <c r="H6497" s="2">
        <v>5</v>
      </c>
      <c r="I6497" s="2">
        <f t="shared" si="101"/>
        <v>72.784000000000006</v>
      </c>
      <c r="J6497" s="2">
        <v>-31.84</v>
      </c>
    </row>
    <row r="6498" spans="1:10" x14ac:dyDescent="0.35">
      <c r="A6498" s="1">
        <v>42715</v>
      </c>
      <c r="B6498" t="s">
        <v>1563</v>
      </c>
      <c r="C6498" t="s">
        <v>27</v>
      </c>
      <c r="D6498" t="s">
        <v>11</v>
      </c>
      <c r="E6498" t="s">
        <v>20</v>
      </c>
      <c r="F6498" t="s">
        <v>1825</v>
      </c>
      <c r="G6498" s="2">
        <v>35.81</v>
      </c>
      <c r="H6498" s="2">
        <v>3</v>
      </c>
      <c r="I6498" s="2">
        <f t="shared" si="101"/>
        <v>11.936666666666667</v>
      </c>
      <c r="J6498" s="2">
        <v>11.19</v>
      </c>
    </row>
    <row r="6499" spans="1:10" x14ac:dyDescent="0.35">
      <c r="A6499" s="1">
        <v>42715</v>
      </c>
      <c r="B6499" t="s">
        <v>1563</v>
      </c>
      <c r="C6499" t="s">
        <v>27</v>
      </c>
      <c r="D6499" t="s">
        <v>11</v>
      </c>
      <c r="E6499" t="s">
        <v>20</v>
      </c>
      <c r="F6499" t="s">
        <v>1533</v>
      </c>
      <c r="G6499" s="2">
        <v>122.69</v>
      </c>
      <c r="H6499" s="2">
        <v>9</v>
      </c>
      <c r="I6499" s="2">
        <f t="shared" si="101"/>
        <v>13.632222222222222</v>
      </c>
      <c r="J6499" s="2">
        <v>39.869999999999997</v>
      </c>
    </row>
    <row r="6500" spans="1:10" x14ac:dyDescent="0.35">
      <c r="A6500" s="1">
        <v>42715</v>
      </c>
      <c r="B6500" t="s">
        <v>1563</v>
      </c>
      <c r="C6500" t="s">
        <v>27</v>
      </c>
      <c r="D6500" t="s">
        <v>34</v>
      </c>
      <c r="E6500" t="s">
        <v>145</v>
      </c>
      <c r="F6500" t="s">
        <v>1774</v>
      </c>
      <c r="G6500" s="2">
        <v>892.14</v>
      </c>
      <c r="H6500" s="2">
        <v>7</v>
      </c>
      <c r="I6500" s="2">
        <f t="shared" si="101"/>
        <v>127.44857142857143</v>
      </c>
      <c r="J6500" s="2">
        <v>111.52</v>
      </c>
    </row>
    <row r="6501" spans="1:10" x14ac:dyDescent="0.35">
      <c r="A6501" s="1">
        <v>42715</v>
      </c>
      <c r="B6501" t="s">
        <v>1563</v>
      </c>
      <c r="C6501" t="s">
        <v>27</v>
      </c>
      <c r="D6501" t="s">
        <v>11</v>
      </c>
      <c r="E6501" t="s">
        <v>18</v>
      </c>
      <c r="F6501" t="s">
        <v>435</v>
      </c>
      <c r="G6501" s="2">
        <v>50.22</v>
      </c>
      <c r="H6501" s="2">
        <v>3</v>
      </c>
      <c r="I6501" s="2">
        <f t="shared" si="101"/>
        <v>16.739999999999998</v>
      </c>
      <c r="J6501" s="2">
        <v>2.0099999999999998</v>
      </c>
    </row>
    <row r="6502" spans="1:10" x14ac:dyDescent="0.35">
      <c r="A6502" s="1">
        <v>42715</v>
      </c>
      <c r="B6502" t="s">
        <v>1563</v>
      </c>
      <c r="C6502" t="s">
        <v>27</v>
      </c>
      <c r="D6502" t="s">
        <v>11</v>
      </c>
      <c r="E6502" t="s">
        <v>92</v>
      </c>
      <c r="F6502" t="s">
        <v>1278</v>
      </c>
      <c r="G6502" s="2">
        <v>83.42</v>
      </c>
      <c r="H6502" s="2">
        <v>2</v>
      </c>
      <c r="I6502" s="2">
        <f t="shared" si="101"/>
        <v>41.71</v>
      </c>
      <c r="J6502" s="2">
        <v>24.19</v>
      </c>
    </row>
    <row r="6503" spans="1:10" x14ac:dyDescent="0.35">
      <c r="A6503" s="1">
        <v>42715</v>
      </c>
      <c r="B6503" t="s">
        <v>1563</v>
      </c>
      <c r="C6503" t="s">
        <v>27</v>
      </c>
      <c r="D6503" t="s">
        <v>11</v>
      </c>
      <c r="E6503" t="s">
        <v>20</v>
      </c>
      <c r="F6503" t="s">
        <v>1918</v>
      </c>
      <c r="G6503" s="2">
        <v>5.87</v>
      </c>
      <c r="H6503" s="2">
        <v>2</v>
      </c>
      <c r="I6503" s="2">
        <f t="shared" si="101"/>
        <v>2.9350000000000001</v>
      </c>
      <c r="J6503" s="2">
        <v>2.13</v>
      </c>
    </row>
    <row r="6504" spans="1:10" x14ac:dyDescent="0.35">
      <c r="A6504" s="1">
        <v>42715</v>
      </c>
      <c r="B6504" t="s">
        <v>1797</v>
      </c>
      <c r="C6504" t="s">
        <v>78</v>
      </c>
      <c r="D6504" t="s">
        <v>11</v>
      </c>
      <c r="E6504" t="s">
        <v>92</v>
      </c>
      <c r="F6504" t="s">
        <v>801</v>
      </c>
      <c r="G6504" s="2">
        <v>73.540000000000006</v>
      </c>
      <c r="H6504" s="2">
        <v>4</v>
      </c>
      <c r="I6504" s="2">
        <f t="shared" si="101"/>
        <v>18.385000000000002</v>
      </c>
      <c r="J6504" s="2">
        <v>9.19</v>
      </c>
    </row>
    <row r="6505" spans="1:10" x14ac:dyDescent="0.35">
      <c r="A6505" s="1">
        <v>42716</v>
      </c>
      <c r="B6505" t="s">
        <v>495</v>
      </c>
      <c r="C6505" t="s">
        <v>78</v>
      </c>
      <c r="D6505" t="s">
        <v>11</v>
      </c>
      <c r="E6505" t="s">
        <v>20</v>
      </c>
      <c r="F6505" t="s">
        <v>781</v>
      </c>
      <c r="G6505" s="2">
        <v>18.690000000000001</v>
      </c>
      <c r="H6505" s="2">
        <v>3</v>
      </c>
      <c r="I6505" s="2">
        <f t="shared" si="101"/>
        <v>6.23</v>
      </c>
      <c r="J6505" s="2">
        <v>-14.33</v>
      </c>
    </row>
    <row r="6506" spans="1:10" x14ac:dyDescent="0.35">
      <c r="A6506" s="1">
        <v>42716</v>
      </c>
      <c r="B6506" t="s">
        <v>495</v>
      </c>
      <c r="C6506" t="s">
        <v>78</v>
      </c>
      <c r="D6506" t="s">
        <v>39</v>
      </c>
      <c r="E6506" t="s">
        <v>52</v>
      </c>
      <c r="F6506" t="s">
        <v>999</v>
      </c>
      <c r="G6506" s="2">
        <v>383.95</v>
      </c>
      <c r="H6506" s="2">
        <v>6</v>
      </c>
      <c r="I6506" s="2">
        <f t="shared" si="101"/>
        <v>63.991666666666667</v>
      </c>
      <c r="J6506" s="2">
        <v>76.790000000000006</v>
      </c>
    </row>
    <row r="6507" spans="1:10" x14ac:dyDescent="0.35">
      <c r="A6507" s="1">
        <v>42716</v>
      </c>
      <c r="B6507" t="s">
        <v>1099</v>
      </c>
      <c r="C6507" t="s">
        <v>110</v>
      </c>
      <c r="D6507" t="s">
        <v>39</v>
      </c>
      <c r="E6507" t="s">
        <v>40</v>
      </c>
      <c r="F6507" t="s">
        <v>138</v>
      </c>
      <c r="G6507" s="2">
        <v>657.93</v>
      </c>
      <c r="H6507" s="2">
        <v>7</v>
      </c>
      <c r="I6507" s="2">
        <f t="shared" si="101"/>
        <v>93.99</v>
      </c>
      <c r="J6507" s="2">
        <v>184.22</v>
      </c>
    </row>
    <row r="6508" spans="1:10" x14ac:dyDescent="0.35">
      <c r="A6508" s="1">
        <v>42716</v>
      </c>
      <c r="B6508" t="s">
        <v>1099</v>
      </c>
      <c r="C6508" t="s">
        <v>110</v>
      </c>
      <c r="D6508" t="s">
        <v>34</v>
      </c>
      <c r="E6508" t="s">
        <v>47</v>
      </c>
      <c r="F6508" t="s">
        <v>975</v>
      </c>
      <c r="G6508" s="2">
        <v>33.479999999999997</v>
      </c>
      <c r="H6508" s="2">
        <v>4</v>
      </c>
      <c r="I6508" s="2">
        <f t="shared" si="101"/>
        <v>8.3699999999999992</v>
      </c>
      <c r="J6508" s="2">
        <v>8.6999999999999993</v>
      </c>
    </row>
    <row r="6509" spans="1:10" x14ac:dyDescent="0.35">
      <c r="A6509" s="1">
        <v>42716</v>
      </c>
      <c r="B6509" t="s">
        <v>1099</v>
      </c>
      <c r="C6509" t="s">
        <v>110</v>
      </c>
      <c r="D6509" t="s">
        <v>11</v>
      </c>
      <c r="E6509" t="s">
        <v>24</v>
      </c>
      <c r="F6509" t="s">
        <v>326</v>
      </c>
      <c r="G6509" s="2">
        <v>13.9</v>
      </c>
      <c r="H6509" s="2">
        <v>5</v>
      </c>
      <c r="I6509" s="2">
        <f t="shared" si="101"/>
        <v>2.7800000000000002</v>
      </c>
      <c r="J6509" s="2">
        <v>3.61</v>
      </c>
    </row>
    <row r="6510" spans="1:10" x14ac:dyDescent="0.35">
      <c r="A6510" s="1">
        <v>42716</v>
      </c>
      <c r="B6510" t="s">
        <v>1099</v>
      </c>
      <c r="C6510" t="s">
        <v>110</v>
      </c>
      <c r="D6510" t="s">
        <v>11</v>
      </c>
      <c r="E6510" t="s">
        <v>18</v>
      </c>
      <c r="F6510" t="s">
        <v>1656</v>
      </c>
      <c r="G6510" s="2">
        <v>26.86</v>
      </c>
      <c r="H6510" s="2">
        <v>2</v>
      </c>
      <c r="I6510" s="2">
        <f t="shared" si="101"/>
        <v>13.43</v>
      </c>
      <c r="J6510" s="2">
        <v>6.72</v>
      </c>
    </row>
    <row r="6511" spans="1:10" x14ac:dyDescent="0.35">
      <c r="A6511" s="1">
        <v>42716</v>
      </c>
      <c r="B6511" t="s">
        <v>1800</v>
      </c>
      <c r="C6511" t="s">
        <v>30</v>
      </c>
      <c r="D6511" t="s">
        <v>39</v>
      </c>
      <c r="E6511" t="s">
        <v>52</v>
      </c>
      <c r="F6511" t="s">
        <v>1008</v>
      </c>
      <c r="G6511" s="2">
        <v>249.95</v>
      </c>
      <c r="H6511" s="2">
        <v>5</v>
      </c>
      <c r="I6511" s="2">
        <f t="shared" si="101"/>
        <v>49.989999999999995</v>
      </c>
      <c r="J6511" s="2">
        <v>20</v>
      </c>
    </row>
    <row r="6512" spans="1:10" x14ac:dyDescent="0.35">
      <c r="A6512" s="1">
        <v>42716</v>
      </c>
      <c r="B6512" t="s">
        <v>1800</v>
      </c>
      <c r="C6512" t="s">
        <v>30</v>
      </c>
      <c r="D6512" t="s">
        <v>11</v>
      </c>
      <c r="E6512" t="s">
        <v>12</v>
      </c>
      <c r="F6512" t="s">
        <v>2645</v>
      </c>
      <c r="G6512" s="2">
        <v>49.12</v>
      </c>
      <c r="H6512" s="2">
        <v>4</v>
      </c>
      <c r="I6512" s="2">
        <f t="shared" si="101"/>
        <v>12.28</v>
      </c>
      <c r="J6512" s="2">
        <v>23.09</v>
      </c>
    </row>
    <row r="6513" spans="1:10" x14ac:dyDescent="0.35">
      <c r="A6513" s="1">
        <v>42716</v>
      </c>
      <c r="B6513" t="s">
        <v>1610</v>
      </c>
      <c r="C6513" t="s">
        <v>27</v>
      </c>
      <c r="D6513" t="s">
        <v>34</v>
      </c>
      <c r="E6513" t="s">
        <v>47</v>
      </c>
      <c r="F6513" t="s">
        <v>48</v>
      </c>
      <c r="G6513" s="2">
        <v>383.64</v>
      </c>
      <c r="H6513" s="2">
        <v>6</v>
      </c>
      <c r="I6513" s="2">
        <f t="shared" si="101"/>
        <v>63.94</v>
      </c>
      <c r="J6513" s="2">
        <v>122.76</v>
      </c>
    </row>
    <row r="6514" spans="1:10" x14ac:dyDescent="0.35">
      <c r="A6514" s="1">
        <v>42716</v>
      </c>
      <c r="B6514" t="s">
        <v>1610</v>
      </c>
      <c r="C6514" t="s">
        <v>27</v>
      </c>
      <c r="D6514" t="s">
        <v>11</v>
      </c>
      <c r="E6514" t="s">
        <v>92</v>
      </c>
      <c r="F6514" t="s">
        <v>1829</v>
      </c>
      <c r="G6514" s="2">
        <v>56.52</v>
      </c>
      <c r="H6514" s="2">
        <v>3</v>
      </c>
      <c r="I6514" s="2">
        <f t="shared" si="101"/>
        <v>18.84</v>
      </c>
      <c r="J6514" s="2">
        <v>15.83</v>
      </c>
    </row>
    <row r="6515" spans="1:10" x14ac:dyDescent="0.35">
      <c r="A6515" s="1">
        <v>42716</v>
      </c>
      <c r="B6515" t="s">
        <v>873</v>
      </c>
      <c r="C6515" t="s">
        <v>149</v>
      </c>
      <c r="D6515" t="s">
        <v>34</v>
      </c>
      <c r="E6515" t="s">
        <v>47</v>
      </c>
      <c r="F6515" t="s">
        <v>2576</v>
      </c>
      <c r="G6515" s="2">
        <v>60.35</v>
      </c>
      <c r="H6515" s="2">
        <v>5</v>
      </c>
      <c r="I6515" s="2">
        <f t="shared" si="101"/>
        <v>12.07</v>
      </c>
      <c r="J6515" s="2">
        <v>19.920000000000002</v>
      </c>
    </row>
    <row r="6516" spans="1:10" x14ac:dyDescent="0.35">
      <c r="A6516" s="1">
        <v>42716</v>
      </c>
      <c r="B6516" t="s">
        <v>873</v>
      </c>
      <c r="C6516" t="s">
        <v>149</v>
      </c>
      <c r="D6516" t="s">
        <v>11</v>
      </c>
      <c r="E6516" t="s">
        <v>200</v>
      </c>
      <c r="F6516" t="s">
        <v>2565</v>
      </c>
      <c r="G6516" s="2">
        <v>35.520000000000003</v>
      </c>
      <c r="H6516" s="2">
        <v>4</v>
      </c>
      <c r="I6516" s="2">
        <f t="shared" si="101"/>
        <v>8.8800000000000008</v>
      </c>
      <c r="J6516" s="2">
        <v>9.9499999999999993</v>
      </c>
    </row>
    <row r="6517" spans="1:10" x14ac:dyDescent="0.35">
      <c r="A6517" s="1">
        <v>42716</v>
      </c>
      <c r="B6517" t="s">
        <v>873</v>
      </c>
      <c r="C6517" t="s">
        <v>149</v>
      </c>
      <c r="D6517" t="s">
        <v>11</v>
      </c>
      <c r="E6517" t="s">
        <v>24</v>
      </c>
      <c r="F6517" t="s">
        <v>2516</v>
      </c>
      <c r="G6517" s="2">
        <v>11.2</v>
      </c>
      <c r="H6517" s="2">
        <v>7</v>
      </c>
      <c r="I6517" s="2">
        <f t="shared" si="101"/>
        <v>1.5999999999999999</v>
      </c>
      <c r="J6517" s="2">
        <v>4.82</v>
      </c>
    </row>
    <row r="6518" spans="1:10" x14ac:dyDescent="0.35">
      <c r="A6518" s="1">
        <v>42717</v>
      </c>
      <c r="B6518" t="s">
        <v>1538</v>
      </c>
      <c r="C6518" t="s">
        <v>840</v>
      </c>
      <c r="D6518" t="s">
        <v>39</v>
      </c>
      <c r="E6518" t="s">
        <v>52</v>
      </c>
      <c r="F6518" t="s">
        <v>1690</v>
      </c>
      <c r="G6518" s="2">
        <v>63.88</v>
      </c>
      <c r="H6518" s="2">
        <v>4</v>
      </c>
      <c r="I6518" s="2">
        <f t="shared" si="101"/>
        <v>15.97</v>
      </c>
      <c r="J6518" s="2">
        <v>24.91</v>
      </c>
    </row>
    <row r="6519" spans="1:10" x14ac:dyDescent="0.35">
      <c r="A6519" s="1">
        <v>42717</v>
      </c>
      <c r="B6519" t="s">
        <v>883</v>
      </c>
      <c r="C6519" t="s">
        <v>27</v>
      </c>
      <c r="D6519" t="s">
        <v>11</v>
      </c>
      <c r="E6519" t="s">
        <v>20</v>
      </c>
      <c r="F6519" t="s">
        <v>972</v>
      </c>
      <c r="G6519" s="2">
        <v>6.1</v>
      </c>
      <c r="H6519" s="2">
        <v>2</v>
      </c>
      <c r="I6519" s="2">
        <f t="shared" si="101"/>
        <v>3.05</v>
      </c>
      <c r="J6519" s="2">
        <v>2.21</v>
      </c>
    </row>
    <row r="6520" spans="1:10" x14ac:dyDescent="0.35">
      <c r="A6520" s="1">
        <v>42717</v>
      </c>
      <c r="B6520" t="s">
        <v>883</v>
      </c>
      <c r="C6520" t="s">
        <v>27</v>
      </c>
      <c r="D6520" t="s">
        <v>34</v>
      </c>
      <c r="E6520" t="s">
        <v>145</v>
      </c>
      <c r="F6520" t="s">
        <v>1703</v>
      </c>
      <c r="G6520" s="2">
        <v>1114.27</v>
      </c>
      <c r="H6520" s="2">
        <v>4</v>
      </c>
      <c r="I6520" s="2">
        <f t="shared" si="101"/>
        <v>278.5675</v>
      </c>
      <c r="J6520" s="2">
        <v>41.79</v>
      </c>
    </row>
    <row r="6521" spans="1:10" x14ac:dyDescent="0.35">
      <c r="A6521" s="1">
        <v>42717</v>
      </c>
      <c r="B6521" t="s">
        <v>148</v>
      </c>
      <c r="C6521" t="s">
        <v>27</v>
      </c>
      <c r="D6521" t="s">
        <v>11</v>
      </c>
      <c r="E6521" t="s">
        <v>24</v>
      </c>
      <c r="F6521" t="s">
        <v>459</v>
      </c>
      <c r="G6521" s="2">
        <v>9.84</v>
      </c>
      <c r="H6521" s="2">
        <v>3</v>
      </c>
      <c r="I6521" s="2">
        <f t="shared" si="101"/>
        <v>3.28</v>
      </c>
      <c r="J6521" s="2">
        <v>3.25</v>
      </c>
    </row>
    <row r="6522" spans="1:10" x14ac:dyDescent="0.35">
      <c r="A6522" s="1">
        <v>42718</v>
      </c>
      <c r="B6522" t="s">
        <v>904</v>
      </c>
      <c r="C6522" t="s">
        <v>329</v>
      </c>
      <c r="D6522" t="s">
        <v>34</v>
      </c>
      <c r="E6522" t="s">
        <v>47</v>
      </c>
      <c r="F6522" t="s">
        <v>1698</v>
      </c>
      <c r="G6522" s="2">
        <v>133.38</v>
      </c>
      <c r="H6522" s="2">
        <v>6</v>
      </c>
      <c r="I6522" s="2">
        <f t="shared" si="101"/>
        <v>22.23</v>
      </c>
      <c r="J6522" s="2">
        <v>58.69</v>
      </c>
    </row>
    <row r="6523" spans="1:10" x14ac:dyDescent="0.35">
      <c r="A6523" s="1">
        <v>42718</v>
      </c>
      <c r="B6523" t="s">
        <v>1593</v>
      </c>
      <c r="C6523" t="s">
        <v>149</v>
      </c>
      <c r="D6523" t="s">
        <v>11</v>
      </c>
      <c r="E6523" t="s">
        <v>12</v>
      </c>
      <c r="F6523" t="s">
        <v>718</v>
      </c>
      <c r="G6523" s="2">
        <v>14.62</v>
      </c>
      <c r="H6523" s="2">
        <v>2</v>
      </c>
      <c r="I6523" s="2">
        <f t="shared" si="101"/>
        <v>7.31</v>
      </c>
      <c r="J6523" s="2">
        <v>6.73</v>
      </c>
    </row>
    <row r="6524" spans="1:10" x14ac:dyDescent="0.35">
      <c r="A6524" s="1">
        <v>42718</v>
      </c>
      <c r="B6524" t="s">
        <v>1593</v>
      </c>
      <c r="C6524" t="s">
        <v>149</v>
      </c>
      <c r="D6524" t="s">
        <v>11</v>
      </c>
      <c r="E6524" t="s">
        <v>16</v>
      </c>
      <c r="F6524" t="s">
        <v>2210</v>
      </c>
      <c r="G6524" s="2">
        <v>5.76</v>
      </c>
      <c r="H6524" s="2">
        <v>2</v>
      </c>
      <c r="I6524" s="2">
        <f t="shared" si="101"/>
        <v>2.88</v>
      </c>
      <c r="J6524" s="2">
        <v>2.82</v>
      </c>
    </row>
    <row r="6525" spans="1:10" x14ac:dyDescent="0.35">
      <c r="A6525" s="1">
        <v>42718</v>
      </c>
      <c r="B6525" t="s">
        <v>1593</v>
      </c>
      <c r="C6525" t="s">
        <v>149</v>
      </c>
      <c r="D6525" t="s">
        <v>11</v>
      </c>
      <c r="E6525" t="s">
        <v>43</v>
      </c>
      <c r="F6525" t="s">
        <v>1036</v>
      </c>
      <c r="G6525" s="2">
        <v>21.48</v>
      </c>
      <c r="H6525" s="2">
        <v>6</v>
      </c>
      <c r="I6525" s="2">
        <f t="shared" si="101"/>
        <v>3.58</v>
      </c>
      <c r="J6525" s="2">
        <v>10.53</v>
      </c>
    </row>
    <row r="6526" spans="1:10" x14ac:dyDescent="0.35">
      <c r="A6526" s="1">
        <v>42718</v>
      </c>
      <c r="B6526" t="s">
        <v>1593</v>
      </c>
      <c r="C6526" t="s">
        <v>149</v>
      </c>
      <c r="D6526" t="s">
        <v>34</v>
      </c>
      <c r="E6526" t="s">
        <v>47</v>
      </c>
      <c r="F6526" t="s">
        <v>2036</v>
      </c>
      <c r="G6526" s="2">
        <v>396.92</v>
      </c>
      <c r="H6526" s="2">
        <v>4</v>
      </c>
      <c r="I6526" s="2">
        <f t="shared" si="101"/>
        <v>99.23</v>
      </c>
      <c r="J6526" s="2">
        <v>198.46</v>
      </c>
    </row>
    <row r="6527" spans="1:10" x14ac:dyDescent="0.35">
      <c r="A6527" s="1">
        <v>42718</v>
      </c>
      <c r="B6527" t="s">
        <v>1593</v>
      </c>
      <c r="C6527" t="s">
        <v>149</v>
      </c>
      <c r="D6527" t="s">
        <v>11</v>
      </c>
      <c r="E6527" t="s">
        <v>18</v>
      </c>
      <c r="F6527" t="s">
        <v>1847</v>
      </c>
      <c r="G6527" s="2">
        <v>17.149999999999999</v>
      </c>
      <c r="H6527" s="2">
        <v>1</v>
      </c>
      <c r="I6527" s="2">
        <f t="shared" si="101"/>
        <v>17.149999999999999</v>
      </c>
      <c r="J6527" s="2">
        <v>4.63</v>
      </c>
    </row>
    <row r="6528" spans="1:10" x14ac:dyDescent="0.35">
      <c r="A6528" s="1">
        <v>42718</v>
      </c>
      <c r="B6528" t="s">
        <v>1593</v>
      </c>
      <c r="C6528" t="s">
        <v>149</v>
      </c>
      <c r="D6528" t="s">
        <v>11</v>
      </c>
      <c r="E6528" t="s">
        <v>20</v>
      </c>
      <c r="F6528" t="s">
        <v>2524</v>
      </c>
      <c r="G6528" s="2">
        <v>23.12</v>
      </c>
      <c r="H6528" s="2">
        <v>2</v>
      </c>
      <c r="I6528" s="2">
        <f t="shared" si="101"/>
        <v>11.56</v>
      </c>
      <c r="J6528" s="2">
        <v>7.8</v>
      </c>
    </row>
    <row r="6529" spans="1:10" x14ac:dyDescent="0.35">
      <c r="A6529" s="1">
        <v>42718</v>
      </c>
      <c r="B6529" t="s">
        <v>589</v>
      </c>
      <c r="C6529" t="s">
        <v>27</v>
      </c>
      <c r="D6529" t="s">
        <v>34</v>
      </c>
      <c r="E6529" t="s">
        <v>35</v>
      </c>
      <c r="F6529" t="s">
        <v>2596</v>
      </c>
      <c r="G6529" s="2">
        <v>81.42</v>
      </c>
      <c r="H6529" s="2">
        <v>2</v>
      </c>
      <c r="I6529" s="2">
        <f t="shared" si="101"/>
        <v>40.71</v>
      </c>
      <c r="J6529" s="2">
        <v>-9.16</v>
      </c>
    </row>
    <row r="6530" spans="1:10" x14ac:dyDescent="0.35">
      <c r="A6530" s="1">
        <v>42718</v>
      </c>
      <c r="B6530" t="s">
        <v>589</v>
      </c>
      <c r="C6530" t="s">
        <v>27</v>
      </c>
      <c r="D6530" t="s">
        <v>11</v>
      </c>
      <c r="E6530" t="s">
        <v>18</v>
      </c>
      <c r="F6530" t="s">
        <v>2092</v>
      </c>
      <c r="G6530" s="2">
        <v>134.80000000000001</v>
      </c>
      <c r="H6530" s="2">
        <v>10</v>
      </c>
      <c r="I6530" s="2">
        <f t="shared" si="101"/>
        <v>13.48</v>
      </c>
      <c r="J6530" s="2">
        <v>35.049999999999997</v>
      </c>
    </row>
    <row r="6531" spans="1:10" x14ac:dyDescent="0.35">
      <c r="A6531" s="1">
        <v>42719</v>
      </c>
      <c r="B6531" t="s">
        <v>2033</v>
      </c>
      <c r="C6531" t="s">
        <v>110</v>
      </c>
      <c r="D6531" t="s">
        <v>34</v>
      </c>
      <c r="E6531" t="s">
        <v>145</v>
      </c>
      <c r="F6531" t="s">
        <v>402</v>
      </c>
      <c r="G6531" s="2">
        <v>1652.94</v>
      </c>
      <c r="H6531" s="2">
        <v>3</v>
      </c>
      <c r="I6531" s="2">
        <f t="shared" ref="I6531:I6594" si="102">G6531/H6531</f>
        <v>550.98</v>
      </c>
      <c r="J6531" s="2">
        <v>231.41</v>
      </c>
    </row>
    <row r="6532" spans="1:10" x14ac:dyDescent="0.35">
      <c r="A6532" s="1">
        <v>42719</v>
      </c>
      <c r="B6532" t="s">
        <v>2033</v>
      </c>
      <c r="C6532" t="s">
        <v>110</v>
      </c>
      <c r="D6532" t="s">
        <v>11</v>
      </c>
      <c r="E6532" t="s">
        <v>18</v>
      </c>
      <c r="F6532" t="s">
        <v>1689</v>
      </c>
      <c r="G6532" s="2">
        <v>296.37</v>
      </c>
      <c r="H6532" s="2">
        <v>3</v>
      </c>
      <c r="I6532" s="2">
        <f t="shared" si="102"/>
        <v>98.79</v>
      </c>
      <c r="J6532" s="2">
        <v>80.02</v>
      </c>
    </row>
    <row r="6533" spans="1:10" x14ac:dyDescent="0.35">
      <c r="A6533" s="1">
        <v>42719</v>
      </c>
      <c r="B6533" t="s">
        <v>552</v>
      </c>
      <c r="C6533" t="s">
        <v>27</v>
      </c>
      <c r="D6533" t="s">
        <v>34</v>
      </c>
      <c r="E6533" t="s">
        <v>47</v>
      </c>
      <c r="F6533" t="s">
        <v>1532</v>
      </c>
      <c r="G6533" s="2">
        <v>14.76</v>
      </c>
      <c r="H6533" s="2">
        <v>2</v>
      </c>
      <c r="I6533" s="2">
        <f t="shared" si="102"/>
        <v>7.38</v>
      </c>
      <c r="J6533" s="2">
        <v>4.28</v>
      </c>
    </row>
    <row r="6534" spans="1:10" x14ac:dyDescent="0.35">
      <c r="A6534" s="1">
        <v>42719</v>
      </c>
      <c r="B6534" t="s">
        <v>401</v>
      </c>
      <c r="C6534" t="s">
        <v>91</v>
      </c>
      <c r="D6534" t="s">
        <v>34</v>
      </c>
      <c r="E6534" t="s">
        <v>145</v>
      </c>
      <c r="F6534" t="s">
        <v>320</v>
      </c>
      <c r="G6534" s="2">
        <v>564.20000000000005</v>
      </c>
      <c r="H6534" s="2">
        <v>3</v>
      </c>
      <c r="I6534" s="2">
        <f t="shared" si="102"/>
        <v>188.06666666666669</v>
      </c>
      <c r="J6534" s="2">
        <v>-304.67</v>
      </c>
    </row>
    <row r="6535" spans="1:10" x14ac:dyDescent="0.35">
      <c r="A6535" s="1">
        <v>42719</v>
      </c>
      <c r="B6535" t="s">
        <v>401</v>
      </c>
      <c r="C6535" t="s">
        <v>91</v>
      </c>
      <c r="D6535" t="s">
        <v>11</v>
      </c>
      <c r="E6535" t="s">
        <v>92</v>
      </c>
      <c r="F6535" t="s">
        <v>1888</v>
      </c>
      <c r="G6535" s="2">
        <v>87.17</v>
      </c>
      <c r="H6535" s="2">
        <v>2</v>
      </c>
      <c r="I6535" s="2">
        <f t="shared" si="102"/>
        <v>43.585000000000001</v>
      </c>
      <c r="J6535" s="2">
        <v>8.7200000000000006</v>
      </c>
    </row>
    <row r="6536" spans="1:10" x14ac:dyDescent="0.35">
      <c r="A6536" s="1">
        <v>42719</v>
      </c>
      <c r="B6536" t="s">
        <v>1548</v>
      </c>
      <c r="C6536" t="s">
        <v>78</v>
      </c>
      <c r="D6536" t="s">
        <v>11</v>
      </c>
      <c r="E6536" t="s">
        <v>20</v>
      </c>
      <c r="F6536" t="s">
        <v>1577</v>
      </c>
      <c r="G6536" s="2">
        <v>2.21</v>
      </c>
      <c r="H6536" s="2">
        <v>3</v>
      </c>
      <c r="I6536" s="2">
        <f t="shared" si="102"/>
        <v>0.73666666666666669</v>
      </c>
      <c r="J6536" s="2">
        <v>-1.48</v>
      </c>
    </row>
    <row r="6537" spans="1:10" x14ac:dyDescent="0.35">
      <c r="A6537" s="1">
        <v>42719</v>
      </c>
      <c r="B6537" t="s">
        <v>1676</v>
      </c>
      <c r="C6537" t="s">
        <v>101</v>
      </c>
      <c r="D6537" t="s">
        <v>11</v>
      </c>
      <c r="E6537" t="s">
        <v>12</v>
      </c>
      <c r="F6537" t="s">
        <v>2646</v>
      </c>
      <c r="G6537" s="2">
        <v>19.440000000000001</v>
      </c>
      <c r="H6537" s="2">
        <v>3</v>
      </c>
      <c r="I6537" s="2">
        <f t="shared" si="102"/>
        <v>6.48</v>
      </c>
      <c r="J6537" s="2">
        <v>9.33</v>
      </c>
    </row>
    <row r="6538" spans="1:10" x14ac:dyDescent="0.35">
      <c r="A6538" s="1">
        <v>42720</v>
      </c>
      <c r="B6538" t="s">
        <v>1831</v>
      </c>
      <c r="C6538" t="s">
        <v>15</v>
      </c>
      <c r="D6538" t="s">
        <v>11</v>
      </c>
      <c r="E6538" t="s">
        <v>20</v>
      </c>
      <c r="F6538" t="s">
        <v>2177</v>
      </c>
      <c r="G6538" s="2">
        <v>4.79</v>
      </c>
      <c r="H6538" s="2">
        <v>3</v>
      </c>
      <c r="I6538" s="2">
        <f t="shared" si="102"/>
        <v>1.5966666666666667</v>
      </c>
      <c r="J6538" s="2">
        <v>-7.9</v>
      </c>
    </row>
    <row r="6539" spans="1:10" x14ac:dyDescent="0.35">
      <c r="A6539" s="1">
        <v>42720</v>
      </c>
      <c r="B6539" t="s">
        <v>1394</v>
      </c>
      <c r="C6539" t="s">
        <v>149</v>
      </c>
      <c r="D6539" t="s">
        <v>11</v>
      </c>
      <c r="E6539" t="s">
        <v>43</v>
      </c>
      <c r="F6539" t="s">
        <v>2630</v>
      </c>
      <c r="G6539" s="2">
        <v>3.68</v>
      </c>
      <c r="H6539" s="2">
        <v>2</v>
      </c>
      <c r="I6539" s="2">
        <f t="shared" si="102"/>
        <v>1.84</v>
      </c>
      <c r="J6539" s="2">
        <v>1.8</v>
      </c>
    </row>
    <row r="6540" spans="1:10" x14ac:dyDescent="0.35">
      <c r="A6540" s="1">
        <v>42720</v>
      </c>
      <c r="B6540" t="s">
        <v>1593</v>
      </c>
      <c r="C6540" t="s">
        <v>27</v>
      </c>
      <c r="D6540" t="s">
        <v>34</v>
      </c>
      <c r="E6540" t="s">
        <v>35</v>
      </c>
      <c r="F6540" t="s">
        <v>1772</v>
      </c>
      <c r="G6540" s="2">
        <v>563.91999999999996</v>
      </c>
      <c r="H6540" s="2">
        <v>5</v>
      </c>
      <c r="I6540" s="2">
        <f t="shared" si="102"/>
        <v>112.78399999999999</v>
      </c>
      <c r="J6540" s="2">
        <v>7.05</v>
      </c>
    </row>
    <row r="6541" spans="1:10" x14ac:dyDescent="0.35">
      <c r="A6541" s="1">
        <v>42720</v>
      </c>
      <c r="B6541" t="s">
        <v>1273</v>
      </c>
      <c r="C6541" t="s">
        <v>245</v>
      </c>
      <c r="D6541" t="s">
        <v>11</v>
      </c>
      <c r="E6541" t="s">
        <v>92</v>
      </c>
      <c r="F6541" t="s">
        <v>764</v>
      </c>
      <c r="G6541" s="2">
        <v>34.94</v>
      </c>
      <c r="H6541" s="2">
        <v>3</v>
      </c>
      <c r="I6541" s="2">
        <f t="shared" si="102"/>
        <v>11.646666666666667</v>
      </c>
      <c r="J6541" s="2">
        <v>3.06</v>
      </c>
    </row>
    <row r="6542" spans="1:10" x14ac:dyDescent="0.35">
      <c r="A6542" s="1">
        <v>42720</v>
      </c>
      <c r="B6542" t="s">
        <v>1443</v>
      </c>
      <c r="C6542" t="s">
        <v>27</v>
      </c>
      <c r="D6542" t="s">
        <v>39</v>
      </c>
      <c r="E6542" t="s">
        <v>52</v>
      </c>
      <c r="F6542" t="s">
        <v>1437</v>
      </c>
      <c r="G6542" s="2">
        <v>21.21</v>
      </c>
      <c r="H6542" s="2">
        <v>7</v>
      </c>
      <c r="I6542" s="2">
        <f t="shared" si="102"/>
        <v>3.0300000000000002</v>
      </c>
      <c r="J6542" s="2">
        <v>4.45</v>
      </c>
    </row>
    <row r="6543" spans="1:10" x14ac:dyDescent="0.35">
      <c r="A6543" s="1">
        <v>42721</v>
      </c>
      <c r="B6543" t="s">
        <v>2614</v>
      </c>
      <c r="C6543" t="s">
        <v>27</v>
      </c>
      <c r="D6543" t="s">
        <v>34</v>
      </c>
      <c r="E6543" t="s">
        <v>145</v>
      </c>
      <c r="F6543" t="s">
        <v>2441</v>
      </c>
      <c r="G6543" s="2">
        <v>2003.52</v>
      </c>
      <c r="H6543" s="2">
        <v>6</v>
      </c>
      <c r="I6543" s="2">
        <f t="shared" si="102"/>
        <v>333.92</v>
      </c>
      <c r="J6543" s="2">
        <v>-325.57</v>
      </c>
    </row>
    <row r="6544" spans="1:10" x14ac:dyDescent="0.35">
      <c r="A6544" s="1">
        <v>42721</v>
      </c>
      <c r="B6544" t="s">
        <v>1672</v>
      </c>
      <c r="C6544" t="s">
        <v>164</v>
      </c>
      <c r="D6544" t="s">
        <v>11</v>
      </c>
      <c r="E6544" t="s">
        <v>18</v>
      </c>
      <c r="F6544" t="s">
        <v>1611</v>
      </c>
      <c r="G6544" s="2">
        <v>46.53</v>
      </c>
      <c r="H6544" s="2">
        <v>3</v>
      </c>
      <c r="I6544" s="2">
        <f t="shared" si="102"/>
        <v>15.51</v>
      </c>
      <c r="J6544" s="2">
        <v>13.03</v>
      </c>
    </row>
    <row r="6545" spans="1:10" x14ac:dyDescent="0.35">
      <c r="A6545" s="1">
        <v>42721</v>
      </c>
      <c r="B6545" t="s">
        <v>1631</v>
      </c>
      <c r="C6545" t="s">
        <v>10</v>
      </c>
      <c r="D6545" t="s">
        <v>11</v>
      </c>
      <c r="E6545" t="s">
        <v>12</v>
      </c>
      <c r="F6545" t="s">
        <v>1730</v>
      </c>
      <c r="G6545" s="2">
        <v>51.84</v>
      </c>
      <c r="H6545" s="2">
        <v>10</v>
      </c>
      <c r="I6545" s="2">
        <f t="shared" si="102"/>
        <v>5.1840000000000002</v>
      </c>
      <c r="J6545" s="2">
        <v>18.14</v>
      </c>
    </row>
    <row r="6546" spans="1:10" x14ac:dyDescent="0.35">
      <c r="A6546" s="1">
        <v>42721</v>
      </c>
      <c r="B6546" t="s">
        <v>1631</v>
      </c>
      <c r="C6546" t="s">
        <v>10</v>
      </c>
      <c r="D6546" t="s">
        <v>39</v>
      </c>
      <c r="E6546" t="s">
        <v>52</v>
      </c>
      <c r="F6546" t="s">
        <v>1451</v>
      </c>
      <c r="G6546" s="2">
        <v>165.6</v>
      </c>
      <c r="H6546" s="2">
        <v>3</v>
      </c>
      <c r="I6546" s="2">
        <f t="shared" si="102"/>
        <v>55.199999999999996</v>
      </c>
      <c r="J6546" s="2">
        <v>-6.21</v>
      </c>
    </row>
    <row r="6547" spans="1:10" x14ac:dyDescent="0.35">
      <c r="A6547" s="1">
        <v>42721</v>
      </c>
      <c r="B6547" t="s">
        <v>873</v>
      </c>
      <c r="C6547" t="s">
        <v>399</v>
      </c>
      <c r="D6547" t="s">
        <v>11</v>
      </c>
      <c r="E6547" t="s">
        <v>20</v>
      </c>
      <c r="F6547" t="s">
        <v>431</v>
      </c>
      <c r="G6547" s="2">
        <v>13.49</v>
      </c>
      <c r="H6547" s="2">
        <v>2</v>
      </c>
      <c r="I6547" s="2">
        <f t="shared" si="102"/>
        <v>6.7450000000000001</v>
      </c>
      <c r="J6547" s="2">
        <v>4.38</v>
      </c>
    </row>
    <row r="6548" spans="1:10" x14ac:dyDescent="0.35">
      <c r="A6548" s="1">
        <v>42721</v>
      </c>
      <c r="B6548" t="s">
        <v>873</v>
      </c>
      <c r="C6548" t="s">
        <v>399</v>
      </c>
      <c r="D6548" t="s">
        <v>11</v>
      </c>
      <c r="E6548" t="s">
        <v>20</v>
      </c>
      <c r="F6548" t="s">
        <v>1218</v>
      </c>
      <c r="G6548" s="2">
        <v>11.42</v>
      </c>
      <c r="H6548" s="2">
        <v>1</v>
      </c>
      <c r="I6548" s="2">
        <f t="shared" si="102"/>
        <v>11.42</v>
      </c>
      <c r="J6548" s="2">
        <v>3.85</v>
      </c>
    </row>
    <row r="6549" spans="1:10" x14ac:dyDescent="0.35">
      <c r="A6549" s="1">
        <v>42721</v>
      </c>
      <c r="B6549" t="s">
        <v>1817</v>
      </c>
      <c r="C6549" t="s">
        <v>110</v>
      </c>
      <c r="D6549" t="s">
        <v>11</v>
      </c>
      <c r="E6549" t="s">
        <v>20</v>
      </c>
      <c r="F6549" t="s">
        <v>2127</v>
      </c>
      <c r="G6549" s="2">
        <v>9892.74</v>
      </c>
      <c r="H6549" s="2">
        <v>13</v>
      </c>
      <c r="I6549" s="2">
        <f t="shared" si="102"/>
        <v>760.98</v>
      </c>
      <c r="J6549" s="2">
        <v>4946.37</v>
      </c>
    </row>
    <row r="6550" spans="1:10" x14ac:dyDescent="0.35">
      <c r="A6550" s="1">
        <v>42722</v>
      </c>
      <c r="B6550" t="s">
        <v>1935</v>
      </c>
      <c r="C6550" t="s">
        <v>123</v>
      </c>
      <c r="D6550" t="s">
        <v>11</v>
      </c>
      <c r="E6550" t="s">
        <v>20</v>
      </c>
      <c r="F6550" t="s">
        <v>2269</v>
      </c>
      <c r="G6550" s="2">
        <v>254.06</v>
      </c>
      <c r="H6550" s="2">
        <v>7</v>
      </c>
      <c r="I6550" s="2">
        <f t="shared" si="102"/>
        <v>36.294285714285714</v>
      </c>
      <c r="J6550" s="2">
        <v>-169.37</v>
      </c>
    </row>
    <row r="6551" spans="1:10" x14ac:dyDescent="0.35">
      <c r="A6551" s="1">
        <v>42722</v>
      </c>
      <c r="B6551" t="s">
        <v>1935</v>
      </c>
      <c r="C6551" t="s">
        <v>123</v>
      </c>
      <c r="D6551" t="s">
        <v>11</v>
      </c>
      <c r="E6551" t="s">
        <v>92</v>
      </c>
      <c r="F6551" t="s">
        <v>2152</v>
      </c>
      <c r="G6551" s="2">
        <v>194.53</v>
      </c>
      <c r="H6551" s="2">
        <v>2</v>
      </c>
      <c r="I6551" s="2">
        <f t="shared" si="102"/>
        <v>97.265000000000001</v>
      </c>
      <c r="J6551" s="2">
        <v>24.32</v>
      </c>
    </row>
    <row r="6552" spans="1:10" x14ac:dyDescent="0.35">
      <c r="A6552" s="1">
        <v>42722</v>
      </c>
      <c r="B6552" t="s">
        <v>1935</v>
      </c>
      <c r="C6552" t="s">
        <v>123</v>
      </c>
      <c r="D6552" t="s">
        <v>11</v>
      </c>
      <c r="E6552" t="s">
        <v>200</v>
      </c>
      <c r="F6552" t="s">
        <v>1516</v>
      </c>
      <c r="G6552" s="2">
        <v>961.48</v>
      </c>
      <c r="H6552" s="2">
        <v>5</v>
      </c>
      <c r="I6552" s="2">
        <f t="shared" si="102"/>
        <v>192.29599999999999</v>
      </c>
      <c r="J6552" s="2">
        <v>-204.31</v>
      </c>
    </row>
    <row r="6553" spans="1:10" x14ac:dyDescent="0.35">
      <c r="A6553" s="1">
        <v>42722</v>
      </c>
      <c r="B6553" t="s">
        <v>1635</v>
      </c>
      <c r="C6553" t="s">
        <v>315</v>
      </c>
      <c r="D6553" t="s">
        <v>34</v>
      </c>
      <c r="E6553" t="s">
        <v>47</v>
      </c>
      <c r="F6553" t="s">
        <v>2121</v>
      </c>
      <c r="G6553" s="2">
        <v>18.84</v>
      </c>
      <c r="H6553" s="2">
        <v>3</v>
      </c>
      <c r="I6553" s="2">
        <f t="shared" si="102"/>
        <v>6.28</v>
      </c>
      <c r="J6553" s="2">
        <v>6.03</v>
      </c>
    </row>
    <row r="6554" spans="1:10" x14ac:dyDescent="0.35">
      <c r="A6554" s="1">
        <v>42722</v>
      </c>
      <c r="B6554" t="s">
        <v>1343</v>
      </c>
      <c r="C6554" t="s">
        <v>27</v>
      </c>
      <c r="D6554" t="s">
        <v>11</v>
      </c>
      <c r="E6554" t="s">
        <v>12</v>
      </c>
      <c r="F6554" t="s">
        <v>134</v>
      </c>
      <c r="G6554" s="2">
        <v>38.880000000000003</v>
      </c>
      <c r="H6554" s="2">
        <v>6</v>
      </c>
      <c r="I6554" s="2">
        <f t="shared" si="102"/>
        <v>6.48</v>
      </c>
      <c r="J6554" s="2">
        <v>18.66</v>
      </c>
    </row>
    <row r="6555" spans="1:10" x14ac:dyDescent="0.35">
      <c r="A6555" s="1">
        <v>42722</v>
      </c>
      <c r="B6555" t="s">
        <v>1343</v>
      </c>
      <c r="C6555" t="s">
        <v>27</v>
      </c>
      <c r="D6555" t="s">
        <v>34</v>
      </c>
      <c r="E6555" t="s">
        <v>47</v>
      </c>
      <c r="F6555" t="s">
        <v>2647</v>
      </c>
      <c r="G6555" s="2">
        <v>183.84</v>
      </c>
      <c r="H6555" s="2">
        <v>8</v>
      </c>
      <c r="I6555" s="2">
        <f t="shared" si="102"/>
        <v>22.98</v>
      </c>
      <c r="J6555" s="2">
        <v>62.51</v>
      </c>
    </row>
    <row r="6556" spans="1:10" x14ac:dyDescent="0.35">
      <c r="A6556" s="1">
        <v>42722</v>
      </c>
      <c r="B6556" t="s">
        <v>1343</v>
      </c>
      <c r="C6556" t="s">
        <v>27</v>
      </c>
      <c r="D6556" t="s">
        <v>11</v>
      </c>
      <c r="E6556" t="s">
        <v>200</v>
      </c>
      <c r="F6556" t="s">
        <v>2497</v>
      </c>
      <c r="G6556" s="2">
        <v>579.29999999999995</v>
      </c>
      <c r="H6556" s="2">
        <v>5</v>
      </c>
      <c r="I6556" s="2">
        <f t="shared" si="102"/>
        <v>115.85999999999999</v>
      </c>
      <c r="J6556" s="2">
        <v>28.97</v>
      </c>
    </row>
    <row r="6557" spans="1:10" x14ac:dyDescent="0.35">
      <c r="A6557" s="1">
        <v>42722</v>
      </c>
      <c r="B6557" t="s">
        <v>1547</v>
      </c>
      <c r="C6557" t="s">
        <v>149</v>
      </c>
      <c r="D6557" t="s">
        <v>11</v>
      </c>
      <c r="E6557" t="s">
        <v>18</v>
      </c>
      <c r="F6557" t="s">
        <v>1572</v>
      </c>
      <c r="G6557" s="2">
        <v>900.08</v>
      </c>
      <c r="H6557" s="2">
        <v>4</v>
      </c>
      <c r="I6557" s="2">
        <f t="shared" si="102"/>
        <v>225.02</v>
      </c>
      <c r="J6557" s="2">
        <v>117.01</v>
      </c>
    </row>
    <row r="6558" spans="1:10" x14ac:dyDescent="0.35">
      <c r="A6558" s="1">
        <v>42722</v>
      </c>
      <c r="B6558" t="s">
        <v>875</v>
      </c>
      <c r="C6558" t="s">
        <v>177</v>
      </c>
      <c r="D6558" t="s">
        <v>11</v>
      </c>
      <c r="E6558" t="s">
        <v>20</v>
      </c>
      <c r="F6558" t="s">
        <v>1142</v>
      </c>
      <c r="G6558" s="2">
        <v>1793.98</v>
      </c>
      <c r="H6558" s="2">
        <v>2</v>
      </c>
      <c r="I6558" s="2">
        <f t="shared" si="102"/>
        <v>896.99</v>
      </c>
      <c r="J6558" s="2">
        <v>843.17</v>
      </c>
    </row>
    <row r="6559" spans="1:10" x14ac:dyDescent="0.35">
      <c r="A6559" s="1">
        <v>42722</v>
      </c>
      <c r="B6559" t="s">
        <v>1951</v>
      </c>
      <c r="C6559" t="s">
        <v>27</v>
      </c>
      <c r="D6559" t="s">
        <v>39</v>
      </c>
      <c r="E6559" t="s">
        <v>52</v>
      </c>
      <c r="F6559" t="s">
        <v>652</v>
      </c>
      <c r="G6559" s="2">
        <v>72.64</v>
      </c>
      <c r="H6559" s="2">
        <v>2</v>
      </c>
      <c r="I6559" s="2">
        <f t="shared" si="102"/>
        <v>36.32</v>
      </c>
      <c r="J6559" s="2">
        <v>21.79</v>
      </c>
    </row>
    <row r="6560" spans="1:10" x14ac:dyDescent="0.35">
      <c r="A6560" s="1">
        <v>42722</v>
      </c>
      <c r="B6560" t="s">
        <v>1951</v>
      </c>
      <c r="C6560" t="s">
        <v>27</v>
      </c>
      <c r="D6560" t="s">
        <v>39</v>
      </c>
      <c r="E6560" t="s">
        <v>52</v>
      </c>
      <c r="F6560" t="s">
        <v>1628</v>
      </c>
      <c r="G6560" s="2">
        <v>772.47</v>
      </c>
      <c r="H6560" s="2">
        <v>3</v>
      </c>
      <c r="I6560" s="2">
        <f t="shared" si="102"/>
        <v>257.49</v>
      </c>
      <c r="J6560" s="2">
        <v>146.77000000000001</v>
      </c>
    </row>
    <row r="6561" spans="1:10" x14ac:dyDescent="0.35">
      <c r="A6561" s="1">
        <v>42722</v>
      </c>
      <c r="B6561" t="s">
        <v>1951</v>
      </c>
      <c r="C6561" t="s">
        <v>27</v>
      </c>
      <c r="D6561" t="s">
        <v>34</v>
      </c>
      <c r="E6561" t="s">
        <v>47</v>
      </c>
      <c r="F6561" t="s">
        <v>2471</v>
      </c>
      <c r="G6561" s="2">
        <v>39.92</v>
      </c>
      <c r="H6561" s="2">
        <v>4</v>
      </c>
      <c r="I6561" s="2">
        <f t="shared" si="102"/>
        <v>9.98</v>
      </c>
      <c r="J6561" s="2">
        <v>11.18</v>
      </c>
    </row>
    <row r="6562" spans="1:10" x14ac:dyDescent="0.35">
      <c r="A6562" s="1">
        <v>42722</v>
      </c>
      <c r="B6562" t="s">
        <v>963</v>
      </c>
      <c r="C6562" t="s">
        <v>91</v>
      </c>
      <c r="D6562" t="s">
        <v>11</v>
      </c>
      <c r="E6562" t="s">
        <v>20</v>
      </c>
      <c r="F6562" t="s">
        <v>911</v>
      </c>
      <c r="G6562" s="2">
        <v>45.24</v>
      </c>
      <c r="H6562" s="2">
        <v>4</v>
      </c>
      <c r="I6562" s="2">
        <f t="shared" si="102"/>
        <v>11.31</v>
      </c>
      <c r="J6562" s="2">
        <v>-30.16</v>
      </c>
    </row>
    <row r="6563" spans="1:10" x14ac:dyDescent="0.35">
      <c r="A6563" s="1">
        <v>42722</v>
      </c>
      <c r="B6563" t="s">
        <v>963</v>
      </c>
      <c r="C6563" t="s">
        <v>91</v>
      </c>
      <c r="D6563" t="s">
        <v>11</v>
      </c>
      <c r="E6563" t="s">
        <v>24</v>
      </c>
      <c r="F6563" t="s">
        <v>51</v>
      </c>
      <c r="G6563" s="2">
        <v>18.690000000000001</v>
      </c>
      <c r="H6563" s="2">
        <v>4</v>
      </c>
      <c r="I6563" s="2">
        <f t="shared" si="102"/>
        <v>4.6725000000000003</v>
      </c>
      <c r="J6563" s="2">
        <v>2.34</v>
      </c>
    </row>
    <row r="6564" spans="1:10" x14ac:dyDescent="0.35">
      <c r="A6564" s="1">
        <v>42722</v>
      </c>
      <c r="B6564" t="s">
        <v>963</v>
      </c>
      <c r="C6564" t="s">
        <v>91</v>
      </c>
      <c r="D6564" t="s">
        <v>11</v>
      </c>
      <c r="E6564" t="s">
        <v>12</v>
      </c>
      <c r="F6564" t="s">
        <v>232</v>
      </c>
      <c r="G6564" s="2">
        <v>11.65</v>
      </c>
      <c r="H6564" s="2">
        <v>2</v>
      </c>
      <c r="I6564" s="2">
        <f t="shared" si="102"/>
        <v>5.8250000000000002</v>
      </c>
      <c r="J6564" s="2">
        <v>3.79</v>
      </c>
    </row>
    <row r="6565" spans="1:10" x14ac:dyDescent="0.35">
      <c r="A6565" s="1">
        <v>42722</v>
      </c>
      <c r="B6565" t="s">
        <v>963</v>
      </c>
      <c r="C6565" t="s">
        <v>91</v>
      </c>
      <c r="D6565" t="s">
        <v>39</v>
      </c>
      <c r="E6565" t="s">
        <v>52</v>
      </c>
      <c r="F6565" t="s">
        <v>2515</v>
      </c>
      <c r="G6565" s="2">
        <v>112.78</v>
      </c>
      <c r="H6565" s="2">
        <v>3</v>
      </c>
      <c r="I6565" s="2">
        <f t="shared" si="102"/>
        <v>37.593333333333334</v>
      </c>
      <c r="J6565" s="2">
        <v>-8.4600000000000009</v>
      </c>
    </row>
    <row r="6566" spans="1:10" x14ac:dyDescent="0.35">
      <c r="A6566" s="1">
        <v>42722</v>
      </c>
      <c r="B6566" t="s">
        <v>963</v>
      </c>
      <c r="C6566" t="s">
        <v>91</v>
      </c>
      <c r="D6566" t="s">
        <v>34</v>
      </c>
      <c r="E6566" t="s">
        <v>145</v>
      </c>
      <c r="F6566" t="s">
        <v>2018</v>
      </c>
      <c r="G6566" s="2">
        <v>377.45</v>
      </c>
      <c r="H6566" s="2">
        <v>5</v>
      </c>
      <c r="I6566" s="2">
        <f t="shared" si="102"/>
        <v>75.489999999999995</v>
      </c>
      <c r="J6566" s="2">
        <v>-264.22000000000003</v>
      </c>
    </row>
    <row r="6567" spans="1:10" x14ac:dyDescent="0.35">
      <c r="A6567" s="1">
        <v>42722</v>
      </c>
      <c r="B6567" t="s">
        <v>963</v>
      </c>
      <c r="C6567" t="s">
        <v>91</v>
      </c>
      <c r="D6567" t="s">
        <v>11</v>
      </c>
      <c r="E6567" t="s">
        <v>16</v>
      </c>
      <c r="F6567" t="s">
        <v>1588</v>
      </c>
      <c r="G6567" s="2">
        <v>15.94</v>
      </c>
      <c r="H6567" s="2">
        <v>4</v>
      </c>
      <c r="I6567" s="2">
        <f t="shared" si="102"/>
        <v>3.9849999999999999</v>
      </c>
      <c r="J6567" s="2">
        <v>5.18</v>
      </c>
    </row>
    <row r="6568" spans="1:10" x14ac:dyDescent="0.35">
      <c r="A6568" s="1">
        <v>42722</v>
      </c>
      <c r="B6568" t="s">
        <v>963</v>
      </c>
      <c r="C6568" t="s">
        <v>91</v>
      </c>
      <c r="D6568" t="s">
        <v>39</v>
      </c>
      <c r="E6568" t="s">
        <v>40</v>
      </c>
      <c r="F6568" t="s">
        <v>136</v>
      </c>
      <c r="G6568" s="2">
        <v>28.68</v>
      </c>
      <c r="H6568" s="2">
        <v>3</v>
      </c>
      <c r="I6568" s="2">
        <f t="shared" si="102"/>
        <v>9.56</v>
      </c>
      <c r="J6568" s="2">
        <v>-7.17</v>
      </c>
    </row>
    <row r="6569" spans="1:10" x14ac:dyDescent="0.35">
      <c r="A6569" s="1">
        <v>42722</v>
      </c>
      <c r="B6569" t="s">
        <v>2176</v>
      </c>
      <c r="C6569" t="s">
        <v>996</v>
      </c>
      <c r="D6569" t="s">
        <v>34</v>
      </c>
      <c r="E6569" t="s">
        <v>35</v>
      </c>
      <c r="F6569" t="s">
        <v>994</v>
      </c>
      <c r="G6569" s="2">
        <v>563.94000000000005</v>
      </c>
      <c r="H6569" s="2">
        <v>3</v>
      </c>
      <c r="I6569" s="2">
        <f t="shared" si="102"/>
        <v>187.98000000000002</v>
      </c>
      <c r="J6569" s="2">
        <v>112.79</v>
      </c>
    </row>
    <row r="6570" spans="1:10" x14ac:dyDescent="0.35">
      <c r="A6570" s="1">
        <v>42722</v>
      </c>
      <c r="B6570" t="s">
        <v>478</v>
      </c>
      <c r="C6570" t="s">
        <v>27</v>
      </c>
      <c r="D6570" t="s">
        <v>39</v>
      </c>
      <c r="E6570" t="s">
        <v>40</v>
      </c>
      <c r="F6570" t="s">
        <v>735</v>
      </c>
      <c r="G6570" s="2">
        <v>66.98</v>
      </c>
      <c r="H6570" s="2">
        <v>7</v>
      </c>
      <c r="I6570" s="2">
        <f t="shared" si="102"/>
        <v>9.5685714285714294</v>
      </c>
      <c r="J6570" s="2">
        <v>6.7</v>
      </c>
    </row>
    <row r="6571" spans="1:10" x14ac:dyDescent="0.35">
      <c r="A6571" s="1">
        <v>42723</v>
      </c>
      <c r="B6571" t="s">
        <v>1417</v>
      </c>
      <c r="C6571" t="s">
        <v>95</v>
      </c>
      <c r="D6571" t="s">
        <v>34</v>
      </c>
      <c r="E6571" t="s">
        <v>145</v>
      </c>
      <c r="F6571" t="s">
        <v>499</v>
      </c>
      <c r="G6571" s="2">
        <v>455.97</v>
      </c>
      <c r="H6571" s="2">
        <v>6</v>
      </c>
      <c r="I6571" s="2">
        <f t="shared" si="102"/>
        <v>75.995000000000005</v>
      </c>
      <c r="J6571" s="2">
        <v>-218.87</v>
      </c>
    </row>
    <row r="6572" spans="1:10" x14ac:dyDescent="0.35">
      <c r="A6572" s="1">
        <v>42723</v>
      </c>
      <c r="B6572" t="s">
        <v>1417</v>
      </c>
      <c r="C6572" t="s">
        <v>95</v>
      </c>
      <c r="D6572" t="s">
        <v>11</v>
      </c>
      <c r="E6572" t="s">
        <v>20</v>
      </c>
      <c r="F6572" t="s">
        <v>886</v>
      </c>
      <c r="G6572" s="2">
        <v>10.44</v>
      </c>
      <c r="H6572" s="2">
        <v>6</v>
      </c>
      <c r="I6572" s="2">
        <f t="shared" si="102"/>
        <v>1.74</v>
      </c>
      <c r="J6572" s="2">
        <v>-7.66</v>
      </c>
    </row>
    <row r="6573" spans="1:10" x14ac:dyDescent="0.35">
      <c r="A6573" s="1">
        <v>42723</v>
      </c>
      <c r="B6573" t="s">
        <v>1417</v>
      </c>
      <c r="C6573" t="s">
        <v>95</v>
      </c>
      <c r="D6573" t="s">
        <v>11</v>
      </c>
      <c r="E6573" t="s">
        <v>20</v>
      </c>
      <c r="F6573" t="s">
        <v>966</v>
      </c>
      <c r="G6573" s="2">
        <v>5.21</v>
      </c>
      <c r="H6573" s="2">
        <v>2</v>
      </c>
      <c r="I6573" s="2">
        <f t="shared" si="102"/>
        <v>2.605</v>
      </c>
      <c r="J6573" s="2">
        <v>-4.17</v>
      </c>
    </row>
    <row r="6574" spans="1:10" x14ac:dyDescent="0.35">
      <c r="A6574" s="1">
        <v>42723</v>
      </c>
      <c r="B6574" t="s">
        <v>170</v>
      </c>
      <c r="C6574" t="s">
        <v>149</v>
      </c>
      <c r="D6574" t="s">
        <v>11</v>
      </c>
      <c r="E6574" t="s">
        <v>20</v>
      </c>
      <c r="F6574" t="s">
        <v>1218</v>
      </c>
      <c r="G6574" s="2">
        <v>34.25</v>
      </c>
      <c r="H6574" s="2">
        <v>3</v>
      </c>
      <c r="I6574" s="2">
        <f t="shared" si="102"/>
        <v>11.416666666666666</v>
      </c>
      <c r="J6574" s="2">
        <v>11.56</v>
      </c>
    </row>
    <row r="6575" spans="1:10" x14ac:dyDescent="0.35">
      <c r="A6575" s="1">
        <v>42723</v>
      </c>
      <c r="B6575" t="s">
        <v>170</v>
      </c>
      <c r="C6575" t="s">
        <v>149</v>
      </c>
      <c r="D6575" t="s">
        <v>11</v>
      </c>
      <c r="E6575" t="s">
        <v>24</v>
      </c>
      <c r="F6575" t="s">
        <v>2390</v>
      </c>
      <c r="G6575" s="2">
        <v>3.52</v>
      </c>
      <c r="H6575" s="2">
        <v>2</v>
      </c>
      <c r="I6575" s="2">
        <f t="shared" si="102"/>
        <v>1.76</v>
      </c>
      <c r="J6575" s="2">
        <v>1.02</v>
      </c>
    </row>
    <row r="6576" spans="1:10" x14ac:dyDescent="0.35">
      <c r="A6576" s="1">
        <v>42723</v>
      </c>
      <c r="B6576" t="s">
        <v>1457</v>
      </c>
      <c r="C6576" t="s">
        <v>15</v>
      </c>
      <c r="D6576" t="s">
        <v>11</v>
      </c>
      <c r="E6576" t="s">
        <v>20</v>
      </c>
      <c r="F6576" t="s">
        <v>205</v>
      </c>
      <c r="G6576" s="2">
        <v>1.8</v>
      </c>
      <c r="H6576" s="2">
        <v>5</v>
      </c>
      <c r="I6576" s="2">
        <f t="shared" si="102"/>
        <v>0.36</v>
      </c>
      <c r="J6576" s="2">
        <v>-2.88</v>
      </c>
    </row>
    <row r="6577" spans="1:10" x14ac:dyDescent="0.35">
      <c r="A6577" s="1">
        <v>42723</v>
      </c>
      <c r="B6577" t="s">
        <v>256</v>
      </c>
      <c r="C6577" t="s">
        <v>23</v>
      </c>
      <c r="D6577" t="s">
        <v>34</v>
      </c>
      <c r="E6577" t="s">
        <v>47</v>
      </c>
      <c r="F6577" t="s">
        <v>1850</v>
      </c>
      <c r="G6577" s="2">
        <v>303.92</v>
      </c>
      <c r="H6577" s="2">
        <v>5</v>
      </c>
      <c r="I6577" s="2">
        <f t="shared" si="102"/>
        <v>60.784000000000006</v>
      </c>
      <c r="J6577" s="2">
        <v>-30.39</v>
      </c>
    </row>
    <row r="6578" spans="1:10" x14ac:dyDescent="0.35">
      <c r="A6578" s="1">
        <v>42724</v>
      </c>
      <c r="B6578" t="s">
        <v>2388</v>
      </c>
      <c r="C6578" t="s">
        <v>329</v>
      </c>
      <c r="D6578" t="s">
        <v>39</v>
      </c>
      <c r="E6578" t="s">
        <v>52</v>
      </c>
      <c r="F6578" t="s">
        <v>388</v>
      </c>
      <c r="G6578" s="2">
        <v>66.3</v>
      </c>
      <c r="H6578" s="2">
        <v>3</v>
      </c>
      <c r="I6578" s="2">
        <f t="shared" si="102"/>
        <v>22.099999999999998</v>
      </c>
      <c r="J6578" s="2">
        <v>8.6199999999999992</v>
      </c>
    </row>
    <row r="6579" spans="1:10" x14ac:dyDescent="0.35">
      <c r="A6579" s="1">
        <v>42724</v>
      </c>
      <c r="B6579" t="s">
        <v>1003</v>
      </c>
      <c r="C6579" t="s">
        <v>329</v>
      </c>
      <c r="D6579" t="s">
        <v>34</v>
      </c>
      <c r="E6579" t="s">
        <v>47</v>
      </c>
      <c r="F6579" t="s">
        <v>480</v>
      </c>
      <c r="G6579" s="2">
        <v>18.920000000000002</v>
      </c>
      <c r="H6579" s="2">
        <v>4</v>
      </c>
      <c r="I6579" s="2">
        <f t="shared" si="102"/>
        <v>4.7300000000000004</v>
      </c>
      <c r="J6579" s="2">
        <v>7.38</v>
      </c>
    </row>
    <row r="6580" spans="1:10" x14ac:dyDescent="0.35">
      <c r="A6580" s="1">
        <v>42724</v>
      </c>
      <c r="B6580" t="s">
        <v>1003</v>
      </c>
      <c r="C6580" t="s">
        <v>329</v>
      </c>
      <c r="D6580" t="s">
        <v>11</v>
      </c>
      <c r="E6580" t="s">
        <v>20</v>
      </c>
      <c r="F6580" t="s">
        <v>800</v>
      </c>
      <c r="G6580" s="2">
        <v>15.42</v>
      </c>
      <c r="H6580" s="2">
        <v>2</v>
      </c>
      <c r="I6580" s="2">
        <f t="shared" si="102"/>
        <v>7.71</v>
      </c>
      <c r="J6580" s="2">
        <v>6.94</v>
      </c>
    </row>
    <row r="6581" spans="1:10" x14ac:dyDescent="0.35">
      <c r="A6581" s="1">
        <v>42724</v>
      </c>
      <c r="B6581" t="s">
        <v>1738</v>
      </c>
      <c r="C6581" t="s">
        <v>996</v>
      </c>
      <c r="D6581" t="s">
        <v>11</v>
      </c>
      <c r="E6581" t="s">
        <v>12</v>
      </c>
      <c r="F6581" t="s">
        <v>2648</v>
      </c>
      <c r="G6581" s="2">
        <v>33.9</v>
      </c>
      <c r="H6581" s="2">
        <v>5</v>
      </c>
      <c r="I6581" s="2">
        <f t="shared" si="102"/>
        <v>6.7799999999999994</v>
      </c>
      <c r="J6581" s="2">
        <v>15.59</v>
      </c>
    </row>
    <row r="6582" spans="1:10" x14ac:dyDescent="0.35">
      <c r="A6582" s="1">
        <v>42726</v>
      </c>
      <c r="B6582" t="s">
        <v>218</v>
      </c>
      <c r="C6582" t="s">
        <v>91</v>
      </c>
      <c r="D6582" t="s">
        <v>11</v>
      </c>
      <c r="E6582" t="s">
        <v>20</v>
      </c>
      <c r="F6582" t="s">
        <v>969</v>
      </c>
      <c r="G6582" s="2">
        <v>31.32</v>
      </c>
      <c r="H6582" s="2">
        <v>10</v>
      </c>
      <c r="I6582" s="2">
        <f t="shared" si="102"/>
        <v>3.1320000000000001</v>
      </c>
      <c r="J6582" s="2">
        <v>-25.06</v>
      </c>
    </row>
    <row r="6583" spans="1:10" x14ac:dyDescent="0.35">
      <c r="A6583" s="1">
        <v>42726</v>
      </c>
      <c r="B6583" t="s">
        <v>218</v>
      </c>
      <c r="C6583" t="s">
        <v>91</v>
      </c>
      <c r="D6583" t="s">
        <v>34</v>
      </c>
      <c r="E6583" t="s">
        <v>47</v>
      </c>
      <c r="F6583" t="s">
        <v>761</v>
      </c>
      <c r="G6583" s="2">
        <v>11.84</v>
      </c>
      <c r="H6583" s="2">
        <v>4</v>
      </c>
      <c r="I6583" s="2">
        <f t="shared" si="102"/>
        <v>2.96</v>
      </c>
      <c r="J6583" s="2">
        <v>3.11</v>
      </c>
    </row>
    <row r="6584" spans="1:10" x14ac:dyDescent="0.35">
      <c r="A6584" s="1">
        <v>42726</v>
      </c>
      <c r="B6584" t="s">
        <v>218</v>
      </c>
      <c r="C6584" t="s">
        <v>91</v>
      </c>
      <c r="D6584" t="s">
        <v>34</v>
      </c>
      <c r="E6584" t="s">
        <v>47</v>
      </c>
      <c r="F6584" t="s">
        <v>775</v>
      </c>
      <c r="G6584" s="2">
        <v>22.78</v>
      </c>
      <c r="H6584" s="2">
        <v>1</v>
      </c>
      <c r="I6584" s="2">
        <f t="shared" si="102"/>
        <v>22.78</v>
      </c>
      <c r="J6584" s="2">
        <v>4.84</v>
      </c>
    </row>
    <row r="6585" spans="1:10" x14ac:dyDescent="0.35">
      <c r="A6585" s="1">
        <v>42726</v>
      </c>
      <c r="B6585" t="s">
        <v>567</v>
      </c>
      <c r="C6585" t="s">
        <v>149</v>
      </c>
      <c r="D6585" t="s">
        <v>11</v>
      </c>
      <c r="E6585" t="s">
        <v>20</v>
      </c>
      <c r="F6585" t="s">
        <v>744</v>
      </c>
      <c r="G6585" s="2">
        <v>25.58</v>
      </c>
      <c r="H6585" s="2">
        <v>2</v>
      </c>
      <c r="I6585" s="2">
        <f t="shared" si="102"/>
        <v>12.79</v>
      </c>
      <c r="J6585" s="2">
        <v>8.9499999999999993</v>
      </c>
    </row>
    <row r="6586" spans="1:10" x14ac:dyDescent="0.35">
      <c r="A6586" s="1">
        <v>42726</v>
      </c>
      <c r="B6586" t="s">
        <v>1097</v>
      </c>
      <c r="C6586" t="s">
        <v>164</v>
      </c>
      <c r="D6586" t="s">
        <v>11</v>
      </c>
      <c r="E6586" t="s">
        <v>20</v>
      </c>
      <c r="F6586" t="s">
        <v>2119</v>
      </c>
      <c r="G6586" s="2">
        <v>55.36</v>
      </c>
      <c r="H6586" s="2">
        <v>4</v>
      </c>
      <c r="I6586" s="2">
        <f t="shared" si="102"/>
        <v>13.84</v>
      </c>
      <c r="J6586" s="2">
        <v>19.38</v>
      </c>
    </row>
    <row r="6587" spans="1:10" x14ac:dyDescent="0.35">
      <c r="A6587" s="1">
        <v>42726</v>
      </c>
      <c r="B6587" t="s">
        <v>1097</v>
      </c>
      <c r="C6587" t="s">
        <v>164</v>
      </c>
      <c r="D6587" t="s">
        <v>39</v>
      </c>
      <c r="E6587" t="s">
        <v>302</v>
      </c>
      <c r="F6587" t="s">
        <v>2629</v>
      </c>
      <c r="G6587" s="2">
        <v>11.56</v>
      </c>
      <c r="H6587" s="2">
        <v>1</v>
      </c>
      <c r="I6587" s="2">
        <f t="shared" si="102"/>
        <v>11.56</v>
      </c>
      <c r="J6587" s="2">
        <v>3.76</v>
      </c>
    </row>
    <row r="6588" spans="1:10" x14ac:dyDescent="0.35">
      <c r="A6588" s="1">
        <v>42726</v>
      </c>
      <c r="B6588" t="s">
        <v>1339</v>
      </c>
      <c r="C6588" t="s">
        <v>27</v>
      </c>
      <c r="D6588" t="s">
        <v>34</v>
      </c>
      <c r="E6588" t="s">
        <v>47</v>
      </c>
      <c r="F6588" t="s">
        <v>1396</v>
      </c>
      <c r="G6588" s="2">
        <v>842.72</v>
      </c>
      <c r="H6588" s="2">
        <v>8</v>
      </c>
      <c r="I6588" s="2">
        <f t="shared" si="102"/>
        <v>105.34</v>
      </c>
      <c r="J6588" s="2">
        <v>202.25</v>
      </c>
    </row>
    <row r="6589" spans="1:10" x14ac:dyDescent="0.35">
      <c r="A6589" s="1">
        <v>42726</v>
      </c>
      <c r="B6589" t="s">
        <v>1339</v>
      </c>
      <c r="C6589" t="s">
        <v>27</v>
      </c>
      <c r="D6589" t="s">
        <v>34</v>
      </c>
      <c r="E6589" t="s">
        <v>47</v>
      </c>
      <c r="F6589" t="s">
        <v>2623</v>
      </c>
      <c r="G6589" s="2">
        <v>41.96</v>
      </c>
      <c r="H6589" s="2">
        <v>2</v>
      </c>
      <c r="I6589" s="2">
        <f t="shared" si="102"/>
        <v>20.98</v>
      </c>
      <c r="J6589" s="2">
        <v>10.91</v>
      </c>
    </row>
    <row r="6590" spans="1:10" x14ac:dyDescent="0.35">
      <c r="A6590" s="1">
        <v>42727</v>
      </c>
      <c r="B6590" t="s">
        <v>1263</v>
      </c>
      <c r="C6590" t="s">
        <v>55</v>
      </c>
      <c r="D6590" t="s">
        <v>34</v>
      </c>
      <c r="E6590" t="s">
        <v>47</v>
      </c>
      <c r="F6590" t="s">
        <v>2599</v>
      </c>
      <c r="G6590" s="2">
        <v>572.76</v>
      </c>
      <c r="H6590" s="2">
        <v>6</v>
      </c>
      <c r="I6590" s="2">
        <f t="shared" si="102"/>
        <v>95.46</v>
      </c>
      <c r="J6590" s="2">
        <v>166.1</v>
      </c>
    </row>
    <row r="6591" spans="1:10" x14ac:dyDescent="0.35">
      <c r="A6591" s="1">
        <v>42727</v>
      </c>
      <c r="B6591" t="s">
        <v>1263</v>
      </c>
      <c r="C6591" t="s">
        <v>55</v>
      </c>
      <c r="D6591" t="s">
        <v>34</v>
      </c>
      <c r="E6591" t="s">
        <v>47</v>
      </c>
      <c r="F6591" t="s">
        <v>2599</v>
      </c>
      <c r="G6591" s="2">
        <v>286.38</v>
      </c>
      <c r="H6591" s="2">
        <v>3</v>
      </c>
      <c r="I6591" s="2">
        <f t="shared" si="102"/>
        <v>95.46</v>
      </c>
      <c r="J6591" s="2">
        <v>83.05</v>
      </c>
    </row>
    <row r="6592" spans="1:10" x14ac:dyDescent="0.35">
      <c r="A6592" s="1">
        <v>42727</v>
      </c>
      <c r="B6592" t="s">
        <v>1974</v>
      </c>
      <c r="C6592" t="s">
        <v>15</v>
      </c>
      <c r="D6592" t="s">
        <v>34</v>
      </c>
      <c r="E6592" t="s">
        <v>74</v>
      </c>
      <c r="F6592" t="s">
        <v>2494</v>
      </c>
      <c r="G6592" s="2">
        <v>141.37</v>
      </c>
      <c r="H6592" s="2">
        <v>2</v>
      </c>
      <c r="I6592" s="2">
        <f t="shared" si="102"/>
        <v>70.685000000000002</v>
      </c>
      <c r="J6592" s="2">
        <v>-14.14</v>
      </c>
    </row>
    <row r="6593" spans="1:10" x14ac:dyDescent="0.35">
      <c r="A6593" s="1">
        <v>42727</v>
      </c>
      <c r="B6593" t="s">
        <v>689</v>
      </c>
      <c r="C6593" t="s">
        <v>110</v>
      </c>
      <c r="D6593" t="s">
        <v>11</v>
      </c>
      <c r="E6593" t="s">
        <v>43</v>
      </c>
      <c r="F6593" t="s">
        <v>1045</v>
      </c>
      <c r="G6593" s="2">
        <v>24.85</v>
      </c>
      <c r="H6593" s="2">
        <v>7</v>
      </c>
      <c r="I6593" s="2">
        <f t="shared" si="102"/>
        <v>3.5500000000000003</v>
      </c>
      <c r="J6593" s="2">
        <v>11.68</v>
      </c>
    </row>
    <row r="6594" spans="1:10" x14ac:dyDescent="0.35">
      <c r="A6594" s="1">
        <v>42727</v>
      </c>
      <c r="B6594" t="s">
        <v>2230</v>
      </c>
      <c r="C6594" t="s">
        <v>78</v>
      </c>
      <c r="D6594" t="s">
        <v>11</v>
      </c>
      <c r="E6594" t="s">
        <v>20</v>
      </c>
      <c r="F6594" t="s">
        <v>1599</v>
      </c>
      <c r="G6594" s="2">
        <v>5.55</v>
      </c>
      <c r="H6594" s="2">
        <v>3</v>
      </c>
      <c r="I6594" s="2">
        <f t="shared" si="102"/>
        <v>1.8499999999999999</v>
      </c>
      <c r="J6594" s="2">
        <v>-4.07</v>
      </c>
    </row>
    <row r="6595" spans="1:10" x14ac:dyDescent="0.35">
      <c r="A6595" s="1">
        <v>42727</v>
      </c>
      <c r="B6595" t="s">
        <v>525</v>
      </c>
      <c r="C6595" t="s">
        <v>164</v>
      </c>
      <c r="D6595" t="s">
        <v>11</v>
      </c>
      <c r="E6595" t="s">
        <v>24</v>
      </c>
      <c r="F6595" t="s">
        <v>706</v>
      </c>
      <c r="G6595" s="2">
        <v>8.82</v>
      </c>
      <c r="H6595" s="2">
        <v>3</v>
      </c>
      <c r="I6595" s="2">
        <f t="shared" ref="I6595:I6658" si="103">G6595/H6595</f>
        <v>2.94</v>
      </c>
      <c r="J6595" s="2">
        <v>2.56</v>
      </c>
    </row>
    <row r="6596" spans="1:10" x14ac:dyDescent="0.35">
      <c r="A6596" s="1">
        <v>42727</v>
      </c>
      <c r="B6596" t="s">
        <v>525</v>
      </c>
      <c r="C6596" t="s">
        <v>164</v>
      </c>
      <c r="D6596" t="s">
        <v>11</v>
      </c>
      <c r="E6596" t="s">
        <v>12</v>
      </c>
      <c r="F6596" t="s">
        <v>1832</v>
      </c>
      <c r="G6596" s="2">
        <v>37.94</v>
      </c>
      <c r="H6596" s="2">
        <v>2</v>
      </c>
      <c r="I6596" s="2">
        <f t="shared" si="103"/>
        <v>18.97</v>
      </c>
      <c r="J6596" s="2">
        <v>18.21</v>
      </c>
    </row>
    <row r="6597" spans="1:10" x14ac:dyDescent="0.35">
      <c r="A6597" s="1">
        <v>42727</v>
      </c>
      <c r="B6597" t="s">
        <v>525</v>
      </c>
      <c r="C6597" t="s">
        <v>164</v>
      </c>
      <c r="D6597" t="s">
        <v>11</v>
      </c>
      <c r="E6597" t="s">
        <v>24</v>
      </c>
      <c r="F6597" t="s">
        <v>411</v>
      </c>
      <c r="G6597" s="2">
        <v>4.2</v>
      </c>
      <c r="H6597" s="2">
        <v>2</v>
      </c>
      <c r="I6597" s="2">
        <f t="shared" si="103"/>
        <v>2.1</v>
      </c>
      <c r="J6597" s="2">
        <v>1.18</v>
      </c>
    </row>
    <row r="6598" spans="1:10" x14ac:dyDescent="0.35">
      <c r="A6598" s="1">
        <v>42727</v>
      </c>
      <c r="B6598" t="s">
        <v>525</v>
      </c>
      <c r="C6598" t="s">
        <v>164</v>
      </c>
      <c r="D6598" t="s">
        <v>11</v>
      </c>
      <c r="E6598" t="s">
        <v>18</v>
      </c>
      <c r="F6598" t="s">
        <v>19</v>
      </c>
      <c r="G6598" s="2">
        <v>227.28</v>
      </c>
      <c r="H6598" s="2">
        <v>2</v>
      </c>
      <c r="I6598" s="2">
        <f t="shared" si="103"/>
        <v>113.64</v>
      </c>
      <c r="J6598" s="2">
        <v>2.27</v>
      </c>
    </row>
    <row r="6599" spans="1:10" x14ac:dyDescent="0.35">
      <c r="A6599" s="1">
        <v>42727</v>
      </c>
      <c r="B6599" t="s">
        <v>525</v>
      </c>
      <c r="C6599" t="s">
        <v>164</v>
      </c>
      <c r="D6599" t="s">
        <v>11</v>
      </c>
      <c r="E6599" t="s">
        <v>12</v>
      </c>
      <c r="F6599" t="s">
        <v>2490</v>
      </c>
      <c r="G6599" s="2">
        <v>47.9</v>
      </c>
      <c r="H6599" s="2">
        <v>1</v>
      </c>
      <c r="I6599" s="2">
        <f t="shared" si="103"/>
        <v>47.9</v>
      </c>
      <c r="J6599" s="2">
        <v>22.99</v>
      </c>
    </row>
    <row r="6600" spans="1:10" x14ac:dyDescent="0.35">
      <c r="A6600" s="1">
        <v>42727</v>
      </c>
      <c r="B6600" t="s">
        <v>525</v>
      </c>
      <c r="C6600" t="s">
        <v>164</v>
      </c>
      <c r="D6600" t="s">
        <v>11</v>
      </c>
      <c r="E6600" t="s">
        <v>63</v>
      </c>
      <c r="F6600" t="s">
        <v>64</v>
      </c>
      <c r="G6600" s="2">
        <v>61.96</v>
      </c>
      <c r="H6600" s="2">
        <v>2</v>
      </c>
      <c r="I6600" s="2">
        <f t="shared" si="103"/>
        <v>30.98</v>
      </c>
      <c r="J6600" s="2">
        <v>30.36</v>
      </c>
    </row>
    <row r="6601" spans="1:10" x14ac:dyDescent="0.35">
      <c r="A6601" s="1">
        <v>42727</v>
      </c>
      <c r="B6601" t="s">
        <v>525</v>
      </c>
      <c r="C6601" t="s">
        <v>164</v>
      </c>
      <c r="D6601" t="s">
        <v>11</v>
      </c>
      <c r="E6601" t="s">
        <v>18</v>
      </c>
      <c r="F6601" t="s">
        <v>795</v>
      </c>
      <c r="G6601" s="2">
        <v>1117.92</v>
      </c>
      <c r="H6601" s="2">
        <v>4</v>
      </c>
      <c r="I6601" s="2">
        <f t="shared" si="103"/>
        <v>279.48</v>
      </c>
      <c r="J6601" s="2">
        <v>55.9</v>
      </c>
    </row>
    <row r="6602" spans="1:10" x14ac:dyDescent="0.35">
      <c r="A6602" s="1">
        <v>42727</v>
      </c>
      <c r="B6602" t="s">
        <v>139</v>
      </c>
      <c r="C6602" t="s">
        <v>1529</v>
      </c>
      <c r="D6602" t="s">
        <v>39</v>
      </c>
      <c r="E6602" t="s">
        <v>603</v>
      </c>
      <c r="F6602" t="s">
        <v>1469</v>
      </c>
      <c r="G6602" s="2">
        <v>1999.96</v>
      </c>
      <c r="H6602" s="2">
        <v>4</v>
      </c>
      <c r="I6602" s="2">
        <f t="shared" si="103"/>
        <v>499.99</v>
      </c>
      <c r="J6602" s="2">
        <v>899.98</v>
      </c>
    </row>
    <row r="6603" spans="1:10" x14ac:dyDescent="0.35">
      <c r="A6603" s="1">
        <v>42727</v>
      </c>
      <c r="B6603" t="s">
        <v>593</v>
      </c>
      <c r="C6603" t="s">
        <v>10</v>
      </c>
      <c r="D6603" t="s">
        <v>39</v>
      </c>
      <c r="E6603" t="s">
        <v>40</v>
      </c>
      <c r="F6603" t="s">
        <v>42</v>
      </c>
      <c r="G6603" s="2">
        <v>453.58</v>
      </c>
      <c r="H6603" s="2">
        <v>3</v>
      </c>
      <c r="I6603" s="2">
        <f t="shared" si="103"/>
        <v>151.19333333333333</v>
      </c>
      <c r="J6603" s="2">
        <v>39.69</v>
      </c>
    </row>
    <row r="6604" spans="1:10" x14ac:dyDescent="0.35">
      <c r="A6604" s="1">
        <v>42727</v>
      </c>
      <c r="B6604" t="s">
        <v>593</v>
      </c>
      <c r="C6604" t="s">
        <v>10</v>
      </c>
      <c r="D6604" t="s">
        <v>11</v>
      </c>
      <c r="E6604" t="s">
        <v>16</v>
      </c>
      <c r="F6604" t="s">
        <v>1402</v>
      </c>
      <c r="G6604" s="2">
        <v>45.36</v>
      </c>
      <c r="H6604" s="2">
        <v>9</v>
      </c>
      <c r="I6604" s="2">
        <f t="shared" si="103"/>
        <v>5.04</v>
      </c>
      <c r="J6604" s="2">
        <v>14.74</v>
      </c>
    </row>
    <row r="6605" spans="1:10" x14ac:dyDescent="0.35">
      <c r="A6605" s="1">
        <v>42727</v>
      </c>
      <c r="B6605" t="s">
        <v>593</v>
      </c>
      <c r="C6605" t="s">
        <v>10</v>
      </c>
      <c r="D6605" t="s">
        <v>39</v>
      </c>
      <c r="E6605" t="s">
        <v>40</v>
      </c>
      <c r="F6605" t="s">
        <v>2419</v>
      </c>
      <c r="G6605" s="2">
        <v>287.88</v>
      </c>
      <c r="H6605" s="2">
        <v>3</v>
      </c>
      <c r="I6605" s="2">
        <f t="shared" si="103"/>
        <v>95.96</v>
      </c>
      <c r="J6605" s="2">
        <v>35.99</v>
      </c>
    </row>
    <row r="6606" spans="1:10" x14ac:dyDescent="0.35">
      <c r="A6606" s="1">
        <v>42727</v>
      </c>
      <c r="B6606" t="s">
        <v>593</v>
      </c>
      <c r="C6606" t="s">
        <v>10</v>
      </c>
      <c r="D6606" t="s">
        <v>39</v>
      </c>
      <c r="E6606" t="s">
        <v>40</v>
      </c>
      <c r="F6606" t="s">
        <v>939</v>
      </c>
      <c r="G6606" s="2">
        <v>131.88</v>
      </c>
      <c r="H6606" s="2">
        <v>3</v>
      </c>
      <c r="I6606" s="2">
        <f t="shared" si="103"/>
        <v>43.96</v>
      </c>
      <c r="J6606" s="2">
        <v>14.84</v>
      </c>
    </row>
    <row r="6607" spans="1:10" x14ac:dyDescent="0.35">
      <c r="A6607" s="1">
        <v>42727</v>
      </c>
      <c r="B6607" t="s">
        <v>593</v>
      </c>
      <c r="C6607" t="s">
        <v>10</v>
      </c>
      <c r="D6607" t="s">
        <v>34</v>
      </c>
      <c r="E6607" t="s">
        <v>47</v>
      </c>
      <c r="F6607" t="s">
        <v>2493</v>
      </c>
      <c r="G6607" s="2">
        <v>2.33</v>
      </c>
      <c r="H6607" s="2">
        <v>2</v>
      </c>
      <c r="I6607" s="2">
        <f t="shared" si="103"/>
        <v>1.165</v>
      </c>
      <c r="J6607" s="2">
        <v>-0.76</v>
      </c>
    </row>
    <row r="6608" spans="1:10" x14ac:dyDescent="0.35">
      <c r="A6608" s="1">
        <v>42727</v>
      </c>
      <c r="B6608" t="s">
        <v>1177</v>
      </c>
      <c r="C6608" t="s">
        <v>23</v>
      </c>
      <c r="D6608" t="s">
        <v>11</v>
      </c>
      <c r="E6608" t="s">
        <v>12</v>
      </c>
      <c r="F6608" t="s">
        <v>1524</v>
      </c>
      <c r="G6608" s="2">
        <v>7.97</v>
      </c>
      <c r="H6608" s="2">
        <v>2</v>
      </c>
      <c r="I6608" s="2">
        <f t="shared" si="103"/>
        <v>3.9849999999999999</v>
      </c>
      <c r="J6608" s="2">
        <v>2.69</v>
      </c>
    </row>
    <row r="6609" spans="1:10" x14ac:dyDescent="0.35">
      <c r="A6609" s="1">
        <v>42727</v>
      </c>
      <c r="B6609" t="s">
        <v>1177</v>
      </c>
      <c r="C6609" t="s">
        <v>23</v>
      </c>
      <c r="D6609" t="s">
        <v>39</v>
      </c>
      <c r="E6609" t="s">
        <v>40</v>
      </c>
      <c r="F6609" t="s">
        <v>2649</v>
      </c>
      <c r="G6609" s="2">
        <v>1499.97</v>
      </c>
      <c r="H6609" s="2">
        <v>5</v>
      </c>
      <c r="I6609" s="2">
        <f t="shared" si="103"/>
        <v>299.99400000000003</v>
      </c>
      <c r="J6609" s="2">
        <v>-374.99</v>
      </c>
    </row>
    <row r="6610" spans="1:10" x14ac:dyDescent="0.35">
      <c r="A6610" s="1">
        <v>42728</v>
      </c>
      <c r="B6610" t="s">
        <v>769</v>
      </c>
      <c r="C6610" t="s">
        <v>245</v>
      </c>
      <c r="D6610" t="s">
        <v>11</v>
      </c>
      <c r="E6610" t="s">
        <v>20</v>
      </c>
      <c r="F6610" t="s">
        <v>88</v>
      </c>
      <c r="G6610" s="2">
        <v>27.88</v>
      </c>
      <c r="H6610" s="2">
        <v>3</v>
      </c>
      <c r="I6610" s="2">
        <f t="shared" si="103"/>
        <v>9.293333333333333</v>
      </c>
      <c r="J6610" s="2">
        <v>-20.45</v>
      </c>
    </row>
    <row r="6611" spans="1:10" x14ac:dyDescent="0.35">
      <c r="A6611" s="1">
        <v>42728</v>
      </c>
      <c r="B6611" t="s">
        <v>769</v>
      </c>
      <c r="C6611" t="s">
        <v>245</v>
      </c>
      <c r="D6611" t="s">
        <v>11</v>
      </c>
      <c r="E6611" t="s">
        <v>18</v>
      </c>
      <c r="F6611" t="s">
        <v>1572</v>
      </c>
      <c r="G6611" s="2">
        <v>540.04999999999995</v>
      </c>
      <c r="H6611" s="2">
        <v>3</v>
      </c>
      <c r="I6611" s="2">
        <f t="shared" si="103"/>
        <v>180.01666666666665</v>
      </c>
      <c r="J6611" s="2">
        <v>-47.25</v>
      </c>
    </row>
    <row r="6612" spans="1:10" x14ac:dyDescent="0.35">
      <c r="A6612" s="1">
        <v>42728</v>
      </c>
      <c r="B6612" t="s">
        <v>769</v>
      </c>
      <c r="C6612" t="s">
        <v>245</v>
      </c>
      <c r="D6612" t="s">
        <v>39</v>
      </c>
      <c r="E6612" t="s">
        <v>52</v>
      </c>
      <c r="F6612" t="s">
        <v>1939</v>
      </c>
      <c r="G6612" s="2">
        <v>255.68</v>
      </c>
      <c r="H6612" s="2">
        <v>8</v>
      </c>
      <c r="I6612" s="2">
        <f t="shared" si="103"/>
        <v>31.96</v>
      </c>
      <c r="J6612" s="2">
        <v>76.7</v>
      </c>
    </row>
    <row r="6613" spans="1:10" x14ac:dyDescent="0.35">
      <c r="A6613" s="1">
        <v>42728</v>
      </c>
      <c r="B6613" t="s">
        <v>1977</v>
      </c>
      <c r="C6613" t="s">
        <v>164</v>
      </c>
      <c r="D6613" t="s">
        <v>11</v>
      </c>
      <c r="E6613" t="s">
        <v>12</v>
      </c>
      <c r="F6613" t="s">
        <v>441</v>
      </c>
      <c r="G6613" s="2">
        <v>33.4</v>
      </c>
      <c r="H6613" s="2">
        <v>5</v>
      </c>
      <c r="I6613" s="2">
        <f t="shared" si="103"/>
        <v>6.68</v>
      </c>
      <c r="J6613" s="2">
        <v>16.03</v>
      </c>
    </row>
    <row r="6614" spans="1:10" x14ac:dyDescent="0.35">
      <c r="A6614" s="1">
        <v>42728</v>
      </c>
      <c r="B6614" t="s">
        <v>1288</v>
      </c>
      <c r="C6614" t="s">
        <v>149</v>
      </c>
      <c r="D6614" t="s">
        <v>34</v>
      </c>
      <c r="E6614" t="s">
        <v>47</v>
      </c>
      <c r="F6614" t="s">
        <v>444</v>
      </c>
      <c r="G6614" s="2">
        <v>799.56</v>
      </c>
      <c r="H6614" s="2">
        <v>9</v>
      </c>
      <c r="I6614" s="2">
        <f t="shared" si="103"/>
        <v>88.839999999999989</v>
      </c>
      <c r="J6614" s="2">
        <v>207.89</v>
      </c>
    </row>
    <row r="6615" spans="1:10" x14ac:dyDescent="0.35">
      <c r="A6615" s="1">
        <v>42728</v>
      </c>
      <c r="B6615" t="s">
        <v>671</v>
      </c>
      <c r="C6615" t="s">
        <v>149</v>
      </c>
      <c r="D6615" t="s">
        <v>39</v>
      </c>
      <c r="E6615" t="s">
        <v>40</v>
      </c>
      <c r="F6615" t="s">
        <v>1551</v>
      </c>
      <c r="G6615" s="2">
        <v>197.97</v>
      </c>
      <c r="H6615" s="2">
        <v>3</v>
      </c>
      <c r="I6615" s="2">
        <f t="shared" si="103"/>
        <v>65.989999999999995</v>
      </c>
      <c r="J6615" s="2">
        <v>53.45</v>
      </c>
    </row>
    <row r="6616" spans="1:10" x14ac:dyDescent="0.35">
      <c r="A6616" s="1">
        <v>42728</v>
      </c>
      <c r="B6616" t="s">
        <v>1799</v>
      </c>
      <c r="C6616" t="s">
        <v>27</v>
      </c>
      <c r="D6616" t="s">
        <v>34</v>
      </c>
      <c r="E6616" t="s">
        <v>47</v>
      </c>
      <c r="F6616" t="s">
        <v>1168</v>
      </c>
      <c r="G6616" s="2">
        <v>43.96</v>
      </c>
      <c r="H6616" s="2">
        <v>7</v>
      </c>
      <c r="I6616" s="2">
        <f t="shared" si="103"/>
        <v>6.28</v>
      </c>
      <c r="J6616" s="2">
        <v>18.46</v>
      </c>
    </row>
    <row r="6617" spans="1:10" x14ac:dyDescent="0.35">
      <c r="A6617" s="1">
        <v>42728</v>
      </c>
      <c r="B6617" t="s">
        <v>1799</v>
      </c>
      <c r="C6617" t="s">
        <v>27</v>
      </c>
      <c r="D6617" t="s">
        <v>11</v>
      </c>
      <c r="E6617" t="s">
        <v>63</v>
      </c>
      <c r="F6617" t="s">
        <v>64</v>
      </c>
      <c r="G6617" s="2">
        <v>39.76</v>
      </c>
      <c r="H6617" s="2">
        <v>7</v>
      </c>
      <c r="I6617" s="2">
        <f t="shared" si="103"/>
        <v>5.68</v>
      </c>
      <c r="J6617" s="2">
        <v>18.690000000000001</v>
      </c>
    </row>
    <row r="6618" spans="1:10" x14ac:dyDescent="0.35">
      <c r="A6618" s="1">
        <v>42729</v>
      </c>
      <c r="B6618" t="s">
        <v>875</v>
      </c>
      <c r="C6618" t="s">
        <v>27</v>
      </c>
      <c r="D6618" t="s">
        <v>39</v>
      </c>
      <c r="E6618" t="s">
        <v>40</v>
      </c>
      <c r="F6618" t="s">
        <v>2650</v>
      </c>
      <c r="G6618" s="2">
        <v>2575.94</v>
      </c>
      <c r="H6618" s="2">
        <v>7</v>
      </c>
      <c r="I6618" s="2">
        <f t="shared" si="103"/>
        <v>367.99142857142857</v>
      </c>
      <c r="J6618" s="2">
        <v>257.58999999999997</v>
      </c>
    </row>
    <row r="6619" spans="1:10" x14ac:dyDescent="0.35">
      <c r="A6619" s="1">
        <v>42729</v>
      </c>
      <c r="B6619" t="s">
        <v>875</v>
      </c>
      <c r="C6619" t="s">
        <v>27</v>
      </c>
      <c r="D6619" t="s">
        <v>11</v>
      </c>
      <c r="E6619" t="s">
        <v>12</v>
      </c>
      <c r="F6619" t="s">
        <v>28</v>
      </c>
      <c r="G6619" s="2">
        <v>45.36</v>
      </c>
      <c r="H6619" s="2">
        <v>7</v>
      </c>
      <c r="I6619" s="2">
        <f t="shared" si="103"/>
        <v>6.4799999999999995</v>
      </c>
      <c r="J6619" s="2">
        <v>21.77</v>
      </c>
    </row>
    <row r="6620" spans="1:10" x14ac:dyDescent="0.35">
      <c r="A6620" s="1">
        <v>42729</v>
      </c>
      <c r="B6620" t="s">
        <v>875</v>
      </c>
      <c r="C6620" t="s">
        <v>27</v>
      </c>
      <c r="D6620" t="s">
        <v>39</v>
      </c>
      <c r="E6620" t="s">
        <v>52</v>
      </c>
      <c r="F6620" t="s">
        <v>652</v>
      </c>
      <c r="G6620" s="2">
        <v>254.24</v>
      </c>
      <c r="H6620" s="2">
        <v>7</v>
      </c>
      <c r="I6620" s="2">
        <f t="shared" si="103"/>
        <v>36.32</v>
      </c>
      <c r="J6620" s="2">
        <v>76.27</v>
      </c>
    </row>
    <row r="6621" spans="1:10" x14ac:dyDescent="0.35">
      <c r="A6621" s="1">
        <v>42729</v>
      </c>
      <c r="B6621" t="s">
        <v>895</v>
      </c>
      <c r="C6621" t="s">
        <v>149</v>
      </c>
      <c r="D6621" t="s">
        <v>11</v>
      </c>
      <c r="E6621" t="s">
        <v>20</v>
      </c>
      <c r="F6621" t="s">
        <v>1029</v>
      </c>
      <c r="G6621" s="2">
        <v>33.57</v>
      </c>
      <c r="H6621" s="2">
        <v>2</v>
      </c>
      <c r="I6621" s="2">
        <f t="shared" si="103"/>
        <v>16.785</v>
      </c>
      <c r="J6621" s="2">
        <v>11.75</v>
      </c>
    </row>
    <row r="6622" spans="1:10" x14ac:dyDescent="0.35">
      <c r="A6622" s="1">
        <v>42729</v>
      </c>
      <c r="B6622" t="s">
        <v>1680</v>
      </c>
      <c r="C6622" t="s">
        <v>685</v>
      </c>
      <c r="D6622" t="s">
        <v>34</v>
      </c>
      <c r="E6622" t="s">
        <v>47</v>
      </c>
      <c r="F6622" t="s">
        <v>1543</v>
      </c>
      <c r="G6622" s="2">
        <v>21.12</v>
      </c>
      <c r="H6622" s="2">
        <v>4</v>
      </c>
      <c r="I6622" s="2">
        <f t="shared" si="103"/>
        <v>5.28</v>
      </c>
      <c r="J6622" s="2">
        <v>6.55</v>
      </c>
    </row>
    <row r="6623" spans="1:10" x14ac:dyDescent="0.35">
      <c r="A6623" s="1">
        <v>42729</v>
      </c>
      <c r="B6623" t="s">
        <v>1173</v>
      </c>
      <c r="C6623" t="s">
        <v>164</v>
      </c>
      <c r="D6623" t="s">
        <v>34</v>
      </c>
      <c r="E6623" t="s">
        <v>35</v>
      </c>
      <c r="F6623" t="s">
        <v>1692</v>
      </c>
      <c r="G6623" s="2">
        <v>698.35</v>
      </c>
      <c r="H6623" s="2">
        <v>3</v>
      </c>
      <c r="I6623" s="2">
        <f t="shared" si="103"/>
        <v>232.78333333333333</v>
      </c>
      <c r="J6623" s="2">
        <v>52.38</v>
      </c>
    </row>
    <row r="6624" spans="1:10" x14ac:dyDescent="0.35">
      <c r="A6624" s="1">
        <v>42729</v>
      </c>
      <c r="B6624" t="s">
        <v>1173</v>
      </c>
      <c r="C6624" t="s">
        <v>164</v>
      </c>
      <c r="D6624" t="s">
        <v>34</v>
      </c>
      <c r="E6624" t="s">
        <v>145</v>
      </c>
      <c r="F6624" t="s">
        <v>1075</v>
      </c>
      <c r="G6624" s="2">
        <v>1747.25</v>
      </c>
      <c r="H6624" s="2">
        <v>5</v>
      </c>
      <c r="I6624" s="2">
        <f t="shared" si="103"/>
        <v>349.45</v>
      </c>
      <c r="J6624" s="2">
        <v>629.01</v>
      </c>
    </row>
    <row r="6625" spans="1:10" x14ac:dyDescent="0.35">
      <c r="A6625" s="1">
        <v>42729</v>
      </c>
      <c r="B6625" t="s">
        <v>743</v>
      </c>
      <c r="C6625" t="s">
        <v>95</v>
      </c>
      <c r="D6625" t="s">
        <v>34</v>
      </c>
      <c r="E6625" t="s">
        <v>145</v>
      </c>
      <c r="F6625" t="s">
        <v>728</v>
      </c>
      <c r="G6625" s="2">
        <v>35.450000000000003</v>
      </c>
      <c r="H6625" s="2">
        <v>1</v>
      </c>
      <c r="I6625" s="2">
        <f t="shared" si="103"/>
        <v>35.450000000000003</v>
      </c>
      <c r="J6625" s="2">
        <v>-24.1</v>
      </c>
    </row>
    <row r="6626" spans="1:10" x14ac:dyDescent="0.35">
      <c r="A6626" s="1">
        <v>42729</v>
      </c>
      <c r="B6626" t="s">
        <v>743</v>
      </c>
      <c r="C6626" t="s">
        <v>95</v>
      </c>
      <c r="D6626" t="s">
        <v>39</v>
      </c>
      <c r="E6626" t="s">
        <v>302</v>
      </c>
      <c r="F6626" t="s">
        <v>2536</v>
      </c>
      <c r="G6626" s="2">
        <v>269.97000000000003</v>
      </c>
      <c r="H6626" s="2">
        <v>2</v>
      </c>
      <c r="I6626" s="2">
        <f t="shared" si="103"/>
        <v>134.98500000000001</v>
      </c>
      <c r="J6626" s="2">
        <v>-386.96</v>
      </c>
    </row>
    <row r="6627" spans="1:10" x14ac:dyDescent="0.35">
      <c r="A6627" s="1">
        <v>42729</v>
      </c>
      <c r="B6627" t="s">
        <v>743</v>
      </c>
      <c r="C6627" t="s">
        <v>95</v>
      </c>
      <c r="D6627" t="s">
        <v>39</v>
      </c>
      <c r="E6627" t="s">
        <v>52</v>
      </c>
      <c r="F6627" t="s">
        <v>673</v>
      </c>
      <c r="G6627" s="2">
        <v>45.12</v>
      </c>
      <c r="H6627" s="2">
        <v>3</v>
      </c>
      <c r="I6627" s="2">
        <f t="shared" si="103"/>
        <v>15.04</v>
      </c>
      <c r="J6627" s="2">
        <v>-7.9</v>
      </c>
    </row>
    <row r="6628" spans="1:10" x14ac:dyDescent="0.35">
      <c r="A6628" s="1">
        <v>42729</v>
      </c>
      <c r="B6628" t="s">
        <v>743</v>
      </c>
      <c r="C6628" t="s">
        <v>95</v>
      </c>
      <c r="D6628" t="s">
        <v>39</v>
      </c>
      <c r="E6628" t="s">
        <v>52</v>
      </c>
      <c r="F6628" t="s">
        <v>243</v>
      </c>
      <c r="G6628" s="2">
        <v>100.8</v>
      </c>
      <c r="H6628" s="2">
        <v>2</v>
      </c>
      <c r="I6628" s="2">
        <f t="shared" si="103"/>
        <v>50.4</v>
      </c>
      <c r="J6628" s="2">
        <v>21.42</v>
      </c>
    </row>
    <row r="6629" spans="1:10" x14ac:dyDescent="0.35">
      <c r="A6629" s="1">
        <v>42729</v>
      </c>
      <c r="B6629" t="s">
        <v>743</v>
      </c>
      <c r="C6629" t="s">
        <v>95</v>
      </c>
      <c r="D6629" t="s">
        <v>34</v>
      </c>
      <c r="E6629" t="s">
        <v>35</v>
      </c>
      <c r="F6629" t="s">
        <v>1575</v>
      </c>
      <c r="G6629" s="2">
        <v>47.97</v>
      </c>
      <c r="H6629" s="2">
        <v>2</v>
      </c>
      <c r="I6629" s="2">
        <f t="shared" si="103"/>
        <v>23.984999999999999</v>
      </c>
      <c r="J6629" s="2">
        <v>4.2</v>
      </c>
    </row>
    <row r="6630" spans="1:10" x14ac:dyDescent="0.35">
      <c r="A6630" s="1">
        <v>42729</v>
      </c>
      <c r="B6630" t="s">
        <v>1614</v>
      </c>
      <c r="C6630" t="s">
        <v>149</v>
      </c>
      <c r="D6630" t="s">
        <v>34</v>
      </c>
      <c r="E6630" t="s">
        <v>145</v>
      </c>
      <c r="F6630" t="s">
        <v>255</v>
      </c>
      <c r="G6630" s="2">
        <v>313.18</v>
      </c>
      <c r="H6630" s="2">
        <v>2</v>
      </c>
      <c r="I6630" s="2">
        <f t="shared" si="103"/>
        <v>156.59</v>
      </c>
      <c r="J6630" s="2">
        <v>-120.05</v>
      </c>
    </row>
    <row r="6631" spans="1:10" x14ac:dyDescent="0.35">
      <c r="A6631" s="1">
        <v>42729</v>
      </c>
      <c r="B6631" t="s">
        <v>1614</v>
      </c>
      <c r="C6631" t="s">
        <v>149</v>
      </c>
      <c r="D6631" t="s">
        <v>34</v>
      </c>
      <c r="E6631" t="s">
        <v>35</v>
      </c>
      <c r="F6631" t="s">
        <v>1731</v>
      </c>
      <c r="G6631" s="2">
        <v>866.65</v>
      </c>
      <c r="H6631" s="2">
        <v>3</v>
      </c>
      <c r="I6631" s="2">
        <f t="shared" si="103"/>
        <v>288.88333333333333</v>
      </c>
      <c r="J6631" s="2">
        <v>173.33</v>
      </c>
    </row>
    <row r="6632" spans="1:10" x14ac:dyDescent="0.35">
      <c r="A6632" s="1">
        <v>42729</v>
      </c>
      <c r="B6632" t="s">
        <v>1910</v>
      </c>
      <c r="C6632" t="s">
        <v>101</v>
      </c>
      <c r="D6632" t="s">
        <v>11</v>
      </c>
      <c r="E6632" t="s">
        <v>24</v>
      </c>
      <c r="F6632" t="s">
        <v>105</v>
      </c>
      <c r="G6632" s="2">
        <v>19.89</v>
      </c>
      <c r="H6632" s="2">
        <v>9</v>
      </c>
      <c r="I6632" s="2">
        <f t="shared" si="103"/>
        <v>2.21</v>
      </c>
      <c r="J6632" s="2">
        <v>5.37</v>
      </c>
    </row>
    <row r="6633" spans="1:10" x14ac:dyDescent="0.35">
      <c r="A6633" s="1">
        <v>42729</v>
      </c>
      <c r="B6633" t="s">
        <v>1910</v>
      </c>
      <c r="C6633" t="s">
        <v>101</v>
      </c>
      <c r="D6633" t="s">
        <v>39</v>
      </c>
      <c r="E6633" t="s">
        <v>52</v>
      </c>
      <c r="F6633" t="s">
        <v>2125</v>
      </c>
      <c r="G6633" s="2">
        <v>399.98</v>
      </c>
      <c r="H6633" s="2">
        <v>2</v>
      </c>
      <c r="I6633" s="2">
        <f t="shared" si="103"/>
        <v>199.99</v>
      </c>
      <c r="J6633" s="2">
        <v>171.99</v>
      </c>
    </row>
    <row r="6634" spans="1:10" x14ac:dyDescent="0.35">
      <c r="A6634" s="1">
        <v>42729</v>
      </c>
      <c r="B6634" t="s">
        <v>1910</v>
      </c>
      <c r="C6634" t="s">
        <v>101</v>
      </c>
      <c r="D6634" t="s">
        <v>34</v>
      </c>
      <c r="E6634" t="s">
        <v>47</v>
      </c>
      <c r="F6634" t="s">
        <v>1658</v>
      </c>
      <c r="G6634" s="2">
        <v>343.85</v>
      </c>
      <c r="H6634" s="2">
        <v>5</v>
      </c>
      <c r="I6634" s="2">
        <f t="shared" si="103"/>
        <v>68.77000000000001</v>
      </c>
      <c r="J6634" s="2">
        <v>137.54</v>
      </c>
    </row>
    <row r="6635" spans="1:10" x14ac:dyDescent="0.35">
      <c r="A6635" s="1">
        <v>42729</v>
      </c>
      <c r="B6635" t="s">
        <v>1910</v>
      </c>
      <c r="C6635" t="s">
        <v>101</v>
      </c>
      <c r="D6635" t="s">
        <v>11</v>
      </c>
      <c r="E6635" t="s">
        <v>12</v>
      </c>
      <c r="F6635" t="s">
        <v>1855</v>
      </c>
      <c r="G6635" s="2">
        <v>106.32</v>
      </c>
      <c r="H6635" s="2">
        <v>3</v>
      </c>
      <c r="I6635" s="2">
        <f t="shared" si="103"/>
        <v>35.44</v>
      </c>
      <c r="J6635" s="2">
        <v>49.97</v>
      </c>
    </row>
    <row r="6636" spans="1:10" x14ac:dyDescent="0.35">
      <c r="A6636" s="1">
        <v>42729</v>
      </c>
      <c r="B6636" t="s">
        <v>1173</v>
      </c>
      <c r="C6636" t="s">
        <v>149</v>
      </c>
      <c r="D6636" t="s">
        <v>34</v>
      </c>
      <c r="E6636" t="s">
        <v>35</v>
      </c>
      <c r="F6636" t="s">
        <v>106</v>
      </c>
      <c r="G6636" s="2">
        <v>2563.06</v>
      </c>
      <c r="H6636" s="2">
        <v>8</v>
      </c>
      <c r="I6636" s="2">
        <f t="shared" si="103"/>
        <v>320.38249999999999</v>
      </c>
      <c r="J6636" s="2">
        <v>313.26</v>
      </c>
    </row>
    <row r="6637" spans="1:10" x14ac:dyDescent="0.35">
      <c r="A6637" s="1">
        <v>42730</v>
      </c>
      <c r="B6637" t="s">
        <v>1758</v>
      </c>
      <c r="C6637" t="s">
        <v>164</v>
      </c>
      <c r="D6637" t="s">
        <v>11</v>
      </c>
      <c r="E6637" t="s">
        <v>12</v>
      </c>
      <c r="F6637" t="s">
        <v>2648</v>
      </c>
      <c r="G6637" s="2">
        <v>33.9</v>
      </c>
      <c r="H6637" s="2">
        <v>5</v>
      </c>
      <c r="I6637" s="2">
        <f t="shared" si="103"/>
        <v>6.7799999999999994</v>
      </c>
      <c r="J6637" s="2">
        <v>15.59</v>
      </c>
    </row>
    <row r="6638" spans="1:10" x14ac:dyDescent="0.35">
      <c r="A6638" s="1">
        <v>42730</v>
      </c>
      <c r="B6638" t="s">
        <v>601</v>
      </c>
      <c r="C6638" t="s">
        <v>149</v>
      </c>
      <c r="D6638" t="s">
        <v>39</v>
      </c>
      <c r="E6638" t="s">
        <v>52</v>
      </c>
      <c r="F6638" t="s">
        <v>1556</v>
      </c>
      <c r="G6638" s="2">
        <v>89.97</v>
      </c>
      <c r="H6638" s="2">
        <v>3</v>
      </c>
      <c r="I6638" s="2">
        <f t="shared" si="103"/>
        <v>29.99</v>
      </c>
      <c r="J6638" s="2">
        <v>18.89</v>
      </c>
    </row>
    <row r="6639" spans="1:10" x14ac:dyDescent="0.35">
      <c r="A6639" s="1">
        <v>42730</v>
      </c>
      <c r="B6639" t="s">
        <v>1771</v>
      </c>
      <c r="C6639" t="s">
        <v>278</v>
      </c>
      <c r="D6639" t="s">
        <v>11</v>
      </c>
      <c r="E6639" t="s">
        <v>92</v>
      </c>
      <c r="F6639" t="s">
        <v>2644</v>
      </c>
      <c r="G6639" s="2">
        <v>18.72</v>
      </c>
      <c r="H6639" s="2">
        <v>2</v>
      </c>
      <c r="I6639" s="2">
        <f t="shared" si="103"/>
        <v>9.36</v>
      </c>
      <c r="J6639" s="2">
        <v>3.51</v>
      </c>
    </row>
    <row r="6640" spans="1:10" x14ac:dyDescent="0.35">
      <c r="A6640" s="1">
        <v>42730</v>
      </c>
      <c r="B6640" t="s">
        <v>1747</v>
      </c>
      <c r="C6640" t="s">
        <v>278</v>
      </c>
      <c r="D6640" t="s">
        <v>11</v>
      </c>
      <c r="E6640" t="s">
        <v>24</v>
      </c>
      <c r="F6640" t="s">
        <v>1206</v>
      </c>
      <c r="G6640" s="2">
        <v>11.33</v>
      </c>
      <c r="H6640" s="2">
        <v>2</v>
      </c>
      <c r="I6640" s="2">
        <f t="shared" si="103"/>
        <v>5.665</v>
      </c>
      <c r="J6640" s="2">
        <v>2.5499999999999998</v>
      </c>
    </row>
    <row r="6641" spans="1:10" x14ac:dyDescent="0.35">
      <c r="A6641" s="1">
        <v>42730</v>
      </c>
      <c r="B6641" t="s">
        <v>1330</v>
      </c>
      <c r="C6641" t="s">
        <v>27</v>
      </c>
      <c r="D6641" t="s">
        <v>11</v>
      </c>
      <c r="E6641" t="s">
        <v>200</v>
      </c>
      <c r="F6641" t="s">
        <v>2565</v>
      </c>
      <c r="G6641" s="2">
        <v>17.760000000000002</v>
      </c>
      <c r="H6641" s="2">
        <v>2</v>
      </c>
      <c r="I6641" s="2">
        <f t="shared" si="103"/>
        <v>8.8800000000000008</v>
      </c>
      <c r="J6641" s="2">
        <v>4.97</v>
      </c>
    </row>
    <row r="6642" spans="1:10" x14ac:dyDescent="0.35">
      <c r="A6642" s="1">
        <v>42730</v>
      </c>
      <c r="B6642" t="s">
        <v>1330</v>
      </c>
      <c r="C6642" t="s">
        <v>27</v>
      </c>
      <c r="D6642" t="s">
        <v>39</v>
      </c>
      <c r="E6642" t="s">
        <v>40</v>
      </c>
      <c r="F6642" t="s">
        <v>799</v>
      </c>
      <c r="G6642" s="2">
        <v>302.38</v>
      </c>
      <c r="H6642" s="2">
        <v>2</v>
      </c>
      <c r="I6642" s="2">
        <f t="shared" si="103"/>
        <v>151.19</v>
      </c>
      <c r="J6642" s="2">
        <v>30.24</v>
      </c>
    </row>
    <row r="6643" spans="1:10" x14ac:dyDescent="0.35">
      <c r="A6643" s="1">
        <v>42730</v>
      </c>
      <c r="B6643" t="s">
        <v>1330</v>
      </c>
      <c r="C6643" t="s">
        <v>27</v>
      </c>
      <c r="D6643" t="s">
        <v>34</v>
      </c>
      <c r="E6643" t="s">
        <v>35</v>
      </c>
      <c r="F6643" t="s">
        <v>2041</v>
      </c>
      <c r="G6643" s="2">
        <v>146.35</v>
      </c>
      <c r="H6643" s="2">
        <v>3</v>
      </c>
      <c r="I6643" s="2">
        <f t="shared" si="103"/>
        <v>48.783333333333331</v>
      </c>
      <c r="J6643" s="2">
        <v>-5.49</v>
      </c>
    </row>
    <row r="6644" spans="1:10" x14ac:dyDescent="0.35">
      <c r="A6644" s="1">
        <v>42730</v>
      </c>
      <c r="B6644" t="s">
        <v>1330</v>
      </c>
      <c r="C6644" t="s">
        <v>27</v>
      </c>
      <c r="D6644" t="s">
        <v>11</v>
      </c>
      <c r="E6644" t="s">
        <v>92</v>
      </c>
      <c r="F6644" t="s">
        <v>1468</v>
      </c>
      <c r="G6644" s="2">
        <v>7.9</v>
      </c>
      <c r="H6644" s="2">
        <v>2</v>
      </c>
      <c r="I6644" s="2">
        <f t="shared" si="103"/>
        <v>3.95</v>
      </c>
      <c r="J6644" s="2">
        <v>2.0499999999999998</v>
      </c>
    </row>
    <row r="6645" spans="1:10" x14ac:dyDescent="0.35">
      <c r="A6645" s="1">
        <v>42730</v>
      </c>
      <c r="B6645" t="s">
        <v>1330</v>
      </c>
      <c r="C6645" t="s">
        <v>27</v>
      </c>
      <c r="D6645" t="s">
        <v>34</v>
      </c>
      <c r="E6645" t="s">
        <v>145</v>
      </c>
      <c r="F6645" t="s">
        <v>320</v>
      </c>
      <c r="G6645" s="2">
        <v>902.71</v>
      </c>
      <c r="H6645" s="2">
        <v>3</v>
      </c>
      <c r="I6645" s="2">
        <f t="shared" si="103"/>
        <v>300.90333333333336</v>
      </c>
      <c r="J6645" s="2">
        <v>33.85</v>
      </c>
    </row>
    <row r="6646" spans="1:10" x14ac:dyDescent="0.35">
      <c r="A6646" s="1">
        <v>42730</v>
      </c>
      <c r="B6646" t="s">
        <v>1330</v>
      </c>
      <c r="C6646" t="s">
        <v>27</v>
      </c>
      <c r="D6646" t="s">
        <v>11</v>
      </c>
      <c r="E6646" t="s">
        <v>24</v>
      </c>
      <c r="F6646" t="s">
        <v>629</v>
      </c>
      <c r="G6646" s="2">
        <v>53.97</v>
      </c>
      <c r="H6646" s="2">
        <v>3</v>
      </c>
      <c r="I6646" s="2">
        <f t="shared" si="103"/>
        <v>17.989999999999998</v>
      </c>
      <c r="J6646" s="2">
        <v>15.11</v>
      </c>
    </row>
    <row r="6647" spans="1:10" x14ac:dyDescent="0.35">
      <c r="A6647" s="1">
        <v>42730</v>
      </c>
      <c r="B6647" t="s">
        <v>2103</v>
      </c>
      <c r="C6647" t="s">
        <v>177</v>
      </c>
      <c r="D6647" t="s">
        <v>34</v>
      </c>
      <c r="E6647" t="s">
        <v>35</v>
      </c>
      <c r="F6647" t="s">
        <v>2025</v>
      </c>
      <c r="G6647" s="2">
        <v>212.94</v>
      </c>
      <c r="H6647" s="2">
        <v>3</v>
      </c>
      <c r="I6647" s="2">
        <f t="shared" si="103"/>
        <v>70.98</v>
      </c>
      <c r="J6647" s="2">
        <v>25.55</v>
      </c>
    </row>
    <row r="6648" spans="1:10" x14ac:dyDescent="0.35">
      <c r="A6648" s="1">
        <v>42730</v>
      </c>
      <c r="B6648" t="s">
        <v>2103</v>
      </c>
      <c r="C6648" t="s">
        <v>177</v>
      </c>
      <c r="D6648" t="s">
        <v>11</v>
      </c>
      <c r="E6648" t="s">
        <v>92</v>
      </c>
      <c r="F6648" t="s">
        <v>421</v>
      </c>
      <c r="G6648" s="2">
        <v>26.49</v>
      </c>
      <c r="H6648" s="2">
        <v>1</v>
      </c>
      <c r="I6648" s="2">
        <f t="shared" si="103"/>
        <v>26.49</v>
      </c>
      <c r="J6648" s="2">
        <v>7.42</v>
      </c>
    </row>
    <row r="6649" spans="1:10" x14ac:dyDescent="0.35">
      <c r="A6649" s="1">
        <v>42730</v>
      </c>
      <c r="B6649" t="s">
        <v>669</v>
      </c>
      <c r="C6649" t="s">
        <v>149</v>
      </c>
      <c r="D6649" t="s">
        <v>11</v>
      </c>
      <c r="E6649" t="s">
        <v>20</v>
      </c>
      <c r="F6649" t="s">
        <v>2267</v>
      </c>
      <c r="G6649" s="2">
        <v>4.99</v>
      </c>
      <c r="H6649" s="2">
        <v>3</v>
      </c>
      <c r="I6649" s="2">
        <f t="shared" si="103"/>
        <v>1.6633333333333333</v>
      </c>
      <c r="J6649" s="2">
        <v>1.68</v>
      </c>
    </row>
    <row r="6650" spans="1:10" x14ac:dyDescent="0.35">
      <c r="A6650" s="1">
        <v>42731</v>
      </c>
      <c r="B6650" t="s">
        <v>657</v>
      </c>
      <c r="C6650" t="s">
        <v>15</v>
      </c>
      <c r="D6650" t="s">
        <v>34</v>
      </c>
      <c r="E6650" t="s">
        <v>35</v>
      </c>
      <c r="F6650" t="s">
        <v>2159</v>
      </c>
      <c r="G6650" s="2">
        <v>845.49</v>
      </c>
      <c r="H6650" s="2">
        <v>8</v>
      </c>
      <c r="I6650" s="2">
        <f t="shared" si="103"/>
        <v>105.68625</v>
      </c>
      <c r="J6650" s="2">
        <v>-12.08</v>
      </c>
    </row>
    <row r="6651" spans="1:10" x14ac:dyDescent="0.35">
      <c r="A6651" s="1">
        <v>42731</v>
      </c>
      <c r="B6651" t="s">
        <v>2319</v>
      </c>
      <c r="C6651" t="s">
        <v>10</v>
      </c>
      <c r="D6651" t="s">
        <v>11</v>
      </c>
      <c r="E6651" t="s">
        <v>12</v>
      </c>
      <c r="F6651" t="s">
        <v>1730</v>
      </c>
      <c r="G6651" s="2">
        <v>10.37</v>
      </c>
      <c r="H6651" s="2">
        <v>2</v>
      </c>
      <c r="I6651" s="2">
        <f t="shared" si="103"/>
        <v>5.1849999999999996</v>
      </c>
      <c r="J6651" s="2">
        <v>3.63</v>
      </c>
    </row>
    <row r="6652" spans="1:10" x14ac:dyDescent="0.35">
      <c r="A6652" s="1">
        <v>42731</v>
      </c>
      <c r="B6652" t="s">
        <v>2319</v>
      </c>
      <c r="C6652" t="s">
        <v>10</v>
      </c>
      <c r="D6652" t="s">
        <v>11</v>
      </c>
      <c r="E6652" t="s">
        <v>12</v>
      </c>
      <c r="F6652" t="s">
        <v>1887</v>
      </c>
      <c r="G6652" s="2">
        <v>23.68</v>
      </c>
      <c r="H6652" s="2">
        <v>4</v>
      </c>
      <c r="I6652" s="2">
        <f t="shared" si="103"/>
        <v>5.92</v>
      </c>
      <c r="J6652" s="2">
        <v>7.4</v>
      </c>
    </row>
    <row r="6653" spans="1:10" x14ac:dyDescent="0.35">
      <c r="A6653" s="1">
        <v>42731</v>
      </c>
      <c r="B6653" t="s">
        <v>1172</v>
      </c>
      <c r="C6653" t="s">
        <v>78</v>
      </c>
      <c r="D6653" t="s">
        <v>39</v>
      </c>
      <c r="E6653" t="s">
        <v>52</v>
      </c>
      <c r="F6653" t="s">
        <v>2398</v>
      </c>
      <c r="G6653" s="2">
        <v>40</v>
      </c>
      <c r="H6653" s="2">
        <v>2</v>
      </c>
      <c r="I6653" s="2">
        <f t="shared" si="103"/>
        <v>20</v>
      </c>
      <c r="J6653" s="2">
        <v>0.5</v>
      </c>
    </row>
    <row r="6654" spans="1:10" x14ac:dyDescent="0.35">
      <c r="A6654" s="1">
        <v>42731</v>
      </c>
      <c r="B6654" t="s">
        <v>971</v>
      </c>
      <c r="C6654" t="s">
        <v>27</v>
      </c>
      <c r="D6654" t="s">
        <v>11</v>
      </c>
      <c r="E6654" t="s">
        <v>16</v>
      </c>
      <c r="F6654" t="s">
        <v>584</v>
      </c>
      <c r="G6654" s="2">
        <v>20.16</v>
      </c>
      <c r="H6654" s="2">
        <v>7</v>
      </c>
      <c r="I6654" s="2">
        <f t="shared" si="103"/>
        <v>2.88</v>
      </c>
      <c r="J6654" s="2">
        <v>9.8800000000000008</v>
      </c>
    </row>
    <row r="6655" spans="1:10" x14ac:dyDescent="0.35">
      <c r="A6655" s="1">
        <v>42731</v>
      </c>
      <c r="B6655" t="s">
        <v>1513</v>
      </c>
      <c r="C6655" t="s">
        <v>78</v>
      </c>
      <c r="D6655" t="s">
        <v>11</v>
      </c>
      <c r="E6655" t="s">
        <v>43</v>
      </c>
      <c r="F6655" t="s">
        <v>1036</v>
      </c>
      <c r="G6655" s="2">
        <v>17.18</v>
      </c>
      <c r="H6655" s="2">
        <v>6</v>
      </c>
      <c r="I6655" s="2">
        <f t="shared" si="103"/>
        <v>2.8633333333333333</v>
      </c>
      <c r="J6655" s="2">
        <v>6.23</v>
      </c>
    </row>
    <row r="6656" spans="1:10" x14ac:dyDescent="0.35">
      <c r="A6656" s="1">
        <v>42731</v>
      </c>
      <c r="B6656" t="s">
        <v>2197</v>
      </c>
      <c r="C6656" t="s">
        <v>33</v>
      </c>
      <c r="D6656" t="s">
        <v>11</v>
      </c>
      <c r="E6656" t="s">
        <v>16</v>
      </c>
      <c r="F6656" t="s">
        <v>532</v>
      </c>
      <c r="G6656" s="2">
        <v>2.61</v>
      </c>
      <c r="H6656" s="2">
        <v>1</v>
      </c>
      <c r="I6656" s="2">
        <f t="shared" si="103"/>
        <v>2.61</v>
      </c>
      <c r="J6656" s="2">
        <v>1.2</v>
      </c>
    </row>
    <row r="6657" spans="1:10" x14ac:dyDescent="0.35">
      <c r="A6657" s="1">
        <v>42733</v>
      </c>
      <c r="B6657" t="s">
        <v>208</v>
      </c>
      <c r="C6657" t="s">
        <v>157</v>
      </c>
      <c r="D6657" t="s">
        <v>34</v>
      </c>
      <c r="E6657" t="s">
        <v>35</v>
      </c>
      <c r="F6657" t="s">
        <v>1691</v>
      </c>
      <c r="G6657" s="2">
        <v>754.45</v>
      </c>
      <c r="H6657" s="2">
        <v>5</v>
      </c>
      <c r="I6657" s="2">
        <f t="shared" si="103"/>
        <v>150.89000000000001</v>
      </c>
      <c r="J6657" s="2">
        <v>60.36</v>
      </c>
    </row>
    <row r="6658" spans="1:10" x14ac:dyDescent="0.35">
      <c r="A6658" s="1">
        <v>42733</v>
      </c>
      <c r="B6658" t="s">
        <v>283</v>
      </c>
      <c r="C6658" t="s">
        <v>15</v>
      </c>
      <c r="D6658" t="s">
        <v>11</v>
      </c>
      <c r="E6658" t="s">
        <v>12</v>
      </c>
      <c r="F6658" t="s">
        <v>1054</v>
      </c>
      <c r="G6658" s="2">
        <v>186.05</v>
      </c>
      <c r="H6658" s="2">
        <v>6</v>
      </c>
      <c r="I6658" s="2">
        <f t="shared" si="103"/>
        <v>31.008333333333336</v>
      </c>
      <c r="J6658" s="2">
        <v>67.44</v>
      </c>
    </row>
    <row r="6659" spans="1:10" x14ac:dyDescent="0.35">
      <c r="A6659" s="1">
        <v>42733</v>
      </c>
      <c r="B6659" t="s">
        <v>2033</v>
      </c>
      <c r="C6659" t="s">
        <v>120</v>
      </c>
      <c r="D6659" t="s">
        <v>11</v>
      </c>
      <c r="E6659" t="s">
        <v>20</v>
      </c>
      <c r="F6659" t="s">
        <v>2228</v>
      </c>
      <c r="G6659" s="2">
        <v>38.090000000000003</v>
      </c>
      <c r="H6659" s="2">
        <v>4</v>
      </c>
      <c r="I6659" s="2">
        <f t="shared" ref="I6659:I6722" si="104">G6659/H6659</f>
        <v>9.5225000000000009</v>
      </c>
      <c r="J6659" s="2">
        <v>-27.93</v>
      </c>
    </row>
    <row r="6660" spans="1:10" x14ac:dyDescent="0.35">
      <c r="A6660" s="1">
        <v>42733</v>
      </c>
      <c r="B6660" t="s">
        <v>2033</v>
      </c>
      <c r="C6660" t="s">
        <v>120</v>
      </c>
      <c r="D6660" t="s">
        <v>11</v>
      </c>
      <c r="E6660" t="s">
        <v>20</v>
      </c>
      <c r="F6660" t="s">
        <v>436</v>
      </c>
      <c r="G6660" s="2">
        <v>2.81</v>
      </c>
      <c r="H6660" s="2">
        <v>3</v>
      </c>
      <c r="I6660" s="2">
        <f t="shared" si="104"/>
        <v>0.93666666666666665</v>
      </c>
      <c r="J6660" s="2">
        <v>-1.97</v>
      </c>
    </row>
    <row r="6661" spans="1:10" x14ac:dyDescent="0.35">
      <c r="A6661" s="1">
        <v>42733</v>
      </c>
      <c r="B6661" t="s">
        <v>378</v>
      </c>
      <c r="C6661" t="s">
        <v>1283</v>
      </c>
      <c r="D6661" t="s">
        <v>34</v>
      </c>
      <c r="E6661" t="s">
        <v>47</v>
      </c>
      <c r="F6661" t="s">
        <v>1861</v>
      </c>
      <c r="G6661" s="2">
        <v>70.56</v>
      </c>
      <c r="H6661" s="2">
        <v>6</v>
      </c>
      <c r="I6661" s="2">
        <f t="shared" si="104"/>
        <v>11.76</v>
      </c>
      <c r="J6661" s="2">
        <v>23.99</v>
      </c>
    </row>
    <row r="6662" spans="1:10" x14ac:dyDescent="0.35">
      <c r="A6662" s="1">
        <v>42733</v>
      </c>
      <c r="B6662" t="s">
        <v>378</v>
      </c>
      <c r="C6662" t="s">
        <v>1283</v>
      </c>
      <c r="D6662" t="s">
        <v>11</v>
      </c>
      <c r="E6662" t="s">
        <v>92</v>
      </c>
      <c r="F6662" t="s">
        <v>199</v>
      </c>
      <c r="G6662" s="2">
        <v>81.96</v>
      </c>
      <c r="H6662" s="2">
        <v>2</v>
      </c>
      <c r="I6662" s="2">
        <f t="shared" si="104"/>
        <v>40.98</v>
      </c>
      <c r="J6662" s="2">
        <v>22.95</v>
      </c>
    </row>
    <row r="6663" spans="1:10" x14ac:dyDescent="0.35">
      <c r="A6663" s="1">
        <v>42733</v>
      </c>
      <c r="B6663" t="s">
        <v>2558</v>
      </c>
      <c r="C6663" t="s">
        <v>27</v>
      </c>
      <c r="D6663" t="s">
        <v>11</v>
      </c>
      <c r="E6663" t="s">
        <v>20</v>
      </c>
      <c r="F6663" t="s">
        <v>1120</v>
      </c>
      <c r="G6663" s="2">
        <v>11.23</v>
      </c>
      <c r="H6663" s="2">
        <v>3</v>
      </c>
      <c r="I6663" s="2">
        <f t="shared" si="104"/>
        <v>3.7433333333333336</v>
      </c>
      <c r="J6663" s="2">
        <v>3.93</v>
      </c>
    </row>
    <row r="6664" spans="1:10" x14ac:dyDescent="0.35">
      <c r="A6664" s="1">
        <v>42733</v>
      </c>
      <c r="B6664" t="s">
        <v>1012</v>
      </c>
      <c r="C6664" t="s">
        <v>91</v>
      </c>
      <c r="D6664" t="s">
        <v>11</v>
      </c>
      <c r="E6664" t="s">
        <v>63</v>
      </c>
      <c r="F6664" t="s">
        <v>1667</v>
      </c>
      <c r="G6664" s="2">
        <v>27.79</v>
      </c>
      <c r="H6664" s="2">
        <v>3</v>
      </c>
      <c r="I6664" s="2">
        <f t="shared" si="104"/>
        <v>9.2633333333333336</v>
      </c>
      <c r="J6664" s="2">
        <v>10.42</v>
      </c>
    </row>
    <row r="6665" spans="1:10" x14ac:dyDescent="0.35">
      <c r="A6665" s="1">
        <v>42733</v>
      </c>
      <c r="B6665" t="s">
        <v>576</v>
      </c>
      <c r="C6665" t="s">
        <v>123</v>
      </c>
      <c r="D6665" t="s">
        <v>11</v>
      </c>
      <c r="E6665" t="s">
        <v>12</v>
      </c>
      <c r="F6665" t="s">
        <v>441</v>
      </c>
      <c r="G6665" s="2">
        <v>37.409999999999997</v>
      </c>
      <c r="H6665" s="2">
        <v>7</v>
      </c>
      <c r="I6665" s="2">
        <f t="shared" si="104"/>
        <v>5.3442857142857134</v>
      </c>
      <c r="J6665" s="2">
        <v>13.09</v>
      </c>
    </row>
    <row r="6666" spans="1:10" x14ac:dyDescent="0.35">
      <c r="A6666" s="1">
        <v>42733</v>
      </c>
      <c r="B6666" t="s">
        <v>576</v>
      </c>
      <c r="C6666" t="s">
        <v>123</v>
      </c>
      <c r="D6666" t="s">
        <v>11</v>
      </c>
      <c r="E6666" t="s">
        <v>12</v>
      </c>
      <c r="F6666" t="s">
        <v>1768</v>
      </c>
      <c r="G6666" s="2">
        <v>25.34</v>
      </c>
      <c r="H6666" s="2">
        <v>6</v>
      </c>
      <c r="I6666" s="2">
        <f t="shared" si="104"/>
        <v>4.2233333333333336</v>
      </c>
      <c r="J6666" s="2">
        <v>8.8699999999999992</v>
      </c>
    </row>
    <row r="6667" spans="1:10" x14ac:dyDescent="0.35">
      <c r="A6667" s="1">
        <v>42733</v>
      </c>
      <c r="B6667" t="s">
        <v>809</v>
      </c>
      <c r="C6667" t="s">
        <v>27</v>
      </c>
      <c r="D6667" t="s">
        <v>11</v>
      </c>
      <c r="E6667" t="s">
        <v>18</v>
      </c>
      <c r="F6667" t="s">
        <v>1328</v>
      </c>
      <c r="G6667" s="2">
        <v>14.03</v>
      </c>
      <c r="H6667" s="2">
        <v>1</v>
      </c>
      <c r="I6667" s="2">
        <f t="shared" si="104"/>
        <v>14.03</v>
      </c>
      <c r="J6667" s="2">
        <v>4.07</v>
      </c>
    </row>
    <row r="6668" spans="1:10" x14ac:dyDescent="0.35">
      <c r="A6668" s="1">
        <v>42733</v>
      </c>
      <c r="B6668" t="s">
        <v>809</v>
      </c>
      <c r="C6668" t="s">
        <v>27</v>
      </c>
      <c r="D6668" t="s">
        <v>11</v>
      </c>
      <c r="E6668" t="s">
        <v>200</v>
      </c>
      <c r="F6668" t="s">
        <v>2080</v>
      </c>
      <c r="G6668" s="2">
        <v>27.96</v>
      </c>
      <c r="H6668" s="2">
        <v>2</v>
      </c>
      <c r="I6668" s="2">
        <f t="shared" si="104"/>
        <v>13.98</v>
      </c>
      <c r="J6668" s="2">
        <v>7.27</v>
      </c>
    </row>
    <row r="6669" spans="1:10" x14ac:dyDescent="0.35">
      <c r="A6669" s="1">
        <v>42734</v>
      </c>
      <c r="B6669" t="s">
        <v>1394</v>
      </c>
      <c r="C6669" t="s">
        <v>10</v>
      </c>
      <c r="D6669" t="s">
        <v>11</v>
      </c>
      <c r="E6669" t="s">
        <v>20</v>
      </c>
      <c r="F6669" t="s">
        <v>1370</v>
      </c>
      <c r="G6669" s="2">
        <v>6.92</v>
      </c>
      <c r="H6669" s="2">
        <v>6</v>
      </c>
      <c r="I6669" s="2">
        <f t="shared" si="104"/>
        <v>1.1533333333333333</v>
      </c>
      <c r="J6669" s="2">
        <v>-10.39</v>
      </c>
    </row>
    <row r="6670" spans="1:10" x14ac:dyDescent="0.35">
      <c r="A6670" s="1">
        <v>42734</v>
      </c>
      <c r="B6670" t="s">
        <v>778</v>
      </c>
      <c r="C6670" t="s">
        <v>78</v>
      </c>
      <c r="D6670" t="s">
        <v>11</v>
      </c>
      <c r="E6670" t="s">
        <v>16</v>
      </c>
      <c r="F6670" t="s">
        <v>1818</v>
      </c>
      <c r="G6670" s="2">
        <v>5.9</v>
      </c>
      <c r="H6670" s="2">
        <v>2</v>
      </c>
      <c r="I6670" s="2">
        <f t="shared" si="104"/>
        <v>2.95</v>
      </c>
      <c r="J6670" s="2">
        <v>1.99</v>
      </c>
    </row>
    <row r="6671" spans="1:10" x14ac:dyDescent="0.35">
      <c r="A6671" s="1">
        <v>42734</v>
      </c>
      <c r="B6671" t="s">
        <v>778</v>
      </c>
      <c r="C6671" t="s">
        <v>78</v>
      </c>
      <c r="D6671" t="s">
        <v>11</v>
      </c>
      <c r="E6671" t="s">
        <v>200</v>
      </c>
      <c r="F6671" t="s">
        <v>782</v>
      </c>
      <c r="G6671" s="2">
        <v>13.71</v>
      </c>
      <c r="H6671" s="2">
        <v>2</v>
      </c>
      <c r="I6671" s="2">
        <f t="shared" si="104"/>
        <v>6.8550000000000004</v>
      </c>
      <c r="J6671" s="2">
        <v>1.03</v>
      </c>
    </row>
    <row r="6672" spans="1:10" x14ac:dyDescent="0.35">
      <c r="A6672" s="1">
        <v>42734</v>
      </c>
      <c r="B6672" t="s">
        <v>1369</v>
      </c>
      <c r="C6672" t="s">
        <v>27</v>
      </c>
      <c r="D6672" t="s">
        <v>11</v>
      </c>
      <c r="E6672" t="s">
        <v>18</v>
      </c>
      <c r="F6672" t="s">
        <v>2148</v>
      </c>
      <c r="G6672" s="2">
        <v>481.32</v>
      </c>
      <c r="H6672" s="2">
        <v>4</v>
      </c>
      <c r="I6672" s="2">
        <f t="shared" si="104"/>
        <v>120.33</v>
      </c>
      <c r="J6672" s="2">
        <v>125.14</v>
      </c>
    </row>
    <row r="6673" spans="1:10" x14ac:dyDescent="0.35">
      <c r="A6673" s="1">
        <v>42734</v>
      </c>
      <c r="B6673" t="s">
        <v>1369</v>
      </c>
      <c r="C6673" t="s">
        <v>27</v>
      </c>
      <c r="D6673" t="s">
        <v>11</v>
      </c>
      <c r="E6673" t="s">
        <v>20</v>
      </c>
      <c r="F6673" t="s">
        <v>2177</v>
      </c>
      <c r="G6673" s="2">
        <v>6.38</v>
      </c>
      <c r="H6673" s="2">
        <v>1</v>
      </c>
      <c r="I6673" s="2">
        <f t="shared" si="104"/>
        <v>6.38</v>
      </c>
      <c r="J6673" s="2">
        <v>2.15</v>
      </c>
    </row>
    <row r="6674" spans="1:10" x14ac:dyDescent="0.35">
      <c r="A6674" s="1">
        <v>42734</v>
      </c>
      <c r="B6674" t="s">
        <v>72</v>
      </c>
      <c r="C6674" t="s">
        <v>23</v>
      </c>
      <c r="D6674" t="s">
        <v>34</v>
      </c>
      <c r="E6674" t="s">
        <v>35</v>
      </c>
      <c r="F6674" t="s">
        <v>864</v>
      </c>
      <c r="G6674" s="2">
        <v>170.79</v>
      </c>
      <c r="H6674" s="2">
        <v>1</v>
      </c>
      <c r="I6674" s="2">
        <f t="shared" si="104"/>
        <v>170.79</v>
      </c>
      <c r="J6674" s="2">
        <v>0</v>
      </c>
    </row>
    <row r="6675" spans="1:10" x14ac:dyDescent="0.35">
      <c r="A6675" s="1">
        <v>42734</v>
      </c>
      <c r="B6675" t="s">
        <v>2651</v>
      </c>
      <c r="C6675" t="s">
        <v>23</v>
      </c>
      <c r="D6675" t="s">
        <v>11</v>
      </c>
      <c r="E6675" t="s">
        <v>24</v>
      </c>
      <c r="F6675" t="s">
        <v>1815</v>
      </c>
      <c r="G6675" s="2">
        <v>16.52</v>
      </c>
      <c r="H6675" s="2">
        <v>5</v>
      </c>
      <c r="I6675" s="2">
        <f t="shared" si="104"/>
        <v>3.3039999999999998</v>
      </c>
      <c r="J6675" s="2">
        <v>1.65</v>
      </c>
    </row>
    <row r="6676" spans="1:10" x14ac:dyDescent="0.35">
      <c r="A6676" s="1">
        <v>42734</v>
      </c>
      <c r="B6676" t="s">
        <v>702</v>
      </c>
      <c r="C6676" t="s">
        <v>123</v>
      </c>
      <c r="D6676" t="s">
        <v>11</v>
      </c>
      <c r="E6676" t="s">
        <v>12</v>
      </c>
      <c r="F6676" t="s">
        <v>2500</v>
      </c>
      <c r="G6676" s="2">
        <v>72.22</v>
      </c>
      <c r="H6676" s="2">
        <v>4</v>
      </c>
      <c r="I6676" s="2">
        <f t="shared" si="104"/>
        <v>18.055</v>
      </c>
      <c r="J6676" s="2">
        <v>25.28</v>
      </c>
    </row>
    <row r="6677" spans="1:10" x14ac:dyDescent="0.35">
      <c r="A6677" s="1">
        <v>42735</v>
      </c>
      <c r="B6677" t="s">
        <v>817</v>
      </c>
      <c r="C6677" t="s">
        <v>126</v>
      </c>
      <c r="D6677" t="s">
        <v>11</v>
      </c>
      <c r="E6677" t="s">
        <v>24</v>
      </c>
      <c r="F6677" t="s">
        <v>2351</v>
      </c>
      <c r="G6677" s="2">
        <v>3.64</v>
      </c>
      <c r="H6677" s="2">
        <v>2</v>
      </c>
      <c r="I6677" s="2">
        <f t="shared" si="104"/>
        <v>1.82</v>
      </c>
      <c r="J6677" s="2">
        <v>1.64</v>
      </c>
    </row>
    <row r="6678" spans="1:10" x14ac:dyDescent="0.35">
      <c r="A6678" s="1">
        <v>42735</v>
      </c>
      <c r="B6678" t="s">
        <v>817</v>
      </c>
      <c r="C6678" t="s">
        <v>126</v>
      </c>
      <c r="D6678" t="s">
        <v>11</v>
      </c>
      <c r="E6678" t="s">
        <v>20</v>
      </c>
      <c r="F6678" t="s">
        <v>1827</v>
      </c>
      <c r="G6678" s="2">
        <v>159.77000000000001</v>
      </c>
      <c r="H6678" s="2">
        <v>7</v>
      </c>
      <c r="I6678" s="2">
        <f t="shared" si="104"/>
        <v>22.824285714285715</v>
      </c>
      <c r="J6678" s="2">
        <v>53.92</v>
      </c>
    </row>
    <row r="6679" spans="1:10" x14ac:dyDescent="0.35">
      <c r="A6679" s="1">
        <v>42735</v>
      </c>
      <c r="B6679" t="s">
        <v>895</v>
      </c>
      <c r="C6679" t="s">
        <v>27</v>
      </c>
      <c r="D6679" t="s">
        <v>39</v>
      </c>
      <c r="E6679" t="s">
        <v>40</v>
      </c>
      <c r="F6679" t="s">
        <v>762</v>
      </c>
      <c r="G6679" s="2">
        <v>302.38</v>
      </c>
      <c r="H6679" s="2">
        <v>3</v>
      </c>
      <c r="I6679" s="2">
        <f t="shared" si="104"/>
        <v>100.79333333333334</v>
      </c>
      <c r="J6679" s="2">
        <v>22.68</v>
      </c>
    </row>
    <row r="6680" spans="1:10" x14ac:dyDescent="0.35">
      <c r="A6680" s="1">
        <v>42735</v>
      </c>
      <c r="B6680" t="s">
        <v>915</v>
      </c>
      <c r="C6680" t="s">
        <v>123</v>
      </c>
      <c r="D6680" t="s">
        <v>11</v>
      </c>
      <c r="E6680" t="s">
        <v>24</v>
      </c>
      <c r="F6680" t="s">
        <v>260</v>
      </c>
      <c r="G6680" s="2">
        <v>47.62</v>
      </c>
      <c r="H6680" s="2">
        <v>3</v>
      </c>
      <c r="I6680" s="2">
        <f t="shared" si="104"/>
        <v>15.873333333333333</v>
      </c>
      <c r="J6680" s="2">
        <v>3.57</v>
      </c>
    </row>
    <row r="6681" spans="1:10" x14ac:dyDescent="0.35">
      <c r="A6681" s="1">
        <v>42735</v>
      </c>
      <c r="B6681" t="s">
        <v>915</v>
      </c>
      <c r="C6681" t="s">
        <v>123</v>
      </c>
      <c r="D6681" t="s">
        <v>11</v>
      </c>
      <c r="E6681" t="s">
        <v>12</v>
      </c>
      <c r="F6681" t="s">
        <v>2076</v>
      </c>
      <c r="G6681" s="2">
        <v>23.48</v>
      </c>
      <c r="H6681" s="2">
        <v>5</v>
      </c>
      <c r="I6681" s="2">
        <f t="shared" si="104"/>
        <v>4.6959999999999997</v>
      </c>
      <c r="J6681" s="2">
        <v>8.2200000000000006</v>
      </c>
    </row>
    <row r="6682" spans="1:10" x14ac:dyDescent="0.35">
      <c r="A6682" s="1">
        <v>42735</v>
      </c>
      <c r="B6682" t="s">
        <v>2101</v>
      </c>
      <c r="C6682" t="s">
        <v>27</v>
      </c>
      <c r="D6682" t="s">
        <v>11</v>
      </c>
      <c r="E6682" t="s">
        <v>20</v>
      </c>
      <c r="F6682" t="s">
        <v>744</v>
      </c>
      <c r="G6682" s="2">
        <v>38.380000000000003</v>
      </c>
      <c r="H6682" s="2">
        <v>3</v>
      </c>
      <c r="I6682" s="2">
        <f t="shared" si="104"/>
        <v>12.793333333333335</v>
      </c>
      <c r="J6682" s="2">
        <v>13.43</v>
      </c>
    </row>
    <row r="6683" spans="1:10" x14ac:dyDescent="0.35">
      <c r="A6683" s="1">
        <v>42735</v>
      </c>
      <c r="B6683" t="s">
        <v>824</v>
      </c>
      <c r="C6683" t="s">
        <v>78</v>
      </c>
      <c r="D6683" t="s">
        <v>11</v>
      </c>
      <c r="E6683" t="s">
        <v>18</v>
      </c>
      <c r="F6683" t="s">
        <v>1870</v>
      </c>
      <c r="G6683" s="2">
        <v>156.51</v>
      </c>
      <c r="H6683" s="2">
        <v>4</v>
      </c>
      <c r="I6683" s="2">
        <f t="shared" si="104"/>
        <v>39.127499999999998</v>
      </c>
      <c r="J6683" s="2">
        <v>-35.22</v>
      </c>
    </row>
    <row r="6684" spans="1:10" x14ac:dyDescent="0.35">
      <c r="A6684" s="1">
        <v>42736</v>
      </c>
      <c r="B6684" t="s">
        <v>185</v>
      </c>
      <c r="C6684" t="s">
        <v>78</v>
      </c>
      <c r="D6684" t="s">
        <v>34</v>
      </c>
      <c r="E6684" t="s">
        <v>47</v>
      </c>
      <c r="F6684" t="s">
        <v>1732</v>
      </c>
      <c r="G6684" s="2">
        <v>48.9</v>
      </c>
      <c r="H6684" s="2">
        <v>4</v>
      </c>
      <c r="I6684" s="2">
        <f t="shared" si="104"/>
        <v>12.225</v>
      </c>
      <c r="J6684" s="2">
        <v>8.56</v>
      </c>
    </row>
    <row r="6685" spans="1:10" x14ac:dyDescent="0.35">
      <c r="A6685" s="1">
        <v>42736</v>
      </c>
      <c r="B6685" t="s">
        <v>768</v>
      </c>
      <c r="C6685" t="s">
        <v>27</v>
      </c>
      <c r="D6685" t="s">
        <v>34</v>
      </c>
      <c r="E6685" t="s">
        <v>47</v>
      </c>
      <c r="F6685" t="s">
        <v>1952</v>
      </c>
      <c r="G6685" s="2">
        <v>474.43</v>
      </c>
      <c r="H6685" s="2">
        <v>11</v>
      </c>
      <c r="I6685" s="2">
        <f t="shared" si="104"/>
        <v>43.13</v>
      </c>
      <c r="J6685" s="2">
        <v>199.26</v>
      </c>
    </row>
    <row r="6686" spans="1:10" x14ac:dyDescent="0.35">
      <c r="A6686" s="1">
        <v>42736</v>
      </c>
      <c r="B6686" t="s">
        <v>910</v>
      </c>
      <c r="C6686" t="s">
        <v>157</v>
      </c>
      <c r="D6686" t="s">
        <v>11</v>
      </c>
      <c r="E6686" t="s">
        <v>20</v>
      </c>
      <c r="F6686" t="s">
        <v>205</v>
      </c>
      <c r="G6686" s="2">
        <v>3.6</v>
      </c>
      <c r="H6686" s="2">
        <v>2</v>
      </c>
      <c r="I6686" s="2">
        <f t="shared" si="104"/>
        <v>1.8</v>
      </c>
      <c r="J6686" s="2">
        <v>1.73</v>
      </c>
    </row>
    <row r="6687" spans="1:10" x14ac:dyDescent="0.35">
      <c r="A6687" s="1">
        <v>42736</v>
      </c>
      <c r="B6687" t="s">
        <v>2472</v>
      </c>
      <c r="C6687" t="s">
        <v>10</v>
      </c>
      <c r="D6687" t="s">
        <v>11</v>
      </c>
      <c r="E6687" t="s">
        <v>18</v>
      </c>
      <c r="F6687" t="s">
        <v>19</v>
      </c>
      <c r="G6687" s="2">
        <v>454.56</v>
      </c>
      <c r="H6687" s="2">
        <v>5</v>
      </c>
      <c r="I6687" s="2">
        <f t="shared" si="104"/>
        <v>90.912000000000006</v>
      </c>
      <c r="J6687" s="2">
        <v>-107.96</v>
      </c>
    </row>
    <row r="6688" spans="1:10" x14ac:dyDescent="0.35">
      <c r="A6688" s="1">
        <v>42736</v>
      </c>
      <c r="B6688" t="s">
        <v>2472</v>
      </c>
      <c r="C6688" t="s">
        <v>10</v>
      </c>
      <c r="D6688" t="s">
        <v>34</v>
      </c>
      <c r="E6688" t="s">
        <v>47</v>
      </c>
      <c r="F6688" t="s">
        <v>1205</v>
      </c>
      <c r="G6688" s="2">
        <v>141.41999999999999</v>
      </c>
      <c r="H6688" s="2">
        <v>5</v>
      </c>
      <c r="I6688" s="2">
        <f t="shared" si="104"/>
        <v>28.283999999999999</v>
      </c>
      <c r="J6688" s="2">
        <v>-187.38</v>
      </c>
    </row>
    <row r="6689" spans="1:10" x14ac:dyDescent="0.35">
      <c r="A6689" s="1">
        <v>42736</v>
      </c>
      <c r="B6689" t="s">
        <v>2472</v>
      </c>
      <c r="C6689" t="s">
        <v>10</v>
      </c>
      <c r="D6689" t="s">
        <v>34</v>
      </c>
      <c r="E6689" t="s">
        <v>35</v>
      </c>
      <c r="F6689" t="s">
        <v>2132</v>
      </c>
      <c r="G6689" s="2">
        <v>310.74</v>
      </c>
      <c r="H6689" s="2">
        <v>4</v>
      </c>
      <c r="I6689" s="2">
        <f t="shared" si="104"/>
        <v>77.685000000000002</v>
      </c>
      <c r="J6689" s="2">
        <v>-26.64</v>
      </c>
    </row>
    <row r="6690" spans="1:10" x14ac:dyDescent="0.35">
      <c r="A6690" s="1">
        <v>42736</v>
      </c>
      <c r="B6690" t="s">
        <v>2472</v>
      </c>
      <c r="C6690" t="s">
        <v>10</v>
      </c>
      <c r="D6690" t="s">
        <v>11</v>
      </c>
      <c r="E6690" t="s">
        <v>24</v>
      </c>
      <c r="F6690" t="s">
        <v>949</v>
      </c>
      <c r="G6690" s="2">
        <v>12.74</v>
      </c>
      <c r="H6690" s="2">
        <v>4</v>
      </c>
      <c r="I6690" s="2">
        <f t="shared" si="104"/>
        <v>3.1850000000000001</v>
      </c>
      <c r="J6690" s="2">
        <v>2.23</v>
      </c>
    </row>
    <row r="6691" spans="1:10" x14ac:dyDescent="0.35">
      <c r="A6691" s="1">
        <v>42736</v>
      </c>
      <c r="B6691" t="s">
        <v>2472</v>
      </c>
      <c r="C6691" t="s">
        <v>10</v>
      </c>
      <c r="D6691" t="s">
        <v>11</v>
      </c>
      <c r="E6691" t="s">
        <v>20</v>
      </c>
      <c r="F6691" t="s">
        <v>1367</v>
      </c>
      <c r="G6691" s="2">
        <v>6.47</v>
      </c>
      <c r="H6691" s="2">
        <v>5</v>
      </c>
      <c r="I6691" s="2">
        <f t="shared" si="104"/>
        <v>1.294</v>
      </c>
      <c r="J6691" s="2">
        <v>-9.7100000000000009</v>
      </c>
    </row>
    <row r="6692" spans="1:10" x14ac:dyDescent="0.35">
      <c r="A6692" s="1">
        <v>42736</v>
      </c>
      <c r="B6692" t="s">
        <v>2472</v>
      </c>
      <c r="C6692" t="s">
        <v>10</v>
      </c>
      <c r="D6692" t="s">
        <v>11</v>
      </c>
      <c r="E6692" t="s">
        <v>20</v>
      </c>
      <c r="F6692" t="s">
        <v>150</v>
      </c>
      <c r="G6692" s="2">
        <v>13.75</v>
      </c>
      <c r="H6692" s="2">
        <v>14</v>
      </c>
      <c r="I6692" s="2">
        <f t="shared" si="104"/>
        <v>0.9821428571428571</v>
      </c>
      <c r="J6692" s="2">
        <v>-22.68</v>
      </c>
    </row>
    <row r="6693" spans="1:10" x14ac:dyDescent="0.35">
      <c r="A6693" s="1">
        <v>42736</v>
      </c>
      <c r="B6693" t="s">
        <v>2472</v>
      </c>
      <c r="C6693" t="s">
        <v>10</v>
      </c>
      <c r="D6693" t="s">
        <v>11</v>
      </c>
      <c r="E6693" t="s">
        <v>92</v>
      </c>
      <c r="F6693" t="s">
        <v>1080</v>
      </c>
      <c r="G6693" s="2">
        <v>15.22</v>
      </c>
      <c r="H6693" s="2">
        <v>2</v>
      </c>
      <c r="I6693" s="2">
        <f t="shared" si="104"/>
        <v>7.61</v>
      </c>
      <c r="J6693" s="2">
        <v>-38.82</v>
      </c>
    </row>
    <row r="6694" spans="1:10" x14ac:dyDescent="0.35">
      <c r="A6694" s="1">
        <v>42737</v>
      </c>
      <c r="B6694" t="s">
        <v>1033</v>
      </c>
      <c r="C6694" t="s">
        <v>245</v>
      </c>
      <c r="D6694" t="s">
        <v>39</v>
      </c>
      <c r="E6694" t="s">
        <v>302</v>
      </c>
      <c r="F6694" t="s">
        <v>2542</v>
      </c>
      <c r="G6694" s="2">
        <v>695.7</v>
      </c>
      <c r="H6694" s="2">
        <v>2</v>
      </c>
      <c r="I6694" s="2">
        <f t="shared" si="104"/>
        <v>347.85</v>
      </c>
      <c r="J6694" s="2">
        <v>-27.83</v>
      </c>
    </row>
    <row r="6695" spans="1:10" x14ac:dyDescent="0.35">
      <c r="A6695" s="1">
        <v>42737</v>
      </c>
      <c r="B6695" t="s">
        <v>1033</v>
      </c>
      <c r="C6695" t="s">
        <v>245</v>
      </c>
      <c r="D6695" t="s">
        <v>11</v>
      </c>
      <c r="E6695" t="s">
        <v>20</v>
      </c>
      <c r="F6695" t="s">
        <v>969</v>
      </c>
      <c r="G6695" s="2">
        <v>15.66</v>
      </c>
      <c r="H6695" s="2">
        <v>5</v>
      </c>
      <c r="I6695" s="2">
        <f t="shared" si="104"/>
        <v>3.1320000000000001</v>
      </c>
      <c r="J6695" s="2">
        <v>-12.53</v>
      </c>
    </row>
    <row r="6696" spans="1:10" x14ac:dyDescent="0.35">
      <c r="A6696" s="1">
        <v>42737</v>
      </c>
      <c r="B6696" t="s">
        <v>1033</v>
      </c>
      <c r="C6696" t="s">
        <v>245</v>
      </c>
      <c r="D6696" t="s">
        <v>11</v>
      </c>
      <c r="E6696" t="s">
        <v>20</v>
      </c>
      <c r="F6696" t="s">
        <v>1228</v>
      </c>
      <c r="G6696" s="2">
        <v>28.85</v>
      </c>
      <c r="H6696" s="2">
        <v>6</v>
      </c>
      <c r="I6696" s="2">
        <f t="shared" si="104"/>
        <v>4.8083333333333336</v>
      </c>
      <c r="J6696" s="2">
        <v>-21.16</v>
      </c>
    </row>
    <row r="6697" spans="1:10" x14ac:dyDescent="0.35">
      <c r="A6697" s="1">
        <v>42737</v>
      </c>
      <c r="B6697" t="s">
        <v>1910</v>
      </c>
      <c r="C6697" t="s">
        <v>10</v>
      </c>
      <c r="D6697" t="s">
        <v>11</v>
      </c>
      <c r="E6697" t="s">
        <v>24</v>
      </c>
      <c r="F6697" t="s">
        <v>449</v>
      </c>
      <c r="G6697" s="2">
        <v>31.74</v>
      </c>
      <c r="H6697" s="2">
        <v>2</v>
      </c>
      <c r="I6697" s="2">
        <f t="shared" si="104"/>
        <v>15.87</v>
      </c>
      <c r="J6697" s="2">
        <v>3.97</v>
      </c>
    </row>
    <row r="6698" spans="1:10" x14ac:dyDescent="0.35">
      <c r="A6698" s="1">
        <v>42737</v>
      </c>
      <c r="B6698" t="s">
        <v>1910</v>
      </c>
      <c r="C6698" t="s">
        <v>10</v>
      </c>
      <c r="D6698" t="s">
        <v>11</v>
      </c>
      <c r="E6698" t="s">
        <v>92</v>
      </c>
      <c r="F6698" t="s">
        <v>2652</v>
      </c>
      <c r="G6698" s="2">
        <v>5.43</v>
      </c>
      <c r="H6698" s="2">
        <v>2</v>
      </c>
      <c r="I6698" s="2">
        <f t="shared" si="104"/>
        <v>2.7149999999999999</v>
      </c>
      <c r="J6698" s="2">
        <v>-13.58</v>
      </c>
    </row>
    <row r="6699" spans="1:10" x14ac:dyDescent="0.35">
      <c r="A6699" s="1">
        <v>42737</v>
      </c>
      <c r="B6699" t="s">
        <v>1910</v>
      </c>
      <c r="C6699" t="s">
        <v>10</v>
      </c>
      <c r="D6699" t="s">
        <v>34</v>
      </c>
      <c r="E6699" t="s">
        <v>145</v>
      </c>
      <c r="F6699" t="s">
        <v>255</v>
      </c>
      <c r="G6699" s="2">
        <v>913.43</v>
      </c>
      <c r="H6699" s="2">
        <v>5</v>
      </c>
      <c r="I6699" s="2">
        <f t="shared" si="104"/>
        <v>182.68599999999998</v>
      </c>
      <c r="J6699" s="2">
        <v>-169.64</v>
      </c>
    </row>
    <row r="6700" spans="1:10" x14ac:dyDescent="0.35">
      <c r="A6700" s="1">
        <v>42737</v>
      </c>
      <c r="B6700" t="s">
        <v>1910</v>
      </c>
      <c r="C6700" t="s">
        <v>10</v>
      </c>
      <c r="D6700" t="s">
        <v>11</v>
      </c>
      <c r="E6700" t="s">
        <v>18</v>
      </c>
      <c r="F6700" t="s">
        <v>1384</v>
      </c>
      <c r="G6700" s="2">
        <v>372.14</v>
      </c>
      <c r="H6700" s="2">
        <v>3</v>
      </c>
      <c r="I6700" s="2">
        <f t="shared" si="104"/>
        <v>124.04666666666667</v>
      </c>
      <c r="J6700" s="2">
        <v>27.91</v>
      </c>
    </row>
    <row r="6701" spans="1:10" x14ac:dyDescent="0.35">
      <c r="A6701" s="1">
        <v>42737</v>
      </c>
      <c r="B6701" t="s">
        <v>1971</v>
      </c>
      <c r="C6701" t="s">
        <v>27</v>
      </c>
      <c r="D6701" t="s">
        <v>39</v>
      </c>
      <c r="E6701" t="s">
        <v>52</v>
      </c>
      <c r="F6701" t="s">
        <v>2255</v>
      </c>
      <c r="G6701" s="2">
        <v>16.59</v>
      </c>
      <c r="H6701" s="2">
        <v>1</v>
      </c>
      <c r="I6701" s="2">
        <f t="shared" si="104"/>
        <v>16.59</v>
      </c>
      <c r="J6701" s="2">
        <v>5.81</v>
      </c>
    </row>
    <row r="6702" spans="1:10" x14ac:dyDescent="0.35">
      <c r="A6702" s="1">
        <v>42738</v>
      </c>
      <c r="B6702" t="s">
        <v>85</v>
      </c>
      <c r="C6702" t="s">
        <v>27</v>
      </c>
      <c r="D6702" t="s">
        <v>11</v>
      </c>
      <c r="E6702" t="s">
        <v>12</v>
      </c>
      <c r="F6702" t="s">
        <v>2605</v>
      </c>
      <c r="G6702" s="2">
        <v>38.880000000000003</v>
      </c>
      <c r="H6702" s="2">
        <v>6</v>
      </c>
      <c r="I6702" s="2">
        <f t="shared" si="104"/>
        <v>6.48</v>
      </c>
      <c r="J6702" s="2">
        <v>18.66</v>
      </c>
    </row>
    <row r="6703" spans="1:10" x14ac:dyDescent="0.35">
      <c r="A6703" s="1">
        <v>42738</v>
      </c>
      <c r="B6703" t="s">
        <v>1948</v>
      </c>
      <c r="C6703" t="s">
        <v>27</v>
      </c>
      <c r="D6703" t="s">
        <v>11</v>
      </c>
      <c r="E6703" t="s">
        <v>20</v>
      </c>
      <c r="F6703" t="s">
        <v>2488</v>
      </c>
      <c r="G6703" s="2">
        <v>2022.27</v>
      </c>
      <c r="H6703" s="2">
        <v>8</v>
      </c>
      <c r="I6703" s="2">
        <f t="shared" si="104"/>
        <v>252.78375</v>
      </c>
      <c r="J6703" s="2">
        <v>682.52</v>
      </c>
    </row>
    <row r="6704" spans="1:10" x14ac:dyDescent="0.35">
      <c r="A6704" s="1">
        <v>42738</v>
      </c>
      <c r="B6704" t="s">
        <v>1948</v>
      </c>
      <c r="C6704" t="s">
        <v>27</v>
      </c>
      <c r="D6704" t="s">
        <v>11</v>
      </c>
      <c r="E6704" t="s">
        <v>24</v>
      </c>
      <c r="F6704" t="s">
        <v>2233</v>
      </c>
      <c r="G6704" s="2">
        <v>9.1199999999999992</v>
      </c>
      <c r="H6704" s="2">
        <v>3</v>
      </c>
      <c r="I6704" s="2">
        <f t="shared" si="104"/>
        <v>3.0399999999999996</v>
      </c>
      <c r="J6704" s="2">
        <v>3.1</v>
      </c>
    </row>
    <row r="6705" spans="1:10" x14ac:dyDescent="0.35">
      <c r="A6705" s="1">
        <v>42741</v>
      </c>
      <c r="B6705" t="s">
        <v>910</v>
      </c>
      <c r="C6705" t="s">
        <v>488</v>
      </c>
      <c r="D6705" t="s">
        <v>11</v>
      </c>
      <c r="E6705" t="s">
        <v>20</v>
      </c>
      <c r="F6705" t="s">
        <v>189</v>
      </c>
      <c r="G6705" s="2">
        <v>33.74</v>
      </c>
      <c r="H6705" s="2">
        <v>7</v>
      </c>
      <c r="I6705" s="2">
        <f t="shared" si="104"/>
        <v>4.82</v>
      </c>
      <c r="J6705" s="2">
        <v>15.52</v>
      </c>
    </row>
    <row r="6706" spans="1:10" x14ac:dyDescent="0.35">
      <c r="A6706" s="1">
        <v>42742</v>
      </c>
      <c r="B6706" t="s">
        <v>1963</v>
      </c>
      <c r="C6706" t="s">
        <v>110</v>
      </c>
      <c r="D6706" t="s">
        <v>39</v>
      </c>
      <c r="E6706" t="s">
        <v>302</v>
      </c>
      <c r="F6706" t="s">
        <v>1236</v>
      </c>
      <c r="G6706" s="2">
        <v>3059.98</v>
      </c>
      <c r="H6706" s="2">
        <v>2</v>
      </c>
      <c r="I6706" s="2">
        <f t="shared" si="104"/>
        <v>1529.99</v>
      </c>
      <c r="J6706" s="2">
        <v>680</v>
      </c>
    </row>
    <row r="6707" spans="1:10" x14ac:dyDescent="0.35">
      <c r="A6707" s="1">
        <v>42742</v>
      </c>
      <c r="B6707" t="s">
        <v>2164</v>
      </c>
      <c r="C6707" t="s">
        <v>123</v>
      </c>
      <c r="D6707" t="s">
        <v>11</v>
      </c>
      <c r="E6707" t="s">
        <v>20</v>
      </c>
      <c r="F6707" t="s">
        <v>436</v>
      </c>
      <c r="G6707" s="2">
        <v>2.81</v>
      </c>
      <c r="H6707" s="2">
        <v>3</v>
      </c>
      <c r="I6707" s="2">
        <f t="shared" si="104"/>
        <v>0.93666666666666665</v>
      </c>
      <c r="J6707" s="2">
        <v>-1.97</v>
      </c>
    </row>
    <row r="6708" spans="1:10" x14ac:dyDescent="0.35">
      <c r="A6708" s="1">
        <v>42742</v>
      </c>
      <c r="B6708" t="s">
        <v>1623</v>
      </c>
      <c r="C6708" t="s">
        <v>27</v>
      </c>
      <c r="D6708" t="s">
        <v>11</v>
      </c>
      <c r="E6708" t="s">
        <v>18</v>
      </c>
      <c r="F6708" t="s">
        <v>111</v>
      </c>
      <c r="G6708" s="2">
        <v>153.78</v>
      </c>
      <c r="H6708" s="2">
        <v>11</v>
      </c>
      <c r="I6708" s="2">
        <f t="shared" si="104"/>
        <v>13.98</v>
      </c>
      <c r="J6708" s="2">
        <v>44.6</v>
      </c>
    </row>
    <row r="6709" spans="1:10" x14ac:dyDescent="0.35">
      <c r="A6709" s="1">
        <v>42742</v>
      </c>
      <c r="B6709" t="s">
        <v>1623</v>
      </c>
      <c r="C6709" t="s">
        <v>27</v>
      </c>
      <c r="D6709" t="s">
        <v>11</v>
      </c>
      <c r="E6709" t="s">
        <v>18</v>
      </c>
      <c r="F6709" t="s">
        <v>356</v>
      </c>
      <c r="G6709" s="2">
        <v>61.02</v>
      </c>
      <c r="H6709" s="2">
        <v>3</v>
      </c>
      <c r="I6709" s="2">
        <f t="shared" si="104"/>
        <v>20.34</v>
      </c>
      <c r="J6709" s="2">
        <v>0.61</v>
      </c>
    </row>
    <row r="6710" spans="1:10" x14ac:dyDescent="0.35">
      <c r="A6710" s="1">
        <v>42742</v>
      </c>
      <c r="B6710" t="s">
        <v>1623</v>
      </c>
      <c r="C6710" t="s">
        <v>27</v>
      </c>
      <c r="D6710" t="s">
        <v>11</v>
      </c>
      <c r="E6710" t="s">
        <v>200</v>
      </c>
      <c r="F6710" t="s">
        <v>2274</v>
      </c>
      <c r="G6710" s="2">
        <v>110.11</v>
      </c>
      <c r="H6710" s="2">
        <v>7</v>
      </c>
      <c r="I6710" s="2">
        <f t="shared" si="104"/>
        <v>15.73</v>
      </c>
      <c r="J6710" s="2">
        <v>31.93</v>
      </c>
    </row>
    <row r="6711" spans="1:10" x14ac:dyDescent="0.35">
      <c r="A6711" s="1">
        <v>42742</v>
      </c>
      <c r="B6711" t="s">
        <v>1623</v>
      </c>
      <c r="C6711" t="s">
        <v>27</v>
      </c>
      <c r="D6711" t="s">
        <v>11</v>
      </c>
      <c r="E6711" t="s">
        <v>43</v>
      </c>
      <c r="F6711" t="s">
        <v>160</v>
      </c>
      <c r="G6711" s="2">
        <v>7.89</v>
      </c>
      <c r="H6711" s="2">
        <v>1</v>
      </c>
      <c r="I6711" s="2">
        <f t="shared" si="104"/>
        <v>7.89</v>
      </c>
      <c r="J6711" s="2">
        <v>3.55</v>
      </c>
    </row>
    <row r="6712" spans="1:10" x14ac:dyDescent="0.35">
      <c r="A6712" s="1">
        <v>42743</v>
      </c>
      <c r="B6712" t="s">
        <v>1070</v>
      </c>
      <c r="C6712" t="s">
        <v>164</v>
      </c>
      <c r="D6712" t="s">
        <v>34</v>
      </c>
      <c r="E6712" t="s">
        <v>145</v>
      </c>
      <c r="F6712" t="s">
        <v>321</v>
      </c>
      <c r="G6712" s="2">
        <v>892.98</v>
      </c>
      <c r="H6712" s="2">
        <v>2</v>
      </c>
      <c r="I6712" s="2">
        <f t="shared" si="104"/>
        <v>446.49</v>
      </c>
      <c r="J6712" s="2">
        <v>80.37</v>
      </c>
    </row>
    <row r="6713" spans="1:10" x14ac:dyDescent="0.35">
      <c r="A6713" s="1">
        <v>42744</v>
      </c>
      <c r="B6713" t="s">
        <v>1423</v>
      </c>
      <c r="C6713" t="s">
        <v>23</v>
      </c>
      <c r="D6713" t="s">
        <v>11</v>
      </c>
      <c r="E6713" t="s">
        <v>20</v>
      </c>
      <c r="F6713" t="s">
        <v>37</v>
      </c>
      <c r="G6713" s="2">
        <v>274.49</v>
      </c>
      <c r="H6713" s="2">
        <v>3</v>
      </c>
      <c r="I6713" s="2">
        <f t="shared" si="104"/>
        <v>91.49666666666667</v>
      </c>
      <c r="J6713" s="2">
        <v>-228.74</v>
      </c>
    </row>
    <row r="6714" spans="1:10" x14ac:dyDescent="0.35">
      <c r="A6714" s="1">
        <v>42747</v>
      </c>
      <c r="B6714" t="s">
        <v>564</v>
      </c>
      <c r="C6714" t="s">
        <v>2044</v>
      </c>
      <c r="D6714" t="s">
        <v>11</v>
      </c>
      <c r="E6714" t="s">
        <v>12</v>
      </c>
      <c r="F6714" t="s">
        <v>127</v>
      </c>
      <c r="G6714" s="2">
        <v>40.08</v>
      </c>
      <c r="H6714" s="2">
        <v>6</v>
      </c>
      <c r="I6714" s="2">
        <f t="shared" si="104"/>
        <v>6.68</v>
      </c>
      <c r="J6714" s="2">
        <v>19.239999999999998</v>
      </c>
    </row>
    <row r="6715" spans="1:10" x14ac:dyDescent="0.35">
      <c r="A6715" s="1">
        <v>42747</v>
      </c>
      <c r="B6715" t="s">
        <v>564</v>
      </c>
      <c r="C6715" t="s">
        <v>2044</v>
      </c>
      <c r="D6715" t="s">
        <v>34</v>
      </c>
      <c r="E6715" t="s">
        <v>47</v>
      </c>
      <c r="F6715" t="s">
        <v>2015</v>
      </c>
      <c r="G6715" s="2">
        <v>37.68</v>
      </c>
      <c r="H6715" s="2">
        <v>2</v>
      </c>
      <c r="I6715" s="2">
        <f t="shared" si="104"/>
        <v>18.84</v>
      </c>
      <c r="J6715" s="2">
        <v>15.83</v>
      </c>
    </row>
    <row r="6716" spans="1:10" x14ac:dyDescent="0.35">
      <c r="A6716" s="1">
        <v>42747</v>
      </c>
      <c r="B6716" t="s">
        <v>2042</v>
      </c>
      <c r="C6716" t="s">
        <v>27</v>
      </c>
      <c r="D6716" t="s">
        <v>11</v>
      </c>
      <c r="E6716" t="s">
        <v>63</v>
      </c>
      <c r="F6716" t="s">
        <v>64</v>
      </c>
      <c r="G6716" s="2">
        <v>9.7799999999999994</v>
      </c>
      <c r="H6716" s="2">
        <v>1</v>
      </c>
      <c r="I6716" s="2">
        <f t="shared" si="104"/>
        <v>9.7799999999999994</v>
      </c>
      <c r="J6716" s="2">
        <v>4.8899999999999997</v>
      </c>
    </row>
    <row r="6717" spans="1:10" x14ac:dyDescent="0.35">
      <c r="A6717" s="1">
        <v>42747</v>
      </c>
      <c r="B6717" t="s">
        <v>2053</v>
      </c>
      <c r="C6717" t="s">
        <v>10</v>
      </c>
      <c r="D6717" t="s">
        <v>11</v>
      </c>
      <c r="E6717" t="s">
        <v>20</v>
      </c>
      <c r="F6717" t="s">
        <v>2127</v>
      </c>
      <c r="G6717" s="2">
        <v>760.98</v>
      </c>
      <c r="H6717" s="2">
        <v>5</v>
      </c>
      <c r="I6717" s="2">
        <f t="shared" si="104"/>
        <v>152.196</v>
      </c>
      <c r="J6717" s="2">
        <v>-1141.47</v>
      </c>
    </row>
    <row r="6718" spans="1:10" x14ac:dyDescent="0.35">
      <c r="A6718" s="1">
        <v>42748</v>
      </c>
      <c r="B6718" t="s">
        <v>1744</v>
      </c>
      <c r="C6718" t="s">
        <v>186</v>
      </c>
      <c r="D6718" t="s">
        <v>11</v>
      </c>
      <c r="E6718" t="s">
        <v>12</v>
      </c>
      <c r="F6718" t="s">
        <v>1170</v>
      </c>
      <c r="G6718" s="2">
        <v>32.4</v>
      </c>
      <c r="H6718" s="2">
        <v>5</v>
      </c>
      <c r="I6718" s="2">
        <f t="shared" si="104"/>
        <v>6.4799999999999995</v>
      </c>
      <c r="J6718" s="2">
        <v>15.55</v>
      </c>
    </row>
    <row r="6719" spans="1:10" x14ac:dyDescent="0.35">
      <c r="A6719" s="1">
        <v>42748</v>
      </c>
      <c r="B6719" t="s">
        <v>1744</v>
      </c>
      <c r="C6719" t="s">
        <v>186</v>
      </c>
      <c r="D6719" t="s">
        <v>11</v>
      </c>
      <c r="E6719" t="s">
        <v>24</v>
      </c>
      <c r="F6719" t="s">
        <v>600</v>
      </c>
      <c r="G6719" s="2">
        <v>209.94</v>
      </c>
      <c r="H6719" s="2">
        <v>6</v>
      </c>
      <c r="I6719" s="2">
        <f t="shared" si="104"/>
        <v>34.99</v>
      </c>
      <c r="J6719" s="2">
        <v>54.58</v>
      </c>
    </row>
    <row r="6720" spans="1:10" x14ac:dyDescent="0.35">
      <c r="A6720" s="1">
        <v>42748</v>
      </c>
      <c r="B6720" t="s">
        <v>1744</v>
      </c>
      <c r="C6720" t="s">
        <v>186</v>
      </c>
      <c r="D6720" t="s">
        <v>11</v>
      </c>
      <c r="E6720" t="s">
        <v>200</v>
      </c>
      <c r="F6720" t="s">
        <v>461</v>
      </c>
      <c r="G6720" s="2">
        <v>4164.05</v>
      </c>
      <c r="H6720" s="2">
        <v>5</v>
      </c>
      <c r="I6720" s="2">
        <f t="shared" si="104"/>
        <v>832.81000000000006</v>
      </c>
      <c r="J6720" s="2">
        <v>83.28</v>
      </c>
    </row>
    <row r="6721" spans="1:10" x14ac:dyDescent="0.35">
      <c r="A6721" s="1">
        <v>42748</v>
      </c>
      <c r="B6721" t="s">
        <v>1744</v>
      </c>
      <c r="C6721" t="s">
        <v>186</v>
      </c>
      <c r="D6721" t="s">
        <v>34</v>
      </c>
      <c r="E6721" t="s">
        <v>74</v>
      </c>
      <c r="F6721" t="s">
        <v>835</v>
      </c>
      <c r="G6721" s="2">
        <v>212.94</v>
      </c>
      <c r="H6721" s="2">
        <v>3</v>
      </c>
      <c r="I6721" s="2">
        <f t="shared" si="104"/>
        <v>70.98</v>
      </c>
      <c r="J6721" s="2">
        <v>53.24</v>
      </c>
    </row>
    <row r="6722" spans="1:10" x14ac:dyDescent="0.35">
      <c r="A6722" s="1">
        <v>42749</v>
      </c>
      <c r="B6722" t="s">
        <v>2503</v>
      </c>
      <c r="C6722" t="s">
        <v>245</v>
      </c>
      <c r="D6722" t="s">
        <v>11</v>
      </c>
      <c r="E6722" t="s">
        <v>63</v>
      </c>
      <c r="F6722" t="s">
        <v>98</v>
      </c>
      <c r="G6722" s="2">
        <v>21.74</v>
      </c>
      <c r="H6722" s="2">
        <v>1</v>
      </c>
      <c r="I6722" s="2">
        <f t="shared" si="104"/>
        <v>21.74</v>
      </c>
      <c r="J6722" s="2">
        <v>7.34</v>
      </c>
    </row>
    <row r="6723" spans="1:10" x14ac:dyDescent="0.35">
      <c r="A6723" s="1">
        <v>42749</v>
      </c>
      <c r="B6723" t="s">
        <v>2503</v>
      </c>
      <c r="C6723" t="s">
        <v>245</v>
      </c>
      <c r="D6723" t="s">
        <v>39</v>
      </c>
      <c r="E6723" t="s">
        <v>40</v>
      </c>
      <c r="F6723" t="s">
        <v>229</v>
      </c>
      <c r="G6723" s="2">
        <v>7.92</v>
      </c>
      <c r="H6723" s="2">
        <v>5</v>
      </c>
      <c r="I6723" s="2">
        <f t="shared" ref="I6723:I6786" si="105">G6723/H6723</f>
        <v>1.5840000000000001</v>
      </c>
      <c r="J6723" s="2">
        <v>0.69</v>
      </c>
    </row>
    <row r="6724" spans="1:10" x14ac:dyDescent="0.35">
      <c r="A6724" s="1">
        <v>42749</v>
      </c>
      <c r="B6724" t="s">
        <v>1931</v>
      </c>
      <c r="C6724" t="s">
        <v>278</v>
      </c>
      <c r="D6724" t="s">
        <v>39</v>
      </c>
      <c r="E6724" t="s">
        <v>52</v>
      </c>
      <c r="F6724" t="s">
        <v>2433</v>
      </c>
      <c r="G6724" s="2">
        <v>169.06</v>
      </c>
      <c r="H6724" s="2">
        <v>7</v>
      </c>
      <c r="I6724" s="2">
        <f t="shared" si="105"/>
        <v>24.151428571428571</v>
      </c>
      <c r="J6724" s="2">
        <v>-14.79</v>
      </c>
    </row>
    <row r="6725" spans="1:10" x14ac:dyDescent="0.35">
      <c r="A6725" s="1">
        <v>42749</v>
      </c>
      <c r="B6725" t="s">
        <v>1931</v>
      </c>
      <c r="C6725" t="s">
        <v>278</v>
      </c>
      <c r="D6725" t="s">
        <v>11</v>
      </c>
      <c r="E6725" t="s">
        <v>18</v>
      </c>
      <c r="F6725" t="s">
        <v>2191</v>
      </c>
      <c r="G6725" s="2">
        <v>168.62</v>
      </c>
      <c r="H6725" s="2">
        <v>9</v>
      </c>
      <c r="I6725" s="2">
        <f t="shared" si="105"/>
        <v>18.735555555555557</v>
      </c>
      <c r="J6725" s="2">
        <v>14.75</v>
      </c>
    </row>
    <row r="6726" spans="1:10" x14ac:dyDescent="0.35">
      <c r="A6726" s="1">
        <v>42749</v>
      </c>
      <c r="B6726" t="s">
        <v>796</v>
      </c>
      <c r="C6726" t="s">
        <v>120</v>
      </c>
      <c r="D6726" t="s">
        <v>11</v>
      </c>
      <c r="E6726" t="s">
        <v>63</v>
      </c>
      <c r="F6726" t="s">
        <v>1444</v>
      </c>
      <c r="G6726" s="2">
        <v>18.34</v>
      </c>
      <c r="H6726" s="2">
        <v>3</v>
      </c>
      <c r="I6726" s="2">
        <f t="shared" si="105"/>
        <v>6.1133333333333333</v>
      </c>
      <c r="J6726" s="2">
        <v>6.65</v>
      </c>
    </row>
    <row r="6727" spans="1:10" x14ac:dyDescent="0.35">
      <c r="A6727" s="1">
        <v>42749</v>
      </c>
      <c r="B6727" t="s">
        <v>796</v>
      </c>
      <c r="C6727" t="s">
        <v>120</v>
      </c>
      <c r="D6727" t="s">
        <v>11</v>
      </c>
      <c r="E6727" t="s">
        <v>12</v>
      </c>
      <c r="F6727" t="s">
        <v>1157</v>
      </c>
      <c r="G6727" s="2">
        <v>36.29</v>
      </c>
      <c r="H6727" s="2">
        <v>7</v>
      </c>
      <c r="I6727" s="2">
        <f t="shared" si="105"/>
        <v>5.1842857142857142</v>
      </c>
      <c r="J6727" s="2">
        <v>12.7</v>
      </c>
    </row>
    <row r="6728" spans="1:10" x14ac:dyDescent="0.35">
      <c r="A6728" s="1">
        <v>42749</v>
      </c>
      <c r="B6728" t="s">
        <v>796</v>
      </c>
      <c r="C6728" t="s">
        <v>120</v>
      </c>
      <c r="D6728" t="s">
        <v>39</v>
      </c>
      <c r="E6728" t="s">
        <v>40</v>
      </c>
      <c r="F6728" t="s">
        <v>2570</v>
      </c>
      <c r="G6728" s="2">
        <v>111.98</v>
      </c>
      <c r="H6728" s="2">
        <v>2</v>
      </c>
      <c r="I6728" s="2">
        <f t="shared" si="105"/>
        <v>55.99</v>
      </c>
      <c r="J6728" s="2">
        <v>7</v>
      </c>
    </row>
    <row r="6729" spans="1:10" x14ac:dyDescent="0.35">
      <c r="A6729" s="1">
        <v>42749</v>
      </c>
      <c r="B6729" t="s">
        <v>796</v>
      </c>
      <c r="C6729" t="s">
        <v>120</v>
      </c>
      <c r="D6729" t="s">
        <v>11</v>
      </c>
      <c r="E6729" t="s">
        <v>20</v>
      </c>
      <c r="F6729" t="s">
        <v>2173</v>
      </c>
      <c r="G6729" s="2">
        <v>5.97</v>
      </c>
      <c r="H6729" s="2">
        <v>5</v>
      </c>
      <c r="I6729" s="2">
        <f t="shared" si="105"/>
        <v>1.194</v>
      </c>
      <c r="J6729" s="2">
        <v>-4.58</v>
      </c>
    </row>
    <row r="6730" spans="1:10" x14ac:dyDescent="0.35">
      <c r="A6730" s="1">
        <v>42749</v>
      </c>
      <c r="B6730" t="s">
        <v>796</v>
      </c>
      <c r="C6730" t="s">
        <v>120</v>
      </c>
      <c r="D6730" t="s">
        <v>11</v>
      </c>
      <c r="E6730" t="s">
        <v>20</v>
      </c>
      <c r="F6730" t="s">
        <v>1491</v>
      </c>
      <c r="G6730" s="2">
        <v>2.5099999999999998</v>
      </c>
      <c r="H6730" s="2">
        <v>2</v>
      </c>
      <c r="I6730" s="2">
        <f t="shared" si="105"/>
        <v>1.2549999999999999</v>
      </c>
      <c r="J6730" s="2">
        <v>-1.84</v>
      </c>
    </row>
    <row r="6731" spans="1:10" x14ac:dyDescent="0.35">
      <c r="A6731" s="1">
        <v>42749</v>
      </c>
      <c r="B6731" t="s">
        <v>2284</v>
      </c>
      <c r="C6731" t="s">
        <v>27</v>
      </c>
      <c r="D6731" t="s">
        <v>11</v>
      </c>
      <c r="E6731" t="s">
        <v>12</v>
      </c>
      <c r="F6731" t="s">
        <v>2032</v>
      </c>
      <c r="G6731" s="2">
        <v>154.9</v>
      </c>
      <c r="H6731" s="2">
        <v>5</v>
      </c>
      <c r="I6731" s="2">
        <f t="shared" si="105"/>
        <v>30.98</v>
      </c>
      <c r="J6731" s="2">
        <v>69.709999999999994</v>
      </c>
    </row>
    <row r="6732" spans="1:10" x14ac:dyDescent="0.35">
      <c r="A6732" s="1">
        <v>42749</v>
      </c>
      <c r="B6732" t="s">
        <v>228</v>
      </c>
      <c r="C6732" t="s">
        <v>129</v>
      </c>
      <c r="D6732" t="s">
        <v>11</v>
      </c>
      <c r="E6732" t="s">
        <v>18</v>
      </c>
      <c r="F6732" t="s">
        <v>2092</v>
      </c>
      <c r="G6732" s="2">
        <v>67.400000000000006</v>
      </c>
      <c r="H6732" s="2">
        <v>5</v>
      </c>
      <c r="I6732" s="2">
        <f t="shared" si="105"/>
        <v>13.48</v>
      </c>
      <c r="J6732" s="2">
        <v>17.52</v>
      </c>
    </row>
    <row r="6733" spans="1:10" x14ac:dyDescent="0.35">
      <c r="A6733" s="1">
        <v>42749</v>
      </c>
      <c r="B6733" t="s">
        <v>228</v>
      </c>
      <c r="C6733" t="s">
        <v>129</v>
      </c>
      <c r="D6733" t="s">
        <v>11</v>
      </c>
      <c r="E6733" t="s">
        <v>43</v>
      </c>
      <c r="F6733" t="s">
        <v>2096</v>
      </c>
      <c r="G6733" s="2">
        <v>2.52</v>
      </c>
      <c r="H6733" s="2">
        <v>2</v>
      </c>
      <c r="I6733" s="2">
        <f t="shared" si="105"/>
        <v>1.26</v>
      </c>
      <c r="J6733" s="2">
        <v>0.1</v>
      </c>
    </row>
    <row r="6734" spans="1:10" x14ac:dyDescent="0.35">
      <c r="A6734" s="1">
        <v>42749</v>
      </c>
      <c r="B6734" t="s">
        <v>228</v>
      </c>
      <c r="C6734" t="s">
        <v>129</v>
      </c>
      <c r="D6734" t="s">
        <v>39</v>
      </c>
      <c r="E6734" t="s">
        <v>40</v>
      </c>
      <c r="F6734" t="s">
        <v>1789</v>
      </c>
      <c r="G6734" s="2">
        <v>67.8</v>
      </c>
      <c r="H6734" s="2">
        <v>4</v>
      </c>
      <c r="I6734" s="2">
        <f t="shared" si="105"/>
        <v>16.95</v>
      </c>
      <c r="J6734" s="2">
        <v>1.36</v>
      </c>
    </row>
    <row r="6735" spans="1:10" x14ac:dyDescent="0.35">
      <c r="A6735" s="1">
        <v>42749</v>
      </c>
      <c r="B6735" t="s">
        <v>228</v>
      </c>
      <c r="C6735" t="s">
        <v>129</v>
      </c>
      <c r="D6735" t="s">
        <v>11</v>
      </c>
      <c r="E6735" t="s">
        <v>18</v>
      </c>
      <c r="F6735" t="s">
        <v>299</v>
      </c>
      <c r="G6735" s="2">
        <v>18.760000000000002</v>
      </c>
      <c r="H6735" s="2">
        <v>2</v>
      </c>
      <c r="I6735" s="2">
        <f t="shared" si="105"/>
        <v>9.3800000000000008</v>
      </c>
      <c r="J6735" s="2">
        <v>5.25</v>
      </c>
    </row>
    <row r="6736" spans="1:10" x14ac:dyDescent="0.35">
      <c r="A6736" s="1">
        <v>42749</v>
      </c>
      <c r="B6736" t="s">
        <v>228</v>
      </c>
      <c r="C6736" t="s">
        <v>129</v>
      </c>
      <c r="D6736" t="s">
        <v>39</v>
      </c>
      <c r="E6736" t="s">
        <v>52</v>
      </c>
      <c r="F6736" t="s">
        <v>1437</v>
      </c>
      <c r="G6736" s="2">
        <v>12.12</v>
      </c>
      <c r="H6736" s="2">
        <v>4</v>
      </c>
      <c r="I6736" s="2">
        <f t="shared" si="105"/>
        <v>3.03</v>
      </c>
      <c r="J6736" s="2">
        <v>2.5499999999999998</v>
      </c>
    </row>
    <row r="6737" spans="1:10" x14ac:dyDescent="0.35">
      <c r="A6737" s="1">
        <v>42749</v>
      </c>
      <c r="B6737" t="s">
        <v>228</v>
      </c>
      <c r="C6737" t="s">
        <v>129</v>
      </c>
      <c r="D6737" t="s">
        <v>11</v>
      </c>
      <c r="E6737" t="s">
        <v>12</v>
      </c>
      <c r="F6737" t="s">
        <v>2116</v>
      </c>
      <c r="G6737" s="2">
        <v>11.34</v>
      </c>
      <c r="H6737" s="2">
        <v>1</v>
      </c>
      <c r="I6737" s="2">
        <f t="shared" si="105"/>
        <v>11.34</v>
      </c>
      <c r="J6737" s="2">
        <v>5.56</v>
      </c>
    </row>
    <row r="6738" spans="1:10" x14ac:dyDescent="0.35">
      <c r="A6738" s="1">
        <v>42749</v>
      </c>
      <c r="B6738" t="s">
        <v>228</v>
      </c>
      <c r="C6738" t="s">
        <v>129</v>
      </c>
      <c r="D6738" t="s">
        <v>39</v>
      </c>
      <c r="E6738" t="s">
        <v>52</v>
      </c>
      <c r="F6738" t="s">
        <v>1939</v>
      </c>
      <c r="G6738" s="2">
        <v>159.80000000000001</v>
      </c>
      <c r="H6738" s="2">
        <v>4</v>
      </c>
      <c r="I6738" s="2">
        <f t="shared" si="105"/>
        <v>39.950000000000003</v>
      </c>
      <c r="J6738" s="2">
        <v>70.31</v>
      </c>
    </row>
    <row r="6739" spans="1:10" x14ac:dyDescent="0.35">
      <c r="A6739" s="1">
        <v>42749</v>
      </c>
      <c r="B6739" t="s">
        <v>228</v>
      </c>
      <c r="C6739" t="s">
        <v>129</v>
      </c>
      <c r="D6739" t="s">
        <v>34</v>
      </c>
      <c r="E6739" t="s">
        <v>47</v>
      </c>
      <c r="F6739" t="s">
        <v>2000</v>
      </c>
      <c r="G6739" s="2">
        <v>18.96</v>
      </c>
      <c r="H6739" s="2">
        <v>2</v>
      </c>
      <c r="I6739" s="2">
        <f t="shared" si="105"/>
        <v>9.48</v>
      </c>
      <c r="J6739" s="2">
        <v>8.5299999999999994</v>
      </c>
    </row>
    <row r="6740" spans="1:10" x14ac:dyDescent="0.35">
      <c r="A6740" s="1">
        <v>42750</v>
      </c>
      <c r="B6740" t="s">
        <v>2534</v>
      </c>
      <c r="C6740" t="s">
        <v>23</v>
      </c>
      <c r="D6740" t="s">
        <v>11</v>
      </c>
      <c r="E6740" t="s">
        <v>92</v>
      </c>
      <c r="F6740" t="s">
        <v>2591</v>
      </c>
      <c r="G6740" s="2">
        <v>34.380000000000003</v>
      </c>
      <c r="H6740" s="2">
        <v>1</v>
      </c>
      <c r="I6740" s="2">
        <f t="shared" si="105"/>
        <v>34.380000000000003</v>
      </c>
      <c r="J6740" s="2">
        <v>3.87</v>
      </c>
    </row>
    <row r="6741" spans="1:10" x14ac:dyDescent="0.35">
      <c r="A6741" s="1">
        <v>42750</v>
      </c>
      <c r="B6741" t="s">
        <v>2534</v>
      </c>
      <c r="C6741" t="s">
        <v>23</v>
      </c>
      <c r="D6741" t="s">
        <v>11</v>
      </c>
      <c r="E6741" t="s">
        <v>92</v>
      </c>
      <c r="F6741" t="s">
        <v>755</v>
      </c>
      <c r="G6741" s="2">
        <v>1924.16</v>
      </c>
      <c r="H6741" s="2">
        <v>8</v>
      </c>
      <c r="I6741" s="2">
        <f t="shared" si="105"/>
        <v>240.52</v>
      </c>
      <c r="J6741" s="2">
        <v>312.68</v>
      </c>
    </row>
    <row r="6742" spans="1:10" x14ac:dyDescent="0.35">
      <c r="A6742" s="1">
        <v>42750</v>
      </c>
      <c r="B6742" t="s">
        <v>193</v>
      </c>
      <c r="C6742" t="s">
        <v>434</v>
      </c>
      <c r="D6742" t="s">
        <v>11</v>
      </c>
      <c r="E6742" t="s">
        <v>12</v>
      </c>
      <c r="F6742" t="s">
        <v>2533</v>
      </c>
      <c r="G6742" s="2">
        <v>12.7</v>
      </c>
      <c r="H6742" s="2">
        <v>2</v>
      </c>
      <c r="I6742" s="2">
        <f t="shared" si="105"/>
        <v>6.35</v>
      </c>
      <c r="J6742" s="2">
        <v>5.84</v>
      </c>
    </row>
    <row r="6743" spans="1:10" x14ac:dyDescent="0.35">
      <c r="A6743" s="1">
        <v>42750</v>
      </c>
      <c r="B6743" t="s">
        <v>2385</v>
      </c>
      <c r="C6743" t="s">
        <v>27</v>
      </c>
      <c r="D6743" t="s">
        <v>11</v>
      </c>
      <c r="E6743" t="s">
        <v>24</v>
      </c>
      <c r="F6743" t="s">
        <v>577</v>
      </c>
      <c r="G6743" s="2">
        <v>21.4</v>
      </c>
      <c r="H6743" s="2">
        <v>5</v>
      </c>
      <c r="I6743" s="2">
        <f t="shared" si="105"/>
        <v>4.2799999999999994</v>
      </c>
      <c r="J6743" s="2">
        <v>6.21</v>
      </c>
    </row>
    <row r="6744" spans="1:10" x14ac:dyDescent="0.35">
      <c r="A6744" s="1">
        <v>42750</v>
      </c>
      <c r="B6744" t="s">
        <v>1762</v>
      </c>
      <c r="C6744" t="s">
        <v>10</v>
      </c>
      <c r="D6744" t="s">
        <v>11</v>
      </c>
      <c r="E6744" t="s">
        <v>20</v>
      </c>
      <c r="F6744" t="s">
        <v>362</v>
      </c>
      <c r="G6744" s="2">
        <v>32.78</v>
      </c>
      <c r="H6744" s="2">
        <v>4</v>
      </c>
      <c r="I6744" s="2">
        <f t="shared" si="105"/>
        <v>8.1950000000000003</v>
      </c>
      <c r="J6744" s="2">
        <v>-52.45</v>
      </c>
    </row>
    <row r="6745" spans="1:10" x14ac:dyDescent="0.35">
      <c r="A6745" s="1">
        <v>42750</v>
      </c>
      <c r="B6745" t="s">
        <v>1762</v>
      </c>
      <c r="C6745" t="s">
        <v>10</v>
      </c>
      <c r="D6745" t="s">
        <v>39</v>
      </c>
      <c r="E6745" t="s">
        <v>52</v>
      </c>
      <c r="F6745" t="s">
        <v>84</v>
      </c>
      <c r="G6745" s="2">
        <v>47.98</v>
      </c>
      <c r="H6745" s="2">
        <v>2</v>
      </c>
      <c r="I6745" s="2">
        <f t="shared" si="105"/>
        <v>23.99</v>
      </c>
      <c r="J6745" s="2">
        <v>14.4</v>
      </c>
    </row>
    <row r="6746" spans="1:10" x14ac:dyDescent="0.35">
      <c r="A6746" s="1">
        <v>42750</v>
      </c>
      <c r="B6746" t="s">
        <v>1762</v>
      </c>
      <c r="C6746" t="s">
        <v>10</v>
      </c>
      <c r="D6746" t="s">
        <v>39</v>
      </c>
      <c r="E6746" t="s">
        <v>52</v>
      </c>
      <c r="F6746" t="s">
        <v>1441</v>
      </c>
      <c r="G6746" s="2">
        <v>62.59</v>
      </c>
      <c r="H6746" s="2">
        <v>8</v>
      </c>
      <c r="I6746" s="2">
        <f t="shared" si="105"/>
        <v>7.8237500000000004</v>
      </c>
      <c r="J6746" s="2">
        <v>13.3</v>
      </c>
    </row>
    <row r="6747" spans="1:10" x14ac:dyDescent="0.35">
      <c r="A6747" s="1">
        <v>42750</v>
      </c>
      <c r="B6747" t="s">
        <v>1762</v>
      </c>
      <c r="C6747" t="s">
        <v>10</v>
      </c>
      <c r="D6747" t="s">
        <v>11</v>
      </c>
      <c r="E6747" t="s">
        <v>20</v>
      </c>
      <c r="F6747" t="s">
        <v>952</v>
      </c>
      <c r="G6747" s="2">
        <v>4.28</v>
      </c>
      <c r="H6747" s="2">
        <v>1</v>
      </c>
      <c r="I6747" s="2">
        <f t="shared" si="105"/>
        <v>4.28</v>
      </c>
      <c r="J6747" s="2">
        <v>-6.63</v>
      </c>
    </row>
    <row r="6748" spans="1:10" x14ac:dyDescent="0.35">
      <c r="A6748" s="1">
        <v>42751</v>
      </c>
      <c r="B6748" t="s">
        <v>29</v>
      </c>
      <c r="C6748" t="s">
        <v>27</v>
      </c>
      <c r="D6748" t="s">
        <v>34</v>
      </c>
      <c r="E6748" t="s">
        <v>47</v>
      </c>
      <c r="F6748" t="s">
        <v>797</v>
      </c>
      <c r="G6748" s="2">
        <v>27.92</v>
      </c>
      <c r="H6748" s="2">
        <v>4</v>
      </c>
      <c r="I6748" s="2">
        <f t="shared" si="105"/>
        <v>6.98</v>
      </c>
      <c r="J6748" s="2">
        <v>8.1</v>
      </c>
    </row>
    <row r="6749" spans="1:10" x14ac:dyDescent="0.35">
      <c r="A6749" s="1">
        <v>42751</v>
      </c>
      <c r="B6749" t="s">
        <v>29</v>
      </c>
      <c r="C6749" t="s">
        <v>27</v>
      </c>
      <c r="D6749" t="s">
        <v>34</v>
      </c>
      <c r="E6749" t="s">
        <v>145</v>
      </c>
      <c r="F6749" t="s">
        <v>818</v>
      </c>
      <c r="G6749" s="2">
        <v>399.67</v>
      </c>
      <c r="H6749" s="2">
        <v>7</v>
      </c>
      <c r="I6749" s="2">
        <f t="shared" si="105"/>
        <v>57.095714285714287</v>
      </c>
      <c r="J6749" s="2">
        <v>-14.99</v>
      </c>
    </row>
    <row r="6750" spans="1:10" x14ac:dyDescent="0.35">
      <c r="A6750" s="1">
        <v>42751</v>
      </c>
      <c r="B6750" t="s">
        <v>1705</v>
      </c>
      <c r="C6750" t="s">
        <v>110</v>
      </c>
      <c r="D6750" t="s">
        <v>11</v>
      </c>
      <c r="E6750" t="s">
        <v>20</v>
      </c>
      <c r="F6750" t="s">
        <v>828</v>
      </c>
      <c r="G6750" s="2">
        <v>5443.96</v>
      </c>
      <c r="H6750" s="2">
        <v>4</v>
      </c>
      <c r="I6750" s="2">
        <f t="shared" si="105"/>
        <v>1360.99</v>
      </c>
      <c r="J6750" s="2">
        <v>2504.2199999999998</v>
      </c>
    </row>
    <row r="6751" spans="1:10" x14ac:dyDescent="0.35">
      <c r="A6751" s="1">
        <v>42751</v>
      </c>
      <c r="B6751" t="s">
        <v>1705</v>
      </c>
      <c r="C6751" t="s">
        <v>110</v>
      </c>
      <c r="D6751" t="s">
        <v>34</v>
      </c>
      <c r="E6751" t="s">
        <v>35</v>
      </c>
      <c r="F6751" t="s">
        <v>1484</v>
      </c>
      <c r="G6751" s="2">
        <v>302.67</v>
      </c>
      <c r="H6751" s="2">
        <v>3</v>
      </c>
      <c r="I6751" s="2">
        <f t="shared" si="105"/>
        <v>100.89</v>
      </c>
      <c r="J6751" s="2">
        <v>72.64</v>
      </c>
    </row>
    <row r="6752" spans="1:10" x14ac:dyDescent="0.35">
      <c r="A6752" s="1">
        <v>42751</v>
      </c>
      <c r="B6752" t="s">
        <v>1705</v>
      </c>
      <c r="C6752" t="s">
        <v>110</v>
      </c>
      <c r="D6752" t="s">
        <v>11</v>
      </c>
      <c r="E6752" t="s">
        <v>12</v>
      </c>
      <c r="F6752" t="s">
        <v>2517</v>
      </c>
      <c r="G6752" s="2">
        <v>56.07</v>
      </c>
      <c r="H6752" s="2">
        <v>7</v>
      </c>
      <c r="I6752" s="2">
        <f t="shared" si="105"/>
        <v>8.01</v>
      </c>
      <c r="J6752" s="2">
        <v>25.23</v>
      </c>
    </row>
    <row r="6753" spans="1:10" x14ac:dyDescent="0.35">
      <c r="A6753" s="1">
        <v>42754</v>
      </c>
      <c r="B6753" t="s">
        <v>884</v>
      </c>
      <c r="C6753" t="s">
        <v>10</v>
      </c>
      <c r="D6753" t="s">
        <v>11</v>
      </c>
      <c r="E6753" t="s">
        <v>16</v>
      </c>
      <c r="F6753" t="s">
        <v>2260</v>
      </c>
      <c r="G6753" s="2">
        <v>6</v>
      </c>
      <c r="H6753" s="2">
        <v>2</v>
      </c>
      <c r="I6753" s="2">
        <f t="shared" si="105"/>
        <v>3</v>
      </c>
      <c r="J6753" s="2">
        <v>2.1</v>
      </c>
    </row>
    <row r="6754" spans="1:10" x14ac:dyDescent="0.35">
      <c r="A6754" s="1">
        <v>42754</v>
      </c>
      <c r="B6754" t="s">
        <v>2631</v>
      </c>
      <c r="C6754" t="s">
        <v>23</v>
      </c>
      <c r="D6754" t="s">
        <v>39</v>
      </c>
      <c r="E6754" t="s">
        <v>40</v>
      </c>
      <c r="F6754" t="s">
        <v>648</v>
      </c>
      <c r="G6754" s="2">
        <v>429.6</v>
      </c>
      <c r="H6754" s="2">
        <v>2</v>
      </c>
      <c r="I6754" s="2">
        <f t="shared" si="105"/>
        <v>214.8</v>
      </c>
      <c r="J6754" s="2">
        <v>-93.08</v>
      </c>
    </row>
    <row r="6755" spans="1:10" x14ac:dyDescent="0.35">
      <c r="A6755" s="1">
        <v>42754</v>
      </c>
      <c r="B6755" t="s">
        <v>2631</v>
      </c>
      <c r="C6755" t="s">
        <v>23</v>
      </c>
      <c r="D6755" t="s">
        <v>34</v>
      </c>
      <c r="E6755" t="s">
        <v>47</v>
      </c>
      <c r="F6755" t="s">
        <v>1735</v>
      </c>
      <c r="G6755" s="2">
        <v>31.97</v>
      </c>
      <c r="H6755" s="2">
        <v>2</v>
      </c>
      <c r="I6755" s="2">
        <f t="shared" si="105"/>
        <v>15.984999999999999</v>
      </c>
      <c r="J6755" s="2">
        <v>6.39</v>
      </c>
    </row>
    <row r="6756" spans="1:10" x14ac:dyDescent="0.35">
      <c r="A6756" s="1">
        <v>42754</v>
      </c>
      <c r="B6756" t="s">
        <v>2631</v>
      </c>
      <c r="C6756" t="s">
        <v>23</v>
      </c>
      <c r="D6756" t="s">
        <v>34</v>
      </c>
      <c r="E6756" t="s">
        <v>35</v>
      </c>
      <c r="F6756" t="s">
        <v>2045</v>
      </c>
      <c r="G6756" s="2">
        <v>887.27</v>
      </c>
      <c r="H6756" s="2">
        <v>3</v>
      </c>
      <c r="I6756" s="2">
        <f t="shared" si="105"/>
        <v>295.75666666666666</v>
      </c>
      <c r="J6756" s="2">
        <v>-63.38</v>
      </c>
    </row>
    <row r="6757" spans="1:10" x14ac:dyDescent="0.35">
      <c r="A6757" s="1">
        <v>42754</v>
      </c>
      <c r="B6757" t="s">
        <v>2631</v>
      </c>
      <c r="C6757" t="s">
        <v>23</v>
      </c>
      <c r="D6757" t="s">
        <v>11</v>
      </c>
      <c r="E6757" t="s">
        <v>12</v>
      </c>
      <c r="F6757" t="s">
        <v>2648</v>
      </c>
      <c r="G6757" s="2">
        <v>21.7</v>
      </c>
      <c r="H6757" s="2">
        <v>4</v>
      </c>
      <c r="I6757" s="2">
        <f t="shared" si="105"/>
        <v>5.4249999999999998</v>
      </c>
      <c r="J6757" s="2">
        <v>7.05</v>
      </c>
    </row>
    <row r="6758" spans="1:10" x14ac:dyDescent="0.35">
      <c r="A6758" s="1">
        <v>42754</v>
      </c>
      <c r="B6758" t="s">
        <v>655</v>
      </c>
      <c r="C6758" t="s">
        <v>2322</v>
      </c>
      <c r="D6758" t="s">
        <v>11</v>
      </c>
      <c r="E6758" t="s">
        <v>12</v>
      </c>
      <c r="F6758" t="s">
        <v>2202</v>
      </c>
      <c r="G6758" s="2">
        <v>79.92</v>
      </c>
      <c r="H6758" s="2">
        <v>4</v>
      </c>
      <c r="I6758" s="2">
        <f t="shared" si="105"/>
        <v>19.98</v>
      </c>
      <c r="J6758" s="2">
        <v>37.56</v>
      </c>
    </row>
    <row r="6759" spans="1:10" x14ac:dyDescent="0.35">
      <c r="A6759" s="1">
        <v>42754</v>
      </c>
      <c r="B6759" t="s">
        <v>655</v>
      </c>
      <c r="C6759" t="s">
        <v>2322</v>
      </c>
      <c r="D6759" t="s">
        <v>11</v>
      </c>
      <c r="E6759" t="s">
        <v>12</v>
      </c>
      <c r="F6759" t="s">
        <v>936</v>
      </c>
      <c r="G6759" s="2">
        <v>12.28</v>
      </c>
      <c r="H6759" s="2">
        <v>1</v>
      </c>
      <c r="I6759" s="2">
        <f t="shared" si="105"/>
        <v>12.28</v>
      </c>
      <c r="J6759" s="2">
        <v>5.77</v>
      </c>
    </row>
    <row r="6760" spans="1:10" x14ac:dyDescent="0.35">
      <c r="A6760" s="1">
        <v>42754</v>
      </c>
      <c r="B6760" t="s">
        <v>655</v>
      </c>
      <c r="C6760" t="s">
        <v>2322</v>
      </c>
      <c r="D6760" t="s">
        <v>11</v>
      </c>
      <c r="E6760" t="s">
        <v>92</v>
      </c>
      <c r="F6760" t="s">
        <v>1835</v>
      </c>
      <c r="G6760" s="2">
        <v>542.94000000000005</v>
      </c>
      <c r="H6760" s="2">
        <v>3</v>
      </c>
      <c r="I6760" s="2">
        <f t="shared" si="105"/>
        <v>180.98000000000002</v>
      </c>
      <c r="J6760" s="2">
        <v>152.02000000000001</v>
      </c>
    </row>
    <row r="6761" spans="1:10" x14ac:dyDescent="0.35">
      <c r="A6761" s="1">
        <v>42754</v>
      </c>
      <c r="B6761" t="s">
        <v>655</v>
      </c>
      <c r="C6761" t="s">
        <v>2322</v>
      </c>
      <c r="D6761" t="s">
        <v>11</v>
      </c>
      <c r="E6761" t="s">
        <v>63</v>
      </c>
      <c r="F6761" t="s">
        <v>396</v>
      </c>
      <c r="G6761" s="2">
        <v>2.04</v>
      </c>
      <c r="H6761" s="2">
        <v>1</v>
      </c>
      <c r="I6761" s="2">
        <f t="shared" si="105"/>
        <v>2.04</v>
      </c>
      <c r="J6761" s="2">
        <v>0.96</v>
      </c>
    </row>
    <row r="6762" spans="1:10" x14ac:dyDescent="0.35">
      <c r="A6762" s="1">
        <v>42755</v>
      </c>
      <c r="B6762" t="s">
        <v>2518</v>
      </c>
      <c r="C6762" t="s">
        <v>149</v>
      </c>
      <c r="D6762" t="s">
        <v>34</v>
      </c>
      <c r="E6762" t="s">
        <v>35</v>
      </c>
      <c r="F6762" t="s">
        <v>699</v>
      </c>
      <c r="G6762" s="2">
        <v>207.85</v>
      </c>
      <c r="H6762" s="2">
        <v>3</v>
      </c>
      <c r="I6762" s="2">
        <f t="shared" si="105"/>
        <v>69.283333333333331</v>
      </c>
      <c r="J6762" s="2">
        <v>2.31</v>
      </c>
    </row>
    <row r="6763" spans="1:10" x14ac:dyDescent="0.35">
      <c r="A6763" s="1">
        <v>42755</v>
      </c>
      <c r="B6763" t="s">
        <v>1392</v>
      </c>
      <c r="C6763" t="s">
        <v>27</v>
      </c>
      <c r="D6763" t="s">
        <v>39</v>
      </c>
      <c r="E6763" t="s">
        <v>40</v>
      </c>
      <c r="F6763" t="s">
        <v>494</v>
      </c>
      <c r="G6763" s="2">
        <v>160.78</v>
      </c>
      <c r="H6763" s="2">
        <v>3</v>
      </c>
      <c r="I6763" s="2">
        <f t="shared" si="105"/>
        <v>53.593333333333334</v>
      </c>
      <c r="J6763" s="2">
        <v>10.050000000000001</v>
      </c>
    </row>
    <row r="6764" spans="1:10" x14ac:dyDescent="0.35">
      <c r="A6764" s="1">
        <v>42755</v>
      </c>
      <c r="B6764" t="s">
        <v>217</v>
      </c>
      <c r="C6764" t="s">
        <v>27</v>
      </c>
      <c r="D6764" t="s">
        <v>11</v>
      </c>
      <c r="E6764" t="s">
        <v>24</v>
      </c>
      <c r="F6764" t="s">
        <v>207</v>
      </c>
      <c r="G6764" s="2">
        <v>24.2</v>
      </c>
      <c r="H6764" s="2">
        <v>5</v>
      </c>
      <c r="I6764" s="2">
        <f t="shared" si="105"/>
        <v>4.84</v>
      </c>
      <c r="J6764" s="2">
        <v>7.99</v>
      </c>
    </row>
    <row r="6765" spans="1:10" x14ac:dyDescent="0.35">
      <c r="A6765" s="1">
        <v>42755</v>
      </c>
      <c r="B6765" t="s">
        <v>217</v>
      </c>
      <c r="C6765" t="s">
        <v>27</v>
      </c>
      <c r="D6765" t="s">
        <v>39</v>
      </c>
      <c r="E6765" t="s">
        <v>40</v>
      </c>
      <c r="F6765" t="s">
        <v>1345</v>
      </c>
      <c r="G6765" s="2">
        <v>359.98</v>
      </c>
      <c r="H6765" s="2">
        <v>3</v>
      </c>
      <c r="I6765" s="2">
        <f t="shared" si="105"/>
        <v>119.99333333333334</v>
      </c>
      <c r="J6765" s="2">
        <v>130.49</v>
      </c>
    </row>
    <row r="6766" spans="1:10" x14ac:dyDescent="0.35">
      <c r="A6766" s="1">
        <v>42755</v>
      </c>
      <c r="B6766" t="s">
        <v>1487</v>
      </c>
      <c r="C6766" t="s">
        <v>613</v>
      </c>
      <c r="D6766" t="s">
        <v>11</v>
      </c>
      <c r="E6766" t="s">
        <v>24</v>
      </c>
      <c r="F6766" t="s">
        <v>2390</v>
      </c>
      <c r="G6766" s="2">
        <v>3.52</v>
      </c>
      <c r="H6766" s="2">
        <v>2</v>
      </c>
      <c r="I6766" s="2">
        <f t="shared" si="105"/>
        <v>1.76</v>
      </c>
      <c r="J6766" s="2">
        <v>1.02</v>
      </c>
    </row>
    <row r="6767" spans="1:10" x14ac:dyDescent="0.35">
      <c r="A6767" s="1">
        <v>42755</v>
      </c>
      <c r="B6767" t="s">
        <v>1616</v>
      </c>
      <c r="C6767" t="s">
        <v>15</v>
      </c>
      <c r="D6767" t="s">
        <v>11</v>
      </c>
      <c r="E6767" t="s">
        <v>16</v>
      </c>
      <c r="F6767" t="s">
        <v>584</v>
      </c>
      <c r="G6767" s="2">
        <v>11.52</v>
      </c>
      <c r="H6767" s="2">
        <v>5</v>
      </c>
      <c r="I6767" s="2">
        <f t="shared" si="105"/>
        <v>2.3039999999999998</v>
      </c>
      <c r="J6767" s="2">
        <v>4.18</v>
      </c>
    </row>
    <row r="6768" spans="1:10" x14ac:dyDescent="0.35">
      <c r="A6768" s="1">
        <v>42756</v>
      </c>
      <c r="B6768" t="s">
        <v>928</v>
      </c>
      <c r="C6768" t="s">
        <v>164</v>
      </c>
      <c r="D6768" t="s">
        <v>11</v>
      </c>
      <c r="E6768" t="s">
        <v>18</v>
      </c>
      <c r="F6768" t="s">
        <v>297</v>
      </c>
      <c r="G6768" s="2">
        <v>242.94</v>
      </c>
      <c r="H6768" s="2">
        <v>3</v>
      </c>
      <c r="I6768" s="2">
        <f t="shared" si="105"/>
        <v>80.98</v>
      </c>
      <c r="J6768" s="2">
        <v>9.7200000000000006</v>
      </c>
    </row>
    <row r="6769" spans="1:10" x14ac:dyDescent="0.35">
      <c r="A6769" s="1">
        <v>42756</v>
      </c>
      <c r="B6769" t="s">
        <v>928</v>
      </c>
      <c r="C6769" t="s">
        <v>164</v>
      </c>
      <c r="D6769" t="s">
        <v>39</v>
      </c>
      <c r="E6769" t="s">
        <v>52</v>
      </c>
      <c r="F6769" t="s">
        <v>1476</v>
      </c>
      <c r="G6769" s="2">
        <v>179.97</v>
      </c>
      <c r="H6769" s="2">
        <v>3</v>
      </c>
      <c r="I6769" s="2">
        <f t="shared" si="105"/>
        <v>59.99</v>
      </c>
      <c r="J6769" s="2">
        <v>86.39</v>
      </c>
    </row>
    <row r="6770" spans="1:10" x14ac:dyDescent="0.35">
      <c r="A6770" s="1">
        <v>42756</v>
      </c>
      <c r="B6770" t="s">
        <v>928</v>
      </c>
      <c r="C6770" t="s">
        <v>164</v>
      </c>
      <c r="D6770" t="s">
        <v>11</v>
      </c>
      <c r="E6770" t="s">
        <v>20</v>
      </c>
      <c r="F6770" t="s">
        <v>781</v>
      </c>
      <c r="G6770" s="2">
        <v>99.7</v>
      </c>
      <c r="H6770" s="2">
        <v>6</v>
      </c>
      <c r="I6770" s="2">
        <f t="shared" si="105"/>
        <v>16.616666666666667</v>
      </c>
      <c r="J6770" s="2">
        <v>33.65</v>
      </c>
    </row>
    <row r="6771" spans="1:10" x14ac:dyDescent="0.35">
      <c r="A6771" s="1">
        <v>42756</v>
      </c>
      <c r="B6771" t="s">
        <v>928</v>
      </c>
      <c r="C6771" t="s">
        <v>164</v>
      </c>
      <c r="D6771" t="s">
        <v>11</v>
      </c>
      <c r="E6771" t="s">
        <v>20</v>
      </c>
      <c r="F6771" t="s">
        <v>184</v>
      </c>
      <c r="G6771" s="2">
        <v>27.94</v>
      </c>
      <c r="H6771" s="2">
        <v>4</v>
      </c>
      <c r="I6771" s="2">
        <f t="shared" si="105"/>
        <v>6.9850000000000003</v>
      </c>
      <c r="J6771" s="2">
        <v>9.43</v>
      </c>
    </row>
    <row r="6772" spans="1:10" x14ac:dyDescent="0.35">
      <c r="A6772" s="1">
        <v>42756</v>
      </c>
      <c r="B6772" t="s">
        <v>928</v>
      </c>
      <c r="C6772" t="s">
        <v>164</v>
      </c>
      <c r="D6772" t="s">
        <v>34</v>
      </c>
      <c r="E6772" t="s">
        <v>74</v>
      </c>
      <c r="F6772" t="s">
        <v>2633</v>
      </c>
      <c r="G6772" s="2">
        <v>84.98</v>
      </c>
      <c r="H6772" s="2">
        <v>1</v>
      </c>
      <c r="I6772" s="2">
        <f t="shared" si="105"/>
        <v>84.98</v>
      </c>
      <c r="J6772" s="2">
        <v>18.7</v>
      </c>
    </row>
    <row r="6773" spans="1:10" x14ac:dyDescent="0.35">
      <c r="A6773" s="1">
        <v>42756</v>
      </c>
      <c r="B6773" t="s">
        <v>928</v>
      </c>
      <c r="C6773" t="s">
        <v>164</v>
      </c>
      <c r="D6773" t="s">
        <v>11</v>
      </c>
      <c r="E6773" t="s">
        <v>20</v>
      </c>
      <c r="F6773" t="s">
        <v>1120</v>
      </c>
      <c r="G6773" s="2">
        <v>18.72</v>
      </c>
      <c r="H6773" s="2">
        <v>5</v>
      </c>
      <c r="I6773" s="2">
        <f t="shared" si="105"/>
        <v>3.7439999999999998</v>
      </c>
      <c r="J6773" s="2">
        <v>6.55</v>
      </c>
    </row>
    <row r="6774" spans="1:10" x14ac:dyDescent="0.35">
      <c r="A6774" s="1">
        <v>42756</v>
      </c>
      <c r="B6774" t="s">
        <v>1811</v>
      </c>
      <c r="C6774" t="s">
        <v>245</v>
      </c>
      <c r="D6774" t="s">
        <v>11</v>
      </c>
      <c r="E6774" t="s">
        <v>18</v>
      </c>
      <c r="F6774" t="s">
        <v>1400</v>
      </c>
      <c r="G6774" s="2">
        <v>348.21</v>
      </c>
      <c r="H6774" s="2">
        <v>7</v>
      </c>
      <c r="I6774" s="2">
        <f t="shared" si="105"/>
        <v>49.744285714285709</v>
      </c>
      <c r="J6774" s="2">
        <v>30.47</v>
      </c>
    </row>
    <row r="6775" spans="1:10" x14ac:dyDescent="0.35">
      <c r="A6775" s="1">
        <v>42756</v>
      </c>
      <c r="B6775" t="s">
        <v>1811</v>
      </c>
      <c r="C6775" t="s">
        <v>245</v>
      </c>
      <c r="D6775" t="s">
        <v>11</v>
      </c>
      <c r="E6775" t="s">
        <v>20</v>
      </c>
      <c r="F6775" t="s">
        <v>1533</v>
      </c>
      <c r="G6775" s="2">
        <v>35.78</v>
      </c>
      <c r="H6775" s="2">
        <v>7</v>
      </c>
      <c r="I6775" s="2">
        <f t="shared" si="105"/>
        <v>5.1114285714285712</v>
      </c>
      <c r="J6775" s="2">
        <v>-28.63</v>
      </c>
    </row>
    <row r="6776" spans="1:10" x14ac:dyDescent="0.35">
      <c r="A6776" s="1">
        <v>42756</v>
      </c>
      <c r="B6776" t="s">
        <v>2585</v>
      </c>
      <c r="C6776" t="s">
        <v>110</v>
      </c>
      <c r="D6776" t="s">
        <v>11</v>
      </c>
      <c r="E6776" t="s">
        <v>20</v>
      </c>
      <c r="F6776" t="s">
        <v>899</v>
      </c>
      <c r="G6776" s="2">
        <v>14.4</v>
      </c>
      <c r="H6776" s="2">
        <v>5</v>
      </c>
      <c r="I6776" s="2">
        <f t="shared" si="105"/>
        <v>2.88</v>
      </c>
      <c r="J6776" s="2">
        <v>7.06</v>
      </c>
    </row>
    <row r="6777" spans="1:10" x14ac:dyDescent="0.35">
      <c r="A6777" s="1">
        <v>42756</v>
      </c>
      <c r="B6777" t="s">
        <v>2585</v>
      </c>
      <c r="C6777" t="s">
        <v>110</v>
      </c>
      <c r="D6777" t="s">
        <v>39</v>
      </c>
      <c r="E6777" t="s">
        <v>52</v>
      </c>
      <c r="F6777" t="s">
        <v>2221</v>
      </c>
      <c r="G6777" s="2">
        <v>619.95000000000005</v>
      </c>
      <c r="H6777" s="2">
        <v>5</v>
      </c>
      <c r="I6777" s="2">
        <f t="shared" si="105"/>
        <v>123.99000000000001</v>
      </c>
      <c r="J6777" s="2">
        <v>111.59</v>
      </c>
    </row>
    <row r="6778" spans="1:10" x14ac:dyDescent="0.35">
      <c r="A6778" s="1">
        <v>42756</v>
      </c>
      <c r="B6778" t="s">
        <v>2585</v>
      </c>
      <c r="C6778" t="s">
        <v>110</v>
      </c>
      <c r="D6778" t="s">
        <v>11</v>
      </c>
      <c r="E6778" t="s">
        <v>20</v>
      </c>
      <c r="F6778" t="s">
        <v>175</v>
      </c>
      <c r="G6778" s="2">
        <v>89.52</v>
      </c>
      <c r="H6778" s="2">
        <v>4</v>
      </c>
      <c r="I6778" s="2">
        <f t="shared" si="105"/>
        <v>22.38</v>
      </c>
      <c r="J6778" s="2">
        <v>42.07</v>
      </c>
    </row>
    <row r="6779" spans="1:10" x14ac:dyDescent="0.35">
      <c r="A6779" s="1">
        <v>42756</v>
      </c>
      <c r="B6779" t="s">
        <v>2585</v>
      </c>
      <c r="C6779" t="s">
        <v>110</v>
      </c>
      <c r="D6779" t="s">
        <v>39</v>
      </c>
      <c r="E6779" t="s">
        <v>302</v>
      </c>
      <c r="F6779" t="s">
        <v>2653</v>
      </c>
      <c r="G6779" s="2">
        <v>350.97</v>
      </c>
      <c r="H6779" s="2">
        <v>3</v>
      </c>
      <c r="I6779" s="2">
        <f t="shared" si="105"/>
        <v>116.99000000000001</v>
      </c>
      <c r="J6779" s="2">
        <v>152.09</v>
      </c>
    </row>
    <row r="6780" spans="1:10" x14ac:dyDescent="0.35">
      <c r="A6780" s="1">
        <v>42756</v>
      </c>
      <c r="B6780" t="s">
        <v>2585</v>
      </c>
      <c r="C6780" t="s">
        <v>110</v>
      </c>
      <c r="D6780" t="s">
        <v>39</v>
      </c>
      <c r="E6780" t="s">
        <v>40</v>
      </c>
      <c r="F6780" t="s">
        <v>2180</v>
      </c>
      <c r="G6780" s="2">
        <v>164.99</v>
      </c>
      <c r="H6780" s="2">
        <v>1</v>
      </c>
      <c r="I6780" s="2">
        <f t="shared" si="105"/>
        <v>164.99</v>
      </c>
      <c r="J6780" s="2">
        <v>49.5</v>
      </c>
    </row>
    <row r="6781" spans="1:10" x14ac:dyDescent="0.35">
      <c r="A6781" s="1">
        <v>42756</v>
      </c>
      <c r="B6781" t="s">
        <v>2444</v>
      </c>
      <c r="C6781" t="s">
        <v>15</v>
      </c>
      <c r="D6781" t="s">
        <v>11</v>
      </c>
      <c r="E6781" t="s">
        <v>63</v>
      </c>
      <c r="F6781" t="s">
        <v>414</v>
      </c>
      <c r="G6781" s="2">
        <v>268.58</v>
      </c>
      <c r="H6781" s="2">
        <v>4</v>
      </c>
      <c r="I6781" s="2">
        <f t="shared" si="105"/>
        <v>67.144999999999996</v>
      </c>
      <c r="J6781" s="2">
        <v>90.64</v>
      </c>
    </row>
    <row r="6782" spans="1:10" x14ac:dyDescent="0.35">
      <c r="A6782" s="1">
        <v>42757</v>
      </c>
      <c r="B6782" t="s">
        <v>1665</v>
      </c>
      <c r="C6782" t="s">
        <v>515</v>
      </c>
      <c r="D6782" t="s">
        <v>39</v>
      </c>
      <c r="E6782" t="s">
        <v>603</v>
      </c>
      <c r="F6782" t="s">
        <v>2654</v>
      </c>
      <c r="G6782" s="2">
        <v>2999.95</v>
      </c>
      <c r="H6782" s="2">
        <v>5</v>
      </c>
      <c r="I6782" s="2">
        <f t="shared" si="105"/>
        <v>599.99</v>
      </c>
      <c r="J6782" s="2">
        <v>1379.98</v>
      </c>
    </row>
    <row r="6783" spans="1:10" x14ac:dyDescent="0.35">
      <c r="A6783" s="1">
        <v>42757</v>
      </c>
      <c r="B6783" t="s">
        <v>1665</v>
      </c>
      <c r="C6783" t="s">
        <v>515</v>
      </c>
      <c r="D6783" t="s">
        <v>11</v>
      </c>
      <c r="E6783" t="s">
        <v>18</v>
      </c>
      <c r="F6783" t="s">
        <v>1847</v>
      </c>
      <c r="G6783" s="2">
        <v>51.45</v>
      </c>
      <c r="H6783" s="2">
        <v>3</v>
      </c>
      <c r="I6783" s="2">
        <f t="shared" si="105"/>
        <v>17.150000000000002</v>
      </c>
      <c r="J6783" s="2">
        <v>13.89</v>
      </c>
    </row>
    <row r="6784" spans="1:10" x14ac:dyDescent="0.35">
      <c r="A6784" s="1">
        <v>42757</v>
      </c>
      <c r="B6784" t="s">
        <v>1665</v>
      </c>
      <c r="C6784" t="s">
        <v>515</v>
      </c>
      <c r="D6784" t="s">
        <v>11</v>
      </c>
      <c r="E6784" t="s">
        <v>12</v>
      </c>
      <c r="F6784" t="s">
        <v>1105</v>
      </c>
      <c r="G6784" s="2">
        <v>11.96</v>
      </c>
      <c r="H6784" s="2">
        <v>2</v>
      </c>
      <c r="I6784" s="2">
        <f t="shared" si="105"/>
        <v>5.98</v>
      </c>
      <c r="J6784" s="2">
        <v>5.38</v>
      </c>
    </row>
    <row r="6785" spans="1:10" x14ac:dyDescent="0.35">
      <c r="A6785" s="1">
        <v>42757</v>
      </c>
      <c r="B6785" t="s">
        <v>1665</v>
      </c>
      <c r="C6785" t="s">
        <v>515</v>
      </c>
      <c r="D6785" t="s">
        <v>11</v>
      </c>
      <c r="E6785" t="s">
        <v>18</v>
      </c>
      <c r="F6785" t="s">
        <v>1110</v>
      </c>
      <c r="G6785" s="2">
        <v>1126.02</v>
      </c>
      <c r="H6785" s="2">
        <v>3</v>
      </c>
      <c r="I6785" s="2">
        <f t="shared" si="105"/>
        <v>375.34</v>
      </c>
      <c r="J6785" s="2">
        <v>56.3</v>
      </c>
    </row>
    <row r="6786" spans="1:10" x14ac:dyDescent="0.35">
      <c r="A6786" s="1">
        <v>42757</v>
      </c>
      <c r="B6786" t="s">
        <v>525</v>
      </c>
      <c r="C6786" t="s">
        <v>15</v>
      </c>
      <c r="D6786" t="s">
        <v>11</v>
      </c>
      <c r="E6786" t="s">
        <v>43</v>
      </c>
      <c r="F6786" t="s">
        <v>160</v>
      </c>
      <c r="G6786" s="2">
        <v>15.12</v>
      </c>
      <c r="H6786" s="2">
        <v>5</v>
      </c>
      <c r="I6786" s="2">
        <f t="shared" si="105"/>
        <v>3.024</v>
      </c>
      <c r="J6786" s="2">
        <v>4.91</v>
      </c>
    </row>
    <row r="6787" spans="1:10" x14ac:dyDescent="0.35">
      <c r="A6787" s="1">
        <v>42757</v>
      </c>
      <c r="B6787" t="s">
        <v>525</v>
      </c>
      <c r="C6787" t="s">
        <v>15</v>
      </c>
      <c r="D6787" t="s">
        <v>11</v>
      </c>
      <c r="E6787" t="s">
        <v>24</v>
      </c>
      <c r="F6787" t="s">
        <v>988</v>
      </c>
      <c r="G6787" s="2">
        <v>7.87</v>
      </c>
      <c r="H6787" s="2">
        <v>3</v>
      </c>
      <c r="I6787" s="2">
        <f t="shared" ref="I6787:I6850" si="106">G6787/H6787</f>
        <v>2.6233333333333335</v>
      </c>
      <c r="J6787" s="2">
        <v>0.89</v>
      </c>
    </row>
    <row r="6788" spans="1:10" x14ac:dyDescent="0.35">
      <c r="A6788" s="1">
        <v>42758</v>
      </c>
      <c r="B6788" t="s">
        <v>346</v>
      </c>
      <c r="C6788" t="s">
        <v>110</v>
      </c>
      <c r="D6788" t="s">
        <v>34</v>
      </c>
      <c r="E6788" t="s">
        <v>145</v>
      </c>
      <c r="F6788" t="s">
        <v>1195</v>
      </c>
      <c r="G6788" s="2">
        <v>210.98</v>
      </c>
      <c r="H6788" s="2">
        <v>2</v>
      </c>
      <c r="I6788" s="2">
        <f t="shared" si="106"/>
        <v>105.49</v>
      </c>
      <c r="J6788" s="2">
        <v>21.1</v>
      </c>
    </row>
    <row r="6789" spans="1:10" x14ac:dyDescent="0.35">
      <c r="A6789" s="1">
        <v>42758</v>
      </c>
      <c r="B6789" t="s">
        <v>61</v>
      </c>
      <c r="C6789" t="s">
        <v>164</v>
      </c>
      <c r="D6789" t="s">
        <v>11</v>
      </c>
      <c r="E6789" t="s">
        <v>20</v>
      </c>
      <c r="F6789" t="s">
        <v>1650</v>
      </c>
      <c r="G6789" s="2">
        <v>19.68</v>
      </c>
      <c r="H6789" s="2">
        <v>5</v>
      </c>
      <c r="I6789" s="2">
        <f t="shared" si="106"/>
        <v>3.9359999999999999</v>
      </c>
      <c r="J6789" s="2">
        <v>6.89</v>
      </c>
    </row>
    <row r="6790" spans="1:10" x14ac:dyDescent="0.35">
      <c r="A6790" s="1">
        <v>42758</v>
      </c>
      <c r="B6790" t="s">
        <v>61</v>
      </c>
      <c r="C6790" t="s">
        <v>164</v>
      </c>
      <c r="D6790" t="s">
        <v>11</v>
      </c>
      <c r="E6790" t="s">
        <v>12</v>
      </c>
      <c r="F6790" t="s">
        <v>2172</v>
      </c>
      <c r="G6790" s="2">
        <v>25.92</v>
      </c>
      <c r="H6790" s="2">
        <v>4</v>
      </c>
      <c r="I6790" s="2">
        <f t="shared" si="106"/>
        <v>6.48</v>
      </c>
      <c r="J6790" s="2">
        <v>12.44</v>
      </c>
    </row>
    <row r="6791" spans="1:10" x14ac:dyDescent="0.35">
      <c r="A6791" s="1">
        <v>42758</v>
      </c>
      <c r="B6791" t="s">
        <v>61</v>
      </c>
      <c r="C6791" t="s">
        <v>164</v>
      </c>
      <c r="D6791" t="s">
        <v>11</v>
      </c>
      <c r="E6791" t="s">
        <v>12</v>
      </c>
      <c r="F6791" t="s">
        <v>1622</v>
      </c>
      <c r="G6791" s="2">
        <v>6.48</v>
      </c>
      <c r="H6791" s="2">
        <v>1</v>
      </c>
      <c r="I6791" s="2">
        <f t="shared" si="106"/>
        <v>6.48</v>
      </c>
      <c r="J6791" s="2">
        <v>3.11</v>
      </c>
    </row>
    <row r="6792" spans="1:10" x14ac:dyDescent="0.35">
      <c r="A6792" s="1">
        <v>42758</v>
      </c>
      <c r="B6792" t="s">
        <v>61</v>
      </c>
      <c r="C6792" t="s">
        <v>164</v>
      </c>
      <c r="D6792" t="s">
        <v>39</v>
      </c>
      <c r="E6792" t="s">
        <v>40</v>
      </c>
      <c r="F6792" t="s">
        <v>391</v>
      </c>
      <c r="G6792" s="2">
        <v>86.35</v>
      </c>
      <c r="H6792" s="2">
        <v>6</v>
      </c>
      <c r="I6792" s="2">
        <f t="shared" si="106"/>
        <v>14.391666666666666</v>
      </c>
      <c r="J6792" s="2">
        <v>8.64</v>
      </c>
    </row>
    <row r="6793" spans="1:10" x14ac:dyDescent="0.35">
      <c r="A6793" s="1">
        <v>42758</v>
      </c>
      <c r="B6793" t="s">
        <v>626</v>
      </c>
      <c r="C6793" t="s">
        <v>95</v>
      </c>
      <c r="D6793" t="s">
        <v>39</v>
      </c>
      <c r="E6793" t="s">
        <v>52</v>
      </c>
      <c r="F6793" t="s">
        <v>508</v>
      </c>
      <c r="G6793" s="2">
        <v>95.98</v>
      </c>
      <c r="H6793" s="2">
        <v>2</v>
      </c>
      <c r="I6793" s="2">
        <f t="shared" si="106"/>
        <v>47.99</v>
      </c>
      <c r="J6793" s="2">
        <v>12</v>
      </c>
    </row>
    <row r="6794" spans="1:10" x14ac:dyDescent="0.35">
      <c r="A6794" s="1">
        <v>42758</v>
      </c>
      <c r="B6794" t="s">
        <v>626</v>
      </c>
      <c r="C6794" t="s">
        <v>95</v>
      </c>
      <c r="D6794" t="s">
        <v>11</v>
      </c>
      <c r="E6794" t="s">
        <v>20</v>
      </c>
      <c r="F6794" t="s">
        <v>1043</v>
      </c>
      <c r="G6794" s="2">
        <v>4.9400000000000004</v>
      </c>
      <c r="H6794" s="2">
        <v>2</v>
      </c>
      <c r="I6794" s="2">
        <f t="shared" si="106"/>
        <v>2.4700000000000002</v>
      </c>
      <c r="J6794" s="2">
        <v>-3.62</v>
      </c>
    </row>
    <row r="6795" spans="1:10" x14ac:dyDescent="0.35">
      <c r="A6795" s="1">
        <v>42759</v>
      </c>
      <c r="B6795" t="s">
        <v>2021</v>
      </c>
      <c r="C6795" t="s">
        <v>30</v>
      </c>
      <c r="D6795" t="s">
        <v>11</v>
      </c>
      <c r="E6795" t="s">
        <v>43</v>
      </c>
      <c r="F6795" t="s">
        <v>1307</v>
      </c>
      <c r="G6795" s="2">
        <v>5.67</v>
      </c>
      <c r="H6795" s="2">
        <v>3</v>
      </c>
      <c r="I6795" s="2">
        <f t="shared" si="106"/>
        <v>1.89</v>
      </c>
      <c r="J6795" s="2">
        <v>0.11</v>
      </c>
    </row>
    <row r="6796" spans="1:10" x14ac:dyDescent="0.35">
      <c r="A6796" s="1">
        <v>42759</v>
      </c>
      <c r="B6796" t="s">
        <v>1394</v>
      </c>
      <c r="C6796" t="s">
        <v>27</v>
      </c>
      <c r="D6796" t="s">
        <v>11</v>
      </c>
      <c r="E6796" t="s">
        <v>92</v>
      </c>
      <c r="F6796" t="s">
        <v>1387</v>
      </c>
      <c r="G6796" s="2">
        <v>25.86</v>
      </c>
      <c r="H6796" s="2">
        <v>3</v>
      </c>
      <c r="I6796" s="2">
        <f t="shared" si="106"/>
        <v>8.6199999999999992</v>
      </c>
      <c r="J6796" s="2">
        <v>6.72</v>
      </c>
    </row>
    <row r="6797" spans="1:10" x14ac:dyDescent="0.35">
      <c r="A6797" s="1">
        <v>42759</v>
      </c>
      <c r="B6797" t="s">
        <v>1394</v>
      </c>
      <c r="C6797" t="s">
        <v>27</v>
      </c>
      <c r="D6797" t="s">
        <v>11</v>
      </c>
      <c r="E6797" t="s">
        <v>20</v>
      </c>
      <c r="F6797" t="s">
        <v>2461</v>
      </c>
      <c r="G6797" s="2">
        <v>276.77999999999997</v>
      </c>
      <c r="H6797" s="2">
        <v>2</v>
      </c>
      <c r="I6797" s="2">
        <f t="shared" si="106"/>
        <v>138.38999999999999</v>
      </c>
      <c r="J6797" s="2">
        <v>89.95</v>
      </c>
    </row>
    <row r="6798" spans="1:10" x14ac:dyDescent="0.35">
      <c r="A6798" s="1">
        <v>42759</v>
      </c>
      <c r="B6798" t="s">
        <v>1394</v>
      </c>
      <c r="C6798" t="s">
        <v>27</v>
      </c>
      <c r="D6798" t="s">
        <v>39</v>
      </c>
      <c r="E6798" t="s">
        <v>40</v>
      </c>
      <c r="F6798" t="s">
        <v>2379</v>
      </c>
      <c r="G6798" s="2">
        <v>110.35</v>
      </c>
      <c r="H6798" s="2">
        <v>3</v>
      </c>
      <c r="I6798" s="2">
        <f t="shared" si="106"/>
        <v>36.783333333333331</v>
      </c>
      <c r="J6798" s="2">
        <v>8.2799999999999994</v>
      </c>
    </row>
    <row r="6799" spans="1:10" x14ac:dyDescent="0.35">
      <c r="A6799" s="1">
        <v>42761</v>
      </c>
      <c r="B6799" t="s">
        <v>139</v>
      </c>
      <c r="C6799" t="s">
        <v>488</v>
      </c>
      <c r="D6799" t="s">
        <v>11</v>
      </c>
      <c r="E6799" t="s">
        <v>24</v>
      </c>
      <c r="F6799" t="s">
        <v>2084</v>
      </c>
      <c r="G6799" s="2">
        <v>15.47</v>
      </c>
      <c r="H6799" s="2">
        <v>7</v>
      </c>
      <c r="I6799" s="2">
        <f t="shared" si="106"/>
        <v>2.21</v>
      </c>
      <c r="J6799" s="2">
        <v>4.18</v>
      </c>
    </row>
    <row r="6800" spans="1:10" x14ac:dyDescent="0.35">
      <c r="A6800" s="1">
        <v>42761</v>
      </c>
      <c r="B6800" t="s">
        <v>139</v>
      </c>
      <c r="C6800" t="s">
        <v>488</v>
      </c>
      <c r="D6800" t="s">
        <v>11</v>
      </c>
      <c r="E6800" t="s">
        <v>20</v>
      </c>
      <c r="F6800" t="s">
        <v>1302</v>
      </c>
      <c r="G6800" s="2">
        <v>7.16</v>
      </c>
      <c r="H6800" s="2">
        <v>2</v>
      </c>
      <c r="I6800" s="2">
        <f t="shared" si="106"/>
        <v>3.58</v>
      </c>
      <c r="J6800" s="2">
        <v>3.44</v>
      </c>
    </row>
    <row r="6801" spans="1:10" x14ac:dyDescent="0.35">
      <c r="A6801" s="1">
        <v>42761</v>
      </c>
      <c r="B6801" t="s">
        <v>2286</v>
      </c>
      <c r="C6801" t="s">
        <v>10</v>
      </c>
      <c r="D6801" t="s">
        <v>11</v>
      </c>
      <c r="E6801" t="s">
        <v>18</v>
      </c>
      <c r="F6801" t="s">
        <v>1472</v>
      </c>
      <c r="G6801" s="2">
        <v>18.16</v>
      </c>
      <c r="H6801" s="2">
        <v>2</v>
      </c>
      <c r="I6801" s="2">
        <f t="shared" si="106"/>
        <v>9.08</v>
      </c>
      <c r="J6801" s="2">
        <v>1.82</v>
      </c>
    </row>
    <row r="6802" spans="1:10" x14ac:dyDescent="0.35">
      <c r="A6802" s="1">
        <v>42761</v>
      </c>
      <c r="B6802" t="s">
        <v>2455</v>
      </c>
      <c r="C6802" t="s">
        <v>27</v>
      </c>
      <c r="D6802" t="s">
        <v>11</v>
      </c>
      <c r="E6802" t="s">
        <v>43</v>
      </c>
      <c r="F6802" t="s">
        <v>496</v>
      </c>
      <c r="G6802" s="2">
        <v>11.84</v>
      </c>
      <c r="H6802" s="2">
        <v>8</v>
      </c>
      <c r="I6802" s="2">
        <f t="shared" si="106"/>
        <v>1.48</v>
      </c>
      <c r="J6802" s="2">
        <v>5.68</v>
      </c>
    </row>
    <row r="6803" spans="1:10" x14ac:dyDescent="0.35">
      <c r="A6803" s="1">
        <v>42761</v>
      </c>
      <c r="B6803" t="s">
        <v>156</v>
      </c>
      <c r="C6803" t="s">
        <v>30</v>
      </c>
      <c r="D6803" t="s">
        <v>34</v>
      </c>
      <c r="E6803" t="s">
        <v>47</v>
      </c>
      <c r="F6803" t="s">
        <v>2185</v>
      </c>
      <c r="G6803" s="2">
        <v>62.72</v>
      </c>
      <c r="H6803" s="2">
        <v>4</v>
      </c>
      <c r="I6803" s="2">
        <f t="shared" si="106"/>
        <v>15.68</v>
      </c>
      <c r="J6803" s="2">
        <v>24.46</v>
      </c>
    </row>
    <row r="6804" spans="1:10" x14ac:dyDescent="0.35">
      <c r="A6804" s="1">
        <v>42761</v>
      </c>
      <c r="B6804" t="s">
        <v>156</v>
      </c>
      <c r="C6804" t="s">
        <v>30</v>
      </c>
      <c r="D6804" t="s">
        <v>39</v>
      </c>
      <c r="E6804" t="s">
        <v>40</v>
      </c>
      <c r="F6804" t="s">
        <v>588</v>
      </c>
      <c r="G6804" s="2">
        <v>2939.93</v>
      </c>
      <c r="H6804" s="2">
        <v>7</v>
      </c>
      <c r="I6804" s="2">
        <f t="shared" si="106"/>
        <v>419.98999999999995</v>
      </c>
      <c r="J6804" s="2">
        <v>764.38</v>
      </c>
    </row>
    <row r="6805" spans="1:10" x14ac:dyDescent="0.35">
      <c r="A6805" s="1">
        <v>42762</v>
      </c>
      <c r="B6805" t="s">
        <v>681</v>
      </c>
      <c r="C6805" t="s">
        <v>78</v>
      </c>
      <c r="D6805" t="s">
        <v>11</v>
      </c>
      <c r="E6805" t="s">
        <v>24</v>
      </c>
      <c r="F6805" t="s">
        <v>51</v>
      </c>
      <c r="G6805" s="2">
        <v>14.02</v>
      </c>
      <c r="H6805" s="2">
        <v>3</v>
      </c>
      <c r="I6805" s="2">
        <f t="shared" si="106"/>
        <v>4.6733333333333329</v>
      </c>
      <c r="J6805" s="2">
        <v>1.75</v>
      </c>
    </row>
    <row r="6806" spans="1:10" x14ac:dyDescent="0.35">
      <c r="A6806" s="1">
        <v>42762</v>
      </c>
      <c r="B6806" t="s">
        <v>681</v>
      </c>
      <c r="C6806" t="s">
        <v>78</v>
      </c>
      <c r="D6806" t="s">
        <v>39</v>
      </c>
      <c r="E6806" t="s">
        <v>52</v>
      </c>
      <c r="F6806" t="s">
        <v>1921</v>
      </c>
      <c r="G6806" s="2">
        <v>71.98</v>
      </c>
      <c r="H6806" s="2">
        <v>3</v>
      </c>
      <c r="I6806" s="2">
        <f t="shared" si="106"/>
        <v>23.993333333333336</v>
      </c>
      <c r="J6806" s="2">
        <v>-9</v>
      </c>
    </row>
    <row r="6807" spans="1:10" x14ac:dyDescent="0.35">
      <c r="A6807" s="1">
        <v>42762</v>
      </c>
      <c r="B6807" t="s">
        <v>681</v>
      </c>
      <c r="C6807" t="s">
        <v>78</v>
      </c>
      <c r="D6807" t="s">
        <v>39</v>
      </c>
      <c r="E6807" t="s">
        <v>40</v>
      </c>
      <c r="F6807" t="s">
        <v>1239</v>
      </c>
      <c r="G6807" s="2">
        <v>107.98</v>
      </c>
      <c r="H6807" s="2">
        <v>3</v>
      </c>
      <c r="I6807" s="2">
        <f t="shared" si="106"/>
        <v>35.993333333333332</v>
      </c>
      <c r="J6807" s="2">
        <v>-27</v>
      </c>
    </row>
    <row r="6808" spans="1:10" x14ac:dyDescent="0.35">
      <c r="A6808" s="1">
        <v>42762</v>
      </c>
      <c r="B6808" t="s">
        <v>1945</v>
      </c>
      <c r="C6808" t="s">
        <v>149</v>
      </c>
      <c r="D6808" t="s">
        <v>39</v>
      </c>
      <c r="E6808" t="s">
        <v>40</v>
      </c>
      <c r="F6808" t="s">
        <v>2379</v>
      </c>
      <c r="G6808" s="2">
        <v>137.94</v>
      </c>
      <c r="H6808" s="2">
        <v>3</v>
      </c>
      <c r="I6808" s="2">
        <f t="shared" si="106"/>
        <v>45.98</v>
      </c>
      <c r="J6808" s="2">
        <v>35.86</v>
      </c>
    </row>
    <row r="6809" spans="1:10" x14ac:dyDescent="0.35">
      <c r="A6809" s="1">
        <v>42763</v>
      </c>
      <c r="B6809" t="s">
        <v>569</v>
      </c>
      <c r="C6809" t="s">
        <v>27</v>
      </c>
      <c r="D6809" t="s">
        <v>39</v>
      </c>
      <c r="E6809" t="s">
        <v>52</v>
      </c>
      <c r="F6809" t="s">
        <v>2532</v>
      </c>
      <c r="G6809" s="2">
        <v>239.97</v>
      </c>
      <c r="H6809" s="2">
        <v>3</v>
      </c>
      <c r="I6809" s="2">
        <f t="shared" si="106"/>
        <v>79.989999999999995</v>
      </c>
      <c r="J6809" s="2">
        <v>26.4</v>
      </c>
    </row>
    <row r="6810" spans="1:10" x14ac:dyDescent="0.35">
      <c r="A6810" s="1">
        <v>42763</v>
      </c>
      <c r="B6810" t="s">
        <v>569</v>
      </c>
      <c r="C6810" t="s">
        <v>27</v>
      </c>
      <c r="D6810" t="s">
        <v>34</v>
      </c>
      <c r="E6810" t="s">
        <v>47</v>
      </c>
      <c r="F6810" t="s">
        <v>2557</v>
      </c>
      <c r="G6810" s="2">
        <v>37.74</v>
      </c>
      <c r="H6810" s="2">
        <v>3</v>
      </c>
      <c r="I6810" s="2">
        <f t="shared" si="106"/>
        <v>12.58</v>
      </c>
      <c r="J6810" s="2">
        <v>12.83</v>
      </c>
    </row>
    <row r="6811" spans="1:10" x14ac:dyDescent="0.35">
      <c r="A6811" s="1">
        <v>42763</v>
      </c>
      <c r="B6811" t="s">
        <v>2111</v>
      </c>
      <c r="C6811" t="s">
        <v>1283</v>
      </c>
      <c r="D6811" t="s">
        <v>11</v>
      </c>
      <c r="E6811" t="s">
        <v>12</v>
      </c>
      <c r="F6811" t="s">
        <v>1057</v>
      </c>
      <c r="G6811" s="2">
        <v>279.89999999999998</v>
      </c>
      <c r="H6811" s="2">
        <v>5</v>
      </c>
      <c r="I6811" s="2">
        <f t="shared" si="106"/>
        <v>55.98</v>
      </c>
      <c r="J6811" s="2">
        <v>137.15</v>
      </c>
    </row>
    <row r="6812" spans="1:10" x14ac:dyDescent="0.35">
      <c r="A6812" s="1">
        <v>42763</v>
      </c>
      <c r="B6812" t="s">
        <v>2501</v>
      </c>
      <c r="C6812" t="s">
        <v>149</v>
      </c>
      <c r="D6812" t="s">
        <v>39</v>
      </c>
      <c r="E6812" t="s">
        <v>52</v>
      </c>
      <c r="F6812" t="s">
        <v>668</v>
      </c>
      <c r="G6812" s="2">
        <v>449.91</v>
      </c>
      <c r="H6812" s="2">
        <v>9</v>
      </c>
      <c r="I6812" s="2">
        <f t="shared" si="106"/>
        <v>49.99</v>
      </c>
      <c r="J6812" s="2">
        <v>157.47</v>
      </c>
    </row>
    <row r="6813" spans="1:10" x14ac:dyDescent="0.35">
      <c r="A6813" s="1">
        <v>42764</v>
      </c>
      <c r="B6813" t="s">
        <v>1840</v>
      </c>
      <c r="C6813" t="s">
        <v>15</v>
      </c>
      <c r="D6813" t="s">
        <v>11</v>
      </c>
      <c r="E6813" t="s">
        <v>20</v>
      </c>
      <c r="F6813" t="s">
        <v>758</v>
      </c>
      <c r="G6813" s="2">
        <v>12.13</v>
      </c>
      <c r="H6813" s="2">
        <v>4</v>
      </c>
      <c r="I6813" s="2">
        <f t="shared" si="106"/>
        <v>3.0325000000000002</v>
      </c>
      <c r="J6813" s="2">
        <v>-20.62</v>
      </c>
    </row>
    <row r="6814" spans="1:10" x14ac:dyDescent="0.35">
      <c r="A6814" s="1">
        <v>42764</v>
      </c>
      <c r="B6814" t="s">
        <v>1093</v>
      </c>
      <c r="C6814" t="s">
        <v>27</v>
      </c>
      <c r="D6814" t="s">
        <v>11</v>
      </c>
      <c r="E6814" t="s">
        <v>24</v>
      </c>
      <c r="F6814" t="s">
        <v>2572</v>
      </c>
      <c r="G6814" s="2">
        <v>8.34</v>
      </c>
      <c r="H6814" s="2">
        <v>3</v>
      </c>
      <c r="I6814" s="2">
        <f t="shared" si="106"/>
        <v>2.78</v>
      </c>
      <c r="J6814" s="2">
        <v>2.17</v>
      </c>
    </row>
    <row r="6815" spans="1:10" x14ac:dyDescent="0.35">
      <c r="A6815" s="1">
        <v>42764</v>
      </c>
      <c r="B6815" t="s">
        <v>1093</v>
      </c>
      <c r="C6815" t="s">
        <v>27</v>
      </c>
      <c r="D6815" t="s">
        <v>11</v>
      </c>
      <c r="E6815" t="s">
        <v>200</v>
      </c>
      <c r="F6815" t="s">
        <v>782</v>
      </c>
      <c r="G6815" s="2">
        <v>8.57</v>
      </c>
      <c r="H6815" s="2">
        <v>1</v>
      </c>
      <c r="I6815" s="2">
        <f t="shared" si="106"/>
        <v>8.57</v>
      </c>
      <c r="J6815" s="2">
        <v>2.23</v>
      </c>
    </row>
    <row r="6816" spans="1:10" x14ac:dyDescent="0.35">
      <c r="A6816" s="1">
        <v>42764</v>
      </c>
      <c r="B6816" t="s">
        <v>1093</v>
      </c>
      <c r="C6816" t="s">
        <v>27</v>
      </c>
      <c r="D6816" t="s">
        <v>11</v>
      </c>
      <c r="E6816" t="s">
        <v>20</v>
      </c>
      <c r="F6816" t="s">
        <v>984</v>
      </c>
      <c r="G6816" s="2">
        <v>119.62</v>
      </c>
      <c r="H6816" s="2">
        <v>8</v>
      </c>
      <c r="I6816" s="2">
        <f t="shared" si="106"/>
        <v>14.952500000000001</v>
      </c>
      <c r="J6816" s="2">
        <v>40.369999999999997</v>
      </c>
    </row>
    <row r="6817" spans="1:10" x14ac:dyDescent="0.35">
      <c r="A6817" s="1">
        <v>42764</v>
      </c>
      <c r="B6817" t="s">
        <v>437</v>
      </c>
      <c r="C6817" t="s">
        <v>149</v>
      </c>
      <c r="D6817" t="s">
        <v>11</v>
      </c>
      <c r="E6817" t="s">
        <v>16</v>
      </c>
      <c r="F6817" t="s">
        <v>1632</v>
      </c>
      <c r="G6817" s="2">
        <v>5.22</v>
      </c>
      <c r="H6817" s="2">
        <v>2</v>
      </c>
      <c r="I6817" s="2">
        <f t="shared" si="106"/>
        <v>2.61</v>
      </c>
      <c r="J6817" s="2">
        <v>2.4</v>
      </c>
    </row>
    <row r="6818" spans="1:10" x14ac:dyDescent="0.35">
      <c r="A6818" s="1">
        <v>42764</v>
      </c>
      <c r="B6818" t="s">
        <v>2456</v>
      </c>
      <c r="C6818" t="s">
        <v>23</v>
      </c>
      <c r="D6818" t="s">
        <v>11</v>
      </c>
      <c r="E6818" t="s">
        <v>24</v>
      </c>
      <c r="F6818" t="s">
        <v>998</v>
      </c>
      <c r="G6818" s="2">
        <v>4.7699999999999996</v>
      </c>
      <c r="H6818" s="2">
        <v>2</v>
      </c>
      <c r="I6818" s="2">
        <f t="shared" si="106"/>
        <v>2.3849999999999998</v>
      </c>
      <c r="J6818" s="2">
        <v>0.48</v>
      </c>
    </row>
    <row r="6819" spans="1:10" x14ac:dyDescent="0.35">
      <c r="A6819" s="1">
        <v>42764</v>
      </c>
      <c r="B6819" t="s">
        <v>217</v>
      </c>
      <c r="C6819" t="s">
        <v>395</v>
      </c>
      <c r="D6819" t="s">
        <v>11</v>
      </c>
      <c r="E6819" t="s">
        <v>12</v>
      </c>
      <c r="F6819" t="s">
        <v>1944</v>
      </c>
      <c r="G6819" s="2">
        <v>12.96</v>
      </c>
      <c r="H6819" s="2">
        <v>2</v>
      </c>
      <c r="I6819" s="2">
        <f t="shared" si="106"/>
        <v>6.48</v>
      </c>
      <c r="J6819" s="2">
        <v>6.22</v>
      </c>
    </row>
    <row r="6820" spans="1:10" x14ac:dyDescent="0.35">
      <c r="A6820" s="1">
        <v>42764</v>
      </c>
      <c r="B6820" t="s">
        <v>217</v>
      </c>
      <c r="C6820" t="s">
        <v>395</v>
      </c>
      <c r="D6820" t="s">
        <v>11</v>
      </c>
      <c r="E6820" t="s">
        <v>12</v>
      </c>
      <c r="F6820" t="s">
        <v>306</v>
      </c>
      <c r="G6820" s="2">
        <v>94.85</v>
      </c>
      <c r="H6820" s="2">
        <v>5</v>
      </c>
      <c r="I6820" s="2">
        <f t="shared" si="106"/>
        <v>18.97</v>
      </c>
      <c r="J6820" s="2">
        <v>45.53</v>
      </c>
    </row>
    <row r="6821" spans="1:10" x14ac:dyDescent="0.35">
      <c r="A6821" s="1">
        <v>42764</v>
      </c>
      <c r="B6821" t="s">
        <v>217</v>
      </c>
      <c r="C6821" t="s">
        <v>395</v>
      </c>
      <c r="D6821" t="s">
        <v>11</v>
      </c>
      <c r="E6821" t="s">
        <v>18</v>
      </c>
      <c r="F6821" t="s">
        <v>2092</v>
      </c>
      <c r="G6821" s="2">
        <v>13.48</v>
      </c>
      <c r="H6821" s="2">
        <v>1</v>
      </c>
      <c r="I6821" s="2">
        <f t="shared" si="106"/>
        <v>13.48</v>
      </c>
      <c r="J6821" s="2">
        <v>3.5</v>
      </c>
    </row>
    <row r="6822" spans="1:10" x14ac:dyDescent="0.35">
      <c r="A6822" s="1">
        <v>42764</v>
      </c>
      <c r="B6822" t="s">
        <v>217</v>
      </c>
      <c r="C6822" t="s">
        <v>395</v>
      </c>
      <c r="D6822" t="s">
        <v>34</v>
      </c>
      <c r="E6822" t="s">
        <v>47</v>
      </c>
      <c r="F6822" t="s">
        <v>60</v>
      </c>
      <c r="G6822" s="2">
        <v>14.91</v>
      </c>
      <c r="H6822" s="2">
        <v>3</v>
      </c>
      <c r="I6822" s="2">
        <f t="shared" si="106"/>
        <v>4.97</v>
      </c>
      <c r="J6822" s="2">
        <v>4.62</v>
      </c>
    </row>
    <row r="6823" spans="1:10" x14ac:dyDescent="0.35">
      <c r="A6823" s="1">
        <v>42765</v>
      </c>
      <c r="B6823" t="s">
        <v>1977</v>
      </c>
      <c r="C6823" t="s">
        <v>395</v>
      </c>
      <c r="D6823" t="s">
        <v>11</v>
      </c>
      <c r="E6823" t="s">
        <v>20</v>
      </c>
      <c r="F6823" t="s">
        <v>1565</v>
      </c>
      <c r="G6823" s="2">
        <v>18.28</v>
      </c>
      <c r="H6823" s="2">
        <v>2</v>
      </c>
      <c r="I6823" s="2">
        <f t="shared" si="106"/>
        <v>9.14</v>
      </c>
      <c r="J6823" s="2">
        <v>9.14</v>
      </c>
    </row>
    <row r="6824" spans="1:10" x14ac:dyDescent="0.35">
      <c r="A6824" s="1">
        <v>42765</v>
      </c>
      <c r="B6824" t="s">
        <v>1977</v>
      </c>
      <c r="C6824" t="s">
        <v>395</v>
      </c>
      <c r="D6824" t="s">
        <v>39</v>
      </c>
      <c r="E6824" t="s">
        <v>40</v>
      </c>
      <c r="F6824" t="s">
        <v>87</v>
      </c>
      <c r="G6824" s="2">
        <v>207</v>
      </c>
      <c r="H6824" s="2">
        <v>3</v>
      </c>
      <c r="I6824" s="2">
        <f t="shared" si="106"/>
        <v>69</v>
      </c>
      <c r="J6824" s="2">
        <v>51.75</v>
      </c>
    </row>
    <row r="6825" spans="1:10" x14ac:dyDescent="0.35">
      <c r="A6825" s="1">
        <v>42765</v>
      </c>
      <c r="B6825" t="s">
        <v>1977</v>
      </c>
      <c r="C6825" t="s">
        <v>395</v>
      </c>
      <c r="D6825" t="s">
        <v>11</v>
      </c>
      <c r="E6825" t="s">
        <v>20</v>
      </c>
      <c r="F6825" t="s">
        <v>1367</v>
      </c>
      <c r="G6825" s="2">
        <v>32.35</v>
      </c>
      <c r="H6825" s="2">
        <v>5</v>
      </c>
      <c r="I6825" s="2">
        <f t="shared" si="106"/>
        <v>6.4700000000000006</v>
      </c>
      <c r="J6825" s="2">
        <v>16.18</v>
      </c>
    </row>
    <row r="6826" spans="1:10" x14ac:dyDescent="0.35">
      <c r="A6826" s="1">
        <v>42765</v>
      </c>
      <c r="B6826" t="s">
        <v>1977</v>
      </c>
      <c r="C6826" t="s">
        <v>395</v>
      </c>
      <c r="D6826" t="s">
        <v>11</v>
      </c>
      <c r="E6826" t="s">
        <v>20</v>
      </c>
      <c r="F6826" t="s">
        <v>800</v>
      </c>
      <c r="G6826" s="2">
        <v>7.71</v>
      </c>
      <c r="H6826" s="2">
        <v>1</v>
      </c>
      <c r="I6826" s="2">
        <f t="shared" si="106"/>
        <v>7.71</v>
      </c>
      <c r="J6826" s="2">
        <v>3.47</v>
      </c>
    </row>
    <row r="6827" spans="1:10" x14ac:dyDescent="0.35">
      <c r="A6827" s="1">
        <v>42765</v>
      </c>
      <c r="B6827" t="s">
        <v>1977</v>
      </c>
      <c r="C6827" t="s">
        <v>395</v>
      </c>
      <c r="D6827" t="s">
        <v>11</v>
      </c>
      <c r="E6827" t="s">
        <v>24</v>
      </c>
      <c r="F6827" t="s">
        <v>2234</v>
      </c>
      <c r="G6827" s="2">
        <v>40.299999999999997</v>
      </c>
      <c r="H6827" s="2">
        <v>2</v>
      </c>
      <c r="I6827" s="2">
        <f t="shared" si="106"/>
        <v>20.149999999999999</v>
      </c>
      <c r="J6827" s="2">
        <v>10.88</v>
      </c>
    </row>
    <row r="6828" spans="1:10" x14ac:dyDescent="0.35">
      <c r="A6828" s="1">
        <v>42765</v>
      </c>
      <c r="B6828" t="s">
        <v>1977</v>
      </c>
      <c r="C6828" t="s">
        <v>395</v>
      </c>
      <c r="D6828" t="s">
        <v>34</v>
      </c>
      <c r="E6828" t="s">
        <v>47</v>
      </c>
      <c r="F6828" t="s">
        <v>2480</v>
      </c>
      <c r="G6828" s="2">
        <v>34.58</v>
      </c>
      <c r="H6828" s="2">
        <v>7</v>
      </c>
      <c r="I6828" s="2">
        <f t="shared" si="106"/>
        <v>4.9399999999999995</v>
      </c>
      <c r="J6828" s="2">
        <v>14.52</v>
      </c>
    </row>
    <row r="6829" spans="1:10" x14ac:dyDescent="0.35">
      <c r="A6829" s="1">
        <v>42765</v>
      </c>
      <c r="B6829" t="s">
        <v>77</v>
      </c>
      <c r="C6829" t="s">
        <v>27</v>
      </c>
      <c r="D6829" t="s">
        <v>11</v>
      </c>
      <c r="E6829" t="s">
        <v>18</v>
      </c>
      <c r="F6829" t="s">
        <v>418</v>
      </c>
      <c r="G6829" s="2">
        <v>129.30000000000001</v>
      </c>
      <c r="H6829" s="2">
        <v>2</v>
      </c>
      <c r="I6829" s="2">
        <f t="shared" si="106"/>
        <v>64.650000000000006</v>
      </c>
      <c r="J6829" s="2">
        <v>6.47</v>
      </c>
    </row>
    <row r="6830" spans="1:10" x14ac:dyDescent="0.35">
      <c r="A6830" s="1">
        <v>42765</v>
      </c>
      <c r="B6830" t="s">
        <v>1494</v>
      </c>
      <c r="C6830" t="s">
        <v>27</v>
      </c>
      <c r="D6830" t="s">
        <v>11</v>
      </c>
      <c r="E6830" t="s">
        <v>24</v>
      </c>
      <c r="F6830" t="s">
        <v>2351</v>
      </c>
      <c r="G6830" s="2">
        <v>12.74</v>
      </c>
      <c r="H6830" s="2">
        <v>7</v>
      </c>
      <c r="I6830" s="2">
        <f t="shared" si="106"/>
        <v>1.82</v>
      </c>
      <c r="J6830" s="2">
        <v>5.73</v>
      </c>
    </row>
    <row r="6831" spans="1:10" x14ac:dyDescent="0.35">
      <c r="A6831" s="1">
        <v>42765</v>
      </c>
      <c r="B6831" t="s">
        <v>1494</v>
      </c>
      <c r="C6831" t="s">
        <v>27</v>
      </c>
      <c r="D6831" t="s">
        <v>11</v>
      </c>
      <c r="E6831" t="s">
        <v>24</v>
      </c>
      <c r="F6831" t="s">
        <v>2622</v>
      </c>
      <c r="G6831" s="2">
        <v>8.82</v>
      </c>
      <c r="H6831" s="2">
        <v>3</v>
      </c>
      <c r="I6831" s="2">
        <f t="shared" si="106"/>
        <v>2.94</v>
      </c>
      <c r="J6831" s="2">
        <v>2.38</v>
      </c>
    </row>
    <row r="6832" spans="1:10" x14ac:dyDescent="0.35">
      <c r="A6832" s="1">
        <v>42765</v>
      </c>
      <c r="B6832" t="s">
        <v>1494</v>
      </c>
      <c r="C6832" t="s">
        <v>27</v>
      </c>
      <c r="D6832" t="s">
        <v>34</v>
      </c>
      <c r="E6832" t="s">
        <v>35</v>
      </c>
      <c r="F6832" t="s">
        <v>231</v>
      </c>
      <c r="G6832" s="2">
        <v>120.78</v>
      </c>
      <c r="H6832" s="2">
        <v>1</v>
      </c>
      <c r="I6832" s="2">
        <f t="shared" si="106"/>
        <v>120.78</v>
      </c>
      <c r="J6832" s="2">
        <v>-13.59</v>
      </c>
    </row>
    <row r="6833" spans="1:10" x14ac:dyDescent="0.35">
      <c r="A6833" s="1">
        <v>42765</v>
      </c>
      <c r="B6833" t="s">
        <v>622</v>
      </c>
      <c r="C6833" t="s">
        <v>123</v>
      </c>
      <c r="D6833" t="s">
        <v>34</v>
      </c>
      <c r="E6833" t="s">
        <v>35</v>
      </c>
      <c r="F6833" t="s">
        <v>2414</v>
      </c>
      <c r="G6833" s="2">
        <v>419.14</v>
      </c>
      <c r="H6833" s="2">
        <v>4</v>
      </c>
      <c r="I6833" s="2">
        <f t="shared" si="106"/>
        <v>104.785</v>
      </c>
      <c r="J6833" s="2">
        <v>-68.11</v>
      </c>
    </row>
    <row r="6834" spans="1:10" x14ac:dyDescent="0.35">
      <c r="A6834" s="1">
        <v>42765</v>
      </c>
      <c r="B6834" t="s">
        <v>2540</v>
      </c>
      <c r="C6834" t="s">
        <v>15</v>
      </c>
      <c r="D6834" t="s">
        <v>34</v>
      </c>
      <c r="E6834" t="s">
        <v>145</v>
      </c>
      <c r="F6834" t="s">
        <v>146</v>
      </c>
      <c r="G6834" s="2">
        <v>69.38</v>
      </c>
      <c r="H6834" s="2">
        <v>1</v>
      </c>
      <c r="I6834" s="2">
        <f t="shared" si="106"/>
        <v>69.38</v>
      </c>
      <c r="J6834" s="2">
        <v>-47.18</v>
      </c>
    </row>
    <row r="6835" spans="1:10" x14ac:dyDescent="0.35">
      <c r="A6835" s="1">
        <v>42765</v>
      </c>
      <c r="B6835" t="s">
        <v>2540</v>
      </c>
      <c r="C6835" t="s">
        <v>15</v>
      </c>
      <c r="D6835" t="s">
        <v>11</v>
      </c>
      <c r="E6835" t="s">
        <v>200</v>
      </c>
      <c r="F6835" t="s">
        <v>2207</v>
      </c>
      <c r="G6835" s="2">
        <v>31.68</v>
      </c>
      <c r="H6835" s="2">
        <v>4</v>
      </c>
      <c r="I6835" s="2">
        <f t="shared" si="106"/>
        <v>7.92</v>
      </c>
      <c r="J6835" s="2">
        <v>2.77</v>
      </c>
    </row>
    <row r="6836" spans="1:10" x14ac:dyDescent="0.35">
      <c r="A6836" s="1">
        <v>42765</v>
      </c>
      <c r="B6836" t="s">
        <v>2540</v>
      </c>
      <c r="C6836" t="s">
        <v>15</v>
      </c>
      <c r="D6836" t="s">
        <v>39</v>
      </c>
      <c r="E6836" t="s">
        <v>40</v>
      </c>
      <c r="F6836" t="s">
        <v>1695</v>
      </c>
      <c r="G6836" s="2">
        <v>2003.17</v>
      </c>
      <c r="H6836" s="2">
        <v>4</v>
      </c>
      <c r="I6836" s="2">
        <f t="shared" si="106"/>
        <v>500.79250000000002</v>
      </c>
      <c r="J6836" s="2">
        <v>250.4</v>
      </c>
    </row>
    <row r="6837" spans="1:10" x14ac:dyDescent="0.35">
      <c r="A6837" s="1">
        <v>42765</v>
      </c>
      <c r="B6837" t="s">
        <v>2540</v>
      </c>
      <c r="C6837" t="s">
        <v>15</v>
      </c>
      <c r="D6837" t="s">
        <v>11</v>
      </c>
      <c r="E6837" t="s">
        <v>24</v>
      </c>
      <c r="F6837" t="s">
        <v>2204</v>
      </c>
      <c r="G6837" s="2">
        <v>9.34</v>
      </c>
      <c r="H6837" s="2">
        <v>2</v>
      </c>
      <c r="I6837" s="2">
        <f t="shared" si="106"/>
        <v>4.67</v>
      </c>
      <c r="J6837" s="2">
        <v>3.15</v>
      </c>
    </row>
    <row r="6838" spans="1:10" x14ac:dyDescent="0.35">
      <c r="A6838" s="1">
        <v>42765</v>
      </c>
      <c r="B6838" t="s">
        <v>1223</v>
      </c>
      <c r="C6838" t="s">
        <v>164</v>
      </c>
      <c r="D6838" t="s">
        <v>39</v>
      </c>
      <c r="E6838" t="s">
        <v>40</v>
      </c>
      <c r="F6838" t="s">
        <v>799</v>
      </c>
      <c r="G6838" s="2">
        <v>604.77</v>
      </c>
      <c r="H6838" s="2">
        <v>4</v>
      </c>
      <c r="I6838" s="2">
        <f t="shared" si="106"/>
        <v>151.1925</v>
      </c>
      <c r="J6838" s="2">
        <v>60.48</v>
      </c>
    </row>
    <row r="6839" spans="1:10" x14ac:dyDescent="0.35">
      <c r="A6839" s="1">
        <v>42768</v>
      </c>
      <c r="B6839" t="s">
        <v>1163</v>
      </c>
      <c r="C6839" t="s">
        <v>78</v>
      </c>
      <c r="D6839" t="s">
        <v>39</v>
      </c>
      <c r="E6839" t="s">
        <v>40</v>
      </c>
      <c r="F6839" t="s">
        <v>2408</v>
      </c>
      <c r="G6839" s="2">
        <v>59.97</v>
      </c>
      <c r="H6839" s="2">
        <v>5</v>
      </c>
      <c r="I6839" s="2">
        <f t="shared" si="106"/>
        <v>11.994</v>
      </c>
      <c r="J6839" s="2">
        <v>-11.99</v>
      </c>
    </row>
    <row r="6840" spans="1:10" x14ac:dyDescent="0.35">
      <c r="A6840" s="1">
        <v>42768</v>
      </c>
      <c r="B6840" t="s">
        <v>1163</v>
      </c>
      <c r="C6840" t="s">
        <v>78</v>
      </c>
      <c r="D6840" t="s">
        <v>11</v>
      </c>
      <c r="E6840" t="s">
        <v>12</v>
      </c>
      <c r="F6840" t="s">
        <v>1041</v>
      </c>
      <c r="G6840" s="2">
        <v>78.3</v>
      </c>
      <c r="H6840" s="2">
        <v>2</v>
      </c>
      <c r="I6840" s="2">
        <f t="shared" si="106"/>
        <v>39.15</v>
      </c>
      <c r="J6840" s="2">
        <v>29.36</v>
      </c>
    </row>
    <row r="6841" spans="1:10" x14ac:dyDescent="0.35">
      <c r="A6841" s="1">
        <v>42768</v>
      </c>
      <c r="B6841" t="s">
        <v>1163</v>
      </c>
      <c r="C6841" t="s">
        <v>78</v>
      </c>
      <c r="D6841" t="s">
        <v>11</v>
      </c>
      <c r="E6841" t="s">
        <v>43</v>
      </c>
      <c r="F6841" t="s">
        <v>160</v>
      </c>
      <c r="G6841" s="2">
        <v>21.46</v>
      </c>
      <c r="H6841" s="2">
        <v>9</v>
      </c>
      <c r="I6841" s="2">
        <f t="shared" si="106"/>
        <v>2.3844444444444446</v>
      </c>
      <c r="J6841" s="2">
        <v>6.97</v>
      </c>
    </row>
    <row r="6842" spans="1:10" x14ac:dyDescent="0.35">
      <c r="A6842" s="1">
        <v>42768</v>
      </c>
      <c r="B6842" t="s">
        <v>537</v>
      </c>
      <c r="C6842" t="s">
        <v>27</v>
      </c>
      <c r="D6842" t="s">
        <v>34</v>
      </c>
      <c r="E6842" t="s">
        <v>47</v>
      </c>
      <c r="F6842" t="s">
        <v>920</v>
      </c>
      <c r="G6842" s="2">
        <v>86.26</v>
      </c>
      <c r="H6842" s="2">
        <v>2</v>
      </c>
      <c r="I6842" s="2">
        <f t="shared" si="106"/>
        <v>43.13</v>
      </c>
      <c r="J6842" s="2">
        <v>29.33</v>
      </c>
    </row>
    <row r="6843" spans="1:10" x14ac:dyDescent="0.35">
      <c r="A6843" s="1">
        <v>42768</v>
      </c>
      <c r="B6843" t="s">
        <v>537</v>
      </c>
      <c r="C6843" t="s">
        <v>27</v>
      </c>
      <c r="D6843" t="s">
        <v>11</v>
      </c>
      <c r="E6843" t="s">
        <v>18</v>
      </c>
      <c r="F6843" t="s">
        <v>1540</v>
      </c>
      <c r="G6843" s="2">
        <v>139.04</v>
      </c>
      <c r="H6843" s="2">
        <v>4</v>
      </c>
      <c r="I6843" s="2">
        <f t="shared" si="106"/>
        <v>34.76</v>
      </c>
      <c r="J6843" s="2">
        <v>38.93</v>
      </c>
    </row>
    <row r="6844" spans="1:10" x14ac:dyDescent="0.35">
      <c r="A6844" s="1">
        <v>42768</v>
      </c>
      <c r="B6844" t="s">
        <v>537</v>
      </c>
      <c r="C6844" t="s">
        <v>27</v>
      </c>
      <c r="D6844" t="s">
        <v>11</v>
      </c>
      <c r="E6844" t="s">
        <v>92</v>
      </c>
      <c r="F6844" t="s">
        <v>2644</v>
      </c>
      <c r="G6844" s="2">
        <v>46.8</v>
      </c>
      <c r="H6844" s="2">
        <v>4</v>
      </c>
      <c r="I6844" s="2">
        <f t="shared" si="106"/>
        <v>11.7</v>
      </c>
      <c r="J6844" s="2">
        <v>16.38</v>
      </c>
    </row>
    <row r="6845" spans="1:10" x14ac:dyDescent="0.35">
      <c r="A6845" s="1">
        <v>42768</v>
      </c>
      <c r="B6845" t="s">
        <v>2423</v>
      </c>
      <c r="C6845" t="s">
        <v>27</v>
      </c>
      <c r="D6845" t="s">
        <v>34</v>
      </c>
      <c r="E6845" t="s">
        <v>47</v>
      </c>
      <c r="F6845" t="s">
        <v>2140</v>
      </c>
      <c r="G6845" s="2">
        <v>210.58</v>
      </c>
      <c r="H6845" s="2">
        <v>2</v>
      </c>
      <c r="I6845" s="2">
        <f t="shared" si="106"/>
        <v>105.29</v>
      </c>
      <c r="J6845" s="2">
        <v>12.63</v>
      </c>
    </row>
    <row r="6846" spans="1:10" x14ac:dyDescent="0.35">
      <c r="A6846" s="1">
        <v>42768</v>
      </c>
      <c r="B6846" t="s">
        <v>2423</v>
      </c>
      <c r="C6846" t="s">
        <v>27</v>
      </c>
      <c r="D6846" t="s">
        <v>11</v>
      </c>
      <c r="E6846" t="s">
        <v>20</v>
      </c>
      <c r="F6846" t="s">
        <v>548</v>
      </c>
      <c r="G6846" s="2">
        <v>30.96</v>
      </c>
      <c r="H6846" s="2">
        <v>2</v>
      </c>
      <c r="I6846" s="2">
        <f t="shared" si="106"/>
        <v>15.48</v>
      </c>
      <c r="J6846" s="2">
        <v>10.06</v>
      </c>
    </row>
    <row r="6847" spans="1:10" x14ac:dyDescent="0.35">
      <c r="A6847" s="1">
        <v>42768</v>
      </c>
      <c r="B6847" t="s">
        <v>2423</v>
      </c>
      <c r="C6847" t="s">
        <v>27</v>
      </c>
      <c r="D6847" t="s">
        <v>39</v>
      </c>
      <c r="E6847" t="s">
        <v>302</v>
      </c>
      <c r="F6847" t="s">
        <v>2655</v>
      </c>
      <c r="G6847" s="2">
        <v>239.98</v>
      </c>
      <c r="H6847" s="2">
        <v>2</v>
      </c>
      <c r="I6847" s="2">
        <f t="shared" si="106"/>
        <v>119.99</v>
      </c>
      <c r="J6847" s="2">
        <v>39</v>
      </c>
    </row>
    <row r="6848" spans="1:10" x14ac:dyDescent="0.35">
      <c r="A6848" s="1">
        <v>42769</v>
      </c>
      <c r="B6848" t="s">
        <v>1738</v>
      </c>
      <c r="C6848" t="s">
        <v>78</v>
      </c>
      <c r="D6848" t="s">
        <v>11</v>
      </c>
      <c r="E6848" t="s">
        <v>20</v>
      </c>
      <c r="F6848" t="s">
        <v>425</v>
      </c>
      <c r="G6848" s="2">
        <v>5.23</v>
      </c>
      <c r="H6848" s="2">
        <v>3</v>
      </c>
      <c r="I6848" s="2">
        <f t="shared" si="106"/>
        <v>1.7433333333333334</v>
      </c>
      <c r="J6848" s="2">
        <v>-4.18</v>
      </c>
    </row>
    <row r="6849" spans="1:10" x14ac:dyDescent="0.35">
      <c r="A6849" s="1">
        <v>42769</v>
      </c>
      <c r="B6849" t="s">
        <v>1738</v>
      </c>
      <c r="C6849" t="s">
        <v>78</v>
      </c>
      <c r="D6849" t="s">
        <v>11</v>
      </c>
      <c r="E6849" t="s">
        <v>18</v>
      </c>
      <c r="F6849" t="s">
        <v>308</v>
      </c>
      <c r="G6849" s="2">
        <v>285.55</v>
      </c>
      <c r="H6849" s="2">
        <v>2</v>
      </c>
      <c r="I6849" s="2">
        <f t="shared" si="106"/>
        <v>142.77500000000001</v>
      </c>
      <c r="J6849" s="2">
        <v>35.69</v>
      </c>
    </row>
    <row r="6850" spans="1:10" x14ac:dyDescent="0.35">
      <c r="A6850" s="1">
        <v>42769</v>
      </c>
      <c r="B6850" t="s">
        <v>233</v>
      </c>
      <c r="C6850" t="s">
        <v>123</v>
      </c>
      <c r="D6850" t="s">
        <v>11</v>
      </c>
      <c r="E6850" t="s">
        <v>20</v>
      </c>
      <c r="F6850" t="s">
        <v>1367</v>
      </c>
      <c r="G6850" s="2">
        <v>3.88</v>
      </c>
      <c r="H6850" s="2">
        <v>2</v>
      </c>
      <c r="I6850" s="2">
        <f t="shared" si="106"/>
        <v>1.94</v>
      </c>
      <c r="J6850" s="2">
        <v>-2.59</v>
      </c>
    </row>
    <row r="6851" spans="1:10" x14ac:dyDescent="0.35">
      <c r="A6851" s="1">
        <v>42769</v>
      </c>
      <c r="B6851" t="s">
        <v>233</v>
      </c>
      <c r="C6851" t="s">
        <v>123</v>
      </c>
      <c r="D6851" t="s">
        <v>11</v>
      </c>
      <c r="E6851" t="s">
        <v>12</v>
      </c>
      <c r="F6851" t="s">
        <v>2595</v>
      </c>
      <c r="G6851" s="2">
        <v>115.3</v>
      </c>
      <c r="H6851" s="2">
        <v>3</v>
      </c>
      <c r="I6851" s="2">
        <f t="shared" ref="I6851:I6914" si="107">G6851/H6851</f>
        <v>38.43333333333333</v>
      </c>
      <c r="J6851" s="2">
        <v>40.35</v>
      </c>
    </row>
    <row r="6852" spans="1:10" x14ac:dyDescent="0.35">
      <c r="A6852" s="1">
        <v>42769</v>
      </c>
      <c r="B6852" t="s">
        <v>1513</v>
      </c>
      <c r="C6852" t="s">
        <v>15</v>
      </c>
      <c r="D6852" t="s">
        <v>11</v>
      </c>
      <c r="E6852" t="s">
        <v>12</v>
      </c>
      <c r="F6852" t="s">
        <v>836</v>
      </c>
      <c r="G6852" s="2">
        <v>5.18</v>
      </c>
      <c r="H6852" s="2">
        <v>1</v>
      </c>
      <c r="I6852" s="2">
        <f t="shared" si="107"/>
        <v>5.18</v>
      </c>
      <c r="J6852" s="2">
        <v>1.81</v>
      </c>
    </row>
    <row r="6853" spans="1:10" x14ac:dyDescent="0.35">
      <c r="A6853" s="1">
        <v>42769</v>
      </c>
      <c r="B6853" t="s">
        <v>1513</v>
      </c>
      <c r="C6853" t="s">
        <v>15</v>
      </c>
      <c r="D6853" t="s">
        <v>11</v>
      </c>
      <c r="E6853" t="s">
        <v>12</v>
      </c>
      <c r="F6853" t="s">
        <v>1601</v>
      </c>
      <c r="G6853" s="2">
        <v>65.58</v>
      </c>
      <c r="H6853" s="2">
        <v>2</v>
      </c>
      <c r="I6853" s="2">
        <f t="shared" si="107"/>
        <v>32.79</v>
      </c>
      <c r="J6853" s="2">
        <v>23.77</v>
      </c>
    </row>
    <row r="6854" spans="1:10" x14ac:dyDescent="0.35">
      <c r="A6854" s="1">
        <v>42769</v>
      </c>
      <c r="B6854" t="s">
        <v>1513</v>
      </c>
      <c r="C6854" t="s">
        <v>15</v>
      </c>
      <c r="D6854" t="s">
        <v>34</v>
      </c>
      <c r="E6854" t="s">
        <v>47</v>
      </c>
      <c r="F6854" t="s">
        <v>344</v>
      </c>
      <c r="G6854" s="2">
        <v>22.2</v>
      </c>
      <c r="H6854" s="2">
        <v>1</v>
      </c>
      <c r="I6854" s="2">
        <f t="shared" si="107"/>
        <v>22.2</v>
      </c>
      <c r="J6854" s="2">
        <v>-26.09</v>
      </c>
    </row>
    <row r="6855" spans="1:10" x14ac:dyDescent="0.35">
      <c r="A6855" s="1">
        <v>42769</v>
      </c>
      <c r="B6855" t="s">
        <v>1513</v>
      </c>
      <c r="C6855" t="s">
        <v>15</v>
      </c>
      <c r="D6855" t="s">
        <v>11</v>
      </c>
      <c r="E6855" t="s">
        <v>12</v>
      </c>
      <c r="F6855" t="s">
        <v>979</v>
      </c>
      <c r="G6855" s="2">
        <v>419.4</v>
      </c>
      <c r="H6855" s="2">
        <v>5</v>
      </c>
      <c r="I6855" s="2">
        <f t="shared" si="107"/>
        <v>83.88</v>
      </c>
      <c r="J6855" s="2">
        <v>146.79</v>
      </c>
    </row>
    <row r="6856" spans="1:10" x14ac:dyDescent="0.35">
      <c r="A6856" s="1">
        <v>42770</v>
      </c>
      <c r="B6856" t="s">
        <v>2294</v>
      </c>
      <c r="C6856" t="s">
        <v>149</v>
      </c>
      <c r="D6856" t="s">
        <v>11</v>
      </c>
      <c r="E6856" t="s">
        <v>92</v>
      </c>
      <c r="F6856" t="s">
        <v>333</v>
      </c>
      <c r="G6856" s="2">
        <v>32.67</v>
      </c>
      <c r="H6856" s="2">
        <v>3</v>
      </c>
      <c r="I6856" s="2">
        <f t="shared" si="107"/>
        <v>10.89</v>
      </c>
      <c r="J6856" s="2">
        <v>8.49</v>
      </c>
    </row>
    <row r="6857" spans="1:10" x14ac:dyDescent="0.35">
      <c r="A6857" s="1">
        <v>42771</v>
      </c>
      <c r="B6857" t="s">
        <v>352</v>
      </c>
      <c r="C6857" t="s">
        <v>10</v>
      </c>
      <c r="D6857" t="s">
        <v>11</v>
      </c>
      <c r="E6857" t="s">
        <v>20</v>
      </c>
      <c r="F6857" t="s">
        <v>37</v>
      </c>
      <c r="G6857" s="2">
        <v>243.99</v>
      </c>
      <c r="H6857" s="2">
        <v>4</v>
      </c>
      <c r="I6857" s="2">
        <f t="shared" si="107"/>
        <v>60.997500000000002</v>
      </c>
      <c r="J6857" s="2">
        <v>-426.99</v>
      </c>
    </row>
    <row r="6858" spans="1:10" x14ac:dyDescent="0.35">
      <c r="A6858" s="1">
        <v>42771</v>
      </c>
      <c r="B6858" t="s">
        <v>352</v>
      </c>
      <c r="C6858" t="s">
        <v>10</v>
      </c>
      <c r="D6858" t="s">
        <v>11</v>
      </c>
      <c r="E6858" t="s">
        <v>24</v>
      </c>
      <c r="F6858" t="s">
        <v>207</v>
      </c>
      <c r="G6858" s="2">
        <v>7.12</v>
      </c>
      <c r="H6858" s="2">
        <v>5</v>
      </c>
      <c r="I6858" s="2">
        <f t="shared" si="107"/>
        <v>1.4239999999999999</v>
      </c>
      <c r="J6858" s="2">
        <v>0.71</v>
      </c>
    </row>
    <row r="6859" spans="1:10" x14ac:dyDescent="0.35">
      <c r="A6859" s="1">
        <v>42771</v>
      </c>
      <c r="B6859" t="s">
        <v>1446</v>
      </c>
      <c r="C6859" t="s">
        <v>27</v>
      </c>
      <c r="D6859" t="s">
        <v>11</v>
      </c>
      <c r="E6859" t="s">
        <v>92</v>
      </c>
      <c r="F6859" t="s">
        <v>2291</v>
      </c>
      <c r="G6859" s="2">
        <v>1640.7</v>
      </c>
      <c r="H6859" s="2">
        <v>5</v>
      </c>
      <c r="I6859" s="2">
        <f t="shared" si="107"/>
        <v>328.14</v>
      </c>
      <c r="J6859" s="2">
        <v>459.4</v>
      </c>
    </row>
    <row r="6860" spans="1:10" x14ac:dyDescent="0.35">
      <c r="A6860" s="1">
        <v>42771</v>
      </c>
      <c r="B6860" t="s">
        <v>1446</v>
      </c>
      <c r="C6860" t="s">
        <v>27</v>
      </c>
      <c r="D6860" t="s">
        <v>39</v>
      </c>
      <c r="E6860" t="s">
        <v>40</v>
      </c>
      <c r="F6860" t="s">
        <v>745</v>
      </c>
      <c r="G6860" s="2">
        <v>371.2</v>
      </c>
      <c r="H6860" s="2">
        <v>5</v>
      </c>
      <c r="I6860" s="2">
        <f t="shared" si="107"/>
        <v>74.239999999999995</v>
      </c>
      <c r="J6860" s="2">
        <v>41.76</v>
      </c>
    </row>
    <row r="6861" spans="1:10" x14ac:dyDescent="0.35">
      <c r="A6861" s="1">
        <v>42772</v>
      </c>
      <c r="B6861" t="s">
        <v>107</v>
      </c>
      <c r="C6861" t="s">
        <v>55</v>
      </c>
      <c r="D6861" t="s">
        <v>34</v>
      </c>
      <c r="E6861" t="s">
        <v>74</v>
      </c>
      <c r="F6861" t="s">
        <v>1637</v>
      </c>
      <c r="G6861" s="2">
        <v>359.97</v>
      </c>
      <c r="H6861" s="2">
        <v>3</v>
      </c>
      <c r="I6861" s="2">
        <f t="shared" si="107"/>
        <v>119.99000000000001</v>
      </c>
      <c r="J6861" s="2">
        <v>79.19</v>
      </c>
    </row>
    <row r="6862" spans="1:10" x14ac:dyDescent="0.35">
      <c r="A6862" s="1">
        <v>42772</v>
      </c>
      <c r="B6862" t="s">
        <v>2456</v>
      </c>
      <c r="C6862" t="s">
        <v>149</v>
      </c>
      <c r="D6862" t="s">
        <v>34</v>
      </c>
      <c r="E6862" t="s">
        <v>74</v>
      </c>
      <c r="F6862" t="s">
        <v>1930</v>
      </c>
      <c r="G6862" s="2">
        <v>240.78</v>
      </c>
      <c r="H6862" s="2">
        <v>1</v>
      </c>
      <c r="I6862" s="2">
        <f t="shared" si="107"/>
        <v>240.78</v>
      </c>
      <c r="J6862" s="2">
        <v>30.1</v>
      </c>
    </row>
    <row r="6863" spans="1:10" x14ac:dyDescent="0.35">
      <c r="A6863" s="1">
        <v>42772</v>
      </c>
      <c r="B6863" t="s">
        <v>1463</v>
      </c>
      <c r="C6863" t="s">
        <v>149</v>
      </c>
      <c r="D6863" t="s">
        <v>39</v>
      </c>
      <c r="E6863" t="s">
        <v>40</v>
      </c>
      <c r="F6863" t="s">
        <v>751</v>
      </c>
      <c r="G6863" s="2">
        <v>227.46</v>
      </c>
      <c r="H6863" s="2">
        <v>6</v>
      </c>
      <c r="I6863" s="2">
        <f t="shared" si="107"/>
        <v>37.910000000000004</v>
      </c>
      <c r="J6863" s="2">
        <v>65.959999999999994</v>
      </c>
    </row>
    <row r="6864" spans="1:10" x14ac:dyDescent="0.35">
      <c r="A6864" s="1">
        <v>42772</v>
      </c>
      <c r="B6864" t="s">
        <v>1463</v>
      </c>
      <c r="C6864" t="s">
        <v>149</v>
      </c>
      <c r="D6864" t="s">
        <v>11</v>
      </c>
      <c r="E6864" t="s">
        <v>20</v>
      </c>
      <c r="F6864" t="s">
        <v>2524</v>
      </c>
      <c r="G6864" s="2">
        <v>46.24</v>
      </c>
      <c r="H6864" s="2">
        <v>4</v>
      </c>
      <c r="I6864" s="2">
        <f t="shared" si="107"/>
        <v>11.56</v>
      </c>
      <c r="J6864" s="2">
        <v>15.61</v>
      </c>
    </row>
    <row r="6865" spans="1:10" x14ac:dyDescent="0.35">
      <c r="A6865" s="1">
        <v>42772</v>
      </c>
      <c r="B6865" t="s">
        <v>2117</v>
      </c>
      <c r="C6865" t="s">
        <v>27</v>
      </c>
      <c r="D6865" t="s">
        <v>11</v>
      </c>
      <c r="E6865" t="s">
        <v>12</v>
      </c>
      <c r="F6865" t="s">
        <v>442</v>
      </c>
      <c r="G6865" s="2">
        <v>29.9</v>
      </c>
      <c r="H6865" s="2">
        <v>5</v>
      </c>
      <c r="I6865" s="2">
        <f t="shared" si="107"/>
        <v>5.9799999999999995</v>
      </c>
      <c r="J6865" s="2">
        <v>13.46</v>
      </c>
    </row>
    <row r="6866" spans="1:10" x14ac:dyDescent="0.35">
      <c r="A6866" s="1">
        <v>42775</v>
      </c>
      <c r="B6866" t="s">
        <v>2365</v>
      </c>
      <c r="C6866" t="s">
        <v>10</v>
      </c>
      <c r="D6866" t="s">
        <v>11</v>
      </c>
      <c r="E6866" t="s">
        <v>20</v>
      </c>
      <c r="F6866" t="s">
        <v>2488</v>
      </c>
      <c r="G6866" s="2">
        <v>252.78</v>
      </c>
      <c r="H6866" s="2">
        <v>4</v>
      </c>
      <c r="I6866" s="2">
        <f t="shared" si="107"/>
        <v>63.195</v>
      </c>
      <c r="J6866" s="2">
        <v>-417.09</v>
      </c>
    </row>
    <row r="6867" spans="1:10" x14ac:dyDescent="0.35">
      <c r="A6867" s="1">
        <v>42775</v>
      </c>
      <c r="B6867" t="s">
        <v>2365</v>
      </c>
      <c r="C6867" t="s">
        <v>10</v>
      </c>
      <c r="D6867" t="s">
        <v>39</v>
      </c>
      <c r="E6867" t="s">
        <v>52</v>
      </c>
      <c r="F6867" t="s">
        <v>2002</v>
      </c>
      <c r="G6867" s="2">
        <v>127.98</v>
      </c>
      <c r="H6867" s="2">
        <v>2</v>
      </c>
      <c r="I6867" s="2">
        <f t="shared" si="107"/>
        <v>63.99</v>
      </c>
      <c r="J6867" s="2">
        <v>16</v>
      </c>
    </row>
    <row r="6868" spans="1:10" x14ac:dyDescent="0.35">
      <c r="A6868" s="1">
        <v>42775</v>
      </c>
      <c r="B6868" t="s">
        <v>2365</v>
      </c>
      <c r="C6868" t="s">
        <v>10</v>
      </c>
      <c r="D6868" t="s">
        <v>34</v>
      </c>
      <c r="E6868" t="s">
        <v>47</v>
      </c>
      <c r="F6868" t="s">
        <v>849</v>
      </c>
      <c r="G6868" s="2">
        <v>3.98</v>
      </c>
      <c r="H6868" s="2">
        <v>2</v>
      </c>
      <c r="I6868" s="2">
        <f t="shared" si="107"/>
        <v>1.99</v>
      </c>
      <c r="J6868" s="2">
        <v>-2.69</v>
      </c>
    </row>
    <row r="6869" spans="1:10" x14ac:dyDescent="0.35">
      <c r="A6869" s="1">
        <v>42775</v>
      </c>
      <c r="B6869" t="s">
        <v>2365</v>
      </c>
      <c r="C6869" t="s">
        <v>10</v>
      </c>
      <c r="D6869" t="s">
        <v>11</v>
      </c>
      <c r="E6869" t="s">
        <v>92</v>
      </c>
      <c r="F6869" t="s">
        <v>2621</v>
      </c>
      <c r="G6869" s="2">
        <v>12.99</v>
      </c>
      <c r="H6869" s="2">
        <v>2</v>
      </c>
      <c r="I6869" s="2">
        <f t="shared" si="107"/>
        <v>6.4950000000000001</v>
      </c>
      <c r="J6869" s="2">
        <v>-32.479999999999997</v>
      </c>
    </row>
    <row r="6870" spans="1:10" x14ac:dyDescent="0.35">
      <c r="A6870" s="1">
        <v>42775</v>
      </c>
      <c r="B6870" t="s">
        <v>197</v>
      </c>
      <c r="C6870" t="s">
        <v>27</v>
      </c>
      <c r="D6870" t="s">
        <v>34</v>
      </c>
      <c r="E6870" t="s">
        <v>47</v>
      </c>
      <c r="F6870" t="s">
        <v>1543</v>
      </c>
      <c r="G6870" s="2">
        <v>21.12</v>
      </c>
      <c r="H6870" s="2">
        <v>4</v>
      </c>
      <c r="I6870" s="2">
        <f t="shared" si="107"/>
        <v>5.28</v>
      </c>
      <c r="J6870" s="2">
        <v>6.55</v>
      </c>
    </row>
    <row r="6871" spans="1:10" x14ac:dyDescent="0.35">
      <c r="A6871" s="1">
        <v>42775</v>
      </c>
      <c r="B6871" t="s">
        <v>784</v>
      </c>
      <c r="C6871" t="s">
        <v>27</v>
      </c>
      <c r="D6871" t="s">
        <v>11</v>
      </c>
      <c r="E6871" t="s">
        <v>18</v>
      </c>
      <c r="F6871" t="s">
        <v>257</v>
      </c>
      <c r="G6871" s="2">
        <v>354.9</v>
      </c>
      <c r="H6871" s="2">
        <v>5</v>
      </c>
      <c r="I6871" s="2">
        <f t="shared" si="107"/>
        <v>70.97999999999999</v>
      </c>
      <c r="J6871" s="2">
        <v>17.75</v>
      </c>
    </row>
    <row r="6872" spans="1:10" x14ac:dyDescent="0.35">
      <c r="A6872" s="1">
        <v>42776</v>
      </c>
      <c r="B6872" t="s">
        <v>401</v>
      </c>
      <c r="C6872" t="s">
        <v>27</v>
      </c>
      <c r="D6872" t="s">
        <v>34</v>
      </c>
      <c r="E6872" t="s">
        <v>74</v>
      </c>
      <c r="F6872" t="s">
        <v>1637</v>
      </c>
      <c r="G6872" s="2">
        <v>203.98</v>
      </c>
      <c r="H6872" s="2">
        <v>2</v>
      </c>
      <c r="I6872" s="2">
        <f t="shared" si="107"/>
        <v>101.99</v>
      </c>
      <c r="J6872" s="2">
        <v>16.8</v>
      </c>
    </row>
    <row r="6873" spans="1:10" x14ac:dyDescent="0.35">
      <c r="A6873" s="1">
        <v>42776</v>
      </c>
      <c r="B6873" t="s">
        <v>204</v>
      </c>
      <c r="C6873" t="s">
        <v>531</v>
      </c>
      <c r="D6873" t="s">
        <v>11</v>
      </c>
      <c r="E6873" t="s">
        <v>12</v>
      </c>
      <c r="F6873" t="s">
        <v>2240</v>
      </c>
      <c r="G6873" s="2">
        <v>23.12</v>
      </c>
      <c r="H6873" s="2">
        <v>4</v>
      </c>
      <c r="I6873" s="2">
        <f t="shared" si="107"/>
        <v>5.78</v>
      </c>
      <c r="J6873" s="2">
        <v>11.33</v>
      </c>
    </row>
    <row r="6874" spans="1:10" x14ac:dyDescent="0.35">
      <c r="A6874" s="1">
        <v>42777</v>
      </c>
      <c r="B6874" t="s">
        <v>659</v>
      </c>
      <c r="C6874" t="s">
        <v>27</v>
      </c>
      <c r="D6874" t="s">
        <v>11</v>
      </c>
      <c r="E6874" t="s">
        <v>20</v>
      </c>
      <c r="F6874" t="s">
        <v>972</v>
      </c>
      <c r="G6874" s="2">
        <v>21.34</v>
      </c>
      <c r="H6874" s="2">
        <v>7</v>
      </c>
      <c r="I6874" s="2">
        <f t="shared" si="107"/>
        <v>3.0485714285714285</v>
      </c>
      <c r="J6874" s="2">
        <v>7.73</v>
      </c>
    </row>
    <row r="6875" spans="1:10" x14ac:dyDescent="0.35">
      <c r="A6875" s="1">
        <v>42777</v>
      </c>
      <c r="B6875" t="s">
        <v>1788</v>
      </c>
      <c r="C6875" t="s">
        <v>164</v>
      </c>
      <c r="D6875" t="s">
        <v>34</v>
      </c>
      <c r="E6875" t="s">
        <v>35</v>
      </c>
      <c r="F6875" t="s">
        <v>274</v>
      </c>
      <c r="G6875" s="2">
        <v>963.14</v>
      </c>
      <c r="H6875" s="2">
        <v>4</v>
      </c>
      <c r="I6875" s="2">
        <f t="shared" si="107"/>
        <v>240.785</v>
      </c>
      <c r="J6875" s="2">
        <v>108.35</v>
      </c>
    </row>
    <row r="6876" spans="1:10" x14ac:dyDescent="0.35">
      <c r="A6876" s="1">
        <v>42777</v>
      </c>
      <c r="B6876" t="s">
        <v>1788</v>
      </c>
      <c r="C6876" t="s">
        <v>164</v>
      </c>
      <c r="D6876" t="s">
        <v>39</v>
      </c>
      <c r="E6876" t="s">
        <v>40</v>
      </c>
      <c r="F6876" t="s">
        <v>901</v>
      </c>
      <c r="G6876" s="2">
        <v>88.78</v>
      </c>
      <c r="H6876" s="2">
        <v>3</v>
      </c>
      <c r="I6876" s="2">
        <f t="shared" si="107"/>
        <v>29.593333333333334</v>
      </c>
      <c r="J6876" s="2">
        <v>7.77</v>
      </c>
    </row>
    <row r="6877" spans="1:10" x14ac:dyDescent="0.35">
      <c r="A6877" s="1">
        <v>42777</v>
      </c>
      <c r="B6877" t="s">
        <v>1131</v>
      </c>
      <c r="C6877" t="s">
        <v>149</v>
      </c>
      <c r="D6877" t="s">
        <v>11</v>
      </c>
      <c r="E6877" t="s">
        <v>16</v>
      </c>
      <c r="F6877" t="s">
        <v>2476</v>
      </c>
      <c r="G6877" s="2">
        <v>20.7</v>
      </c>
      <c r="H6877" s="2">
        <v>2</v>
      </c>
      <c r="I6877" s="2">
        <f t="shared" si="107"/>
        <v>10.35</v>
      </c>
      <c r="J6877" s="2">
        <v>9.94</v>
      </c>
    </row>
    <row r="6878" spans="1:10" x14ac:dyDescent="0.35">
      <c r="A6878" s="1">
        <v>42777</v>
      </c>
      <c r="B6878" t="s">
        <v>736</v>
      </c>
      <c r="C6878" t="s">
        <v>78</v>
      </c>
      <c r="D6878" t="s">
        <v>34</v>
      </c>
      <c r="E6878" t="s">
        <v>47</v>
      </c>
      <c r="F6878" t="s">
        <v>2442</v>
      </c>
      <c r="G6878" s="2">
        <v>147.57</v>
      </c>
      <c r="H6878" s="2">
        <v>2</v>
      </c>
      <c r="I6878" s="2">
        <f t="shared" si="107"/>
        <v>73.784999999999997</v>
      </c>
      <c r="J6878" s="2">
        <v>-3.69</v>
      </c>
    </row>
    <row r="6879" spans="1:10" x14ac:dyDescent="0.35">
      <c r="A6879" s="1">
        <v>42779</v>
      </c>
      <c r="B6879" t="s">
        <v>2209</v>
      </c>
      <c r="C6879" t="s">
        <v>164</v>
      </c>
      <c r="D6879" t="s">
        <v>11</v>
      </c>
      <c r="E6879" t="s">
        <v>24</v>
      </c>
      <c r="F6879" t="s">
        <v>2084</v>
      </c>
      <c r="G6879" s="2">
        <v>6.63</v>
      </c>
      <c r="H6879" s="2">
        <v>3</v>
      </c>
      <c r="I6879" s="2">
        <f t="shared" si="107"/>
        <v>2.21</v>
      </c>
      <c r="J6879" s="2">
        <v>1.79</v>
      </c>
    </row>
    <row r="6880" spans="1:10" x14ac:dyDescent="0.35">
      <c r="A6880" s="1">
        <v>42779</v>
      </c>
      <c r="B6880" t="s">
        <v>2209</v>
      </c>
      <c r="C6880" t="s">
        <v>164</v>
      </c>
      <c r="D6880" t="s">
        <v>39</v>
      </c>
      <c r="E6880" t="s">
        <v>52</v>
      </c>
      <c r="F6880" t="s">
        <v>2125</v>
      </c>
      <c r="G6880" s="2">
        <v>799.96</v>
      </c>
      <c r="H6880" s="2">
        <v>4</v>
      </c>
      <c r="I6880" s="2">
        <f t="shared" si="107"/>
        <v>199.99</v>
      </c>
      <c r="J6880" s="2">
        <v>343.98</v>
      </c>
    </row>
    <row r="6881" spans="1:10" x14ac:dyDescent="0.35">
      <c r="A6881" s="1">
        <v>42779</v>
      </c>
      <c r="B6881" t="s">
        <v>2209</v>
      </c>
      <c r="C6881" t="s">
        <v>164</v>
      </c>
      <c r="D6881" t="s">
        <v>34</v>
      </c>
      <c r="E6881" t="s">
        <v>47</v>
      </c>
      <c r="F6881" t="s">
        <v>2366</v>
      </c>
      <c r="G6881" s="2">
        <v>107.53</v>
      </c>
      <c r="H6881" s="2">
        <v>1</v>
      </c>
      <c r="I6881" s="2">
        <f t="shared" si="107"/>
        <v>107.53</v>
      </c>
      <c r="J6881" s="2">
        <v>21.51</v>
      </c>
    </row>
    <row r="6882" spans="1:10" x14ac:dyDescent="0.35">
      <c r="A6882" s="1">
        <v>42779</v>
      </c>
      <c r="B6882" t="s">
        <v>523</v>
      </c>
      <c r="C6882" t="s">
        <v>531</v>
      </c>
      <c r="D6882" t="s">
        <v>11</v>
      </c>
      <c r="E6882" t="s">
        <v>200</v>
      </c>
      <c r="F6882" t="s">
        <v>1960</v>
      </c>
      <c r="G6882" s="2">
        <v>25.02</v>
      </c>
      <c r="H6882" s="2">
        <v>3</v>
      </c>
      <c r="I6882" s="2">
        <f t="shared" si="107"/>
        <v>8.34</v>
      </c>
      <c r="J6882" s="2">
        <v>6.51</v>
      </c>
    </row>
    <row r="6883" spans="1:10" x14ac:dyDescent="0.35">
      <c r="A6883" s="1">
        <v>42779</v>
      </c>
      <c r="B6883" t="s">
        <v>523</v>
      </c>
      <c r="C6883" t="s">
        <v>531</v>
      </c>
      <c r="D6883" t="s">
        <v>11</v>
      </c>
      <c r="E6883" t="s">
        <v>24</v>
      </c>
      <c r="F6883" t="s">
        <v>2028</v>
      </c>
      <c r="G6883" s="2">
        <v>10.71</v>
      </c>
      <c r="H6883" s="2">
        <v>3</v>
      </c>
      <c r="I6883" s="2">
        <f t="shared" si="107"/>
        <v>3.5700000000000003</v>
      </c>
      <c r="J6883" s="2">
        <v>2.78</v>
      </c>
    </row>
    <row r="6884" spans="1:10" x14ac:dyDescent="0.35">
      <c r="A6884" s="1">
        <v>42779</v>
      </c>
      <c r="B6884" t="s">
        <v>1161</v>
      </c>
      <c r="C6884" t="s">
        <v>149</v>
      </c>
      <c r="D6884" t="s">
        <v>11</v>
      </c>
      <c r="E6884" t="s">
        <v>12</v>
      </c>
      <c r="F6884" t="s">
        <v>1470</v>
      </c>
      <c r="G6884" s="2">
        <v>17.940000000000001</v>
      </c>
      <c r="H6884" s="2">
        <v>3</v>
      </c>
      <c r="I6884" s="2">
        <f t="shared" si="107"/>
        <v>5.98</v>
      </c>
      <c r="J6884" s="2">
        <v>8.7899999999999991</v>
      </c>
    </row>
    <row r="6885" spans="1:10" x14ac:dyDescent="0.35">
      <c r="A6885" s="1">
        <v>42779</v>
      </c>
      <c r="B6885" t="s">
        <v>935</v>
      </c>
      <c r="C6885" t="s">
        <v>315</v>
      </c>
      <c r="D6885" t="s">
        <v>11</v>
      </c>
      <c r="E6885" t="s">
        <v>92</v>
      </c>
      <c r="F6885" t="s">
        <v>1244</v>
      </c>
      <c r="G6885" s="2">
        <v>90.64</v>
      </c>
      <c r="H6885" s="2">
        <v>8</v>
      </c>
      <c r="I6885" s="2">
        <f t="shared" si="107"/>
        <v>11.33</v>
      </c>
      <c r="J6885" s="2">
        <v>38.979999999999997</v>
      </c>
    </row>
    <row r="6886" spans="1:10" x14ac:dyDescent="0.35">
      <c r="A6886" s="1">
        <v>42782</v>
      </c>
      <c r="B6886" t="s">
        <v>1027</v>
      </c>
      <c r="C6886" t="s">
        <v>149</v>
      </c>
      <c r="D6886" t="s">
        <v>11</v>
      </c>
      <c r="E6886" t="s">
        <v>12</v>
      </c>
      <c r="F6886" t="s">
        <v>1583</v>
      </c>
      <c r="G6886" s="2">
        <v>37.94</v>
      </c>
      <c r="H6886" s="2">
        <v>2</v>
      </c>
      <c r="I6886" s="2">
        <f t="shared" si="107"/>
        <v>18.97</v>
      </c>
      <c r="J6886" s="2">
        <v>18.21</v>
      </c>
    </row>
    <row r="6887" spans="1:10" x14ac:dyDescent="0.35">
      <c r="A6887" s="1">
        <v>42782</v>
      </c>
      <c r="B6887" t="s">
        <v>1696</v>
      </c>
      <c r="C6887" t="s">
        <v>613</v>
      </c>
      <c r="D6887" t="s">
        <v>11</v>
      </c>
      <c r="E6887" t="s">
        <v>18</v>
      </c>
      <c r="F6887" t="s">
        <v>1440</v>
      </c>
      <c r="G6887" s="2">
        <v>579.51</v>
      </c>
      <c r="H6887" s="2">
        <v>3</v>
      </c>
      <c r="I6887" s="2">
        <f t="shared" si="107"/>
        <v>193.17</v>
      </c>
      <c r="J6887" s="2">
        <v>81.13</v>
      </c>
    </row>
    <row r="6888" spans="1:10" x14ac:dyDescent="0.35">
      <c r="A6888" s="1">
        <v>42782</v>
      </c>
      <c r="B6888" t="s">
        <v>1696</v>
      </c>
      <c r="C6888" t="s">
        <v>613</v>
      </c>
      <c r="D6888" t="s">
        <v>39</v>
      </c>
      <c r="E6888" t="s">
        <v>40</v>
      </c>
      <c r="F6888" t="s">
        <v>2213</v>
      </c>
      <c r="G6888" s="2">
        <v>14.99</v>
      </c>
      <c r="H6888" s="2">
        <v>1</v>
      </c>
      <c r="I6888" s="2">
        <f t="shared" si="107"/>
        <v>14.99</v>
      </c>
      <c r="J6888" s="2">
        <v>7.35</v>
      </c>
    </row>
    <row r="6889" spans="1:10" x14ac:dyDescent="0.35">
      <c r="A6889" s="1">
        <v>42782</v>
      </c>
      <c r="B6889" t="s">
        <v>225</v>
      </c>
      <c r="C6889" t="s">
        <v>15</v>
      </c>
      <c r="D6889" t="s">
        <v>11</v>
      </c>
      <c r="E6889" t="s">
        <v>43</v>
      </c>
      <c r="F6889" t="s">
        <v>1109</v>
      </c>
      <c r="G6889" s="2">
        <v>18.37</v>
      </c>
      <c r="H6889" s="2">
        <v>2</v>
      </c>
      <c r="I6889" s="2">
        <f t="shared" si="107"/>
        <v>9.1850000000000005</v>
      </c>
      <c r="J6889" s="2">
        <v>6.2</v>
      </c>
    </row>
    <row r="6890" spans="1:10" x14ac:dyDescent="0.35">
      <c r="A6890" s="1">
        <v>42782</v>
      </c>
      <c r="B6890" t="s">
        <v>225</v>
      </c>
      <c r="C6890" t="s">
        <v>15</v>
      </c>
      <c r="D6890" t="s">
        <v>34</v>
      </c>
      <c r="E6890" t="s">
        <v>35</v>
      </c>
      <c r="F6890" t="s">
        <v>36</v>
      </c>
      <c r="G6890" s="2">
        <v>600.55999999999995</v>
      </c>
      <c r="H6890" s="2">
        <v>3</v>
      </c>
      <c r="I6890" s="2">
        <f t="shared" si="107"/>
        <v>200.18666666666664</v>
      </c>
      <c r="J6890" s="2">
        <v>-8.58</v>
      </c>
    </row>
    <row r="6891" spans="1:10" x14ac:dyDescent="0.35">
      <c r="A6891" s="1">
        <v>42782</v>
      </c>
      <c r="B6891" t="s">
        <v>225</v>
      </c>
      <c r="C6891" t="s">
        <v>15</v>
      </c>
      <c r="D6891" t="s">
        <v>11</v>
      </c>
      <c r="E6891" t="s">
        <v>18</v>
      </c>
      <c r="F6891" t="s">
        <v>1439</v>
      </c>
      <c r="G6891" s="2">
        <v>50.35</v>
      </c>
      <c r="H6891" s="2">
        <v>3</v>
      </c>
      <c r="I6891" s="2">
        <f t="shared" si="107"/>
        <v>16.783333333333335</v>
      </c>
      <c r="J6891" s="2">
        <v>-8.18</v>
      </c>
    </row>
    <row r="6892" spans="1:10" x14ac:dyDescent="0.35">
      <c r="A6892" s="1">
        <v>42782</v>
      </c>
      <c r="B6892" t="s">
        <v>225</v>
      </c>
      <c r="C6892" t="s">
        <v>15</v>
      </c>
      <c r="D6892" t="s">
        <v>11</v>
      </c>
      <c r="E6892" t="s">
        <v>24</v>
      </c>
      <c r="F6892" t="s">
        <v>51</v>
      </c>
      <c r="G6892" s="2">
        <v>28.03</v>
      </c>
      <c r="H6892" s="2">
        <v>6</v>
      </c>
      <c r="I6892" s="2">
        <f t="shared" si="107"/>
        <v>4.6716666666666669</v>
      </c>
      <c r="J6892" s="2">
        <v>3.5</v>
      </c>
    </row>
    <row r="6893" spans="1:10" x14ac:dyDescent="0.35">
      <c r="A6893" s="1">
        <v>42782</v>
      </c>
      <c r="B6893" t="s">
        <v>225</v>
      </c>
      <c r="C6893" t="s">
        <v>15</v>
      </c>
      <c r="D6893" t="s">
        <v>34</v>
      </c>
      <c r="E6893" t="s">
        <v>47</v>
      </c>
      <c r="F6893" t="s">
        <v>339</v>
      </c>
      <c r="G6893" s="2">
        <v>7.69</v>
      </c>
      <c r="H6893" s="2">
        <v>1</v>
      </c>
      <c r="I6893" s="2">
        <f t="shared" si="107"/>
        <v>7.69</v>
      </c>
      <c r="J6893" s="2">
        <v>-3.65</v>
      </c>
    </row>
    <row r="6894" spans="1:10" x14ac:dyDescent="0.35">
      <c r="A6894" s="1">
        <v>42783</v>
      </c>
      <c r="B6894" t="s">
        <v>1547</v>
      </c>
      <c r="C6894" t="s">
        <v>15</v>
      </c>
      <c r="D6894" t="s">
        <v>34</v>
      </c>
      <c r="E6894" t="s">
        <v>145</v>
      </c>
      <c r="F6894" t="s">
        <v>1812</v>
      </c>
      <c r="G6894" s="2">
        <v>480.96</v>
      </c>
      <c r="H6894" s="2">
        <v>3</v>
      </c>
      <c r="I6894" s="2">
        <f t="shared" si="107"/>
        <v>160.32</v>
      </c>
      <c r="J6894" s="2">
        <v>-269.33999999999997</v>
      </c>
    </row>
    <row r="6895" spans="1:10" x14ac:dyDescent="0.35">
      <c r="A6895" s="1">
        <v>42783</v>
      </c>
      <c r="B6895" t="s">
        <v>1547</v>
      </c>
      <c r="C6895" t="s">
        <v>15</v>
      </c>
      <c r="D6895" t="s">
        <v>39</v>
      </c>
      <c r="E6895" t="s">
        <v>40</v>
      </c>
      <c r="F6895" t="s">
        <v>2364</v>
      </c>
      <c r="G6895" s="2">
        <v>124.79</v>
      </c>
      <c r="H6895" s="2">
        <v>1</v>
      </c>
      <c r="I6895" s="2">
        <f t="shared" si="107"/>
        <v>124.79</v>
      </c>
      <c r="J6895" s="2">
        <v>10.92</v>
      </c>
    </row>
    <row r="6896" spans="1:10" x14ac:dyDescent="0.35">
      <c r="A6896" s="1">
        <v>42783</v>
      </c>
      <c r="B6896" t="s">
        <v>590</v>
      </c>
      <c r="C6896" t="s">
        <v>62</v>
      </c>
      <c r="D6896" t="s">
        <v>39</v>
      </c>
      <c r="E6896" t="s">
        <v>40</v>
      </c>
      <c r="F6896" t="s">
        <v>2283</v>
      </c>
      <c r="G6896" s="2">
        <v>29.16</v>
      </c>
      <c r="H6896" s="2">
        <v>3</v>
      </c>
      <c r="I6896" s="2">
        <f t="shared" si="107"/>
        <v>9.7200000000000006</v>
      </c>
      <c r="J6896" s="2">
        <v>8.4600000000000009</v>
      </c>
    </row>
    <row r="6897" spans="1:10" x14ac:dyDescent="0.35">
      <c r="A6897" s="1">
        <v>42783</v>
      </c>
      <c r="B6897" t="s">
        <v>925</v>
      </c>
      <c r="C6897" t="s">
        <v>177</v>
      </c>
      <c r="D6897" t="s">
        <v>11</v>
      </c>
      <c r="E6897" t="s">
        <v>12</v>
      </c>
      <c r="F6897" t="s">
        <v>1418</v>
      </c>
      <c r="G6897" s="2">
        <v>11.76</v>
      </c>
      <c r="H6897" s="2">
        <v>2</v>
      </c>
      <c r="I6897" s="2">
        <f t="shared" si="107"/>
        <v>5.88</v>
      </c>
      <c r="J6897" s="2">
        <v>5.76</v>
      </c>
    </row>
    <row r="6898" spans="1:10" x14ac:dyDescent="0.35">
      <c r="A6898" s="1">
        <v>42783</v>
      </c>
      <c r="B6898" t="s">
        <v>925</v>
      </c>
      <c r="C6898" t="s">
        <v>177</v>
      </c>
      <c r="D6898" t="s">
        <v>11</v>
      </c>
      <c r="E6898" t="s">
        <v>18</v>
      </c>
      <c r="F6898" t="s">
        <v>115</v>
      </c>
      <c r="G6898" s="2">
        <v>166.45</v>
      </c>
      <c r="H6898" s="2">
        <v>5</v>
      </c>
      <c r="I6898" s="2">
        <f t="shared" si="107"/>
        <v>33.29</v>
      </c>
      <c r="J6898" s="2">
        <v>39.950000000000003</v>
      </c>
    </row>
    <row r="6899" spans="1:10" x14ac:dyDescent="0.35">
      <c r="A6899" s="1">
        <v>42783</v>
      </c>
      <c r="B6899" t="s">
        <v>1900</v>
      </c>
      <c r="C6899" t="s">
        <v>10</v>
      </c>
      <c r="D6899" t="s">
        <v>34</v>
      </c>
      <c r="E6899" t="s">
        <v>74</v>
      </c>
      <c r="F6899" t="s">
        <v>1581</v>
      </c>
      <c r="G6899" s="2">
        <v>89.07</v>
      </c>
      <c r="H6899" s="2">
        <v>1</v>
      </c>
      <c r="I6899" s="2">
        <f t="shared" si="107"/>
        <v>89.07</v>
      </c>
      <c r="J6899" s="2">
        <v>-17.03</v>
      </c>
    </row>
    <row r="6900" spans="1:10" x14ac:dyDescent="0.35">
      <c r="A6900" s="1">
        <v>42783</v>
      </c>
      <c r="B6900" t="s">
        <v>1900</v>
      </c>
      <c r="C6900" t="s">
        <v>10</v>
      </c>
      <c r="D6900" t="s">
        <v>11</v>
      </c>
      <c r="E6900" t="s">
        <v>24</v>
      </c>
      <c r="F6900" t="s">
        <v>1447</v>
      </c>
      <c r="G6900" s="2">
        <v>175.44</v>
      </c>
      <c r="H6900" s="2">
        <v>6</v>
      </c>
      <c r="I6900" s="2">
        <f t="shared" si="107"/>
        <v>29.24</v>
      </c>
      <c r="J6900" s="2">
        <v>52.63</v>
      </c>
    </row>
    <row r="6901" spans="1:10" x14ac:dyDescent="0.35">
      <c r="A6901" s="1">
        <v>42783</v>
      </c>
      <c r="B6901" t="s">
        <v>1900</v>
      </c>
      <c r="C6901" t="s">
        <v>10</v>
      </c>
      <c r="D6901" t="s">
        <v>39</v>
      </c>
      <c r="E6901" t="s">
        <v>40</v>
      </c>
      <c r="F6901" t="s">
        <v>1101</v>
      </c>
      <c r="G6901" s="2">
        <v>438.34</v>
      </c>
      <c r="H6901" s="2">
        <v>4</v>
      </c>
      <c r="I6901" s="2">
        <f t="shared" si="107"/>
        <v>109.58499999999999</v>
      </c>
      <c r="J6901" s="2">
        <v>-87.67</v>
      </c>
    </row>
    <row r="6902" spans="1:10" x14ac:dyDescent="0.35">
      <c r="A6902" s="1">
        <v>42783</v>
      </c>
      <c r="B6902" t="s">
        <v>293</v>
      </c>
      <c r="C6902" t="s">
        <v>78</v>
      </c>
      <c r="D6902" t="s">
        <v>34</v>
      </c>
      <c r="E6902" t="s">
        <v>145</v>
      </c>
      <c r="F6902" t="s">
        <v>499</v>
      </c>
      <c r="G6902" s="2">
        <v>455.97</v>
      </c>
      <c r="H6902" s="2">
        <v>5</v>
      </c>
      <c r="I6902" s="2">
        <f t="shared" si="107"/>
        <v>91.194000000000003</v>
      </c>
      <c r="J6902" s="2">
        <v>-106.39</v>
      </c>
    </row>
    <row r="6903" spans="1:10" x14ac:dyDescent="0.35">
      <c r="A6903" s="1">
        <v>42783</v>
      </c>
      <c r="B6903" t="s">
        <v>293</v>
      </c>
      <c r="C6903" t="s">
        <v>78</v>
      </c>
      <c r="D6903" t="s">
        <v>11</v>
      </c>
      <c r="E6903" t="s">
        <v>20</v>
      </c>
      <c r="F6903" t="s">
        <v>575</v>
      </c>
      <c r="G6903" s="2">
        <v>5.72</v>
      </c>
      <c r="H6903" s="2">
        <v>5</v>
      </c>
      <c r="I6903" s="2">
        <f t="shared" si="107"/>
        <v>1.1439999999999999</v>
      </c>
      <c r="J6903" s="2">
        <v>-4.76</v>
      </c>
    </row>
    <row r="6904" spans="1:10" x14ac:dyDescent="0.35">
      <c r="A6904" s="1">
        <v>42783</v>
      </c>
      <c r="B6904" t="s">
        <v>293</v>
      </c>
      <c r="C6904" t="s">
        <v>78</v>
      </c>
      <c r="D6904" t="s">
        <v>39</v>
      </c>
      <c r="E6904" t="s">
        <v>40</v>
      </c>
      <c r="F6904" t="s">
        <v>1306</v>
      </c>
      <c r="G6904" s="2">
        <v>57.59</v>
      </c>
      <c r="H6904" s="2">
        <v>1</v>
      </c>
      <c r="I6904" s="2">
        <f t="shared" si="107"/>
        <v>57.59</v>
      </c>
      <c r="J6904" s="2">
        <v>-11.52</v>
      </c>
    </row>
    <row r="6905" spans="1:10" x14ac:dyDescent="0.35">
      <c r="A6905" s="1">
        <v>42783</v>
      </c>
      <c r="B6905" t="s">
        <v>293</v>
      </c>
      <c r="C6905" t="s">
        <v>78</v>
      </c>
      <c r="D6905" t="s">
        <v>34</v>
      </c>
      <c r="E6905" t="s">
        <v>47</v>
      </c>
      <c r="F6905" t="s">
        <v>2015</v>
      </c>
      <c r="G6905" s="2">
        <v>30.14</v>
      </c>
      <c r="H6905" s="2">
        <v>2</v>
      </c>
      <c r="I6905" s="2">
        <f t="shared" si="107"/>
        <v>15.07</v>
      </c>
      <c r="J6905" s="2">
        <v>8.2899999999999991</v>
      </c>
    </row>
    <row r="6906" spans="1:10" x14ac:dyDescent="0.35">
      <c r="A6906" s="1">
        <v>42783</v>
      </c>
      <c r="B6906" t="s">
        <v>293</v>
      </c>
      <c r="C6906" t="s">
        <v>78</v>
      </c>
      <c r="D6906" t="s">
        <v>34</v>
      </c>
      <c r="E6906" t="s">
        <v>35</v>
      </c>
      <c r="F6906" t="s">
        <v>726</v>
      </c>
      <c r="G6906" s="2">
        <v>899.43</v>
      </c>
      <c r="H6906" s="2">
        <v>5</v>
      </c>
      <c r="I6906" s="2">
        <f t="shared" si="107"/>
        <v>179.886</v>
      </c>
      <c r="J6906" s="2">
        <v>-12.85</v>
      </c>
    </row>
    <row r="6907" spans="1:10" x14ac:dyDescent="0.35">
      <c r="A6907" s="1">
        <v>42784</v>
      </c>
      <c r="B6907" t="s">
        <v>2518</v>
      </c>
      <c r="C6907" t="s">
        <v>27</v>
      </c>
      <c r="D6907" t="s">
        <v>39</v>
      </c>
      <c r="E6907" t="s">
        <v>40</v>
      </c>
      <c r="F6907" t="s">
        <v>2570</v>
      </c>
      <c r="G6907" s="2">
        <v>167.98</v>
      </c>
      <c r="H6907" s="2">
        <v>3</v>
      </c>
      <c r="I6907" s="2">
        <f t="shared" si="107"/>
        <v>55.993333333333332</v>
      </c>
      <c r="J6907" s="2">
        <v>10.5</v>
      </c>
    </row>
    <row r="6908" spans="1:10" x14ac:dyDescent="0.35">
      <c r="A6908" s="1">
        <v>42784</v>
      </c>
      <c r="B6908" t="s">
        <v>2518</v>
      </c>
      <c r="C6908" t="s">
        <v>27</v>
      </c>
      <c r="D6908" t="s">
        <v>39</v>
      </c>
      <c r="E6908" t="s">
        <v>52</v>
      </c>
      <c r="F6908" t="s">
        <v>1573</v>
      </c>
      <c r="G6908" s="2">
        <v>109.53</v>
      </c>
      <c r="H6908" s="2">
        <v>3</v>
      </c>
      <c r="I6908" s="2">
        <f t="shared" si="107"/>
        <v>36.51</v>
      </c>
      <c r="J6908" s="2">
        <v>47.1</v>
      </c>
    </row>
    <row r="6909" spans="1:10" x14ac:dyDescent="0.35">
      <c r="A6909" s="1">
        <v>42784</v>
      </c>
      <c r="B6909" t="s">
        <v>2518</v>
      </c>
      <c r="C6909" t="s">
        <v>27</v>
      </c>
      <c r="D6909" t="s">
        <v>11</v>
      </c>
      <c r="E6909" t="s">
        <v>16</v>
      </c>
      <c r="F6909" t="s">
        <v>2502</v>
      </c>
      <c r="G6909" s="2">
        <v>9.82</v>
      </c>
      <c r="H6909" s="2">
        <v>2</v>
      </c>
      <c r="I6909" s="2">
        <f t="shared" si="107"/>
        <v>4.91</v>
      </c>
      <c r="J6909" s="2">
        <v>4.8099999999999996</v>
      </c>
    </row>
    <row r="6910" spans="1:10" x14ac:dyDescent="0.35">
      <c r="A6910" s="1">
        <v>42785</v>
      </c>
      <c r="B6910" t="s">
        <v>241</v>
      </c>
      <c r="C6910" t="s">
        <v>30</v>
      </c>
      <c r="D6910" t="s">
        <v>11</v>
      </c>
      <c r="E6910" t="s">
        <v>92</v>
      </c>
      <c r="F6910" t="s">
        <v>1238</v>
      </c>
      <c r="G6910" s="2">
        <v>1245.8599999999999</v>
      </c>
      <c r="H6910" s="2">
        <v>7</v>
      </c>
      <c r="I6910" s="2">
        <f t="shared" si="107"/>
        <v>177.98</v>
      </c>
      <c r="J6910" s="2">
        <v>361.3</v>
      </c>
    </row>
    <row r="6911" spans="1:10" x14ac:dyDescent="0.35">
      <c r="A6911" s="1">
        <v>42785</v>
      </c>
      <c r="B6911" t="s">
        <v>945</v>
      </c>
      <c r="C6911" t="s">
        <v>164</v>
      </c>
      <c r="D6911" t="s">
        <v>11</v>
      </c>
      <c r="E6911" t="s">
        <v>43</v>
      </c>
      <c r="F6911" t="s">
        <v>2320</v>
      </c>
      <c r="G6911" s="2">
        <v>11.22</v>
      </c>
      <c r="H6911" s="2">
        <v>3</v>
      </c>
      <c r="I6911" s="2">
        <f t="shared" si="107"/>
        <v>3.74</v>
      </c>
      <c r="J6911" s="2">
        <v>0.22</v>
      </c>
    </row>
    <row r="6912" spans="1:10" x14ac:dyDescent="0.35">
      <c r="A6912" s="1">
        <v>42785</v>
      </c>
      <c r="B6912" t="s">
        <v>1097</v>
      </c>
      <c r="C6912" t="s">
        <v>27</v>
      </c>
      <c r="D6912" t="s">
        <v>11</v>
      </c>
      <c r="E6912" t="s">
        <v>24</v>
      </c>
      <c r="F6912" t="s">
        <v>1270</v>
      </c>
      <c r="G6912" s="2">
        <v>12.84</v>
      </c>
      <c r="H6912" s="2">
        <v>3</v>
      </c>
      <c r="I6912" s="2">
        <f t="shared" si="107"/>
        <v>4.28</v>
      </c>
      <c r="J6912" s="2">
        <v>3.47</v>
      </c>
    </row>
    <row r="6913" spans="1:10" x14ac:dyDescent="0.35">
      <c r="A6913" s="1">
        <v>42785</v>
      </c>
      <c r="B6913" t="s">
        <v>1097</v>
      </c>
      <c r="C6913" t="s">
        <v>27</v>
      </c>
      <c r="D6913" t="s">
        <v>34</v>
      </c>
      <c r="E6913" t="s">
        <v>47</v>
      </c>
      <c r="F6913" t="s">
        <v>1020</v>
      </c>
      <c r="G6913" s="2">
        <v>44.67</v>
      </c>
      <c r="H6913" s="2">
        <v>3</v>
      </c>
      <c r="I6913" s="2">
        <f t="shared" si="107"/>
        <v>14.89</v>
      </c>
      <c r="J6913" s="2">
        <v>12.06</v>
      </c>
    </row>
    <row r="6914" spans="1:10" x14ac:dyDescent="0.35">
      <c r="A6914" s="1">
        <v>42786</v>
      </c>
      <c r="B6914" t="s">
        <v>2271</v>
      </c>
      <c r="C6914" t="s">
        <v>27</v>
      </c>
      <c r="D6914" t="s">
        <v>34</v>
      </c>
      <c r="E6914" t="s">
        <v>47</v>
      </c>
      <c r="F6914" t="s">
        <v>1794</v>
      </c>
      <c r="G6914" s="2">
        <v>22.23</v>
      </c>
      <c r="H6914" s="2">
        <v>1</v>
      </c>
      <c r="I6914" s="2">
        <f t="shared" si="107"/>
        <v>22.23</v>
      </c>
      <c r="J6914" s="2">
        <v>7.34</v>
      </c>
    </row>
    <row r="6915" spans="1:10" x14ac:dyDescent="0.35">
      <c r="A6915" s="1">
        <v>42786</v>
      </c>
      <c r="B6915" t="s">
        <v>2271</v>
      </c>
      <c r="C6915" t="s">
        <v>27</v>
      </c>
      <c r="D6915" t="s">
        <v>39</v>
      </c>
      <c r="E6915" t="s">
        <v>40</v>
      </c>
      <c r="F6915" t="s">
        <v>1707</v>
      </c>
      <c r="G6915" s="2">
        <v>215.97</v>
      </c>
      <c r="H6915" s="2">
        <v>2</v>
      </c>
      <c r="I6915" s="2">
        <f t="shared" ref="I6915:I6978" si="108">G6915/H6915</f>
        <v>107.985</v>
      </c>
      <c r="J6915" s="2">
        <v>18.899999999999999</v>
      </c>
    </row>
    <row r="6916" spans="1:10" x14ac:dyDescent="0.35">
      <c r="A6916" s="1">
        <v>42786</v>
      </c>
      <c r="B6916" t="s">
        <v>1369</v>
      </c>
      <c r="C6916" t="s">
        <v>840</v>
      </c>
      <c r="D6916" t="s">
        <v>11</v>
      </c>
      <c r="E6916" t="s">
        <v>24</v>
      </c>
      <c r="F6916" t="s">
        <v>103</v>
      </c>
      <c r="G6916" s="2">
        <v>6.56</v>
      </c>
      <c r="H6916" s="2">
        <v>2</v>
      </c>
      <c r="I6916" s="2">
        <f t="shared" si="108"/>
        <v>3.28</v>
      </c>
      <c r="J6916" s="2">
        <v>1.9</v>
      </c>
    </row>
    <row r="6917" spans="1:10" x14ac:dyDescent="0.35">
      <c r="A6917" s="1">
        <v>42786</v>
      </c>
      <c r="B6917" t="s">
        <v>1369</v>
      </c>
      <c r="C6917" t="s">
        <v>840</v>
      </c>
      <c r="D6917" t="s">
        <v>11</v>
      </c>
      <c r="E6917" t="s">
        <v>92</v>
      </c>
      <c r="F6917" t="s">
        <v>1979</v>
      </c>
      <c r="G6917" s="2">
        <v>13.11</v>
      </c>
      <c r="H6917" s="2">
        <v>3</v>
      </c>
      <c r="I6917" s="2">
        <f t="shared" si="108"/>
        <v>4.37</v>
      </c>
      <c r="J6917" s="2">
        <v>3.41</v>
      </c>
    </row>
    <row r="6918" spans="1:10" x14ac:dyDescent="0.35">
      <c r="A6918" s="1">
        <v>42786</v>
      </c>
      <c r="B6918" t="s">
        <v>788</v>
      </c>
      <c r="C6918" t="s">
        <v>278</v>
      </c>
      <c r="D6918" t="s">
        <v>11</v>
      </c>
      <c r="E6918" t="s">
        <v>43</v>
      </c>
      <c r="F6918" t="s">
        <v>160</v>
      </c>
      <c r="G6918" s="2">
        <v>9.43</v>
      </c>
      <c r="H6918" s="2">
        <v>3</v>
      </c>
      <c r="I6918" s="2">
        <f t="shared" si="108"/>
        <v>3.1433333333333331</v>
      </c>
      <c r="J6918" s="2">
        <v>3.07</v>
      </c>
    </row>
    <row r="6919" spans="1:10" x14ac:dyDescent="0.35">
      <c r="A6919" s="1">
        <v>42786</v>
      </c>
      <c r="B6919" t="s">
        <v>973</v>
      </c>
      <c r="C6919" t="s">
        <v>95</v>
      </c>
      <c r="D6919" t="s">
        <v>39</v>
      </c>
      <c r="E6919" t="s">
        <v>40</v>
      </c>
      <c r="F6919" t="s">
        <v>1580</v>
      </c>
      <c r="G6919" s="2">
        <v>333.58</v>
      </c>
      <c r="H6919" s="2">
        <v>3</v>
      </c>
      <c r="I6919" s="2">
        <f t="shared" si="108"/>
        <v>111.19333333333333</v>
      </c>
      <c r="J6919" s="2">
        <v>25.02</v>
      </c>
    </row>
    <row r="6920" spans="1:10" x14ac:dyDescent="0.35">
      <c r="A6920" s="1">
        <v>42786</v>
      </c>
      <c r="B6920" t="s">
        <v>973</v>
      </c>
      <c r="C6920" t="s">
        <v>95</v>
      </c>
      <c r="D6920" t="s">
        <v>39</v>
      </c>
      <c r="E6920" t="s">
        <v>52</v>
      </c>
      <c r="F6920" t="s">
        <v>2656</v>
      </c>
      <c r="G6920" s="2">
        <v>31.99</v>
      </c>
      <c r="H6920" s="2">
        <v>1</v>
      </c>
      <c r="I6920" s="2">
        <f t="shared" si="108"/>
        <v>31.99</v>
      </c>
      <c r="J6920" s="2">
        <v>4.8</v>
      </c>
    </row>
    <row r="6921" spans="1:10" x14ac:dyDescent="0.35">
      <c r="A6921" s="1">
        <v>42786</v>
      </c>
      <c r="B6921" t="s">
        <v>973</v>
      </c>
      <c r="C6921" t="s">
        <v>95</v>
      </c>
      <c r="D6921" t="s">
        <v>11</v>
      </c>
      <c r="E6921" t="s">
        <v>18</v>
      </c>
      <c r="F6921" t="s">
        <v>909</v>
      </c>
      <c r="G6921" s="2">
        <v>51.17</v>
      </c>
      <c r="H6921" s="2">
        <v>2</v>
      </c>
      <c r="I6921" s="2">
        <f t="shared" si="108"/>
        <v>25.585000000000001</v>
      </c>
      <c r="J6921" s="2">
        <v>-6.4</v>
      </c>
    </row>
    <row r="6922" spans="1:10" x14ac:dyDescent="0.35">
      <c r="A6922" s="1">
        <v>42786</v>
      </c>
      <c r="B6922" t="s">
        <v>973</v>
      </c>
      <c r="C6922" t="s">
        <v>95</v>
      </c>
      <c r="D6922" t="s">
        <v>11</v>
      </c>
      <c r="E6922" t="s">
        <v>63</v>
      </c>
      <c r="F6922" t="s">
        <v>1420</v>
      </c>
      <c r="G6922" s="2">
        <v>10.64</v>
      </c>
      <c r="H6922" s="2">
        <v>5</v>
      </c>
      <c r="I6922" s="2">
        <f t="shared" si="108"/>
        <v>2.1280000000000001</v>
      </c>
      <c r="J6922" s="2">
        <v>3.86</v>
      </c>
    </row>
    <row r="6923" spans="1:10" x14ac:dyDescent="0.35">
      <c r="A6923" s="1">
        <v>42786</v>
      </c>
      <c r="B6923" t="s">
        <v>973</v>
      </c>
      <c r="C6923" t="s">
        <v>95</v>
      </c>
      <c r="D6923" t="s">
        <v>34</v>
      </c>
      <c r="E6923" t="s">
        <v>47</v>
      </c>
      <c r="F6923" t="s">
        <v>1545</v>
      </c>
      <c r="G6923" s="2">
        <v>68.7</v>
      </c>
      <c r="H6923" s="2">
        <v>2</v>
      </c>
      <c r="I6923" s="2">
        <f t="shared" si="108"/>
        <v>34.35</v>
      </c>
      <c r="J6923" s="2">
        <v>16.32</v>
      </c>
    </row>
    <row r="6924" spans="1:10" x14ac:dyDescent="0.35">
      <c r="A6924" s="1">
        <v>42786</v>
      </c>
      <c r="B6924" t="s">
        <v>973</v>
      </c>
      <c r="C6924" t="s">
        <v>95</v>
      </c>
      <c r="D6924" t="s">
        <v>34</v>
      </c>
      <c r="E6924" t="s">
        <v>145</v>
      </c>
      <c r="F6924" t="s">
        <v>473</v>
      </c>
      <c r="G6924" s="2">
        <v>386.91</v>
      </c>
      <c r="H6924" s="2">
        <v>9</v>
      </c>
      <c r="I6924" s="2">
        <f t="shared" si="108"/>
        <v>42.99</v>
      </c>
      <c r="J6924" s="2">
        <v>-185.72</v>
      </c>
    </row>
    <row r="6925" spans="1:10" x14ac:dyDescent="0.35">
      <c r="A6925" s="1">
        <v>42787</v>
      </c>
      <c r="B6925" t="s">
        <v>1933</v>
      </c>
      <c r="C6925" t="s">
        <v>10</v>
      </c>
      <c r="D6925" t="s">
        <v>39</v>
      </c>
      <c r="E6925" t="s">
        <v>52</v>
      </c>
      <c r="F6925" t="s">
        <v>1007</v>
      </c>
      <c r="G6925" s="2">
        <v>47.9</v>
      </c>
      <c r="H6925" s="2">
        <v>1</v>
      </c>
      <c r="I6925" s="2">
        <f t="shared" si="108"/>
        <v>47.9</v>
      </c>
      <c r="J6925" s="2">
        <v>-2.99</v>
      </c>
    </row>
    <row r="6926" spans="1:10" x14ac:dyDescent="0.35">
      <c r="A6926" s="1">
        <v>42789</v>
      </c>
      <c r="B6926" t="s">
        <v>1840</v>
      </c>
      <c r="C6926" t="s">
        <v>27</v>
      </c>
      <c r="D6926" t="s">
        <v>11</v>
      </c>
      <c r="E6926" t="s">
        <v>12</v>
      </c>
      <c r="F6926" t="s">
        <v>2136</v>
      </c>
      <c r="G6926" s="2">
        <v>37.44</v>
      </c>
      <c r="H6926" s="2">
        <v>6</v>
      </c>
      <c r="I6926" s="2">
        <f t="shared" si="108"/>
        <v>6.2399999999999993</v>
      </c>
      <c r="J6926" s="2">
        <v>16.850000000000001</v>
      </c>
    </row>
    <row r="6927" spans="1:10" x14ac:dyDescent="0.35">
      <c r="A6927" s="1">
        <v>42789</v>
      </c>
      <c r="B6927" t="s">
        <v>2246</v>
      </c>
      <c r="C6927" t="s">
        <v>164</v>
      </c>
      <c r="D6927" t="s">
        <v>11</v>
      </c>
      <c r="E6927" t="s">
        <v>43</v>
      </c>
      <c r="F6927" t="s">
        <v>2327</v>
      </c>
      <c r="G6927" s="2">
        <v>8.4</v>
      </c>
      <c r="H6927" s="2">
        <v>5</v>
      </c>
      <c r="I6927" s="2">
        <f t="shared" si="108"/>
        <v>1.6800000000000002</v>
      </c>
      <c r="J6927" s="2">
        <v>0.34</v>
      </c>
    </row>
    <row r="6928" spans="1:10" x14ac:dyDescent="0.35">
      <c r="A6928" s="1">
        <v>42789</v>
      </c>
      <c r="B6928" t="s">
        <v>2246</v>
      </c>
      <c r="C6928" t="s">
        <v>164</v>
      </c>
      <c r="D6928" t="s">
        <v>39</v>
      </c>
      <c r="E6928" t="s">
        <v>40</v>
      </c>
      <c r="F6928" t="s">
        <v>1215</v>
      </c>
      <c r="G6928" s="2">
        <v>71.959999999999994</v>
      </c>
      <c r="H6928" s="2">
        <v>5</v>
      </c>
      <c r="I6928" s="2">
        <f t="shared" si="108"/>
        <v>14.391999999999999</v>
      </c>
      <c r="J6928" s="2">
        <v>25.19</v>
      </c>
    </row>
    <row r="6929" spans="1:10" x14ac:dyDescent="0.35">
      <c r="A6929" s="1">
        <v>42790</v>
      </c>
      <c r="B6929" t="s">
        <v>2318</v>
      </c>
      <c r="C6929" t="s">
        <v>23</v>
      </c>
      <c r="D6929" t="s">
        <v>11</v>
      </c>
      <c r="E6929" t="s">
        <v>20</v>
      </c>
      <c r="F6929" t="s">
        <v>559</v>
      </c>
      <c r="G6929" s="2">
        <v>4.96</v>
      </c>
      <c r="H6929" s="2">
        <v>4</v>
      </c>
      <c r="I6929" s="2">
        <f t="shared" si="108"/>
        <v>1.24</v>
      </c>
      <c r="J6929" s="2">
        <v>-3.8</v>
      </c>
    </row>
    <row r="6930" spans="1:10" x14ac:dyDescent="0.35">
      <c r="A6930" s="1">
        <v>42790</v>
      </c>
      <c r="B6930" t="s">
        <v>1417</v>
      </c>
      <c r="C6930" t="s">
        <v>23</v>
      </c>
      <c r="D6930" t="s">
        <v>11</v>
      </c>
      <c r="E6930" t="s">
        <v>12</v>
      </c>
      <c r="F6930" t="s">
        <v>1158</v>
      </c>
      <c r="G6930" s="2">
        <v>123.92</v>
      </c>
      <c r="H6930" s="2">
        <v>5</v>
      </c>
      <c r="I6930" s="2">
        <f t="shared" si="108"/>
        <v>24.783999999999999</v>
      </c>
      <c r="J6930" s="2">
        <v>38.729999999999997</v>
      </c>
    </row>
    <row r="6931" spans="1:10" x14ac:dyDescent="0.35">
      <c r="A6931" s="1">
        <v>42790</v>
      </c>
      <c r="B6931" t="s">
        <v>1417</v>
      </c>
      <c r="C6931" t="s">
        <v>23</v>
      </c>
      <c r="D6931" t="s">
        <v>39</v>
      </c>
      <c r="E6931" t="s">
        <v>52</v>
      </c>
      <c r="F6931" t="s">
        <v>1787</v>
      </c>
      <c r="G6931" s="2">
        <v>1319.8</v>
      </c>
      <c r="H6931" s="2">
        <v>5</v>
      </c>
      <c r="I6931" s="2">
        <f t="shared" si="108"/>
        <v>263.95999999999998</v>
      </c>
      <c r="J6931" s="2">
        <v>214.47</v>
      </c>
    </row>
    <row r="6932" spans="1:10" x14ac:dyDescent="0.35">
      <c r="A6932" s="1">
        <v>42791</v>
      </c>
      <c r="B6932" t="s">
        <v>921</v>
      </c>
      <c r="C6932" t="s">
        <v>15</v>
      </c>
      <c r="D6932" t="s">
        <v>11</v>
      </c>
      <c r="E6932" t="s">
        <v>20</v>
      </c>
      <c r="F6932" t="s">
        <v>929</v>
      </c>
      <c r="G6932" s="2">
        <v>1.79</v>
      </c>
      <c r="H6932" s="2">
        <v>3</v>
      </c>
      <c r="I6932" s="2">
        <f t="shared" si="108"/>
        <v>0.59666666666666668</v>
      </c>
      <c r="J6932" s="2">
        <v>-3.04</v>
      </c>
    </row>
    <row r="6933" spans="1:10" x14ac:dyDescent="0.35">
      <c r="A6933" s="1">
        <v>42791</v>
      </c>
      <c r="B6933" t="s">
        <v>977</v>
      </c>
      <c r="C6933" t="s">
        <v>245</v>
      </c>
      <c r="D6933" t="s">
        <v>34</v>
      </c>
      <c r="E6933" t="s">
        <v>35</v>
      </c>
      <c r="F6933" t="s">
        <v>919</v>
      </c>
      <c r="G6933" s="2">
        <v>196.78</v>
      </c>
      <c r="H6933" s="2">
        <v>2</v>
      </c>
      <c r="I6933" s="2">
        <f t="shared" si="108"/>
        <v>98.39</v>
      </c>
      <c r="J6933" s="2">
        <v>-22.14</v>
      </c>
    </row>
    <row r="6934" spans="1:10" x14ac:dyDescent="0.35">
      <c r="A6934" s="1">
        <v>42791</v>
      </c>
      <c r="B6934" t="s">
        <v>977</v>
      </c>
      <c r="C6934" t="s">
        <v>245</v>
      </c>
      <c r="D6934" t="s">
        <v>34</v>
      </c>
      <c r="E6934" t="s">
        <v>74</v>
      </c>
      <c r="F6934" t="s">
        <v>2161</v>
      </c>
      <c r="G6934" s="2">
        <v>231.92</v>
      </c>
      <c r="H6934" s="2">
        <v>5</v>
      </c>
      <c r="I6934" s="2">
        <f t="shared" si="108"/>
        <v>46.384</v>
      </c>
      <c r="J6934" s="2">
        <v>5.8</v>
      </c>
    </row>
    <row r="6935" spans="1:10" x14ac:dyDescent="0.35">
      <c r="A6935" s="1">
        <v>42792</v>
      </c>
      <c r="B6935" t="s">
        <v>695</v>
      </c>
      <c r="C6935" t="s">
        <v>27</v>
      </c>
      <c r="D6935" t="s">
        <v>11</v>
      </c>
      <c r="E6935" t="s">
        <v>92</v>
      </c>
      <c r="F6935" t="s">
        <v>1274</v>
      </c>
      <c r="G6935" s="2">
        <v>81.92</v>
      </c>
      <c r="H6935" s="2">
        <v>4</v>
      </c>
      <c r="I6935" s="2">
        <f t="shared" si="108"/>
        <v>20.48</v>
      </c>
      <c r="J6935" s="2">
        <v>22.12</v>
      </c>
    </row>
    <row r="6936" spans="1:10" x14ac:dyDescent="0.35">
      <c r="A6936" s="1">
        <v>42792</v>
      </c>
      <c r="B6936" t="s">
        <v>695</v>
      </c>
      <c r="C6936" t="s">
        <v>27</v>
      </c>
      <c r="D6936" t="s">
        <v>39</v>
      </c>
      <c r="E6936" t="s">
        <v>40</v>
      </c>
      <c r="F6936" t="s">
        <v>1580</v>
      </c>
      <c r="G6936" s="2">
        <v>889.54</v>
      </c>
      <c r="H6936" s="2">
        <v>8</v>
      </c>
      <c r="I6936" s="2">
        <f t="shared" si="108"/>
        <v>111.1925</v>
      </c>
      <c r="J6936" s="2">
        <v>66.72</v>
      </c>
    </row>
    <row r="6937" spans="1:10" x14ac:dyDescent="0.35">
      <c r="A6937" s="1">
        <v>42792</v>
      </c>
      <c r="B6937" t="s">
        <v>695</v>
      </c>
      <c r="C6937" t="s">
        <v>27</v>
      </c>
      <c r="D6937" t="s">
        <v>34</v>
      </c>
      <c r="E6937" t="s">
        <v>35</v>
      </c>
      <c r="F6937" t="s">
        <v>572</v>
      </c>
      <c r="G6937" s="2">
        <v>892.22</v>
      </c>
      <c r="H6937" s="2">
        <v>3</v>
      </c>
      <c r="I6937" s="2">
        <f t="shared" si="108"/>
        <v>297.40666666666669</v>
      </c>
      <c r="J6937" s="2">
        <v>89.22</v>
      </c>
    </row>
    <row r="6938" spans="1:10" x14ac:dyDescent="0.35">
      <c r="A6938" s="1">
        <v>42792</v>
      </c>
      <c r="B6938" t="s">
        <v>695</v>
      </c>
      <c r="C6938" t="s">
        <v>27</v>
      </c>
      <c r="D6938" t="s">
        <v>11</v>
      </c>
      <c r="E6938" t="s">
        <v>12</v>
      </c>
      <c r="F6938" t="s">
        <v>2220</v>
      </c>
      <c r="G6938" s="2">
        <v>223.92</v>
      </c>
      <c r="H6938" s="2">
        <v>4</v>
      </c>
      <c r="I6938" s="2">
        <f t="shared" si="108"/>
        <v>55.98</v>
      </c>
      <c r="J6938" s="2">
        <v>109.72</v>
      </c>
    </row>
    <row r="6939" spans="1:10" x14ac:dyDescent="0.35">
      <c r="A6939" s="1">
        <v>42792</v>
      </c>
      <c r="B6939" t="s">
        <v>695</v>
      </c>
      <c r="C6939" t="s">
        <v>27</v>
      </c>
      <c r="D6939" t="s">
        <v>11</v>
      </c>
      <c r="E6939" t="s">
        <v>12</v>
      </c>
      <c r="F6939" t="s">
        <v>1315</v>
      </c>
      <c r="G6939" s="2">
        <v>23.12</v>
      </c>
      <c r="H6939" s="2">
        <v>4</v>
      </c>
      <c r="I6939" s="2">
        <f t="shared" si="108"/>
        <v>5.78</v>
      </c>
      <c r="J6939" s="2">
        <v>11.33</v>
      </c>
    </row>
    <row r="6940" spans="1:10" x14ac:dyDescent="0.35">
      <c r="A6940" s="1">
        <v>42792</v>
      </c>
      <c r="B6940" t="s">
        <v>1234</v>
      </c>
      <c r="C6940" t="s">
        <v>27</v>
      </c>
      <c r="D6940" t="s">
        <v>11</v>
      </c>
      <c r="E6940" t="s">
        <v>92</v>
      </c>
      <c r="F6940" t="s">
        <v>1125</v>
      </c>
      <c r="G6940" s="2">
        <v>356.79</v>
      </c>
      <c r="H6940" s="2">
        <v>7</v>
      </c>
      <c r="I6940" s="2">
        <f t="shared" si="108"/>
        <v>50.970000000000006</v>
      </c>
      <c r="J6940" s="2">
        <v>99.9</v>
      </c>
    </row>
    <row r="6941" spans="1:10" x14ac:dyDescent="0.35">
      <c r="A6941" s="1">
        <v>42792</v>
      </c>
      <c r="B6941" t="s">
        <v>227</v>
      </c>
      <c r="C6941" t="s">
        <v>27</v>
      </c>
      <c r="D6941" t="s">
        <v>34</v>
      </c>
      <c r="E6941" t="s">
        <v>47</v>
      </c>
      <c r="F6941" t="s">
        <v>479</v>
      </c>
      <c r="G6941" s="2">
        <v>91.96</v>
      </c>
      <c r="H6941" s="2">
        <v>2</v>
      </c>
      <c r="I6941" s="2">
        <f t="shared" si="108"/>
        <v>45.98</v>
      </c>
      <c r="J6941" s="2">
        <v>15.63</v>
      </c>
    </row>
    <row r="6942" spans="1:10" x14ac:dyDescent="0.35">
      <c r="A6942" s="1">
        <v>42792</v>
      </c>
      <c r="B6942" t="s">
        <v>227</v>
      </c>
      <c r="C6942" t="s">
        <v>27</v>
      </c>
      <c r="D6942" t="s">
        <v>39</v>
      </c>
      <c r="E6942" t="s">
        <v>40</v>
      </c>
      <c r="F6942" t="s">
        <v>173</v>
      </c>
      <c r="G6942" s="2">
        <v>258.58</v>
      </c>
      <c r="H6942" s="2">
        <v>2</v>
      </c>
      <c r="I6942" s="2">
        <f t="shared" si="108"/>
        <v>129.29</v>
      </c>
      <c r="J6942" s="2">
        <v>19.39</v>
      </c>
    </row>
    <row r="6943" spans="1:10" x14ac:dyDescent="0.35">
      <c r="A6943" s="1">
        <v>42792</v>
      </c>
      <c r="B6943" t="s">
        <v>227</v>
      </c>
      <c r="C6943" t="s">
        <v>27</v>
      </c>
      <c r="D6943" t="s">
        <v>11</v>
      </c>
      <c r="E6943" t="s">
        <v>12</v>
      </c>
      <c r="F6943" t="s">
        <v>1887</v>
      </c>
      <c r="G6943" s="2">
        <v>29.6</v>
      </c>
      <c r="H6943" s="2">
        <v>4</v>
      </c>
      <c r="I6943" s="2">
        <f t="shared" si="108"/>
        <v>7.4</v>
      </c>
      <c r="J6943" s="2">
        <v>13.32</v>
      </c>
    </row>
    <row r="6944" spans="1:10" x14ac:dyDescent="0.35">
      <c r="A6944" s="1">
        <v>42794</v>
      </c>
      <c r="B6944" t="s">
        <v>824</v>
      </c>
      <c r="C6944" t="s">
        <v>613</v>
      </c>
      <c r="D6944" t="s">
        <v>11</v>
      </c>
      <c r="E6944" t="s">
        <v>20</v>
      </c>
      <c r="F6944" t="s">
        <v>1650</v>
      </c>
      <c r="G6944" s="2">
        <v>9.84</v>
      </c>
      <c r="H6944" s="2">
        <v>2</v>
      </c>
      <c r="I6944" s="2">
        <f t="shared" si="108"/>
        <v>4.92</v>
      </c>
      <c r="J6944" s="2">
        <v>4.72</v>
      </c>
    </row>
    <row r="6945" spans="1:10" x14ac:dyDescent="0.35">
      <c r="A6945" s="1">
        <v>42794</v>
      </c>
      <c r="B6945" t="s">
        <v>824</v>
      </c>
      <c r="C6945" t="s">
        <v>613</v>
      </c>
      <c r="D6945" t="s">
        <v>11</v>
      </c>
      <c r="E6945" t="s">
        <v>12</v>
      </c>
      <c r="F6945" t="s">
        <v>284</v>
      </c>
      <c r="G6945" s="2">
        <v>7.78</v>
      </c>
      <c r="H6945" s="2">
        <v>1</v>
      </c>
      <c r="I6945" s="2">
        <f t="shared" si="108"/>
        <v>7.78</v>
      </c>
      <c r="J6945" s="2">
        <v>3.5</v>
      </c>
    </row>
    <row r="6946" spans="1:10" x14ac:dyDescent="0.35">
      <c r="A6946" s="1">
        <v>42796</v>
      </c>
      <c r="B6946" t="s">
        <v>2124</v>
      </c>
      <c r="C6946" t="s">
        <v>10</v>
      </c>
      <c r="D6946" t="s">
        <v>11</v>
      </c>
      <c r="E6946" t="s">
        <v>200</v>
      </c>
      <c r="F6946" t="s">
        <v>807</v>
      </c>
      <c r="G6946" s="2">
        <v>6.98</v>
      </c>
      <c r="H6946" s="2">
        <v>4</v>
      </c>
      <c r="I6946" s="2">
        <f t="shared" si="108"/>
        <v>1.7450000000000001</v>
      </c>
      <c r="J6946" s="2">
        <v>-1.4</v>
      </c>
    </row>
    <row r="6947" spans="1:10" x14ac:dyDescent="0.35">
      <c r="A6947" s="1">
        <v>42796</v>
      </c>
      <c r="B6947" t="s">
        <v>2124</v>
      </c>
      <c r="C6947" t="s">
        <v>10</v>
      </c>
      <c r="D6947" t="s">
        <v>11</v>
      </c>
      <c r="E6947" t="s">
        <v>20</v>
      </c>
      <c r="F6947" t="s">
        <v>184</v>
      </c>
      <c r="G6947" s="2">
        <v>12.22</v>
      </c>
      <c r="H6947" s="2">
        <v>7</v>
      </c>
      <c r="I6947" s="2">
        <f t="shared" si="108"/>
        <v>1.7457142857142858</v>
      </c>
      <c r="J6947" s="2">
        <v>-20.170000000000002</v>
      </c>
    </row>
    <row r="6948" spans="1:10" x14ac:dyDescent="0.35">
      <c r="A6948" s="1">
        <v>42796</v>
      </c>
      <c r="B6948" t="s">
        <v>2298</v>
      </c>
      <c r="C6948" t="s">
        <v>27</v>
      </c>
      <c r="D6948" t="s">
        <v>39</v>
      </c>
      <c r="E6948" t="s">
        <v>40</v>
      </c>
      <c r="F6948" t="s">
        <v>1224</v>
      </c>
      <c r="G6948" s="2">
        <v>196.78</v>
      </c>
      <c r="H6948" s="2">
        <v>3</v>
      </c>
      <c r="I6948" s="2">
        <f t="shared" si="108"/>
        <v>65.593333333333334</v>
      </c>
      <c r="J6948" s="2">
        <v>14.76</v>
      </c>
    </row>
    <row r="6949" spans="1:10" x14ac:dyDescent="0.35">
      <c r="A6949" s="1">
        <v>42796</v>
      </c>
      <c r="B6949" t="s">
        <v>2298</v>
      </c>
      <c r="C6949" t="s">
        <v>27</v>
      </c>
      <c r="D6949" t="s">
        <v>39</v>
      </c>
      <c r="E6949" t="s">
        <v>52</v>
      </c>
      <c r="F6949" t="s">
        <v>2532</v>
      </c>
      <c r="G6949" s="2">
        <v>479.94</v>
      </c>
      <c r="H6949" s="2">
        <v>6</v>
      </c>
      <c r="I6949" s="2">
        <f t="shared" si="108"/>
        <v>79.989999999999995</v>
      </c>
      <c r="J6949" s="2">
        <v>52.79</v>
      </c>
    </row>
    <row r="6950" spans="1:10" x14ac:dyDescent="0.35">
      <c r="A6950" s="1">
        <v>42796</v>
      </c>
      <c r="B6950" t="s">
        <v>556</v>
      </c>
      <c r="C6950" t="s">
        <v>59</v>
      </c>
      <c r="D6950" t="s">
        <v>11</v>
      </c>
      <c r="E6950" t="s">
        <v>24</v>
      </c>
      <c r="F6950" t="s">
        <v>1351</v>
      </c>
      <c r="G6950" s="2">
        <v>59.52</v>
      </c>
      <c r="H6950" s="2">
        <v>3</v>
      </c>
      <c r="I6950" s="2">
        <f t="shared" si="108"/>
        <v>19.84</v>
      </c>
      <c r="J6950" s="2">
        <v>15.48</v>
      </c>
    </row>
    <row r="6951" spans="1:10" x14ac:dyDescent="0.35">
      <c r="A6951" s="1">
        <v>42796</v>
      </c>
      <c r="B6951" t="s">
        <v>556</v>
      </c>
      <c r="C6951" t="s">
        <v>59</v>
      </c>
      <c r="D6951" t="s">
        <v>11</v>
      </c>
      <c r="E6951" t="s">
        <v>63</v>
      </c>
      <c r="F6951" t="s">
        <v>64</v>
      </c>
      <c r="G6951" s="2">
        <v>57.96</v>
      </c>
      <c r="H6951" s="2">
        <v>7</v>
      </c>
      <c r="I6951" s="2">
        <f t="shared" si="108"/>
        <v>8.2799999999999994</v>
      </c>
      <c r="J6951" s="2">
        <v>27.24</v>
      </c>
    </row>
    <row r="6952" spans="1:10" x14ac:dyDescent="0.35">
      <c r="A6952" s="1">
        <v>42796</v>
      </c>
      <c r="B6952" t="s">
        <v>556</v>
      </c>
      <c r="C6952" t="s">
        <v>59</v>
      </c>
      <c r="D6952" t="s">
        <v>34</v>
      </c>
      <c r="E6952" t="s">
        <v>74</v>
      </c>
      <c r="F6952" t="s">
        <v>2281</v>
      </c>
      <c r="G6952" s="2">
        <v>441.96</v>
      </c>
      <c r="H6952" s="2">
        <v>2</v>
      </c>
      <c r="I6952" s="2">
        <f t="shared" si="108"/>
        <v>220.98</v>
      </c>
      <c r="J6952" s="2">
        <v>101.65</v>
      </c>
    </row>
    <row r="6953" spans="1:10" x14ac:dyDescent="0.35">
      <c r="A6953" s="1">
        <v>42796</v>
      </c>
      <c r="B6953" t="s">
        <v>556</v>
      </c>
      <c r="C6953" t="s">
        <v>59</v>
      </c>
      <c r="D6953" t="s">
        <v>11</v>
      </c>
      <c r="E6953" t="s">
        <v>12</v>
      </c>
      <c r="F6953" t="s">
        <v>625</v>
      </c>
      <c r="G6953" s="2">
        <v>68.040000000000006</v>
      </c>
      <c r="H6953" s="2">
        <v>6</v>
      </c>
      <c r="I6953" s="2">
        <f t="shared" si="108"/>
        <v>11.340000000000002</v>
      </c>
      <c r="J6953" s="2">
        <v>33.340000000000003</v>
      </c>
    </row>
    <row r="6954" spans="1:10" x14ac:dyDescent="0.35">
      <c r="A6954" s="1">
        <v>42796</v>
      </c>
      <c r="B6954" t="s">
        <v>1320</v>
      </c>
      <c r="C6954" t="s">
        <v>78</v>
      </c>
      <c r="D6954" t="s">
        <v>11</v>
      </c>
      <c r="E6954" t="s">
        <v>20</v>
      </c>
      <c r="F6954" t="s">
        <v>1509</v>
      </c>
      <c r="G6954" s="2">
        <v>18.53</v>
      </c>
      <c r="H6954" s="2">
        <v>4</v>
      </c>
      <c r="I6954" s="2">
        <f t="shared" si="108"/>
        <v>4.6325000000000003</v>
      </c>
      <c r="J6954" s="2">
        <v>-12.35</v>
      </c>
    </row>
    <row r="6955" spans="1:10" x14ac:dyDescent="0.35">
      <c r="A6955" s="1">
        <v>42796</v>
      </c>
      <c r="B6955" t="s">
        <v>2242</v>
      </c>
      <c r="C6955" t="s">
        <v>27</v>
      </c>
      <c r="D6955" t="s">
        <v>11</v>
      </c>
      <c r="E6955" t="s">
        <v>20</v>
      </c>
      <c r="F6955" t="s">
        <v>269</v>
      </c>
      <c r="G6955" s="2">
        <v>107.65</v>
      </c>
      <c r="H6955" s="2">
        <v>2</v>
      </c>
      <c r="I6955" s="2">
        <f t="shared" si="108"/>
        <v>53.825000000000003</v>
      </c>
      <c r="J6955" s="2">
        <v>33.64</v>
      </c>
    </row>
    <row r="6956" spans="1:10" x14ac:dyDescent="0.35">
      <c r="A6956" s="1">
        <v>42796</v>
      </c>
      <c r="B6956" t="s">
        <v>490</v>
      </c>
      <c r="C6956" t="s">
        <v>10</v>
      </c>
      <c r="D6956" t="s">
        <v>11</v>
      </c>
      <c r="E6956" t="s">
        <v>20</v>
      </c>
      <c r="F6956" t="s">
        <v>1291</v>
      </c>
      <c r="G6956" s="2">
        <v>0.56000000000000005</v>
      </c>
      <c r="H6956" s="2">
        <v>1</v>
      </c>
      <c r="I6956" s="2">
        <f t="shared" si="108"/>
        <v>0.56000000000000005</v>
      </c>
      <c r="J6956" s="2">
        <v>-0.95</v>
      </c>
    </row>
    <row r="6957" spans="1:10" x14ac:dyDescent="0.35">
      <c r="A6957" s="1">
        <v>42797</v>
      </c>
      <c r="B6957" t="s">
        <v>2540</v>
      </c>
      <c r="C6957" t="s">
        <v>33</v>
      </c>
      <c r="D6957" t="s">
        <v>11</v>
      </c>
      <c r="E6957" t="s">
        <v>92</v>
      </c>
      <c r="F6957" t="s">
        <v>764</v>
      </c>
      <c r="G6957" s="2">
        <v>72.8</v>
      </c>
      <c r="H6957" s="2">
        <v>5</v>
      </c>
      <c r="I6957" s="2">
        <f t="shared" si="108"/>
        <v>14.559999999999999</v>
      </c>
      <c r="J6957" s="2">
        <v>19.66</v>
      </c>
    </row>
    <row r="6958" spans="1:10" x14ac:dyDescent="0.35">
      <c r="A6958" s="1">
        <v>42797</v>
      </c>
      <c r="B6958" t="s">
        <v>771</v>
      </c>
      <c r="C6958" t="s">
        <v>10</v>
      </c>
      <c r="D6958" t="s">
        <v>11</v>
      </c>
      <c r="E6958" t="s">
        <v>12</v>
      </c>
      <c r="F6958" t="s">
        <v>2141</v>
      </c>
      <c r="G6958" s="2">
        <v>26.88</v>
      </c>
      <c r="H6958" s="2">
        <v>8</v>
      </c>
      <c r="I6958" s="2">
        <f t="shared" si="108"/>
        <v>3.36</v>
      </c>
      <c r="J6958" s="2">
        <v>9.74</v>
      </c>
    </row>
    <row r="6959" spans="1:10" x14ac:dyDescent="0.35">
      <c r="A6959" s="1">
        <v>42797</v>
      </c>
      <c r="B6959" t="s">
        <v>915</v>
      </c>
      <c r="C6959" t="s">
        <v>110</v>
      </c>
      <c r="D6959" t="s">
        <v>34</v>
      </c>
      <c r="E6959" t="s">
        <v>35</v>
      </c>
      <c r="F6959" t="s">
        <v>2182</v>
      </c>
      <c r="G6959" s="2">
        <v>180.98</v>
      </c>
      <c r="H6959" s="2">
        <v>1</v>
      </c>
      <c r="I6959" s="2">
        <f t="shared" si="108"/>
        <v>180.98</v>
      </c>
      <c r="J6959" s="2">
        <v>47.05</v>
      </c>
    </row>
    <row r="6960" spans="1:10" x14ac:dyDescent="0.35">
      <c r="A6960" s="1">
        <v>42797</v>
      </c>
      <c r="B6960" t="s">
        <v>915</v>
      </c>
      <c r="C6960" t="s">
        <v>110</v>
      </c>
      <c r="D6960" t="s">
        <v>39</v>
      </c>
      <c r="E6960" t="s">
        <v>52</v>
      </c>
      <c r="F6960" t="s">
        <v>454</v>
      </c>
      <c r="G6960" s="2">
        <v>99.98</v>
      </c>
      <c r="H6960" s="2">
        <v>2</v>
      </c>
      <c r="I6960" s="2">
        <f t="shared" si="108"/>
        <v>49.99</v>
      </c>
      <c r="J6960" s="2">
        <v>42.99</v>
      </c>
    </row>
    <row r="6961" spans="1:10" x14ac:dyDescent="0.35">
      <c r="A6961" s="1">
        <v>42797</v>
      </c>
      <c r="B6961" t="s">
        <v>143</v>
      </c>
      <c r="C6961" t="s">
        <v>27</v>
      </c>
      <c r="D6961" t="s">
        <v>39</v>
      </c>
      <c r="E6961" t="s">
        <v>52</v>
      </c>
      <c r="F6961" t="s">
        <v>2353</v>
      </c>
      <c r="G6961" s="2">
        <v>1049.44</v>
      </c>
      <c r="H6961" s="2">
        <v>8</v>
      </c>
      <c r="I6961" s="2">
        <f t="shared" si="108"/>
        <v>131.18</v>
      </c>
      <c r="J6961" s="2">
        <v>440.76</v>
      </c>
    </row>
    <row r="6962" spans="1:10" x14ac:dyDescent="0.35">
      <c r="A6962" s="1">
        <v>42797</v>
      </c>
      <c r="B6962" t="s">
        <v>143</v>
      </c>
      <c r="C6962" t="s">
        <v>27</v>
      </c>
      <c r="D6962" t="s">
        <v>34</v>
      </c>
      <c r="E6962" t="s">
        <v>35</v>
      </c>
      <c r="F6962" t="s">
        <v>2025</v>
      </c>
      <c r="G6962" s="2">
        <v>170.35</v>
      </c>
      <c r="H6962" s="2">
        <v>3</v>
      </c>
      <c r="I6962" s="2">
        <f t="shared" si="108"/>
        <v>56.783333333333331</v>
      </c>
      <c r="J6962" s="2">
        <v>-17.04</v>
      </c>
    </row>
    <row r="6963" spans="1:10" x14ac:dyDescent="0.35">
      <c r="A6963" s="1">
        <v>42797</v>
      </c>
      <c r="B6963" t="s">
        <v>1517</v>
      </c>
      <c r="C6963" t="s">
        <v>27</v>
      </c>
      <c r="D6963" t="s">
        <v>34</v>
      </c>
      <c r="E6963" t="s">
        <v>145</v>
      </c>
      <c r="F6963" t="s">
        <v>818</v>
      </c>
      <c r="G6963" s="2">
        <v>399.67</v>
      </c>
      <c r="H6963" s="2">
        <v>7</v>
      </c>
      <c r="I6963" s="2">
        <f t="shared" si="108"/>
        <v>57.095714285714287</v>
      </c>
      <c r="J6963" s="2">
        <v>-14.99</v>
      </c>
    </row>
    <row r="6964" spans="1:10" x14ac:dyDescent="0.35">
      <c r="A6964" s="1">
        <v>42798</v>
      </c>
      <c r="B6964" t="s">
        <v>1791</v>
      </c>
      <c r="C6964" t="s">
        <v>27</v>
      </c>
      <c r="D6964" t="s">
        <v>11</v>
      </c>
      <c r="E6964" t="s">
        <v>24</v>
      </c>
      <c r="F6964" t="s">
        <v>361</v>
      </c>
      <c r="G6964" s="2">
        <v>9.32</v>
      </c>
      <c r="H6964" s="2">
        <v>4</v>
      </c>
      <c r="I6964" s="2">
        <f t="shared" si="108"/>
        <v>2.33</v>
      </c>
      <c r="J6964" s="2">
        <v>2.7</v>
      </c>
    </row>
    <row r="6965" spans="1:10" x14ac:dyDescent="0.35">
      <c r="A6965" s="1">
        <v>42798</v>
      </c>
      <c r="B6965" t="s">
        <v>1791</v>
      </c>
      <c r="C6965" t="s">
        <v>27</v>
      </c>
      <c r="D6965" t="s">
        <v>11</v>
      </c>
      <c r="E6965" t="s">
        <v>63</v>
      </c>
      <c r="F6965" t="s">
        <v>2160</v>
      </c>
      <c r="G6965" s="2">
        <v>15.25</v>
      </c>
      <c r="H6965" s="2">
        <v>1</v>
      </c>
      <c r="I6965" s="2">
        <f t="shared" si="108"/>
        <v>15.25</v>
      </c>
      <c r="J6965" s="2">
        <v>7.02</v>
      </c>
    </row>
    <row r="6966" spans="1:10" x14ac:dyDescent="0.35">
      <c r="A6966" s="1">
        <v>42798</v>
      </c>
      <c r="B6966" t="s">
        <v>9</v>
      </c>
      <c r="C6966" t="s">
        <v>10</v>
      </c>
      <c r="D6966" t="s">
        <v>11</v>
      </c>
      <c r="E6966" t="s">
        <v>12</v>
      </c>
      <c r="F6966" t="s">
        <v>1057</v>
      </c>
      <c r="G6966" s="2">
        <v>89.57</v>
      </c>
      <c r="H6966" s="2">
        <v>2</v>
      </c>
      <c r="I6966" s="2">
        <f t="shared" si="108"/>
        <v>44.784999999999997</v>
      </c>
      <c r="J6966" s="2">
        <v>32.47</v>
      </c>
    </row>
    <row r="6967" spans="1:10" x14ac:dyDescent="0.35">
      <c r="A6967" s="1">
        <v>42798</v>
      </c>
      <c r="B6967" t="s">
        <v>2385</v>
      </c>
      <c r="C6967" t="s">
        <v>10</v>
      </c>
      <c r="D6967" t="s">
        <v>34</v>
      </c>
      <c r="E6967" t="s">
        <v>47</v>
      </c>
      <c r="F6967" t="s">
        <v>2153</v>
      </c>
      <c r="G6967" s="2">
        <v>103.5</v>
      </c>
      <c r="H6967" s="2">
        <v>5</v>
      </c>
      <c r="I6967" s="2">
        <f t="shared" si="108"/>
        <v>20.7</v>
      </c>
      <c r="J6967" s="2">
        <v>-77.63</v>
      </c>
    </row>
    <row r="6968" spans="1:10" x14ac:dyDescent="0.35">
      <c r="A6968" s="1">
        <v>42798</v>
      </c>
      <c r="B6968" t="s">
        <v>2385</v>
      </c>
      <c r="C6968" t="s">
        <v>10</v>
      </c>
      <c r="D6968" t="s">
        <v>11</v>
      </c>
      <c r="E6968" t="s">
        <v>16</v>
      </c>
      <c r="F6968" t="s">
        <v>2418</v>
      </c>
      <c r="G6968" s="2">
        <v>2.46</v>
      </c>
      <c r="H6968" s="2">
        <v>1</v>
      </c>
      <c r="I6968" s="2">
        <f t="shared" si="108"/>
        <v>2.46</v>
      </c>
      <c r="J6968" s="2">
        <v>0.86</v>
      </c>
    </row>
    <row r="6969" spans="1:10" x14ac:dyDescent="0.35">
      <c r="A6969" s="1">
        <v>42798</v>
      </c>
      <c r="B6969" t="s">
        <v>2385</v>
      </c>
      <c r="C6969" t="s">
        <v>10</v>
      </c>
      <c r="D6969" t="s">
        <v>11</v>
      </c>
      <c r="E6969" t="s">
        <v>18</v>
      </c>
      <c r="F6969" t="s">
        <v>349</v>
      </c>
      <c r="G6969" s="2">
        <v>8.7200000000000006</v>
      </c>
      <c r="H6969" s="2">
        <v>1</v>
      </c>
      <c r="I6969" s="2">
        <f t="shared" si="108"/>
        <v>8.7200000000000006</v>
      </c>
      <c r="J6969" s="2">
        <v>0.65</v>
      </c>
    </row>
    <row r="6970" spans="1:10" x14ac:dyDescent="0.35">
      <c r="A6970" s="1">
        <v>42799</v>
      </c>
      <c r="B6970" t="s">
        <v>1593</v>
      </c>
      <c r="C6970" t="s">
        <v>157</v>
      </c>
      <c r="D6970" t="s">
        <v>11</v>
      </c>
      <c r="E6970" t="s">
        <v>16</v>
      </c>
      <c r="F6970" t="s">
        <v>2586</v>
      </c>
      <c r="G6970" s="2">
        <v>25.06</v>
      </c>
      <c r="H6970" s="2">
        <v>2</v>
      </c>
      <c r="I6970" s="2">
        <f t="shared" si="108"/>
        <v>12.53</v>
      </c>
      <c r="J6970" s="2">
        <v>11.78</v>
      </c>
    </row>
    <row r="6971" spans="1:10" x14ac:dyDescent="0.35">
      <c r="A6971" s="1">
        <v>42799</v>
      </c>
      <c r="B6971" t="s">
        <v>1373</v>
      </c>
      <c r="C6971" t="s">
        <v>315</v>
      </c>
      <c r="D6971" t="s">
        <v>11</v>
      </c>
      <c r="E6971" t="s">
        <v>43</v>
      </c>
      <c r="F6971" t="s">
        <v>1508</v>
      </c>
      <c r="G6971" s="2">
        <v>7.9</v>
      </c>
      <c r="H6971" s="2">
        <v>2</v>
      </c>
      <c r="I6971" s="2">
        <f t="shared" si="108"/>
        <v>3.95</v>
      </c>
      <c r="J6971" s="2">
        <v>2.5299999999999998</v>
      </c>
    </row>
    <row r="6972" spans="1:10" x14ac:dyDescent="0.35">
      <c r="A6972" s="1">
        <v>42799</v>
      </c>
      <c r="B6972" t="s">
        <v>1373</v>
      </c>
      <c r="C6972" t="s">
        <v>315</v>
      </c>
      <c r="D6972" t="s">
        <v>11</v>
      </c>
      <c r="E6972" t="s">
        <v>18</v>
      </c>
      <c r="F6972" t="s">
        <v>580</v>
      </c>
      <c r="G6972" s="2">
        <v>221.16</v>
      </c>
      <c r="H6972" s="2">
        <v>4</v>
      </c>
      <c r="I6972" s="2">
        <f t="shared" si="108"/>
        <v>55.29</v>
      </c>
      <c r="J6972" s="2">
        <v>57.5</v>
      </c>
    </row>
    <row r="6973" spans="1:10" x14ac:dyDescent="0.35">
      <c r="A6973" s="1">
        <v>42799</v>
      </c>
      <c r="B6973" t="s">
        <v>1373</v>
      </c>
      <c r="C6973" t="s">
        <v>315</v>
      </c>
      <c r="D6973" t="s">
        <v>11</v>
      </c>
      <c r="E6973" t="s">
        <v>20</v>
      </c>
      <c r="F6973" t="s">
        <v>697</v>
      </c>
      <c r="G6973" s="2">
        <v>127.96</v>
      </c>
      <c r="H6973" s="2">
        <v>2</v>
      </c>
      <c r="I6973" s="2">
        <f t="shared" si="108"/>
        <v>63.98</v>
      </c>
      <c r="J6973" s="2">
        <v>62.7</v>
      </c>
    </row>
    <row r="6974" spans="1:10" x14ac:dyDescent="0.35">
      <c r="A6974" s="1">
        <v>42799</v>
      </c>
      <c r="B6974" t="s">
        <v>1373</v>
      </c>
      <c r="C6974" t="s">
        <v>315</v>
      </c>
      <c r="D6974" t="s">
        <v>11</v>
      </c>
      <c r="E6974" t="s">
        <v>20</v>
      </c>
      <c r="F6974" t="s">
        <v>428</v>
      </c>
      <c r="G6974" s="2">
        <v>18.690000000000001</v>
      </c>
      <c r="H6974" s="2">
        <v>3</v>
      </c>
      <c r="I6974" s="2">
        <f t="shared" si="108"/>
        <v>6.23</v>
      </c>
      <c r="J6974" s="2">
        <v>9.16</v>
      </c>
    </row>
    <row r="6975" spans="1:10" x14ac:dyDescent="0.35">
      <c r="A6975" s="1">
        <v>42799</v>
      </c>
      <c r="B6975" t="s">
        <v>1883</v>
      </c>
      <c r="C6975" t="s">
        <v>329</v>
      </c>
      <c r="D6975" t="s">
        <v>11</v>
      </c>
      <c r="E6975" t="s">
        <v>63</v>
      </c>
      <c r="F6975" t="s">
        <v>1721</v>
      </c>
      <c r="G6975" s="2">
        <v>42.68</v>
      </c>
      <c r="H6975" s="2">
        <v>4</v>
      </c>
      <c r="I6975" s="2">
        <f t="shared" si="108"/>
        <v>10.67</v>
      </c>
      <c r="J6975" s="2">
        <v>19.63</v>
      </c>
    </row>
    <row r="6976" spans="1:10" x14ac:dyDescent="0.35">
      <c r="A6976" s="1">
        <v>42799</v>
      </c>
      <c r="B6976" t="s">
        <v>1883</v>
      </c>
      <c r="C6976" t="s">
        <v>329</v>
      </c>
      <c r="D6976" t="s">
        <v>39</v>
      </c>
      <c r="E6976" t="s">
        <v>52</v>
      </c>
      <c r="F6976" t="s">
        <v>1078</v>
      </c>
      <c r="G6976" s="2">
        <v>299.97000000000003</v>
      </c>
      <c r="H6976" s="2">
        <v>3</v>
      </c>
      <c r="I6976" s="2">
        <f t="shared" si="108"/>
        <v>99.990000000000009</v>
      </c>
      <c r="J6976" s="2">
        <v>125.99</v>
      </c>
    </row>
    <row r="6977" spans="1:10" x14ac:dyDescent="0.35">
      <c r="A6977" s="1">
        <v>42799</v>
      </c>
      <c r="B6977" t="s">
        <v>1883</v>
      </c>
      <c r="C6977" t="s">
        <v>329</v>
      </c>
      <c r="D6977" t="s">
        <v>11</v>
      </c>
      <c r="E6977" t="s">
        <v>92</v>
      </c>
      <c r="F6977" t="s">
        <v>1296</v>
      </c>
      <c r="G6977" s="2">
        <v>262.24</v>
      </c>
      <c r="H6977" s="2">
        <v>2</v>
      </c>
      <c r="I6977" s="2">
        <f t="shared" si="108"/>
        <v>131.12</v>
      </c>
      <c r="J6977" s="2">
        <v>78.67</v>
      </c>
    </row>
    <row r="6978" spans="1:10" x14ac:dyDescent="0.35">
      <c r="A6978" s="1">
        <v>42799</v>
      </c>
      <c r="B6978" t="s">
        <v>1883</v>
      </c>
      <c r="C6978" t="s">
        <v>329</v>
      </c>
      <c r="D6978" t="s">
        <v>11</v>
      </c>
      <c r="E6978" t="s">
        <v>20</v>
      </c>
      <c r="F6978" t="s">
        <v>2061</v>
      </c>
      <c r="G6978" s="2">
        <v>234.36</v>
      </c>
      <c r="H6978" s="2">
        <v>6</v>
      </c>
      <c r="I6978" s="2">
        <f t="shared" si="108"/>
        <v>39.06</v>
      </c>
      <c r="J6978" s="2">
        <v>112.49</v>
      </c>
    </row>
    <row r="6979" spans="1:10" x14ac:dyDescent="0.35">
      <c r="A6979" s="1">
        <v>42800</v>
      </c>
      <c r="B6979" t="s">
        <v>2657</v>
      </c>
      <c r="C6979" t="s">
        <v>149</v>
      </c>
      <c r="D6979" t="s">
        <v>11</v>
      </c>
      <c r="E6979" t="s">
        <v>12</v>
      </c>
      <c r="F6979" t="s">
        <v>1967</v>
      </c>
      <c r="G6979" s="2">
        <v>26.38</v>
      </c>
      <c r="H6979" s="2">
        <v>1</v>
      </c>
      <c r="I6979" s="2">
        <f t="shared" ref="I6979:I7042" si="109">G6979/H6979</f>
        <v>26.38</v>
      </c>
      <c r="J6979" s="2">
        <v>12.13</v>
      </c>
    </row>
    <row r="6980" spans="1:10" x14ac:dyDescent="0.35">
      <c r="A6980" s="1">
        <v>42800</v>
      </c>
      <c r="B6980" t="s">
        <v>2657</v>
      </c>
      <c r="C6980" t="s">
        <v>149</v>
      </c>
      <c r="D6980" t="s">
        <v>34</v>
      </c>
      <c r="E6980" t="s">
        <v>47</v>
      </c>
      <c r="F6980" t="s">
        <v>1837</v>
      </c>
      <c r="G6980" s="2">
        <v>71.97</v>
      </c>
      <c r="H6980" s="2">
        <v>3</v>
      </c>
      <c r="I6980" s="2">
        <f t="shared" si="109"/>
        <v>23.99</v>
      </c>
      <c r="J6980" s="2">
        <v>16.55</v>
      </c>
    </row>
    <row r="6981" spans="1:10" x14ac:dyDescent="0.35">
      <c r="A6981" s="1">
        <v>42800</v>
      </c>
      <c r="B6981" t="s">
        <v>530</v>
      </c>
      <c r="C6981" t="s">
        <v>27</v>
      </c>
      <c r="D6981" t="s">
        <v>11</v>
      </c>
      <c r="E6981" t="s">
        <v>20</v>
      </c>
      <c r="F6981" t="s">
        <v>2163</v>
      </c>
      <c r="G6981" s="2">
        <v>14.98</v>
      </c>
      <c r="H6981" s="2">
        <v>9</v>
      </c>
      <c r="I6981" s="2">
        <f t="shared" si="109"/>
        <v>1.6644444444444444</v>
      </c>
      <c r="J6981" s="2">
        <v>5.43</v>
      </c>
    </row>
    <row r="6982" spans="1:10" x14ac:dyDescent="0.35">
      <c r="A6982" s="1">
        <v>42800</v>
      </c>
      <c r="B6982" t="s">
        <v>1771</v>
      </c>
      <c r="C6982" t="s">
        <v>27</v>
      </c>
      <c r="D6982" t="s">
        <v>11</v>
      </c>
      <c r="E6982" t="s">
        <v>18</v>
      </c>
      <c r="F6982" t="s">
        <v>1360</v>
      </c>
      <c r="G6982" s="2">
        <v>67.78</v>
      </c>
      <c r="H6982" s="2">
        <v>2</v>
      </c>
      <c r="I6982" s="2">
        <f t="shared" si="109"/>
        <v>33.89</v>
      </c>
      <c r="J6982" s="2">
        <v>16.95</v>
      </c>
    </row>
    <row r="6983" spans="1:10" x14ac:dyDescent="0.35">
      <c r="A6983" s="1">
        <v>42800</v>
      </c>
      <c r="B6983" t="s">
        <v>2115</v>
      </c>
      <c r="C6983" t="s">
        <v>27</v>
      </c>
      <c r="D6983" t="s">
        <v>11</v>
      </c>
      <c r="E6983" t="s">
        <v>24</v>
      </c>
      <c r="F6983" t="s">
        <v>949</v>
      </c>
      <c r="G6983" s="2">
        <v>23.88</v>
      </c>
      <c r="H6983" s="2">
        <v>6</v>
      </c>
      <c r="I6983" s="2">
        <f t="shared" si="109"/>
        <v>3.98</v>
      </c>
      <c r="J6983" s="2">
        <v>8.1199999999999992</v>
      </c>
    </row>
    <row r="6984" spans="1:10" x14ac:dyDescent="0.35">
      <c r="A6984" s="1">
        <v>42800</v>
      </c>
      <c r="B6984" t="s">
        <v>2115</v>
      </c>
      <c r="C6984" t="s">
        <v>27</v>
      </c>
      <c r="D6984" t="s">
        <v>11</v>
      </c>
      <c r="E6984" t="s">
        <v>16</v>
      </c>
      <c r="F6984" t="s">
        <v>926</v>
      </c>
      <c r="G6984" s="2">
        <v>11.52</v>
      </c>
      <c r="H6984" s="2">
        <v>4</v>
      </c>
      <c r="I6984" s="2">
        <f t="shared" si="109"/>
        <v>2.88</v>
      </c>
      <c r="J6984" s="2">
        <v>5.64</v>
      </c>
    </row>
    <row r="6985" spans="1:10" x14ac:dyDescent="0.35">
      <c r="A6985" s="1">
        <v>42800</v>
      </c>
      <c r="B6985" t="s">
        <v>2115</v>
      </c>
      <c r="C6985" t="s">
        <v>27</v>
      </c>
      <c r="D6985" t="s">
        <v>11</v>
      </c>
      <c r="E6985" t="s">
        <v>12</v>
      </c>
      <c r="F6985" t="s">
        <v>1601</v>
      </c>
      <c r="G6985" s="2">
        <v>286.93</v>
      </c>
      <c r="H6985" s="2">
        <v>7</v>
      </c>
      <c r="I6985" s="2">
        <f t="shared" si="109"/>
        <v>40.99</v>
      </c>
      <c r="J6985" s="2">
        <v>140.6</v>
      </c>
    </row>
    <row r="6986" spans="1:10" x14ac:dyDescent="0.35">
      <c r="A6986" s="1">
        <v>42800</v>
      </c>
      <c r="B6986" t="s">
        <v>2115</v>
      </c>
      <c r="C6986" t="s">
        <v>27</v>
      </c>
      <c r="D6986" t="s">
        <v>39</v>
      </c>
      <c r="E6986" t="s">
        <v>40</v>
      </c>
      <c r="F6986" t="s">
        <v>1518</v>
      </c>
      <c r="G6986" s="2">
        <v>206.38</v>
      </c>
      <c r="H6986" s="2">
        <v>2</v>
      </c>
      <c r="I6986" s="2">
        <f t="shared" si="109"/>
        <v>103.19</v>
      </c>
      <c r="J6986" s="2">
        <v>23.22</v>
      </c>
    </row>
    <row r="6987" spans="1:10" x14ac:dyDescent="0.35">
      <c r="A6987" s="1">
        <v>42800</v>
      </c>
      <c r="B6987" t="s">
        <v>2447</v>
      </c>
      <c r="C6987" t="s">
        <v>10</v>
      </c>
      <c r="D6987" t="s">
        <v>11</v>
      </c>
      <c r="E6987" t="s">
        <v>16</v>
      </c>
      <c r="F6987" t="s">
        <v>2216</v>
      </c>
      <c r="G6987" s="2">
        <v>4.93</v>
      </c>
      <c r="H6987" s="2">
        <v>2</v>
      </c>
      <c r="I6987" s="2">
        <f t="shared" si="109"/>
        <v>2.4649999999999999</v>
      </c>
      <c r="J6987" s="2">
        <v>1.72</v>
      </c>
    </row>
    <row r="6988" spans="1:10" x14ac:dyDescent="0.35">
      <c r="A6988" s="1">
        <v>42800</v>
      </c>
      <c r="B6988" t="s">
        <v>2447</v>
      </c>
      <c r="C6988" t="s">
        <v>10</v>
      </c>
      <c r="D6988" t="s">
        <v>11</v>
      </c>
      <c r="E6988" t="s">
        <v>24</v>
      </c>
      <c r="F6988" t="s">
        <v>260</v>
      </c>
      <c r="G6988" s="2">
        <v>63.49</v>
      </c>
      <c r="H6988" s="2">
        <v>4</v>
      </c>
      <c r="I6988" s="2">
        <f t="shared" si="109"/>
        <v>15.8725</v>
      </c>
      <c r="J6988" s="2">
        <v>4.76</v>
      </c>
    </row>
    <row r="6989" spans="1:10" x14ac:dyDescent="0.35">
      <c r="A6989" s="1">
        <v>42801</v>
      </c>
      <c r="B6989" t="s">
        <v>1863</v>
      </c>
      <c r="C6989" t="s">
        <v>531</v>
      </c>
      <c r="D6989" t="s">
        <v>39</v>
      </c>
      <c r="E6989" t="s">
        <v>52</v>
      </c>
      <c r="F6989" t="s">
        <v>1068</v>
      </c>
      <c r="G6989" s="2">
        <v>49.08</v>
      </c>
      <c r="H6989" s="2">
        <v>3</v>
      </c>
      <c r="I6989" s="2">
        <f t="shared" si="109"/>
        <v>16.36</v>
      </c>
      <c r="J6989" s="2">
        <v>4.91</v>
      </c>
    </row>
    <row r="6990" spans="1:10" x14ac:dyDescent="0.35">
      <c r="A6990" s="1">
        <v>42801</v>
      </c>
      <c r="B6990" t="s">
        <v>1548</v>
      </c>
      <c r="C6990" t="s">
        <v>149</v>
      </c>
      <c r="D6990" t="s">
        <v>11</v>
      </c>
      <c r="E6990" t="s">
        <v>20</v>
      </c>
      <c r="F6990" t="s">
        <v>1668</v>
      </c>
      <c r="G6990" s="2">
        <v>25.92</v>
      </c>
      <c r="H6990" s="2">
        <v>6</v>
      </c>
      <c r="I6990" s="2">
        <f t="shared" si="109"/>
        <v>4.32</v>
      </c>
      <c r="J6990" s="2">
        <v>9.07</v>
      </c>
    </row>
    <row r="6991" spans="1:10" x14ac:dyDescent="0.35">
      <c r="A6991" s="1">
        <v>42801</v>
      </c>
      <c r="B6991" t="s">
        <v>1548</v>
      </c>
      <c r="C6991" t="s">
        <v>149</v>
      </c>
      <c r="D6991" t="s">
        <v>11</v>
      </c>
      <c r="E6991" t="s">
        <v>16</v>
      </c>
      <c r="F6991" t="s">
        <v>1500</v>
      </c>
      <c r="G6991" s="2">
        <v>91.59</v>
      </c>
      <c r="H6991" s="2">
        <v>3</v>
      </c>
      <c r="I6991" s="2">
        <f t="shared" si="109"/>
        <v>30.53</v>
      </c>
      <c r="J6991" s="2">
        <v>42.13</v>
      </c>
    </row>
    <row r="6992" spans="1:10" x14ac:dyDescent="0.35">
      <c r="A6992" s="1">
        <v>42802</v>
      </c>
      <c r="B6992" t="s">
        <v>2162</v>
      </c>
      <c r="C6992" t="s">
        <v>30</v>
      </c>
      <c r="D6992" t="s">
        <v>11</v>
      </c>
      <c r="E6992" t="s">
        <v>92</v>
      </c>
      <c r="F6992" t="s">
        <v>2658</v>
      </c>
      <c r="G6992" s="2">
        <v>647.84</v>
      </c>
      <c r="H6992" s="2">
        <v>8</v>
      </c>
      <c r="I6992" s="2">
        <f t="shared" si="109"/>
        <v>80.98</v>
      </c>
      <c r="J6992" s="2">
        <v>168.44</v>
      </c>
    </row>
    <row r="6993" spans="1:10" x14ac:dyDescent="0.35">
      <c r="A6993" s="1">
        <v>42802</v>
      </c>
      <c r="B6993" t="s">
        <v>2162</v>
      </c>
      <c r="C6993" t="s">
        <v>30</v>
      </c>
      <c r="D6993" t="s">
        <v>11</v>
      </c>
      <c r="E6993" t="s">
        <v>16</v>
      </c>
      <c r="F6993" t="s">
        <v>1709</v>
      </c>
      <c r="G6993" s="2">
        <v>20.7</v>
      </c>
      <c r="H6993" s="2">
        <v>2</v>
      </c>
      <c r="I6993" s="2">
        <f t="shared" si="109"/>
        <v>10.35</v>
      </c>
      <c r="J6993" s="2">
        <v>9.94</v>
      </c>
    </row>
    <row r="6994" spans="1:10" x14ac:dyDescent="0.35">
      <c r="A6994" s="1">
        <v>42802</v>
      </c>
      <c r="B6994" t="s">
        <v>1723</v>
      </c>
      <c r="C6994" t="s">
        <v>27</v>
      </c>
      <c r="D6994" t="s">
        <v>11</v>
      </c>
      <c r="E6994" t="s">
        <v>20</v>
      </c>
      <c r="F6994" t="s">
        <v>737</v>
      </c>
      <c r="G6994" s="2">
        <v>171.2</v>
      </c>
      <c r="H6994" s="2">
        <v>5</v>
      </c>
      <c r="I6994" s="2">
        <f t="shared" si="109"/>
        <v>34.239999999999995</v>
      </c>
      <c r="J6994" s="2">
        <v>64.2</v>
      </c>
    </row>
    <row r="6995" spans="1:10" x14ac:dyDescent="0.35">
      <c r="A6995" s="1">
        <v>42802</v>
      </c>
      <c r="B6995" t="s">
        <v>1723</v>
      </c>
      <c r="C6995" t="s">
        <v>27</v>
      </c>
      <c r="D6995" t="s">
        <v>11</v>
      </c>
      <c r="E6995" t="s">
        <v>24</v>
      </c>
      <c r="F6995" t="s">
        <v>2256</v>
      </c>
      <c r="G6995" s="2">
        <v>3.36</v>
      </c>
      <c r="H6995" s="2">
        <v>2</v>
      </c>
      <c r="I6995" s="2">
        <f t="shared" si="109"/>
        <v>1.68</v>
      </c>
      <c r="J6995" s="2">
        <v>0.87</v>
      </c>
    </row>
    <row r="6996" spans="1:10" x14ac:dyDescent="0.35">
      <c r="A6996" s="1">
        <v>42803</v>
      </c>
      <c r="B6996" t="s">
        <v>2510</v>
      </c>
      <c r="C6996" t="s">
        <v>27</v>
      </c>
      <c r="D6996" t="s">
        <v>39</v>
      </c>
      <c r="E6996" t="s">
        <v>52</v>
      </c>
      <c r="F6996" t="s">
        <v>502</v>
      </c>
      <c r="G6996" s="2">
        <v>199.98</v>
      </c>
      <c r="H6996" s="2">
        <v>2</v>
      </c>
      <c r="I6996" s="2">
        <f t="shared" si="109"/>
        <v>99.99</v>
      </c>
      <c r="J6996" s="2">
        <v>69.989999999999995</v>
      </c>
    </row>
    <row r="6997" spans="1:10" x14ac:dyDescent="0.35">
      <c r="A6997" s="1">
        <v>42803</v>
      </c>
      <c r="B6997" t="s">
        <v>1178</v>
      </c>
      <c r="C6997" t="s">
        <v>27</v>
      </c>
      <c r="D6997" t="s">
        <v>39</v>
      </c>
      <c r="E6997" t="s">
        <v>603</v>
      </c>
      <c r="F6997" t="s">
        <v>2239</v>
      </c>
      <c r="G6997" s="2">
        <v>479.98</v>
      </c>
      <c r="H6997" s="2">
        <v>2</v>
      </c>
      <c r="I6997" s="2">
        <f t="shared" si="109"/>
        <v>239.99</v>
      </c>
      <c r="J6997" s="2">
        <v>60</v>
      </c>
    </row>
    <row r="6998" spans="1:10" x14ac:dyDescent="0.35">
      <c r="A6998" s="1">
        <v>42803</v>
      </c>
      <c r="B6998" t="s">
        <v>1178</v>
      </c>
      <c r="C6998" t="s">
        <v>27</v>
      </c>
      <c r="D6998" t="s">
        <v>11</v>
      </c>
      <c r="E6998" t="s">
        <v>20</v>
      </c>
      <c r="F6998" t="s">
        <v>800</v>
      </c>
      <c r="G6998" s="2">
        <v>30.84</v>
      </c>
      <c r="H6998" s="2">
        <v>5</v>
      </c>
      <c r="I6998" s="2">
        <f t="shared" si="109"/>
        <v>6.1680000000000001</v>
      </c>
      <c r="J6998" s="2">
        <v>9.64</v>
      </c>
    </row>
    <row r="6999" spans="1:10" x14ac:dyDescent="0.35">
      <c r="A6999" s="1">
        <v>42804</v>
      </c>
      <c r="B6999" t="s">
        <v>2585</v>
      </c>
      <c r="C6999" t="s">
        <v>23</v>
      </c>
      <c r="D6999" t="s">
        <v>11</v>
      </c>
      <c r="E6999" t="s">
        <v>24</v>
      </c>
      <c r="F6999" t="s">
        <v>2426</v>
      </c>
      <c r="G6999" s="2">
        <v>5.25</v>
      </c>
      <c r="H6999" s="2">
        <v>2</v>
      </c>
      <c r="I6999" s="2">
        <f t="shared" si="109"/>
        <v>2.625</v>
      </c>
      <c r="J6999" s="2">
        <v>0.59</v>
      </c>
    </row>
    <row r="7000" spans="1:10" x14ac:dyDescent="0.35">
      <c r="A7000" s="1">
        <v>42804</v>
      </c>
      <c r="B7000" t="s">
        <v>2585</v>
      </c>
      <c r="C7000" t="s">
        <v>23</v>
      </c>
      <c r="D7000" t="s">
        <v>39</v>
      </c>
      <c r="E7000" t="s">
        <v>40</v>
      </c>
      <c r="F7000" t="s">
        <v>1156</v>
      </c>
      <c r="G7000" s="2">
        <v>35.909999999999997</v>
      </c>
      <c r="H7000" s="2">
        <v>3</v>
      </c>
      <c r="I7000" s="2">
        <f t="shared" si="109"/>
        <v>11.969999999999999</v>
      </c>
      <c r="J7000" s="2">
        <v>-8.3800000000000008</v>
      </c>
    </row>
    <row r="7001" spans="1:10" x14ac:dyDescent="0.35">
      <c r="A7001" s="1">
        <v>42804</v>
      </c>
      <c r="B7001" t="s">
        <v>2585</v>
      </c>
      <c r="C7001" t="s">
        <v>23</v>
      </c>
      <c r="D7001" t="s">
        <v>34</v>
      </c>
      <c r="E7001" t="s">
        <v>47</v>
      </c>
      <c r="F7001" t="s">
        <v>975</v>
      </c>
      <c r="G7001" s="2">
        <v>6.7</v>
      </c>
      <c r="H7001" s="2">
        <v>1</v>
      </c>
      <c r="I7001" s="2">
        <f t="shared" si="109"/>
        <v>6.7</v>
      </c>
      <c r="J7001" s="2">
        <v>0.5</v>
      </c>
    </row>
    <row r="7002" spans="1:10" x14ac:dyDescent="0.35">
      <c r="A7002" s="1">
        <v>42804</v>
      </c>
      <c r="B7002" t="s">
        <v>2585</v>
      </c>
      <c r="C7002" t="s">
        <v>23</v>
      </c>
      <c r="D7002" t="s">
        <v>34</v>
      </c>
      <c r="E7002" t="s">
        <v>47</v>
      </c>
      <c r="F7002" t="s">
        <v>2249</v>
      </c>
      <c r="G7002" s="2">
        <v>43.87</v>
      </c>
      <c r="H7002" s="2">
        <v>2</v>
      </c>
      <c r="I7002" s="2">
        <f t="shared" si="109"/>
        <v>21.934999999999999</v>
      </c>
      <c r="J7002" s="2">
        <v>11.52</v>
      </c>
    </row>
    <row r="7003" spans="1:10" x14ac:dyDescent="0.35">
      <c r="A7003" s="1">
        <v>42804</v>
      </c>
      <c r="B7003" t="s">
        <v>622</v>
      </c>
      <c r="C7003" t="s">
        <v>23</v>
      </c>
      <c r="D7003" t="s">
        <v>39</v>
      </c>
      <c r="E7003" t="s">
        <v>40</v>
      </c>
      <c r="F7003" t="s">
        <v>1659</v>
      </c>
      <c r="G7003" s="2">
        <v>53.98</v>
      </c>
      <c r="H7003" s="2">
        <v>3</v>
      </c>
      <c r="I7003" s="2">
        <f t="shared" si="109"/>
        <v>17.993333333333332</v>
      </c>
      <c r="J7003" s="2">
        <v>-10.8</v>
      </c>
    </row>
    <row r="7004" spans="1:10" x14ac:dyDescent="0.35">
      <c r="A7004" s="1">
        <v>42804</v>
      </c>
      <c r="B7004" t="s">
        <v>1898</v>
      </c>
      <c r="C7004" t="s">
        <v>245</v>
      </c>
      <c r="D7004" t="s">
        <v>11</v>
      </c>
      <c r="E7004" t="s">
        <v>92</v>
      </c>
      <c r="F7004" t="s">
        <v>2519</v>
      </c>
      <c r="G7004" s="2">
        <v>48.78</v>
      </c>
      <c r="H7004" s="2">
        <v>1</v>
      </c>
      <c r="I7004" s="2">
        <f t="shared" si="109"/>
        <v>48.78</v>
      </c>
      <c r="J7004" s="2">
        <v>3.66</v>
      </c>
    </row>
    <row r="7005" spans="1:10" x14ac:dyDescent="0.35">
      <c r="A7005" s="1">
        <v>42804</v>
      </c>
      <c r="B7005" t="s">
        <v>1898</v>
      </c>
      <c r="C7005" t="s">
        <v>245</v>
      </c>
      <c r="D7005" t="s">
        <v>11</v>
      </c>
      <c r="E7005" t="s">
        <v>20</v>
      </c>
      <c r="F7005" t="s">
        <v>2241</v>
      </c>
      <c r="G7005" s="2">
        <v>13.09</v>
      </c>
      <c r="H7005" s="2">
        <v>4</v>
      </c>
      <c r="I7005" s="2">
        <f t="shared" si="109"/>
        <v>3.2725</v>
      </c>
      <c r="J7005" s="2">
        <v>-10.039999999999999</v>
      </c>
    </row>
    <row r="7006" spans="1:10" x14ac:dyDescent="0.35">
      <c r="A7006" s="1">
        <v>42804</v>
      </c>
      <c r="B7006" t="s">
        <v>1618</v>
      </c>
      <c r="C7006" t="s">
        <v>27</v>
      </c>
      <c r="D7006" t="s">
        <v>39</v>
      </c>
      <c r="E7006" t="s">
        <v>52</v>
      </c>
      <c r="F7006" t="s">
        <v>1526</v>
      </c>
      <c r="G7006" s="2">
        <v>111.96</v>
      </c>
      <c r="H7006" s="2">
        <v>4</v>
      </c>
      <c r="I7006" s="2">
        <f t="shared" si="109"/>
        <v>27.99</v>
      </c>
      <c r="J7006" s="2">
        <v>21.27</v>
      </c>
    </row>
    <row r="7007" spans="1:10" x14ac:dyDescent="0.35">
      <c r="A7007" s="1">
        <v>42804</v>
      </c>
      <c r="B7007" t="s">
        <v>1571</v>
      </c>
      <c r="C7007" t="s">
        <v>10</v>
      </c>
      <c r="D7007" t="s">
        <v>34</v>
      </c>
      <c r="E7007" t="s">
        <v>145</v>
      </c>
      <c r="F7007" t="s">
        <v>663</v>
      </c>
      <c r="G7007" s="2">
        <v>933.41</v>
      </c>
      <c r="H7007" s="2">
        <v>4</v>
      </c>
      <c r="I7007" s="2">
        <f t="shared" si="109"/>
        <v>233.35249999999999</v>
      </c>
      <c r="J7007" s="2">
        <v>-173.35</v>
      </c>
    </row>
    <row r="7008" spans="1:10" x14ac:dyDescent="0.35">
      <c r="A7008" s="1">
        <v>42805</v>
      </c>
      <c r="B7008" t="s">
        <v>2107</v>
      </c>
      <c r="C7008" t="s">
        <v>110</v>
      </c>
      <c r="D7008" t="s">
        <v>11</v>
      </c>
      <c r="E7008" t="s">
        <v>20</v>
      </c>
      <c r="F7008" t="s">
        <v>121</v>
      </c>
      <c r="G7008" s="2">
        <v>895.92</v>
      </c>
      <c r="H7008" s="2">
        <v>4</v>
      </c>
      <c r="I7008" s="2">
        <f t="shared" si="109"/>
        <v>223.98</v>
      </c>
      <c r="J7008" s="2">
        <v>421.08</v>
      </c>
    </row>
    <row r="7009" spans="1:10" x14ac:dyDescent="0.35">
      <c r="A7009" s="1">
        <v>42805</v>
      </c>
      <c r="B7009" t="s">
        <v>576</v>
      </c>
      <c r="C7009" t="s">
        <v>23</v>
      </c>
      <c r="D7009" t="s">
        <v>39</v>
      </c>
      <c r="E7009" t="s">
        <v>40</v>
      </c>
      <c r="F7009" t="s">
        <v>1902</v>
      </c>
      <c r="G7009" s="2">
        <v>776.85</v>
      </c>
      <c r="H7009" s="2">
        <v>5</v>
      </c>
      <c r="I7009" s="2">
        <f t="shared" si="109"/>
        <v>155.37</v>
      </c>
      <c r="J7009" s="2">
        <v>-181.27</v>
      </c>
    </row>
    <row r="7010" spans="1:10" x14ac:dyDescent="0.35">
      <c r="A7010" s="1">
        <v>42805</v>
      </c>
      <c r="B7010" t="s">
        <v>576</v>
      </c>
      <c r="C7010" t="s">
        <v>23</v>
      </c>
      <c r="D7010" t="s">
        <v>11</v>
      </c>
      <c r="E7010" t="s">
        <v>20</v>
      </c>
      <c r="F7010" t="s">
        <v>485</v>
      </c>
      <c r="G7010" s="2">
        <v>12.29</v>
      </c>
      <c r="H7010" s="2">
        <v>1</v>
      </c>
      <c r="I7010" s="2">
        <f t="shared" si="109"/>
        <v>12.29</v>
      </c>
      <c r="J7010" s="2">
        <v>-8.61</v>
      </c>
    </row>
    <row r="7011" spans="1:10" x14ac:dyDescent="0.35">
      <c r="A7011" s="1">
        <v>42805</v>
      </c>
      <c r="B7011" t="s">
        <v>576</v>
      </c>
      <c r="C7011" t="s">
        <v>23</v>
      </c>
      <c r="D7011" t="s">
        <v>34</v>
      </c>
      <c r="E7011" t="s">
        <v>145</v>
      </c>
      <c r="F7011" t="s">
        <v>473</v>
      </c>
      <c r="G7011" s="2">
        <v>154.76</v>
      </c>
      <c r="H7011" s="2">
        <v>3</v>
      </c>
      <c r="I7011" s="2">
        <f t="shared" si="109"/>
        <v>51.586666666666666</v>
      </c>
      <c r="J7011" s="2">
        <v>-46.43</v>
      </c>
    </row>
    <row r="7012" spans="1:10" x14ac:dyDescent="0.35">
      <c r="A7012" s="1">
        <v>42805</v>
      </c>
      <c r="B7012" t="s">
        <v>576</v>
      </c>
      <c r="C7012" t="s">
        <v>23</v>
      </c>
      <c r="D7012" t="s">
        <v>11</v>
      </c>
      <c r="E7012" t="s">
        <v>18</v>
      </c>
      <c r="F7012" t="s">
        <v>1824</v>
      </c>
      <c r="G7012" s="2">
        <v>43.28</v>
      </c>
      <c r="H7012" s="2">
        <v>1</v>
      </c>
      <c r="I7012" s="2">
        <f t="shared" si="109"/>
        <v>43.28</v>
      </c>
      <c r="J7012" s="2">
        <v>3.25</v>
      </c>
    </row>
    <row r="7013" spans="1:10" x14ac:dyDescent="0.35">
      <c r="A7013" s="1">
        <v>42805</v>
      </c>
      <c r="B7013" t="s">
        <v>947</v>
      </c>
      <c r="C7013" t="s">
        <v>434</v>
      </c>
      <c r="D7013" t="s">
        <v>39</v>
      </c>
      <c r="E7013" t="s">
        <v>52</v>
      </c>
      <c r="F7013" t="s">
        <v>1690</v>
      </c>
      <c r="G7013" s="2">
        <v>63.88</v>
      </c>
      <c r="H7013" s="2">
        <v>4</v>
      </c>
      <c r="I7013" s="2">
        <f t="shared" si="109"/>
        <v>15.97</v>
      </c>
      <c r="J7013" s="2">
        <v>24.91</v>
      </c>
    </row>
    <row r="7014" spans="1:10" x14ac:dyDescent="0.35">
      <c r="A7014" s="1">
        <v>42805</v>
      </c>
      <c r="B7014" t="s">
        <v>947</v>
      </c>
      <c r="C7014" t="s">
        <v>434</v>
      </c>
      <c r="D7014" t="s">
        <v>34</v>
      </c>
      <c r="E7014" t="s">
        <v>47</v>
      </c>
      <c r="F7014" t="s">
        <v>2535</v>
      </c>
      <c r="G7014" s="2">
        <v>26.72</v>
      </c>
      <c r="H7014" s="2">
        <v>1</v>
      </c>
      <c r="I7014" s="2">
        <f t="shared" si="109"/>
        <v>26.72</v>
      </c>
      <c r="J7014" s="2">
        <v>11.76</v>
      </c>
    </row>
    <row r="7015" spans="1:10" x14ac:dyDescent="0.35">
      <c r="A7015" s="1">
        <v>42806</v>
      </c>
      <c r="B7015" t="s">
        <v>452</v>
      </c>
      <c r="C7015" t="s">
        <v>434</v>
      </c>
      <c r="D7015" t="s">
        <v>39</v>
      </c>
      <c r="E7015" t="s">
        <v>40</v>
      </c>
      <c r="F7015" t="s">
        <v>247</v>
      </c>
      <c r="G7015" s="2">
        <v>69.930000000000007</v>
      </c>
      <c r="H7015" s="2">
        <v>7</v>
      </c>
      <c r="I7015" s="2">
        <f t="shared" si="109"/>
        <v>9.99</v>
      </c>
      <c r="J7015" s="2">
        <v>32.17</v>
      </c>
    </row>
    <row r="7016" spans="1:10" x14ac:dyDescent="0.35">
      <c r="A7016" s="1">
        <v>42806</v>
      </c>
      <c r="B7016" t="s">
        <v>1722</v>
      </c>
      <c r="C7016" t="s">
        <v>27</v>
      </c>
      <c r="D7016" t="s">
        <v>11</v>
      </c>
      <c r="E7016" t="s">
        <v>18</v>
      </c>
      <c r="F7016" t="s">
        <v>297</v>
      </c>
      <c r="G7016" s="2">
        <v>242.94</v>
      </c>
      <c r="H7016" s="2">
        <v>3</v>
      </c>
      <c r="I7016" s="2">
        <f t="shared" si="109"/>
        <v>80.98</v>
      </c>
      <c r="J7016" s="2">
        <v>9.7200000000000006</v>
      </c>
    </row>
    <row r="7017" spans="1:10" x14ac:dyDescent="0.35">
      <c r="A7017" s="1">
        <v>42806</v>
      </c>
      <c r="B7017" t="s">
        <v>185</v>
      </c>
      <c r="C7017" t="s">
        <v>101</v>
      </c>
      <c r="D7017" t="s">
        <v>11</v>
      </c>
      <c r="E7017" t="s">
        <v>20</v>
      </c>
      <c r="F7017" t="s">
        <v>451</v>
      </c>
      <c r="G7017" s="2">
        <v>40.409999999999997</v>
      </c>
      <c r="H7017" s="2">
        <v>9</v>
      </c>
      <c r="I7017" s="2">
        <f t="shared" si="109"/>
        <v>4.4899999999999993</v>
      </c>
      <c r="J7017" s="2">
        <v>18.59</v>
      </c>
    </row>
    <row r="7018" spans="1:10" x14ac:dyDescent="0.35">
      <c r="A7018" s="1">
        <v>42807</v>
      </c>
      <c r="B7018" t="s">
        <v>1385</v>
      </c>
      <c r="C7018" t="s">
        <v>27</v>
      </c>
      <c r="D7018" t="s">
        <v>11</v>
      </c>
      <c r="E7018" t="s">
        <v>12</v>
      </c>
      <c r="F7018" t="s">
        <v>1670</v>
      </c>
      <c r="G7018" s="2">
        <v>314.55</v>
      </c>
      <c r="H7018" s="2">
        <v>3</v>
      </c>
      <c r="I7018" s="2">
        <f t="shared" si="109"/>
        <v>104.85000000000001</v>
      </c>
      <c r="J7018" s="2">
        <v>150.97999999999999</v>
      </c>
    </row>
    <row r="7019" spans="1:10" x14ac:dyDescent="0.35">
      <c r="A7019" s="1">
        <v>42807</v>
      </c>
      <c r="B7019" t="s">
        <v>1584</v>
      </c>
      <c r="C7019" t="s">
        <v>399</v>
      </c>
      <c r="D7019" t="s">
        <v>11</v>
      </c>
      <c r="E7019" t="s">
        <v>18</v>
      </c>
      <c r="F7019" t="s">
        <v>1472</v>
      </c>
      <c r="G7019" s="2">
        <v>90.8</v>
      </c>
      <c r="H7019" s="2">
        <v>8</v>
      </c>
      <c r="I7019" s="2">
        <f t="shared" si="109"/>
        <v>11.35</v>
      </c>
      <c r="J7019" s="2">
        <v>25.42</v>
      </c>
    </row>
    <row r="7020" spans="1:10" x14ac:dyDescent="0.35">
      <c r="A7020" s="1">
        <v>42807</v>
      </c>
      <c r="B7020" t="s">
        <v>1584</v>
      </c>
      <c r="C7020" t="s">
        <v>399</v>
      </c>
      <c r="D7020" t="s">
        <v>39</v>
      </c>
      <c r="E7020" t="s">
        <v>40</v>
      </c>
      <c r="F7020" t="s">
        <v>2006</v>
      </c>
      <c r="G7020" s="2">
        <v>140.74</v>
      </c>
      <c r="H7020" s="2">
        <v>8</v>
      </c>
      <c r="I7020" s="2">
        <f t="shared" si="109"/>
        <v>17.592500000000001</v>
      </c>
      <c r="J7020" s="2">
        <v>49.26</v>
      </c>
    </row>
    <row r="7021" spans="1:10" x14ac:dyDescent="0.35">
      <c r="A7021" s="1">
        <v>42807</v>
      </c>
      <c r="B7021" t="s">
        <v>1584</v>
      </c>
      <c r="C7021" t="s">
        <v>399</v>
      </c>
      <c r="D7021" t="s">
        <v>39</v>
      </c>
      <c r="E7021" t="s">
        <v>52</v>
      </c>
      <c r="F7021" t="s">
        <v>2618</v>
      </c>
      <c r="G7021" s="2">
        <v>214.95</v>
      </c>
      <c r="H7021" s="2">
        <v>5</v>
      </c>
      <c r="I7021" s="2">
        <f t="shared" si="109"/>
        <v>42.989999999999995</v>
      </c>
      <c r="J7021" s="2">
        <v>88.13</v>
      </c>
    </row>
    <row r="7022" spans="1:10" x14ac:dyDescent="0.35">
      <c r="A7022" s="1">
        <v>42807</v>
      </c>
      <c r="B7022" t="s">
        <v>1584</v>
      </c>
      <c r="C7022" t="s">
        <v>399</v>
      </c>
      <c r="D7022" t="s">
        <v>11</v>
      </c>
      <c r="E7022" t="s">
        <v>12</v>
      </c>
      <c r="F7022" t="s">
        <v>2538</v>
      </c>
      <c r="G7022" s="2">
        <v>45.36</v>
      </c>
      <c r="H7022" s="2">
        <v>7</v>
      </c>
      <c r="I7022" s="2">
        <f t="shared" si="109"/>
        <v>6.4799999999999995</v>
      </c>
      <c r="J7022" s="2">
        <v>21.77</v>
      </c>
    </row>
    <row r="7023" spans="1:10" x14ac:dyDescent="0.35">
      <c r="A7023" s="1">
        <v>42807</v>
      </c>
      <c r="B7023" t="s">
        <v>1584</v>
      </c>
      <c r="C7023" t="s">
        <v>399</v>
      </c>
      <c r="D7023" t="s">
        <v>11</v>
      </c>
      <c r="E7023" t="s">
        <v>12</v>
      </c>
      <c r="F7023" t="s">
        <v>1697</v>
      </c>
      <c r="G7023" s="2">
        <v>288.24</v>
      </c>
      <c r="H7023" s="2">
        <v>6</v>
      </c>
      <c r="I7023" s="2">
        <f t="shared" si="109"/>
        <v>48.04</v>
      </c>
      <c r="J7023" s="2">
        <v>138.36000000000001</v>
      </c>
    </row>
    <row r="7024" spans="1:10" x14ac:dyDescent="0.35">
      <c r="A7024" s="1">
        <v>42807</v>
      </c>
      <c r="B7024" t="s">
        <v>509</v>
      </c>
      <c r="C7024" t="s">
        <v>278</v>
      </c>
      <c r="D7024" t="s">
        <v>11</v>
      </c>
      <c r="E7024" t="s">
        <v>200</v>
      </c>
      <c r="F7024" t="s">
        <v>461</v>
      </c>
      <c r="G7024" s="2">
        <v>1332.5</v>
      </c>
      <c r="H7024" s="2">
        <v>2</v>
      </c>
      <c r="I7024" s="2">
        <f t="shared" si="109"/>
        <v>666.25</v>
      </c>
      <c r="J7024" s="2">
        <v>-299.81</v>
      </c>
    </row>
    <row r="7025" spans="1:10" x14ac:dyDescent="0.35">
      <c r="A7025" s="1">
        <v>42807</v>
      </c>
      <c r="B7025" t="s">
        <v>2381</v>
      </c>
      <c r="C7025" t="s">
        <v>15</v>
      </c>
      <c r="D7025" t="s">
        <v>11</v>
      </c>
      <c r="E7025" t="s">
        <v>24</v>
      </c>
      <c r="F7025" t="s">
        <v>2659</v>
      </c>
      <c r="G7025" s="2">
        <v>19.46</v>
      </c>
      <c r="H7025" s="2">
        <v>4</v>
      </c>
      <c r="I7025" s="2">
        <f t="shared" si="109"/>
        <v>4.8650000000000002</v>
      </c>
      <c r="J7025" s="2">
        <v>2.19</v>
      </c>
    </row>
    <row r="7026" spans="1:10" x14ac:dyDescent="0.35">
      <c r="A7026" s="1">
        <v>42807</v>
      </c>
      <c r="B7026" t="s">
        <v>2381</v>
      </c>
      <c r="C7026" t="s">
        <v>15</v>
      </c>
      <c r="D7026" t="s">
        <v>39</v>
      </c>
      <c r="E7026" t="s">
        <v>302</v>
      </c>
      <c r="F7026" t="s">
        <v>2655</v>
      </c>
      <c r="G7026" s="2">
        <v>209.99</v>
      </c>
      <c r="H7026" s="2">
        <v>2</v>
      </c>
      <c r="I7026" s="2">
        <f t="shared" si="109"/>
        <v>104.995</v>
      </c>
      <c r="J7026" s="2">
        <v>9</v>
      </c>
    </row>
    <row r="7027" spans="1:10" x14ac:dyDescent="0.35">
      <c r="A7027" s="1">
        <v>42807</v>
      </c>
      <c r="B7027" t="s">
        <v>2381</v>
      </c>
      <c r="C7027" t="s">
        <v>15</v>
      </c>
      <c r="D7027" t="s">
        <v>11</v>
      </c>
      <c r="E7027" t="s">
        <v>24</v>
      </c>
      <c r="F7027" t="s">
        <v>384</v>
      </c>
      <c r="G7027" s="2">
        <v>29.76</v>
      </c>
      <c r="H7027" s="2">
        <v>5</v>
      </c>
      <c r="I7027" s="2">
        <f t="shared" si="109"/>
        <v>5.952</v>
      </c>
      <c r="J7027" s="2">
        <v>1.86</v>
      </c>
    </row>
    <row r="7028" spans="1:10" x14ac:dyDescent="0.35">
      <c r="A7028" s="1">
        <v>42807</v>
      </c>
      <c r="B7028" t="s">
        <v>2381</v>
      </c>
      <c r="C7028" t="s">
        <v>15</v>
      </c>
      <c r="D7028" t="s">
        <v>34</v>
      </c>
      <c r="E7028" t="s">
        <v>35</v>
      </c>
      <c r="F7028" t="s">
        <v>2612</v>
      </c>
      <c r="G7028" s="2">
        <v>89.77</v>
      </c>
      <c r="H7028" s="2">
        <v>1</v>
      </c>
      <c r="I7028" s="2">
        <f t="shared" si="109"/>
        <v>89.77</v>
      </c>
      <c r="J7028" s="2">
        <v>-2.56</v>
      </c>
    </row>
    <row r="7029" spans="1:10" x14ac:dyDescent="0.35">
      <c r="A7029" s="1">
        <v>42807</v>
      </c>
      <c r="B7029" t="s">
        <v>2381</v>
      </c>
      <c r="C7029" t="s">
        <v>15</v>
      </c>
      <c r="D7029" t="s">
        <v>39</v>
      </c>
      <c r="E7029" t="s">
        <v>603</v>
      </c>
      <c r="F7029" t="s">
        <v>634</v>
      </c>
      <c r="G7029" s="2">
        <v>959.98</v>
      </c>
      <c r="H7029" s="2">
        <v>2</v>
      </c>
      <c r="I7029" s="2">
        <f t="shared" si="109"/>
        <v>479.99</v>
      </c>
      <c r="J7029" s="2">
        <v>335.99</v>
      </c>
    </row>
    <row r="7030" spans="1:10" x14ac:dyDescent="0.35">
      <c r="A7030" s="1">
        <v>42807</v>
      </c>
      <c r="B7030" t="s">
        <v>2381</v>
      </c>
      <c r="C7030" t="s">
        <v>15</v>
      </c>
      <c r="D7030" t="s">
        <v>11</v>
      </c>
      <c r="E7030" t="s">
        <v>12</v>
      </c>
      <c r="F7030" t="s">
        <v>1159</v>
      </c>
      <c r="G7030" s="2">
        <v>15.55</v>
      </c>
      <c r="H7030" s="2">
        <v>3</v>
      </c>
      <c r="I7030" s="2">
        <f t="shared" si="109"/>
        <v>5.1833333333333336</v>
      </c>
      <c r="J7030" s="2">
        <v>5.64</v>
      </c>
    </row>
    <row r="7031" spans="1:10" x14ac:dyDescent="0.35">
      <c r="A7031" s="1">
        <v>42807</v>
      </c>
      <c r="B7031" t="s">
        <v>2381</v>
      </c>
      <c r="C7031" t="s">
        <v>15</v>
      </c>
      <c r="D7031" t="s">
        <v>39</v>
      </c>
      <c r="E7031" t="s">
        <v>40</v>
      </c>
      <c r="F7031" t="s">
        <v>1953</v>
      </c>
      <c r="G7031" s="2">
        <v>34.36</v>
      </c>
      <c r="H7031" s="2">
        <v>1</v>
      </c>
      <c r="I7031" s="2">
        <f t="shared" si="109"/>
        <v>34.36</v>
      </c>
      <c r="J7031" s="2">
        <v>-7.3</v>
      </c>
    </row>
    <row r="7032" spans="1:10" x14ac:dyDescent="0.35">
      <c r="A7032" s="1">
        <v>42807</v>
      </c>
      <c r="B7032" t="s">
        <v>233</v>
      </c>
      <c r="C7032" t="s">
        <v>613</v>
      </c>
      <c r="D7032" t="s">
        <v>11</v>
      </c>
      <c r="E7032" t="s">
        <v>20</v>
      </c>
      <c r="F7032" t="s">
        <v>1509</v>
      </c>
      <c r="G7032" s="2">
        <v>30.88</v>
      </c>
      <c r="H7032" s="2">
        <v>2</v>
      </c>
      <c r="I7032" s="2">
        <f t="shared" si="109"/>
        <v>15.44</v>
      </c>
      <c r="J7032" s="2">
        <v>15.44</v>
      </c>
    </row>
    <row r="7033" spans="1:10" x14ac:dyDescent="0.35">
      <c r="A7033" s="1">
        <v>42807</v>
      </c>
      <c r="B7033" t="s">
        <v>233</v>
      </c>
      <c r="C7033" t="s">
        <v>613</v>
      </c>
      <c r="D7033" t="s">
        <v>11</v>
      </c>
      <c r="E7033" t="s">
        <v>92</v>
      </c>
      <c r="F7033" t="s">
        <v>2606</v>
      </c>
      <c r="G7033" s="2">
        <v>465.16</v>
      </c>
      <c r="H7033" s="2">
        <v>2</v>
      </c>
      <c r="I7033" s="2">
        <f t="shared" si="109"/>
        <v>232.58</v>
      </c>
      <c r="J7033" s="2">
        <v>120.94</v>
      </c>
    </row>
    <row r="7034" spans="1:10" x14ac:dyDescent="0.35">
      <c r="A7034" s="1">
        <v>42807</v>
      </c>
      <c r="B7034" t="s">
        <v>233</v>
      </c>
      <c r="C7034" t="s">
        <v>613</v>
      </c>
      <c r="D7034" t="s">
        <v>11</v>
      </c>
      <c r="E7034" t="s">
        <v>12</v>
      </c>
      <c r="F7034" t="s">
        <v>2648</v>
      </c>
      <c r="G7034" s="2">
        <v>27.12</v>
      </c>
      <c r="H7034" s="2">
        <v>4</v>
      </c>
      <c r="I7034" s="2">
        <f t="shared" si="109"/>
        <v>6.78</v>
      </c>
      <c r="J7034" s="2">
        <v>12.48</v>
      </c>
    </row>
    <row r="7035" spans="1:10" x14ac:dyDescent="0.35">
      <c r="A7035" s="1">
        <v>42807</v>
      </c>
      <c r="B7035" t="s">
        <v>2429</v>
      </c>
      <c r="C7035" t="s">
        <v>531</v>
      </c>
      <c r="D7035" t="s">
        <v>11</v>
      </c>
      <c r="E7035" t="s">
        <v>20</v>
      </c>
      <c r="F7035" t="s">
        <v>662</v>
      </c>
      <c r="G7035" s="2">
        <v>174.3</v>
      </c>
      <c r="H7035" s="2">
        <v>3</v>
      </c>
      <c r="I7035" s="2">
        <f t="shared" si="109"/>
        <v>58.1</v>
      </c>
      <c r="J7035" s="2">
        <v>81.92</v>
      </c>
    </row>
    <row r="7036" spans="1:10" x14ac:dyDescent="0.35">
      <c r="A7036" s="1">
        <v>42807</v>
      </c>
      <c r="B7036" t="s">
        <v>2319</v>
      </c>
      <c r="C7036" t="s">
        <v>149</v>
      </c>
      <c r="D7036" t="s">
        <v>39</v>
      </c>
      <c r="E7036" t="s">
        <v>40</v>
      </c>
      <c r="F7036" t="s">
        <v>1750</v>
      </c>
      <c r="G7036" s="2">
        <v>299.89999999999998</v>
      </c>
      <c r="H7036" s="2">
        <v>2</v>
      </c>
      <c r="I7036" s="2">
        <f t="shared" si="109"/>
        <v>149.94999999999999</v>
      </c>
      <c r="J7036" s="2">
        <v>74.98</v>
      </c>
    </row>
    <row r="7037" spans="1:10" x14ac:dyDescent="0.35">
      <c r="A7037" s="1">
        <v>42807</v>
      </c>
      <c r="B7037" t="s">
        <v>483</v>
      </c>
      <c r="C7037" t="s">
        <v>15</v>
      </c>
      <c r="D7037" t="s">
        <v>39</v>
      </c>
      <c r="E7037" t="s">
        <v>40</v>
      </c>
      <c r="F7037" t="s">
        <v>247</v>
      </c>
      <c r="G7037" s="2">
        <v>7.99</v>
      </c>
      <c r="H7037" s="2">
        <v>1</v>
      </c>
      <c r="I7037" s="2">
        <f t="shared" si="109"/>
        <v>7.99</v>
      </c>
      <c r="J7037" s="2">
        <v>2.6</v>
      </c>
    </row>
    <row r="7038" spans="1:10" x14ac:dyDescent="0.35">
      <c r="A7038" s="1">
        <v>42808</v>
      </c>
      <c r="B7038" t="s">
        <v>1277</v>
      </c>
      <c r="C7038" t="s">
        <v>15</v>
      </c>
      <c r="D7038" t="s">
        <v>39</v>
      </c>
      <c r="E7038" t="s">
        <v>40</v>
      </c>
      <c r="F7038" t="s">
        <v>1834</v>
      </c>
      <c r="G7038" s="2">
        <v>49.62</v>
      </c>
      <c r="H7038" s="2">
        <v>2</v>
      </c>
      <c r="I7038" s="2">
        <f t="shared" si="109"/>
        <v>24.81</v>
      </c>
      <c r="J7038" s="2">
        <v>4.96</v>
      </c>
    </row>
    <row r="7039" spans="1:10" x14ac:dyDescent="0.35">
      <c r="A7039" s="1">
        <v>42810</v>
      </c>
      <c r="B7039" t="s">
        <v>492</v>
      </c>
      <c r="C7039" t="s">
        <v>164</v>
      </c>
      <c r="D7039" t="s">
        <v>11</v>
      </c>
      <c r="E7039" t="s">
        <v>12</v>
      </c>
      <c r="F7039" t="s">
        <v>1730</v>
      </c>
      <c r="G7039" s="2">
        <v>6.48</v>
      </c>
      <c r="H7039" s="2">
        <v>1</v>
      </c>
      <c r="I7039" s="2">
        <f t="shared" si="109"/>
        <v>6.48</v>
      </c>
      <c r="J7039" s="2">
        <v>3.11</v>
      </c>
    </row>
    <row r="7040" spans="1:10" x14ac:dyDescent="0.35">
      <c r="A7040" s="1">
        <v>42810</v>
      </c>
      <c r="B7040" t="s">
        <v>492</v>
      </c>
      <c r="C7040" t="s">
        <v>164</v>
      </c>
      <c r="D7040" t="s">
        <v>11</v>
      </c>
      <c r="E7040" t="s">
        <v>18</v>
      </c>
      <c r="F7040" t="s">
        <v>453</v>
      </c>
      <c r="G7040" s="2">
        <v>46.51</v>
      </c>
      <c r="H7040" s="2">
        <v>1</v>
      </c>
      <c r="I7040" s="2">
        <f t="shared" si="109"/>
        <v>46.51</v>
      </c>
      <c r="J7040" s="2">
        <v>1.86</v>
      </c>
    </row>
    <row r="7041" spans="1:10" x14ac:dyDescent="0.35">
      <c r="A7041" s="1">
        <v>42810</v>
      </c>
      <c r="B7041" t="s">
        <v>492</v>
      </c>
      <c r="C7041" t="s">
        <v>164</v>
      </c>
      <c r="D7041" t="s">
        <v>39</v>
      </c>
      <c r="E7041" t="s">
        <v>40</v>
      </c>
      <c r="F7041" t="s">
        <v>2143</v>
      </c>
      <c r="G7041" s="2">
        <v>659.98</v>
      </c>
      <c r="H7041" s="2">
        <v>3</v>
      </c>
      <c r="I7041" s="2">
        <f t="shared" si="109"/>
        <v>219.99333333333334</v>
      </c>
      <c r="J7041" s="2">
        <v>49.5</v>
      </c>
    </row>
    <row r="7042" spans="1:10" x14ac:dyDescent="0.35">
      <c r="A7042" s="1">
        <v>42810</v>
      </c>
      <c r="B7042" t="s">
        <v>1099</v>
      </c>
      <c r="C7042" t="s">
        <v>78</v>
      </c>
      <c r="D7042" t="s">
        <v>39</v>
      </c>
      <c r="E7042" t="s">
        <v>40</v>
      </c>
      <c r="F7042" t="s">
        <v>745</v>
      </c>
      <c r="G7042" s="2">
        <v>445.44</v>
      </c>
      <c r="H7042" s="2">
        <v>8</v>
      </c>
      <c r="I7042" s="2">
        <f t="shared" si="109"/>
        <v>55.68</v>
      </c>
      <c r="J7042" s="2">
        <v>-81.66</v>
      </c>
    </row>
    <row r="7043" spans="1:10" x14ac:dyDescent="0.35">
      <c r="A7043" s="1">
        <v>42810</v>
      </c>
      <c r="B7043" t="s">
        <v>1677</v>
      </c>
      <c r="C7043" t="s">
        <v>78</v>
      </c>
      <c r="D7043" t="s">
        <v>39</v>
      </c>
      <c r="E7043" t="s">
        <v>40</v>
      </c>
      <c r="F7043" t="s">
        <v>2052</v>
      </c>
      <c r="G7043" s="2">
        <v>44.38</v>
      </c>
      <c r="H7043" s="2">
        <v>2</v>
      </c>
      <c r="I7043" s="2">
        <f t="shared" ref="I7043:I7106" si="110">G7043/H7043</f>
        <v>22.19</v>
      </c>
      <c r="J7043" s="2">
        <v>-7.4</v>
      </c>
    </row>
    <row r="7044" spans="1:10" x14ac:dyDescent="0.35">
      <c r="A7044" s="1">
        <v>42810</v>
      </c>
      <c r="B7044" t="s">
        <v>1677</v>
      </c>
      <c r="C7044" t="s">
        <v>78</v>
      </c>
      <c r="D7044" t="s">
        <v>34</v>
      </c>
      <c r="E7044" t="s">
        <v>47</v>
      </c>
      <c r="F7044" t="s">
        <v>2293</v>
      </c>
      <c r="G7044" s="2">
        <v>51.26</v>
      </c>
      <c r="H7044" s="2">
        <v>6</v>
      </c>
      <c r="I7044" s="2">
        <f t="shared" si="110"/>
        <v>8.543333333333333</v>
      </c>
      <c r="J7044" s="2">
        <v>7.69</v>
      </c>
    </row>
    <row r="7045" spans="1:10" x14ac:dyDescent="0.35">
      <c r="A7045" s="1">
        <v>42810</v>
      </c>
      <c r="B7045" t="s">
        <v>1677</v>
      </c>
      <c r="C7045" t="s">
        <v>78</v>
      </c>
      <c r="D7045" t="s">
        <v>11</v>
      </c>
      <c r="E7045" t="s">
        <v>20</v>
      </c>
      <c r="F7045" t="s">
        <v>1370</v>
      </c>
      <c r="G7045" s="2">
        <v>5.19</v>
      </c>
      <c r="H7045" s="2">
        <v>3</v>
      </c>
      <c r="I7045" s="2">
        <f t="shared" si="110"/>
        <v>1.7300000000000002</v>
      </c>
      <c r="J7045" s="2">
        <v>-3.46</v>
      </c>
    </row>
    <row r="7046" spans="1:10" x14ac:dyDescent="0.35">
      <c r="A7046" s="1">
        <v>42810</v>
      </c>
      <c r="B7046" t="s">
        <v>1677</v>
      </c>
      <c r="C7046" t="s">
        <v>78</v>
      </c>
      <c r="D7046" t="s">
        <v>39</v>
      </c>
      <c r="E7046" t="s">
        <v>52</v>
      </c>
      <c r="F7046" t="s">
        <v>1078</v>
      </c>
      <c r="G7046" s="2">
        <v>159.97999999999999</v>
      </c>
      <c r="H7046" s="2">
        <v>2</v>
      </c>
      <c r="I7046" s="2">
        <f t="shared" si="110"/>
        <v>79.989999999999995</v>
      </c>
      <c r="J7046" s="2">
        <v>44</v>
      </c>
    </row>
    <row r="7047" spans="1:10" x14ac:dyDescent="0.35">
      <c r="A7047" s="1">
        <v>42810</v>
      </c>
      <c r="B7047" t="s">
        <v>1677</v>
      </c>
      <c r="C7047" t="s">
        <v>78</v>
      </c>
      <c r="D7047" t="s">
        <v>11</v>
      </c>
      <c r="E7047" t="s">
        <v>18</v>
      </c>
      <c r="F7047" t="s">
        <v>1360</v>
      </c>
      <c r="G7047" s="2">
        <v>54.22</v>
      </c>
      <c r="H7047" s="2">
        <v>2</v>
      </c>
      <c r="I7047" s="2">
        <f t="shared" si="110"/>
        <v>27.11</v>
      </c>
      <c r="J7047" s="2">
        <v>3.39</v>
      </c>
    </row>
    <row r="7048" spans="1:10" x14ac:dyDescent="0.35">
      <c r="A7048" s="1">
        <v>42810</v>
      </c>
      <c r="B7048" t="s">
        <v>2242</v>
      </c>
      <c r="C7048" t="s">
        <v>27</v>
      </c>
      <c r="D7048" t="s">
        <v>11</v>
      </c>
      <c r="E7048" t="s">
        <v>18</v>
      </c>
      <c r="F7048" t="s">
        <v>1384</v>
      </c>
      <c r="G7048" s="2">
        <v>310.12</v>
      </c>
      <c r="H7048" s="2">
        <v>2</v>
      </c>
      <c r="I7048" s="2">
        <f t="shared" si="110"/>
        <v>155.06</v>
      </c>
      <c r="J7048" s="2">
        <v>80.63</v>
      </c>
    </row>
    <row r="7049" spans="1:10" x14ac:dyDescent="0.35">
      <c r="A7049" s="1">
        <v>42810</v>
      </c>
      <c r="B7049" t="s">
        <v>2242</v>
      </c>
      <c r="C7049" t="s">
        <v>27</v>
      </c>
      <c r="D7049" t="s">
        <v>11</v>
      </c>
      <c r="E7049" t="s">
        <v>20</v>
      </c>
      <c r="F7049" t="s">
        <v>1927</v>
      </c>
      <c r="G7049" s="2">
        <v>70.459999999999994</v>
      </c>
      <c r="H7049" s="2">
        <v>6</v>
      </c>
      <c r="I7049" s="2">
        <f t="shared" si="110"/>
        <v>11.743333333333332</v>
      </c>
      <c r="J7049" s="2">
        <v>22.9</v>
      </c>
    </row>
    <row r="7050" spans="1:10" x14ac:dyDescent="0.35">
      <c r="A7050" s="1">
        <v>42810</v>
      </c>
      <c r="B7050" t="s">
        <v>2242</v>
      </c>
      <c r="C7050" t="s">
        <v>27</v>
      </c>
      <c r="D7050" t="s">
        <v>11</v>
      </c>
      <c r="E7050" t="s">
        <v>20</v>
      </c>
      <c r="F7050" t="s">
        <v>1650</v>
      </c>
      <c r="G7050" s="2">
        <v>19.68</v>
      </c>
      <c r="H7050" s="2">
        <v>5</v>
      </c>
      <c r="I7050" s="2">
        <f t="shared" si="110"/>
        <v>3.9359999999999999</v>
      </c>
      <c r="J7050" s="2">
        <v>6.89</v>
      </c>
    </row>
    <row r="7051" spans="1:10" x14ac:dyDescent="0.35">
      <c r="A7051" s="1">
        <v>42810</v>
      </c>
      <c r="B7051" t="s">
        <v>2242</v>
      </c>
      <c r="C7051" t="s">
        <v>27</v>
      </c>
      <c r="D7051" t="s">
        <v>11</v>
      </c>
      <c r="E7051" t="s">
        <v>92</v>
      </c>
      <c r="F7051" t="s">
        <v>316</v>
      </c>
      <c r="G7051" s="2">
        <v>140.66999999999999</v>
      </c>
      <c r="H7051" s="2">
        <v>3</v>
      </c>
      <c r="I7051" s="2">
        <f t="shared" si="110"/>
        <v>46.889999999999993</v>
      </c>
      <c r="J7051" s="2">
        <v>54.86</v>
      </c>
    </row>
    <row r="7052" spans="1:10" x14ac:dyDescent="0.35">
      <c r="A7052" s="1">
        <v>42811</v>
      </c>
      <c r="B7052" t="s">
        <v>256</v>
      </c>
      <c r="C7052" t="s">
        <v>27</v>
      </c>
      <c r="D7052" t="s">
        <v>11</v>
      </c>
      <c r="E7052" t="s">
        <v>20</v>
      </c>
      <c r="F7052" t="s">
        <v>2241</v>
      </c>
      <c r="G7052" s="2">
        <v>17.46</v>
      </c>
      <c r="H7052" s="2">
        <v>2</v>
      </c>
      <c r="I7052" s="2">
        <f t="shared" si="110"/>
        <v>8.73</v>
      </c>
      <c r="J7052" s="2">
        <v>5.89</v>
      </c>
    </row>
    <row r="7053" spans="1:10" x14ac:dyDescent="0.35">
      <c r="A7053" s="1">
        <v>42811</v>
      </c>
      <c r="B7053" t="s">
        <v>2183</v>
      </c>
      <c r="C7053" t="s">
        <v>149</v>
      </c>
      <c r="D7053" t="s">
        <v>11</v>
      </c>
      <c r="E7053" t="s">
        <v>16</v>
      </c>
      <c r="F7053" t="s">
        <v>2509</v>
      </c>
      <c r="G7053" s="2">
        <v>18.75</v>
      </c>
      <c r="H7053" s="2">
        <v>5</v>
      </c>
      <c r="I7053" s="2">
        <f t="shared" si="110"/>
        <v>3.75</v>
      </c>
      <c r="J7053" s="2">
        <v>9</v>
      </c>
    </row>
    <row r="7054" spans="1:10" x14ac:dyDescent="0.35">
      <c r="A7054" s="1">
        <v>42811</v>
      </c>
      <c r="B7054" t="s">
        <v>2183</v>
      </c>
      <c r="C7054" t="s">
        <v>149</v>
      </c>
      <c r="D7054" t="s">
        <v>39</v>
      </c>
      <c r="E7054" t="s">
        <v>40</v>
      </c>
      <c r="F7054" t="s">
        <v>1156</v>
      </c>
      <c r="G7054" s="2">
        <v>119.7</v>
      </c>
      <c r="H7054" s="2">
        <v>6</v>
      </c>
      <c r="I7054" s="2">
        <f t="shared" si="110"/>
        <v>19.95</v>
      </c>
      <c r="J7054" s="2">
        <v>31.12</v>
      </c>
    </row>
    <row r="7055" spans="1:10" x14ac:dyDescent="0.35">
      <c r="A7055" s="1">
        <v>42811</v>
      </c>
      <c r="B7055" t="s">
        <v>2183</v>
      </c>
      <c r="C7055" t="s">
        <v>149</v>
      </c>
      <c r="D7055" t="s">
        <v>11</v>
      </c>
      <c r="E7055" t="s">
        <v>20</v>
      </c>
      <c r="F7055" t="s">
        <v>113</v>
      </c>
      <c r="G7055" s="2">
        <v>9.14</v>
      </c>
      <c r="H7055" s="2">
        <v>3</v>
      </c>
      <c r="I7055" s="2">
        <f t="shared" si="110"/>
        <v>3.0466666666666669</v>
      </c>
      <c r="J7055" s="2">
        <v>3.09</v>
      </c>
    </row>
    <row r="7056" spans="1:10" x14ac:dyDescent="0.35">
      <c r="A7056" s="1">
        <v>42811</v>
      </c>
      <c r="B7056" t="s">
        <v>2183</v>
      </c>
      <c r="C7056" t="s">
        <v>149</v>
      </c>
      <c r="D7056" t="s">
        <v>39</v>
      </c>
      <c r="E7056" t="s">
        <v>52</v>
      </c>
      <c r="F7056" t="s">
        <v>1169</v>
      </c>
      <c r="G7056" s="2">
        <v>57.06</v>
      </c>
      <c r="H7056" s="2">
        <v>3</v>
      </c>
      <c r="I7056" s="2">
        <f t="shared" si="110"/>
        <v>19.02</v>
      </c>
      <c r="J7056" s="2">
        <v>18.260000000000002</v>
      </c>
    </row>
    <row r="7057" spans="1:10" x14ac:dyDescent="0.35">
      <c r="A7057" s="1">
        <v>42811</v>
      </c>
      <c r="B7057" t="s">
        <v>2183</v>
      </c>
      <c r="C7057" t="s">
        <v>149</v>
      </c>
      <c r="D7057" t="s">
        <v>39</v>
      </c>
      <c r="E7057" t="s">
        <v>52</v>
      </c>
      <c r="F7057" t="s">
        <v>1422</v>
      </c>
      <c r="G7057" s="2">
        <v>71.599999999999994</v>
      </c>
      <c r="H7057" s="2">
        <v>8</v>
      </c>
      <c r="I7057" s="2">
        <f t="shared" si="110"/>
        <v>8.9499999999999993</v>
      </c>
      <c r="J7057" s="2">
        <v>13.6</v>
      </c>
    </row>
    <row r="7058" spans="1:10" x14ac:dyDescent="0.35">
      <c r="A7058" s="1">
        <v>42811</v>
      </c>
      <c r="B7058" t="s">
        <v>2183</v>
      </c>
      <c r="C7058" t="s">
        <v>149</v>
      </c>
      <c r="D7058" t="s">
        <v>11</v>
      </c>
      <c r="E7058" t="s">
        <v>18</v>
      </c>
      <c r="F7058" t="s">
        <v>2020</v>
      </c>
      <c r="G7058" s="2">
        <v>107.44</v>
      </c>
      <c r="H7058" s="2">
        <v>8</v>
      </c>
      <c r="I7058" s="2">
        <f t="shared" si="110"/>
        <v>13.43</v>
      </c>
      <c r="J7058" s="2">
        <v>27.93</v>
      </c>
    </row>
    <row r="7059" spans="1:10" x14ac:dyDescent="0.35">
      <c r="A7059" s="1">
        <v>42811</v>
      </c>
      <c r="B7059" t="s">
        <v>2183</v>
      </c>
      <c r="C7059" t="s">
        <v>149</v>
      </c>
      <c r="D7059" t="s">
        <v>11</v>
      </c>
      <c r="E7059" t="s">
        <v>16</v>
      </c>
      <c r="F7059" t="s">
        <v>2030</v>
      </c>
      <c r="G7059" s="2">
        <v>7.31</v>
      </c>
      <c r="H7059" s="2">
        <v>1</v>
      </c>
      <c r="I7059" s="2">
        <f t="shared" si="110"/>
        <v>7.31</v>
      </c>
      <c r="J7059" s="2">
        <v>3.44</v>
      </c>
    </row>
    <row r="7060" spans="1:10" x14ac:dyDescent="0.35">
      <c r="A7060" s="1">
        <v>42811</v>
      </c>
      <c r="B7060" t="s">
        <v>2183</v>
      </c>
      <c r="C7060" t="s">
        <v>149</v>
      </c>
      <c r="D7060" t="s">
        <v>11</v>
      </c>
      <c r="E7060" t="s">
        <v>24</v>
      </c>
      <c r="F7060" t="s">
        <v>1530</v>
      </c>
      <c r="G7060" s="2">
        <v>59.1</v>
      </c>
      <c r="H7060" s="2">
        <v>6</v>
      </c>
      <c r="I7060" s="2">
        <f t="shared" si="110"/>
        <v>9.85</v>
      </c>
      <c r="J7060" s="2">
        <v>22.46</v>
      </c>
    </row>
    <row r="7061" spans="1:10" x14ac:dyDescent="0.35">
      <c r="A7061" s="1">
        <v>42811</v>
      </c>
      <c r="B7061" t="s">
        <v>2183</v>
      </c>
      <c r="C7061" t="s">
        <v>149</v>
      </c>
      <c r="D7061" t="s">
        <v>11</v>
      </c>
      <c r="E7061" t="s">
        <v>18</v>
      </c>
      <c r="F7061" t="s">
        <v>463</v>
      </c>
      <c r="G7061" s="2">
        <v>46.53</v>
      </c>
      <c r="H7061" s="2">
        <v>3</v>
      </c>
      <c r="I7061" s="2">
        <f t="shared" si="110"/>
        <v>15.51</v>
      </c>
      <c r="J7061" s="2">
        <v>12.1</v>
      </c>
    </row>
    <row r="7062" spans="1:10" x14ac:dyDescent="0.35">
      <c r="A7062" s="1">
        <v>42811</v>
      </c>
      <c r="B7062" t="s">
        <v>2188</v>
      </c>
      <c r="C7062" t="s">
        <v>10</v>
      </c>
      <c r="D7062" t="s">
        <v>11</v>
      </c>
      <c r="E7062" t="s">
        <v>20</v>
      </c>
      <c r="F7062" t="s">
        <v>2226</v>
      </c>
      <c r="G7062" s="2">
        <v>13.78</v>
      </c>
      <c r="H7062" s="2">
        <v>6</v>
      </c>
      <c r="I7062" s="2">
        <f t="shared" si="110"/>
        <v>2.2966666666666664</v>
      </c>
      <c r="J7062" s="2">
        <v>-22.04</v>
      </c>
    </row>
    <row r="7063" spans="1:10" x14ac:dyDescent="0.35">
      <c r="A7063" s="1">
        <v>42811</v>
      </c>
      <c r="B7063" t="s">
        <v>2188</v>
      </c>
      <c r="C7063" t="s">
        <v>10</v>
      </c>
      <c r="D7063" t="s">
        <v>11</v>
      </c>
      <c r="E7063" t="s">
        <v>12</v>
      </c>
      <c r="F7063" t="s">
        <v>1308</v>
      </c>
      <c r="G7063" s="2">
        <v>10.27</v>
      </c>
      <c r="H7063" s="2">
        <v>3</v>
      </c>
      <c r="I7063" s="2">
        <f t="shared" si="110"/>
        <v>3.4233333333333333</v>
      </c>
      <c r="J7063" s="2">
        <v>3.21</v>
      </c>
    </row>
    <row r="7064" spans="1:10" x14ac:dyDescent="0.35">
      <c r="A7064" s="1">
        <v>42811</v>
      </c>
      <c r="B7064" t="s">
        <v>1044</v>
      </c>
      <c r="C7064" t="s">
        <v>120</v>
      </c>
      <c r="D7064" t="s">
        <v>11</v>
      </c>
      <c r="E7064" t="s">
        <v>16</v>
      </c>
      <c r="F7064" t="s">
        <v>2210</v>
      </c>
      <c r="G7064" s="2">
        <v>4.6100000000000003</v>
      </c>
      <c r="H7064" s="2">
        <v>2</v>
      </c>
      <c r="I7064" s="2">
        <f t="shared" si="110"/>
        <v>2.3050000000000002</v>
      </c>
      <c r="J7064" s="2">
        <v>1.67</v>
      </c>
    </row>
    <row r="7065" spans="1:10" x14ac:dyDescent="0.35">
      <c r="A7065" s="1">
        <v>42812</v>
      </c>
      <c r="B7065" t="s">
        <v>2632</v>
      </c>
      <c r="C7065" t="s">
        <v>10</v>
      </c>
      <c r="D7065" t="s">
        <v>11</v>
      </c>
      <c r="E7065" t="s">
        <v>92</v>
      </c>
      <c r="F7065" t="s">
        <v>1923</v>
      </c>
      <c r="G7065" s="2">
        <v>2.69</v>
      </c>
      <c r="H7065" s="2">
        <v>3</v>
      </c>
      <c r="I7065" s="2">
        <f t="shared" si="110"/>
        <v>0.89666666666666661</v>
      </c>
      <c r="J7065" s="2">
        <v>-7.39</v>
      </c>
    </row>
    <row r="7066" spans="1:10" x14ac:dyDescent="0.35">
      <c r="A7066" s="1">
        <v>42812</v>
      </c>
      <c r="B7066" t="s">
        <v>2632</v>
      </c>
      <c r="C7066" t="s">
        <v>10</v>
      </c>
      <c r="D7066" t="s">
        <v>39</v>
      </c>
      <c r="E7066" t="s">
        <v>52</v>
      </c>
      <c r="F7066" t="s">
        <v>1879</v>
      </c>
      <c r="G7066" s="2">
        <v>27.82</v>
      </c>
      <c r="H7066" s="2">
        <v>3</v>
      </c>
      <c r="I7066" s="2">
        <f t="shared" si="110"/>
        <v>9.2733333333333334</v>
      </c>
      <c r="J7066" s="2">
        <v>4.5199999999999996</v>
      </c>
    </row>
    <row r="7067" spans="1:10" x14ac:dyDescent="0.35">
      <c r="A7067" s="1">
        <v>42812</v>
      </c>
      <c r="B7067" t="s">
        <v>2632</v>
      </c>
      <c r="C7067" t="s">
        <v>10</v>
      </c>
      <c r="D7067" t="s">
        <v>34</v>
      </c>
      <c r="E7067" t="s">
        <v>47</v>
      </c>
      <c r="F7067" t="s">
        <v>1658</v>
      </c>
      <c r="G7067" s="2">
        <v>82.52</v>
      </c>
      <c r="H7067" s="2">
        <v>3</v>
      </c>
      <c r="I7067" s="2">
        <f t="shared" si="110"/>
        <v>27.506666666666664</v>
      </c>
      <c r="J7067" s="2">
        <v>-41.26</v>
      </c>
    </row>
    <row r="7068" spans="1:10" x14ac:dyDescent="0.35">
      <c r="A7068" s="1">
        <v>42812</v>
      </c>
      <c r="B7068" t="s">
        <v>2632</v>
      </c>
      <c r="C7068" t="s">
        <v>10</v>
      </c>
      <c r="D7068" t="s">
        <v>11</v>
      </c>
      <c r="E7068" t="s">
        <v>20</v>
      </c>
      <c r="F7068" t="s">
        <v>37</v>
      </c>
      <c r="G7068" s="2">
        <v>182.99</v>
      </c>
      <c r="H7068" s="2">
        <v>3</v>
      </c>
      <c r="I7068" s="2">
        <f t="shared" si="110"/>
        <v>60.99666666666667</v>
      </c>
      <c r="J7068" s="2">
        <v>-320.24</v>
      </c>
    </row>
    <row r="7069" spans="1:10" x14ac:dyDescent="0.35">
      <c r="A7069" s="1">
        <v>42812</v>
      </c>
      <c r="B7069" t="s">
        <v>2088</v>
      </c>
      <c r="C7069" t="s">
        <v>10</v>
      </c>
      <c r="D7069" t="s">
        <v>11</v>
      </c>
      <c r="E7069" t="s">
        <v>24</v>
      </c>
      <c r="F7069" t="s">
        <v>406</v>
      </c>
      <c r="G7069" s="2">
        <v>23.83</v>
      </c>
      <c r="H7069" s="2">
        <v>3</v>
      </c>
      <c r="I7069" s="2">
        <f t="shared" si="110"/>
        <v>7.9433333333333325</v>
      </c>
      <c r="J7069" s="2">
        <v>6.55</v>
      </c>
    </row>
    <row r="7070" spans="1:10" x14ac:dyDescent="0.35">
      <c r="A7070" s="1">
        <v>42812</v>
      </c>
      <c r="B7070" t="s">
        <v>275</v>
      </c>
      <c r="C7070" t="s">
        <v>164</v>
      </c>
      <c r="D7070" t="s">
        <v>11</v>
      </c>
      <c r="E7070" t="s">
        <v>24</v>
      </c>
      <c r="F7070" t="s">
        <v>808</v>
      </c>
      <c r="G7070" s="2">
        <v>46.2</v>
      </c>
      <c r="H7070" s="2">
        <v>4</v>
      </c>
      <c r="I7070" s="2">
        <f t="shared" si="110"/>
        <v>11.55</v>
      </c>
      <c r="J7070" s="2">
        <v>21.25</v>
      </c>
    </row>
    <row r="7071" spans="1:10" x14ac:dyDescent="0.35">
      <c r="A7071" s="1">
        <v>42812</v>
      </c>
      <c r="B7071" t="s">
        <v>1371</v>
      </c>
      <c r="C7071" t="s">
        <v>10</v>
      </c>
      <c r="D7071" t="s">
        <v>39</v>
      </c>
      <c r="E7071" t="s">
        <v>40</v>
      </c>
      <c r="F7071" t="s">
        <v>520</v>
      </c>
      <c r="G7071" s="2">
        <v>537.54</v>
      </c>
      <c r="H7071" s="2">
        <v>7</v>
      </c>
      <c r="I7071" s="2">
        <f t="shared" si="110"/>
        <v>76.791428571428568</v>
      </c>
      <c r="J7071" s="2">
        <v>47.04</v>
      </c>
    </row>
    <row r="7072" spans="1:10" x14ac:dyDescent="0.35">
      <c r="A7072" s="1">
        <v>42812</v>
      </c>
      <c r="B7072" t="s">
        <v>1457</v>
      </c>
      <c r="C7072" t="s">
        <v>27</v>
      </c>
      <c r="D7072" t="s">
        <v>11</v>
      </c>
      <c r="E7072" t="s">
        <v>24</v>
      </c>
      <c r="F7072" t="s">
        <v>869</v>
      </c>
      <c r="G7072" s="2">
        <v>13.9</v>
      </c>
      <c r="H7072" s="2">
        <v>5</v>
      </c>
      <c r="I7072" s="2">
        <f t="shared" si="110"/>
        <v>2.7800000000000002</v>
      </c>
      <c r="J7072" s="2">
        <v>3.75</v>
      </c>
    </row>
    <row r="7073" spans="1:10" x14ac:dyDescent="0.35">
      <c r="A7073" s="1">
        <v>42812</v>
      </c>
      <c r="B7073" t="s">
        <v>1457</v>
      </c>
      <c r="C7073" t="s">
        <v>27</v>
      </c>
      <c r="D7073" t="s">
        <v>11</v>
      </c>
      <c r="E7073" t="s">
        <v>63</v>
      </c>
      <c r="F7073" t="s">
        <v>1272</v>
      </c>
      <c r="G7073" s="2">
        <v>19.399999999999999</v>
      </c>
      <c r="H7073" s="2">
        <v>5</v>
      </c>
      <c r="I7073" s="2">
        <f t="shared" si="110"/>
        <v>3.88</v>
      </c>
      <c r="J7073" s="2">
        <v>9.31</v>
      </c>
    </row>
    <row r="7074" spans="1:10" x14ac:dyDescent="0.35">
      <c r="A7074" s="1">
        <v>42812</v>
      </c>
      <c r="B7074" t="s">
        <v>1671</v>
      </c>
      <c r="C7074" t="s">
        <v>27</v>
      </c>
      <c r="D7074" t="s">
        <v>11</v>
      </c>
      <c r="E7074" t="s">
        <v>92</v>
      </c>
      <c r="F7074" t="s">
        <v>1349</v>
      </c>
      <c r="G7074" s="2">
        <v>90.86</v>
      </c>
      <c r="H7074" s="2">
        <v>7</v>
      </c>
      <c r="I7074" s="2">
        <f t="shared" si="110"/>
        <v>12.98</v>
      </c>
      <c r="J7074" s="2">
        <v>26.35</v>
      </c>
    </row>
    <row r="7075" spans="1:10" x14ac:dyDescent="0.35">
      <c r="A7075" s="1">
        <v>42813</v>
      </c>
      <c r="B7075" t="s">
        <v>2100</v>
      </c>
      <c r="C7075" t="s">
        <v>149</v>
      </c>
      <c r="D7075" t="s">
        <v>11</v>
      </c>
      <c r="E7075" t="s">
        <v>16</v>
      </c>
      <c r="F7075" t="s">
        <v>639</v>
      </c>
      <c r="G7075" s="2">
        <v>28.91</v>
      </c>
      <c r="H7075" s="2">
        <v>7</v>
      </c>
      <c r="I7075" s="2">
        <f t="shared" si="110"/>
        <v>4.13</v>
      </c>
      <c r="J7075" s="2">
        <v>13.3</v>
      </c>
    </row>
    <row r="7076" spans="1:10" x14ac:dyDescent="0.35">
      <c r="A7076" s="1">
        <v>42813</v>
      </c>
      <c r="B7076" t="s">
        <v>69</v>
      </c>
      <c r="C7076" t="s">
        <v>27</v>
      </c>
      <c r="D7076" t="s">
        <v>11</v>
      </c>
      <c r="E7076" t="s">
        <v>20</v>
      </c>
      <c r="F7076" t="s">
        <v>559</v>
      </c>
      <c r="G7076" s="2">
        <v>19.82</v>
      </c>
      <c r="H7076" s="2">
        <v>6</v>
      </c>
      <c r="I7076" s="2">
        <f t="shared" si="110"/>
        <v>3.3033333333333332</v>
      </c>
      <c r="J7076" s="2">
        <v>6.69</v>
      </c>
    </row>
    <row r="7077" spans="1:10" x14ac:dyDescent="0.35">
      <c r="A7077" s="1">
        <v>42813</v>
      </c>
      <c r="B7077" t="s">
        <v>69</v>
      </c>
      <c r="C7077" t="s">
        <v>27</v>
      </c>
      <c r="D7077" t="s">
        <v>39</v>
      </c>
      <c r="E7077" t="s">
        <v>40</v>
      </c>
      <c r="F7077" t="s">
        <v>1101</v>
      </c>
      <c r="G7077" s="2">
        <v>657.5</v>
      </c>
      <c r="H7077" s="2">
        <v>6</v>
      </c>
      <c r="I7077" s="2">
        <f t="shared" si="110"/>
        <v>109.58333333333333</v>
      </c>
      <c r="J7077" s="2">
        <v>-131.5</v>
      </c>
    </row>
    <row r="7078" spans="1:10" x14ac:dyDescent="0.35">
      <c r="A7078" s="1">
        <v>42813</v>
      </c>
      <c r="B7078" t="s">
        <v>69</v>
      </c>
      <c r="C7078" t="s">
        <v>27</v>
      </c>
      <c r="D7078" t="s">
        <v>39</v>
      </c>
      <c r="E7078" t="s">
        <v>52</v>
      </c>
      <c r="F7078" t="s">
        <v>2309</v>
      </c>
      <c r="G7078" s="2">
        <v>99.54</v>
      </c>
      <c r="H7078" s="2">
        <v>2</v>
      </c>
      <c r="I7078" s="2">
        <f t="shared" si="110"/>
        <v>49.77</v>
      </c>
      <c r="J7078" s="2">
        <v>10.95</v>
      </c>
    </row>
    <row r="7079" spans="1:10" x14ac:dyDescent="0.35">
      <c r="A7079" s="1">
        <v>42813</v>
      </c>
      <c r="B7079" t="s">
        <v>69</v>
      </c>
      <c r="C7079" t="s">
        <v>27</v>
      </c>
      <c r="D7079" t="s">
        <v>39</v>
      </c>
      <c r="E7079" t="s">
        <v>52</v>
      </c>
      <c r="F7079" t="s">
        <v>454</v>
      </c>
      <c r="G7079" s="2">
        <v>199.96</v>
      </c>
      <c r="H7079" s="2">
        <v>4</v>
      </c>
      <c r="I7079" s="2">
        <f t="shared" si="110"/>
        <v>49.99</v>
      </c>
      <c r="J7079" s="2">
        <v>85.98</v>
      </c>
    </row>
    <row r="7080" spans="1:10" x14ac:dyDescent="0.35">
      <c r="A7080" s="1">
        <v>42813</v>
      </c>
      <c r="B7080" t="s">
        <v>218</v>
      </c>
      <c r="C7080" t="s">
        <v>27</v>
      </c>
      <c r="D7080" t="s">
        <v>11</v>
      </c>
      <c r="E7080" t="s">
        <v>20</v>
      </c>
      <c r="F7080" t="s">
        <v>865</v>
      </c>
      <c r="G7080" s="2">
        <v>14.62</v>
      </c>
      <c r="H7080" s="2">
        <v>2</v>
      </c>
      <c r="I7080" s="2">
        <f t="shared" si="110"/>
        <v>7.31</v>
      </c>
      <c r="J7080" s="2">
        <v>5.12</v>
      </c>
    </row>
    <row r="7081" spans="1:10" x14ac:dyDescent="0.35">
      <c r="A7081" s="1">
        <v>42813</v>
      </c>
      <c r="B7081" t="s">
        <v>218</v>
      </c>
      <c r="C7081" t="s">
        <v>27</v>
      </c>
      <c r="D7081" t="s">
        <v>34</v>
      </c>
      <c r="E7081" t="s">
        <v>145</v>
      </c>
      <c r="F7081" t="s">
        <v>2066</v>
      </c>
      <c r="G7081" s="2">
        <v>697.16</v>
      </c>
      <c r="H7081" s="2">
        <v>5</v>
      </c>
      <c r="I7081" s="2">
        <f t="shared" si="110"/>
        <v>139.43199999999999</v>
      </c>
      <c r="J7081" s="2">
        <v>8.7100000000000009</v>
      </c>
    </row>
    <row r="7082" spans="1:10" x14ac:dyDescent="0.35">
      <c r="A7082" s="1">
        <v>42813</v>
      </c>
      <c r="B7082" t="s">
        <v>218</v>
      </c>
      <c r="C7082" t="s">
        <v>27</v>
      </c>
      <c r="D7082" t="s">
        <v>34</v>
      </c>
      <c r="E7082" t="s">
        <v>47</v>
      </c>
      <c r="F7082" t="s">
        <v>2105</v>
      </c>
      <c r="G7082" s="2">
        <v>30.93</v>
      </c>
      <c r="H7082" s="2">
        <v>1</v>
      </c>
      <c r="I7082" s="2">
        <f t="shared" si="110"/>
        <v>30.93</v>
      </c>
      <c r="J7082" s="2">
        <v>12.68</v>
      </c>
    </row>
    <row r="7083" spans="1:10" x14ac:dyDescent="0.35">
      <c r="A7083" s="1">
        <v>42813</v>
      </c>
      <c r="B7083" t="s">
        <v>218</v>
      </c>
      <c r="C7083" t="s">
        <v>27</v>
      </c>
      <c r="D7083" t="s">
        <v>11</v>
      </c>
      <c r="E7083" t="s">
        <v>20</v>
      </c>
      <c r="F7083" t="s">
        <v>150</v>
      </c>
      <c r="G7083" s="2">
        <v>27.5</v>
      </c>
      <c r="H7083" s="2">
        <v>7</v>
      </c>
      <c r="I7083" s="2">
        <f t="shared" si="110"/>
        <v>3.9285714285714284</v>
      </c>
      <c r="J7083" s="2">
        <v>9.2799999999999994</v>
      </c>
    </row>
    <row r="7084" spans="1:10" x14ac:dyDescent="0.35">
      <c r="A7084" s="1">
        <v>42813</v>
      </c>
      <c r="B7084" t="s">
        <v>1393</v>
      </c>
      <c r="C7084" t="s">
        <v>27</v>
      </c>
      <c r="D7084" t="s">
        <v>11</v>
      </c>
      <c r="E7084" t="s">
        <v>92</v>
      </c>
      <c r="F7084" t="s">
        <v>1888</v>
      </c>
      <c r="G7084" s="2">
        <v>381.36</v>
      </c>
      <c r="H7084" s="2">
        <v>7</v>
      </c>
      <c r="I7084" s="2">
        <f t="shared" si="110"/>
        <v>54.480000000000004</v>
      </c>
      <c r="J7084" s="2">
        <v>106.78</v>
      </c>
    </row>
    <row r="7085" spans="1:10" x14ac:dyDescent="0.35">
      <c r="A7085" s="1">
        <v>42813</v>
      </c>
      <c r="B7085" t="s">
        <v>1359</v>
      </c>
      <c r="C7085" t="s">
        <v>177</v>
      </c>
      <c r="D7085" t="s">
        <v>11</v>
      </c>
      <c r="E7085" t="s">
        <v>24</v>
      </c>
      <c r="F7085" t="s">
        <v>2001</v>
      </c>
      <c r="G7085" s="2">
        <v>8.94</v>
      </c>
      <c r="H7085" s="2">
        <v>3</v>
      </c>
      <c r="I7085" s="2">
        <f t="shared" si="110"/>
        <v>2.98</v>
      </c>
      <c r="J7085" s="2">
        <v>2.41</v>
      </c>
    </row>
    <row r="7086" spans="1:10" x14ac:dyDescent="0.35">
      <c r="A7086" s="1">
        <v>42814</v>
      </c>
      <c r="B7086" t="s">
        <v>208</v>
      </c>
      <c r="C7086" t="s">
        <v>129</v>
      </c>
      <c r="D7086" t="s">
        <v>34</v>
      </c>
      <c r="E7086" t="s">
        <v>47</v>
      </c>
      <c r="F7086" t="s">
        <v>2493</v>
      </c>
      <c r="G7086" s="2">
        <v>2.91</v>
      </c>
      <c r="H7086" s="2">
        <v>1</v>
      </c>
      <c r="I7086" s="2">
        <f t="shared" si="110"/>
        <v>2.91</v>
      </c>
      <c r="J7086" s="2">
        <v>1.37</v>
      </c>
    </row>
    <row r="7087" spans="1:10" x14ac:dyDescent="0.35">
      <c r="A7087" s="1">
        <v>42814</v>
      </c>
      <c r="B7087" t="s">
        <v>2271</v>
      </c>
      <c r="C7087" t="s">
        <v>164</v>
      </c>
      <c r="D7087" t="s">
        <v>39</v>
      </c>
      <c r="E7087" t="s">
        <v>52</v>
      </c>
      <c r="F7087" t="s">
        <v>1874</v>
      </c>
      <c r="G7087" s="2">
        <v>265.93</v>
      </c>
      <c r="H7087" s="2">
        <v>7</v>
      </c>
      <c r="I7087" s="2">
        <f t="shared" si="110"/>
        <v>37.99</v>
      </c>
      <c r="J7087" s="2">
        <v>63.82</v>
      </c>
    </row>
    <row r="7088" spans="1:10" x14ac:dyDescent="0.35">
      <c r="A7088" s="1">
        <v>42814</v>
      </c>
      <c r="B7088" t="s">
        <v>983</v>
      </c>
      <c r="C7088" t="s">
        <v>613</v>
      </c>
      <c r="D7088" t="s">
        <v>39</v>
      </c>
      <c r="E7088" t="s">
        <v>52</v>
      </c>
      <c r="F7088" t="s">
        <v>1032</v>
      </c>
      <c r="G7088" s="2">
        <v>238</v>
      </c>
      <c r="H7088" s="2">
        <v>2</v>
      </c>
      <c r="I7088" s="2">
        <f t="shared" si="110"/>
        <v>119</v>
      </c>
      <c r="J7088" s="2">
        <v>38.08</v>
      </c>
    </row>
    <row r="7089" spans="1:10" x14ac:dyDescent="0.35">
      <c r="A7089" s="1">
        <v>42814</v>
      </c>
      <c r="B7089" t="s">
        <v>983</v>
      </c>
      <c r="C7089" t="s">
        <v>613</v>
      </c>
      <c r="D7089" t="s">
        <v>11</v>
      </c>
      <c r="E7089" t="s">
        <v>12</v>
      </c>
      <c r="F7089" t="s">
        <v>1158</v>
      </c>
      <c r="G7089" s="2">
        <v>61.96</v>
      </c>
      <c r="H7089" s="2">
        <v>2</v>
      </c>
      <c r="I7089" s="2">
        <f t="shared" si="110"/>
        <v>30.98</v>
      </c>
      <c r="J7089" s="2">
        <v>27.88</v>
      </c>
    </row>
    <row r="7090" spans="1:10" x14ac:dyDescent="0.35">
      <c r="A7090" s="1">
        <v>42814</v>
      </c>
      <c r="B7090" t="s">
        <v>592</v>
      </c>
      <c r="C7090" t="s">
        <v>10</v>
      </c>
      <c r="D7090" t="s">
        <v>11</v>
      </c>
      <c r="E7090" t="s">
        <v>12</v>
      </c>
      <c r="F7090" t="s">
        <v>625</v>
      </c>
      <c r="G7090" s="2">
        <v>56.7</v>
      </c>
      <c r="H7090" s="2">
        <v>2</v>
      </c>
      <c r="I7090" s="2">
        <f t="shared" si="110"/>
        <v>28.35</v>
      </c>
      <c r="J7090" s="2">
        <v>19.14</v>
      </c>
    </row>
    <row r="7091" spans="1:10" x14ac:dyDescent="0.35">
      <c r="A7091" s="1">
        <v>42814</v>
      </c>
      <c r="B7091" t="s">
        <v>592</v>
      </c>
      <c r="C7091" t="s">
        <v>10</v>
      </c>
      <c r="D7091" t="s">
        <v>11</v>
      </c>
      <c r="E7091" t="s">
        <v>12</v>
      </c>
      <c r="F7091" t="s">
        <v>1041</v>
      </c>
      <c r="G7091" s="2">
        <v>274.06</v>
      </c>
      <c r="H7091" s="2">
        <v>7</v>
      </c>
      <c r="I7091" s="2">
        <f t="shared" si="110"/>
        <v>39.151428571428575</v>
      </c>
      <c r="J7091" s="2">
        <v>102.77</v>
      </c>
    </row>
    <row r="7092" spans="1:10" x14ac:dyDescent="0.35">
      <c r="A7092" s="1">
        <v>42815</v>
      </c>
      <c r="B7092" t="s">
        <v>2534</v>
      </c>
      <c r="C7092" t="s">
        <v>129</v>
      </c>
      <c r="D7092" t="s">
        <v>11</v>
      </c>
      <c r="E7092" t="s">
        <v>12</v>
      </c>
      <c r="F7092" t="s">
        <v>457</v>
      </c>
      <c r="G7092" s="2">
        <v>277.39999999999998</v>
      </c>
      <c r="H7092" s="2">
        <v>5</v>
      </c>
      <c r="I7092" s="2">
        <f t="shared" si="110"/>
        <v>55.48</v>
      </c>
      <c r="J7092" s="2">
        <v>133.15</v>
      </c>
    </row>
    <row r="7093" spans="1:10" x14ac:dyDescent="0.35">
      <c r="A7093" s="1">
        <v>42815</v>
      </c>
      <c r="B7093" t="s">
        <v>2534</v>
      </c>
      <c r="C7093" t="s">
        <v>129</v>
      </c>
      <c r="D7093" t="s">
        <v>11</v>
      </c>
      <c r="E7093" t="s">
        <v>12</v>
      </c>
      <c r="F7093" t="s">
        <v>2295</v>
      </c>
      <c r="G7093" s="2">
        <v>5.78</v>
      </c>
      <c r="H7093" s="2">
        <v>1</v>
      </c>
      <c r="I7093" s="2">
        <f t="shared" si="110"/>
        <v>5.78</v>
      </c>
      <c r="J7093" s="2">
        <v>2.83</v>
      </c>
    </row>
    <row r="7094" spans="1:10" x14ac:dyDescent="0.35">
      <c r="A7094" s="1">
        <v>42815</v>
      </c>
      <c r="B7094" t="s">
        <v>256</v>
      </c>
      <c r="C7094" t="s">
        <v>840</v>
      </c>
      <c r="D7094" t="s">
        <v>34</v>
      </c>
      <c r="E7094" t="s">
        <v>35</v>
      </c>
      <c r="F7094" t="s">
        <v>274</v>
      </c>
      <c r="G7094" s="2">
        <v>1805.88</v>
      </c>
      <c r="H7094" s="2">
        <v>6</v>
      </c>
      <c r="I7094" s="2">
        <f t="shared" si="110"/>
        <v>300.98</v>
      </c>
      <c r="J7094" s="2">
        <v>523.71</v>
      </c>
    </row>
    <row r="7095" spans="1:10" x14ac:dyDescent="0.35">
      <c r="A7095" s="1">
        <v>42815</v>
      </c>
      <c r="B7095" t="s">
        <v>768</v>
      </c>
      <c r="C7095" t="s">
        <v>27</v>
      </c>
      <c r="D7095" t="s">
        <v>11</v>
      </c>
      <c r="E7095" t="s">
        <v>18</v>
      </c>
      <c r="F7095" t="s">
        <v>1549</v>
      </c>
      <c r="G7095" s="2">
        <v>725.84</v>
      </c>
      <c r="H7095" s="2">
        <v>4</v>
      </c>
      <c r="I7095" s="2">
        <f t="shared" si="110"/>
        <v>181.46</v>
      </c>
      <c r="J7095" s="2">
        <v>210.49</v>
      </c>
    </row>
    <row r="7096" spans="1:10" x14ac:dyDescent="0.35">
      <c r="A7096" s="1">
        <v>42815</v>
      </c>
      <c r="B7096" t="s">
        <v>768</v>
      </c>
      <c r="C7096" t="s">
        <v>27</v>
      </c>
      <c r="D7096" t="s">
        <v>11</v>
      </c>
      <c r="E7096" t="s">
        <v>20</v>
      </c>
      <c r="F7096" t="s">
        <v>609</v>
      </c>
      <c r="G7096" s="2">
        <v>10.9</v>
      </c>
      <c r="H7096" s="2">
        <v>3</v>
      </c>
      <c r="I7096" s="2">
        <f t="shared" si="110"/>
        <v>3.6333333333333333</v>
      </c>
      <c r="J7096" s="2">
        <v>3.95</v>
      </c>
    </row>
    <row r="7097" spans="1:10" x14ac:dyDescent="0.35">
      <c r="A7097" s="1">
        <v>42815</v>
      </c>
      <c r="B7097" t="s">
        <v>768</v>
      </c>
      <c r="C7097" t="s">
        <v>27</v>
      </c>
      <c r="D7097" t="s">
        <v>11</v>
      </c>
      <c r="E7097" t="s">
        <v>20</v>
      </c>
      <c r="F7097" t="s">
        <v>203</v>
      </c>
      <c r="G7097" s="2">
        <v>8.5399999999999991</v>
      </c>
      <c r="H7097" s="2">
        <v>2</v>
      </c>
      <c r="I7097" s="2">
        <f t="shared" si="110"/>
        <v>4.2699999999999996</v>
      </c>
      <c r="J7097" s="2">
        <v>2.88</v>
      </c>
    </row>
    <row r="7098" spans="1:10" x14ac:dyDescent="0.35">
      <c r="A7098" s="1">
        <v>42815</v>
      </c>
      <c r="B7098" t="s">
        <v>671</v>
      </c>
      <c r="C7098" t="s">
        <v>123</v>
      </c>
      <c r="D7098" t="s">
        <v>11</v>
      </c>
      <c r="E7098" t="s">
        <v>92</v>
      </c>
      <c r="F7098" t="s">
        <v>1640</v>
      </c>
      <c r="G7098" s="2">
        <v>64.38</v>
      </c>
      <c r="H7098" s="2">
        <v>1</v>
      </c>
      <c r="I7098" s="2">
        <f t="shared" si="110"/>
        <v>64.38</v>
      </c>
      <c r="J7098" s="2">
        <v>8.0500000000000007</v>
      </c>
    </row>
    <row r="7099" spans="1:10" x14ac:dyDescent="0.35">
      <c r="A7099" s="1">
        <v>42815</v>
      </c>
      <c r="B7099" t="s">
        <v>2550</v>
      </c>
      <c r="C7099" t="s">
        <v>23</v>
      </c>
      <c r="D7099" t="s">
        <v>11</v>
      </c>
      <c r="E7099" t="s">
        <v>63</v>
      </c>
      <c r="F7099" t="s">
        <v>1299</v>
      </c>
      <c r="G7099" s="2">
        <v>8.86</v>
      </c>
      <c r="H7099" s="2">
        <v>3</v>
      </c>
      <c r="I7099" s="2">
        <f t="shared" si="110"/>
        <v>2.9533333333333331</v>
      </c>
      <c r="J7099" s="2">
        <v>2.88</v>
      </c>
    </row>
    <row r="7100" spans="1:10" x14ac:dyDescent="0.35">
      <c r="A7100" s="1">
        <v>42815</v>
      </c>
      <c r="B7100" t="s">
        <v>533</v>
      </c>
      <c r="C7100" t="s">
        <v>164</v>
      </c>
      <c r="D7100" t="s">
        <v>11</v>
      </c>
      <c r="E7100" t="s">
        <v>20</v>
      </c>
      <c r="F7100" t="s">
        <v>367</v>
      </c>
      <c r="G7100" s="2">
        <v>30.58</v>
      </c>
      <c r="H7100" s="2">
        <v>6</v>
      </c>
      <c r="I7100" s="2">
        <f t="shared" si="110"/>
        <v>5.0966666666666667</v>
      </c>
      <c r="J7100" s="2">
        <v>10.32</v>
      </c>
    </row>
    <row r="7101" spans="1:10" x14ac:dyDescent="0.35">
      <c r="A7101" s="1">
        <v>42815</v>
      </c>
      <c r="B7101" t="s">
        <v>533</v>
      </c>
      <c r="C7101" t="s">
        <v>164</v>
      </c>
      <c r="D7101" t="s">
        <v>11</v>
      </c>
      <c r="E7101" t="s">
        <v>43</v>
      </c>
      <c r="F7101" t="s">
        <v>1106</v>
      </c>
      <c r="G7101" s="2">
        <v>13.02</v>
      </c>
      <c r="H7101" s="2">
        <v>7</v>
      </c>
      <c r="I7101" s="2">
        <f t="shared" si="110"/>
        <v>1.8599999999999999</v>
      </c>
      <c r="J7101" s="2">
        <v>0.39</v>
      </c>
    </row>
    <row r="7102" spans="1:10" x14ac:dyDescent="0.35">
      <c r="A7102" s="1">
        <v>42815</v>
      </c>
      <c r="B7102" t="s">
        <v>533</v>
      </c>
      <c r="C7102" t="s">
        <v>164</v>
      </c>
      <c r="D7102" t="s">
        <v>34</v>
      </c>
      <c r="E7102" t="s">
        <v>47</v>
      </c>
      <c r="F7102" t="s">
        <v>1532</v>
      </c>
      <c r="G7102" s="2">
        <v>22.14</v>
      </c>
      <c r="H7102" s="2">
        <v>3</v>
      </c>
      <c r="I7102" s="2">
        <f t="shared" si="110"/>
        <v>7.38</v>
      </c>
      <c r="J7102" s="2">
        <v>6.42</v>
      </c>
    </row>
    <row r="7103" spans="1:10" x14ac:dyDescent="0.35">
      <c r="A7103" s="1">
        <v>42815</v>
      </c>
      <c r="B7103" t="s">
        <v>533</v>
      </c>
      <c r="C7103" t="s">
        <v>164</v>
      </c>
      <c r="D7103" t="s">
        <v>11</v>
      </c>
      <c r="E7103" t="s">
        <v>18</v>
      </c>
      <c r="F7103" t="s">
        <v>729</v>
      </c>
      <c r="G7103" s="2">
        <v>359.32</v>
      </c>
      <c r="H7103" s="2">
        <v>4</v>
      </c>
      <c r="I7103" s="2">
        <f t="shared" si="110"/>
        <v>89.83</v>
      </c>
      <c r="J7103" s="2">
        <v>7.19</v>
      </c>
    </row>
    <row r="7104" spans="1:10" x14ac:dyDescent="0.35">
      <c r="A7104" s="1">
        <v>42817</v>
      </c>
      <c r="B7104" t="s">
        <v>2432</v>
      </c>
      <c r="C7104" t="s">
        <v>27</v>
      </c>
      <c r="D7104" t="s">
        <v>34</v>
      </c>
      <c r="E7104" t="s">
        <v>47</v>
      </c>
      <c r="F7104" t="s">
        <v>1216</v>
      </c>
      <c r="G7104" s="2">
        <v>211.84</v>
      </c>
      <c r="H7104" s="2">
        <v>8</v>
      </c>
      <c r="I7104" s="2">
        <f t="shared" si="110"/>
        <v>26.48</v>
      </c>
      <c r="J7104" s="2">
        <v>76.260000000000005</v>
      </c>
    </row>
    <row r="7105" spans="1:10" x14ac:dyDescent="0.35">
      <c r="A7105" s="1">
        <v>42817</v>
      </c>
      <c r="B7105" t="s">
        <v>1474</v>
      </c>
      <c r="C7105" t="s">
        <v>10</v>
      </c>
      <c r="D7105" t="s">
        <v>11</v>
      </c>
      <c r="E7105" t="s">
        <v>18</v>
      </c>
      <c r="F7105" t="s">
        <v>729</v>
      </c>
      <c r="G7105" s="2">
        <v>143.72999999999999</v>
      </c>
      <c r="H7105" s="2">
        <v>2</v>
      </c>
      <c r="I7105" s="2">
        <f t="shared" si="110"/>
        <v>71.864999999999995</v>
      </c>
      <c r="J7105" s="2">
        <v>-32.340000000000003</v>
      </c>
    </row>
    <row r="7106" spans="1:10" x14ac:dyDescent="0.35">
      <c r="A7106" s="1">
        <v>42817</v>
      </c>
      <c r="B7106" t="s">
        <v>1800</v>
      </c>
      <c r="C7106" t="s">
        <v>149</v>
      </c>
      <c r="D7106" t="s">
        <v>11</v>
      </c>
      <c r="E7106" t="s">
        <v>12</v>
      </c>
      <c r="F7106" t="s">
        <v>2660</v>
      </c>
      <c r="G7106" s="2">
        <v>25.68</v>
      </c>
      <c r="H7106" s="2">
        <v>6</v>
      </c>
      <c r="I7106" s="2">
        <f t="shared" si="110"/>
        <v>4.28</v>
      </c>
      <c r="J7106" s="2">
        <v>11.56</v>
      </c>
    </row>
    <row r="7107" spans="1:10" x14ac:dyDescent="0.35">
      <c r="A7107" s="1">
        <v>42817</v>
      </c>
      <c r="B7107" t="s">
        <v>450</v>
      </c>
      <c r="C7107" t="s">
        <v>149</v>
      </c>
      <c r="D7107" t="s">
        <v>11</v>
      </c>
      <c r="E7107" t="s">
        <v>200</v>
      </c>
      <c r="F7107" t="s">
        <v>2497</v>
      </c>
      <c r="G7107" s="2">
        <v>347.58</v>
      </c>
      <c r="H7107" s="2">
        <v>3</v>
      </c>
      <c r="I7107" s="2">
        <f t="shared" ref="I7107:I7170" si="111">G7107/H7107</f>
        <v>115.86</v>
      </c>
      <c r="J7107" s="2">
        <v>17.38</v>
      </c>
    </row>
    <row r="7108" spans="1:10" x14ac:dyDescent="0.35">
      <c r="A7108" s="1">
        <v>42817</v>
      </c>
      <c r="B7108" t="s">
        <v>2259</v>
      </c>
      <c r="C7108" t="s">
        <v>164</v>
      </c>
      <c r="D7108" t="s">
        <v>11</v>
      </c>
      <c r="E7108" t="s">
        <v>20</v>
      </c>
      <c r="F7108" t="s">
        <v>966</v>
      </c>
      <c r="G7108" s="2">
        <v>34.76</v>
      </c>
      <c r="H7108" s="2">
        <v>5</v>
      </c>
      <c r="I7108" s="2">
        <f t="shared" si="111"/>
        <v>6.952</v>
      </c>
      <c r="J7108" s="2">
        <v>11.3</v>
      </c>
    </row>
    <row r="7109" spans="1:10" x14ac:dyDescent="0.35">
      <c r="A7109" s="1">
        <v>42817</v>
      </c>
      <c r="B7109" t="s">
        <v>2474</v>
      </c>
      <c r="C7109" t="s">
        <v>164</v>
      </c>
      <c r="D7109" t="s">
        <v>11</v>
      </c>
      <c r="E7109" t="s">
        <v>18</v>
      </c>
      <c r="F7109" t="s">
        <v>179</v>
      </c>
      <c r="G7109" s="2">
        <v>32.479999999999997</v>
      </c>
      <c r="H7109" s="2">
        <v>2</v>
      </c>
      <c r="I7109" s="2">
        <f t="shared" si="111"/>
        <v>16.239999999999998</v>
      </c>
      <c r="J7109" s="2">
        <v>4.87</v>
      </c>
    </row>
    <row r="7110" spans="1:10" x14ac:dyDescent="0.35">
      <c r="A7110" s="1">
        <v>42817</v>
      </c>
      <c r="B7110" t="s">
        <v>2474</v>
      </c>
      <c r="C7110" t="s">
        <v>164</v>
      </c>
      <c r="D7110" t="s">
        <v>11</v>
      </c>
      <c r="E7110" t="s">
        <v>12</v>
      </c>
      <c r="F7110" t="s">
        <v>441</v>
      </c>
      <c r="G7110" s="2">
        <v>20.04</v>
      </c>
      <c r="H7110" s="2">
        <v>3</v>
      </c>
      <c r="I7110" s="2">
        <f t="shared" si="111"/>
        <v>6.68</v>
      </c>
      <c r="J7110" s="2">
        <v>9.6199999999999992</v>
      </c>
    </row>
    <row r="7111" spans="1:10" x14ac:dyDescent="0.35">
      <c r="A7111" s="1">
        <v>42817</v>
      </c>
      <c r="B7111" t="s">
        <v>2474</v>
      </c>
      <c r="C7111" t="s">
        <v>164</v>
      </c>
      <c r="D7111" t="s">
        <v>39</v>
      </c>
      <c r="E7111" t="s">
        <v>603</v>
      </c>
      <c r="F7111" t="s">
        <v>2529</v>
      </c>
      <c r="G7111" s="2">
        <v>13999.96</v>
      </c>
      <c r="H7111" s="2">
        <v>4</v>
      </c>
      <c r="I7111" s="2">
        <f t="shared" si="111"/>
        <v>3499.99</v>
      </c>
      <c r="J7111" s="2">
        <v>6719.98</v>
      </c>
    </row>
    <row r="7112" spans="1:10" x14ac:dyDescent="0.35">
      <c r="A7112" s="1">
        <v>42818</v>
      </c>
      <c r="B7112" t="s">
        <v>923</v>
      </c>
      <c r="C7112" t="s">
        <v>149</v>
      </c>
      <c r="D7112" t="s">
        <v>11</v>
      </c>
      <c r="E7112" t="s">
        <v>12</v>
      </c>
      <c r="F7112" t="s">
        <v>1664</v>
      </c>
      <c r="G7112" s="2">
        <v>221.92</v>
      </c>
      <c r="H7112" s="2">
        <v>4</v>
      </c>
      <c r="I7112" s="2">
        <f t="shared" si="111"/>
        <v>55.48</v>
      </c>
      <c r="J7112" s="2">
        <v>106.52</v>
      </c>
    </row>
    <row r="7113" spans="1:10" x14ac:dyDescent="0.35">
      <c r="A7113" s="1">
        <v>42818</v>
      </c>
      <c r="B7113" t="s">
        <v>923</v>
      </c>
      <c r="C7113" t="s">
        <v>149</v>
      </c>
      <c r="D7113" t="s">
        <v>39</v>
      </c>
      <c r="E7113" t="s">
        <v>52</v>
      </c>
      <c r="F7113" t="s">
        <v>53</v>
      </c>
      <c r="G7113" s="2">
        <v>26</v>
      </c>
      <c r="H7113" s="2">
        <v>2</v>
      </c>
      <c r="I7113" s="2">
        <f t="shared" si="111"/>
        <v>13</v>
      </c>
      <c r="J7113" s="2">
        <v>11.7</v>
      </c>
    </row>
    <row r="7114" spans="1:10" x14ac:dyDescent="0.35">
      <c r="A7114" s="1">
        <v>42818</v>
      </c>
      <c r="B7114" t="s">
        <v>1688</v>
      </c>
      <c r="C7114" t="s">
        <v>149</v>
      </c>
      <c r="D7114" t="s">
        <v>11</v>
      </c>
      <c r="E7114" t="s">
        <v>63</v>
      </c>
      <c r="F7114" t="s">
        <v>1350</v>
      </c>
      <c r="G7114" s="2">
        <v>47.01</v>
      </c>
      <c r="H7114" s="2">
        <v>3</v>
      </c>
      <c r="I7114" s="2">
        <f t="shared" si="111"/>
        <v>15.67</v>
      </c>
      <c r="J7114" s="2">
        <v>22.09</v>
      </c>
    </row>
    <row r="7115" spans="1:10" x14ac:dyDescent="0.35">
      <c r="A7115" s="1">
        <v>42818</v>
      </c>
      <c r="B7115" t="s">
        <v>1688</v>
      </c>
      <c r="C7115" t="s">
        <v>149</v>
      </c>
      <c r="D7115" t="s">
        <v>39</v>
      </c>
      <c r="E7115" t="s">
        <v>40</v>
      </c>
      <c r="F7115" t="s">
        <v>2193</v>
      </c>
      <c r="G7115" s="2">
        <v>469.99</v>
      </c>
      <c r="H7115" s="2">
        <v>1</v>
      </c>
      <c r="I7115" s="2">
        <f t="shared" si="111"/>
        <v>469.99</v>
      </c>
      <c r="J7115" s="2">
        <v>136.30000000000001</v>
      </c>
    </row>
    <row r="7116" spans="1:10" x14ac:dyDescent="0.35">
      <c r="A7116" s="1">
        <v>42818</v>
      </c>
      <c r="B7116" t="s">
        <v>1688</v>
      </c>
      <c r="C7116" t="s">
        <v>149</v>
      </c>
      <c r="D7116" t="s">
        <v>34</v>
      </c>
      <c r="E7116" t="s">
        <v>35</v>
      </c>
      <c r="F7116" t="s">
        <v>699</v>
      </c>
      <c r="G7116" s="2">
        <v>207.85</v>
      </c>
      <c r="H7116" s="2">
        <v>3</v>
      </c>
      <c r="I7116" s="2">
        <f t="shared" si="111"/>
        <v>69.283333333333331</v>
      </c>
      <c r="J7116" s="2">
        <v>2.31</v>
      </c>
    </row>
    <row r="7117" spans="1:10" x14ac:dyDescent="0.35">
      <c r="A7117" s="1">
        <v>42818</v>
      </c>
      <c r="B7117" t="s">
        <v>107</v>
      </c>
      <c r="C7117" t="s">
        <v>149</v>
      </c>
      <c r="D7117" t="s">
        <v>34</v>
      </c>
      <c r="E7117" t="s">
        <v>35</v>
      </c>
      <c r="F7117" t="s">
        <v>1597</v>
      </c>
      <c r="G7117" s="2">
        <v>271.76</v>
      </c>
      <c r="H7117" s="2">
        <v>2</v>
      </c>
      <c r="I7117" s="2">
        <f t="shared" si="111"/>
        <v>135.88</v>
      </c>
      <c r="J7117" s="2">
        <v>60.39</v>
      </c>
    </row>
    <row r="7118" spans="1:10" x14ac:dyDescent="0.35">
      <c r="A7118" s="1">
        <v>42818</v>
      </c>
      <c r="B7118" t="s">
        <v>2246</v>
      </c>
      <c r="C7118" t="s">
        <v>10</v>
      </c>
      <c r="D7118" t="s">
        <v>11</v>
      </c>
      <c r="E7118" t="s">
        <v>18</v>
      </c>
      <c r="F7118" t="s">
        <v>1453</v>
      </c>
      <c r="G7118" s="2">
        <v>12.77</v>
      </c>
      <c r="H7118" s="2">
        <v>2</v>
      </c>
      <c r="I7118" s="2">
        <f t="shared" si="111"/>
        <v>6.3849999999999998</v>
      </c>
      <c r="J7118" s="2">
        <v>0.96</v>
      </c>
    </row>
    <row r="7119" spans="1:10" x14ac:dyDescent="0.35">
      <c r="A7119" s="1">
        <v>42819</v>
      </c>
      <c r="B7119" t="s">
        <v>1301</v>
      </c>
      <c r="C7119" t="s">
        <v>10</v>
      </c>
      <c r="D7119" t="s">
        <v>39</v>
      </c>
      <c r="E7119" t="s">
        <v>40</v>
      </c>
      <c r="F7119" t="s">
        <v>287</v>
      </c>
      <c r="G7119" s="2">
        <v>470.38</v>
      </c>
      <c r="H7119" s="2">
        <v>3</v>
      </c>
      <c r="I7119" s="2">
        <f t="shared" si="111"/>
        <v>156.79333333333332</v>
      </c>
      <c r="J7119" s="2">
        <v>47.04</v>
      </c>
    </row>
    <row r="7120" spans="1:10" x14ac:dyDescent="0.35">
      <c r="A7120" s="1">
        <v>42819</v>
      </c>
      <c r="B7120" t="s">
        <v>394</v>
      </c>
      <c r="C7120" t="s">
        <v>27</v>
      </c>
      <c r="D7120" t="s">
        <v>11</v>
      </c>
      <c r="E7120" t="s">
        <v>92</v>
      </c>
      <c r="F7120" t="s">
        <v>1118</v>
      </c>
      <c r="G7120" s="2">
        <v>176.04</v>
      </c>
      <c r="H7120" s="2">
        <v>4</v>
      </c>
      <c r="I7120" s="2">
        <f t="shared" si="111"/>
        <v>44.01</v>
      </c>
      <c r="J7120" s="2">
        <v>45.77</v>
      </c>
    </row>
    <row r="7121" spans="1:10" x14ac:dyDescent="0.35">
      <c r="A7121" s="1">
        <v>42819</v>
      </c>
      <c r="B7121" t="s">
        <v>394</v>
      </c>
      <c r="C7121" t="s">
        <v>27</v>
      </c>
      <c r="D7121" t="s">
        <v>11</v>
      </c>
      <c r="E7121" t="s">
        <v>24</v>
      </c>
      <c r="F7121" t="s">
        <v>207</v>
      </c>
      <c r="G7121" s="2">
        <v>16.02</v>
      </c>
      <c r="H7121" s="2">
        <v>9</v>
      </c>
      <c r="I7121" s="2">
        <f t="shared" si="111"/>
        <v>1.78</v>
      </c>
      <c r="J7121" s="2">
        <v>4.49</v>
      </c>
    </row>
    <row r="7122" spans="1:10" x14ac:dyDescent="0.35">
      <c r="A7122" s="1">
        <v>42819</v>
      </c>
      <c r="B7122" t="s">
        <v>394</v>
      </c>
      <c r="C7122" t="s">
        <v>27</v>
      </c>
      <c r="D7122" t="s">
        <v>11</v>
      </c>
      <c r="E7122" t="s">
        <v>20</v>
      </c>
      <c r="F7122" t="s">
        <v>662</v>
      </c>
      <c r="G7122" s="2">
        <v>185.92</v>
      </c>
      <c r="H7122" s="2">
        <v>4</v>
      </c>
      <c r="I7122" s="2">
        <f t="shared" si="111"/>
        <v>46.48</v>
      </c>
      <c r="J7122" s="2">
        <v>62.75</v>
      </c>
    </row>
    <row r="7123" spans="1:10" x14ac:dyDescent="0.35">
      <c r="A7123" s="1">
        <v>42819</v>
      </c>
      <c r="B7123" t="s">
        <v>394</v>
      </c>
      <c r="C7123" t="s">
        <v>27</v>
      </c>
      <c r="D7123" t="s">
        <v>39</v>
      </c>
      <c r="E7123" t="s">
        <v>40</v>
      </c>
      <c r="F7123" t="s">
        <v>2473</v>
      </c>
      <c r="G7123" s="2">
        <v>211.17</v>
      </c>
      <c r="H7123" s="2">
        <v>4</v>
      </c>
      <c r="I7123" s="2">
        <f t="shared" si="111"/>
        <v>52.792499999999997</v>
      </c>
      <c r="J7123" s="2">
        <v>15.84</v>
      </c>
    </row>
    <row r="7124" spans="1:10" x14ac:dyDescent="0.35">
      <c r="A7124" s="1">
        <v>42819</v>
      </c>
      <c r="B7124" t="s">
        <v>394</v>
      </c>
      <c r="C7124" t="s">
        <v>27</v>
      </c>
      <c r="D7124" t="s">
        <v>39</v>
      </c>
      <c r="E7124" t="s">
        <v>603</v>
      </c>
      <c r="F7124" t="s">
        <v>2239</v>
      </c>
      <c r="G7124" s="2">
        <v>479.98</v>
      </c>
      <c r="H7124" s="2">
        <v>2</v>
      </c>
      <c r="I7124" s="2">
        <f t="shared" si="111"/>
        <v>239.99</v>
      </c>
      <c r="J7124" s="2">
        <v>60</v>
      </c>
    </row>
    <row r="7125" spans="1:10" x14ac:dyDescent="0.35">
      <c r="A7125" s="1">
        <v>42819</v>
      </c>
      <c r="B7125" t="s">
        <v>1635</v>
      </c>
      <c r="C7125" t="s">
        <v>157</v>
      </c>
      <c r="D7125" t="s">
        <v>34</v>
      </c>
      <c r="E7125" t="s">
        <v>35</v>
      </c>
      <c r="F7125" t="s">
        <v>71</v>
      </c>
      <c r="G7125" s="2">
        <v>90.99</v>
      </c>
      <c r="H7125" s="2">
        <v>1</v>
      </c>
      <c r="I7125" s="2">
        <f t="shared" si="111"/>
        <v>90.99</v>
      </c>
      <c r="J7125" s="2">
        <v>14.56</v>
      </c>
    </row>
    <row r="7126" spans="1:10" x14ac:dyDescent="0.35">
      <c r="A7126" s="1">
        <v>42819</v>
      </c>
      <c r="B7126" t="s">
        <v>1635</v>
      </c>
      <c r="C7126" t="s">
        <v>157</v>
      </c>
      <c r="D7126" t="s">
        <v>34</v>
      </c>
      <c r="E7126" t="s">
        <v>35</v>
      </c>
      <c r="F7126" t="s">
        <v>633</v>
      </c>
      <c r="G7126" s="2">
        <v>1526.56</v>
      </c>
      <c r="H7126" s="2">
        <v>7</v>
      </c>
      <c r="I7126" s="2">
        <f t="shared" si="111"/>
        <v>218.07999999999998</v>
      </c>
      <c r="J7126" s="2">
        <v>427.44</v>
      </c>
    </row>
    <row r="7127" spans="1:10" x14ac:dyDescent="0.35">
      <c r="A7127" s="1">
        <v>42819</v>
      </c>
      <c r="B7127" t="s">
        <v>1635</v>
      </c>
      <c r="C7127" t="s">
        <v>157</v>
      </c>
      <c r="D7127" t="s">
        <v>34</v>
      </c>
      <c r="E7127" t="s">
        <v>35</v>
      </c>
      <c r="F7127" t="s">
        <v>919</v>
      </c>
      <c r="G7127" s="2">
        <v>368.97</v>
      </c>
      <c r="H7127" s="2">
        <v>3</v>
      </c>
      <c r="I7127" s="2">
        <f t="shared" si="111"/>
        <v>122.99000000000001</v>
      </c>
      <c r="J7127" s="2">
        <v>40.590000000000003</v>
      </c>
    </row>
    <row r="7128" spans="1:10" x14ac:dyDescent="0.35">
      <c r="A7128" s="1">
        <v>42819</v>
      </c>
      <c r="B7128" t="s">
        <v>824</v>
      </c>
      <c r="C7128" t="s">
        <v>10</v>
      </c>
      <c r="D7128" t="s">
        <v>11</v>
      </c>
      <c r="E7128" t="s">
        <v>12</v>
      </c>
      <c r="F7128" t="s">
        <v>2070</v>
      </c>
      <c r="G7128" s="2">
        <v>6.85</v>
      </c>
      <c r="H7128" s="2">
        <v>2</v>
      </c>
      <c r="I7128" s="2">
        <f t="shared" si="111"/>
        <v>3.4249999999999998</v>
      </c>
      <c r="J7128" s="2">
        <v>2.14</v>
      </c>
    </row>
    <row r="7129" spans="1:10" x14ac:dyDescent="0.35">
      <c r="A7129" s="1">
        <v>42819</v>
      </c>
      <c r="B7129" t="s">
        <v>285</v>
      </c>
      <c r="C7129" t="s">
        <v>164</v>
      </c>
      <c r="D7129" t="s">
        <v>11</v>
      </c>
      <c r="E7129" t="s">
        <v>24</v>
      </c>
      <c r="F7129" t="s">
        <v>2189</v>
      </c>
      <c r="G7129" s="2">
        <v>23.1</v>
      </c>
      <c r="H7129" s="2">
        <v>2</v>
      </c>
      <c r="I7129" s="2">
        <f t="shared" si="111"/>
        <v>11.55</v>
      </c>
      <c r="J7129" s="2">
        <v>6.93</v>
      </c>
    </row>
    <row r="7130" spans="1:10" x14ac:dyDescent="0.35">
      <c r="A7130" s="1">
        <v>42819</v>
      </c>
      <c r="B7130" t="s">
        <v>537</v>
      </c>
      <c r="C7130" t="s">
        <v>149</v>
      </c>
      <c r="D7130" t="s">
        <v>11</v>
      </c>
      <c r="E7130" t="s">
        <v>24</v>
      </c>
      <c r="F7130" t="s">
        <v>2084</v>
      </c>
      <c r="G7130" s="2">
        <v>11.05</v>
      </c>
      <c r="H7130" s="2">
        <v>5</v>
      </c>
      <c r="I7130" s="2">
        <f t="shared" si="111"/>
        <v>2.21</v>
      </c>
      <c r="J7130" s="2">
        <v>2.98</v>
      </c>
    </row>
    <row r="7131" spans="1:10" x14ac:dyDescent="0.35">
      <c r="A7131" s="1">
        <v>42820</v>
      </c>
      <c r="B7131" t="s">
        <v>363</v>
      </c>
      <c r="C7131" t="s">
        <v>149</v>
      </c>
      <c r="D7131" t="s">
        <v>34</v>
      </c>
      <c r="E7131" t="s">
        <v>74</v>
      </c>
      <c r="F7131" t="s">
        <v>2134</v>
      </c>
      <c r="G7131" s="2">
        <v>257.57</v>
      </c>
      <c r="H7131" s="2">
        <v>2</v>
      </c>
      <c r="I7131" s="2">
        <f t="shared" si="111"/>
        <v>128.785</v>
      </c>
      <c r="J7131" s="2">
        <v>-28.98</v>
      </c>
    </row>
    <row r="7132" spans="1:10" x14ac:dyDescent="0.35">
      <c r="A7132" s="1">
        <v>42820</v>
      </c>
      <c r="B7132" t="s">
        <v>363</v>
      </c>
      <c r="C7132" t="s">
        <v>149</v>
      </c>
      <c r="D7132" t="s">
        <v>39</v>
      </c>
      <c r="E7132" t="s">
        <v>40</v>
      </c>
      <c r="F7132" t="s">
        <v>1659</v>
      </c>
      <c r="G7132" s="2">
        <v>119.96</v>
      </c>
      <c r="H7132" s="2">
        <v>4</v>
      </c>
      <c r="I7132" s="2">
        <f t="shared" si="111"/>
        <v>29.99</v>
      </c>
      <c r="J7132" s="2">
        <v>33.590000000000003</v>
      </c>
    </row>
    <row r="7133" spans="1:10" x14ac:dyDescent="0.35">
      <c r="A7133" s="1">
        <v>42820</v>
      </c>
      <c r="B7133" t="s">
        <v>2326</v>
      </c>
      <c r="C7133" t="s">
        <v>164</v>
      </c>
      <c r="D7133" t="s">
        <v>11</v>
      </c>
      <c r="E7133" t="s">
        <v>24</v>
      </c>
      <c r="F7133" t="s">
        <v>2184</v>
      </c>
      <c r="G7133" s="2">
        <v>19.829999999999998</v>
      </c>
      <c r="H7133" s="2">
        <v>1</v>
      </c>
      <c r="I7133" s="2">
        <f t="shared" si="111"/>
        <v>19.829999999999998</v>
      </c>
      <c r="J7133" s="2">
        <v>5.95</v>
      </c>
    </row>
    <row r="7134" spans="1:10" x14ac:dyDescent="0.35">
      <c r="A7134" s="1">
        <v>42820</v>
      </c>
      <c r="B7134" t="s">
        <v>2661</v>
      </c>
      <c r="C7134" t="s">
        <v>110</v>
      </c>
      <c r="D7134" t="s">
        <v>34</v>
      </c>
      <c r="E7134" t="s">
        <v>47</v>
      </c>
      <c r="F7134" t="s">
        <v>2662</v>
      </c>
      <c r="G7134" s="2">
        <v>60.84</v>
      </c>
      <c r="H7134" s="2">
        <v>3</v>
      </c>
      <c r="I7134" s="2">
        <f t="shared" si="111"/>
        <v>20.28</v>
      </c>
      <c r="J7134" s="2">
        <v>23.12</v>
      </c>
    </row>
    <row r="7135" spans="1:10" x14ac:dyDescent="0.35">
      <c r="A7135" s="1">
        <v>42820</v>
      </c>
      <c r="B7135" t="s">
        <v>2406</v>
      </c>
      <c r="C7135" t="s">
        <v>55</v>
      </c>
      <c r="D7135" t="s">
        <v>39</v>
      </c>
      <c r="E7135" t="s">
        <v>52</v>
      </c>
      <c r="F7135" t="s">
        <v>1985</v>
      </c>
      <c r="G7135" s="2">
        <v>53.25</v>
      </c>
      <c r="H7135" s="2">
        <v>3</v>
      </c>
      <c r="I7135" s="2">
        <f t="shared" si="111"/>
        <v>17.75</v>
      </c>
      <c r="J7135" s="2">
        <v>20.77</v>
      </c>
    </row>
    <row r="7136" spans="1:10" x14ac:dyDescent="0.35">
      <c r="A7136" s="1">
        <v>42820</v>
      </c>
      <c r="B7136" t="s">
        <v>2406</v>
      </c>
      <c r="C7136" t="s">
        <v>55</v>
      </c>
      <c r="D7136" t="s">
        <v>11</v>
      </c>
      <c r="E7136" t="s">
        <v>43</v>
      </c>
      <c r="F7136" t="s">
        <v>160</v>
      </c>
      <c r="G7136" s="2">
        <v>3.76</v>
      </c>
      <c r="H7136" s="2">
        <v>2</v>
      </c>
      <c r="I7136" s="2">
        <f t="shared" si="111"/>
        <v>1.88</v>
      </c>
      <c r="J7136" s="2">
        <v>1.32</v>
      </c>
    </row>
    <row r="7137" spans="1:10" x14ac:dyDescent="0.35">
      <c r="A7137" s="1">
        <v>42820</v>
      </c>
      <c r="B7137" t="s">
        <v>813</v>
      </c>
      <c r="C7137" t="s">
        <v>10</v>
      </c>
      <c r="D7137" t="s">
        <v>39</v>
      </c>
      <c r="E7137" t="s">
        <v>52</v>
      </c>
      <c r="F7137" t="s">
        <v>867</v>
      </c>
      <c r="G7137" s="2">
        <v>143.96</v>
      </c>
      <c r="H7137" s="2">
        <v>5</v>
      </c>
      <c r="I7137" s="2">
        <f t="shared" si="111"/>
        <v>28.792000000000002</v>
      </c>
      <c r="J7137" s="2">
        <v>1.8</v>
      </c>
    </row>
    <row r="7138" spans="1:10" x14ac:dyDescent="0.35">
      <c r="A7138" s="1">
        <v>42820</v>
      </c>
      <c r="B7138" t="s">
        <v>813</v>
      </c>
      <c r="C7138" t="s">
        <v>10</v>
      </c>
      <c r="D7138" t="s">
        <v>39</v>
      </c>
      <c r="E7138" t="s">
        <v>603</v>
      </c>
      <c r="F7138" t="s">
        <v>1348</v>
      </c>
      <c r="G7138" s="2">
        <v>2399.96</v>
      </c>
      <c r="H7138" s="2">
        <v>5</v>
      </c>
      <c r="I7138" s="2">
        <f t="shared" si="111"/>
        <v>479.99200000000002</v>
      </c>
      <c r="J7138" s="2">
        <v>569.99</v>
      </c>
    </row>
    <row r="7139" spans="1:10" x14ac:dyDescent="0.35">
      <c r="A7139" s="1">
        <v>42820</v>
      </c>
      <c r="B7139" t="s">
        <v>813</v>
      </c>
      <c r="C7139" t="s">
        <v>10</v>
      </c>
      <c r="D7139" t="s">
        <v>11</v>
      </c>
      <c r="E7139" t="s">
        <v>12</v>
      </c>
      <c r="F7139" t="s">
        <v>370</v>
      </c>
      <c r="G7139" s="2">
        <v>74.349999999999994</v>
      </c>
      <c r="H7139" s="2">
        <v>3</v>
      </c>
      <c r="I7139" s="2">
        <f t="shared" si="111"/>
        <v>24.783333333333331</v>
      </c>
      <c r="J7139" s="2">
        <v>23.24</v>
      </c>
    </row>
    <row r="7140" spans="1:10" x14ac:dyDescent="0.35">
      <c r="A7140" s="1">
        <v>42820</v>
      </c>
      <c r="B7140" t="s">
        <v>813</v>
      </c>
      <c r="C7140" t="s">
        <v>10</v>
      </c>
      <c r="D7140" t="s">
        <v>11</v>
      </c>
      <c r="E7140" t="s">
        <v>92</v>
      </c>
      <c r="F7140" t="s">
        <v>1888</v>
      </c>
      <c r="G7140" s="2">
        <v>87.17</v>
      </c>
      <c r="H7140" s="2">
        <v>8</v>
      </c>
      <c r="I7140" s="2">
        <f t="shared" si="111"/>
        <v>10.89625</v>
      </c>
      <c r="J7140" s="2">
        <v>-226.64</v>
      </c>
    </row>
    <row r="7141" spans="1:10" x14ac:dyDescent="0.35">
      <c r="A7141" s="1">
        <v>42820</v>
      </c>
      <c r="B7141" t="s">
        <v>813</v>
      </c>
      <c r="C7141" t="s">
        <v>10</v>
      </c>
      <c r="D7141" t="s">
        <v>11</v>
      </c>
      <c r="E7141" t="s">
        <v>18</v>
      </c>
      <c r="F7141" t="s">
        <v>2020</v>
      </c>
      <c r="G7141" s="2">
        <v>32.229999999999997</v>
      </c>
      <c r="H7141" s="2">
        <v>3</v>
      </c>
      <c r="I7141" s="2">
        <f t="shared" si="111"/>
        <v>10.743333333333332</v>
      </c>
      <c r="J7141" s="2">
        <v>2.42</v>
      </c>
    </row>
    <row r="7142" spans="1:10" x14ac:dyDescent="0.35">
      <c r="A7142" s="1">
        <v>42821</v>
      </c>
      <c r="B7142" t="s">
        <v>664</v>
      </c>
      <c r="C7142" t="s">
        <v>23</v>
      </c>
      <c r="D7142" t="s">
        <v>34</v>
      </c>
      <c r="E7142" t="s">
        <v>47</v>
      </c>
      <c r="F7142" t="s">
        <v>1976</v>
      </c>
      <c r="G7142" s="2">
        <v>15.01</v>
      </c>
      <c r="H7142" s="2">
        <v>2</v>
      </c>
      <c r="I7142" s="2">
        <f t="shared" si="111"/>
        <v>7.5049999999999999</v>
      </c>
      <c r="J7142" s="2">
        <v>1.5</v>
      </c>
    </row>
    <row r="7143" spans="1:10" x14ac:dyDescent="0.35">
      <c r="A7143" s="1">
        <v>42821</v>
      </c>
      <c r="B7143" t="s">
        <v>2091</v>
      </c>
      <c r="C7143" t="s">
        <v>27</v>
      </c>
      <c r="D7143" t="s">
        <v>11</v>
      </c>
      <c r="E7143" t="s">
        <v>12</v>
      </c>
      <c r="F7143" t="s">
        <v>2613</v>
      </c>
      <c r="G7143" s="2">
        <v>45.68</v>
      </c>
      <c r="H7143" s="2">
        <v>2</v>
      </c>
      <c r="I7143" s="2">
        <f t="shared" si="111"/>
        <v>22.84</v>
      </c>
      <c r="J7143" s="2">
        <v>21.01</v>
      </c>
    </row>
    <row r="7144" spans="1:10" x14ac:dyDescent="0.35">
      <c r="A7144" s="1">
        <v>42821</v>
      </c>
      <c r="B7144" t="s">
        <v>2091</v>
      </c>
      <c r="C7144" t="s">
        <v>27</v>
      </c>
      <c r="D7144" t="s">
        <v>11</v>
      </c>
      <c r="E7144" t="s">
        <v>12</v>
      </c>
      <c r="F7144" t="s">
        <v>896</v>
      </c>
      <c r="G7144" s="2">
        <v>110.96</v>
      </c>
      <c r="H7144" s="2">
        <v>2</v>
      </c>
      <c r="I7144" s="2">
        <f t="shared" si="111"/>
        <v>55.48</v>
      </c>
      <c r="J7144" s="2">
        <v>53.26</v>
      </c>
    </row>
    <row r="7145" spans="1:10" x14ac:dyDescent="0.35">
      <c r="A7145" s="1">
        <v>42821</v>
      </c>
      <c r="B7145" t="s">
        <v>2091</v>
      </c>
      <c r="C7145" t="s">
        <v>27</v>
      </c>
      <c r="D7145" t="s">
        <v>11</v>
      </c>
      <c r="E7145" t="s">
        <v>12</v>
      </c>
      <c r="F7145" t="s">
        <v>2663</v>
      </c>
      <c r="G7145" s="2">
        <v>11.94</v>
      </c>
      <c r="H7145" s="2">
        <v>3</v>
      </c>
      <c r="I7145" s="2">
        <f t="shared" si="111"/>
        <v>3.98</v>
      </c>
      <c r="J7145" s="2">
        <v>5.97</v>
      </c>
    </row>
    <row r="7146" spans="1:10" x14ac:dyDescent="0.35">
      <c r="A7146" s="1">
        <v>42821</v>
      </c>
      <c r="B7146" t="s">
        <v>2060</v>
      </c>
      <c r="C7146" t="s">
        <v>55</v>
      </c>
      <c r="D7146" t="s">
        <v>11</v>
      </c>
      <c r="E7146" t="s">
        <v>16</v>
      </c>
      <c r="F7146" t="s">
        <v>2151</v>
      </c>
      <c r="G7146" s="2">
        <v>8.26</v>
      </c>
      <c r="H7146" s="2">
        <v>2</v>
      </c>
      <c r="I7146" s="2">
        <f t="shared" si="111"/>
        <v>4.13</v>
      </c>
      <c r="J7146" s="2">
        <v>3.8</v>
      </c>
    </row>
    <row r="7147" spans="1:10" x14ac:dyDescent="0.35">
      <c r="A7147" s="1">
        <v>42821</v>
      </c>
      <c r="B7147" t="s">
        <v>2060</v>
      </c>
      <c r="C7147" t="s">
        <v>55</v>
      </c>
      <c r="D7147" t="s">
        <v>11</v>
      </c>
      <c r="E7147" t="s">
        <v>20</v>
      </c>
      <c r="F7147" t="s">
        <v>1030</v>
      </c>
      <c r="G7147" s="2">
        <v>17.760000000000002</v>
      </c>
      <c r="H7147" s="2">
        <v>2</v>
      </c>
      <c r="I7147" s="2">
        <f t="shared" si="111"/>
        <v>8.8800000000000008</v>
      </c>
      <c r="J7147" s="2">
        <v>8.8800000000000008</v>
      </c>
    </row>
    <row r="7148" spans="1:10" x14ac:dyDescent="0.35">
      <c r="A7148" s="1">
        <v>42821</v>
      </c>
      <c r="B7148" t="s">
        <v>2060</v>
      </c>
      <c r="C7148" t="s">
        <v>55</v>
      </c>
      <c r="D7148" t="s">
        <v>11</v>
      </c>
      <c r="E7148" t="s">
        <v>18</v>
      </c>
      <c r="F7148" t="s">
        <v>586</v>
      </c>
      <c r="G7148" s="2">
        <v>332.94</v>
      </c>
      <c r="H7148" s="2">
        <v>3</v>
      </c>
      <c r="I7148" s="2">
        <f t="shared" si="111"/>
        <v>110.98</v>
      </c>
      <c r="J7148" s="2">
        <v>9.99</v>
      </c>
    </row>
    <row r="7149" spans="1:10" x14ac:dyDescent="0.35">
      <c r="A7149" s="1">
        <v>42821</v>
      </c>
      <c r="B7149" t="s">
        <v>2060</v>
      </c>
      <c r="C7149" t="s">
        <v>55</v>
      </c>
      <c r="D7149" t="s">
        <v>34</v>
      </c>
      <c r="E7149" t="s">
        <v>145</v>
      </c>
      <c r="F7149" t="s">
        <v>1653</v>
      </c>
      <c r="G7149" s="2">
        <v>292.10000000000002</v>
      </c>
      <c r="H7149" s="2">
        <v>2</v>
      </c>
      <c r="I7149" s="2">
        <f t="shared" si="111"/>
        <v>146.05000000000001</v>
      </c>
      <c r="J7149" s="2">
        <v>58.42</v>
      </c>
    </row>
    <row r="7150" spans="1:10" x14ac:dyDescent="0.35">
      <c r="A7150" s="1">
        <v>42821</v>
      </c>
      <c r="B7150" t="s">
        <v>2060</v>
      </c>
      <c r="C7150" t="s">
        <v>55</v>
      </c>
      <c r="D7150" t="s">
        <v>39</v>
      </c>
      <c r="E7150" t="s">
        <v>40</v>
      </c>
      <c r="F7150" t="s">
        <v>2664</v>
      </c>
      <c r="G7150" s="2">
        <v>206.1</v>
      </c>
      <c r="H7150" s="2">
        <v>5</v>
      </c>
      <c r="I7150" s="2">
        <f t="shared" si="111"/>
        <v>41.22</v>
      </c>
      <c r="J7150" s="2">
        <v>55.65</v>
      </c>
    </row>
    <row r="7151" spans="1:10" x14ac:dyDescent="0.35">
      <c r="A7151" s="1">
        <v>42821</v>
      </c>
      <c r="B7151" t="s">
        <v>2060</v>
      </c>
      <c r="C7151" t="s">
        <v>55</v>
      </c>
      <c r="D7151" t="s">
        <v>11</v>
      </c>
      <c r="E7151" t="s">
        <v>12</v>
      </c>
      <c r="F7151" t="s">
        <v>1987</v>
      </c>
      <c r="G7151" s="2">
        <v>17.64</v>
      </c>
      <c r="H7151" s="2">
        <v>4</v>
      </c>
      <c r="I7151" s="2">
        <f t="shared" si="111"/>
        <v>4.41</v>
      </c>
      <c r="J7151" s="2">
        <v>8.11</v>
      </c>
    </row>
    <row r="7152" spans="1:10" x14ac:dyDescent="0.35">
      <c r="A7152" s="1">
        <v>42821</v>
      </c>
      <c r="B7152" t="s">
        <v>2455</v>
      </c>
      <c r="C7152" t="s">
        <v>10</v>
      </c>
      <c r="D7152" t="s">
        <v>34</v>
      </c>
      <c r="E7152" t="s">
        <v>74</v>
      </c>
      <c r="F7152" t="s">
        <v>1930</v>
      </c>
      <c r="G7152" s="2">
        <v>1023.33</v>
      </c>
      <c r="H7152" s="2">
        <v>5</v>
      </c>
      <c r="I7152" s="2">
        <f t="shared" si="111"/>
        <v>204.666</v>
      </c>
      <c r="J7152" s="2">
        <v>-30.1</v>
      </c>
    </row>
    <row r="7153" spans="1:10" x14ac:dyDescent="0.35">
      <c r="A7153" s="1">
        <v>42821</v>
      </c>
      <c r="B7153" t="s">
        <v>2455</v>
      </c>
      <c r="C7153" t="s">
        <v>10</v>
      </c>
      <c r="D7153" t="s">
        <v>34</v>
      </c>
      <c r="E7153" t="s">
        <v>35</v>
      </c>
      <c r="F7153" t="s">
        <v>36</v>
      </c>
      <c r="G7153" s="2">
        <v>600.55999999999995</v>
      </c>
      <c r="H7153" s="2">
        <v>3</v>
      </c>
      <c r="I7153" s="2">
        <f t="shared" si="111"/>
        <v>200.18666666666664</v>
      </c>
      <c r="J7153" s="2">
        <v>-8.58</v>
      </c>
    </row>
    <row r="7154" spans="1:10" x14ac:dyDescent="0.35">
      <c r="A7154" s="1">
        <v>42821</v>
      </c>
      <c r="B7154" t="s">
        <v>2455</v>
      </c>
      <c r="C7154" t="s">
        <v>10</v>
      </c>
      <c r="D7154" t="s">
        <v>39</v>
      </c>
      <c r="E7154" t="s">
        <v>52</v>
      </c>
      <c r="F7154" t="s">
        <v>426</v>
      </c>
      <c r="G7154" s="2">
        <v>39.99</v>
      </c>
      <c r="H7154" s="2">
        <v>1</v>
      </c>
      <c r="I7154" s="2">
        <f t="shared" si="111"/>
        <v>39.99</v>
      </c>
      <c r="J7154" s="2">
        <v>7</v>
      </c>
    </row>
    <row r="7155" spans="1:10" x14ac:dyDescent="0.35">
      <c r="A7155" s="1">
        <v>42821</v>
      </c>
      <c r="B7155" t="s">
        <v>2455</v>
      </c>
      <c r="C7155" t="s">
        <v>10</v>
      </c>
      <c r="D7155" t="s">
        <v>34</v>
      </c>
      <c r="E7155" t="s">
        <v>35</v>
      </c>
      <c r="F7155" t="s">
        <v>1691</v>
      </c>
      <c r="G7155" s="2">
        <v>211.25</v>
      </c>
      <c r="H7155" s="2">
        <v>2</v>
      </c>
      <c r="I7155" s="2">
        <f t="shared" si="111"/>
        <v>105.625</v>
      </c>
      <c r="J7155" s="2">
        <v>-66.39</v>
      </c>
    </row>
    <row r="7156" spans="1:10" x14ac:dyDescent="0.35">
      <c r="A7156" s="1">
        <v>42822</v>
      </c>
      <c r="B7156" t="s">
        <v>176</v>
      </c>
      <c r="C7156" t="s">
        <v>123</v>
      </c>
      <c r="D7156" t="s">
        <v>11</v>
      </c>
      <c r="E7156" t="s">
        <v>20</v>
      </c>
      <c r="F7156" t="s">
        <v>1804</v>
      </c>
      <c r="G7156" s="2">
        <v>68.739999999999995</v>
      </c>
      <c r="H7156" s="2">
        <v>9</v>
      </c>
      <c r="I7156" s="2">
        <f t="shared" si="111"/>
        <v>7.6377777777777771</v>
      </c>
      <c r="J7156" s="2">
        <v>-48.12</v>
      </c>
    </row>
    <row r="7157" spans="1:10" x14ac:dyDescent="0.35">
      <c r="A7157" s="1">
        <v>42822</v>
      </c>
      <c r="B7157" t="s">
        <v>1669</v>
      </c>
      <c r="C7157" t="s">
        <v>27</v>
      </c>
      <c r="D7157" t="s">
        <v>11</v>
      </c>
      <c r="E7157" t="s">
        <v>12</v>
      </c>
      <c r="F7157" t="s">
        <v>2547</v>
      </c>
      <c r="G7157" s="2">
        <v>12.96</v>
      </c>
      <c r="H7157" s="2">
        <v>2</v>
      </c>
      <c r="I7157" s="2">
        <f t="shared" si="111"/>
        <v>6.48</v>
      </c>
      <c r="J7157" s="2">
        <v>6.35</v>
      </c>
    </row>
    <row r="7158" spans="1:10" x14ac:dyDescent="0.35">
      <c r="A7158" s="1">
        <v>42822</v>
      </c>
      <c r="B7158" t="s">
        <v>1669</v>
      </c>
      <c r="C7158" t="s">
        <v>27</v>
      </c>
      <c r="D7158" t="s">
        <v>34</v>
      </c>
      <c r="E7158" t="s">
        <v>47</v>
      </c>
      <c r="F7158" t="s">
        <v>86</v>
      </c>
      <c r="G7158" s="2">
        <v>26.48</v>
      </c>
      <c r="H7158" s="2">
        <v>1</v>
      </c>
      <c r="I7158" s="2">
        <f t="shared" si="111"/>
        <v>26.48</v>
      </c>
      <c r="J7158" s="2">
        <v>10.06</v>
      </c>
    </row>
    <row r="7159" spans="1:10" x14ac:dyDescent="0.35">
      <c r="A7159" s="1">
        <v>42822</v>
      </c>
      <c r="B7159" t="s">
        <v>1669</v>
      </c>
      <c r="C7159" t="s">
        <v>27</v>
      </c>
      <c r="D7159" t="s">
        <v>39</v>
      </c>
      <c r="E7159" t="s">
        <v>302</v>
      </c>
      <c r="F7159" t="s">
        <v>1217</v>
      </c>
      <c r="G7159" s="2">
        <v>532.72</v>
      </c>
      <c r="H7159" s="2">
        <v>2</v>
      </c>
      <c r="I7159" s="2">
        <f t="shared" si="111"/>
        <v>266.36</v>
      </c>
      <c r="J7159" s="2">
        <v>53.27</v>
      </c>
    </row>
    <row r="7160" spans="1:10" x14ac:dyDescent="0.35">
      <c r="A7160" s="1">
        <v>42822</v>
      </c>
      <c r="B7160" t="s">
        <v>1669</v>
      </c>
      <c r="C7160" t="s">
        <v>27</v>
      </c>
      <c r="D7160" t="s">
        <v>11</v>
      </c>
      <c r="E7160" t="s">
        <v>12</v>
      </c>
      <c r="F7160" t="s">
        <v>2600</v>
      </c>
      <c r="G7160" s="2">
        <v>26.72</v>
      </c>
      <c r="H7160" s="2">
        <v>4</v>
      </c>
      <c r="I7160" s="2">
        <f t="shared" si="111"/>
        <v>6.68</v>
      </c>
      <c r="J7160" s="2">
        <v>12.83</v>
      </c>
    </row>
    <row r="7161" spans="1:10" x14ac:dyDescent="0.35">
      <c r="A7161" s="1">
        <v>42822</v>
      </c>
      <c r="B7161" t="s">
        <v>1669</v>
      </c>
      <c r="C7161" t="s">
        <v>27</v>
      </c>
      <c r="D7161" t="s">
        <v>11</v>
      </c>
      <c r="E7161" t="s">
        <v>12</v>
      </c>
      <c r="F7161" t="s">
        <v>1981</v>
      </c>
      <c r="G7161" s="2">
        <v>20.04</v>
      </c>
      <c r="H7161" s="2">
        <v>3</v>
      </c>
      <c r="I7161" s="2">
        <f t="shared" si="111"/>
        <v>6.68</v>
      </c>
      <c r="J7161" s="2">
        <v>9.6199999999999992</v>
      </c>
    </row>
    <row r="7162" spans="1:10" x14ac:dyDescent="0.35">
      <c r="A7162" s="1">
        <v>42822</v>
      </c>
      <c r="B7162" t="s">
        <v>1669</v>
      </c>
      <c r="C7162" t="s">
        <v>27</v>
      </c>
      <c r="D7162" t="s">
        <v>11</v>
      </c>
      <c r="E7162" t="s">
        <v>18</v>
      </c>
      <c r="F7162" t="s">
        <v>19</v>
      </c>
      <c r="G7162" s="2">
        <v>795.48</v>
      </c>
      <c r="H7162" s="2">
        <v>7</v>
      </c>
      <c r="I7162" s="2">
        <f t="shared" si="111"/>
        <v>113.64</v>
      </c>
      <c r="J7162" s="2">
        <v>7.95</v>
      </c>
    </row>
    <row r="7163" spans="1:10" x14ac:dyDescent="0.35">
      <c r="A7163" s="1">
        <v>42822</v>
      </c>
      <c r="B7163" t="s">
        <v>1669</v>
      </c>
      <c r="C7163" t="s">
        <v>27</v>
      </c>
      <c r="D7163" t="s">
        <v>34</v>
      </c>
      <c r="E7163" t="s">
        <v>47</v>
      </c>
      <c r="F7163" t="s">
        <v>1790</v>
      </c>
      <c r="G7163" s="2">
        <v>21.56</v>
      </c>
      <c r="H7163" s="2">
        <v>7</v>
      </c>
      <c r="I7163" s="2">
        <f t="shared" si="111"/>
        <v>3.0799999999999996</v>
      </c>
      <c r="J7163" s="2">
        <v>6.9</v>
      </c>
    </row>
    <row r="7164" spans="1:10" x14ac:dyDescent="0.35">
      <c r="A7164" s="1">
        <v>42823</v>
      </c>
      <c r="B7164" t="s">
        <v>983</v>
      </c>
      <c r="C7164" t="s">
        <v>129</v>
      </c>
      <c r="D7164" t="s">
        <v>11</v>
      </c>
      <c r="E7164" t="s">
        <v>18</v>
      </c>
      <c r="F7164" t="s">
        <v>464</v>
      </c>
      <c r="G7164" s="2">
        <v>81.400000000000006</v>
      </c>
      <c r="H7164" s="2">
        <v>5</v>
      </c>
      <c r="I7164" s="2">
        <f t="shared" si="111"/>
        <v>16.28</v>
      </c>
      <c r="J7164" s="2">
        <v>21.16</v>
      </c>
    </row>
    <row r="7165" spans="1:10" x14ac:dyDescent="0.35">
      <c r="A7165" s="1">
        <v>42824</v>
      </c>
      <c r="B7165" t="s">
        <v>2665</v>
      </c>
      <c r="C7165" t="s">
        <v>840</v>
      </c>
      <c r="D7165" t="s">
        <v>11</v>
      </c>
      <c r="E7165" t="s">
        <v>63</v>
      </c>
      <c r="F7165" t="s">
        <v>2666</v>
      </c>
      <c r="G7165" s="2">
        <v>325.86</v>
      </c>
      <c r="H7165" s="2">
        <v>2</v>
      </c>
      <c r="I7165" s="2">
        <f t="shared" si="111"/>
        <v>162.93</v>
      </c>
      <c r="J7165" s="2">
        <v>149.9</v>
      </c>
    </row>
    <row r="7166" spans="1:10" x14ac:dyDescent="0.35">
      <c r="A7166" s="1">
        <v>42824</v>
      </c>
      <c r="B7166" t="s">
        <v>2101</v>
      </c>
      <c r="C7166" t="s">
        <v>23</v>
      </c>
      <c r="D7166" t="s">
        <v>11</v>
      </c>
      <c r="E7166" t="s">
        <v>20</v>
      </c>
      <c r="F7166" t="s">
        <v>575</v>
      </c>
      <c r="G7166" s="2">
        <v>5.72</v>
      </c>
      <c r="H7166" s="2">
        <v>5</v>
      </c>
      <c r="I7166" s="2">
        <f t="shared" si="111"/>
        <v>1.1439999999999999</v>
      </c>
      <c r="J7166" s="2">
        <v>-4.76</v>
      </c>
    </row>
    <row r="7167" spans="1:10" x14ac:dyDescent="0.35">
      <c r="A7167" s="1">
        <v>42824</v>
      </c>
      <c r="B7167" t="s">
        <v>32</v>
      </c>
      <c r="C7167" t="s">
        <v>30</v>
      </c>
      <c r="D7167" t="s">
        <v>11</v>
      </c>
      <c r="E7167" t="s">
        <v>18</v>
      </c>
      <c r="F7167" t="s">
        <v>2332</v>
      </c>
      <c r="G7167" s="2">
        <v>59.76</v>
      </c>
      <c r="H7167" s="2">
        <v>1</v>
      </c>
      <c r="I7167" s="2">
        <f t="shared" si="111"/>
        <v>59.76</v>
      </c>
      <c r="J7167" s="2">
        <v>16.73</v>
      </c>
    </row>
    <row r="7168" spans="1:10" x14ac:dyDescent="0.35">
      <c r="A7168" s="1">
        <v>42824</v>
      </c>
      <c r="B7168" t="s">
        <v>122</v>
      </c>
      <c r="C7168" t="s">
        <v>27</v>
      </c>
      <c r="D7168" t="s">
        <v>11</v>
      </c>
      <c r="E7168" t="s">
        <v>24</v>
      </c>
      <c r="F7168" t="s">
        <v>2233</v>
      </c>
      <c r="G7168" s="2">
        <v>6.08</v>
      </c>
      <c r="H7168" s="2">
        <v>2</v>
      </c>
      <c r="I7168" s="2">
        <f t="shared" si="111"/>
        <v>3.04</v>
      </c>
      <c r="J7168" s="2">
        <v>2.0699999999999998</v>
      </c>
    </row>
    <row r="7169" spans="1:10" x14ac:dyDescent="0.35">
      <c r="A7169" s="1">
        <v>42824</v>
      </c>
      <c r="B7169" t="s">
        <v>122</v>
      </c>
      <c r="C7169" t="s">
        <v>27</v>
      </c>
      <c r="D7169" t="s">
        <v>39</v>
      </c>
      <c r="E7169" t="s">
        <v>40</v>
      </c>
      <c r="F7169" t="s">
        <v>2597</v>
      </c>
      <c r="G7169" s="2">
        <v>164.79</v>
      </c>
      <c r="H7169" s="2">
        <v>1</v>
      </c>
      <c r="I7169" s="2">
        <f t="shared" si="111"/>
        <v>164.79</v>
      </c>
      <c r="J7169" s="2">
        <v>18.54</v>
      </c>
    </row>
    <row r="7170" spans="1:10" x14ac:dyDescent="0.35">
      <c r="A7170" s="1">
        <v>42824</v>
      </c>
      <c r="B7170" t="s">
        <v>1633</v>
      </c>
      <c r="C7170" t="s">
        <v>27</v>
      </c>
      <c r="D7170" t="s">
        <v>34</v>
      </c>
      <c r="E7170" t="s">
        <v>47</v>
      </c>
      <c r="F7170" t="s">
        <v>2015</v>
      </c>
      <c r="G7170" s="2">
        <v>94.2</v>
      </c>
      <c r="H7170" s="2">
        <v>5</v>
      </c>
      <c r="I7170" s="2">
        <f t="shared" si="111"/>
        <v>18.84</v>
      </c>
      <c r="J7170" s="2">
        <v>39.56</v>
      </c>
    </row>
    <row r="7171" spans="1:10" x14ac:dyDescent="0.35">
      <c r="A7171" s="1">
        <v>42825</v>
      </c>
      <c r="B7171" t="s">
        <v>589</v>
      </c>
      <c r="C7171" t="s">
        <v>10</v>
      </c>
      <c r="D7171" t="s">
        <v>34</v>
      </c>
      <c r="E7171" t="s">
        <v>74</v>
      </c>
      <c r="F7171" t="s">
        <v>2149</v>
      </c>
      <c r="G7171" s="2">
        <v>205.33</v>
      </c>
      <c r="H7171" s="2">
        <v>2</v>
      </c>
      <c r="I7171" s="2">
        <f t="shared" ref="I7171:I7234" si="112">G7171/H7171</f>
        <v>102.66500000000001</v>
      </c>
      <c r="J7171" s="2">
        <v>-36.24</v>
      </c>
    </row>
    <row r="7172" spans="1:10" x14ac:dyDescent="0.35">
      <c r="A7172" s="1">
        <v>42825</v>
      </c>
      <c r="B7172" t="s">
        <v>1986</v>
      </c>
      <c r="C7172" t="s">
        <v>149</v>
      </c>
      <c r="D7172" t="s">
        <v>34</v>
      </c>
      <c r="E7172" t="s">
        <v>47</v>
      </c>
      <c r="F7172" t="s">
        <v>1020</v>
      </c>
      <c r="G7172" s="2">
        <v>29.78</v>
      </c>
      <c r="H7172" s="2">
        <v>2</v>
      </c>
      <c r="I7172" s="2">
        <f t="shared" si="112"/>
        <v>14.89</v>
      </c>
      <c r="J7172" s="2">
        <v>8.0399999999999991</v>
      </c>
    </row>
    <row r="7173" spans="1:10" x14ac:dyDescent="0.35">
      <c r="A7173" s="1">
        <v>42825</v>
      </c>
      <c r="B7173" t="s">
        <v>1986</v>
      </c>
      <c r="C7173" t="s">
        <v>149</v>
      </c>
      <c r="D7173" t="s">
        <v>39</v>
      </c>
      <c r="E7173" t="s">
        <v>40</v>
      </c>
      <c r="F7173" t="s">
        <v>1266</v>
      </c>
      <c r="G7173" s="2">
        <v>677.58</v>
      </c>
      <c r="H7173" s="2">
        <v>3</v>
      </c>
      <c r="I7173" s="2">
        <f t="shared" si="112"/>
        <v>225.86</v>
      </c>
      <c r="J7173" s="2">
        <v>176.17</v>
      </c>
    </row>
    <row r="7174" spans="1:10" x14ac:dyDescent="0.35">
      <c r="A7174" s="1">
        <v>42825</v>
      </c>
      <c r="B7174" t="s">
        <v>1986</v>
      </c>
      <c r="C7174" t="s">
        <v>149</v>
      </c>
      <c r="D7174" t="s">
        <v>11</v>
      </c>
      <c r="E7174" t="s">
        <v>12</v>
      </c>
      <c r="F7174" t="s">
        <v>2583</v>
      </c>
      <c r="G7174" s="2">
        <v>75.040000000000006</v>
      </c>
      <c r="H7174" s="2">
        <v>8</v>
      </c>
      <c r="I7174" s="2">
        <f t="shared" si="112"/>
        <v>9.3800000000000008</v>
      </c>
      <c r="J7174" s="2">
        <v>36.020000000000003</v>
      </c>
    </row>
    <row r="7175" spans="1:10" x14ac:dyDescent="0.35">
      <c r="A7175" s="1">
        <v>42825</v>
      </c>
      <c r="B7175" t="s">
        <v>1426</v>
      </c>
      <c r="C7175" t="s">
        <v>149</v>
      </c>
      <c r="D7175" t="s">
        <v>39</v>
      </c>
      <c r="E7175" t="s">
        <v>40</v>
      </c>
      <c r="F7175" t="s">
        <v>1305</v>
      </c>
      <c r="G7175" s="2">
        <v>84.95</v>
      </c>
      <c r="H7175" s="2">
        <v>5</v>
      </c>
      <c r="I7175" s="2">
        <f t="shared" si="112"/>
        <v>16.990000000000002</v>
      </c>
      <c r="J7175" s="2">
        <v>22.09</v>
      </c>
    </row>
    <row r="7176" spans="1:10" x14ac:dyDescent="0.35">
      <c r="A7176" s="1">
        <v>42825</v>
      </c>
      <c r="B7176" t="s">
        <v>1507</v>
      </c>
      <c r="C7176" t="s">
        <v>33</v>
      </c>
      <c r="D7176" t="s">
        <v>34</v>
      </c>
      <c r="E7176" t="s">
        <v>47</v>
      </c>
      <c r="F7176" t="s">
        <v>913</v>
      </c>
      <c r="G7176" s="2">
        <v>61</v>
      </c>
      <c r="H7176" s="2">
        <v>5</v>
      </c>
      <c r="I7176" s="2">
        <f t="shared" si="112"/>
        <v>12.2</v>
      </c>
      <c r="J7176" s="2">
        <v>25.62</v>
      </c>
    </row>
    <row r="7177" spans="1:10" x14ac:dyDescent="0.35">
      <c r="A7177" s="1">
        <v>42825</v>
      </c>
      <c r="B7177" t="s">
        <v>1507</v>
      </c>
      <c r="C7177" t="s">
        <v>33</v>
      </c>
      <c r="D7177" t="s">
        <v>39</v>
      </c>
      <c r="E7177" t="s">
        <v>40</v>
      </c>
      <c r="F7177" t="s">
        <v>1306</v>
      </c>
      <c r="G7177" s="2">
        <v>671.93</v>
      </c>
      <c r="H7177" s="2">
        <v>7</v>
      </c>
      <c r="I7177" s="2">
        <f t="shared" si="112"/>
        <v>95.99</v>
      </c>
      <c r="J7177" s="2">
        <v>188.14</v>
      </c>
    </row>
    <row r="7178" spans="1:10" x14ac:dyDescent="0.35">
      <c r="A7178" s="1">
        <v>42825</v>
      </c>
      <c r="B7178" t="s">
        <v>2313</v>
      </c>
      <c r="C7178" t="s">
        <v>15</v>
      </c>
      <c r="D7178" t="s">
        <v>11</v>
      </c>
      <c r="E7178" t="s">
        <v>20</v>
      </c>
      <c r="F7178" t="s">
        <v>1160</v>
      </c>
      <c r="G7178" s="2">
        <v>13.47</v>
      </c>
      <c r="H7178" s="2">
        <v>13</v>
      </c>
      <c r="I7178" s="2">
        <f t="shared" si="112"/>
        <v>1.0361538461538462</v>
      </c>
      <c r="J7178" s="2">
        <v>-22.9</v>
      </c>
    </row>
    <row r="7179" spans="1:10" x14ac:dyDescent="0.35">
      <c r="A7179" s="1">
        <v>42825</v>
      </c>
      <c r="B7179" t="s">
        <v>1466</v>
      </c>
      <c r="C7179" t="s">
        <v>30</v>
      </c>
      <c r="D7179" t="s">
        <v>11</v>
      </c>
      <c r="E7179" t="s">
        <v>20</v>
      </c>
      <c r="F7179" t="s">
        <v>2399</v>
      </c>
      <c r="G7179" s="2">
        <v>34.54</v>
      </c>
      <c r="H7179" s="2">
        <v>1</v>
      </c>
      <c r="I7179" s="2">
        <f t="shared" si="112"/>
        <v>34.54</v>
      </c>
      <c r="J7179" s="2">
        <v>17.27</v>
      </c>
    </row>
    <row r="7180" spans="1:10" x14ac:dyDescent="0.35">
      <c r="A7180" s="1">
        <v>42825</v>
      </c>
      <c r="B7180" t="s">
        <v>1466</v>
      </c>
      <c r="C7180" t="s">
        <v>30</v>
      </c>
      <c r="D7180" t="s">
        <v>39</v>
      </c>
      <c r="E7180" t="s">
        <v>603</v>
      </c>
      <c r="F7180" t="s">
        <v>634</v>
      </c>
      <c r="G7180" s="2">
        <v>2999.95</v>
      </c>
      <c r="H7180" s="2">
        <v>5</v>
      </c>
      <c r="I7180" s="2">
        <f t="shared" si="112"/>
        <v>599.99</v>
      </c>
      <c r="J7180" s="2">
        <v>1439.98</v>
      </c>
    </row>
    <row r="7181" spans="1:10" x14ac:dyDescent="0.35">
      <c r="A7181" s="1">
        <v>42825</v>
      </c>
      <c r="B7181" t="s">
        <v>1466</v>
      </c>
      <c r="C7181" t="s">
        <v>30</v>
      </c>
      <c r="D7181" t="s">
        <v>11</v>
      </c>
      <c r="E7181" t="s">
        <v>20</v>
      </c>
      <c r="F7181" t="s">
        <v>1228</v>
      </c>
      <c r="G7181" s="2">
        <v>64.12</v>
      </c>
      <c r="H7181" s="2">
        <v>4</v>
      </c>
      <c r="I7181" s="2">
        <f t="shared" si="112"/>
        <v>16.03</v>
      </c>
      <c r="J7181" s="2">
        <v>30.78</v>
      </c>
    </row>
    <row r="7182" spans="1:10" x14ac:dyDescent="0.35">
      <c r="A7182" s="1">
        <v>42825</v>
      </c>
      <c r="B7182" t="s">
        <v>475</v>
      </c>
      <c r="C7182" t="s">
        <v>10</v>
      </c>
      <c r="D7182" t="s">
        <v>11</v>
      </c>
      <c r="E7182" t="s">
        <v>92</v>
      </c>
      <c r="F7182" t="s">
        <v>2395</v>
      </c>
      <c r="G7182" s="2">
        <v>33.619999999999997</v>
      </c>
      <c r="H7182" s="2">
        <v>5</v>
      </c>
      <c r="I7182" s="2">
        <f t="shared" si="112"/>
        <v>6.7239999999999993</v>
      </c>
      <c r="J7182" s="2">
        <v>-90.77</v>
      </c>
    </row>
    <row r="7183" spans="1:10" x14ac:dyDescent="0.35">
      <c r="A7183" s="1">
        <v>42825</v>
      </c>
      <c r="B7183" t="s">
        <v>1343</v>
      </c>
      <c r="C7183" t="s">
        <v>27</v>
      </c>
      <c r="D7183" t="s">
        <v>11</v>
      </c>
      <c r="E7183" t="s">
        <v>200</v>
      </c>
      <c r="F7183" t="s">
        <v>2207</v>
      </c>
      <c r="G7183" s="2">
        <v>29.7</v>
      </c>
      <c r="H7183" s="2">
        <v>3</v>
      </c>
      <c r="I7183" s="2">
        <f t="shared" si="112"/>
        <v>9.9</v>
      </c>
      <c r="J7183" s="2">
        <v>8.02</v>
      </c>
    </row>
    <row r="7184" spans="1:10" x14ac:dyDescent="0.35">
      <c r="A7184" s="1">
        <v>42826</v>
      </c>
      <c r="B7184" t="s">
        <v>1361</v>
      </c>
      <c r="C7184" t="s">
        <v>186</v>
      </c>
      <c r="D7184" t="s">
        <v>11</v>
      </c>
      <c r="E7184" t="s">
        <v>18</v>
      </c>
      <c r="F7184" t="s">
        <v>2317</v>
      </c>
      <c r="G7184" s="2">
        <v>94.2</v>
      </c>
      <c r="H7184" s="2">
        <v>6</v>
      </c>
      <c r="I7184" s="2">
        <f t="shared" si="112"/>
        <v>15.700000000000001</v>
      </c>
      <c r="J7184" s="2">
        <v>23.55</v>
      </c>
    </row>
    <row r="7185" spans="1:10" x14ac:dyDescent="0.35">
      <c r="A7185" s="1">
        <v>42826</v>
      </c>
      <c r="B7185" t="s">
        <v>1361</v>
      </c>
      <c r="C7185" t="s">
        <v>186</v>
      </c>
      <c r="D7185" t="s">
        <v>11</v>
      </c>
      <c r="E7185" t="s">
        <v>63</v>
      </c>
      <c r="F7185" t="s">
        <v>64</v>
      </c>
      <c r="G7185" s="2">
        <v>28.4</v>
      </c>
      <c r="H7185" s="2">
        <v>5</v>
      </c>
      <c r="I7185" s="2">
        <f t="shared" si="112"/>
        <v>5.68</v>
      </c>
      <c r="J7185" s="2">
        <v>13.35</v>
      </c>
    </row>
    <row r="7186" spans="1:10" x14ac:dyDescent="0.35">
      <c r="A7186" s="1">
        <v>42826</v>
      </c>
      <c r="B7186" t="s">
        <v>1258</v>
      </c>
      <c r="C7186" t="s">
        <v>27</v>
      </c>
      <c r="D7186" t="s">
        <v>11</v>
      </c>
      <c r="E7186" t="s">
        <v>16</v>
      </c>
      <c r="F7186" t="s">
        <v>2575</v>
      </c>
      <c r="G7186" s="2">
        <v>5.78</v>
      </c>
      <c r="H7186" s="2">
        <v>2</v>
      </c>
      <c r="I7186" s="2">
        <f t="shared" si="112"/>
        <v>2.89</v>
      </c>
      <c r="J7186" s="2">
        <v>2.72</v>
      </c>
    </row>
    <row r="7187" spans="1:10" x14ac:dyDescent="0.35">
      <c r="A7187" s="1">
        <v>42826</v>
      </c>
      <c r="B7187" t="s">
        <v>1258</v>
      </c>
      <c r="C7187" t="s">
        <v>27</v>
      </c>
      <c r="D7187" t="s">
        <v>11</v>
      </c>
      <c r="E7187" t="s">
        <v>20</v>
      </c>
      <c r="F7187" t="s">
        <v>611</v>
      </c>
      <c r="G7187" s="2">
        <v>121.68</v>
      </c>
      <c r="H7187" s="2">
        <v>13</v>
      </c>
      <c r="I7187" s="2">
        <f t="shared" si="112"/>
        <v>9.3600000000000012</v>
      </c>
      <c r="J7187" s="2">
        <v>38.03</v>
      </c>
    </row>
    <row r="7188" spans="1:10" x14ac:dyDescent="0.35">
      <c r="A7188" s="1">
        <v>42826</v>
      </c>
      <c r="B7188" t="s">
        <v>1009</v>
      </c>
      <c r="C7188" t="s">
        <v>27</v>
      </c>
      <c r="D7188" t="s">
        <v>34</v>
      </c>
      <c r="E7188" t="s">
        <v>74</v>
      </c>
      <c r="F7188" t="s">
        <v>2592</v>
      </c>
      <c r="G7188" s="2">
        <v>482.66</v>
      </c>
      <c r="H7188" s="2">
        <v>8</v>
      </c>
      <c r="I7188" s="2">
        <f t="shared" si="112"/>
        <v>60.332500000000003</v>
      </c>
      <c r="J7188" s="2">
        <v>85.18</v>
      </c>
    </row>
    <row r="7189" spans="1:10" x14ac:dyDescent="0.35">
      <c r="A7189" s="1">
        <v>42826</v>
      </c>
      <c r="B7189" t="s">
        <v>1009</v>
      </c>
      <c r="C7189" t="s">
        <v>27</v>
      </c>
      <c r="D7189" t="s">
        <v>39</v>
      </c>
      <c r="E7189" t="s">
        <v>302</v>
      </c>
      <c r="F7189" t="s">
        <v>2402</v>
      </c>
      <c r="G7189" s="2">
        <v>4799.9799999999996</v>
      </c>
      <c r="H7189" s="2">
        <v>2</v>
      </c>
      <c r="I7189" s="2">
        <f t="shared" si="112"/>
        <v>2399.9899999999998</v>
      </c>
      <c r="J7189" s="2">
        <v>360</v>
      </c>
    </row>
    <row r="7190" spans="1:10" x14ac:dyDescent="0.35">
      <c r="A7190" s="1">
        <v>42826</v>
      </c>
      <c r="B7190" t="s">
        <v>1301</v>
      </c>
      <c r="C7190" t="s">
        <v>149</v>
      </c>
      <c r="D7190" t="s">
        <v>11</v>
      </c>
      <c r="E7190" t="s">
        <v>12</v>
      </c>
      <c r="F7190" t="s">
        <v>1914</v>
      </c>
      <c r="G7190" s="2">
        <v>42.93</v>
      </c>
      <c r="H7190" s="2">
        <v>9</v>
      </c>
      <c r="I7190" s="2">
        <f t="shared" si="112"/>
        <v>4.7699999999999996</v>
      </c>
      <c r="J7190" s="2">
        <v>19.32</v>
      </c>
    </row>
    <row r="7191" spans="1:10" x14ac:dyDescent="0.35">
      <c r="A7191" s="1">
        <v>42826</v>
      </c>
      <c r="B7191" t="s">
        <v>202</v>
      </c>
      <c r="C7191" t="s">
        <v>123</v>
      </c>
      <c r="D7191" t="s">
        <v>39</v>
      </c>
      <c r="E7191" t="s">
        <v>40</v>
      </c>
      <c r="F7191" t="s">
        <v>1862</v>
      </c>
      <c r="G7191" s="2">
        <v>23.98</v>
      </c>
      <c r="H7191" s="2">
        <v>3</v>
      </c>
      <c r="I7191" s="2">
        <f t="shared" si="112"/>
        <v>7.9933333333333332</v>
      </c>
      <c r="J7191" s="2">
        <v>-5.69</v>
      </c>
    </row>
    <row r="7192" spans="1:10" x14ac:dyDescent="0.35">
      <c r="A7192" s="1">
        <v>42826</v>
      </c>
      <c r="B7192" t="s">
        <v>202</v>
      </c>
      <c r="C7192" t="s">
        <v>123</v>
      </c>
      <c r="D7192" t="s">
        <v>11</v>
      </c>
      <c r="E7192" t="s">
        <v>16</v>
      </c>
      <c r="F7192" t="s">
        <v>1098</v>
      </c>
      <c r="G7192" s="2">
        <v>6.26</v>
      </c>
      <c r="H7192" s="2">
        <v>3</v>
      </c>
      <c r="I7192" s="2">
        <f t="shared" si="112"/>
        <v>2.0866666666666664</v>
      </c>
      <c r="J7192" s="2">
        <v>2.04</v>
      </c>
    </row>
    <row r="7193" spans="1:10" x14ac:dyDescent="0.35">
      <c r="A7193" s="1">
        <v>42826</v>
      </c>
      <c r="B7193" t="s">
        <v>202</v>
      </c>
      <c r="C7193" t="s">
        <v>123</v>
      </c>
      <c r="D7193" t="s">
        <v>11</v>
      </c>
      <c r="E7193" t="s">
        <v>92</v>
      </c>
      <c r="F7193" t="s">
        <v>658</v>
      </c>
      <c r="G7193" s="2">
        <v>20.81</v>
      </c>
      <c r="H7193" s="2">
        <v>3</v>
      </c>
      <c r="I7193" s="2">
        <f t="shared" si="112"/>
        <v>6.9366666666666665</v>
      </c>
      <c r="J7193" s="2">
        <v>1.82</v>
      </c>
    </row>
    <row r="7194" spans="1:10" x14ac:dyDescent="0.35">
      <c r="A7194" s="1">
        <v>42826</v>
      </c>
      <c r="B7194" t="s">
        <v>202</v>
      </c>
      <c r="C7194" t="s">
        <v>123</v>
      </c>
      <c r="D7194" t="s">
        <v>34</v>
      </c>
      <c r="E7194" t="s">
        <v>35</v>
      </c>
      <c r="F7194" t="s">
        <v>1480</v>
      </c>
      <c r="G7194" s="2">
        <v>218.35</v>
      </c>
      <c r="H7194" s="2">
        <v>3</v>
      </c>
      <c r="I7194" s="2">
        <f t="shared" si="112"/>
        <v>72.783333333333331</v>
      </c>
      <c r="J7194" s="2">
        <v>-19.11</v>
      </c>
    </row>
    <row r="7195" spans="1:10" x14ac:dyDescent="0.35">
      <c r="A7195" s="1">
        <v>42826</v>
      </c>
      <c r="B7195" t="s">
        <v>583</v>
      </c>
      <c r="C7195" t="s">
        <v>70</v>
      </c>
      <c r="D7195" t="s">
        <v>34</v>
      </c>
      <c r="E7195" t="s">
        <v>47</v>
      </c>
      <c r="F7195" t="s">
        <v>1276</v>
      </c>
      <c r="G7195" s="2">
        <v>127.95</v>
      </c>
      <c r="H7195" s="2">
        <v>3</v>
      </c>
      <c r="I7195" s="2">
        <f t="shared" si="112"/>
        <v>42.65</v>
      </c>
      <c r="J7195" s="2">
        <v>21.75</v>
      </c>
    </row>
    <row r="7196" spans="1:10" x14ac:dyDescent="0.35">
      <c r="A7196" s="1">
        <v>42827</v>
      </c>
      <c r="B7196" t="s">
        <v>1623</v>
      </c>
      <c r="C7196" t="s">
        <v>27</v>
      </c>
      <c r="D7196" t="s">
        <v>34</v>
      </c>
      <c r="E7196" t="s">
        <v>47</v>
      </c>
      <c r="F7196" t="s">
        <v>975</v>
      </c>
      <c r="G7196" s="2">
        <v>25.11</v>
      </c>
      <c r="H7196" s="2">
        <v>3</v>
      </c>
      <c r="I7196" s="2">
        <f t="shared" si="112"/>
        <v>8.3699999999999992</v>
      </c>
      <c r="J7196" s="2">
        <v>6.53</v>
      </c>
    </row>
    <row r="7197" spans="1:10" x14ac:dyDescent="0.35">
      <c r="A7197" s="1">
        <v>42827</v>
      </c>
      <c r="B7197" t="s">
        <v>1676</v>
      </c>
      <c r="C7197" t="s">
        <v>30</v>
      </c>
      <c r="D7197" t="s">
        <v>34</v>
      </c>
      <c r="E7197" t="s">
        <v>145</v>
      </c>
      <c r="F7197" t="s">
        <v>810</v>
      </c>
      <c r="G7197" s="2">
        <v>411.8</v>
      </c>
      <c r="H7197" s="2">
        <v>2</v>
      </c>
      <c r="I7197" s="2">
        <f t="shared" si="112"/>
        <v>205.9</v>
      </c>
      <c r="J7197" s="2">
        <v>70.010000000000005</v>
      </c>
    </row>
    <row r="7198" spans="1:10" x14ac:dyDescent="0.35">
      <c r="A7198" s="1">
        <v>42827</v>
      </c>
      <c r="B7198" t="s">
        <v>1676</v>
      </c>
      <c r="C7198" t="s">
        <v>30</v>
      </c>
      <c r="D7198" t="s">
        <v>39</v>
      </c>
      <c r="E7198" t="s">
        <v>52</v>
      </c>
      <c r="F7198" t="s">
        <v>1559</v>
      </c>
      <c r="G7198" s="2">
        <v>360</v>
      </c>
      <c r="H7198" s="2">
        <v>4</v>
      </c>
      <c r="I7198" s="2">
        <f t="shared" si="112"/>
        <v>90</v>
      </c>
      <c r="J7198" s="2">
        <v>129.6</v>
      </c>
    </row>
    <row r="7199" spans="1:10" x14ac:dyDescent="0.35">
      <c r="A7199" s="1">
        <v>42827</v>
      </c>
      <c r="B7199" t="s">
        <v>1699</v>
      </c>
      <c r="C7199" t="s">
        <v>613</v>
      </c>
      <c r="D7199" t="s">
        <v>11</v>
      </c>
      <c r="E7199" t="s">
        <v>24</v>
      </c>
      <c r="F7199" t="s">
        <v>2642</v>
      </c>
      <c r="G7199" s="2">
        <v>11.12</v>
      </c>
      <c r="H7199" s="2">
        <v>4</v>
      </c>
      <c r="I7199" s="2">
        <f t="shared" si="112"/>
        <v>2.78</v>
      </c>
      <c r="J7199" s="2">
        <v>2.89</v>
      </c>
    </row>
    <row r="7200" spans="1:10" x14ac:dyDescent="0.35">
      <c r="A7200" s="1">
        <v>42827</v>
      </c>
      <c r="B7200" t="s">
        <v>1885</v>
      </c>
      <c r="C7200" t="s">
        <v>488</v>
      </c>
      <c r="D7200" t="s">
        <v>11</v>
      </c>
      <c r="E7200" t="s">
        <v>16</v>
      </c>
      <c r="F7200" t="s">
        <v>1336</v>
      </c>
      <c r="G7200" s="2">
        <v>14.94</v>
      </c>
      <c r="H7200" s="2">
        <v>3</v>
      </c>
      <c r="I7200" s="2">
        <f t="shared" si="112"/>
        <v>4.9799999999999995</v>
      </c>
      <c r="J7200" s="2">
        <v>6.87</v>
      </c>
    </row>
    <row r="7201" spans="1:10" x14ac:dyDescent="0.35">
      <c r="A7201" s="1">
        <v>42828</v>
      </c>
      <c r="B7201" t="s">
        <v>596</v>
      </c>
      <c r="C7201" t="s">
        <v>23</v>
      </c>
      <c r="D7201" t="s">
        <v>34</v>
      </c>
      <c r="E7201" t="s">
        <v>47</v>
      </c>
      <c r="F7201" t="s">
        <v>1015</v>
      </c>
      <c r="G7201" s="2">
        <v>25.47</v>
      </c>
      <c r="H7201" s="2">
        <v>4</v>
      </c>
      <c r="I7201" s="2">
        <f t="shared" si="112"/>
        <v>6.3674999999999997</v>
      </c>
      <c r="J7201" s="2">
        <v>7.64</v>
      </c>
    </row>
    <row r="7202" spans="1:10" x14ac:dyDescent="0.35">
      <c r="A7202" s="1">
        <v>42828</v>
      </c>
      <c r="B7202" t="s">
        <v>218</v>
      </c>
      <c r="C7202" t="s">
        <v>15</v>
      </c>
      <c r="D7202" t="s">
        <v>11</v>
      </c>
      <c r="E7202" t="s">
        <v>24</v>
      </c>
      <c r="F7202" t="s">
        <v>1252</v>
      </c>
      <c r="G7202" s="2">
        <v>7.06</v>
      </c>
      <c r="H7202" s="2">
        <v>3</v>
      </c>
      <c r="I7202" s="2">
        <f t="shared" si="112"/>
        <v>2.3533333333333331</v>
      </c>
      <c r="J7202" s="2">
        <v>2.21</v>
      </c>
    </row>
    <row r="7203" spans="1:10" x14ac:dyDescent="0.35">
      <c r="A7203" s="1">
        <v>42829</v>
      </c>
      <c r="B7203" t="s">
        <v>1528</v>
      </c>
      <c r="C7203" t="s">
        <v>15</v>
      </c>
      <c r="D7203" t="s">
        <v>39</v>
      </c>
      <c r="E7203" t="s">
        <v>40</v>
      </c>
      <c r="F7203" t="s">
        <v>2419</v>
      </c>
      <c r="G7203" s="2">
        <v>383.84</v>
      </c>
      <c r="H7203" s="2">
        <v>4</v>
      </c>
      <c r="I7203" s="2">
        <f t="shared" si="112"/>
        <v>95.96</v>
      </c>
      <c r="J7203" s="2">
        <v>47.98</v>
      </c>
    </row>
    <row r="7204" spans="1:10" x14ac:dyDescent="0.35">
      <c r="A7204" s="1">
        <v>42829</v>
      </c>
      <c r="B7204" t="s">
        <v>928</v>
      </c>
      <c r="C7204" t="s">
        <v>149</v>
      </c>
      <c r="D7204" t="s">
        <v>39</v>
      </c>
      <c r="E7204" t="s">
        <v>40</v>
      </c>
      <c r="F7204" t="s">
        <v>2664</v>
      </c>
      <c r="G7204" s="2">
        <v>41.22</v>
      </c>
      <c r="H7204" s="2">
        <v>1</v>
      </c>
      <c r="I7204" s="2">
        <f t="shared" si="112"/>
        <v>41.22</v>
      </c>
      <c r="J7204" s="2">
        <v>11.13</v>
      </c>
    </row>
    <row r="7205" spans="1:10" x14ac:dyDescent="0.35">
      <c r="A7205" s="1">
        <v>42829</v>
      </c>
      <c r="B7205" t="s">
        <v>928</v>
      </c>
      <c r="C7205" t="s">
        <v>149</v>
      </c>
      <c r="D7205" t="s">
        <v>11</v>
      </c>
      <c r="E7205" t="s">
        <v>200</v>
      </c>
      <c r="F7205" t="s">
        <v>1516</v>
      </c>
      <c r="G7205" s="2">
        <v>240.37</v>
      </c>
      <c r="H7205" s="2">
        <v>1</v>
      </c>
      <c r="I7205" s="2">
        <f t="shared" si="112"/>
        <v>240.37</v>
      </c>
      <c r="J7205" s="2">
        <v>7.21</v>
      </c>
    </row>
    <row r="7206" spans="1:10" x14ac:dyDescent="0.35">
      <c r="A7206" s="1">
        <v>42829</v>
      </c>
      <c r="B7206" t="s">
        <v>928</v>
      </c>
      <c r="C7206" t="s">
        <v>149</v>
      </c>
      <c r="D7206" t="s">
        <v>39</v>
      </c>
      <c r="E7206" t="s">
        <v>40</v>
      </c>
      <c r="F7206" t="s">
        <v>1895</v>
      </c>
      <c r="G7206" s="2">
        <v>119.02</v>
      </c>
      <c r="H7206" s="2">
        <v>2</v>
      </c>
      <c r="I7206" s="2">
        <f t="shared" si="112"/>
        <v>59.51</v>
      </c>
      <c r="J7206" s="2">
        <v>33.33</v>
      </c>
    </row>
    <row r="7207" spans="1:10" x14ac:dyDescent="0.35">
      <c r="A7207" s="1">
        <v>42829</v>
      </c>
      <c r="B7207" t="s">
        <v>1811</v>
      </c>
      <c r="C7207" t="s">
        <v>149</v>
      </c>
      <c r="D7207" t="s">
        <v>11</v>
      </c>
      <c r="E7207" t="s">
        <v>63</v>
      </c>
      <c r="F7207" t="s">
        <v>65</v>
      </c>
      <c r="G7207" s="2">
        <v>16.98</v>
      </c>
      <c r="H7207" s="2">
        <v>1</v>
      </c>
      <c r="I7207" s="2">
        <f t="shared" si="112"/>
        <v>16.98</v>
      </c>
      <c r="J7207" s="2">
        <v>8.49</v>
      </c>
    </row>
    <row r="7208" spans="1:10" x14ac:dyDescent="0.35">
      <c r="A7208" s="1">
        <v>42829</v>
      </c>
      <c r="B7208" t="s">
        <v>1282</v>
      </c>
      <c r="C7208" t="s">
        <v>149</v>
      </c>
      <c r="D7208" t="s">
        <v>11</v>
      </c>
      <c r="E7208" t="s">
        <v>24</v>
      </c>
      <c r="F7208" t="s">
        <v>2390</v>
      </c>
      <c r="G7208" s="2">
        <v>7.04</v>
      </c>
      <c r="H7208" s="2">
        <v>4</v>
      </c>
      <c r="I7208" s="2">
        <f t="shared" si="112"/>
        <v>1.76</v>
      </c>
      <c r="J7208" s="2">
        <v>2.04</v>
      </c>
    </row>
    <row r="7209" spans="1:10" x14ac:dyDescent="0.35">
      <c r="A7209" s="1">
        <v>42831</v>
      </c>
      <c r="B7209" t="s">
        <v>2580</v>
      </c>
      <c r="C7209" t="s">
        <v>395</v>
      </c>
      <c r="D7209" t="s">
        <v>11</v>
      </c>
      <c r="E7209" t="s">
        <v>12</v>
      </c>
      <c r="F7209" t="s">
        <v>625</v>
      </c>
      <c r="G7209" s="2">
        <v>106.32</v>
      </c>
      <c r="H7209" s="2">
        <v>3</v>
      </c>
      <c r="I7209" s="2">
        <f t="shared" si="112"/>
        <v>35.44</v>
      </c>
      <c r="J7209" s="2">
        <v>49.97</v>
      </c>
    </row>
    <row r="7210" spans="1:10" x14ac:dyDescent="0.35">
      <c r="A7210" s="1">
        <v>42831</v>
      </c>
      <c r="B7210" t="s">
        <v>1111</v>
      </c>
      <c r="C7210" t="s">
        <v>120</v>
      </c>
      <c r="D7210" t="s">
        <v>11</v>
      </c>
      <c r="E7210" t="s">
        <v>20</v>
      </c>
      <c r="F7210" t="s">
        <v>1668</v>
      </c>
      <c r="G7210" s="2">
        <v>8.1</v>
      </c>
      <c r="H7210" s="2">
        <v>5</v>
      </c>
      <c r="I7210" s="2">
        <f t="shared" si="112"/>
        <v>1.6199999999999999</v>
      </c>
      <c r="J7210" s="2">
        <v>-5.94</v>
      </c>
    </row>
    <row r="7211" spans="1:10" x14ac:dyDescent="0.35">
      <c r="A7211" s="1">
        <v>42832</v>
      </c>
      <c r="B7211" t="s">
        <v>1383</v>
      </c>
      <c r="C7211" t="s">
        <v>123</v>
      </c>
      <c r="D7211" t="s">
        <v>34</v>
      </c>
      <c r="E7211" t="s">
        <v>145</v>
      </c>
      <c r="F7211" t="s">
        <v>550</v>
      </c>
      <c r="G7211" s="2">
        <v>233.86</v>
      </c>
      <c r="H7211" s="2">
        <v>2</v>
      </c>
      <c r="I7211" s="2">
        <f t="shared" si="112"/>
        <v>116.93</v>
      </c>
      <c r="J7211" s="2">
        <v>-102.05</v>
      </c>
    </row>
    <row r="7212" spans="1:10" x14ac:dyDescent="0.35">
      <c r="A7212" s="1">
        <v>42832</v>
      </c>
      <c r="B7212" t="s">
        <v>1383</v>
      </c>
      <c r="C7212" t="s">
        <v>123</v>
      </c>
      <c r="D7212" t="s">
        <v>34</v>
      </c>
      <c r="E7212" t="s">
        <v>145</v>
      </c>
      <c r="F7212" t="s">
        <v>320</v>
      </c>
      <c r="G7212" s="2">
        <v>620.61</v>
      </c>
      <c r="H7212" s="2">
        <v>3</v>
      </c>
      <c r="I7212" s="2">
        <f t="shared" si="112"/>
        <v>206.87</v>
      </c>
      <c r="J7212" s="2">
        <v>-248.25</v>
      </c>
    </row>
    <row r="7213" spans="1:10" x14ac:dyDescent="0.35">
      <c r="A7213" s="1">
        <v>42832</v>
      </c>
      <c r="B7213" t="s">
        <v>1383</v>
      </c>
      <c r="C7213" t="s">
        <v>123</v>
      </c>
      <c r="D7213" t="s">
        <v>11</v>
      </c>
      <c r="E7213" t="s">
        <v>20</v>
      </c>
      <c r="F7213" t="s">
        <v>1030</v>
      </c>
      <c r="G7213" s="2">
        <v>5.33</v>
      </c>
      <c r="H7213" s="2">
        <v>2</v>
      </c>
      <c r="I7213" s="2">
        <f t="shared" si="112"/>
        <v>2.665</v>
      </c>
      <c r="J7213" s="2">
        <v>-3.55</v>
      </c>
    </row>
    <row r="7214" spans="1:10" x14ac:dyDescent="0.35">
      <c r="A7214" s="1">
        <v>42832</v>
      </c>
      <c r="B7214" t="s">
        <v>1383</v>
      </c>
      <c r="C7214" t="s">
        <v>123</v>
      </c>
      <c r="D7214" t="s">
        <v>34</v>
      </c>
      <c r="E7214" t="s">
        <v>47</v>
      </c>
      <c r="F7214" t="s">
        <v>2366</v>
      </c>
      <c r="G7214" s="2">
        <v>258.07</v>
      </c>
      <c r="H7214" s="2">
        <v>3</v>
      </c>
      <c r="I7214" s="2">
        <f t="shared" si="112"/>
        <v>86.023333333333326</v>
      </c>
      <c r="J7214" s="2">
        <v>0</v>
      </c>
    </row>
    <row r="7215" spans="1:10" x14ac:dyDescent="0.35">
      <c r="A7215" s="1">
        <v>42832</v>
      </c>
      <c r="B7215" t="s">
        <v>1383</v>
      </c>
      <c r="C7215" t="s">
        <v>123</v>
      </c>
      <c r="D7215" t="s">
        <v>39</v>
      </c>
      <c r="E7215" t="s">
        <v>52</v>
      </c>
      <c r="F7215" t="s">
        <v>1628</v>
      </c>
      <c r="G7215" s="2">
        <v>617.98</v>
      </c>
      <c r="H7215" s="2">
        <v>3</v>
      </c>
      <c r="I7215" s="2">
        <f t="shared" si="112"/>
        <v>205.99333333333334</v>
      </c>
      <c r="J7215" s="2">
        <v>-7.72</v>
      </c>
    </row>
    <row r="7216" spans="1:10" x14ac:dyDescent="0.35">
      <c r="A7216" s="1">
        <v>42832</v>
      </c>
      <c r="B7216" t="s">
        <v>228</v>
      </c>
      <c r="C7216" t="s">
        <v>123</v>
      </c>
      <c r="D7216" t="s">
        <v>11</v>
      </c>
      <c r="E7216" t="s">
        <v>24</v>
      </c>
      <c r="F7216" t="s">
        <v>1603</v>
      </c>
      <c r="G7216" s="2">
        <v>16.260000000000002</v>
      </c>
      <c r="H7216" s="2">
        <v>2</v>
      </c>
      <c r="I7216" s="2">
        <f t="shared" si="112"/>
        <v>8.1300000000000008</v>
      </c>
      <c r="J7216" s="2">
        <v>1.22</v>
      </c>
    </row>
    <row r="7217" spans="1:10" x14ac:dyDescent="0.35">
      <c r="A7217" s="1">
        <v>42832</v>
      </c>
      <c r="B7217" t="s">
        <v>228</v>
      </c>
      <c r="C7217" t="s">
        <v>123</v>
      </c>
      <c r="D7217" t="s">
        <v>39</v>
      </c>
      <c r="E7217" t="s">
        <v>40</v>
      </c>
      <c r="F7217" t="s">
        <v>521</v>
      </c>
      <c r="G7217" s="2">
        <v>219.18</v>
      </c>
      <c r="H7217" s="2">
        <v>2</v>
      </c>
      <c r="I7217" s="2">
        <f t="shared" si="112"/>
        <v>109.59</v>
      </c>
      <c r="J7217" s="2">
        <v>19.18</v>
      </c>
    </row>
    <row r="7218" spans="1:10" x14ac:dyDescent="0.35">
      <c r="A7218" s="1">
        <v>42833</v>
      </c>
      <c r="B7218" t="s">
        <v>1555</v>
      </c>
      <c r="C7218" t="s">
        <v>30</v>
      </c>
      <c r="D7218" t="s">
        <v>34</v>
      </c>
      <c r="E7218" t="s">
        <v>47</v>
      </c>
      <c r="F7218" t="s">
        <v>1976</v>
      </c>
      <c r="G7218" s="2">
        <v>56.28</v>
      </c>
      <c r="H7218" s="2">
        <v>6</v>
      </c>
      <c r="I7218" s="2">
        <f t="shared" si="112"/>
        <v>9.3800000000000008</v>
      </c>
      <c r="J7218" s="2">
        <v>15.76</v>
      </c>
    </row>
    <row r="7219" spans="1:10" x14ac:dyDescent="0.35">
      <c r="A7219" s="1">
        <v>42833</v>
      </c>
      <c r="B7219" t="s">
        <v>1555</v>
      </c>
      <c r="C7219" t="s">
        <v>30</v>
      </c>
      <c r="D7219" t="s">
        <v>11</v>
      </c>
      <c r="E7219" t="s">
        <v>20</v>
      </c>
      <c r="F7219" t="s">
        <v>1142</v>
      </c>
      <c r="G7219" s="2">
        <v>2690.97</v>
      </c>
      <c r="H7219" s="2">
        <v>3</v>
      </c>
      <c r="I7219" s="2">
        <f t="shared" si="112"/>
        <v>896.9899999999999</v>
      </c>
      <c r="J7219" s="2">
        <v>1264.76</v>
      </c>
    </row>
    <row r="7220" spans="1:10" x14ac:dyDescent="0.35">
      <c r="A7220" s="1">
        <v>42833</v>
      </c>
      <c r="B7220" t="s">
        <v>1385</v>
      </c>
      <c r="C7220" t="s">
        <v>177</v>
      </c>
      <c r="D7220" t="s">
        <v>11</v>
      </c>
      <c r="E7220" t="s">
        <v>18</v>
      </c>
      <c r="F7220" t="s">
        <v>2110</v>
      </c>
      <c r="G7220" s="2">
        <v>2591.56</v>
      </c>
      <c r="H7220" s="2">
        <v>4</v>
      </c>
      <c r="I7220" s="2">
        <f t="shared" si="112"/>
        <v>647.89</v>
      </c>
      <c r="J7220" s="2">
        <v>621.97</v>
      </c>
    </row>
    <row r="7221" spans="1:10" x14ac:dyDescent="0.35">
      <c r="A7221" s="1">
        <v>42833</v>
      </c>
      <c r="B7221" t="s">
        <v>1385</v>
      </c>
      <c r="C7221" t="s">
        <v>177</v>
      </c>
      <c r="D7221" t="s">
        <v>11</v>
      </c>
      <c r="E7221" t="s">
        <v>92</v>
      </c>
      <c r="F7221" t="s">
        <v>1250</v>
      </c>
      <c r="G7221" s="2">
        <v>41.95</v>
      </c>
      <c r="H7221" s="2">
        <v>5</v>
      </c>
      <c r="I7221" s="2">
        <f t="shared" si="112"/>
        <v>8.39</v>
      </c>
      <c r="J7221" s="2">
        <v>10.49</v>
      </c>
    </row>
    <row r="7222" spans="1:10" x14ac:dyDescent="0.35">
      <c r="A7222" s="1">
        <v>42833</v>
      </c>
      <c r="B7222" t="s">
        <v>963</v>
      </c>
      <c r="C7222" t="s">
        <v>27</v>
      </c>
      <c r="D7222" t="s">
        <v>11</v>
      </c>
      <c r="E7222" t="s">
        <v>12</v>
      </c>
      <c r="F7222" t="s">
        <v>264</v>
      </c>
      <c r="G7222" s="2">
        <v>244.55</v>
      </c>
      <c r="H7222" s="2">
        <v>5</v>
      </c>
      <c r="I7222" s="2">
        <f t="shared" si="112"/>
        <v>48.910000000000004</v>
      </c>
      <c r="J7222" s="2">
        <v>114.94</v>
      </c>
    </row>
    <row r="7223" spans="1:10" x14ac:dyDescent="0.35">
      <c r="A7223" s="1">
        <v>42833</v>
      </c>
      <c r="B7223" t="s">
        <v>963</v>
      </c>
      <c r="C7223" t="s">
        <v>27</v>
      </c>
      <c r="D7223" t="s">
        <v>11</v>
      </c>
      <c r="E7223" t="s">
        <v>12</v>
      </c>
      <c r="F7223" t="s">
        <v>1294</v>
      </c>
      <c r="G7223" s="2">
        <v>195.76</v>
      </c>
      <c r="H7223" s="2">
        <v>4</v>
      </c>
      <c r="I7223" s="2">
        <f t="shared" si="112"/>
        <v>48.94</v>
      </c>
      <c r="J7223" s="2">
        <v>97.88</v>
      </c>
    </row>
    <row r="7224" spans="1:10" x14ac:dyDescent="0.35">
      <c r="A7224" s="1">
        <v>42833</v>
      </c>
      <c r="B7224" t="s">
        <v>241</v>
      </c>
      <c r="C7224" t="s">
        <v>110</v>
      </c>
      <c r="D7224" t="s">
        <v>34</v>
      </c>
      <c r="E7224" t="s">
        <v>47</v>
      </c>
      <c r="F7224" t="s">
        <v>1220</v>
      </c>
      <c r="G7224" s="2">
        <v>273.95999999999998</v>
      </c>
      <c r="H7224" s="2">
        <v>2</v>
      </c>
      <c r="I7224" s="2">
        <f t="shared" si="112"/>
        <v>136.97999999999999</v>
      </c>
      <c r="J7224" s="2">
        <v>71.23</v>
      </c>
    </row>
    <row r="7225" spans="1:10" x14ac:dyDescent="0.35">
      <c r="A7225" s="1">
        <v>42833</v>
      </c>
      <c r="B7225" t="s">
        <v>241</v>
      </c>
      <c r="C7225" t="s">
        <v>110</v>
      </c>
      <c r="D7225" t="s">
        <v>34</v>
      </c>
      <c r="E7225" t="s">
        <v>47</v>
      </c>
      <c r="F7225" t="s">
        <v>1397</v>
      </c>
      <c r="G7225" s="2">
        <v>306.89999999999998</v>
      </c>
      <c r="H7225" s="2">
        <v>3</v>
      </c>
      <c r="I7225" s="2">
        <f t="shared" si="112"/>
        <v>102.3</v>
      </c>
      <c r="J7225" s="2">
        <v>79.790000000000006</v>
      </c>
    </row>
    <row r="7226" spans="1:10" x14ac:dyDescent="0.35">
      <c r="A7226" s="1">
        <v>42834</v>
      </c>
      <c r="B7226" t="s">
        <v>2270</v>
      </c>
      <c r="C7226" t="s">
        <v>149</v>
      </c>
      <c r="D7226" t="s">
        <v>11</v>
      </c>
      <c r="E7226" t="s">
        <v>16</v>
      </c>
      <c r="F7226" t="s">
        <v>2667</v>
      </c>
      <c r="G7226" s="2">
        <v>9.82</v>
      </c>
      <c r="H7226" s="2">
        <v>2</v>
      </c>
      <c r="I7226" s="2">
        <f t="shared" si="112"/>
        <v>4.91</v>
      </c>
      <c r="J7226" s="2">
        <v>4.8099999999999996</v>
      </c>
    </row>
    <row r="7227" spans="1:10" x14ac:dyDescent="0.35">
      <c r="A7227" s="1">
        <v>42834</v>
      </c>
      <c r="B7227" t="s">
        <v>2270</v>
      </c>
      <c r="C7227" t="s">
        <v>149</v>
      </c>
      <c r="D7227" t="s">
        <v>11</v>
      </c>
      <c r="E7227" t="s">
        <v>24</v>
      </c>
      <c r="F7227" t="s">
        <v>1117</v>
      </c>
      <c r="G7227" s="2">
        <v>35.97</v>
      </c>
      <c r="H7227" s="2">
        <v>3</v>
      </c>
      <c r="I7227" s="2">
        <f t="shared" si="112"/>
        <v>11.99</v>
      </c>
      <c r="J7227" s="2">
        <v>9.7100000000000009</v>
      </c>
    </row>
    <row r="7228" spans="1:10" x14ac:dyDescent="0.35">
      <c r="A7228" s="1">
        <v>42834</v>
      </c>
      <c r="B7228" t="s">
        <v>2270</v>
      </c>
      <c r="C7228" t="s">
        <v>149</v>
      </c>
      <c r="D7228" t="s">
        <v>11</v>
      </c>
      <c r="E7228" t="s">
        <v>12</v>
      </c>
      <c r="F7228" t="s">
        <v>2172</v>
      </c>
      <c r="G7228" s="2">
        <v>12.96</v>
      </c>
      <c r="H7228" s="2">
        <v>2</v>
      </c>
      <c r="I7228" s="2">
        <f t="shared" si="112"/>
        <v>6.48</v>
      </c>
      <c r="J7228" s="2">
        <v>6.22</v>
      </c>
    </row>
    <row r="7229" spans="1:10" x14ac:dyDescent="0.35">
      <c r="A7229" s="1">
        <v>42834</v>
      </c>
      <c r="B7229" t="s">
        <v>2270</v>
      </c>
      <c r="C7229" t="s">
        <v>149</v>
      </c>
      <c r="D7229" t="s">
        <v>11</v>
      </c>
      <c r="E7229" t="s">
        <v>12</v>
      </c>
      <c r="F7229" t="s">
        <v>2668</v>
      </c>
      <c r="G7229" s="2">
        <v>191.6</v>
      </c>
      <c r="H7229" s="2">
        <v>4</v>
      </c>
      <c r="I7229" s="2">
        <f t="shared" si="112"/>
        <v>47.9</v>
      </c>
      <c r="J7229" s="2">
        <v>91.97</v>
      </c>
    </row>
    <row r="7230" spans="1:10" x14ac:dyDescent="0.35">
      <c r="A7230" s="1">
        <v>42834</v>
      </c>
      <c r="B7230" t="s">
        <v>2270</v>
      </c>
      <c r="C7230" t="s">
        <v>149</v>
      </c>
      <c r="D7230" t="s">
        <v>11</v>
      </c>
      <c r="E7230" t="s">
        <v>16</v>
      </c>
      <c r="F7230" t="s">
        <v>584</v>
      </c>
      <c r="G7230" s="2">
        <v>8.64</v>
      </c>
      <c r="H7230" s="2">
        <v>3</v>
      </c>
      <c r="I7230" s="2">
        <f t="shared" si="112"/>
        <v>2.8800000000000003</v>
      </c>
      <c r="J7230" s="2">
        <v>4.2300000000000004</v>
      </c>
    </row>
    <row r="7231" spans="1:10" x14ac:dyDescent="0.35">
      <c r="A7231" s="1">
        <v>42834</v>
      </c>
      <c r="B7231" t="s">
        <v>2270</v>
      </c>
      <c r="C7231" t="s">
        <v>149</v>
      </c>
      <c r="D7231" t="s">
        <v>11</v>
      </c>
      <c r="E7231" t="s">
        <v>18</v>
      </c>
      <c r="F7231" t="s">
        <v>860</v>
      </c>
      <c r="G7231" s="2">
        <v>501.81</v>
      </c>
      <c r="H7231" s="2">
        <v>3</v>
      </c>
      <c r="I7231" s="2">
        <f t="shared" si="112"/>
        <v>167.27</v>
      </c>
      <c r="J7231" s="2">
        <v>0</v>
      </c>
    </row>
    <row r="7232" spans="1:10" x14ac:dyDescent="0.35">
      <c r="A7232" s="1">
        <v>42834</v>
      </c>
      <c r="B7232" t="s">
        <v>218</v>
      </c>
      <c r="C7232" t="s">
        <v>123</v>
      </c>
      <c r="D7232" t="s">
        <v>11</v>
      </c>
      <c r="E7232" t="s">
        <v>16</v>
      </c>
      <c r="F7232" t="s">
        <v>1407</v>
      </c>
      <c r="G7232" s="2">
        <v>15.12</v>
      </c>
      <c r="H7232" s="2">
        <v>3</v>
      </c>
      <c r="I7232" s="2">
        <f t="shared" si="112"/>
        <v>5.04</v>
      </c>
      <c r="J7232" s="2">
        <v>4.91</v>
      </c>
    </row>
    <row r="7233" spans="1:10" x14ac:dyDescent="0.35">
      <c r="A7233" s="1">
        <v>42834</v>
      </c>
      <c r="B7233" t="s">
        <v>218</v>
      </c>
      <c r="C7233" t="s">
        <v>123</v>
      </c>
      <c r="D7233" t="s">
        <v>11</v>
      </c>
      <c r="E7233" t="s">
        <v>20</v>
      </c>
      <c r="F7233" t="s">
        <v>662</v>
      </c>
      <c r="G7233" s="2">
        <v>17.43</v>
      </c>
      <c r="H7233" s="2">
        <v>1</v>
      </c>
      <c r="I7233" s="2">
        <f t="shared" si="112"/>
        <v>17.43</v>
      </c>
      <c r="J7233" s="2">
        <v>-13.36</v>
      </c>
    </row>
    <row r="7234" spans="1:10" x14ac:dyDescent="0.35">
      <c r="A7234" s="1">
        <v>42834</v>
      </c>
      <c r="B7234" t="s">
        <v>218</v>
      </c>
      <c r="C7234" t="s">
        <v>123</v>
      </c>
      <c r="D7234" t="s">
        <v>11</v>
      </c>
      <c r="E7234" t="s">
        <v>12</v>
      </c>
      <c r="F7234" t="s">
        <v>2243</v>
      </c>
      <c r="G7234" s="2">
        <v>251.64</v>
      </c>
      <c r="H7234" s="2">
        <v>3</v>
      </c>
      <c r="I7234" s="2">
        <f t="shared" si="112"/>
        <v>83.88</v>
      </c>
      <c r="J7234" s="2">
        <v>88.07</v>
      </c>
    </row>
    <row r="7235" spans="1:10" x14ac:dyDescent="0.35">
      <c r="A7235" s="1">
        <v>42834</v>
      </c>
      <c r="B7235" t="s">
        <v>1012</v>
      </c>
      <c r="C7235" t="s">
        <v>110</v>
      </c>
      <c r="D7235" t="s">
        <v>11</v>
      </c>
      <c r="E7235" t="s">
        <v>20</v>
      </c>
      <c r="F7235" t="s">
        <v>888</v>
      </c>
      <c r="G7235" s="2">
        <v>478.24</v>
      </c>
      <c r="H7235" s="2">
        <v>8</v>
      </c>
      <c r="I7235" s="2">
        <f t="shared" ref="I7235:I7298" si="113">G7235/H7235</f>
        <v>59.78</v>
      </c>
      <c r="J7235" s="2">
        <v>219.99</v>
      </c>
    </row>
    <row r="7236" spans="1:10" x14ac:dyDescent="0.35">
      <c r="A7236" s="1">
        <v>42834</v>
      </c>
      <c r="B7236" t="s">
        <v>1519</v>
      </c>
      <c r="C7236" t="s">
        <v>23</v>
      </c>
      <c r="D7236" t="s">
        <v>11</v>
      </c>
      <c r="E7236" t="s">
        <v>20</v>
      </c>
      <c r="F7236" t="s">
        <v>2155</v>
      </c>
      <c r="G7236" s="2">
        <v>37.9</v>
      </c>
      <c r="H7236" s="2">
        <v>4</v>
      </c>
      <c r="I7236" s="2">
        <f t="shared" si="113"/>
        <v>9.4749999999999996</v>
      </c>
      <c r="J7236" s="2">
        <v>-29.05</v>
      </c>
    </row>
    <row r="7237" spans="1:10" x14ac:dyDescent="0.35">
      <c r="A7237" s="1">
        <v>42834</v>
      </c>
      <c r="B7237" t="s">
        <v>1519</v>
      </c>
      <c r="C7237" t="s">
        <v>23</v>
      </c>
      <c r="D7237" t="s">
        <v>11</v>
      </c>
      <c r="E7237" t="s">
        <v>12</v>
      </c>
      <c r="F7237" t="s">
        <v>1601</v>
      </c>
      <c r="G7237" s="2">
        <v>65.58</v>
      </c>
      <c r="H7237" s="2">
        <v>2</v>
      </c>
      <c r="I7237" s="2">
        <f t="shared" si="113"/>
        <v>32.79</v>
      </c>
      <c r="J7237" s="2">
        <v>23.77</v>
      </c>
    </row>
    <row r="7238" spans="1:10" x14ac:dyDescent="0.35">
      <c r="A7238" s="1">
        <v>42835</v>
      </c>
      <c r="B7238" t="s">
        <v>2259</v>
      </c>
      <c r="C7238" t="s">
        <v>177</v>
      </c>
      <c r="D7238" t="s">
        <v>11</v>
      </c>
      <c r="E7238" t="s">
        <v>12</v>
      </c>
      <c r="F7238" t="s">
        <v>985</v>
      </c>
      <c r="G7238" s="2">
        <v>7.61</v>
      </c>
      <c r="H7238" s="2">
        <v>1</v>
      </c>
      <c r="I7238" s="2">
        <f t="shared" si="113"/>
        <v>7.61</v>
      </c>
      <c r="J7238" s="2">
        <v>3.58</v>
      </c>
    </row>
    <row r="7239" spans="1:10" x14ac:dyDescent="0.35">
      <c r="A7239" s="1">
        <v>42835</v>
      </c>
      <c r="B7239" t="s">
        <v>2259</v>
      </c>
      <c r="C7239" t="s">
        <v>177</v>
      </c>
      <c r="D7239" t="s">
        <v>11</v>
      </c>
      <c r="E7239" t="s">
        <v>43</v>
      </c>
      <c r="F7239" t="s">
        <v>827</v>
      </c>
      <c r="G7239" s="2">
        <v>7.16</v>
      </c>
      <c r="H7239" s="2">
        <v>2</v>
      </c>
      <c r="I7239" s="2">
        <f t="shared" si="113"/>
        <v>3.58</v>
      </c>
      <c r="J7239" s="2">
        <v>3.58</v>
      </c>
    </row>
    <row r="7240" spans="1:10" x14ac:dyDescent="0.35">
      <c r="A7240" s="1">
        <v>42835</v>
      </c>
      <c r="B7240" t="s">
        <v>1429</v>
      </c>
      <c r="C7240" t="s">
        <v>10</v>
      </c>
      <c r="D7240" t="s">
        <v>11</v>
      </c>
      <c r="E7240" t="s">
        <v>12</v>
      </c>
      <c r="F7240" t="s">
        <v>2086</v>
      </c>
      <c r="G7240" s="2">
        <v>10.37</v>
      </c>
      <c r="H7240" s="2">
        <v>2</v>
      </c>
      <c r="I7240" s="2">
        <f t="shared" si="113"/>
        <v>5.1849999999999996</v>
      </c>
      <c r="J7240" s="2">
        <v>3.63</v>
      </c>
    </row>
    <row r="7241" spans="1:10" x14ac:dyDescent="0.35">
      <c r="A7241" s="1">
        <v>42835</v>
      </c>
      <c r="B7241" t="s">
        <v>1429</v>
      </c>
      <c r="C7241" t="s">
        <v>10</v>
      </c>
      <c r="D7241" t="s">
        <v>39</v>
      </c>
      <c r="E7241" t="s">
        <v>52</v>
      </c>
      <c r="F7241" t="s">
        <v>2425</v>
      </c>
      <c r="G7241" s="2">
        <v>95.74</v>
      </c>
      <c r="H7241" s="2">
        <v>3</v>
      </c>
      <c r="I7241" s="2">
        <f t="shared" si="113"/>
        <v>31.91333333333333</v>
      </c>
      <c r="J7241" s="2">
        <v>20.34</v>
      </c>
    </row>
    <row r="7242" spans="1:10" x14ac:dyDescent="0.35">
      <c r="A7242" s="1">
        <v>42835</v>
      </c>
      <c r="B7242" t="s">
        <v>2669</v>
      </c>
      <c r="C7242" t="s">
        <v>123</v>
      </c>
      <c r="D7242" t="s">
        <v>34</v>
      </c>
      <c r="E7242" t="s">
        <v>47</v>
      </c>
      <c r="F7242" t="s">
        <v>1790</v>
      </c>
      <c r="G7242" s="2">
        <v>12.32</v>
      </c>
      <c r="H7242" s="2">
        <v>5</v>
      </c>
      <c r="I7242" s="2">
        <f t="shared" si="113"/>
        <v>2.464</v>
      </c>
      <c r="J7242" s="2">
        <v>1.85</v>
      </c>
    </row>
    <row r="7243" spans="1:10" x14ac:dyDescent="0.35">
      <c r="A7243" s="1">
        <v>42835</v>
      </c>
      <c r="B7243" t="s">
        <v>2669</v>
      </c>
      <c r="C7243" t="s">
        <v>123</v>
      </c>
      <c r="D7243" t="s">
        <v>11</v>
      </c>
      <c r="E7243" t="s">
        <v>20</v>
      </c>
      <c r="F7243" t="s">
        <v>1313</v>
      </c>
      <c r="G7243" s="2">
        <v>4.42</v>
      </c>
      <c r="H7243" s="2">
        <v>3</v>
      </c>
      <c r="I7243" s="2">
        <f t="shared" si="113"/>
        <v>1.4733333333333334</v>
      </c>
      <c r="J7243" s="2">
        <v>-3.09</v>
      </c>
    </row>
    <row r="7244" spans="1:10" x14ac:dyDescent="0.35">
      <c r="A7244" s="1">
        <v>42835</v>
      </c>
      <c r="B7244" t="s">
        <v>1663</v>
      </c>
      <c r="C7244" t="s">
        <v>613</v>
      </c>
      <c r="D7244" t="s">
        <v>39</v>
      </c>
      <c r="E7244" t="s">
        <v>52</v>
      </c>
      <c r="F7244" t="s">
        <v>1078</v>
      </c>
      <c r="G7244" s="2">
        <v>99.99</v>
      </c>
      <c r="H7244" s="2">
        <v>1</v>
      </c>
      <c r="I7244" s="2">
        <f t="shared" si="113"/>
        <v>99.99</v>
      </c>
      <c r="J7244" s="2">
        <v>42</v>
      </c>
    </row>
    <row r="7245" spans="1:10" x14ac:dyDescent="0.35">
      <c r="A7245" s="1">
        <v>42835</v>
      </c>
      <c r="B7245" t="s">
        <v>1663</v>
      </c>
      <c r="C7245" t="s">
        <v>613</v>
      </c>
      <c r="D7245" t="s">
        <v>11</v>
      </c>
      <c r="E7245" t="s">
        <v>18</v>
      </c>
      <c r="F7245" t="s">
        <v>144</v>
      </c>
      <c r="G7245" s="2">
        <v>286.14999999999998</v>
      </c>
      <c r="H7245" s="2">
        <v>5</v>
      </c>
      <c r="I7245" s="2">
        <f t="shared" si="113"/>
        <v>57.23</v>
      </c>
      <c r="J7245" s="2">
        <v>71.540000000000006</v>
      </c>
    </row>
    <row r="7246" spans="1:10" x14ac:dyDescent="0.35">
      <c r="A7246" s="1">
        <v>42835</v>
      </c>
      <c r="B7246" t="s">
        <v>675</v>
      </c>
      <c r="C7246" t="s">
        <v>23</v>
      </c>
      <c r="D7246" t="s">
        <v>11</v>
      </c>
      <c r="E7246" t="s">
        <v>92</v>
      </c>
      <c r="F7246" t="s">
        <v>2289</v>
      </c>
      <c r="G7246" s="2">
        <v>195.1</v>
      </c>
      <c r="H7246" s="2">
        <v>4</v>
      </c>
      <c r="I7246" s="2">
        <f t="shared" si="113"/>
        <v>48.774999999999999</v>
      </c>
      <c r="J7246" s="2">
        <v>21.95</v>
      </c>
    </row>
    <row r="7247" spans="1:10" x14ac:dyDescent="0.35">
      <c r="A7247" s="1">
        <v>42835</v>
      </c>
      <c r="B7247" t="s">
        <v>675</v>
      </c>
      <c r="C7247" t="s">
        <v>23</v>
      </c>
      <c r="D7247" t="s">
        <v>34</v>
      </c>
      <c r="E7247" t="s">
        <v>47</v>
      </c>
      <c r="F7247" t="s">
        <v>1732</v>
      </c>
      <c r="G7247" s="2">
        <v>36.67</v>
      </c>
      <c r="H7247" s="2">
        <v>3</v>
      </c>
      <c r="I7247" s="2">
        <f t="shared" si="113"/>
        <v>12.223333333333334</v>
      </c>
      <c r="J7247" s="2">
        <v>6.42</v>
      </c>
    </row>
    <row r="7248" spans="1:10" x14ac:dyDescent="0.35">
      <c r="A7248" s="1">
        <v>42836</v>
      </c>
      <c r="B7248" t="s">
        <v>1286</v>
      </c>
      <c r="C7248" t="s">
        <v>27</v>
      </c>
      <c r="D7248" t="s">
        <v>39</v>
      </c>
      <c r="E7248" t="s">
        <v>52</v>
      </c>
      <c r="F7248" t="s">
        <v>1086</v>
      </c>
      <c r="G7248" s="2">
        <v>199.95</v>
      </c>
      <c r="H7248" s="2">
        <v>5</v>
      </c>
      <c r="I7248" s="2">
        <f t="shared" si="113"/>
        <v>39.989999999999995</v>
      </c>
      <c r="J7248" s="2">
        <v>21.99</v>
      </c>
    </row>
    <row r="7249" spans="1:10" x14ac:dyDescent="0.35">
      <c r="A7249" s="1">
        <v>42836</v>
      </c>
      <c r="B7249" t="s">
        <v>1286</v>
      </c>
      <c r="C7249" t="s">
        <v>27</v>
      </c>
      <c r="D7249" t="s">
        <v>11</v>
      </c>
      <c r="E7249" t="s">
        <v>24</v>
      </c>
      <c r="F7249" t="s">
        <v>2489</v>
      </c>
      <c r="G7249" s="2">
        <v>41.86</v>
      </c>
      <c r="H7249" s="2">
        <v>7</v>
      </c>
      <c r="I7249" s="2">
        <f t="shared" si="113"/>
        <v>5.9799999999999995</v>
      </c>
      <c r="J7249" s="2">
        <v>14.23</v>
      </c>
    </row>
    <row r="7250" spans="1:10" x14ac:dyDescent="0.35">
      <c r="A7250" s="1">
        <v>42836</v>
      </c>
      <c r="B7250" t="s">
        <v>343</v>
      </c>
      <c r="C7250" t="s">
        <v>10</v>
      </c>
      <c r="D7250" t="s">
        <v>11</v>
      </c>
      <c r="E7250" t="s">
        <v>20</v>
      </c>
      <c r="F7250" t="s">
        <v>1462</v>
      </c>
      <c r="G7250" s="2">
        <v>11.36</v>
      </c>
      <c r="H7250" s="2">
        <v>3</v>
      </c>
      <c r="I7250" s="2">
        <f t="shared" si="113"/>
        <v>3.7866666666666666</v>
      </c>
      <c r="J7250" s="2">
        <v>-17.05</v>
      </c>
    </row>
    <row r="7251" spans="1:10" x14ac:dyDescent="0.35">
      <c r="A7251" s="1">
        <v>42836</v>
      </c>
      <c r="B7251" t="s">
        <v>965</v>
      </c>
      <c r="C7251" t="s">
        <v>78</v>
      </c>
      <c r="D7251" t="s">
        <v>11</v>
      </c>
      <c r="E7251" t="s">
        <v>18</v>
      </c>
      <c r="F7251" t="s">
        <v>2219</v>
      </c>
      <c r="G7251" s="2">
        <v>16.77</v>
      </c>
      <c r="H7251" s="2">
        <v>2</v>
      </c>
      <c r="I7251" s="2">
        <f t="shared" si="113"/>
        <v>8.3849999999999998</v>
      </c>
      <c r="J7251" s="2">
        <v>1.47</v>
      </c>
    </row>
    <row r="7252" spans="1:10" x14ac:dyDescent="0.35">
      <c r="A7252" s="1">
        <v>42836</v>
      </c>
      <c r="B7252" t="s">
        <v>965</v>
      </c>
      <c r="C7252" t="s">
        <v>78</v>
      </c>
      <c r="D7252" t="s">
        <v>39</v>
      </c>
      <c r="E7252" t="s">
        <v>52</v>
      </c>
      <c r="F7252" t="s">
        <v>477</v>
      </c>
      <c r="G7252" s="2">
        <v>27.12</v>
      </c>
      <c r="H7252" s="2">
        <v>2</v>
      </c>
      <c r="I7252" s="2">
        <f t="shared" si="113"/>
        <v>13.56</v>
      </c>
      <c r="J7252" s="2">
        <v>-4.75</v>
      </c>
    </row>
    <row r="7253" spans="1:10" x14ac:dyDescent="0.35">
      <c r="A7253" s="1">
        <v>42836</v>
      </c>
      <c r="B7253" t="s">
        <v>2277</v>
      </c>
      <c r="C7253" t="s">
        <v>245</v>
      </c>
      <c r="D7253" t="s">
        <v>11</v>
      </c>
      <c r="E7253" t="s">
        <v>24</v>
      </c>
      <c r="F7253" t="s">
        <v>2670</v>
      </c>
      <c r="G7253" s="2">
        <v>1.75</v>
      </c>
      <c r="H7253" s="2">
        <v>1</v>
      </c>
      <c r="I7253" s="2">
        <f t="shared" si="113"/>
        <v>1.75</v>
      </c>
      <c r="J7253" s="2">
        <v>0.15</v>
      </c>
    </row>
    <row r="7254" spans="1:10" x14ac:dyDescent="0.35">
      <c r="A7254" s="1">
        <v>42836</v>
      </c>
      <c r="B7254" t="s">
        <v>2277</v>
      </c>
      <c r="C7254" t="s">
        <v>245</v>
      </c>
      <c r="D7254" t="s">
        <v>11</v>
      </c>
      <c r="E7254" t="s">
        <v>24</v>
      </c>
      <c r="F7254" t="s">
        <v>460</v>
      </c>
      <c r="G7254" s="2">
        <v>20.99</v>
      </c>
      <c r="H7254" s="2">
        <v>8</v>
      </c>
      <c r="I7254" s="2">
        <f t="shared" si="113"/>
        <v>2.6237499999999998</v>
      </c>
      <c r="J7254" s="2">
        <v>2.36</v>
      </c>
    </row>
    <row r="7255" spans="1:10" x14ac:dyDescent="0.35">
      <c r="A7255" s="1">
        <v>42837</v>
      </c>
      <c r="B7255" t="s">
        <v>2094</v>
      </c>
      <c r="C7255" t="s">
        <v>1529</v>
      </c>
      <c r="D7255" t="s">
        <v>11</v>
      </c>
      <c r="E7255" t="s">
        <v>20</v>
      </c>
      <c r="F7255" t="s">
        <v>118</v>
      </c>
      <c r="G7255" s="2">
        <v>29.7</v>
      </c>
      <c r="H7255" s="2">
        <v>5</v>
      </c>
      <c r="I7255" s="2">
        <f t="shared" si="113"/>
        <v>5.9399999999999995</v>
      </c>
      <c r="J7255" s="2">
        <v>13.37</v>
      </c>
    </row>
    <row r="7256" spans="1:10" x14ac:dyDescent="0.35">
      <c r="A7256" s="1">
        <v>42837</v>
      </c>
      <c r="B7256" t="s">
        <v>2094</v>
      </c>
      <c r="C7256" t="s">
        <v>1529</v>
      </c>
      <c r="D7256" t="s">
        <v>11</v>
      </c>
      <c r="E7256" t="s">
        <v>12</v>
      </c>
      <c r="F7256" t="s">
        <v>747</v>
      </c>
      <c r="G7256" s="2">
        <v>39.96</v>
      </c>
      <c r="H7256" s="2">
        <v>4</v>
      </c>
      <c r="I7256" s="2">
        <f t="shared" si="113"/>
        <v>9.99</v>
      </c>
      <c r="J7256" s="2">
        <v>17.98</v>
      </c>
    </row>
    <row r="7257" spans="1:10" x14ac:dyDescent="0.35">
      <c r="A7257" s="1">
        <v>42838</v>
      </c>
      <c r="B7257" t="s">
        <v>883</v>
      </c>
      <c r="C7257" t="s">
        <v>164</v>
      </c>
      <c r="D7257" t="s">
        <v>11</v>
      </c>
      <c r="E7257" t="s">
        <v>12</v>
      </c>
      <c r="F7257" t="s">
        <v>1591</v>
      </c>
      <c r="G7257" s="2">
        <v>5.28</v>
      </c>
      <c r="H7257" s="2">
        <v>1</v>
      </c>
      <c r="I7257" s="2">
        <f t="shared" si="113"/>
        <v>5.28</v>
      </c>
      <c r="J7257" s="2">
        <v>2.38</v>
      </c>
    </row>
    <row r="7258" spans="1:10" x14ac:dyDescent="0.35">
      <c r="A7258" s="1">
        <v>42838</v>
      </c>
      <c r="B7258" t="s">
        <v>883</v>
      </c>
      <c r="C7258" t="s">
        <v>164</v>
      </c>
      <c r="D7258" t="s">
        <v>11</v>
      </c>
      <c r="E7258" t="s">
        <v>20</v>
      </c>
      <c r="F7258" t="s">
        <v>121</v>
      </c>
      <c r="G7258" s="2">
        <v>895.92</v>
      </c>
      <c r="H7258" s="2">
        <v>5</v>
      </c>
      <c r="I7258" s="2">
        <f t="shared" si="113"/>
        <v>179.184</v>
      </c>
      <c r="J7258" s="2">
        <v>302.37</v>
      </c>
    </row>
    <row r="7259" spans="1:10" x14ac:dyDescent="0.35">
      <c r="A7259" s="1">
        <v>42838</v>
      </c>
      <c r="B7259" t="s">
        <v>1891</v>
      </c>
      <c r="C7259" t="s">
        <v>27</v>
      </c>
      <c r="D7259" t="s">
        <v>34</v>
      </c>
      <c r="E7259" t="s">
        <v>35</v>
      </c>
      <c r="F7259" t="s">
        <v>1480</v>
      </c>
      <c r="G7259" s="2">
        <v>436.7</v>
      </c>
      <c r="H7259" s="2">
        <v>6</v>
      </c>
      <c r="I7259" s="2">
        <f t="shared" si="113"/>
        <v>72.783333333333331</v>
      </c>
      <c r="J7259" s="2">
        <v>-38.21</v>
      </c>
    </row>
    <row r="7260" spans="1:10" x14ac:dyDescent="0.35">
      <c r="A7260" s="1">
        <v>42838</v>
      </c>
      <c r="B7260" t="s">
        <v>2205</v>
      </c>
      <c r="C7260" t="s">
        <v>23</v>
      </c>
      <c r="D7260" t="s">
        <v>11</v>
      </c>
      <c r="E7260" t="s">
        <v>43</v>
      </c>
      <c r="F7260" t="s">
        <v>2553</v>
      </c>
      <c r="G7260" s="2">
        <v>7.92</v>
      </c>
      <c r="H7260" s="2">
        <v>5</v>
      </c>
      <c r="I7260" s="2">
        <f t="shared" si="113"/>
        <v>1.5840000000000001</v>
      </c>
      <c r="J7260" s="2">
        <v>1.68</v>
      </c>
    </row>
    <row r="7261" spans="1:10" x14ac:dyDescent="0.35">
      <c r="A7261" s="1">
        <v>42839</v>
      </c>
      <c r="B7261" t="s">
        <v>1633</v>
      </c>
      <c r="C7261" t="s">
        <v>78</v>
      </c>
      <c r="D7261" t="s">
        <v>11</v>
      </c>
      <c r="E7261" t="s">
        <v>24</v>
      </c>
      <c r="F7261" t="s">
        <v>226</v>
      </c>
      <c r="G7261" s="2">
        <v>14.59</v>
      </c>
      <c r="H7261" s="2">
        <v>3</v>
      </c>
      <c r="I7261" s="2">
        <f t="shared" si="113"/>
        <v>4.8633333333333333</v>
      </c>
      <c r="J7261" s="2">
        <v>2.5499999999999998</v>
      </c>
    </row>
    <row r="7262" spans="1:10" x14ac:dyDescent="0.35">
      <c r="A7262" s="1">
        <v>42839</v>
      </c>
      <c r="B7262" t="s">
        <v>1633</v>
      </c>
      <c r="C7262" t="s">
        <v>78</v>
      </c>
      <c r="D7262" t="s">
        <v>11</v>
      </c>
      <c r="E7262" t="s">
        <v>24</v>
      </c>
      <c r="F7262" t="s">
        <v>2058</v>
      </c>
      <c r="G7262" s="2">
        <v>89.86</v>
      </c>
      <c r="H7262" s="2">
        <v>3</v>
      </c>
      <c r="I7262" s="2">
        <f t="shared" si="113"/>
        <v>29.953333333333333</v>
      </c>
      <c r="J7262" s="2">
        <v>21.34</v>
      </c>
    </row>
    <row r="7263" spans="1:10" x14ac:dyDescent="0.35">
      <c r="A7263" s="1">
        <v>42839</v>
      </c>
      <c r="B7263" t="s">
        <v>1633</v>
      </c>
      <c r="C7263" t="s">
        <v>78</v>
      </c>
      <c r="D7263" t="s">
        <v>11</v>
      </c>
      <c r="E7263" t="s">
        <v>12</v>
      </c>
      <c r="F7263" t="s">
        <v>2295</v>
      </c>
      <c r="G7263" s="2">
        <v>13.87</v>
      </c>
      <c r="H7263" s="2">
        <v>3</v>
      </c>
      <c r="I7263" s="2">
        <f t="shared" si="113"/>
        <v>4.6233333333333331</v>
      </c>
      <c r="J7263" s="2">
        <v>5.03</v>
      </c>
    </row>
    <row r="7264" spans="1:10" x14ac:dyDescent="0.35">
      <c r="A7264" s="1">
        <v>42839</v>
      </c>
      <c r="B7264" t="s">
        <v>2501</v>
      </c>
      <c r="C7264" t="s">
        <v>186</v>
      </c>
      <c r="D7264" t="s">
        <v>11</v>
      </c>
      <c r="E7264" t="s">
        <v>20</v>
      </c>
      <c r="F7264" t="s">
        <v>1380</v>
      </c>
      <c r="G7264" s="2">
        <v>8.76</v>
      </c>
      <c r="H7264" s="2">
        <v>2</v>
      </c>
      <c r="I7264" s="2">
        <f t="shared" si="113"/>
        <v>4.38</v>
      </c>
      <c r="J7264" s="2">
        <v>4.2</v>
      </c>
    </row>
    <row r="7265" spans="1:10" x14ac:dyDescent="0.35">
      <c r="A7265" s="1">
        <v>42839</v>
      </c>
      <c r="B7265" t="s">
        <v>1122</v>
      </c>
      <c r="C7265" t="s">
        <v>149</v>
      </c>
      <c r="D7265" t="s">
        <v>11</v>
      </c>
      <c r="E7265" t="s">
        <v>20</v>
      </c>
      <c r="F7265" t="s">
        <v>451</v>
      </c>
      <c r="G7265" s="2">
        <v>10.78</v>
      </c>
      <c r="H7265" s="2">
        <v>3</v>
      </c>
      <c r="I7265" s="2">
        <f t="shared" si="113"/>
        <v>3.5933333333333333</v>
      </c>
      <c r="J7265" s="2">
        <v>3.5</v>
      </c>
    </row>
    <row r="7266" spans="1:10" x14ac:dyDescent="0.35">
      <c r="A7266" s="1">
        <v>42839</v>
      </c>
      <c r="B7266" t="s">
        <v>1122</v>
      </c>
      <c r="C7266" t="s">
        <v>149</v>
      </c>
      <c r="D7266" t="s">
        <v>34</v>
      </c>
      <c r="E7266" t="s">
        <v>74</v>
      </c>
      <c r="F7266" t="s">
        <v>2494</v>
      </c>
      <c r="G7266" s="2">
        <v>242.35</v>
      </c>
      <c r="H7266" s="2">
        <v>3</v>
      </c>
      <c r="I7266" s="2">
        <f t="shared" si="113"/>
        <v>80.783333333333331</v>
      </c>
      <c r="J7266" s="2">
        <v>9.09</v>
      </c>
    </row>
    <row r="7267" spans="1:10" x14ac:dyDescent="0.35">
      <c r="A7267" s="1">
        <v>42839</v>
      </c>
      <c r="B7267" t="s">
        <v>1163</v>
      </c>
      <c r="C7267" t="s">
        <v>245</v>
      </c>
      <c r="D7267" t="s">
        <v>34</v>
      </c>
      <c r="E7267" t="s">
        <v>74</v>
      </c>
      <c r="F7267" t="s">
        <v>82</v>
      </c>
      <c r="G7267" s="2">
        <v>198.27</v>
      </c>
      <c r="H7267" s="2">
        <v>8</v>
      </c>
      <c r="I7267" s="2">
        <f t="shared" si="113"/>
        <v>24.783750000000001</v>
      </c>
      <c r="J7267" s="2">
        <v>-32.22</v>
      </c>
    </row>
    <row r="7268" spans="1:10" x14ac:dyDescent="0.35">
      <c r="A7268" s="1">
        <v>42839</v>
      </c>
      <c r="B7268" t="s">
        <v>992</v>
      </c>
      <c r="C7268" t="s">
        <v>177</v>
      </c>
      <c r="D7268" t="s">
        <v>34</v>
      </c>
      <c r="E7268" t="s">
        <v>47</v>
      </c>
      <c r="F7268" t="s">
        <v>1020</v>
      </c>
      <c r="G7268" s="2">
        <v>74.45</v>
      </c>
      <c r="H7268" s="2">
        <v>5</v>
      </c>
      <c r="I7268" s="2">
        <f t="shared" si="113"/>
        <v>14.89</v>
      </c>
      <c r="J7268" s="2">
        <v>20.100000000000001</v>
      </c>
    </row>
    <row r="7269" spans="1:10" x14ac:dyDescent="0.35">
      <c r="A7269" s="1">
        <v>42840</v>
      </c>
      <c r="B7269" t="s">
        <v>612</v>
      </c>
      <c r="C7269" t="s">
        <v>245</v>
      </c>
      <c r="D7269" t="s">
        <v>11</v>
      </c>
      <c r="E7269" t="s">
        <v>12</v>
      </c>
      <c r="F7269" t="s">
        <v>328</v>
      </c>
      <c r="G7269" s="2">
        <v>15.55</v>
      </c>
      <c r="H7269" s="2">
        <v>3</v>
      </c>
      <c r="I7269" s="2">
        <f t="shared" si="113"/>
        <v>5.1833333333333336</v>
      </c>
      <c r="J7269" s="2">
        <v>5.44</v>
      </c>
    </row>
    <row r="7270" spans="1:10" x14ac:dyDescent="0.35">
      <c r="A7270" s="1">
        <v>42840</v>
      </c>
      <c r="B7270" t="s">
        <v>1548</v>
      </c>
      <c r="C7270" t="s">
        <v>55</v>
      </c>
      <c r="D7270" t="s">
        <v>11</v>
      </c>
      <c r="E7270" t="s">
        <v>24</v>
      </c>
      <c r="F7270" t="s">
        <v>1144</v>
      </c>
      <c r="G7270" s="2">
        <v>4.8899999999999997</v>
      </c>
      <c r="H7270" s="2">
        <v>1</v>
      </c>
      <c r="I7270" s="2">
        <f t="shared" si="113"/>
        <v>4.8899999999999997</v>
      </c>
      <c r="J7270" s="2">
        <v>2</v>
      </c>
    </row>
    <row r="7271" spans="1:10" x14ac:dyDescent="0.35">
      <c r="A7271" s="1">
        <v>42840</v>
      </c>
      <c r="B7271" t="s">
        <v>1631</v>
      </c>
      <c r="C7271" t="s">
        <v>126</v>
      </c>
      <c r="D7271" t="s">
        <v>34</v>
      </c>
      <c r="E7271" t="s">
        <v>47</v>
      </c>
      <c r="F7271" t="s">
        <v>2142</v>
      </c>
      <c r="G7271" s="2">
        <v>196.45</v>
      </c>
      <c r="H7271" s="2">
        <v>5</v>
      </c>
      <c r="I7271" s="2">
        <f t="shared" si="113"/>
        <v>39.29</v>
      </c>
      <c r="J7271" s="2">
        <v>70.72</v>
      </c>
    </row>
    <row r="7272" spans="1:10" x14ac:dyDescent="0.35">
      <c r="A7272" s="1">
        <v>42840</v>
      </c>
      <c r="B7272" t="s">
        <v>873</v>
      </c>
      <c r="C7272" t="s">
        <v>27</v>
      </c>
      <c r="D7272" t="s">
        <v>11</v>
      </c>
      <c r="E7272" t="s">
        <v>12</v>
      </c>
      <c r="F7272" t="s">
        <v>1967</v>
      </c>
      <c r="G7272" s="2">
        <v>79.14</v>
      </c>
      <c r="H7272" s="2">
        <v>3</v>
      </c>
      <c r="I7272" s="2">
        <f t="shared" si="113"/>
        <v>26.38</v>
      </c>
      <c r="J7272" s="2">
        <v>36.4</v>
      </c>
    </row>
    <row r="7273" spans="1:10" x14ac:dyDescent="0.35">
      <c r="A7273" s="1">
        <v>42840</v>
      </c>
      <c r="B7273" t="s">
        <v>131</v>
      </c>
      <c r="C7273" t="s">
        <v>10</v>
      </c>
      <c r="D7273" t="s">
        <v>11</v>
      </c>
      <c r="E7273" t="s">
        <v>12</v>
      </c>
      <c r="F7273" t="s">
        <v>2373</v>
      </c>
      <c r="G7273" s="2">
        <v>20.74</v>
      </c>
      <c r="H7273" s="2">
        <v>4</v>
      </c>
      <c r="I7273" s="2">
        <f t="shared" si="113"/>
        <v>5.1849999999999996</v>
      </c>
      <c r="J7273" s="2">
        <v>7.26</v>
      </c>
    </row>
    <row r="7274" spans="1:10" x14ac:dyDescent="0.35">
      <c r="A7274" s="1">
        <v>42840</v>
      </c>
      <c r="B7274" t="s">
        <v>788</v>
      </c>
      <c r="C7274" t="s">
        <v>123</v>
      </c>
      <c r="D7274" t="s">
        <v>11</v>
      </c>
      <c r="E7274" t="s">
        <v>20</v>
      </c>
      <c r="F7274" t="s">
        <v>191</v>
      </c>
      <c r="G7274" s="2">
        <v>15.57</v>
      </c>
      <c r="H7274" s="2">
        <v>3</v>
      </c>
      <c r="I7274" s="2">
        <f t="shared" si="113"/>
        <v>5.19</v>
      </c>
      <c r="J7274" s="2">
        <v>-11.94</v>
      </c>
    </row>
    <row r="7275" spans="1:10" x14ac:dyDescent="0.35">
      <c r="A7275" s="1">
        <v>42841</v>
      </c>
      <c r="B7275" t="s">
        <v>1541</v>
      </c>
      <c r="C7275" t="s">
        <v>15</v>
      </c>
      <c r="D7275" t="s">
        <v>11</v>
      </c>
      <c r="E7275" t="s">
        <v>24</v>
      </c>
      <c r="F7275" t="s">
        <v>1527</v>
      </c>
      <c r="G7275" s="2">
        <v>16.52</v>
      </c>
      <c r="H7275" s="2">
        <v>5</v>
      </c>
      <c r="I7275" s="2">
        <f t="shared" si="113"/>
        <v>3.3039999999999998</v>
      </c>
      <c r="J7275" s="2">
        <v>2.0699999999999998</v>
      </c>
    </row>
    <row r="7276" spans="1:10" x14ac:dyDescent="0.35">
      <c r="A7276" s="1">
        <v>42841</v>
      </c>
      <c r="B7276" t="s">
        <v>1610</v>
      </c>
      <c r="C7276" t="s">
        <v>78</v>
      </c>
      <c r="D7276" t="s">
        <v>11</v>
      </c>
      <c r="E7276" t="s">
        <v>20</v>
      </c>
      <c r="F7276" t="s">
        <v>865</v>
      </c>
      <c r="G7276" s="2">
        <v>13.71</v>
      </c>
      <c r="H7276" s="2">
        <v>5</v>
      </c>
      <c r="I7276" s="2">
        <f t="shared" si="113"/>
        <v>2.742</v>
      </c>
      <c r="J7276" s="2">
        <v>-10.050000000000001</v>
      </c>
    </row>
    <row r="7277" spans="1:10" x14ac:dyDescent="0.35">
      <c r="A7277" s="1">
        <v>42841</v>
      </c>
      <c r="B7277" t="s">
        <v>857</v>
      </c>
      <c r="C7277" t="s">
        <v>27</v>
      </c>
      <c r="D7277" t="s">
        <v>11</v>
      </c>
      <c r="E7277" t="s">
        <v>18</v>
      </c>
      <c r="F7277" t="s">
        <v>1017</v>
      </c>
      <c r="G7277" s="2">
        <v>205.92</v>
      </c>
      <c r="H7277" s="2">
        <v>4</v>
      </c>
      <c r="I7277" s="2">
        <f t="shared" si="113"/>
        <v>51.48</v>
      </c>
      <c r="J7277" s="2">
        <v>2.06</v>
      </c>
    </row>
    <row r="7278" spans="1:10" x14ac:dyDescent="0.35">
      <c r="A7278" s="1">
        <v>42841</v>
      </c>
      <c r="B7278" t="s">
        <v>857</v>
      </c>
      <c r="C7278" t="s">
        <v>27</v>
      </c>
      <c r="D7278" t="s">
        <v>34</v>
      </c>
      <c r="E7278" t="s">
        <v>74</v>
      </c>
      <c r="F7278" t="s">
        <v>412</v>
      </c>
      <c r="G7278" s="2">
        <v>102.83</v>
      </c>
      <c r="H7278" s="2">
        <v>1</v>
      </c>
      <c r="I7278" s="2">
        <f t="shared" si="113"/>
        <v>102.83</v>
      </c>
      <c r="J7278" s="2">
        <v>-6.05</v>
      </c>
    </row>
    <row r="7279" spans="1:10" x14ac:dyDescent="0.35">
      <c r="A7279" s="1">
        <v>42841</v>
      </c>
      <c r="B7279" t="s">
        <v>1946</v>
      </c>
      <c r="C7279" t="s">
        <v>488</v>
      </c>
      <c r="D7279" t="s">
        <v>11</v>
      </c>
      <c r="E7279" t="s">
        <v>200</v>
      </c>
      <c r="F7279" t="s">
        <v>201</v>
      </c>
      <c r="G7279" s="2">
        <v>477.24</v>
      </c>
      <c r="H7279" s="2">
        <v>4</v>
      </c>
      <c r="I7279" s="2">
        <f t="shared" si="113"/>
        <v>119.31</v>
      </c>
      <c r="J7279" s="2">
        <v>9.5399999999999991</v>
      </c>
    </row>
    <row r="7280" spans="1:10" x14ac:dyDescent="0.35">
      <c r="A7280" s="1">
        <v>42841</v>
      </c>
      <c r="B7280" t="s">
        <v>1946</v>
      </c>
      <c r="C7280" t="s">
        <v>488</v>
      </c>
      <c r="D7280" t="s">
        <v>39</v>
      </c>
      <c r="E7280" t="s">
        <v>52</v>
      </c>
      <c r="F7280" t="s">
        <v>691</v>
      </c>
      <c r="G7280" s="2">
        <v>25.98</v>
      </c>
      <c r="H7280" s="2">
        <v>2</v>
      </c>
      <c r="I7280" s="2">
        <f t="shared" si="113"/>
        <v>12.99</v>
      </c>
      <c r="J7280" s="2">
        <v>1.56</v>
      </c>
    </row>
    <row r="7281" spans="1:10" x14ac:dyDescent="0.35">
      <c r="A7281" s="1">
        <v>42841</v>
      </c>
      <c r="B7281" t="s">
        <v>69</v>
      </c>
      <c r="C7281" t="s">
        <v>10</v>
      </c>
      <c r="D7281" t="s">
        <v>11</v>
      </c>
      <c r="E7281" t="s">
        <v>20</v>
      </c>
      <c r="F7281" t="s">
        <v>1139</v>
      </c>
      <c r="G7281" s="2">
        <v>26.05</v>
      </c>
      <c r="H7281" s="2">
        <v>3</v>
      </c>
      <c r="I7281" s="2">
        <f t="shared" si="113"/>
        <v>8.6833333333333336</v>
      </c>
      <c r="J7281" s="2">
        <v>-44.28</v>
      </c>
    </row>
    <row r="7282" spans="1:10" x14ac:dyDescent="0.35">
      <c r="A7282" s="1">
        <v>42841</v>
      </c>
      <c r="B7282" t="s">
        <v>69</v>
      </c>
      <c r="C7282" t="s">
        <v>10</v>
      </c>
      <c r="D7282" t="s">
        <v>11</v>
      </c>
      <c r="E7282" t="s">
        <v>20</v>
      </c>
      <c r="F7282" t="s">
        <v>1649</v>
      </c>
      <c r="G7282" s="2">
        <v>2.9</v>
      </c>
      <c r="H7282" s="2">
        <v>1</v>
      </c>
      <c r="I7282" s="2">
        <f t="shared" si="113"/>
        <v>2.9</v>
      </c>
      <c r="J7282" s="2">
        <v>-4.78</v>
      </c>
    </row>
    <row r="7283" spans="1:10" x14ac:dyDescent="0.35">
      <c r="A7283" s="1">
        <v>42841</v>
      </c>
      <c r="B7283" t="s">
        <v>69</v>
      </c>
      <c r="C7283" t="s">
        <v>10</v>
      </c>
      <c r="D7283" t="s">
        <v>11</v>
      </c>
      <c r="E7283" t="s">
        <v>18</v>
      </c>
      <c r="F7283" t="s">
        <v>356</v>
      </c>
      <c r="G7283" s="2">
        <v>32.54</v>
      </c>
      <c r="H7283" s="2">
        <v>2</v>
      </c>
      <c r="I7283" s="2">
        <f t="shared" si="113"/>
        <v>16.27</v>
      </c>
      <c r="J7283" s="2">
        <v>-7.73</v>
      </c>
    </row>
    <row r="7284" spans="1:10" x14ac:dyDescent="0.35">
      <c r="A7284" s="1">
        <v>42841</v>
      </c>
      <c r="B7284" t="s">
        <v>1957</v>
      </c>
      <c r="C7284" t="s">
        <v>27</v>
      </c>
      <c r="D7284" t="s">
        <v>11</v>
      </c>
      <c r="E7284" t="s">
        <v>92</v>
      </c>
      <c r="F7284" t="s">
        <v>2652</v>
      </c>
      <c r="G7284" s="2">
        <v>40.74</v>
      </c>
      <c r="H7284" s="2">
        <v>3</v>
      </c>
      <c r="I7284" s="2">
        <f t="shared" si="113"/>
        <v>13.58</v>
      </c>
      <c r="J7284" s="2">
        <v>12.22</v>
      </c>
    </row>
    <row r="7285" spans="1:10" x14ac:dyDescent="0.35">
      <c r="A7285" s="1">
        <v>42842</v>
      </c>
      <c r="B7285" t="s">
        <v>815</v>
      </c>
      <c r="C7285" t="s">
        <v>278</v>
      </c>
      <c r="D7285" t="s">
        <v>11</v>
      </c>
      <c r="E7285" t="s">
        <v>20</v>
      </c>
      <c r="F7285" t="s">
        <v>310</v>
      </c>
      <c r="G7285" s="2">
        <v>12.03</v>
      </c>
      <c r="H7285" s="2">
        <v>5</v>
      </c>
      <c r="I7285" s="2">
        <f t="shared" si="113"/>
        <v>2.4059999999999997</v>
      </c>
      <c r="J7285" s="2">
        <v>-9.2200000000000006</v>
      </c>
    </row>
    <row r="7286" spans="1:10" x14ac:dyDescent="0.35">
      <c r="A7286" s="1">
        <v>42842</v>
      </c>
      <c r="B7286" t="s">
        <v>815</v>
      </c>
      <c r="C7286" t="s">
        <v>278</v>
      </c>
      <c r="D7286" t="s">
        <v>39</v>
      </c>
      <c r="E7286" t="s">
        <v>302</v>
      </c>
      <c r="F7286" t="s">
        <v>1236</v>
      </c>
      <c r="G7286" s="2">
        <v>2549.9899999999998</v>
      </c>
      <c r="H7286" s="2">
        <v>5</v>
      </c>
      <c r="I7286" s="2">
        <f t="shared" si="113"/>
        <v>509.99799999999993</v>
      </c>
      <c r="J7286" s="2">
        <v>-3399.98</v>
      </c>
    </row>
    <row r="7287" spans="1:10" x14ac:dyDescent="0.35">
      <c r="A7287" s="1">
        <v>42842</v>
      </c>
      <c r="B7287" t="s">
        <v>815</v>
      </c>
      <c r="C7287" t="s">
        <v>278</v>
      </c>
      <c r="D7287" t="s">
        <v>11</v>
      </c>
      <c r="E7287" t="s">
        <v>20</v>
      </c>
      <c r="F7287" t="s">
        <v>311</v>
      </c>
      <c r="G7287" s="2">
        <v>21.59</v>
      </c>
      <c r="H7287" s="2">
        <v>2</v>
      </c>
      <c r="I7287" s="2">
        <f t="shared" si="113"/>
        <v>10.795</v>
      </c>
      <c r="J7287" s="2">
        <v>-15.84</v>
      </c>
    </row>
    <row r="7288" spans="1:10" x14ac:dyDescent="0.35">
      <c r="A7288" s="1">
        <v>42842</v>
      </c>
      <c r="B7288" t="s">
        <v>815</v>
      </c>
      <c r="C7288" t="s">
        <v>278</v>
      </c>
      <c r="D7288" t="s">
        <v>11</v>
      </c>
      <c r="E7288" t="s">
        <v>20</v>
      </c>
      <c r="F7288" t="s">
        <v>897</v>
      </c>
      <c r="G7288" s="2">
        <v>8.9600000000000009</v>
      </c>
      <c r="H7288" s="2">
        <v>6</v>
      </c>
      <c r="I7288" s="2">
        <f t="shared" si="113"/>
        <v>1.4933333333333334</v>
      </c>
      <c r="J7288" s="2">
        <v>-6.57</v>
      </c>
    </row>
    <row r="7289" spans="1:10" x14ac:dyDescent="0.35">
      <c r="A7289" s="1">
        <v>42842</v>
      </c>
      <c r="B7289" t="s">
        <v>815</v>
      </c>
      <c r="C7289" t="s">
        <v>278</v>
      </c>
      <c r="D7289" t="s">
        <v>11</v>
      </c>
      <c r="E7289" t="s">
        <v>12</v>
      </c>
      <c r="F7289" t="s">
        <v>28</v>
      </c>
      <c r="G7289" s="2">
        <v>20.74</v>
      </c>
      <c r="H7289" s="2">
        <v>4</v>
      </c>
      <c r="I7289" s="2">
        <f t="shared" si="113"/>
        <v>5.1849999999999996</v>
      </c>
      <c r="J7289" s="2">
        <v>7.26</v>
      </c>
    </row>
    <row r="7290" spans="1:10" x14ac:dyDescent="0.35">
      <c r="A7290" s="1">
        <v>42842</v>
      </c>
      <c r="B7290" t="s">
        <v>376</v>
      </c>
      <c r="C7290" t="s">
        <v>23</v>
      </c>
      <c r="D7290" t="s">
        <v>34</v>
      </c>
      <c r="E7290" t="s">
        <v>47</v>
      </c>
      <c r="F7290" t="s">
        <v>1646</v>
      </c>
      <c r="G7290" s="2">
        <v>60.31</v>
      </c>
      <c r="H7290" s="2">
        <v>3</v>
      </c>
      <c r="I7290" s="2">
        <f t="shared" si="113"/>
        <v>20.103333333333335</v>
      </c>
      <c r="J7290" s="2">
        <v>5.28</v>
      </c>
    </row>
    <row r="7291" spans="1:10" x14ac:dyDescent="0.35">
      <c r="A7291" s="1">
        <v>42842</v>
      </c>
      <c r="B7291" t="s">
        <v>820</v>
      </c>
      <c r="C7291" t="s">
        <v>27</v>
      </c>
      <c r="D7291" t="s">
        <v>11</v>
      </c>
      <c r="E7291" t="s">
        <v>12</v>
      </c>
      <c r="F7291" t="s">
        <v>2583</v>
      </c>
      <c r="G7291" s="2">
        <v>28.14</v>
      </c>
      <c r="H7291" s="2">
        <v>3</v>
      </c>
      <c r="I7291" s="2">
        <f t="shared" si="113"/>
        <v>9.3800000000000008</v>
      </c>
      <c r="J7291" s="2">
        <v>13.51</v>
      </c>
    </row>
    <row r="7292" spans="1:10" x14ac:dyDescent="0.35">
      <c r="A7292" s="1">
        <v>42842</v>
      </c>
      <c r="B7292" t="s">
        <v>820</v>
      </c>
      <c r="C7292" t="s">
        <v>27</v>
      </c>
      <c r="D7292" t="s">
        <v>11</v>
      </c>
      <c r="E7292" t="s">
        <v>16</v>
      </c>
      <c r="F7292" t="s">
        <v>2643</v>
      </c>
      <c r="G7292" s="2">
        <v>7.38</v>
      </c>
      <c r="H7292" s="2">
        <v>2</v>
      </c>
      <c r="I7292" s="2">
        <f t="shared" si="113"/>
        <v>3.69</v>
      </c>
      <c r="J7292" s="2">
        <v>3.47</v>
      </c>
    </row>
    <row r="7293" spans="1:10" x14ac:dyDescent="0.35">
      <c r="A7293" s="1">
        <v>42842</v>
      </c>
      <c r="B7293" t="s">
        <v>820</v>
      </c>
      <c r="C7293" t="s">
        <v>27</v>
      </c>
      <c r="D7293" t="s">
        <v>11</v>
      </c>
      <c r="E7293" t="s">
        <v>43</v>
      </c>
      <c r="F7293" t="s">
        <v>282</v>
      </c>
      <c r="G7293" s="2">
        <v>10.9</v>
      </c>
      <c r="H7293" s="2">
        <v>5</v>
      </c>
      <c r="I7293" s="2">
        <f t="shared" si="113"/>
        <v>2.1800000000000002</v>
      </c>
      <c r="J7293" s="2">
        <v>3.6</v>
      </c>
    </row>
    <row r="7294" spans="1:10" x14ac:dyDescent="0.35">
      <c r="A7294" s="1">
        <v>42842</v>
      </c>
      <c r="B7294" t="s">
        <v>820</v>
      </c>
      <c r="C7294" t="s">
        <v>27</v>
      </c>
      <c r="D7294" t="s">
        <v>39</v>
      </c>
      <c r="E7294" t="s">
        <v>52</v>
      </c>
      <c r="F7294" t="s">
        <v>1240</v>
      </c>
      <c r="G7294" s="2">
        <v>274.89</v>
      </c>
      <c r="H7294" s="2">
        <v>11</v>
      </c>
      <c r="I7294" s="2">
        <f t="shared" si="113"/>
        <v>24.99</v>
      </c>
      <c r="J7294" s="2">
        <v>46.73</v>
      </c>
    </row>
    <row r="7295" spans="1:10" x14ac:dyDescent="0.35">
      <c r="A7295" s="1">
        <v>42842</v>
      </c>
      <c r="B7295" t="s">
        <v>820</v>
      </c>
      <c r="C7295" t="s">
        <v>27</v>
      </c>
      <c r="D7295" t="s">
        <v>11</v>
      </c>
      <c r="E7295" t="s">
        <v>16</v>
      </c>
      <c r="F7295" t="s">
        <v>2210</v>
      </c>
      <c r="G7295" s="2">
        <v>23.04</v>
      </c>
      <c r="H7295" s="2">
        <v>8</v>
      </c>
      <c r="I7295" s="2">
        <f t="shared" si="113"/>
        <v>2.88</v>
      </c>
      <c r="J7295" s="2">
        <v>11.29</v>
      </c>
    </row>
    <row r="7296" spans="1:10" x14ac:dyDescent="0.35">
      <c r="A7296" s="1">
        <v>42842</v>
      </c>
      <c r="B7296" t="s">
        <v>820</v>
      </c>
      <c r="C7296" t="s">
        <v>27</v>
      </c>
      <c r="D7296" t="s">
        <v>34</v>
      </c>
      <c r="E7296" t="s">
        <v>35</v>
      </c>
      <c r="F7296" t="s">
        <v>1480</v>
      </c>
      <c r="G7296" s="2">
        <v>218.35</v>
      </c>
      <c r="H7296" s="2">
        <v>3</v>
      </c>
      <c r="I7296" s="2">
        <f t="shared" si="113"/>
        <v>72.783333333333331</v>
      </c>
      <c r="J7296" s="2">
        <v>-19.11</v>
      </c>
    </row>
    <row r="7297" spans="1:10" x14ac:dyDescent="0.35">
      <c r="A7297" s="1">
        <v>42842</v>
      </c>
      <c r="B7297" t="s">
        <v>2244</v>
      </c>
      <c r="C7297" t="s">
        <v>15</v>
      </c>
      <c r="D7297" t="s">
        <v>11</v>
      </c>
      <c r="E7297" t="s">
        <v>18</v>
      </c>
      <c r="F7297" t="s">
        <v>2344</v>
      </c>
      <c r="G7297" s="2">
        <v>195.14</v>
      </c>
      <c r="H7297" s="2">
        <v>4</v>
      </c>
      <c r="I7297" s="2">
        <f t="shared" si="113"/>
        <v>48.784999999999997</v>
      </c>
      <c r="J7297" s="2">
        <v>-43.91</v>
      </c>
    </row>
    <row r="7298" spans="1:10" x14ac:dyDescent="0.35">
      <c r="A7298" s="1">
        <v>42845</v>
      </c>
      <c r="B7298" t="s">
        <v>2259</v>
      </c>
      <c r="C7298" t="s">
        <v>15</v>
      </c>
      <c r="D7298" t="s">
        <v>34</v>
      </c>
      <c r="E7298" t="s">
        <v>47</v>
      </c>
      <c r="F7298" t="s">
        <v>344</v>
      </c>
      <c r="G7298" s="2">
        <v>44.4</v>
      </c>
      <c r="H7298" s="2">
        <v>2</v>
      </c>
      <c r="I7298" s="2">
        <f t="shared" si="113"/>
        <v>22.2</v>
      </c>
      <c r="J7298" s="2">
        <v>-52.17</v>
      </c>
    </row>
    <row r="7299" spans="1:10" x14ac:dyDescent="0.35">
      <c r="A7299" s="1">
        <v>42845</v>
      </c>
      <c r="B7299" t="s">
        <v>2518</v>
      </c>
      <c r="C7299" t="s">
        <v>23</v>
      </c>
      <c r="D7299" t="s">
        <v>34</v>
      </c>
      <c r="E7299" t="s">
        <v>47</v>
      </c>
      <c r="F7299" t="s">
        <v>1362</v>
      </c>
      <c r="G7299" s="2">
        <v>51.97</v>
      </c>
      <c r="H7299" s="2">
        <v>2</v>
      </c>
      <c r="I7299" s="2">
        <f t="shared" ref="I7299:I7362" si="114">G7299/H7299</f>
        <v>25.984999999999999</v>
      </c>
      <c r="J7299" s="2">
        <v>10.39</v>
      </c>
    </row>
    <row r="7300" spans="1:10" x14ac:dyDescent="0.35">
      <c r="A7300" s="1">
        <v>42845</v>
      </c>
      <c r="B7300" t="s">
        <v>2518</v>
      </c>
      <c r="C7300" t="s">
        <v>23</v>
      </c>
      <c r="D7300" t="s">
        <v>11</v>
      </c>
      <c r="E7300" t="s">
        <v>18</v>
      </c>
      <c r="F7300" t="s">
        <v>1456</v>
      </c>
      <c r="G7300" s="2">
        <v>51.34</v>
      </c>
      <c r="H7300" s="2">
        <v>3</v>
      </c>
      <c r="I7300" s="2">
        <f t="shared" si="114"/>
        <v>17.113333333333333</v>
      </c>
      <c r="J7300" s="2">
        <v>5.78</v>
      </c>
    </row>
    <row r="7301" spans="1:10" x14ac:dyDescent="0.35">
      <c r="A7301" s="1">
        <v>42845</v>
      </c>
      <c r="B7301" t="s">
        <v>2518</v>
      </c>
      <c r="C7301" t="s">
        <v>23</v>
      </c>
      <c r="D7301" t="s">
        <v>11</v>
      </c>
      <c r="E7301" t="s">
        <v>18</v>
      </c>
      <c r="F7301" t="s">
        <v>1958</v>
      </c>
      <c r="G7301" s="2">
        <v>332.7</v>
      </c>
      <c r="H7301" s="2">
        <v>1</v>
      </c>
      <c r="I7301" s="2">
        <f t="shared" si="114"/>
        <v>332.7</v>
      </c>
      <c r="J7301" s="2">
        <v>33.270000000000003</v>
      </c>
    </row>
    <row r="7302" spans="1:10" x14ac:dyDescent="0.35">
      <c r="A7302" s="1">
        <v>42845</v>
      </c>
      <c r="B7302" t="s">
        <v>2518</v>
      </c>
      <c r="C7302" t="s">
        <v>23</v>
      </c>
      <c r="D7302" t="s">
        <v>34</v>
      </c>
      <c r="E7302" t="s">
        <v>47</v>
      </c>
      <c r="F7302" t="s">
        <v>1318</v>
      </c>
      <c r="G7302" s="2">
        <v>42.41</v>
      </c>
      <c r="H7302" s="2">
        <v>3</v>
      </c>
      <c r="I7302" s="2">
        <f t="shared" si="114"/>
        <v>14.136666666666665</v>
      </c>
      <c r="J7302" s="2">
        <v>9.5399999999999991</v>
      </c>
    </row>
    <row r="7303" spans="1:10" x14ac:dyDescent="0.35">
      <c r="A7303" s="1">
        <v>42845</v>
      </c>
      <c r="B7303" t="s">
        <v>1916</v>
      </c>
      <c r="C7303" t="s">
        <v>15</v>
      </c>
      <c r="D7303" t="s">
        <v>34</v>
      </c>
      <c r="E7303" t="s">
        <v>35</v>
      </c>
      <c r="F7303" t="s">
        <v>542</v>
      </c>
      <c r="G7303" s="2">
        <v>317.06</v>
      </c>
      <c r="H7303" s="2">
        <v>3</v>
      </c>
      <c r="I7303" s="2">
        <f t="shared" si="114"/>
        <v>105.68666666666667</v>
      </c>
      <c r="J7303" s="2">
        <v>-18.12</v>
      </c>
    </row>
    <row r="7304" spans="1:10" x14ac:dyDescent="0.35">
      <c r="A7304" s="1">
        <v>42845</v>
      </c>
      <c r="B7304" t="s">
        <v>1916</v>
      </c>
      <c r="C7304" t="s">
        <v>15</v>
      </c>
      <c r="D7304" t="s">
        <v>11</v>
      </c>
      <c r="E7304" t="s">
        <v>24</v>
      </c>
      <c r="F7304" t="s">
        <v>1530</v>
      </c>
      <c r="G7304" s="2">
        <v>15.76</v>
      </c>
      <c r="H7304" s="2">
        <v>2</v>
      </c>
      <c r="I7304" s="2">
        <f t="shared" si="114"/>
        <v>7.88</v>
      </c>
      <c r="J7304" s="2">
        <v>3.55</v>
      </c>
    </row>
    <row r="7305" spans="1:10" x14ac:dyDescent="0.35">
      <c r="A7305" s="1">
        <v>42845</v>
      </c>
      <c r="B7305" t="s">
        <v>1916</v>
      </c>
      <c r="C7305" t="s">
        <v>15</v>
      </c>
      <c r="D7305" t="s">
        <v>34</v>
      </c>
      <c r="E7305" t="s">
        <v>47</v>
      </c>
      <c r="F7305" t="s">
        <v>1188</v>
      </c>
      <c r="G7305" s="2">
        <v>14.56</v>
      </c>
      <c r="H7305" s="2">
        <v>5</v>
      </c>
      <c r="I7305" s="2">
        <f t="shared" si="114"/>
        <v>2.9119999999999999</v>
      </c>
      <c r="J7305" s="2">
        <v>-6.19</v>
      </c>
    </row>
    <row r="7306" spans="1:10" x14ac:dyDescent="0.35">
      <c r="A7306" s="1">
        <v>42845</v>
      </c>
      <c r="B7306" t="s">
        <v>394</v>
      </c>
      <c r="C7306" t="s">
        <v>110</v>
      </c>
      <c r="D7306" t="s">
        <v>11</v>
      </c>
      <c r="E7306" t="s">
        <v>20</v>
      </c>
      <c r="F7306" t="s">
        <v>1123</v>
      </c>
      <c r="G7306" s="2">
        <v>146.86000000000001</v>
      </c>
      <c r="H7306" s="2">
        <v>7</v>
      </c>
      <c r="I7306" s="2">
        <f t="shared" si="114"/>
        <v>20.98</v>
      </c>
      <c r="J7306" s="2">
        <v>70.489999999999995</v>
      </c>
    </row>
    <row r="7307" spans="1:10" x14ac:dyDescent="0.35">
      <c r="A7307" s="1">
        <v>42845</v>
      </c>
      <c r="B7307" t="s">
        <v>394</v>
      </c>
      <c r="C7307" t="s">
        <v>110</v>
      </c>
      <c r="D7307" t="s">
        <v>11</v>
      </c>
      <c r="E7307" t="s">
        <v>20</v>
      </c>
      <c r="F7307" t="s">
        <v>1565</v>
      </c>
      <c r="G7307" s="2">
        <v>36.56</v>
      </c>
      <c r="H7307" s="2">
        <v>4</v>
      </c>
      <c r="I7307" s="2">
        <f t="shared" si="114"/>
        <v>9.14</v>
      </c>
      <c r="J7307" s="2">
        <v>18.28</v>
      </c>
    </row>
    <row r="7308" spans="1:10" x14ac:dyDescent="0.35">
      <c r="A7308" s="1">
        <v>42845</v>
      </c>
      <c r="B7308" t="s">
        <v>2174</v>
      </c>
      <c r="C7308" t="s">
        <v>78</v>
      </c>
      <c r="D7308" t="s">
        <v>11</v>
      </c>
      <c r="E7308" t="s">
        <v>18</v>
      </c>
      <c r="F7308" t="s">
        <v>73</v>
      </c>
      <c r="G7308" s="2">
        <v>848.54</v>
      </c>
      <c r="H7308" s="2">
        <v>4</v>
      </c>
      <c r="I7308" s="2">
        <f t="shared" si="114"/>
        <v>212.13499999999999</v>
      </c>
      <c r="J7308" s="2">
        <v>-21.21</v>
      </c>
    </row>
    <row r="7309" spans="1:10" x14ac:dyDescent="0.35">
      <c r="A7309" s="1">
        <v>42845</v>
      </c>
      <c r="B7309" t="s">
        <v>2174</v>
      </c>
      <c r="C7309" t="s">
        <v>78</v>
      </c>
      <c r="D7309" t="s">
        <v>11</v>
      </c>
      <c r="E7309" t="s">
        <v>20</v>
      </c>
      <c r="F7309" t="s">
        <v>886</v>
      </c>
      <c r="G7309" s="2">
        <v>8.6999999999999993</v>
      </c>
      <c r="H7309" s="2">
        <v>5</v>
      </c>
      <c r="I7309" s="2">
        <f t="shared" si="114"/>
        <v>1.7399999999999998</v>
      </c>
      <c r="J7309" s="2">
        <v>-6.38</v>
      </c>
    </row>
    <row r="7310" spans="1:10" x14ac:dyDescent="0.35">
      <c r="A7310" s="1">
        <v>42845</v>
      </c>
      <c r="B7310" t="s">
        <v>2174</v>
      </c>
      <c r="C7310" t="s">
        <v>78</v>
      </c>
      <c r="D7310" t="s">
        <v>39</v>
      </c>
      <c r="E7310" t="s">
        <v>40</v>
      </c>
      <c r="F7310" t="s">
        <v>2427</v>
      </c>
      <c r="G7310" s="2">
        <v>122.38</v>
      </c>
      <c r="H7310" s="2">
        <v>3</v>
      </c>
      <c r="I7310" s="2">
        <f t="shared" si="114"/>
        <v>40.793333333333329</v>
      </c>
      <c r="J7310" s="2">
        <v>-24.48</v>
      </c>
    </row>
    <row r="7311" spans="1:10" x14ac:dyDescent="0.35">
      <c r="A7311" s="1">
        <v>42846</v>
      </c>
      <c r="B7311" t="s">
        <v>1198</v>
      </c>
      <c r="C7311" t="s">
        <v>10</v>
      </c>
      <c r="D7311" t="s">
        <v>11</v>
      </c>
      <c r="E7311" t="s">
        <v>92</v>
      </c>
      <c r="F7311" t="s">
        <v>2152</v>
      </c>
      <c r="G7311" s="2">
        <v>97.26</v>
      </c>
      <c r="H7311" s="2">
        <v>4</v>
      </c>
      <c r="I7311" s="2">
        <f t="shared" si="114"/>
        <v>24.315000000000001</v>
      </c>
      <c r="J7311" s="2">
        <v>-243.16</v>
      </c>
    </row>
    <row r="7312" spans="1:10" x14ac:dyDescent="0.35">
      <c r="A7312" s="1">
        <v>42846</v>
      </c>
      <c r="B7312" t="s">
        <v>712</v>
      </c>
      <c r="C7312" t="s">
        <v>10</v>
      </c>
      <c r="D7312" t="s">
        <v>11</v>
      </c>
      <c r="E7312" t="s">
        <v>20</v>
      </c>
      <c r="F7312" t="s">
        <v>451</v>
      </c>
      <c r="G7312" s="2">
        <v>2.69</v>
      </c>
      <c r="H7312" s="2">
        <v>3</v>
      </c>
      <c r="I7312" s="2">
        <f t="shared" si="114"/>
        <v>0.89666666666666661</v>
      </c>
      <c r="J7312" s="2">
        <v>-4.71</v>
      </c>
    </row>
    <row r="7313" spans="1:10" x14ac:dyDescent="0.35">
      <c r="A7313" s="1">
        <v>42846</v>
      </c>
      <c r="B7313" t="s">
        <v>712</v>
      </c>
      <c r="C7313" t="s">
        <v>10</v>
      </c>
      <c r="D7313" t="s">
        <v>11</v>
      </c>
      <c r="E7313" t="s">
        <v>20</v>
      </c>
      <c r="F7313" t="s">
        <v>1686</v>
      </c>
      <c r="G7313" s="2">
        <v>2.93</v>
      </c>
      <c r="H7313" s="2">
        <v>3</v>
      </c>
      <c r="I7313" s="2">
        <f t="shared" si="114"/>
        <v>0.97666666666666668</v>
      </c>
      <c r="J7313" s="2">
        <v>-4.99</v>
      </c>
    </row>
    <row r="7314" spans="1:10" x14ac:dyDescent="0.35">
      <c r="A7314" s="1">
        <v>42846</v>
      </c>
      <c r="B7314" t="s">
        <v>2197</v>
      </c>
      <c r="C7314" t="s">
        <v>164</v>
      </c>
      <c r="D7314" t="s">
        <v>39</v>
      </c>
      <c r="E7314" t="s">
        <v>52</v>
      </c>
      <c r="F7314" t="s">
        <v>2288</v>
      </c>
      <c r="G7314" s="2">
        <v>11.54</v>
      </c>
      <c r="H7314" s="2">
        <v>1</v>
      </c>
      <c r="I7314" s="2">
        <f t="shared" si="114"/>
        <v>11.54</v>
      </c>
      <c r="J7314" s="2">
        <v>3.46</v>
      </c>
    </row>
    <row r="7315" spans="1:10" x14ac:dyDescent="0.35">
      <c r="A7315" s="1">
        <v>42846</v>
      </c>
      <c r="B7315" t="s">
        <v>2197</v>
      </c>
      <c r="C7315" t="s">
        <v>164</v>
      </c>
      <c r="D7315" t="s">
        <v>34</v>
      </c>
      <c r="E7315" t="s">
        <v>47</v>
      </c>
      <c r="F7315" t="s">
        <v>1996</v>
      </c>
      <c r="G7315" s="2">
        <v>162.6</v>
      </c>
      <c r="H7315" s="2">
        <v>3</v>
      </c>
      <c r="I7315" s="2">
        <f t="shared" si="114"/>
        <v>54.199999999999996</v>
      </c>
      <c r="J7315" s="2">
        <v>34.15</v>
      </c>
    </row>
    <row r="7316" spans="1:10" x14ac:dyDescent="0.35">
      <c r="A7316" s="1">
        <v>42846</v>
      </c>
      <c r="B7316" t="s">
        <v>2472</v>
      </c>
      <c r="C7316" t="s">
        <v>531</v>
      </c>
      <c r="D7316" t="s">
        <v>34</v>
      </c>
      <c r="E7316" t="s">
        <v>35</v>
      </c>
      <c r="F7316" t="s">
        <v>1876</v>
      </c>
      <c r="G7316" s="2">
        <v>908.82</v>
      </c>
      <c r="H7316" s="2">
        <v>9</v>
      </c>
      <c r="I7316" s="2">
        <f t="shared" si="114"/>
        <v>100.98</v>
      </c>
      <c r="J7316" s="2">
        <v>227.21</v>
      </c>
    </row>
    <row r="7317" spans="1:10" x14ac:dyDescent="0.35">
      <c r="A7317" s="1">
        <v>42846</v>
      </c>
      <c r="B7317" t="s">
        <v>1736</v>
      </c>
      <c r="C7317" t="s">
        <v>10</v>
      </c>
      <c r="D7317" t="s">
        <v>39</v>
      </c>
      <c r="E7317" t="s">
        <v>52</v>
      </c>
      <c r="F7317" t="s">
        <v>2235</v>
      </c>
      <c r="G7317" s="2">
        <v>47.98</v>
      </c>
      <c r="H7317" s="2">
        <v>3</v>
      </c>
      <c r="I7317" s="2">
        <f t="shared" si="114"/>
        <v>15.993333333333332</v>
      </c>
      <c r="J7317" s="2">
        <v>8.4</v>
      </c>
    </row>
    <row r="7318" spans="1:10" x14ac:dyDescent="0.35">
      <c r="A7318" s="1">
        <v>42846</v>
      </c>
      <c r="B7318" t="s">
        <v>1736</v>
      </c>
      <c r="C7318" t="s">
        <v>10</v>
      </c>
      <c r="D7318" t="s">
        <v>11</v>
      </c>
      <c r="E7318" t="s">
        <v>12</v>
      </c>
      <c r="F7318" t="s">
        <v>2538</v>
      </c>
      <c r="G7318" s="2">
        <v>20.74</v>
      </c>
      <c r="H7318" s="2">
        <v>4</v>
      </c>
      <c r="I7318" s="2">
        <f t="shared" si="114"/>
        <v>5.1849999999999996</v>
      </c>
      <c r="J7318" s="2">
        <v>7.26</v>
      </c>
    </row>
    <row r="7319" spans="1:10" x14ac:dyDescent="0.35">
      <c r="A7319" s="1">
        <v>42847</v>
      </c>
      <c r="B7319" t="s">
        <v>363</v>
      </c>
      <c r="C7319" t="s">
        <v>27</v>
      </c>
      <c r="D7319" t="s">
        <v>34</v>
      </c>
      <c r="E7319" t="s">
        <v>47</v>
      </c>
      <c r="F7319" t="s">
        <v>2129</v>
      </c>
      <c r="G7319" s="2">
        <v>18.28</v>
      </c>
      <c r="H7319" s="2">
        <v>2</v>
      </c>
      <c r="I7319" s="2">
        <f t="shared" si="114"/>
        <v>9.14</v>
      </c>
      <c r="J7319" s="2">
        <v>6.22</v>
      </c>
    </row>
    <row r="7320" spans="1:10" x14ac:dyDescent="0.35">
      <c r="A7320" s="1">
        <v>42847</v>
      </c>
      <c r="B7320" t="s">
        <v>2248</v>
      </c>
      <c r="C7320" t="s">
        <v>23</v>
      </c>
      <c r="D7320" t="s">
        <v>34</v>
      </c>
      <c r="E7320" t="s">
        <v>47</v>
      </c>
      <c r="F7320" t="s">
        <v>2196</v>
      </c>
      <c r="G7320" s="2">
        <v>254.35</v>
      </c>
      <c r="H7320" s="2">
        <v>3</v>
      </c>
      <c r="I7320" s="2">
        <f t="shared" si="114"/>
        <v>84.783333333333331</v>
      </c>
      <c r="J7320" s="2">
        <v>0</v>
      </c>
    </row>
    <row r="7321" spans="1:10" x14ac:dyDescent="0.35">
      <c r="A7321" s="1">
        <v>42847</v>
      </c>
      <c r="B7321" t="s">
        <v>2138</v>
      </c>
      <c r="C7321" t="s">
        <v>30</v>
      </c>
      <c r="D7321" t="s">
        <v>11</v>
      </c>
      <c r="E7321" t="s">
        <v>18</v>
      </c>
      <c r="F7321" t="s">
        <v>1572</v>
      </c>
      <c r="G7321" s="2">
        <v>675.06</v>
      </c>
      <c r="H7321" s="2">
        <v>3</v>
      </c>
      <c r="I7321" s="2">
        <f t="shared" si="114"/>
        <v>225.01999999999998</v>
      </c>
      <c r="J7321" s="2">
        <v>87.76</v>
      </c>
    </row>
    <row r="7322" spans="1:10" x14ac:dyDescent="0.35">
      <c r="A7322" s="1">
        <v>42848</v>
      </c>
      <c r="B7322" t="s">
        <v>2639</v>
      </c>
      <c r="C7322" t="s">
        <v>149</v>
      </c>
      <c r="D7322" t="s">
        <v>11</v>
      </c>
      <c r="E7322" t="s">
        <v>92</v>
      </c>
      <c r="F7322" t="s">
        <v>2289</v>
      </c>
      <c r="G7322" s="2">
        <v>121.94</v>
      </c>
      <c r="H7322" s="2">
        <v>2</v>
      </c>
      <c r="I7322" s="2">
        <f t="shared" si="114"/>
        <v>60.97</v>
      </c>
      <c r="J7322" s="2">
        <v>35.36</v>
      </c>
    </row>
    <row r="7323" spans="1:10" x14ac:dyDescent="0.35">
      <c r="A7323" s="1">
        <v>42848</v>
      </c>
      <c r="B7323" t="s">
        <v>2639</v>
      </c>
      <c r="C7323" t="s">
        <v>149</v>
      </c>
      <c r="D7323" t="s">
        <v>11</v>
      </c>
      <c r="E7323" t="s">
        <v>200</v>
      </c>
      <c r="F7323" t="s">
        <v>2056</v>
      </c>
      <c r="G7323" s="2">
        <v>122.71</v>
      </c>
      <c r="H7323" s="2">
        <v>7</v>
      </c>
      <c r="I7323" s="2">
        <f t="shared" si="114"/>
        <v>17.529999999999998</v>
      </c>
      <c r="J7323" s="2">
        <v>36.81</v>
      </c>
    </row>
    <row r="7324" spans="1:10" x14ac:dyDescent="0.35">
      <c r="A7324" s="1">
        <v>42848</v>
      </c>
      <c r="B7324" t="s">
        <v>1799</v>
      </c>
      <c r="C7324" t="s">
        <v>129</v>
      </c>
      <c r="D7324" t="s">
        <v>39</v>
      </c>
      <c r="E7324" t="s">
        <v>52</v>
      </c>
      <c r="F7324" t="s">
        <v>2034</v>
      </c>
      <c r="G7324" s="2">
        <v>155.34</v>
      </c>
      <c r="H7324" s="2">
        <v>6</v>
      </c>
      <c r="I7324" s="2">
        <f t="shared" si="114"/>
        <v>25.89</v>
      </c>
      <c r="J7324" s="2">
        <v>55.92</v>
      </c>
    </row>
    <row r="7325" spans="1:10" x14ac:dyDescent="0.35">
      <c r="A7325" s="1">
        <v>42848</v>
      </c>
      <c r="B7325" t="s">
        <v>683</v>
      </c>
      <c r="C7325" t="s">
        <v>149</v>
      </c>
      <c r="D7325" t="s">
        <v>11</v>
      </c>
      <c r="E7325" t="s">
        <v>200</v>
      </c>
      <c r="F7325" t="s">
        <v>2215</v>
      </c>
      <c r="G7325" s="2">
        <v>54.9</v>
      </c>
      <c r="H7325" s="2">
        <v>5</v>
      </c>
      <c r="I7325" s="2">
        <f t="shared" si="114"/>
        <v>10.98</v>
      </c>
      <c r="J7325" s="2">
        <v>15.37</v>
      </c>
    </row>
    <row r="7326" spans="1:10" x14ac:dyDescent="0.35">
      <c r="A7326" s="1">
        <v>42848</v>
      </c>
      <c r="B7326" t="s">
        <v>1521</v>
      </c>
      <c r="C7326" t="s">
        <v>78</v>
      </c>
      <c r="D7326" t="s">
        <v>11</v>
      </c>
      <c r="E7326" t="s">
        <v>20</v>
      </c>
      <c r="F7326" t="s">
        <v>1970</v>
      </c>
      <c r="G7326" s="2">
        <v>11.76</v>
      </c>
      <c r="H7326" s="2">
        <v>5</v>
      </c>
      <c r="I7326" s="2">
        <f t="shared" si="114"/>
        <v>2.3519999999999999</v>
      </c>
      <c r="J7326" s="2">
        <v>-7.84</v>
      </c>
    </row>
    <row r="7327" spans="1:10" x14ac:dyDescent="0.35">
      <c r="A7327" s="1">
        <v>42848</v>
      </c>
      <c r="B7327" t="s">
        <v>1521</v>
      </c>
      <c r="C7327" t="s">
        <v>78</v>
      </c>
      <c r="D7327" t="s">
        <v>11</v>
      </c>
      <c r="E7327" t="s">
        <v>12</v>
      </c>
      <c r="F7327" t="s">
        <v>127</v>
      </c>
      <c r="G7327" s="2">
        <v>5.34</v>
      </c>
      <c r="H7327" s="2">
        <v>1</v>
      </c>
      <c r="I7327" s="2">
        <f t="shared" si="114"/>
        <v>5.34</v>
      </c>
      <c r="J7327" s="2">
        <v>1.87</v>
      </c>
    </row>
    <row r="7328" spans="1:10" x14ac:dyDescent="0.35">
      <c r="A7328" s="1">
        <v>42848</v>
      </c>
      <c r="B7328" t="s">
        <v>2294</v>
      </c>
      <c r="C7328" t="s">
        <v>27</v>
      </c>
      <c r="D7328" t="s">
        <v>34</v>
      </c>
      <c r="E7328" t="s">
        <v>47</v>
      </c>
      <c r="F7328" t="s">
        <v>2049</v>
      </c>
      <c r="G7328" s="2">
        <v>66.36</v>
      </c>
      <c r="H7328" s="2">
        <v>7</v>
      </c>
      <c r="I7328" s="2">
        <f t="shared" si="114"/>
        <v>9.48</v>
      </c>
      <c r="J7328" s="2">
        <v>26.54</v>
      </c>
    </row>
    <row r="7329" spans="1:10" x14ac:dyDescent="0.35">
      <c r="A7329" s="1">
        <v>42848</v>
      </c>
      <c r="B7329" t="s">
        <v>2294</v>
      </c>
      <c r="C7329" t="s">
        <v>27</v>
      </c>
      <c r="D7329" t="s">
        <v>11</v>
      </c>
      <c r="E7329" t="s">
        <v>20</v>
      </c>
      <c r="F7329" t="s">
        <v>548</v>
      </c>
      <c r="G7329" s="2">
        <v>92.88</v>
      </c>
      <c r="H7329" s="2">
        <v>6</v>
      </c>
      <c r="I7329" s="2">
        <f t="shared" si="114"/>
        <v>15.479999999999999</v>
      </c>
      <c r="J7329" s="2">
        <v>30.19</v>
      </c>
    </row>
    <row r="7330" spans="1:10" x14ac:dyDescent="0.35">
      <c r="A7330" s="1">
        <v>42848</v>
      </c>
      <c r="B7330" t="s">
        <v>2294</v>
      </c>
      <c r="C7330" t="s">
        <v>27</v>
      </c>
      <c r="D7330" t="s">
        <v>34</v>
      </c>
      <c r="E7330" t="s">
        <v>47</v>
      </c>
      <c r="F7330" t="s">
        <v>2576</v>
      </c>
      <c r="G7330" s="2">
        <v>24.14</v>
      </c>
      <c r="H7330" s="2">
        <v>2</v>
      </c>
      <c r="I7330" s="2">
        <f t="shared" si="114"/>
        <v>12.07</v>
      </c>
      <c r="J7330" s="2">
        <v>7.97</v>
      </c>
    </row>
    <row r="7331" spans="1:10" x14ac:dyDescent="0.35">
      <c r="A7331" s="1">
        <v>42848</v>
      </c>
      <c r="B7331" t="s">
        <v>2176</v>
      </c>
      <c r="C7331" t="s">
        <v>120</v>
      </c>
      <c r="D7331" t="s">
        <v>34</v>
      </c>
      <c r="E7331" t="s">
        <v>74</v>
      </c>
      <c r="F7331" t="s">
        <v>99</v>
      </c>
      <c r="G7331" s="2">
        <v>387.14</v>
      </c>
      <c r="H7331" s="2">
        <v>4</v>
      </c>
      <c r="I7331" s="2">
        <f t="shared" si="114"/>
        <v>96.784999999999997</v>
      </c>
      <c r="J7331" s="2">
        <v>-14.52</v>
      </c>
    </row>
    <row r="7332" spans="1:10" x14ac:dyDescent="0.35">
      <c r="A7332" s="1">
        <v>42848</v>
      </c>
      <c r="B7332" t="s">
        <v>2176</v>
      </c>
      <c r="C7332" t="s">
        <v>120</v>
      </c>
      <c r="D7332" t="s">
        <v>39</v>
      </c>
      <c r="E7332" t="s">
        <v>52</v>
      </c>
      <c r="F7332" t="s">
        <v>1063</v>
      </c>
      <c r="G7332" s="2">
        <v>45.41</v>
      </c>
      <c r="H7332" s="2">
        <v>2</v>
      </c>
      <c r="I7332" s="2">
        <f t="shared" si="114"/>
        <v>22.704999999999998</v>
      </c>
      <c r="J7332" s="2">
        <v>11.92</v>
      </c>
    </row>
    <row r="7333" spans="1:10" x14ac:dyDescent="0.35">
      <c r="A7333" s="1">
        <v>42848</v>
      </c>
      <c r="B7333" t="s">
        <v>2176</v>
      </c>
      <c r="C7333" t="s">
        <v>120</v>
      </c>
      <c r="D7333" t="s">
        <v>34</v>
      </c>
      <c r="E7333" t="s">
        <v>47</v>
      </c>
      <c r="F7333" t="s">
        <v>1506</v>
      </c>
      <c r="G7333" s="2">
        <v>77.95</v>
      </c>
      <c r="H7333" s="2">
        <v>3</v>
      </c>
      <c r="I7333" s="2">
        <f t="shared" si="114"/>
        <v>25.983333333333334</v>
      </c>
      <c r="J7333" s="2">
        <v>-11.69</v>
      </c>
    </row>
    <row r="7334" spans="1:10" x14ac:dyDescent="0.35">
      <c r="A7334" s="1">
        <v>42848</v>
      </c>
      <c r="B7334" t="s">
        <v>2176</v>
      </c>
      <c r="C7334" t="s">
        <v>120</v>
      </c>
      <c r="D7334" t="s">
        <v>11</v>
      </c>
      <c r="E7334" t="s">
        <v>16</v>
      </c>
      <c r="F7334" t="s">
        <v>2509</v>
      </c>
      <c r="G7334" s="2">
        <v>3</v>
      </c>
      <c r="H7334" s="2">
        <v>1</v>
      </c>
      <c r="I7334" s="2">
        <f t="shared" si="114"/>
        <v>3</v>
      </c>
      <c r="J7334" s="2">
        <v>1.05</v>
      </c>
    </row>
    <row r="7335" spans="1:10" x14ac:dyDescent="0.35">
      <c r="A7335" s="1">
        <v>42848</v>
      </c>
      <c r="B7335" t="s">
        <v>2284</v>
      </c>
      <c r="C7335" t="s">
        <v>278</v>
      </c>
      <c r="D7335" t="s">
        <v>11</v>
      </c>
      <c r="E7335" t="s">
        <v>63</v>
      </c>
      <c r="F7335" t="s">
        <v>64</v>
      </c>
      <c r="G7335" s="2">
        <v>18.690000000000001</v>
      </c>
      <c r="H7335" s="2">
        <v>2</v>
      </c>
      <c r="I7335" s="2">
        <f t="shared" si="114"/>
        <v>9.3450000000000006</v>
      </c>
      <c r="J7335" s="2">
        <v>7.01</v>
      </c>
    </row>
    <row r="7336" spans="1:10" x14ac:dyDescent="0.35">
      <c r="A7336" s="1">
        <v>42848</v>
      </c>
      <c r="B7336" t="s">
        <v>2284</v>
      </c>
      <c r="C7336" t="s">
        <v>278</v>
      </c>
      <c r="D7336" t="s">
        <v>34</v>
      </c>
      <c r="E7336" t="s">
        <v>47</v>
      </c>
      <c r="F7336" t="s">
        <v>2051</v>
      </c>
      <c r="G7336" s="2">
        <v>11.66</v>
      </c>
      <c r="H7336" s="2">
        <v>3</v>
      </c>
      <c r="I7336" s="2">
        <f t="shared" si="114"/>
        <v>3.8866666666666667</v>
      </c>
      <c r="J7336" s="2">
        <v>3.35</v>
      </c>
    </row>
    <row r="7337" spans="1:10" x14ac:dyDescent="0.35">
      <c r="A7337" s="1">
        <v>42849</v>
      </c>
      <c r="B7337" t="s">
        <v>389</v>
      </c>
      <c r="C7337" t="s">
        <v>23</v>
      </c>
      <c r="D7337" t="s">
        <v>11</v>
      </c>
      <c r="E7337" t="s">
        <v>92</v>
      </c>
      <c r="F7337" t="s">
        <v>1090</v>
      </c>
      <c r="G7337" s="2">
        <v>99.28</v>
      </c>
      <c r="H7337" s="2">
        <v>2</v>
      </c>
      <c r="I7337" s="2">
        <f t="shared" si="114"/>
        <v>49.64</v>
      </c>
      <c r="J7337" s="2">
        <v>12.41</v>
      </c>
    </row>
    <row r="7338" spans="1:10" x14ac:dyDescent="0.35">
      <c r="A7338" s="1">
        <v>42849</v>
      </c>
      <c r="B7338" t="s">
        <v>389</v>
      </c>
      <c r="C7338" t="s">
        <v>23</v>
      </c>
      <c r="D7338" t="s">
        <v>11</v>
      </c>
      <c r="E7338" t="s">
        <v>20</v>
      </c>
      <c r="F7338" t="s">
        <v>2287</v>
      </c>
      <c r="G7338" s="2">
        <v>1.19</v>
      </c>
      <c r="H7338" s="2">
        <v>2</v>
      </c>
      <c r="I7338" s="2">
        <f t="shared" si="114"/>
        <v>0.59499999999999997</v>
      </c>
      <c r="J7338" s="2">
        <v>-0.99</v>
      </c>
    </row>
    <row r="7339" spans="1:10" x14ac:dyDescent="0.35">
      <c r="A7339" s="1">
        <v>42849</v>
      </c>
      <c r="B7339" t="s">
        <v>389</v>
      </c>
      <c r="C7339" t="s">
        <v>23</v>
      </c>
      <c r="D7339" t="s">
        <v>11</v>
      </c>
      <c r="E7339" t="s">
        <v>20</v>
      </c>
      <c r="F7339" t="s">
        <v>2487</v>
      </c>
      <c r="G7339" s="2">
        <v>7.52</v>
      </c>
      <c r="H7339" s="2">
        <v>2</v>
      </c>
      <c r="I7339" s="2">
        <f t="shared" si="114"/>
        <v>3.76</v>
      </c>
      <c r="J7339" s="2">
        <v>-5.76</v>
      </c>
    </row>
    <row r="7340" spans="1:10" x14ac:dyDescent="0.35">
      <c r="A7340" s="1">
        <v>42849</v>
      </c>
      <c r="B7340" t="s">
        <v>319</v>
      </c>
      <c r="C7340" t="s">
        <v>123</v>
      </c>
      <c r="D7340" t="s">
        <v>11</v>
      </c>
      <c r="E7340" t="s">
        <v>18</v>
      </c>
      <c r="F7340" t="s">
        <v>257</v>
      </c>
      <c r="G7340" s="2">
        <v>113.57</v>
      </c>
      <c r="H7340" s="2">
        <v>2</v>
      </c>
      <c r="I7340" s="2">
        <f t="shared" si="114"/>
        <v>56.784999999999997</v>
      </c>
      <c r="J7340" s="2">
        <v>-21.29</v>
      </c>
    </row>
    <row r="7341" spans="1:10" x14ac:dyDescent="0.35">
      <c r="A7341" s="1">
        <v>42849</v>
      </c>
      <c r="B7341" t="s">
        <v>1863</v>
      </c>
      <c r="C7341" t="s">
        <v>27</v>
      </c>
      <c r="D7341" t="s">
        <v>11</v>
      </c>
      <c r="E7341" t="s">
        <v>43</v>
      </c>
      <c r="F7341" t="s">
        <v>1133</v>
      </c>
      <c r="G7341" s="2">
        <v>1.81</v>
      </c>
      <c r="H7341" s="2">
        <v>1</v>
      </c>
      <c r="I7341" s="2">
        <f t="shared" si="114"/>
        <v>1.81</v>
      </c>
      <c r="J7341" s="2">
        <v>0.65</v>
      </c>
    </row>
    <row r="7342" spans="1:10" x14ac:dyDescent="0.35">
      <c r="A7342" s="1">
        <v>42849</v>
      </c>
      <c r="B7342" t="s">
        <v>2466</v>
      </c>
      <c r="C7342" t="s">
        <v>95</v>
      </c>
      <c r="D7342" t="s">
        <v>39</v>
      </c>
      <c r="E7342" t="s">
        <v>40</v>
      </c>
      <c r="F7342" t="s">
        <v>87</v>
      </c>
      <c r="G7342" s="2">
        <v>552</v>
      </c>
      <c r="H7342" s="2">
        <v>10</v>
      </c>
      <c r="I7342" s="2">
        <f t="shared" si="114"/>
        <v>55.2</v>
      </c>
      <c r="J7342" s="2">
        <v>34.5</v>
      </c>
    </row>
    <row r="7343" spans="1:10" x14ac:dyDescent="0.35">
      <c r="A7343" s="1">
        <v>42849</v>
      </c>
      <c r="B7343" t="s">
        <v>2042</v>
      </c>
      <c r="C7343" t="s">
        <v>1529</v>
      </c>
      <c r="D7343" t="s">
        <v>39</v>
      </c>
      <c r="E7343" t="s">
        <v>52</v>
      </c>
      <c r="F7343" t="s">
        <v>2464</v>
      </c>
      <c r="G7343" s="2">
        <v>69.98</v>
      </c>
      <c r="H7343" s="2">
        <v>2</v>
      </c>
      <c r="I7343" s="2">
        <f t="shared" si="114"/>
        <v>34.99</v>
      </c>
      <c r="J7343" s="2">
        <v>4.9000000000000004</v>
      </c>
    </row>
    <row r="7344" spans="1:10" x14ac:dyDescent="0.35">
      <c r="A7344" s="1">
        <v>42849</v>
      </c>
      <c r="B7344" t="s">
        <v>2383</v>
      </c>
      <c r="C7344" t="s">
        <v>15</v>
      </c>
      <c r="D7344" t="s">
        <v>11</v>
      </c>
      <c r="E7344" t="s">
        <v>20</v>
      </c>
      <c r="F7344" t="s">
        <v>579</v>
      </c>
      <c r="G7344" s="2">
        <v>10.43</v>
      </c>
      <c r="H7344" s="2">
        <v>5</v>
      </c>
      <c r="I7344" s="2">
        <f t="shared" si="114"/>
        <v>2.0859999999999999</v>
      </c>
      <c r="J7344" s="2">
        <v>-18.25</v>
      </c>
    </row>
    <row r="7345" spans="1:10" x14ac:dyDescent="0.35">
      <c r="A7345" s="1">
        <v>42849</v>
      </c>
      <c r="B7345" t="s">
        <v>2383</v>
      </c>
      <c r="C7345" t="s">
        <v>15</v>
      </c>
      <c r="D7345" t="s">
        <v>11</v>
      </c>
      <c r="E7345" t="s">
        <v>18</v>
      </c>
      <c r="F7345" t="s">
        <v>838</v>
      </c>
      <c r="G7345" s="2">
        <v>72.78</v>
      </c>
      <c r="H7345" s="2">
        <v>1</v>
      </c>
      <c r="I7345" s="2">
        <f t="shared" si="114"/>
        <v>72.78</v>
      </c>
      <c r="J7345" s="2">
        <v>-18.2</v>
      </c>
    </row>
    <row r="7346" spans="1:10" x14ac:dyDescent="0.35">
      <c r="A7346" s="1">
        <v>42850</v>
      </c>
      <c r="B7346" t="s">
        <v>22</v>
      </c>
      <c r="C7346" t="s">
        <v>27</v>
      </c>
      <c r="D7346" t="s">
        <v>11</v>
      </c>
      <c r="E7346" t="s">
        <v>20</v>
      </c>
      <c r="F7346" t="s">
        <v>966</v>
      </c>
      <c r="G7346" s="2">
        <v>13.9</v>
      </c>
      <c r="H7346" s="2">
        <v>2</v>
      </c>
      <c r="I7346" s="2">
        <f t="shared" si="114"/>
        <v>6.95</v>
      </c>
      <c r="J7346" s="2">
        <v>4.5199999999999996</v>
      </c>
    </row>
    <row r="7347" spans="1:10" x14ac:dyDescent="0.35">
      <c r="A7347" s="1">
        <v>42850</v>
      </c>
      <c r="B7347" t="s">
        <v>2176</v>
      </c>
      <c r="C7347" t="s">
        <v>120</v>
      </c>
      <c r="D7347" t="s">
        <v>11</v>
      </c>
      <c r="E7347" t="s">
        <v>24</v>
      </c>
      <c r="F7347" t="s">
        <v>51</v>
      </c>
      <c r="G7347" s="2">
        <v>42.05</v>
      </c>
      <c r="H7347" s="2">
        <v>9</v>
      </c>
      <c r="I7347" s="2">
        <f t="shared" si="114"/>
        <v>4.6722222222222216</v>
      </c>
      <c r="J7347" s="2">
        <v>5.26</v>
      </c>
    </row>
    <row r="7348" spans="1:10" x14ac:dyDescent="0.35">
      <c r="A7348" s="1">
        <v>42850</v>
      </c>
      <c r="B7348" t="s">
        <v>2176</v>
      </c>
      <c r="C7348" t="s">
        <v>120</v>
      </c>
      <c r="D7348" t="s">
        <v>11</v>
      </c>
      <c r="E7348" t="s">
        <v>24</v>
      </c>
      <c r="F7348" t="s">
        <v>2410</v>
      </c>
      <c r="G7348" s="2">
        <v>67.92</v>
      </c>
      <c r="H7348" s="2">
        <v>5</v>
      </c>
      <c r="I7348" s="2">
        <f t="shared" si="114"/>
        <v>13.584</v>
      </c>
      <c r="J7348" s="2">
        <v>6.79</v>
      </c>
    </row>
    <row r="7349" spans="1:10" x14ac:dyDescent="0.35">
      <c r="A7349" s="1">
        <v>42850</v>
      </c>
      <c r="B7349" t="s">
        <v>1356</v>
      </c>
      <c r="C7349" t="s">
        <v>95</v>
      </c>
      <c r="D7349" t="s">
        <v>11</v>
      </c>
      <c r="E7349" t="s">
        <v>24</v>
      </c>
      <c r="F7349" t="s">
        <v>2642</v>
      </c>
      <c r="G7349" s="2">
        <v>8.9</v>
      </c>
      <c r="H7349" s="2">
        <v>4</v>
      </c>
      <c r="I7349" s="2">
        <f t="shared" si="114"/>
        <v>2.2250000000000001</v>
      </c>
      <c r="J7349" s="2">
        <v>0.67</v>
      </c>
    </row>
    <row r="7350" spans="1:10" x14ac:dyDescent="0.35">
      <c r="A7350" s="1">
        <v>42850</v>
      </c>
      <c r="B7350" t="s">
        <v>590</v>
      </c>
      <c r="C7350" t="s">
        <v>27</v>
      </c>
      <c r="D7350" t="s">
        <v>11</v>
      </c>
      <c r="E7350" t="s">
        <v>12</v>
      </c>
      <c r="F7350" t="s">
        <v>2533</v>
      </c>
      <c r="G7350" s="2">
        <v>19.05</v>
      </c>
      <c r="H7350" s="2">
        <v>3</v>
      </c>
      <c r="I7350" s="2">
        <f t="shared" si="114"/>
        <v>6.3500000000000005</v>
      </c>
      <c r="J7350" s="2">
        <v>8.76</v>
      </c>
    </row>
    <row r="7351" spans="1:10" x14ac:dyDescent="0.35">
      <c r="A7351" s="1">
        <v>42850</v>
      </c>
      <c r="B7351" t="s">
        <v>590</v>
      </c>
      <c r="C7351" t="s">
        <v>27</v>
      </c>
      <c r="D7351" t="s">
        <v>11</v>
      </c>
      <c r="E7351" t="s">
        <v>20</v>
      </c>
      <c r="F7351" t="s">
        <v>162</v>
      </c>
      <c r="G7351" s="2">
        <v>73.34</v>
      </c>
      <c r="H7351" s="2">
        <v>3</v>
      </c>
      <c r="I7351" s="2">
        <f t="shared" si="114"/>
        <v>24.446666666666669</v>
      </c>
      <c r="J7351" s="2">
        <v>27.5</v>
      </c>
    </row>
    <row r="7352" spans="1:10" x14ac:dyDescent="0.35">
      <c r="A7352" s="1">
        <v>42850</v>
      </c>
      <c r="B7352" t="s">
        <v>128</v>
      </c>
      <c r="C7352" t="s">
        <v>27</v>
      </c>
      <c r="D7352" t="s">
        <v>39</v>
      </c>
      <c r="E7352" t="s">
        <v>52</v>
      </c>
      <c r="F7352" t="s">
        <v>867</v>
      </c>
      <c r="G7352" s="2">
        <v>107.97</v>
      </c>
      <c r="H7352" s="2">
        <v>3</v>
      </c>
      <c r="I7352" s="2">
        <f t="shared" si="114"/>
        <v>35.99</v>
      </c>
      <c r="J7352" s="2">
        <v>22.67</v>
      </c>
    </row>
    <row r="7353" spans="1:10" x14ac:dyDescent="0.35">
      <c r="A7353" s="1">
        <v>42850</v>
      </c>
      <c r="B7353" t="s">
        <v>1751</v>
      </c>
      <c r="C7353" t="s">
        <v>27</v>
      </c>
      <c r="D7353" t="s">
        <v>34</v>
      </c>
      <c r="E7353" t="s">
        <v>74</v>
      </c>
      <c r="F7353" t="s">
        <v>2161</v>
      </c>
      <c r="G7353" s="2">
        <v>344.98</v>
      </c>
      <c r="H7353" s="2">
        <v>7</v>
      </c>
      <c r="I7353" s="2">
        <f t="shared" si="114"/>
        <v>49.282857142857146</v>
      </c>
      <c r="J7353" s="2">
        <v>28.41</v>
      </c>
    </row>
    <row r="7354" spans="1:10" x14ac:dyDescent="0.35">
      <c r="A7354" s="1">
        <v>42851</v>
      </c>
      <c r="B7354" t="s">
        <v>2573</v>
      </c>
      <c r="C7354" t="s">
        <v>10</v>
      </c>
      <c r="D7354" t="s">
        <v>34</v>
      </c>
      <c r="E7354" t="s">
        <v>47</v>
      </c>
      <c r="F7354" t="s">
        <v>60</v>
      </c>
      <c r="G7354" s="2">
        <v>1.99</v>
      </c>
      <c r="H7354" s="2">
        <v>1</v>
      </c>
      <c r="I7354" s="2">
        <f t="shared" si="114"/>
        <v>1.99</v>
      </c>
      <c r="J7354" s="2">
        <v>-1.44</v>
      </c>
    </row>
    <row r="7355" spans="1:10" x14ac:dyDescent="0.35">
      <c r="A7355" s="1">
        <v>42851</v>
      </c>
      <c r="B7355" t="s">
        <v>2188</v>
      </c>
      <c r="C7355" t="s">
        <v>164</v>
      </c>
      <c r="D7355" t="s">
        <v>11</v>
      </c>
      <c r="E7355" t="s">
        <v>12</v>
      </c>
      <c r="F7355" t="s">
        <v>2648</v>
      </c>
      <c r="G7355" s="2">
        <v>20.34</v>
      </c>
      <c r="H7355" s="2">
        <v>3</v>
      </c>
      <c r="I7355" s="2">
        <f t="shared" si="114"/>
        <v>6.78</v>
      </c>
      <c r="J7355" s="2">
        <v>9.36</v>
      </c>
    </row>
    <row r="7356" spans="1:10" x14ac:dyDescent="0.35">
      <c r="A7356" s="1">
        <v>42851</v>
      </c>
      <c r="B7356" t="s">
        <v>2188</v>
      </c>
      <c r="C7356" t="s">
        <v>164</v>
      </c>
      <c r="D7356" t="s">
        <v>11</v>
      </c>
      <c r="E7356" t="s">
        <v>16</v>
      </c>
      <c r="F7356" t="s">
        <v>2581</v>
      </c>
      <c r="G7356" s="2">
        <v>39.28</v>
      </c>
      <c r="H7356" s="2">
        <v>8</v>
      </c>
      <c r="I7356" s="2">
        <f t="shared" si="114"/>
        <v>4.91</v>
      </c>
      <c r="J7356" s="2">
        <v>19.25</v>
      </c>
    </row>
    <row r="7357" spans="1:10" x14ac:dyDescent="0.35">
      <c r="A7357" s="1">
        <v>42852</v>
      </c>
      <c r="B7357" t="s">
        <v>2518</v>
      </c>
      <c r="C7357" t="s">
        <v>10</v>
      </c>
      <c r="D7357" t="s">
        <v>11</v>
      </c>
      <c r="E7357" t="s">
        <v>16</v>
      </c>
      <c r="F7357" t="s">
        <v>1709</v>
      </c>
      <c r="G7357" s="2">
        <v>33.119999999999997</v>
      </c>
      <c r="H7357" s="2">
        <v>4</v>
      </c>
      <c r="I7357" s="2">
        <f t="shared" si="114"/>
        <v>8.2799999999999994</v>
      </c>
      <c r="J7357" s="2">
        <v>11.59</v>
      </c>
    </row>
    <row r="7358" spans="1:10" x14ac:dyDescent="0.35">
      <c r="A7358" s="1">
        <v>42852</v>
      </c>
      <c r="B7358" t="s">
        <v>2518</v>
      </c>
      <c r="C7358" t="s">
        <v>10</v>
      </c>
      <c r="D7358" t="s">
        <v>34</v>
      </c>
      <c r="E7358" t="s">
        <v>74</v>
      </c>
      <c r="F7358" t="s">
        <v>2350</v>
      </c>
      <c r="G7358" s="2">
        <v>220.27</v>
      </c>
      <c r="H7358" s="2">
        <v>4</v>
      </c>
      <c r="I7358" s="2">
        <f t="shared" si="114"/>
        <v>55.067500000000003</v>
      </c>
      <c r="J7358" s="2">
        <v>-42.11</v>
      </c>
    </row>
    <row r="7359" spans="1:10" x14ac:dyDescent="0.35">
      <c r="A7359" s="1">
        <v>42852</v>
      </c>
      <c r="B7359" t="s">
        <v>1152</v>
      </c>
      <c r="C7359" t="s">
        <v>27</v>
      </c>
      <c r="D7359" t="s">
        <v>11</v>
      </c>
      <c r="E7359" t="s">
        <v>24</v>
      </c>
      <c r="F7359" t="s">
        <v>1852</v>
      </c>
      <c r="G7359" s="2">
        <v>123.92</v>
      </c>
      <c r="H7359" s="2">
        <v>4</v>
      </c>
      <c r="I7359" s="2">
        <f t="shared" si="114"/>
        <v>30.98</v>
      </c>
      <c r="J7359" s="2">
        <v>33.46</v>
      </c>
    </row>
    <row r="7360" spans="1:10" x14ac:dyDescent="0.35">
      <c r="A7360" s="1">
        <v>42852</v>
      </c>
      <c r="B7360" t="s">
        <v>1152</v>
      </c>
      <c r="C7360" t="s">
        <v>27</v>
      </c>
      <c r="D7360" t="s">
        <v>11</v>
      </c>
      <c r="E7360" t="s">
        <v>24</v>
      </c>
      <c r="F7360" t="s">
        <v>271</v>
      </c>
      <c r="G7360" s="2">
        <v>12.39</v>
      </c>
      <c r="H7360" s="2">
        <v>3</v>
      </c>
      <c r="I7360" s="2">
        <f t="shared" si="114"/>
        <v>4.13</v>
      </c>
      <c r="J7360" s="2">
        <v>5.7</v>
      </c>
    </row>
    <row r="7361" spans="1:10" x14ac:dyDescent="0.35">
      <c r="A7361" s="1">
        <v>42852</v>
      </c>
      <c r="B7361" t="s">
        <v>1152</v>
      </c>
      <c r="C7361" t="s">
        <v>27</v>
      </c>
      <c r="D7361" t="s">
        <v>11</v>
      </c>
      <c r="E7361" t="s">
        <v>24</v>
      </c>
      <c r="F7361" t="s">
        <v>484</v>
      </c>
      <c r="G7361" s="2">
        <v>47.3</v>
      </c>
      <c r="H7361" s="2">
        <v>2</v>
      </c>
      <c r="I7361" s="2">
        <f t="shared" si="114"/>
        <v>23.65</v>
      </c>
      <c r="J7361" s="2">
        <v>12.3</v>
      </c>
    </row>
    <row r="7362" spans="1:10" x14ac:dyDescent="0.35">
      <c r="A7362" s="1">
        <v>42852</v>
      </c>
      <c r="B7362" t="s">
        <v>2277</v>
      </c>
      <c r="C7362" t="s">
        <v>164</v>
      </c>
      <c r="D7362" t="s">
        <v>34</v>
      </c>
      <c r="E7362" t="s">
        <v>47</v>
      </c>
      <c r="F7362" t="s">
        <v>1586</v>
      </c>
      <c r="G7362" s="2">
        <v>139.58000000000001</v>
      </c>
      <c r="H7362" s="2">
        <v>7</v>
      </c>
      <c r="I7362" s="2">
        <f t="shared" si="114"/>
        <v>19.940000000000001</v>
      </c>
      <c r="J7362" s="2">
        <v>39.08</v>
      </c>
    </row>
    <row r="7363" spans="1:10" x14ac:dyDescent="0.35">
      <c r="A7363" s="1">
        <v>42853</v>
      </c>
      <c r="B7363" t="s">
        <v>346</v>
      </c>
      <c r="C7363" t="s">
        <v>23</v>
      </c>
      <c r="D7363" t="s">
        <v>11</v>
      </c>
      <c r="E7363" t="s">
        <v>18</v>
      </c>
      <c r="F7363" t="s">
        <v>2219</v>
      </c>
      <c r="G7363" s="2">
        <v>8.3800000000000008</v>
      </c>
      <c r="H7363" s="2">
        <v>1</v>
      </c>
      <c r="I7363" s="2">
        <f t="shared" ref="I7363:I7426" si="115">G7363/H7363</f>
        <v>8.3800000000000008</v>
      </c>
      <c r="J7363" s="2">
        <v>0.73</v>
      </c>
    </row>
    <row r="7364" spans="1:10" x14ac:dyDescent="0.35">
      <c r="A7364" s="1">
        <v>42853</v>
      </c>
      <c r="B7364" t="s">
        <v>346</v>
      </c>
      <c r="C7364" t="s">
        <v>23</v>
      </c>
      <c r="D7364" t="s">
        <v>11</v>
      </c>
      <c r="E7364" t="s">
        <v>24</v>
      </c>
      <c r="F7364" t="s">
        <v>845</v>
      </c>
      <c r="G7364" s="2">
        <v>6.85</v>
      </c>
      <c r="H7364" s="2">
        <v>2</v>
      </c>
      <c r="I7364" s="2">
        <f t="shared" si="115"/>
        <v>3.4249999999999998</v>
      </c>
      <c r="J7364" s="2">
        <v>0.77</v>
      </c>
    </row>
    <row r="7365" spans="1:10" x14ac:dyDescent="0.35">
      <c r="A7365" s="1">
        <v>42853</v>
      </c>
      <c r="B7365" t="s">
        <v>965</v>
      </c>
      <c r="C7365" t="s">
        <v>245</v>
      </c>
      <c r="D7365" t="s">
        <v>11</v>
      </c>
      <c r="E7365" t="s">
        <v>92</v>
      </c>
      <c r="F7365" t="s">
        <v>2644</v>
      </c>
      <c r="G7365" s="2">
        <v>28.08</v>
      </c>
      <c r="H7365" s="2">
        <v>3</v>
      </c>
      <c r="I7365" s="2">
        <f t="shared" si="115"/>
        <v>9.36</v>
      </c>
      <c r="J7365" s="2">
        <v>5.27</v>
      </c>
    </row>
    <row r="7366" spans="1:10" x14ac:dyDescent="0.35">
      <c r="A7366" s="1">
        <v>42853</v>
      </c>
      <c r="B7366" t="s">
        <v>714</v>
      </c>
      <c r="C7366" t="s">
        <v>123</v>
      </c>
      <c r="D7366" t="s">
        <v>39</v>
      </c>
      <c r="E7366" t="s">
        <v>40</v>
      </c>
      <c r="F7366" t="s">
        <v>2193</v>
      </c>
      <c r="G7366" s="2">
        <v>751.98</v>
      </c>
      <c r="H7366" s="2">
        <v>2</v>
      </c>
      <c r="I7366" s="2">
        <f t="shared" si="115"/>
        <v>375.99</v>
      </c>
      <c r="J7366" s="2">
        <v>84.6</v>
      </c>
    </row>
    <row r="7367" spans="1:10" x14ac:dyDescent="0.35">
      <c r="A7367" s="1">
        <v>42854</v>
      </c>
      <c r="B7367" t="s">
        <v>285</v>
      </c>
      <c r="C7367" t="s">
        <v>78</v>
      </c>
      <c r="D7367" t="s">
        <v>34</v>
      </c>
      <c r="E7367" t="s">
        <v>145</v>
      </c>
      <c r="F7367" t="s">
        <v>1075</v>
      </c>
      <c r="G7367" s="2">
        <v>1048.3499999999999</v>
      </c>
      <c r="H7367" s="2">
        <v>5</v>
      </c>
      <c r="I7367" s="2">
        <f t="shared" si="115"/>
        <v>209.67</v>
      </c>
      <c r="J7367" s="2">
        <v>-69.89</v>
      </c>
    </row>
    <row r="7368" spans="1:10" x14ac:dyDescent="0.35">
      <c r="A7368" s="1">
        <v>42854</v>
      </c>
      <c r="B7368" t="s">
        <v>277</v>
      </c>
      <c r="C7368" t="s">
        <v>177</v>
      </c>
      <c r="D7368" t="s">
        <v>11</v>
      </c>
      <c r="E7368" t="s">
        <v>16</v>
      </c>
      <c r="F7368" t="s">
        <v>2667</v>
      </c>
      <c r="G7368" s="2">
        <v>4.91</v>
      </c>
      <c r="H7368" s="2">
        <v>1</v>
      </c>
      <c r="I7368" s="2">
        <f t="shared" si="115"/>
        <v>4.91</v>
      </c>
      <c r="J7368" s="2">
        <v>2.41</v>
      </c>
    </row>
    <row r="7369" spans="1:10" x14ac:dyDescent="0.35">
      <c r="A7369" s="1">
        <v>42855</v>
      </c>
      <c r="B7369" t="s">
        <v>2412</v>
      </c>
      <c r="C7369" t="s">
        <v>149</v>
      </c>
      <c r="D7369" t="s">
        <v>11</v>
      </c>
      <c r="E7369" t="s">
        <v>63</v>
      </c>
      <c r="F7369" t="s">
        <v>2415</v>
      </c>
      <c r="G7369" s="2">
        <v>62.96</v>
      </c>
      <c r="H7369" s="2">
        <v>4</v>
      </c>
      <c r="I7369" s="2">
        <f t="shared" si="115"/>
        <v>15.74</v>
      </c>
      <c r="J7369" s="2">
        <v>28.33</v>
      </c>
    </row>
    <row r="7370" spans="1:10" x14ac:dyDescent="0.35">
      <c r="A7370" s="1">
        <v>42855</v>
      </c>
      <c r="B7370" t="s">
        <v>334</v>
      </c>
      <c r="C7370" t="s">
        <v>23</v>
      </c>
      <c r="D7370" t="s">
        <v>39</v>
      </c>
      <c r="E7370" t="s">
        <v>40</v>
      </c>
      <c r="F7370" t="s">
        <v>1266</v>
      </c>
      <c r="G7370" s="2">
        <v>677.58</v>
      </c>
      <c r="H7370" s="2">
        <v>5</v>
      </c>
      <c r="I7370" s="2">
        <f t="shared" si="115"/>
        <v>135.51600000000002</v>
      </c>
      <c r="J7370" s="2">
        <v>-158.1</v>
      </c>
    </row>
    <row r="7371" spans="1:10" x14ac:dyDescent="0.35">
      <c r="A7371" s="1">
        <v>42855</v>
      </c>
      <c r="B7371" t="s">
        <v>334</v>
      </c>
      <c r="C7371" t="s">
        <v>23</v>
      </c>
      <c r="D7371" t="s">
        <v>11</v>
      </c>
      <c r="E7371" t="s">
        <v>20</v>
      </c>
      <c r="F7371" t="s">
        <v>1509</v>
      </c>
      <c r="G7371" s="2">
        <v>13.9</v>
      </c>
      <c r="H7371" s="2">
        <v>3</v>
      </c>
      <c r="I7371" s="2">
        <f t="shared" si="115"/>
        <v>4.6333333333333337</v>
      </c>
      <c r="J7371" s="2">
        <v>-9.26</v>
      </c>
    </row>
    <row r="7372" spans="1:10" x14ac:dyDescent="0.35">
      <c r="A7372" s="1">
        <v>42855</v>
      </c>
      <c r="B7372" t="s">
        <v>1044</v>
      </c>
      <c r="C7372" t="s">
        <v>123</v>
      </c>
      <c r="D7372" t="s">
        <v>11</v>
      </c>
      <c r="E7372" t="s">
        <v>16</v>
      </c>
      <c r="F7372" t="s">
        <v>2210</v>
      </c>
      <c r="G7372" s="2">
        <v>4.6100000000000003</v>
      </c>
      <c r="H7372" s="2">
        <v>2</v>
      </c>
      <c r="I7372" s="2">
        <f t="shared" si="115"/>
        <v>2.3050000000000002</v>
      </c>
      <c r="J7372" s="2">
        <v>1.67</v>
      </c>
    </row>
    <row r="7373" spans="1:10" x14ac:dyDescent="0.35">
      <c r="A7373" s="1">
        <v>42855</v>
      </c>
      <c r="B7373" t="s">
        <v>1044</v>
      </c>
      <c r="C7373" t="s">
        <v>123</v>
      </c>
      <c r="D7373" t="s">
        <v>11</v>
      </c>
      <c r="E7373" t="s">
        <v>24</v>
      </c>
      <c r="F7373" t="s">
        <v>207</v>
      </c>
      <c r="G7373" s="2">
        <v>15.53</v>
      </c>
      <c r="H7373" s="2">
        <v>3</v>
      </c>
      <c r="I7373" s="2">
        <f t="shared" si="115"/>
        <v>5.1766666666666667</v>
      </c>
      <c r="J7373" s="2">
        <v>4.8499999999999996</v>
      </c>
    </row>
    <row r="7374" spans="1:10" x14ac:dyDescent="0.35">
      <c r="A7374" s="1">
        <v>42855</v>
      </c>
      <c r="B7374" t="s">
        <v>1044</v>
      </c>
      <c r="C7374" t="s">
        <v>123</v>
      </c>
      <c r="D7374" t="s">
        <v>11</v>
      </c>
      <c r="E7374" t="s">
        <v>16</v>
      </c>
      <c r="F7374" t="s">
        <v>1336</v>
      </c>
      <c r="G7374" s="2">
        <v>11.95</v>
      </c>
      <c r="H7374" s="2">
        <v>3</v>
      </c>
      <c r="I7374" s="2">
        <f t="shared" si="115"/>
        <v>3.9833333333333329</v>
      </c>
      <c r="J7374" s="2">
        <v>3.88</v>
      </c>
    </row>
    <row r="7375" spans="1:10" x14ac:dyDescent="0.35">
      <c r="A7375" s="1">
        <v>42855</v>
      </c>
      <c r="B7375" t="s">
        <v>1680</v>
      </c>
      <c r="C7375" t="s">
        <v>123</v>
      </c>
      <c r="D7375" t="s">
        <v>34</v>
      </c>
      <c r="E7375" t="s">
        <v>47</v>
      </c>
      <c r="F7375" t="s">
        <v>761</v>
      </c>
      <c r="G7375" s="2">
        <v>23.68</v>
      </c>
      <c r="H7375" s="2">
        <v>8</v>
      </c>
      <c r="I7375" s="2">
        <f t="shared" si="115"/>
        <v>2.96</v>
      </c>
      <c r="J7375" s="2">
        <v>6.22</v>
      </c>
    </row>
    <row r="7376" spans="1:10" x14ac:dyDescent="0.35">
      <c r="A7376" s="1">
        <v>42855</v>
      </c>
      <c r="B7376" t="s">
        <v>1680</v>
      </c>
      <c r="C7376" t="s">
        <v>123</v>
      </c>
      <c r="D7376" t="s">
        <v>39</v>
      </c>
      <c r="E7376" t="s">
        <v>52</v>
      </c>
      <c r="F7376" t="s">
        <v>1520</v>
      </c>
      <c r="G7376" s="2">
        <v>2.38</v>
      </c>
      <c r="H7376" s="2">
        <v>3</v>
      </c>
      <c r="I7376" s="2">
        <f t="shared" si="115"/>
        <v>0.79333333333333333</v>
      </c>
      <c r="J7376" s="2">
        <v>0.74</v>
      </c>
    </row>
    <row r="7377" spans="1:10" x14ac:dyDescent="0.35">
      <c r="A7377" s="1">
        <v>42855</v>
      </c>
      <c r="B7377" t="s">
        <v>1487</v>
      </c>
      <c r="C7377" t="s">
        <v>78</v>
      </c>
      <c r="D7377" t="s">
        <v>11</v>
      </c>
      <c r="E7377" t="s">
        <v>12</v>
      </c>
      <c r="F7377" t="s">
        <v>2108</v>
      </c>
      <c r="G7377" s="2">
        <v>10.37</v>
      </c>
      <c r="H7377" s="2">
        <v>2</v>
      </c>
      <c r="I7377" s="2">
        <f t="shared" si="115"/>
        <v>5.1849999999999996</v>
      </c>
      <c r="J7377" s="2">
        <v>3.63</v>
      </c>
    </row>
    <row r="7378" spans="1:10" x14ac:dyDescent="0.35">
      <c r="A7378" s="1">
        <v>42855</v>
      </c>
      <c r="B7378" t="s">
        <v>2230</v>
      </c>
      <c r="C7378" t="s">
        <v>613</v>
      </c>
      <c r="D7378" t="s">
        <v>11</v>
      </c>
      <c r="E7378" t="s">
        <v>16</v>
      </c>
      <c r="F7378" t="s">
        <v>2671</v>
      </c>
      <c r="G7378" s="2">
        <v>5.76</v>
      </c>
      <c r="H7378" s="2">
        <v>2</v>
      </c>
      <c r="I7378" s="2">
        <f t="shared" si="115"/>
        <v>2.88</v>
      </c>
      <c r="J7378" s="2">
        <v>2.82</v>
      </c>
    </row>
    <row r="7379" spans="1:10" x14ac:dyDescent="0.35">
      <c r="A7379" s="1">
        <v>42855</v>
      </c>
      <c r="B7379" t="s">
        <v>1676</v>
      </c>
      <c r="C7379" t="s">
        <v>15</v>
      </c>
      <c r="D7379" t="s">
        <v>11</v>
      </c>
      <c r="E7379" t="s">
        <v>20</v>
      </c>
      <c r="F7379" t="s">
        <v>88</v>
      </c>
      <c r="G7379" s="2">
        <v>43.37</v>
      </c>
      <c r="H7379" s="2">
        <v>7</v>
      </c>
      <c r="I7379" s="2">
        <f t="shared" si="115"/>
        <v>6.1957142857142857</v>
      </c>
      <c r="J7379" s="2">
        <v>-69.400000000000006</v>
      </c>
    </row>
    <row r="7380" spans="1:10" x14ac:dyDescent="0.35">
      <c r="A7380" s="1">
        <v>42855</v>
      </c>
      <c r="B7380" t="s">
        <v>1665</v>
      </c>
      <c r="C7380" t="s">
        <v>27</v>
      </c>
      <c r="D7380" t="s">
        <v>11</v>
      </c>
      <c r="E7380" t="s">
        <v>12</v>
      </c>
      <c r="F7380" t="s">
        <v>360</v>
      </c>
      <c r="G7380" s="2">
        <v>163.96</v>
      </c>
      <c r="H7380" s="2">
        <v>4</v>
      </c>
      <c r="I7380" s="2">
        <f t="shared" si="115"/>
        <v>40.99</v>
      </c>
      <c r="J7380" s="2">
        <v>80.34</v>
      </c>
    </row>
    <row r="7381" spans="1:10" x14ac:dyDescent="0.35">
      <c r="A7381" s="1">
        <v>42855</v>
      </c>
      <c r="B7381" t="s">
        <v>1131</v>
      </c>
      <c r="C7381" t="s">
        <v>27</v>
      </c>
      <c r="D7381" t="s">
        <v>34</v>
      </c>
      <c r="E7381" t="s">
        <v>47</v>
      </c>
      <c r="F7381" t="s">
        <v>1311</v>
      </c>
      <c r="G7381" s="2">
        <v>64.959999999999994</v>
      </c>
      <c r="H7381" s="2">
        <v>2</v>
      </c>
      <c r="I7381" s="2">
        <f t="shared" si="115"/>
        <v>32.479999999999997</v>
      </c>
      <c r="J7381" s="2">
        <v>21.44</v>
      </c>
    </row>
    <row r="7382" spans="1:10" x14ac:dyDescent="0.35">
      <c r="A7382" s="1">
        <v>42855</v>
      </c>
      <c r="B7382" t="s">
        <v>1131</v>
      </c>
      <c r="C7382" t="s">
        <v>27</v>
      </c>
      <c r="D7382" t="s">
        <v>11</v>
      </c>
      <c r="E7382" t="s">
        <v>63</v>
      </c>
      <c r="F7382" t="s">
        <v>1444</v>
      </c>
      <c r="G7382" s="2">
        <v>30.56</v>
      </c>
      <c r="H7382" s="2">
        <v>4</v>
      </c>
      <c r="I7382" s="2">
        <f t="shared" si="115"/>
        <v>7.64</v>
      </c>
      <c r="J7382" s="2">
        <v>14.97</v>
      </c>
    </row>
    <row r="7383" spans="1:10" x14ac:dyDescent="0.35">
      <c r="A7383" s="1">
        <v>42855</v>
      </c>
      <c r="B7383" t="s">
        <v>1287</v>
      </c>
      <c r="C7383" t="s">
        <v>27</v>
      </c>
      <c r="D7383" t="s">
        <v>11</v>
      </c>
      <c r="E7383" t="s">
        <v>24</v>
      </c>
      <c r="F7383" t="s">
        <v>1144</v>
      </c>
      <c r="G7383" s="2">
        <v>9.7799999999999994</v>
      </c>
      <c r="H7383" s="2">
        <v>2</v>
      </c>
      <c r="I7383" s="2">
        <f t="shared" si="115"/>
        <v>4.8899999999999997</v>
      </c>
      <c r="J7383" s="2">
        <v>4.01</v>
      </c>
    </row>
    <row r="7384" spans="1:10" x14ac:dyDescent="0.35">
      <c r="A7384" s="1">
        <v>42855</v>
      </c>
      <c r="B7384" t="s">
        <v>1046</v>
      </c>
      <c r="C7384" t="s">
        <v>27</v>
      </c>
      <c r="D7384" t="s">
        <v>11</v>
      </c>
      <c r="E7384" t="s">
        <v>20</v>
      </c>
      <c r="F7384" t="s">
        <v>425</v>
      </c>
      <c r="G7384" s="2">
        <v>23.24</v>
      </c>
      <c r="H7384" s="2">
        <v>5</v>
      </c>
      <c r="I7384" s="2">
        <f t="shared" si="115"/>
        <v>4.6479999999999997</v>
      </c>
      <c r="J7384" s="2">
        <v>7.55</v>
      </c>
    </row>
    <row r="7385" spans="1:10" x14ac:dyDescent="0.35">
      <c r="A7385" s="1">
        <v>42855</v>
      </c>
      <c r="B7385" t="s">
        <v>2585</v>
      </c>
      <c r="C7385" t="s">
        <v>123</v>
      </c>
      <c r="D7385" t="s">
        <v>11</v>
      </c>
      <c r="E7385" t="s">
        <v>20</v>
      </c>
      <c r="F7385" t="s">
        <v>1257</v>
      </c>
      <c r="G7385" s="2">
        <v>4.84</v>
      </c>
      <c r="H7385" s="2">
        <v>3</v>
      </c>
      <c r="I7385" s="2">
        <f t="shared" si="115"/>
        <v>1.6133333333333333</v>
      </c>
      <c r="J7385" s="2">
        <v>-3.55</v>
      </c>
    </row>
    <row r="7386" spans="1:10" x14ac:dyDescent="0.35">
      <c r="A7386" s="1">
        <v>42855</v>
      </c>
      <c r="B7386" t="s">
        <v>2585</v>
      </c>
      <c r="C7386" t="s">
        <v>123</v>
      </c>
      <c r="D7386" t="s">
        <v>34</v>
      </c>
      <c r="E7386" t="s">
        <v>47</v>
      </c>
      <c r="F7386" t="s">
        <v>479</v>
      </c>
      <c r="G7386" s="2">
        <v>220.7</v>
      </c>
      <c r="H7386" s="2">
        <v>6</v>
      </c>
      <c r="I7386" s="2">
        <f t="shared" si="115"/>
        <v>36.783333333333331</v>
      </c>
      <c r="J7386" s="2">
        <v>-8.2799999999999994</v>
      </c>
    </row>
    <row r="7387" spans="1:10" x14ac:dyDescent="0.35">
      <c r="A7387" s="1">
        <v>42856</v>
      </c>
      <c r="B7387" t="s">
        <v>2259</v>
      </c>
      <c r="C7387" t="s">
        <v>101</v>
      </c>
      <c r="D7387" t="s">
        <v>39</v>
      </c>
      <c r="E7387" t="s">
        <v>52</v>
      </c>
      <c r="F7387" t="s">
        <v>1441</v>
      </c>
      <c r="G7387" s="2">
        <v>48.9</v>
      </c>
      <c r="H7387" s="2">
        <v>5</v>
      </c>
      <c r="I7387" s="2">
        <f t="shared" si="115"/>
        <v>9.7799999999999994</v>
      </c>
      <c r="J7387" s="2">
        <v>18.09</v>
      </c>
    </row>
    <row r="7388" spans="1:10" x14ac:dyDescent="0.35">
      <c r="A7388" s="1">
        <v>42856</v>
      </c>
      <c r="B7388" t="s">
        <v>2455</v>
      </c>
      <c r="C7388" t="s">
        <v>123</v>
      </c>
      <c r="D7388" t="s">
        <v>11</v>
      </c>
      <c r="E7388" t="s">
        <v>200</v>
      </c>
      <c r="F7388" t="s">
        <v>2602</v>
      </c>
      <c r="G7388" s="2">
        <v>3.33</v>
      </c>
      <c r="H7388" s="2">
        <v>2</v>
      </c>
      <c r="I7388" s="2">
        <f t="shared" si="115"/>
        <v>1.665</v>
      </c>
      <c r="J7388" s="2">
        <v>0.42</v>
      </c>
    </row>
    <row r="7389" spans="1:10" x14ac:dyDescent="0.35">
      <c r="A7389" s="1">
        <v>42856</v>
      </c>
      <c r="B7389" t="s">
        <v>2455</v>
      </c>
      <c r="C7389" t="s">
        <v>123</v>
      </c>
      <c r="D7389" t="s">
        <v>34</v>
      </c>
      <c r="E7389" t="s">
        <v>145</v>
      </c>
      <c r="F7389" t="s">
        <v>404</v>
      </c>
      <c r="G7389" s="2">
        <v>933.26</v>
      </c>
      <c r="H7389" s="2">
        <v>4</v>
      </c>
      <c r="I7389" s="2">
        <f t="shared" si="115"/>
        <v>233.315</v>
      </c>
      <c r="J7389" s="2">
        <v>-458.15</v>
      </c>
    </row>
    <row r="7390" spans="1:10" x14ac:dyDescent="0.35">
      <c r="A7390" s="1">
        <v>42856</v>
      </c>
      <c r="B7390" t="s">
        <v>2455</v>
      </c>
      <c r="C7390" t="s">
        <v>123</v>
      </c>
      <c r="D7390" t="s">
        <v>34</v>
      </c>
      <c r="E7390" t="s">
        <v>35</v>
      </c>
      <c r="F7390" t="s">
        <v>976</v>
      </c>
      <c r="G7390" s="2">
        <v>2803.92</v>
      </c>
      <c r="H7390" s="2">
        <v>5</v>
      </c>
      <c r="I7390" s="2">
        <f t="shared" si="115"/>
        <v>560.78399999999999</v>
      </c>
      <c r="J7390" s="2">
        <v>0</v>
      </c>
    </row>
    <row r="7391" spans="1:10" x14ac:dyDescent="0.35">
      <c r="A7391" s="1">
        <v>42856</v>
      </c>
      <c r="B7391" t="s">
        <v>1005</v>
      </c>
      <c r="C7391" t="s">
        <v>123</v>
      </c>
      <c r="D7391" t="s">
        <v>34</v>
      </c>
      <c r="E7391" t="s">
        <v>74</v>
      </c>
      <c r="F7391" t="s">
        <v>2484</v>
      </c>
      <c r="G7391" s="2">
        <v>314.35000000000002</v>
      </c>
      <c r="H7391" s="2">
        <v>3</v>
      </c>
      <c r="I7391" s="2">
        <f t="shared" si="115"/>
        <v>104.78333333333335</v>
      </c>
      <c r="J7391" s="2">
        <v>-15.72</v>
      </c>
    </row>
    <row r="7392" spans="1:10" x14ac:dyDescent="0.35">
      <c r="A7392" s="1">
        <v>42856</v>
      </c>
      <c r="B7392" t="s">
        <v>1005</v>
      </c>
      <c r="C7392" t="s">
        <v>123</v>
      </c>
      <c r="D7392" t="s">
        <v>11</v>
      </c>
      <c r="E7392" t="s">
        <v>16</v>
      </c>
      <c r="F7392" t="s">
        <v>359</v>
      </c>
      <c r="G7392" s="2">
        <v>4.6100000000000003</v>
      </c>
      <c r="H7392" s="2">
        <v>2</v>
      </c>
      <c r="I7392" s="2">
        <f t="shared" si="115"/>
        <v>2.3050000000000002</v>
      </c>
      <c r="J7392" s="2">
        <v>1.5</v>
      </c>
    </row>
    <row r="7393" spans="1:10" x14ac:dyDescent="0.35">
      <c r="A7393" s="1">
        <v>42857</v>
      </c>
      <c r="B7393" t="s">
        <v>1163</v>
      </c>
      <c r="C7393" t="s">
        <v>177</v>
      </c>
      <c r="D7393" t="s">
        <v>34</v>
      </c>
      <c r="E7393" t="s">
        <v>47</v>
      </c>
      <c r="F7393" t="s">
        <v>1775</v>
      </c>
      <c r="G7393" s="2">
        <v>129.93</v>
      </c>
      <c r="H7393" s="2">
        <v>3</v>
      </c>
      <c r="I7393" s="2">
        <f t="shared" si="115"/>
        <v>43.31</v>
      </c>
      <c r="J7393" s="2">
        <v>12.99</v>
      </c>
    </row>
    <row r="7394" spans="1:10" x14ac:dyDescent="0.35">
      <c r="A7394" s="1">
        <v>42857</v>
      </c>
      <c r="B7394" t="s">
        <v>1741</v>
      </c>
      <c r="C7394" t="s">
        <v>27</v>
      </c>
      <c r="D7394" t="s">
        <v>39</v>
      </c>
      <c r="E7394" t="s">
        <v>52</v>
      </c>
      <c r="F7394" t="s">
        <v>2425</v>
      </c>
      <c r="G7394" s="2">
        <v>159.56</v>
      </c>
      <c r="H7394" s="2">
        <v>4</v>
      </c>
      <c r="I7394" s="2">
        <f t="shared" si="115"/>
        <v>39.89</v>
      </c>
      <c r="J7394" s="2">
        <v>59.04</v>
      </c>
    </row>
    <row r="7395" spans="1:10" x14ac:dyDescent="0.35">
      <c r="A7395" s="1">
        <v>42857</v>
      </c>
      <c r="B7395" t="s">
        <v>424</v>
      </c>
      <c r="C7395" t="s">
        <v>27</v>
      </c>
      <c r="D7395" t="s">
        <v>11</v>
      </c>
      <c r="E7395" t="s">
        <v>12</v>
      </c>
      <c r="F7395" t="s">
        <v>619</v>
      </c>
      <c r="G7395" s="2">
        <v>15.7</v>
      </c>
      <c r="H7395" s="2">
        <v>5</v>
      </c>
      <c r="I7395" s="2">
        <f t="shared" si="115"/>
        <v>3.1399999999999997</v>
      </c>
      <c r="J7395" s="2">
        <v>7.07</v>
      </c>
    </row>
    <row r="7396" spans="1:10" x14ac:dyDescent="0.35">
      <c r="A7396" s="1">
        <v>42857</v>
      </c>
      <c r="B7396" t="s">
        <v>424</v>
      </c>
      <c r="C7396" t="s">
        <v>27</v>
      </c>
      <c r="D7396" t="s">
        <v>11</v>
      </c>
      <c r="E7396" t="s">
        <v>24</v>
      </c>
      <c r="F7396" t="s">
        <v>1351</v>
      </c>
      <c r="G7396" s="2">
        <v>59.52</v>
      </c>
      <c r="H7396" s="2">
        <v>3</v>
      </c>
      <c r="I7396" s="2">
        <f t="shared" si="115"/>
        <v>19.84</v>
      </c>
      <c r="J7396" s="2">
        <v>15.48</v>
      </c>
    </row>
    <row r="7397" spans="1:10" x14ac:dyDescent="0.35">
      <c r="A7397" s="1">
        <v>42857</v>
      </c>
      <c r="B7397" t="s">
        <v>424</v>
      </c>
      <c r="C7397" t="s">
        <v>27</v>
      </c>
      <c r="D7397" t="s">
        <v>11</v>
      </c>
      <c r="E7397" t="s">
        <v>12</v>
      </c>
      <c r="F7397" t="s">
        <v>2387</v>
      </c>
      <c r="G7397" s="2">
        <v>34.4</v>
      </c>
      <c r="H7397" s="2">
        <v>5</v>
      </c>
      <c r="I7397" s="2">
        <f t="shared" si="115"/>
        <v>6.88</v>
      </c>
      <c r="J7397" s="2">
        <v>15.82</v>
      </c>
    </row>
    <row r="7398" spans="1:10" x14ac:dyDescent="0.35">
      <c r="A7398" s="1">
        <v>42858</v>
      </c>
      <c r="B7398" t="s">
        <v>1614</v>
      </c>
      <c r="C7398" t="s">
        <v>27</v>
      </c>
      <c r="D7398" t="s">
        <v>11</v>
      </c>
      <c r="E7398" t="s">
        <v>18</v>
      </c>
      <c r="F7398" t="s">
        <v>1540</v>
      </c>
      <c r="G7398" s="2">
        <v>69.52</v>
      </c>
      <c r="H7398" s="2">
        <v>2</v>
      </c>
      <c r="I7398" s="2">
        <f t="shared" si="115"/>
        <v>34.76</v>
      </c>
      <c r="J7398" s="2">
        <v>19.47</v>
      </c>
    </row>
    <row r="7399" spans="1:10" x14ac:dyDescent="0.35">
      <c r="A7399" s="1">
        <v>42858</v>
      </c>
      <c r="B7399" t="s">
        <v>1614</v>
      </c>
      <c r="C7399" t="s">
        <v>27</v>
      </c>
      <c r="D7399" t="s">
        <v>11</v>
      </c>
      <c r="E7399" t="s">
        <v>18</v>
      </c>
      <c r="F7399" t="s">
        <v>68</v>
      </c>
      <c r="G7399" s="2">
        <v>763.44</v>
      </c>
      <c r="H7399" s="2">
        <v>8</v>
      </c>
      <c r="I7399" s="2">
        <f t="shared" si="115"/>
        <v>95.43</v>
      </c>
      <c r="J7399" s="2">
        <v>45.81</v>
      </c>
    </row>
    <row r="7400" spans="1:10" x14ac:dyDescent="0.35">
      <c r="A7400" s="1">
        <v>42858</v>
      </c>
      <c r="B7400" t="s">
        <v>1801</v>
      </c>
      <c r="C7400" t="s">
        <v>27</v>
      </c>
      <c r="D7400" t="s">
        <v>11</v>
      </c>
      <c r="E7400" t="s">
        <v>12</v>
      </c>
      <c r="F7400" t="s">
        <v>836</v>
      </c>
      <c r="G7400" s="2">
        <v>25.92</v>
      </c>
      <c r="H7400" s="2">
        <v>4</v>
      </c>
      <c r="I7400" s="2">
        <f t="shared" si="115"/>
        <v>6.48</v>
      </c>
      <c r="J7400" s="2">
        <v>12.44</v>
      </c>
    </row>
    <row r="7401" spans="1:10" x14ac:dyDescent="0.35">
      <c r="A7401" s="1">
        <v>42858</v>
      </c>
      <c r="B7401" t="s">
        <v>1801</v>
      </c>
      <c r="C7401" t="s">
        <v>27</v>
      </c>
      <c r="D7401" t="s">
        <v>11</v>
      </c>
      <c r="E7401" t="s">
        <v>24</v>
      </c>
      <c r="F7401" t="s">
        <v>620</v>
      </c>
      <c r="G7401" s="2">
        <v>22.96</v>
      </c>
      <c r="H7401" s="2">
        <v>7</v>
      </c>
      <c r="I7401" s="2">
        <f t="shared" si="115"/>
        <v>3.2800000000000002</v>
      </c>
      <c r="J7401" s="2">
        <v>6.66</v>
      </c>
    </row>
    <row r="7402" spans="1:10" x14ac:dyDescent="0.35">
      <c r="A7402" s="1">
        <v>42858</v>
      </c>
      <c r="B7402" t="s">
        <v>2423</v>
      </c>
      <c r="C7402" t="s">
        <v>23</v>
      </c>
      <c r="D7402" t="s">
        <v>34</v>
      </c>
      <c r="E7402" t="s">
        <v>47</v>
      </c>
      <c r="F7402" t="s">
        <v>2662</v>
      </c>
      <c r="G7402" s="2">
        <v>32.450000000000003</v>
      </c>
      <c r="H7402" s="2">
        <v>2</v>
      </c>
      <c r="I7402" s="2">
        <f t="shared" si="115"/>
        <v>16.225000000000001</v>
      </c>
      <c r="J7402" s="2">
        <v>7.3</v>
      </c>
    </row>
    <row r="7403" spans="1:10" x14ac:dyDescent="0.35">
      <c r="A7403" s="1">
        <v>42858</v>
      </c>
      <c r="B7403" t="s">
        <v>2423</v>
      </c>
      <c r="C7403" t="s">
        <v>23</v>
      </c>
      <c r="D7403" t="s">
        <v>11</v>
      </c>
      <c r="E7403" t="s">
        <v>20</v>
      </c>
      <c r="F7403" t="s">
        <v>627</v>
      </c>
      <c r="G7403" s="2">
        <v>26.39</v>
      </c>
      <c r="H7403" s="2">
        <v>4</v>
      </c>
      <c r="I7403" s="2">
        <f t="shared" si="115"/>
        <v>6.5975000000000001</v>
      </c>
      <c r="J7403" s="2">
        <v>-17.59</v>
      </c>
    </row>
    <row r="7404" spans="1:10" x14ac:dyDescent="0.35">
      <c r="A7404" s="1">
        <v>42858</v>
      </c>
      <c r="B7404" t="s">
        <v>2423</v>
      </c>
      <c r="C7404" t="s">
        <v>23</v>
      </c>
      <c r="D7404" t="s">
        <v>34</v>
      </c>
      <c r="E7404" t="s">
        <v>145</v>
      </c>
      <c r="F7404" t="s">
        <v>501</v>
      </c>
      <c r="G7404" s="2">
        <v>373.47</v>
      </c>
      <c r="H7404" s="2">
        <v>5</v>
      </c>
      <c r="I7404" s="2">
        <f t="shared" si="115"/>
        <v>74.694000000000003</v>
      </c>
      <c r="J7404" s="2">
        <v>-112.04</v>
      </c>
    </row>
    <row r="7405" spans="1:10" x14ac:dyDescent="0.35">
      <c r="A7405" s="1">
        <v>42858</v>
      </c>
      <c r="B7405" t="s">
        <v>2423</v>
      </c>
      <c r="C7405" t="s">
        <v>23</v>
      </c>
      <c r="D7405" t="s">
        <v>11</v>
      </c>
      <c r="E7405" t="s">
        <v>20</v>
      </c>
      <c r="F7405" t="s">
        <v>1174</v>
      </c>
      <c r="G7405" s="2">
        <v>64.2</v>
      </c>
      <c r="H7405" s="2">
        <v>5</v>
      </c>
      <c r="I7405" s="2">
        <f t="shared" si="115"/>
        <v>12.84</v>
      </c>
      <c r="J7405" s="2">
        <v>-44.94</v>
      </c>
    </row>
    <row r="7406" spans="1:10" x14ac:dyDescent="0.35">
      <c r="A7406" s="1">
        <v>42858</v>
      </c>
      <c r="B7406" t="s">
        <v>2423</v>
      </c>
      <c r="C7406" t="s">
        <v>23</v>
      </c>
      <c r="D7406" t="s">
        <v>11</v>
      </c>
      <c r="E7406" t="s">
        <v>43</v>
      </c>
      <c r="F7406" t="s">
        <v>1247</v>
      </c>
      <c r="G7406" s="2">
        <v>8</v>
      </c>
      <c r="H7406" s="2">
        <v>2</v>
      </c>
      <c r="I7406" s="2">
        <f t="shared" si="115"/>
        <v>4</v>
      </c>
      <c r="J7406" s="2">
        <v>2.8</v>
      </c>
    </row>
    <row r="7407" spans="1:10" x14ac:dyDescent="0.35">
      <c r="A7407" s="1">
        <v>42859</v>
      </c>
      <c r="B7407" t="s">
        <v>2510</v>
      </c>
      <c r="C7407" t="s">
        <v>27</v>
      </c>
      <c r="D7407" t="s">
        <v>39</v>
      </c>
      <c r="E7407" t="s">
        <v>40</v>
      </c>
      <c r="F7407" t="s">
        <v>707</v>
      </c>
      <c r="G7407" s="2">
        <v>183.96</v>
      </c>
      <c r="H7407" s="2">
        <v>5</v>
      </c>
      <c r="I7407" s="2">
        <f t="shared" si="115"/>
        <v>36.792000000000002</v>
      </c>
      <c r="J7407" s="2">
        <v>20.7</v>
      </c>
    </row>
    <row r="7408" spans="1:10" x14ac:dyDescent="0.35">
      <c r="A7408" s="1">
        <v>42859</v>
      </c>
      <c r="B7408" t="s">
        <v>2510</v>
      </c>
      <c r="C7408" t="s">
        <v>27</v>
      </c>
      <c r="D7408" t="s">
        <v>11</v>
      </c>
      <c r="E7408" t="s">
        <v>12</v>
      </c>
      <c r="F7408" t="s">
        <v>2076</v>
      </c>
      <c r="G7408" s="2">
        <v>17.61</v>
      </c>
      <c r="H7408" s="2">
        <v>3</v>
      </c>
      <c r="I7408" s="2">
        <f t="shared" si="115"/>
        <v>5.87</v>
      </c>
      <c r="J7408" s="2">
        <v>8.4499999999999993</v>
      </c>
    </row>
    <row r="7409" spans="1:10" x14ac:dyDescent="0.35">
      <c r="A7409" s="1">
        <v>42859</v>
      </c>
      <c r="B7409" t="s">
        <v>2510</v>
      </c>
      <c r="C7409" t="s">
        <v>27</v>
      </c>
      <c r="D7409" t="s">
        <v>34</v>
      </c>
      <c r="E7409" t="s">
        <v>145</v>
      </c>
      <c r="F7409" t="s">
        <v>320</v>
      </c>
      <c r="G7409" s="2">
        <v>300.89999999999998</v>
      </c>
      <c r="H7409" s="2">
        <v>1</v>
      </c>
      <c r="I7409" s="2">
        <f t="shared" si="115"/>
        <v>300.89999999999998</v>
      </c>
      <c r="J7409" s="2">
        <v>11.28</v>
      </c>
    </row>
    <row r="7410" spans="1:10" x14ac:dyDescent="0.35">
      <c r="A7410" s="1">
        <v>42859</v>
      </c>
      <c r="B7410" t="s">
        <v>1801</v>
      </c>
      <c r="C7410" t="s">
        <v>55</v>
      </c>
      <c r="D7410" t="s">
        <v>11</v>
      </c>
      <c r="E7410" t="s">
        <v>12</v>
      </c>
      <c r="F7410" t="s">
        <v>2334</v>
      </c>
      <c r="G7410" s="2">
        <v>9.11</v>
      </c>
      <c r="H7410" s="2">
        <v>1</v>
      </c>
      <c r="I7410" s="2">
        <f t="shared" si="115"/>
        <v>9.11</v>
      </c>
      <c r="J7410" s="2">
        <v>4.0999999999999996</v>
      </c>
    </row>
    <row r="7411" spans="1:10" x14ac:dyDescent="0.35">
      <c r="A7411" s="1">
        <v>42859</v>
      </c>
      <c r="B7411" t="s">
        <v>1801</v>
      </c>
      <c r="C7411" t="s">
        <v>55</v>
      </c>
      <c r="D7411" t="s">
        <v>11</v>
      </c>
      <c r="E7411" t="s">
        <v>18</v>
      </c>
      <c r="F7411" t="s">
        <v>974</v>
      </c>
      <c r="G7411" s="2">
        <v>571.44000000000005</v>
      </c>
      <c r="H7411" s="2">
        <v>4</v>
      </c>
      <c r="I7411" s="2">
        <f t="shared" si="115"/>
        <v>142.86000000000001</v>
      </c>
      <c r="J7411" s="2">
        <v>165.72</v>
      </c>
    </row>
    <row r="7412" spans="1:10" x14ac:dyDescent="0.35">
      <c r="A7412" s="1">
        <v>42859</v>
      </c>
      <c r="B7412" t="s">
        <v>1801</v>
      </c>
      <c r="C7412" t="s">
        <v>55</v>
      </c>
      <c r="D7412" t="s">
        <v>11</v>
      </c>
      <c r="E7412" t="s">
        <v>12</v>
      </c>
      <c r="F7412" t="s">
        <v>1170</v>
      </c>
      <c r="G7412" s="2">
        <v>32.4</v>
      </c>
      <c r="H7412" s="2">
        <v>5</v>
      </c>
      <c r="I7412" s="2">
        <f t="shared" si="115"/>
        <v>6.4799999999999995</v>
      </c>
      <c r="J7412" s="2">
        <v>15.55</v>
      </c>
    </row>
    <row r="7413" spans="1:10" x14ac:dyDescent="0.35">
      <c r="A7413" s="1">
        <v>42859</v>
      </c>
      <c r="B7413" t="s">
        <v>1801</v>
      </c>
      <c r="C7413" t="s">
        <v>55</v>
      </c>
      <c r="D7413" t="s">
        <v>11</v>
      </c>
      <c r="E7413" t="s">
        <v>18</v>
      </c>
      <c r="F7413" t="s">
        <v>1956</v>
      </c>
      <c r="G7413" s="2">
        <v>16.91</v>
      </c>
      <c r="H7413" s="2">
        <v>1</v>
      </c>
      <c r="I7413" s="2">
        <f t="shared" si="115"/>
        <v>16.91</v>
      </c>
      <c r="J7413" s="2">
        <v>4.57</v>
      </c>
    </row>
    <row r="7414" spans="1:10" x14ac:dyDescent="0.35">
      <c r="A7414" s="1">
        <v>42859</v>
      </c>
      <c r="B7414" t="s">
        <v>1548</v>
      </c>
      <c r="C7414" t="s">
        <v>78</v>
      </c>
      <c r="D7414" t="s">
        <v>11</v>
      </c>
      <c r="E7414" t="s">
        <v>20</v>
      </c>
      <c r="F7414" t="s">
        <v>800</v>
      </c>
      <c r="G7414" s="2">
        <v>2.31</v>
      </c>
      <c r="H7414" s="2">
        <v>1</v>
      </c>
      <c r="I7414" s="2">
        <f t="shared" si="115"/>
        <v>2.31</v>
      </c>
      <c r="J7414" s="2">
        <v>-1.93</v>
      </c>
    </row>
    <row r="7415" spans="1:10" x14ac:dyDescent="0.35">
      <c r="A7415" s="1">
        <v>42859</v>
      </c>
      <c r="B7415" t="s">
        <v>578</v>
      </c>
      <c r="C7415" t="s">
        <v>23</v>
      </c>
      <c r="D7415" t="s">
        <v>11</v>
      </c>
      <c r="E7415" t="s">
        <v>20</v>
      </c>
      <c r="F7415" t="s">
        <v>1918</v>
      </c>
      <c r="G7415" s="2">
        <v>2.2000000000000002</v>
      </c>
      <c r="H7415" s="2">
        <v>2</v>
      </c>
      <c r="I7415" s="2">
        <f t="shared" si="115"/>
        <v>1.1000000000000001</v>
      </c>
      <c r="J7415" s="2">
        <v>-1.54</v>
      </c>
    </row>
    <row r="7416" spans="1:10" x14ac:dyDescent="0.35">
      <c r="A7416" s="1">
        <v>42859</v>
      </c>
      <c r="B7416" t="s">
        <v>578</v>
      </c>
      <c r="C7416" t="s">
        <v>23</v>
      </c>
      <c r="D7416" t="s">
        <v>11</v>
      </c>
      <c r="E7416" t="s">
        <v>20</v>
      </c>
      <c r="F7416" t="s">
        <v>969</v>
      </c>
      <c r="G7416" s="2">
        <v>9.4</v>
      </c>
      <c r="H7416" s="2">
        <v>3</v>
      </c>
      <c r="I7416" s="2">
        <f t="shared" si="115"/>
        <v>3.1333333333333333</v>
      </c>
      <c r="J7416" s="2">
        <v>-7.52</v>
      </c>
    </row>
    <row r="7417" spans="1:10" x14ac:dyDescent="0.35">
      <c r="A7417" s="1">
        <v>42859</v>
      </c>
      <c r="B7417" t="s">
        <v>1271</v>
      </c>
      <c r="C7417" t="s">
        <v>27</v>
      </c>
      <c r="D7417" t="s">
        <v>11</v>
      </c>
      <c r="E7417" t="s">
        <v>92</v>
      </c>
      <c r="F7417" t="s">
        <v>2152</v>
      </c>
      <c r="G7417" s="2">
        <v>243.16</v>
      </c>
      <c r="H7417" s="2">
        <v>2</v>
      </c>
      <c r="I7417" s="2">
        <f t="shared" si="115"/>
        <v>121.58</v>
      </c>
      <c r="J7417" s="2">
        <v>72.95</v>
      </c>
    </row>
    <row r="7418" spans="1:10" x14ac:dyDescent="0.35">
      <c r="A7418" s="1">
        <v>42860</v>
      </c>
      <c r="B7418" t="s">
        <v>1693</v>
      </c>
      <c r="C7418" t="s">
        <v>27</v>
      </c>
      <c r="D7418" t="s">
        <v>11</v>
      </c>
      <c r="E7418" t="s">
        <v>63</v>
      </c>
      <c r="F7418" t="s">
        <v>1667</v>
      </c>
      <c r="G7418" s="2">
        <v>23.16</v>
      </c>
      <c r="H7418" s="2">
        <v>2</v>
      </c>
      <c r="I7418" s="2">
        <f t="shared" si="115"/>
        <v>11.58</v>
      </c>
      <c r="J7418" s="2">
        <v>11.58</v>
      </c>
    </row>
    <row r="7419" spans="1:10" x14ac:dyDescent="0.35">
      <c r="A7419" s="1">
        <v>42860</v>
      </c>
      <c r="B7419" t="s">
        <v>1241</v>
      </c>
      <c r="C7419" t="s">
        <v>278</v>
      </c>
      <c r="D7419" t="s">
        <v>11</v>
      </c>
      <c r="E7419" t="s">
        <v>63</v>
      </c>
      <c r="F7419" t="s">
        <v>1165</v>
      </c>
      <c r="G7419" s="2">
        <v>21.24</v>
      </c>
      <c r="H7419" s="2">
        <v>9</v>
      </c>
      <c r="I7419" s="2">
        <f t="shared" si="115"/>
        <v>2.36</v>
      </c>
      <c r="J7419" s="2">
        <v>7.43</v>
      </c>
    </row>
    <row r="7420" spans="1:10" x14ac:dyDescent="0.35">
      <c r="A7420" s="1">
        <v>42860</v>
      </c>
      <c r="B7420" t="s">
        <v>1241</v>
      </c>
      <c r="C7420" t="s">
        <v>278</v>
      </c>
      <c r="D7420" t="s">
        <v>11</v>
      </c>
      <c r="E7420" t="s">
        <v>20</v>
      </c>
      <c r="F7420" t="s">
        <v>1386</v>
      </c>
      <c r="G7420" s="2">
        <v>9.5500000000000007</v>
      </c>
      <c r="H7420" s="2">
        <v>8</v>
      </c>
      <c r="I7420" s="2">
        <f t="shared" si="115"/>
        <v>1.1937500000000001</v>
      </c>
      <c r="J7420" s="2">
        <v>-7.32</v>
      </c>
    </row>
    <row r="7421" spans="1:10" x14ac:dyDescent="0.35">
      <c r="A7421" s="1">
        <v>42860</v>
      </c>
      <c r="B7421" t="s">
        <v>1241</v>
      </c>
      <c r="C7421" t="s">
        <v>278</v>
      </c>
      <c r="D7421" t="s">
        <v>34</v>
      </c>
      <c r="E7421" t="s">
        <v>74</v>
      </c>
      <c r="F7421" t="s">
        <v>644</v>
      </c>
      <c r="G7421" s="2">
        <v>89.99</v>
      </c>
      <c r="H7421" s="2">
        <v>3</v>
      </c>
      <c r="I7421" s="2">
        <f t="shared" si="115"/>
        <v>29.996666666666666</v>
      </c>
      <c r="J7421" s="2">
        <v>-152.97999999999999</v>
      </c>
    </row>
    <row r="7422" spans="1:10" x14ac:dyDescent="0.35">
      <c r="A7422" s="1">
        <v>42860</v>
      </c>
      <c r="B7422" t="s">
        <v>1891</v>
      </c>
      <c r="C7422" t="s">
        <v>30</v>
      </c>
      <c r="D7422" t="s">
        <v>11</v>
      </c>
      <c r="E7422" t="s">
        <v>20</v>
      </c>
      <c r="F7422" t="s">
        <v>1372</v>
      </c>
      <c r="G7422" s="2">
        <v>34.5</v>
      </c>
      <c r="H7422" s="2">
        <v>3</v>
      </c>
      <c r="I7422" s="2">
        <f t="shared" si="115"/>
        <v>11.5</v>
      </c>
      <c r="J7422" s="2">
        <v>15.53</v>
      </c>
    </row>
    <row r="7423" spans="1:10" x14ac:dyDescent="0.35">
      <c r="A7423" s="1">
        <v>42860</v>
      </c>
      <c r="B7423" t="s">
        <v>587</v>
      </c>
      <c r="C7423" t="s">
        <v>149</v>
      </c>
      <c r="D7423" t="s">
        <v>11</v>
      </c>
      <c r="E7423" t="s">
        <v>12</v>
      </c>
      <c r="F7423" t="s">
        <v>79</v>
      </c>
      <c r="G7423" s="2">
        <v>6.68</v>
      </c>
      <c r="H7423" s="2">
        <v>1</v>
      </c>
      <c r="I7423" s="2">
        <f t="shared" si="115"/>
        <v>6.68</v>
      </c>
      <c r="J7423" s="2">
        <v>3.21</v>
      </c>
    </row>
    <row r="7424" spans="1:10" x14ac:dyDescent="0.35">
      <c r="A7424" s="1">
        <v>42861</v>
      </c>
      <c r="B7424" t="s">
        <v>2580</v>
      </c>
      <c r="C7424" t="s">
        <v>15</v>
      </c>
      <c r="D7424" t="s">
        <v>11</v>
      </c>
      <c r="E7424" t="s">
        <v>24</v>
      </c>
      <c r="F7424" t="s">
        <v>581</v>
      </c>
      <c r="G7424" s="2">
        <v>6.41</v>
      </c>
      <c r="H7424" s="2">
        <v>3</v>
      </c>
      <c r="I7424" s="2">
        <f t="shared" si="115"/>
        <v>2.1366666666666667</v>
      </c>
      <c r="J7424" s="2">
        <v>0.64</v>
      </c>
    </row>
    <row r="7425" spans="1:10" x14ac:dyDescent="0.35">
      <c r="A7425" s="1">
        <v>42861</v>
      </c>
      <c r="B7425" t="s">
        <v>2580</v>
      </c>
      <c r="C7425" t="s">
        <v>15</v>
      </c>
      <c r="D7425" t="s">
        <v>39</v>
      </c>
      <c r="E7425" t="s">
        <v>52</v>
      </c>
      <c r="F7425" t="s">
        <v>474</v>
      </c>
      <c r="G7425" s="2">
        <v>408.74</v>
      </c>
      <c r="H7425" s="2">
        <v>7</v>
      </c>
      <c r="I7425" s="2">
        <f t="shared" si="115"/>
        <v>58.39142857142857</v>
      </c>
      <c r="J7425" s="2">
        <v>76.64</v>
      </c>
    </row>
    <row r="7426" spans="1:10" x14ac:dyDescent="0.35">
      <c r="A7426" s="1">
        <v>42861</v>
      </c>
      <c r="B7426" t="s">
        <v>1471</v>
      </c>
      <c r="C7426" t="s">
        <v>149</v>
      </c>
      <c r="D7426" t="s">
        <v>11</v>
      </c>
      <c r="E7426" t="s">
        <v>16</v>
      </c>
      <c r="F7426" t="s">
        <v>364</v>
      </c>
      <c r="G7426" s="2">
        <v>59.2</v>
      </c>
      <c r="H7426" s="2">
        <v>4</v>
      </c>
      <c r="I7426" s="2">
        <f t="shared" si="115"/>
        <v>14.8</v>
      </c>
      <c r="J7426" s="2">
        <v>29.6</v>
      </c>
    </row>
    <row r="7427" spans="1:10" x14ac:dyDescent="0.35">
      <c r="A7427" s="1">
        <v>42861</v>
      </c>
      <c r="B7427" t="s">
        <v>1074</v>
      </c>
      <c r="C7427" t="s">
        <v>55</v>
      </c>
      <c r="D7427" t="s">
        <v>11</v>
      </c>
      <c r="E7427" t="s">
        <v>24</v>
      </c>
      <c r="F7427" t="s">
        <v>147</v>
      </c>
      <c r="G7427" s="2">
        <v>54.66</v>
      </c>
      <c r="H7427" s="2">
        <v>6</v>
      </c>
      <c r="I7427" s="2">
        <f t="shared" ref="I7427:I7490" si="116">G7427/H7427</f>
        <v>9.11</v>
      </c>
      <c r="J7427" s="2">
        <v>18.04</v>
      </c>
    </row>
    <row r="7428" spans="1:10" x14ac:dyDescent="0.35">
      <c r="A7428" s="1">
        <v>42861</v>
      </c>
      <c r="B7428" t="s">
        <v>556</v>
      </c>
      <c r="C7428" t="s">
        <v>10</v>
      </c>
      <c r="D7428" t="s">
        <v>11</v>
      </c>
      <c r="E7428" t="s">
        <v>20</v>
      </c>
      <c r="F7428" t="s">
        <v>166</v>
      </c>
      <c r="G7428" s="2">
        <v>11.06</v>
      </c>
      <c r="H7428" s="2">
        <v>10</v>
      </c>
      <c r="I7428" s="2">
        <f t="shared" si="116"/>
        <v>1.1060000000000001</v>
      </c>
      <c r="J7428" s="2">
        <v>-18.8</v>
      </c>
    </row>
    <row r="7429" spans="1:10" x14ac:dyDescent="0.35">
      <c r="A7429" s="1">
        <v>42861</v>
      </c>
      <c r="B7429" t="s">
        <v>556</v>
      </c>
      <c r="C7429" t="s">
        <v>10</v>
      </c>
      <c r="D7429" t="s">
        <v>34</v>
      </c>
      <c r="E7429" t="s">
        <v>74</v>
      </c>
      <c r="F7429" t="s">
        <v>1581</v>
      </c>
      <c r="G7429" s="2">
        <v>623.46</v>
      </c>
      <c r="H7429" s="2">
        <v>7</v>
      </c>
      <c r="I7429" s="2">
        <f t="shared" si="116"/>
        <v>89.065714285714293</v>
      </c>
      <c r="J7429" s="2">
        <v>-119.19</v>
      </c>
    </row>
    <row r="7430" spans="1:10" x14ac:dyDescent="0.35">
      <c r="A7430" s="1">
        <v>42861</v>
      </c>
      <c r="B7430" t="s">
        <v>556</v>
      </c>
      <c r="C7430" t="s">
        <v>10</v>
      </c>
      <c r="D7430" t="s">
        <v>11</v>
      </c>
      <c r="E7430" t="s">
        <v>18</v>
      </c>
      <c r="F7430" t="s">
        <v>1440</v>
      </c>
      <c r="G7430" s="2">
        <v>772.68</v>
      </c>
      <c r="H7430" s="2">
        <v>5</v>
      </c>
      <c r="I7430" s="2">
        <f t="shared" si="116"/>
        <v>154.536</v>
      </c>
      <c r="J7430" s="2">
        <v>-57.95</v>
      </c>
    </row>
    <row r="7431" spans="1:10" x14ac:dyDescent="0.35">
      <c r="A7431" s="1">
        <v>42861</v>
      </c>
      <c r="B7431" t="s">
        <v>22</v>
      </c>
      <c r="C7431" t="s">
        <v>245</v>
      </c>
      <c r="D7431" t="s">
        <v>11</v>
      </c>
      <c r="E7431" t="s">
        <v>20</v>
      </c>
      <c r="F7431" t="s">
        <v>781</v>
      </c>
      <c r="G7431" s="2">
        <v>68.540000000000006</v>
      </c>
      <c r="H7431" s="2">
        <v>11</v>
      </c>
      <c r="I7431" s="2">
        <f t="shared" si="116"/>
        <v>6.2309090909090914</v>
      </c>
      <c r="J7431" s="2">
        <v>-52.55</v>
      </c>
    </row>
    <row r="7432" spans="1:10" x14ac:dyDescent="0.35">
      <c r="A7432" s="1">
        <v>42861</v>
      </c>
      <c r="B7432" t="s">
        <v>22</v>
      </c>
      <c r="C7432" t="s">
        <v>245</v>
      </c>
      <c r="D7432" t="s">
        <v>39</v>
      </c>
      <c r="E7432" t="s">
        <v>40</v>
      </c>
      <c r="F7432" t="s">
        <v>41</v>
      </c>
      <c r="G7432" s="2">
        <v>627.16999999999996</v>
      </c>
      <c r="H7432" s="2">
        <v>4</v>
      </c>
      <c r="I7432" s="2">
        <f t="shared" si="116"/>
        <v>156.79249999999999</v>
      </c>
      <c r="J7432" s="2">
        <v>70.56</v>
      </c>
    </row>
    <row r="7433" spans="1:10" x14ac:dyDescent="0.35">
      <c r="A7433" s="1">
        <v>42861</v>
      </c>
      <c r="B7433" t="s">
        <v>22</v>
      </c>
      <c r="C7433" t="s">
        <v>245</v>
      </c>
      <c r="D7433" t="s">
        <v>11</v>
      </c>
      <c r="E7433" t="s">
        <v>16</v>
      </c>
      <c r="F7433" t="s">
        <v>1500</v>
      </c>
      <c r="G7433" s="2">
        <v>122.12</v>
      </c>
      <c r="H7433" s="2">
        <v>5</v>
      </c>
      <c r="I7433" s="2">
        <f t="shared" si="116"/>
        <v>24.423999999999999</v>
      </c>
      <c r="J7433" s="2">
        <v>39.69</v>
      </c>
    </row>
    <row r="7434" spans="1:10" x14ac:dyDescent="0.35">
      <c r="A7434" s="1">
        <v>42861</v>
      </c>
      <c r="B7434" t="s">
        <v>1910</v>
      </c>
      <c r="C7434" t="s">
        <v>27</v>
      </c>
      <c r="D7434" t="s">
        <v>11</v>
      </c>
      <c r="E7434" t="s">
        <v>92</v>
      </c>
      <c r="F7434" t="s">
        <v>1062</v>
      </c>
      <c r="G7434" s="2">
        <v>152.94</v>
      </c>
      <c r="H7434" s="2">
        <v>3</v>
      </c>
      <c r="I7434" s="2">
        <f t="shared" si="116"/>
        <v>50.98</v>
      </c>
      <c r="J7434" s="2">
        <v>41.29</v>
      </c>
    </row>
    <row r="7435" spans="1:10" x14ac:dyDescent="0.35">
      <c r="A7435" s="1">
        <v>42861</v>
      </c>
      <c r="B7435" t="s">
        <v>1413</v>
      </c>
      <c r="C7435" t="s">
        <v>95</v>
      </c>
      <c r="D7435" t="s">
        <v>11</v>
      </c>
      <c r="E7435" t="s">
        <v>12</v>
      </c>
      <c r="F7435" t="s">
        <v>1967</v>
      </c>
      <c r="G7435" s="2">
        <v>84.42</v>
      </c>
      <c r="H7435" s="2">
        <v>4</v>
      </c>
      <c r="I7435" s="2">
        <f t="shared" si="116"/>
        <v>21.105</v>
      </c>
      <c r="J7435" s="2">
        <v>27.44</v>
      </c>
    </row>
    <row r="7436" spans="1:10" x14ac:dyDescent="0.35">
      <c r="A7436" s="1">
        <v>42861</v>
      </c>
      <c r="B7436" t="s">
        <v>1487</v>
      </c>
      <c r="C7436" t="s">
        <v>15</v>
      </c>
      <c r="D7436" t="s">
        <v>39</v>
      </c>
      <c r="E7436" t="s">
        <v>52</v>
      </c>
      <c r="F7436" t="s">
        <v>2158</v>
      </c>
      <c r="G7436" s="2">
        <v>191.97</v>
      </c>
      <c r="H7436" s="2">
        <v>4</v>
      </c>
      <c r="I7436" s="2">
        <f t="shared" si="116"/>
        <v>47.9925</v>
      </c>
      <c r="J7436" s="2">
        <v>28.8</v>
      </c>
    </row>
    <row r="7437" spans="1:10" x14ac:dyDescent="0.35">
      <c r="A7437" s="1">
        <v>42862</v>
      </c>
      <c r="B7437" t="s">
        <v>1907</v>
      </c>
      <c r="C7437" t="s">
        <v>110</v>
      </c>
      <c r="D7437" t="s">
        <v>34</v>
      </c>
      <c r="E7437" t="s">
        <v>35</v>
      </c>
      <c r="F7437" t="s">
        <v>1982</v>
      </c>
      <c r="G7437" s="2">
        <v>1458.65</v>
      </c>
      <c r="H7437" s="2">
        <v>5</v>
      </c>
      <c r="I7437" s="2">
        <f t="shared" si="116"/>
        <v>291.73</v>
      </c>
      <c r="J7437" s="2">
        <v>423.01</v>
      </c>
    </row>
    <row r="7438" spans="1:10" x14ac:dyDescent="0.35">
      <c r="A7438" s="1">
        <v>42862</v>
      </c>
      <c r="B7438" t="s">
        <v>1907</v>
      </c>
      <c r="C7438" t="s">
        <v>110</v>
      </c>
      <c r="D7438" t="s">
        <v>34</v>
      </c>
      <c r="E7438" t="s">
        <v>35</v>
      </c>
      <c r="F7438" t="s">
        <v>1634</v>
      </c>
      <c r="G7438" s="2">
        <v>26.64</v>
      </c>
      <c r="H7438" s="2">
        <v>1</v>
      </c>
      <c r="I7438" s="2">
        <f t="shared" si="116"/>
        <v>26.64</v>
      </c>
      <c r="J7438" s="2">
        <v>7.46</v>
      </c>
    </row>
    <row r="7439" spans="1:10" x14ac:dyDescent="0.35">
      <c r="A7439" s="1">
        <v>42862</v>
      </c>
      <c r="B7439" t="s">
        <v>1907</v>
      </c>
      <c r="C7439" t="s">
        <v>110</v>
      </c>
      <c r="D7439" t="s">
        <v>34</v>
      </c>
      <c r="E7439" t="s">
        <v>35</v>
      </c>
      <c r="F7439" t="s">
        <v>1679</v>
      </c>
      <c r="G7439" s="2">
        <v>476.8</v>
      </c>
      <c r="H7439" s="2">
        <v>2</v>
      </c>
      <c r="I7439" s="2">
        <f t="shared" si="116"/>
        <v>238.4</v>
      </c>
      <c r="J7439" s="2">
        <v>119.2</v>
      </c>
    </row>
    <row r="7440" spans="1:10" x14ac:dyDescent="0.35">
      <c r="A7440" s="1">
        <v>42862</v>
      </c>
      <c r="B7440" t="s">
        <v>1907</v>
      </c>
      <c r="C7440" t="s">
        <v>110</v>
      </c>
      <c r="D7440" t="s">
        <v>11</v>
      </c>
      <c r="E7440" t="s">
        <v>92</v>
      </c>
      <c r="F7440" t="s">
        <v>1820</v>
      </c>
      <c r="G7440" s="2">
        <v>87.44</v>
      </c>
      <c r="H7440" s="2">
        <v>2</v>
      </c>
      <c r="I7440" s="2">
        <f t="shared" si="116"/>
        <v>43.72</v>
      </c>
      <c r="J7440" s="2">
        <v>18.46</v>
      </c>
    </row>
    <row r="7441" spans="1:10" x14ac:dyDescent="0.35">
      <c r="A7441" s="1">
        <v>42862</v>
      </c>
      <c r="B7441" t="s">
        <v>2253</v>
      </c>
      <c r="C7441" t="s">
        <v>27</v>
      </c>
      <c r="D7441" t="s">
        <v>39</v>
      </c>
      <c r="E7441" t="s">
        <v>52</v>
      </c>
      <c r="F7441" t="s">
        <v>198</v>
      </c>
      <c r="G7441" s="2">
        <v>79.989999999999995</v>
      </c>
      <c r="H7441" s="2">
        <v>1</v>
      </c>
      <c r="I7441" s="2">
        <f t="shared" si="116"/>
        <v>79.989999999999995</v>
      </c>
      <c r="J7441" s="2">
        <v>28.8</v>
      </c>
    </row>
    <row r="7442" spans="1:10" x14ac:dyDescent="0.35">
      <c r="A7442" s="1">
        <v>42862</v>
      </c>
      <c r="B7442" t="s">
        <v>791</v>
      </c>
      <c r="C7442" t="s">
        <v>27</v>
      </c>
      <c r="D7442" t="s">
        <v>39</v>
      </c>
      <c r="E7442" t="s">
        <v>40</v>
      </c>
      <c r="F7442" t="s">
        <v>2563</v>
      </c>
      <c r="G7442" s="2">
        <v>419.94</v>
      </c>
      <c r="H7442" s="2">
        <v>7</v>
      </c>
      <c r="I7442" s="2">
        <f t="shared" si="116"/>
        <v>59.991428571428571</v>
      </c>
      <c r="J7442" s="2">
        <v>52.49</v>
      </c>
    </row>
    <row r="7443" spans="1:10" x14ac:dyDescent="0.35">
      <c r="A7443" s="1">
        <v>42863</v>
      </c>
      <c r="B7443" t="s">
        <v>1571</v>
      </c>
      <c r="C7443" t="s">
        <v>78</v>
      </c>
      <c r="D7443" t="s">
        <v>34</v>
      </c>
      <c r="E7443" t="s">
        <v>35</v>
      </c>
      <c r="F7443" t="s">
        <v>2068</v>
      </c>
      <c r="G7443" s="2">
        <v>47.99</v>
      </c>
      <c r="H7443" s="2">
        <v>2</v>
      </c>
      <c r="I7443" s="2">
        <f t="shared" si="116"/>
        <v>23.995000000000001</v>
      </c>
      <c r="J7443" s="2">
        <v>-2.06</v>
      </c>
    </row>
    <row r="7444" spans="1:10" x14ac:dyDescent="0.35">
      <c r="A7444" s="1">
        <v>42863</v>
      </c>
      <c r="B7444" t="s">
        <v>1811</v>
      </c>
      <c r="C7444" t="s">
        <v>27</v>
      </c>
      <c r="D7444" t="s">
        <v>39</v>
      </c>
      <c r="E7444" t="s">
        <v>603</v>
      </c>
      <c r="F7444" t="s">
        <v>916</v>
      </c>
      <c r="G7444" s="2">
        <v>3359.95</v>
      </c>
      <c r="H7444" s="2">
        <v>6</v>
      </c>
      <c r="I7444" s="2">
        <f t="shared" si="116"/>
        <v>559.99166666666667</v>
      </c>
      <c r="J7444" s="2">
        <v>1049.99</v>
      </c>
    </row>
    <row r="7445" spans="1:10" x14ac:dyDescent="0.35">
      <c r="A7445" s="1">
        <v>42863</v>
      </c>
      <c r="B7445" t="s">
        <v>1131</v>
      </c>
      <c r="C7445" t="s">
        <v>23</v>
      </c>
      <c r="D7445" t="s">
        <v>34</v>
      </c>
      <c r="E7445" t="s">
        <v>35</v>
      </c>
      <c r="F7445" t="s">
        <v>2041</v>
      </c>
      <c r="G7445" s="2">
        <v>128.06</v>
      </c>
      <c r="H7445" s="2">
        <v>3</v>
      </c>
      <c r="I7445" s="2">
        <f t="shared" si="116"/>
        <v>42.686666666666667</v>
      </c>
      <c r="J7445" s="2">
        <v>-23.78</v>
      </c>
    </row>
    <row r="7446" spans="1:10" x14ac:dyDescent="0.35">
      <c r="A7446" s="1">
        <v>42863</v>
      </c>
      <c r="B7446" t="s">
        <v>514</v>
      </c>
      <c r="C7446" t="s">
        <v>27</v>
      </c>
      <c r="D7446" t="s">
        <v>11</v>
      </c>
      <c r="E7446" t="s">
        <v>92</v>
      </c>
      <c r="F7446" t="s">
        <v>93</v>
      </c>
      <c r="G7446" s="2">
        <v>81.08</v>
      </c>
      <c r="H7446" s="2">
        <v>4</v>
      </c>
      <c r="I7446" s="2">
        <f t="shared" si="116"/>
        <v>20.27</v>
      </c>
      <c r="J7446" s="2">
        <v>22.7</v>
      </c>
    </row>
    <row r="7447" spans="1:10" x14ac:dyDescent="0.35">
      <c r="A7447" s="1">
        <v>42863</v>
      </c>
      <c r="B7447" t="s">
        <v>922</v>
      </c>
      <c r="C7447" t="s">
        <v>10</v>
      </c>
      <c r="D7447" t="s">
        <v>11</v>
      </c>
      <c r="E7447" t="s">
        <v>12</v>
      </c>
      <c r="F7447" t="s">
        <v>1944</v>
      </c>
      <c r="G7447" s="2">
        <v>41.47</v>
      </c>
      <c r="H7447" s="2">
        <v>8</v>
      </c>
      <c r="I7447" s="2">
        <f t="shared" si="116"/>
        <v>5.1837499999999999</v>
      </c>
      <c r="J7447" s="2">
        <v>14.52</v>
      </c>
    </row>
    <row r="7448" spans="1:10" x14ac:dyDescent="0.35">
      <c r="A7448" s="1">
        <v>42864</v>
      </c>
      <c r="B7448" t="s">
        <v>346</v>
      </c>
      <c r="C7448" t="s">
        <v>245</v>
      </c>
      <c r="D7448" t="s">
        <v>11</v>
      </c>
      <c r="E7448" t="s">
        <v>63</v>
      </c>
      <c r="F7448" t="s">
        <v>98</v>
      </c>
      <c r="G7448" s="2">
        <v>65.23</v>
      </c>
      <c r="H7448" s="2">
        <v>3</v>
      </c>
      <c r="I7448" s="2">
        <f t="shared" si="116"/>
        <v>21.743333333333336</v>
      </c>
      <c r="J7448" s="2">
        <v>22.02</v>
      </c>
    </row>
    <row r="7449" spans="1:10" x14ac:dyDescent="0.35">
      <c r="A7449" s="1">
        <v>42864</v>
      </c>
      <c r="B7449" t="s">
        <v>346</v>
      </c>
      <c r="C7449" t="s">
        <v>245</v>
      </c>
      <c r="D7449" t="s">
        <v>34</v>
      </c>
      <c r="E7449" t="s">
        <v>35</v>
      </c>
      <c r="F7449" t="s">
        <v>235</v>
      </c>
      <c r="G7449" s="2">
        <v>207</v>
      </c>
      <c r="H7449" s="2">
        <v>3</v>
      </c>
      <c r="I7449" s="2">
        <f t="shared" si="116"/>
        <v>69</v>
      </c>
      <c r="J7449" s="2">
        <v>25.88</v>
      </c>
    </row>
    <row r="7450" spans="1:10" x14ac:dyDescent="0.35">
      <c r="A7450" s="1">
        <v>42864</v>
      </c>
      <c r="B7450" t="s">
        <v>562</v>
      </c>
      <c r="C7450" t="s">
        <v>164</v>
      </c>
      <c r="D7450" t="s">
        <v>11</v>
      </c>
      <c r="E7450" t="s">
        <v>20</v>
      </c>
      <c r="F7450" t="s">
        <v>2022</v>
      </c>
      <c r="G7450" s="2">
        <v>147.91999999999999</v>
      </c>
      <c r="H7450" s="2">
        <v>5</v>
      </c>
      <c r="I7450" s="2">
        <f t="shared" si="116"/>
        <v>29.583999999999996</v>
      </c>
      <c r="J7450" s="2">
        <v>46.23</v>
      </c>
    </row>
    <row r="7451" spans="1:10" x14ac:dyDescent="0.35">
      <c r="A7451" s="1">
        <v>42864</v>
      </c>
      <c r="B7451" t="s">
        <v>562</v>
      </c>
      <c r="C7451" t="s">
        <v>164</v>
      </c>
      <c r="D7451" t="s">
        <v>11</v>
      </c>
      <c r="E7451" t="s">
        <v>18</v>
      </c>
      <c r="F7451" t="s">
        <v>2338</v>
      </c>
      <c r="G7451" s="2">
        <v>104.28</v>
      </c>
      <c r="H7451" s="2">
        <v>3</v>
      </c>
      <c r="I7451" s="2">
        <f t="shared" si="116"/>
        <v>34.76</v>
      </c>
      <c r="J7451" s="2">
        <v>26.07</v>
      </c>
    </row>
    <row r="7452" spans="1:10" x14ac:dyDescent="0.35">
      <c r="A7452" s="1">
        <v>42864</v>
      </c>
      <c r="B7452" t="s">
        <v>562</v>
      </c>
      <c r="C7452" t="s">
        <v>164</v>
      </c>
      <c r="D7452" t="s">
        <v>34</v>
      </c>
      <c r="E7452" t="s">
        <v>145</v>
      </c>
      <c r="F7452" t="s">
        <v>1226</v>
      </c>
      <c r="G7452" s="2">
        <v>286.85000000000002</v>
      </c>
      <c r="H7452" s="2">
        <v>1</v>
      </c>
      <c r="I7452" s="2">
        <f t="shared" si="116"/>
        <v>286.85000000000002</v>
      </c>
      <c r="J7452" s="2">
        <v>63.11</v>
      </c>
    </row>
    <row r="7453" spans="1:10" x14ac:dyDescent="0.35">
      <c r="A7453" s="1">
        <v>42864</v>
      </c>
      <c r="B7453" t="s">
        <v>562</v>
      </c>
      <c r="C7453" t="s">
        <v>164</v>
      </c>
      <c r="D7453" t="s">
        <v>11</v>
      </c>
      <c r="E7453" t="s">
        <v>18</v>
      </c>
      <c r="F7453" t="s">
        <v>435</v>
      </c>
      <c r="G7453" s="2">
        <v>66.959999999999994</v>
      </c>
      <c r="H7453" s="2">
        <v>4</v>
      </c>
      <c r="I7453" s="2">
        <f t="shared" si="116"/>
        <v>16.739999999999998</v>
      </c>
      <c r="J7453" s="2">
        <v>2.68</v>
      </c>
    </row>
    <row r="7454" spans="1:10" x14ac:dyDescent="0.35">
      <c r="A7454" s="1">
        <v>42864</v>
      </c>
      <c r="B7454" t="s">
        <v>562</v>
      </c>
      <c r="C7454" t="s">
        <v>164</v>
      </c>
      <c r="D7454" t="s">
        <v>39</v>
      </c>
      <c r="E7454" t="s">
        <v>52</v>
      </c>
      <c r="F7454" t="s">
        <v>486</v>
      </c>
      <c r="G7454" s="2">
        <v>199.98</v>
      </c>
      <c r="H7454" s="2">
        <v>2</v>
      </c>
      <c r="I7454" s="2">
        <f t="shared" si="116"/>
        <v>99.99</v>
      </c>
      <c r="J7454" s="2">
        <v>87.99</v>
      </c>
    </row>
    <row r="7455" spans="1:10" x14ac:dyDescent="0.35">
      <c r="A7455" s="1">
        <v>42866</v>
      </c>
      <c r="B7455" t="s">
        <v>871</v>
      </c>
      <c r="C7455" t="s">
        <v>164</v>
      </c>
      <c r="D7455" t="s">
        <v>11</v>
      </c>
      <c r="E7455" t="s">
        <v>12</v>
      </c>
      <c r="F7455" t="s">
        <v>2136</v>
      </c>
      <c r="G7455" s="2">
        <v>37.44</v>
      </c>
      <c r="H7455" s="2">
        <v>6</v>
      </c>
      <c r="I7455" s="2">
        <f t="shared" si="116"/>
        <v>6.2399999999999993</v>
      </c>
      <c r="J7455" s="2">
        <v>16.850000000000001</v>
      </c>
    </row>
    <row r="7456" spans="1:10" x14ac:dyDescent="0.35">
      <c r="A7456" s="1">
        <v>42866</v>
      </c>
      <c r="B7456" t="s">
        <v>871</v>
      </c>
      <c r="C7456" t="s">
        <v>164</v>
      </c>
      <c r="D7456" t="s">
        <v>11</v>
      </c>
      <c r="E7456" t="s">
        <v>16</v>
      </c>
      <c r="F7456" t="s">
        <v>2181</v>
      </c>
      <c r="G7456" s="2">
        <v>37.590000000000003</v>
      </c>
      <c r="H7456" s="2">
        <v>3</v>
      </c>
      <c r="I7456" s="2">
        <f t="shared" si="116"/>
        <v>12.530000000000001</v>
      </c>
      <c r="J7456" s="2">
        <v>17.670000000000002</v>
      </c>
    </row>
    <row r="7457" spans="1:10" x14ac:dyDescent="0.35">
      <c r="A7457" s="1">
        <v>42866</v>
      </c>
      <c r="B7457" t="s">
        <v>871</v>
      </c>
      <c r="C7457" t="s">
        <v>164</v>
      </c>
      <c r="D7457" t="s">
        <v>11</v>
      </c>
      <c r="E7457" t="s">
        <v>20</v>
      </c>
      <c r="F7457" t="s">
        <v>1567</v>
      </c>
      <c r="G7457" s="2">
        <v>26.03</v>
      </c>
      <c r="H7457" s="2">
        <v>2</v>
      </c>
      <c r="I7457" s="2">
        <f t="shared" si="116"/>
        <v>13.015000000000001</v>
      </c>
      <c r="J7457" s="2">
        <v>9.44</v>
      </c>
    </row>
    <row r="7458" spans="1:10" x14ac:dyDescent="0.35">
      <c r="A7458" s="1">
        <v>42866</v>
      </c>
      <c r="B7458" t="s">
        <v>1547</v>
      </c>
      <c r="C7458" t="s">
        <v>10</v>
      </c>
      <c r="D7458" t="s">
        <v>11</v>
      </c>
      <c r="E7458" t="s">
        <v>24</v>
      </c>
      <c r="F7458" t="s">
        <v>988</v>
      </c>
      <c r="G7458" s="2">
        <v>5.25</v>
      </c>
      <c r="H7458" s="2">
        <v>2</v>
      </c>
      <c r="I7458" s="2">
        <f t="shared" si="116"/>
        <v>2.625</v>
      </c>
      <c r="J7458" s="2">
        <v>0.59</v>
      </c>
    </row>
    <row r="7459" spans="1:10" x14ac:dyDescent="0.35">
      <c r="A7459" s="1">
        <v>42866</v>
      </c>
      <c r="B7459" t="s">
        <v>1547</v>
      </c>
      <c r="C7459" t="s">
        <v>10</v>
      </c>
      <c r="D7459" t="s">
        <v>11</v>
      </c>
      <c r="E7459" t="s">
        <v>18</v>
      </c>
      <c r="F7459" t="s">
        <v>453</v>
      </c>
      <c r="G7459" s="2">
        <v>74.42</v>
      </c>
      <c r="H7459" s="2">
        <v>2</v>
      </c>
      <c r="I7459" s="2">
        <f t="shared" si="116"/>
        <v>37.21</v>
      </c>
      <c r="J7459" s="2">
        <v>-14.88</v>
      </c>
    </row>
    <row r="7460" spans="1:10" x14ac:dyDescent="0.35">
      <c r="A7460" s="1">
        <v>42866</v>
      </c>
      <c r="B7460" t="s">
        <v>1547</v>
      </c>
      <c r="C7460" t="s">
        <v>10</v>
      </c>
      <c r="D7460" t="s">
        <v>11</v>
      </c>
      <c r="E7460" t="s">
        <v>12</v>
      </c>
      <c r="F7460" t="s">
        <v>1845</v>
      </c>
      <c r="G7460" s="2">
        <v>6.85</v>
      </c>
      <c r="H7460" s="2">
        <v>2</v>
      </c>
      <c r="I7460" s="2">
        <f t="shared" si="116"/>
        <v>3.4249999999999998</v>
      </c>
      <c r="J7460" s="2">
        <v>2.14</v>
      </c>
    </row>
    <row r="7461" spans="1:10" x14ac:dyDescent="0.35">
      <c r="A7461" s="1">
        <v>42866</v>
      </c>
      <c r="B7461" t="s">
        <v>1547</v>
      </c>
      <c r="C7461" t="s">
        <v>10</v>
      </c>
      <c r="D7461" t="s">
        <v>34</v>
      </c>
      <c r="E7461" t="s">
        <v>47</v>
      </c>
      <c r="F7461" t="s">
        <v>1213</v>
      </c>
      <c r="G7461" s="2">
        <v>8</v>
      </c>
      <c r="H7461" s="2">
        <v>1</v>
      </c>
      <c r="I7461" s="2">
        <f t="shared" si="116"/>
        <v>8</v>
      </c>
      <c r="J7461" s="2">
        <v>-7</v>
      </c>
    </row>
    <row r="7462" spans="1:10" x14ac:dyDescent="0.35">
      <c r="A7462" s="1">
        <v>42866</v>
      </c>
      <c r="B7462" t="s">
        <v>1514</v>
      </c>
      <c r="C7462" t="s">
        <v>95</v>
      </c>
      <c r="D7462" t="s">
        <v>34</v>
      </c>
      <c r="E7462" t="s">
        <v>74</v>
      </c>
      <c r="F7462" t="s">
        <v>644</v>
      </c>
      <c r="G7462" s="2">
        <v>209.98</v>
      </c>
      <c r="H7462" s="2">
        <v>7</v>
      </c>
      <c r="I7462" s="2">
        <f t="shared" si="116"/>
        <v>29.997142857142855</v>
      </c>
      <c r="J7462" s="2">
        <v>-356.96</v>
      </c>
    </row>
    <row r="7463" spans="1:10" x14ac:dyDescent="0.35">
      <c r="A7463" s="1">
        <v>42866</v>
      </c>
      <c r="B7463" t="s">
        <v>1459</v>
      </c>
      <c r="C7463" t="s">
        <v>149</v>
      </c>
      <c r="D7463" t="s">
        <v>11</v>
      </c>
      <c r="E7463" t="s">
        <v>24</v>
      </c>
      <c r="F7463" t="s">
        <v>116</v>
      </c>
      <c r="G7463" s="2">
        <v>43.92</v>
      </c>
      <c r="H7463" s="2">
        <v>3</v>
      </c>
      <c r="I7463" s="2">
        <f t="shared" si="116"/>
        <v>14.64</v>
      </c>
      <c r="J7463" s="2">
        <v>12.74</v>
      </c>
    </row>
    <row r="7464" spans="1:10" x14ac:dyDescent="0.35">
      <c r="A7464" s="1">
        <v>42867</v>
      </c>
      <c r="B7464" t="s">
        <v>940</v>
      </c>
      <c r="C7464" t="s">
        <v>10</v>
      </c>
      <c r="D7464" t="s">
        <v>11</v>
      </c>
      <c r="E7464" t="s">
        <v>18</v>
      </c>
      <c r="F7464" t="s">
        <v>909</v>
      </c>
      <c r="G7464" s="2">
        <v>127.92</v>
      </c>
      <c r="H7464" s="2">
        <v>5</v>
      </c>
      <c r="I7464" s="2">
        <f t="shared" si="116"/>
        <v>25.584</v>
      </c>
      <c r="J7464" s="2">
        <v>-15.99</v>
      </c>
    </row>
    <row r="7465" spans="1:10" x14ac:dyDescent="0.35">
      <c r="A7465" s="1">
        <v>42867</v>
      </c>
      <c r="B7465" t="s">
        <v>940</v>
      </c>
      <c r="C7465" t="s">
        <v>10</v>
      </c>
      <c r="D7465" t="s">
        <v>11</v>
      </c>
      <c r="E7465" t="s">
        <v>20</v>
      </c>
      <c r="F7465" t="s">
        <v>1174</v>
      </c>
      <c r="G7465" s="2">
        <v>34.24</v>
      </c>
      <c r="H7465" s="2">
        <v>4</v>
      </c>
      <c r="I7465" s="2">
        <f t="shared" si="116"/>
        <v>8.56</v>
      </c>
      <c r="J7465" s="2">
        <v>-53.07</v>
      </c>
    </row>
    <row r="7466" spans="1:10" x14ac:dyDescent="0.35">
      <c r="A7466" s="1">
        <v>42867</v>
      </c>
      <c r="B7466" t="s">
        <v>280</v>
      </c>
      <c r="C7466" t="s">
        <v>434</v>
      </c>
      <c r="D7466" t="s">
        <v>11</v>
      </c>
      <c r="E7466" t="s">
        <v>12</v>
      </c>
      <c r="F7466" t="s">
        <v>97</v>
      </c>
      <c r="G7466" s="2">
        <v>87.6</v>
      </c>
      <c r="H7466" s="2">
        <v>5</v>
      </c>
      <c r="I7466" s="2">
        <f t="shared" si="116"/>
        <v>17.52</v>
      </c>
      <c r="J7466" s="2">
        <v>42.05</v>
      </c>
    </row>
    <row r="7467" spans="1:10" x14ac:dyDescent="0.35">
      <c r="A7467" s="1">
        <v>42867</v>
      </c>
      <c r="B7467" t="s">
        <v>1369</v>
      </c>
      <c r="C7467" t="s">
        <v>78</v>
      </c>
      <c r="D7467" t="s">
        <v>11</v>
      </c>
      <c r="E7467" t="s">
        <v>24</v>
      </c>
      <c r="F7467" t="s">
        <v>577</v>
      </c>
      <c r="G7467" s="2">
        <v>10.27</v>
      </c>
      <c r="H7467" s="2">
        <v>3</v>
      </c>
      <c r="I7467" s="2">
        <f t="shared" si="116"/>
        <v>3.4233333333333333</v>
      </c>
      <c r="J7467" s="2">
        <v>1.1599999999999999</v>
      </c>
    </row>
    <row r="7468" spans="1:10" x14ac:dyDescent="0.35">
      <c r="A7468" s="1">
        <v>42867</v>
      </c>
      <c r="B7468" t="s">
        <v>1111</v>
      </c>
      <c r="C7468" t="s">
        <v>27</v>
      </c>
      <c r="D7468" t="s">
        <v>11</v>
      </c>
      <c r="E7468" t="s">
        <v>200</v>
      </c>
      <c r="F7468" t="s">
        <v>201</v>
      </c>
      <c r="G7468" s="2">
        <v>238.62</v>
      </c>
      <c r="H7468" s="2">
        <v>2</v>
      </c>
      <c r="I7468" s="2">
        <f t="shared" si="116"/>
        <v>119.31</v>
      </c>
      <c r="J7468" s="2">
        <v>4.7699999999999996</v>
      </c>
    </row>
    <row r="7469" spans="1:10" x14ac:dyDescent="0.35">
      <c r="A7469" s="1">
        <v>42867</v>
      </c>
      <c r="B7469" t="s">
        <v>1111</v>
      </c>
      <c r="C7469" t="s">
        <v>27</v>
      </c>
      <c r="D7469" t="s">
        <v>11</v>
      </c>
      <c r="E7469" t="s">
        <v>92</v>
      </c>
      <c r="F7469" t="s">
        <v>1814</v>
      </c>
      <c r="G7469" s="2">
        <v>7.77</v>
      </c>
      <c r="H7469" s="2">
        <v>1</v>
      </c>
      <c r="I7469" s="2">
        <f t="shared" si="116"/>
        <v>7.77</v>
      </c>
      <c r="J7469" s="2">
        <v>2.1</v>
      </c>
    </row>
    <row r="7470" spans="1:10" x14ac:dyDescent="0.35">
      <c r="A7470" s="1">
        <v>42867</v>
      </c>
      <c r="B7470" t="s">
        <v>1111</v>
      </c>
      <c r="C7470" t="s">
        <v>27</v>
      </c>
      <c r="D7470" t="s">
        <v>34</v>
      </c>
      <c r="E7470" t="s">
        <v>145</v>
      </c>
      <c r="F7470" t="s">
        <v>818</v>
      </c>
      <c r="G7470" s="2">
        <v>285.48</v>
      </c>
      <c r="H7470" s="2">
        <v>5</v>
      </c>
      <c r="I7470" s="2">
        <f t="shared" si="116"/>
        <v>57.096000000000004</v>
      </c>
      <c r="J7470" s="2">
        <v>-10.71</v>
      </c>
    </row>
    <row r="7471" spans="1:10" x14ac:dyDescent="0.35">
      <c r="A7471" s="1">
        <v>42867</v>
      </c>
      <c r="B7471" t="s">
        <v>1111</v>
      </c>
      <c r="C7471" t="s">
        <v>27</v>
      </c>
      <c r="D7471" t="s">
        <v>11</v>
      </c>
      <c r="E7471" t="s">
        <v>20</v>
      </c>
      <c r="F7471" t="s">
        <v>2027</v>
      </c>
      <c r="G7471" s="2">
        <v>19.170000000000002</v>
      </c>
      <c r="H7471" s="2">
        <v>4</v>
      </c>
      <c r="I7471" s="2">
        <f t="shared" si="116"/>
        <v>4.7925000000000004</v>
      </c>
      <c r="J7471" s="2">
        <v>6.47</v>
      </c>
    </row>
    <row r="7472" spans="1:10" x14ac:dyDescent="0.35">
      <c r="A7472" s="1">
        <v>42867</v>
      </c>
      <c r="B7472" t="s">
        <v>2112</v>
      </c>
      <c r="C7472" t="s">
        <v>78</v>
      </c>
      <c r="D7472" t="s">
        <v>11</v>
      </c>
      <c r="E7472" t="s">
        <v>16</v>
      </c>
      <c r="F7472" t="s">
        <v>348</v>
      </c>
      <c r="G7472" s="2">
        <v>5.9</v>
      </c>
      <c r="H7472" s="2">
        <v>2</v>
      </c>
      <c r="I7472" s="2">
        <f t="shared" si="116"/>
        <v>2.95</v>
      </c>
      <c r="J7472" s="2">
        <v>1.99</v>
      </c>
    </row>
    <row r="7473" spans="1:10" x14ac:dyDescent="0.35">
      <c r="A7473" s="1">
        <v>42867</v>
      </c>
      <c r="B7473" t="s">
        <v>879</v>
      </c>
      <c r="C7473" t="s">
        <v>177</v>
      </c>
      <c r="D7473" t="s">
        <v>34</v>
      </c>
      <c r="E7473" t="s">
        <v>47</v>
      </c>
      <c r="F7473" t="s">
        <v>1026</v>
      </c>
      <c r="G7473" s="2">
        <v>42.85</v>
      </c>
      <c r="H7473" s="2">
        <v>5</v>
      </c>
      <c r="I7473" s="2">
        <f t="shared" si="116"/>
        <v>8.57</v>
      </c>
      <c r="J7473" s="2">
        <v>15.43</v>
      </c>
    </row>
    <row r="7474" spans="1:10" x14ac:dyDescent="0.35">
      <c r="A7474" s="1">
        <v>42867</v>
      </c>
      <c r="B7474" t="s">
        <v>879</v>
      </c>
      <c r="C7474" t="s">
        <v>177</v>
      </c>
      <c r="D7474" t="s">
        <v>11</v>
      </c>
      <c r="E7474" t="s">
        <v>16</v>
      </c>
      <c r="F7474" t="s">
        <v>1430</v>
      </c>
      <c r="G7474" s="2">
        <v>6.16</v>
      </c>
      <c r="H7474" s="2">
        <v>2</v>
      </c>
      <c r="I7474" s="2">
        <f t="shared" si="116"/>
        <v>3.08</v>
      </c>
      <c r="J7474" s="2">
        <v>2.96</v>
      </c>
    </row>
    <row r="7475" spans="1:10" x14ac:dyDescent="0.35">
      <c r="A7475" s="1">
        <v>42867</v>
      </c>
      <c r="B7475" t="s">
        <v>879</v>
      </c>
      <c r="C7475" t="s">
        <v>177</v>
      </c>
      <c r="D7475" t="s">
        <v>11</v>
      </c>
      <c r="E7475" t="s">
        <v>200</v>
      </c>
      <c r="F7475" t="s">
        <v>1154</v>
      </c>
      <c r="G7475" s="2">
        <v>17</v>
      </c>
      <c r="H7475" s="2">
        <v>2</v>
      </c>
      <c r="I7475" s="2">
        <f t="shared" si="116"/>
        <v>8.5</v>
      </c>
      <c r="J7475" s="2">
        <v>4.42</v>
      </c>
    </row>
    <row r="7476" spans="1:10" x14ac:dyDescent="0.35">
      <c r="A7476" s="1">
        <v>42867</v>
      </c>
      <c r="B7476" t="s">
        <v>879</v>
      </c>
      <c r="C7476" t="s">
        <v>177</v>
      </c>
      <c r="D7476" t="s">
        <v>39</v>
      </c>
      <c r="E7476" t="s">
        <v>52</v>
      </c>
      <c r="F7476" t="s">
        <v>1390</v>
      </c>
      <c r="G7476" s="2">
        <v>87.4</v>
      </c>
      <c r="H7476" s="2">
        <v>5</v>
      </c>
      <c r="I7476" s="2">
        <f t="shared" si="116"/>
        <v>17.48</v>
      </c>
      <c r="J7476" s="2">
        <v>34.96</v>
      </c>
    </row>
    <row r="7477" spans="1:10" x14ac:dyDescent="0.35">
      <c r="A7477" s="1">
        <v>42868</v>
      </c>
      <c r="B7477" t="s">
        <v>769</v>
      </c>
      <c r="C7477" t="s">
        <v>27</v>
      </c>
      <c r="D7477" t="s">
        <v>11</v>
      </c>
      <c r="E7477" t="s">
        <v>16</v>
      </c>
      <c r="F7477" t="s">
        <v>1040</v>
      </c>
      <c r="G7477" s="2">
        <v>58.48</v>
      </c>
      <c r="H7477" s="2">
        <v>8</v>
      </c>
      <c r="I7477" s="2">
        <f t="shared" si="116"/>
        <v>7.31</v>
      </c>
      <c r="J7477" s="2">
        <v>27.49</v>
      </c>
    </row>
    <row r="7478" spans="1:10" x14ac:dyDescent="0.35">
      <c r="A7478" s="1">
        <v>42868</v>
      </c>
      <c r="B7478" t="s">
        <v>923</v>
      </c>
      <c r="C7478" t="s">
        <v>129</v>
      </c>
      <c r="D7478" t="s">
        <v>11</v>
      </c>
      <c r="E7478" t="s">
        <v>63</v>
      </c>
      <c r="F7478" t="s">
        <v>2038</v>
      </c>
      <c r="G7478" s="2">
        <v>180.96</v>
      </c>
      <c r="H7478" s="2">
        <v>2</v>
      </c>
      <c r="I7478" s="2">
        <f t="shared" si="116"/>
        <v>90.48</v>
      </c>
      <c r="J7478" s="2">
        <v>81.430000000000007</v>
      </c>
    </row>
    <row r="7479" spans="1:10" x14ac:dyDescent="0.35">
      <c r="A7479" s="1">
        <v>42868</v>
      </c>
      <c r="B7479" t="s">
        <v>923</v>
      </c>
      <c r="C7479" t="s">
        <v>129</v>
      </c>
      <c r="D7479" t="s">
        <v>11</v>
      </c>
      <c r="E7479" t="s">
        <v>20</v>
      </c>
      <c r="F7479" t="s">
        <v>37</v>
      </c>
      <c r="G7479" s="2">
        <v>914.97</v>
      </c>
      <c r="H7479" s="2">
        <v>3</v>
      </c>
      <c r="I7479" s="2">
        <f t="shared" si="116"/>
        <v>304.99</v>
      </c>
      <c r="J7479" s="2">
        <v>411.74</v>
      </c>
    </row>
    <row r="7480" spans="1:10" x14ac:dyDescent="0.35">
      <c r="A7480" s="1">
        <v>42868</v>
      </c>
      <c r="B7480" t="s">
        <v>923</v>
      </c>
      <c r="C7480" t="s">
        <v>129</v>
      </c>
      <c r="D7480" t="s">
        <v>39</v>
      </c>
      <c r="E7480" t="s">
        <v>40</v>
      </c>
      <c r="F7480" t="s">
        <v>2026</v>
      </c>
      <c r="G7480" s="2">
        <v>587.97</v>
      </c>
      <c r="H7480" s="2">
        <v>3</v>
      </c>
      <c r="I7480" s="2">
        <f t="shared" si="116"/>
        <v>195.99</v>
      </c>
      <c r="J7480" s="2">
        <v>158.75</v>
      </c>
    </row>
    <row r="7481" spans="1:10" x14ac:dyDescent="0.35">
      <c r="A7481" s="1">
        <v>42868</v>
      </c>
      <c r="B7481" t="s">
        <v>923</v>
      </c>
      <c r="C7481" t="s">
        <v>129</v>
      </c>
      <c r="D7481" t="s">
        <v>11</v>
      </c>
      <c r="E7481" t="s">
        <v>18</v>
      </c>
      <c r="F7481" t="s">
        <v>73</v>
      </c>
      <c r="G7481" s="2">
        <v>530.34</v>
      </c>
      <c r="H7481" s="2">
        <v>2</v>
      </c>
      <c r="I7481" s="2">
        <f t="shared" si="116"/>
        <v>265.17</v>
      </c>
      <c r="J7481" s="2">
        <v>95.46</v>
      </c>
    </row>
    <row r="7482" spans="1:10" x14ac:dyDescent="0.35">
      <c r="A7482" s="1">
        <v>42868</v>
      </c>
      <c r="B7482" t="s">
        <v>923</v>
      </c>
      <c r="C7482" t="s">
        <v>129</v>
      </c>
      <c r="D7482" t="s">
        <v>11</v>
      </c>
      <c r="E7482" t="s">
        <v>12</v>
      </c>
      <c r="F7482" t="s">
        <v>1678</v>
      </c>
      <c r="G7482" s="2">
        <v>14.94</v>
      </c>
      <c r="H7482" s="2">
        <v>3</v>
      </c>
      <c r="I7482" s="2">
        <f t="shared" si="116"/>
        <v>4.9799999999999995</v>
      </c>
      <c r="J7482" s="2">
        <v>7.32</v>
      </c>
    </row>
    <row r="7483" spans="1:10" x14ac:dyDescent="0.35">
      <c r="A7483" s="1">
        <v>42868</v>
      </c>
      <c r="B7483" t="s">
        <v>803</v>
      </c>
      <c r="C7483" t="s">
        <v>59</v>
      </c>
      <c r="D7483" t="s">
        <v>11</v>
      </c>
      <c r="E7483" t="s">
        <v>20</v>
      </c>
      <c r="F7483" t="s">
        <v>2075</v>
      </c>
      <c r="G7483" s="2">
        <v>299.52</v>
      </c>
      <c r="H7483" s="2">
        <v>9</v>
      </c>
      <c r="I7483" s="2">
        <f t="shared" si="116"/>
        <v>33.28</v>
      </c>
      <c r="J7483" s="2">
        <v>149.76</v>
      </c>
    </row>
    <row r="7484" spans="1:10" x14ac:dyDescent="0.35">
      <c r="A7484" s="1">
        <v>42868</v>
      </c>
      <c r="B7484" t="s">
        <v>483</v>
      </c>
      <c r="C7484" t="s">
        <v>120</v>
      </c>
      <c r="D7484" t="s">
        <v>11</v>
      </c>
      <c r="E7484" t="s">
        <v>92</v>
      </c>
      <c r="F7484" t="s">
        <v>1349</v>
      </c>
      <c r="G7484" s="2">
        <v>20.77</v>
      </c>
      <c r="H7484" s="2">
        <v>2</v>
      </c>
      <c r="I7484" s="2">
        <f t="shared" si="116"/>
        <v>10.385</v>
      </c>
      <c r="J7484" s="2">
        <v>2.34</v>
      </c>
    </row>
    <row r="7485" spans="1:10" x14ac:dyDescent="0.35">
      <c r="A7485" s="1">
        <v>42868</v>
      </c>
      <c r="B7485" t="s">
        <v>2585</v>
      </c>
      <c r="C7485" t="s">
        <v>23</v>
      </c>
      <c r="D7485" t="s">
        <v>34</v>
      </c>
      <c r="E7485" t="s">
        <v>35</v>
      </c>
      <c r="F7485" t="s">
        <v>371</v>
      </c>
      <c r="G7485" s="2">
        <v>458.43</v>
      </c>
      <c r="H7485" s="2">
        <v>5</v>
      </c>
      <c r="I7485" s="2">
        <f t="shared" si="116"/>
        <v>91.686000000000007</v>
      </c>
      <c r="J7485" s="2">
        <v>-124.43</v>
      </c>
    </row>
    <row r="7486" spans="1:10" x14ac:dyDescent="0.35">
      <c r="A7486" s="1">
        <v>42869</v>
      </c>
      <c r="B7486" t="s">
        <v>487</v>
      </c>
      <c r="C7486" t="s">
        <v>27</v>
      </c>
      <c r="D7486" t="s">
        <v>34</v>
      </c>
      <c r="E7486" t="s">
        <v>47</v>
      </c>
      <c r="F7486" t="s">
        <v>2129</v>
      </c>
      <c r="G7486" s="2">
        <v>18.28</v>
      </c>
      <c r="H7486" s="2">
        <v>2</v>
      </c>
      <c r="I7486" s="2">
        <f t="shared" si="116"/>
        <v>9.14</v>
      </c>
      <c r="J7486" s="2">
        <v>6.22</v>
      </c>
    </row>
    <row r="7487" spans="1:10" x14ac:dyDescent="0.35">
      <c r="A7487" s="1">
        <v>42869</v>
      </c>
      <c r="B7487" t="s">
        <v>487</v>
      </c>
      <c r="C7487" t="s">
        <v>27</v>
      </c>
      <c r="D7487" t="s">
        <v>39</v>
      </c>
      <c r="E7487" t="s">
        <v>52</v>
      </c>
      <c r="F7487" t="s">
        <v>2125</v>
      </c>
      <c r="G7487" s="2">
        <v>1399.93</v>
      </c>
      <c r="H7487" s="2">
        <v>7</v>
      </c>
      <c r="I7487" s="2">
        <f t="shared" si="116"/>
        <v>199.99</v>
      </c>
      <c r="J7487" s="2">
        <v>601.97</v>
      </c>
    </row>
    <row r="7488" spans="1:10" x14ac:dyDescent="0.35">
      <c r="A7488" s="1">
        <v>42869</v>
      </c>
      <c r="B7488" t="s">
        <v>254</v>
      </c>
      <c r="C7488" t="s">
        <v>329</v>
      </c>
      <c r="D7488" t="s">
        <v>11</v>
      </c>
      <c r="E7488" t="s">
        <v>63</v>
      </c>
      <c r="F7488" t="s">
        <v>1674</v>
      </c>
      <c r="G7488" s="2">
        <v>48.69</v>
      </c>
      <c r="H7488" s="2">
        <v>9</v>
      </c>
      <c r="I7488" s="2">
        <f t="shared" si="116"/>
        <v>5.41</v>
      </c>
      <c r="J7488" s="2">
        <v>23.86</v>
      </c>
    </row>
    <row r="7489" spans="1:10" x14ac:dyDescent="0.35">
      <c r="A7489" s="1">
        <v>42869</v>
      </c>
      <c r="B7489" t="s">
        <v>1885</v>
      </c>
      <c r="C7489" t="s">
        <v>149</v>
      </c>
      <c r="D7489" t="s">
        <v>39</v>
      </c>
      <c r="E7489" t="s">
        <v>40</v>
      </c>
      <c r="F7489" t="s">
        <v>1917</v>
      </c>
      <c r="G7489" s="2">
        <v>539.97</v>
      </c>
      <c r="H7489" s="2">
        <v>3</v>
      </c>
      <c r="I7489" s="2">
        <f t="shared" si="116"/>
        <v>179.99</v>
      </c>
      <c r="J7489" s="2">
        <v>134.99</v>
      </c>
    </row>
    <row r="7490" spans="1:10" x14ac:dyDescent="0.35">
      <c r="A7490" s="1">
        <v>42869</v>
      </c>
      <c r="B7490" t="s">
        <v>1885</v>
      </c>
      <c r="C7490" t="s">
        <v>149</v>
      </c>
      <c r="D7490" t="s">
        <v>11</v>
      </c>
      <c r="E7490" t="s">
        <v>18</v>
      </c>
      <c r="F7490" t="s">
        <v>585</v>
      </c>
      <c r="G7490" s="2">
        <v>22.58</v>
      </c>
      <c r="H7490" s="2">
        <v>2</v>
      </c>
      <c r="I7490" s="2">
        <f t="shared" si="116"/>
        <v>11.29</v>
      </c>
      <c r="J7490" s="2">
        <v>5.87</v>
      </c>
    </row>
    <row r="7491" spans="1:10" x14ac:dyDescent="0.35">
      <c r="A7491" s="1">
        <v>42869</v>
      </c>
      <c r="B7491" t="s">
        <v>452</v>
      </c>
      <c r="C7491" t="s">
        <v>164</v>
      </c>
      <c r="D7491" t="s">
        <v>11</v>
      </c>
      <c r="E7491" t="s">
        <v>12</v>
      </c>
      <c r="F7491" t="s">
        <v>1492</v>
      </c>
      <c r="G7491" s="2">
        <v>440.19</v>
      </c>
      <c r="H7491" s="2">
        <v>9</v>
      </c>
      <c r="I7491" s="2">
        <f t="shared" ref="I7491:I7554" si="117">G7491/H7491</f>
        <v>48.91</v>
      </c>
      <c r="J7491" s="2">
        <v>206.89</v>
      </c>
    </row>
    <row r="7492" spans="1:10" x14ac:dyDescent="0.35">
      <c r="A7492" s="1">
        <v>42869</v>
      </c>
      <c r="B7492" t="s">
        <v>452</v>
      </c>
      <c r="C7492" t="s">
        <v>164</v>
      </c>
      <c r="D7492" t="s">
        <v>11</v>
      </c>
      <c r="E7492" t="s">
        <v>200</v>
      </c>
      <c r="F7492" t="s">
        <v>472</v>
      </c>
      <c r="G7492" s="2">
        <v>64.400000000000006</v>
      </c>
      <c r="H7492" s="2">
        <v>5</v>
      </c>
      <c r="I7492" s="2">
        <f t="shared" si="117"/>
        <v>12.88</v>
      </c>
      <c r="J7492" s="2">
        <v>1.93</v>
      </c>
    </row>
    <row r="7493" spans="1:10" x14ac:dyDescent="0.35">
      <c r="A7493" s="1">
        <v>42869</v>
      </c>
      <c r="B7493" t="s">
        <v>709</v>
      </c>
      <c r="C7493" t="s">
        <v>10</v>
      </c>
      <c r="D7493" t="s">
        <v>34</v>
      </c>
      <c r="E7493" t="s">
        <v>35</v>
      </c>
      <c r="F7493" t="s">
        <v>726</v>
      </c>
      <c r="G7493" s="2">
        <v>899.43</v>
      </c>
      <c r="H7493" s="2">
        <v>5</v>
      </c>
      <c r="I7493" s="2">
        <f t="shared" si="117"/>
        <v>179.886</v>
      </c>
      <c r="J7493" s="2">
        <v>-12.85</v>
      </c>
    </row>
    <row r="7494" spans="1:10" x14ac:dyDescent="0.35">
      <c r="A7494" s="1">
        <v>42869</v>
      </c>
      <c r="B7494" t="s">
        <v>709</v>
      </c>
      <c r="C7494" t="s">
        <v>10</v>
      </c>
      <c r="D7494" t="s">
        <v>11</v>
      </c>
      <c r="E7494" t="s">
        <v>24</v>
      </c>
      <c r="F7494" t="s">
        <v>2189</v>
      </c>
      <c r="G7494" s="2">
        <v>46.2</v>
      </c>
      <c r="H7494" s="2">
        <v>5</v>
      </c>
      <c r="I7494" s="2">
        <f t="shared" si="117"/>
        <v>9.24</v>
      </c>
      <c r="J7494" s="2">
        <v>5.78</v>
      </c>
    </row>
    <row r="7495" spans="1:10" x14ac:dyDescent="0.35">
      <c r="A7495" s="1">
        <v>42869</v>
      </c>
      <c r="B7495" t="s">
        <v>709</v>
      </c>
      <c r="C7495" t="s">
        <v>10</v>
      </c>
      <c r="D7495" t="s">
        <v>11</v>
      </c>
      <c r="E7495" t="s">
        <v>12</v>
      </c>
      <c r="F7495" t="s">
        <v>2356</v>
      </c>
      <c r="G7495" s="2">
        <v>47.95</v>
      </c>
      <c r="H7495" s="2">
        <v>3</v>
      </c>
      <c r="I7495" s="2">
        <f t="shared" si="117"/>
        <v>15.983333333333334</v>
      </c>
      <c r="J7495" s="2">
        <v>16.18</v>
      </c>
    </row>
    <row r="7496" spans="1:10" x14ac:dyDescent="0.35">
      <c r="A7496" s="1">
        <v>42869</v>
      </c>
      <c r="B7496" t="s">
        <v>709</v>
      </c>
      <c r="C7496" t="s">
        <v>10</v>
      </c>
      <c r="D7496" t="s">
        <v>39</v>
      </c>
      <c r="E7496" t="s">
        <v>40</v>
      </c>
      <c r="F7496" t="s">
        <v>2603</v>
      </c>
      <c r="G7496" s="2">
        <v>7.99</v>
      </c>
      <c r="H7496" s="2">
        <v>1</v>
      </c>
      <c r="I7496" s="2">
        <f t="shared" si="117"/>
        <v>7.99</v>
      </c>
      <c r="J7496" s="2">
        <v>0.7</v>
      </c>
    </row>
    <row r="7497" spans="1:10" x14ac:dyDescent="0.35">
      <c r="A7497" s="1">
        <v>42869</v>
      </c>
      <c r="B7497" t="s">
        <v>709</v>
      </c>
      <c r="C7497" t="s">
        <v>10</v>
      </c>
      <c r="D7497" t="s">
        <v>11</v>
      </c>
      <c r="E7497" t="s">
        <v>12</v>
      </c>
      <c r="F7497" t="s">
        <v>2082</v>
      </c>
      <c r="G7497" s="2">
        <v>76.86</v>
      </c>
      <c r="H7497" s="2">
        <v>2</v>
      </c>
      <c r="I7497" s="2">
        <f t="shared" si="117"/>
        <v>38.43</v>
      </c>
      <c r="J7497" s="2">
        <v>26.9</v>
      </c>
    </row>
    <row r="7498" spans="1:10" x14ac:dyDescent="0.35">
      <c r="A7498" s="1">
        <v>42869</v>
      </c>
      <c r="B7498" t="s">
        <v>54</v>
      </c>
      <c r="C7498" t="s">
        <v>531</v>
      </c>
      <c r="D7498" t="s">
        <v>11</v>
      </c>
      <c r="E7498" t="s">
        <v>24</v>
      </c>
      <c r="F7498" t="s">
        <v>844</v>
      </c>
      <c r="G7498" s="2">
        <v>3.76</v>
      </c>
      <c r="H7498" s="2">
        <v>2</v>
      </c>
      <c r="I7498" s="2">
        <f t="shared" si="117"/>
        <v>1.88</v>
      </c>
      <c r="J7498" s="2">
        <v>1.0900000000000001</v>
      </c>
    </row>
    <row r="7499" spans="1:10" x14ac:dyDescent="0.35">
      <c r="A7499" s="1">
        <v>42869</v>
      </c>
      <c r="B7499" t="s">
        <v>54</v>
      </c>
      <c r="C7499" t="s">
        <v>531</v>
      </c>
      <c r="D7499" t="s">
        <v>11</v>
      </c>
      <c r="E7499" t="s">
        <v>24</v>
      </c>
      <c r="F7499" t="s">
        <v>1252</v>
      </c>
      <c r="G7499" s="2">
        <v>14.7</v>
      </c>
      <c r="H7499" s="2">
        <v>5</v>
      </c>
      <c r="I7499" s="2">
        <f t="shared" si="117"/>
        <v>2.94</v>
      </c>
      <c r="J7499" s="2">
        <v>6.62</v>
      </c>
    </row>
    <row r="7500" spans="1:10" x14ac:dyDescent="0.35">
      <c r="A7500" s="1">
        <v>42869</v>
      </c>
      <c r="B7500" t="s">
        <v>54</v>
      </c>
      <c r="C7500" t="s">
        <v>531</v>
      </c>
      <c r="D7500" t="s">
        <v>11</v>
      </c>
      <c r="E7500" t="s">
        <v>24</v>
      </c>
      <c r="F7500" t="s">
        <v>384</v>
      </c>
      <c r="G7500" s="2">
        <v>37.200000000000003</v>
      </c>
      <c r="H7500" s="2">
        <v>5</v>
      </c>
      <c r="I7500" s="2">
        <f t="shared" si="117"/>
        <v>7.44</v>
      </c>
      <c r="J7500" s="2">
        <v>9.3000000000000007</v>
      </c>
    </row>
    <row r="7501" spans="1:10" x14ac:dyDescent="0.35">
      <c r="A7501" s="1">
        <v>42869</v>
      </c>
      <c r="B7501" t="s">
        <v>54</v>
      </c>
      <c r="C7501" t="s">
        <v>531</v>
      </c>
      <c r="D7501" t="s">
        <v>39</v>
      </c>
      <c r="E7501" t="s">
        <v>52</v>
      </c>
      <c r="F7501" t="s">
        <v>1556</v>
      </c>
      <c r="G7501" s="2">
        <v>89.97</v>
      </c>
      <c r="H7501" s="2">
        <v>3</v>
      </c>
      <c r="I7501" s="2">
        <f t="shared" si="117"/>
        <v>29.99</v>
      </c>
      <c r="J7501" s="2">
        <v>18.89</v>
      </c>
    </row>
    <row r="7502" spans="1:10" x14ac:dyDescent="0.35">
      <c r="A7502" s="1">
        <v>42869</v>
      </c>
      <c r="B7502" t="s">
        <v>54</v>
      </c>
      <c r="C7502" t="s">
        <v>531</v>
      </c>
      <c r="D7502" t="s">
        <v>34</v>
      </c>
      <c r="E7502" t="s">
        <v>35</v>
      </c>
      <c r="F7502" t="s">
        <v>1435</v>
      </c>
      <c r="G7502" s="2">
        <v>261.95999999999998</v>
      </c>
      <c r="H7502" s="2">
        <v>2</v>
      </c>
      <c r="I7502" s="2">
        <f t="shared" si="117"/>
        <v>130.97999999999999</v>
      </c>
      <c r="J7502" s="2">
        <v>23.58</v>
      </c>
    </row>
    <row r="7503" spans="1:10" x14ac:dyDescent="0.35">
      <c r="A7503" s="1">
        <v>42869</v>
      </c>
      <c r="B7503" t="s">
        <v>54</v>
      </c>
      <c r="C7503" t="s">
        <v>531</v>
      </c>
      <c r="D7503" t="s">
        <v>11</v>
      </c>
      <c r="E7503" t="s">
        <v>16</v>
      </c>
      <c r="F7503" t="s">
        <v>364</v>
      </c>
      <c r="G7503" s="2">
        <v>74</v>
      </c>
      <c r="H7503" s="2">
        <v>5</v>
      </c>
      <c r="I7503" s="2">
        <f t="shared" si="117"/>
        <v>14.8</v>
      </c>
      <c r="J7503" s="2">
        <v>37</v>
      </c>
    </row>
    <row r="7504" spans="1:10" x14ac:dyDescent="0.35">
      <c r="A7504" s="1">
        <v>42869</v>
      </c>
      <c r="B7504" t="s">
        <v>9</v>
      </c>
      <c r="C7504" t="s">
        <v>78</v>
      </c>
      <c r="D7504" t="s">
        <v>11</v>
      </c>
      <c r="E7504" t="s">
        <v>20</v>
      </c>
      <c r="F7504" t="s">
        <v>300</v>
      </c>
      <c r="G7504" s="2">
        <v>58.17</v>
      </c>
      <c r="H7504" s="2">
        <v>5</v>
      </c>
      <c r="I7504" s="2">
        <f t="shared" si="117"/>
        <v>11.634</v>
      </c>
      <c r="J7504" s="2">
        <v>-46.54</v>
      </c>
    </row>
    <row r="7505" spans="1:10" x14ac:dyDescent="0.35">
      <c r="A7505" s="1">
        <v>42869</v>
      </c>
      <c r="B7505" t="s">
        <v>9</v>
      </c>
      <c r="C7505" t="s">
        <v>78</v>
      </c>
      <c r="D7505" t="s">
        <v>11</v>
      </c>
      <c r="E7505" t="s">
        <v>16</v>
      </c>
      <c r="F7505" t="s">
        <v>2506</v>
      </c>
      <c r="G7505" s="2">
        <v>5.04</v>
      </c>
      <c r="H7505" s="2">
        <v>2</v>
      </c>
      <c r="I7505" s="2">
        <f t="shared" si="117"/>
        <v>2.52</v>
      </c>
      <c r="J7505" s="2">
        <v>1.76</v>
      </c>
    </row>
    <row r="7506" spans="1:10" x14ac:dyDescent="0.35">
      <c r="A7506" s="1">
        <v>42869</v>
      </c>
      <c r="B7506" t="s">
        <v>9</v>
      </c>
      <c r="C7506" t="s">
        <v>78</v>
      </c>
      <c r="D7506" t="s">
        <v>11</v>
      </c>
      <c r="E7506" t="s">
        <v>12</v>
      </c>
      <c r="F7506" t="s">
        <v>2032</v>
      </c>
      <c r="G7506" s="2">
        <v>24.78</v>
      </c>
      <c r="H7506" s="2">
        <v>1</v>
      </c>
      <c r="I7506" s="2">
        <f t="shared" si="117"/>
        <v>24.78</v>
      </c>
      <c r="J7506" s="2">
        <v>7.75</v>
      </c>
    </row>
    <row r="7507" spans="1:10" x14ac:dyDescent="0.35">
      <c r="A7507" s="1">
        <v>42870</v>
      </c>
      <c r="B7507" t="s">
        <v>1320</v>
      </c>
      <c r="C7507" t="s">
        <v>95</v>
      </c>
      <c r="D7507" t="s">
        <v>39</v>
      </c>
      <c r="E7507" t="s">
        <v>40</v>
      </c>
      <c r="F7507" t="s">
        <v>901</v>
      </c>
      <c r="G7507" s="2">
        <v>29.59</v>
      </c>
      <c r="H7507" s="2">
        <v>1</v>
      </c>
      <c r="I7507" s="2">
        <f t="shared" si="117"/>
        <v>29.59</v>
      </c>
      <c r="J7507" s="2">
        <v>2.59</v>
      </c>
    </row>
    <row r="7508" spans="1:10" x14ac:dyDescent="0.35">
      <c r="A7508" s="1">
        <v>42870</v>
      </c>
      <c r="B7508" t="s">
        <v>1320</v>
      </c>
      <c r="C7508" t="s">
        <v>95</v>
      </c>
      <c r="D7508" t="s">
        <v>11</v>
      </c>
      <c r="E7508" t="s">
        <v>20</v>
      </c>
      <c r="F7508" t="s">
        <v>2468</v>
      </c>
      <c r="G7508" s="2">
        <v>4.75</v>
      </c>
      <c r="H7508" s="2">
        <v>2</v>
      </c>
      <c r="I7508" s="2">
        <f t="shared" si="117"/>
        <v>2.375</v>
      </c>
      <c r="J7508" s="2">
        <v>-3.17</v>
      </c>
    </row>
    <row r="7509" spans="1:10" x14ac:dyDescent="0.35">
      <c r="A7509" s="1">
        <v>42870</v>
      </c>
      <c r="B7509" t="s">
        <v>1320</v>
      </c>
      <c r="C7509" t="s">
        <v>95</v>
      </c>
      <c r="D7509" t="s">
        <v>11</v>
      </c>
      <c r="E7509" t="s">
        <v>12</v>
      </c>
      <c r="F7509" t="s">
        <v>2672</v>
      </c>
      <c r="G7509" s="2">
        <v>15.55</v>
      </c>
      <c r="H7509" s="2">
        <v>3</v>
      </c>
      <c r="I7509" s="2">
        <f t="shared" si="117"/>
        <v>5.1833333333333336</v>
      </c>
      <c r="J7509" s="2">
        <v>5.64</v>
      </c>
    </row>
    <row r="7510" spans="1:10" x14ac:dyDescent="0.35">
      <c r="A7510" s="1">
        <v>42870</v>
      </c>
      <c r="B7510" t="s">
        <v>295</v>
      </c>
      <c r="C7510" t="s">
        <v>164</v>
      </c>
      <c r="D7510" t="s">
        <v>34</v>
      </c>
      <c r="E7510" t="s">
        <v>47</v>
      </c>
      <c r="F7510" t="s">
        <v>688</v>
      </c>
      <c r="G7510" s="2">
        <v>39.96</v>
      </c>
      <c r="H7510" s="2">
        <v>2</v>
      </c>
      <c r="I7510" s="2">
        <f t="shared" si="117"/>
        <v>19.98</v>
      </c>
      <c r="J7510" s="2">
        <v>17.18</v>
      </c>
    </row>
    <row r="7511" spans="1:10" x14ac:dyDescent="0.35">
      <c r="A7511" s="1">
        <v>42870</v>
      </c>
      <c r="B7511" t="s">
        <v>295</v>
      </c>
      <c r="C7511" t="s">
        <v>164</v>
      </c>
      <c r="D7511" t="s">
        <v>34</v>
      </c>
      <c r="E7511" t="s">
        <v>35</v>
      </c>
      <c r="F7511" t="s">
        <v>1634</v>
      </c>
      <c r="G7511" s="2">
        <v>42.62</v>
      </c>
      <c r="H7511" s="2">
        <v>2</v>
      </c>
      <c r="I7511" s="2">
        <f t="shared" si="117"/>
        <v>21.31</v>
      </c>
      <c r="J7511" s="2">
        <v>4.26</v>
      </c>
    </row>
    <row r="7512" spans="1:10" x14ac:dyDescent="0.35">
      <c r="A7512" s="1">
        <v>42870</v>
      </c>
      <c r="B7512" t="s">
        <v>295</v>
      </c>
      <c r="C7512" t="s">
        <v>164</v>
      </c>
      <c r="D7512" t="s">
        <v>34</v>
      </c>
      <c r="E7512" t="s">
        <v>35</v>
      </c>
      <c r="F7512" t="s">
        <v>1237</v>
      </c>
      <c r="G7512" s="2">
        <v>220.96</v>
      </c>
      <c r="H7512" s="2">
        <v>1</v>
      </c>
      <c r="I7512" s="2">
        <f t="shared" si="117"/>
        <v>220.96</v>
      </c>
      <c r="J7512" s="2">
        <v>24.86</v>
      </c>
    </row>
    <row r="7513" spans="1:10" x14ac:dyDescent="0.35">
      <c r="A7513" s="1">
        <v>42870</v>
      </c>
      <c r="B7513" t="s">
        <v>1433</v>
      </c>
      <c r="C7513" t="s">
        <v>15</v>
      </c>
      <c r="D7513" t="s">
        <v>11</v>
      </c>
      <c r="E7513" t="s">
        <v>12</v>
      </c>
      <c r="F7513" t="s">
        <v>1984</v>
      </c>
      <c r="G7513" s="2">
        <v>56.7</v>
      </c>
      <c r="H7513" s="2">
        <v>2</v>
      </c>
      <c r="I7513" s="2">
        <f t="shared" si="117"/>
        <v>28.35</v>
      </c>
      <c r="J7513" s="2">
        <v>19.14</v>
      </c>
    </row>
    <row r="7514" spans="1:10" x14ac:dyDescent="0.35">
      <c r="A7514" s="1">
        <v>42870</v>
      </c>
      <c r="B7514" t="s">
        <v>1433</v>
      </c>
      <c r="C7514" t="s">
        <v>15</v>
      </c>
      <c r="D7514" t="s">
        <v>39</v>
      </c>
      <c r="E7514" t="s">
        <v>40</v>
      </c>
      <c r="F7514" t="s">
        <v>1342</v>
      </c>
      <c r="G7514" s="2">
        <v>11.12</v>
      </c>
      <c r="H7514" s="2">
        <v>2</v>
      </c>
      <c r="I7514" s="2">
        <f t="shared" si="117"/>
        <v>5.56</v>
      </c>
      <c r="J7514" s="2">
        <v>3.48</v>
      </c>
    </row>
    <row r="7515" spans="1:10" x14ac:dyDescent="0.35">
      <c r="A7515" s="1">
        <v>42871</v>
      </c>
      <c r="B7515" t="s">
        <v>1661</v>
      </c>
      <c r="C7515" t="s">
        <v>78</v>
      </c>
      <c r="D7515" t="s">
        <v>11</v>
      </c>
      <c r="E7515" t="s">
        <v>18</v>
      </c>
      <c r="F7515" t="s">
        <v>557</v>
      </c>
      <c r="G7515" s="2">
        <v>221.02</v>
      </c>
      <c r="H7515" s="2">
        <v>2</v>
      </c>
      <c r="I7515" s="2">
        <f t="shared" si="117"/>
        <v>110.51</v>
      </c>
      <c r="J7515" s="2">
        <v>-55.26</v>
      </c>
    </row>
    <row r="7516" spans="1:10" x14ac:dyDescent="0.35">
      <c r="A7516" s="1">
        <v>42873</v>
      </c>
      <c r="B7516" t="s">
        <v>796</v>
      </c>
      <c r="C7516" t="s">
        <v>23</v>
      </c>
      <c r="D7516" t="s">
        <v>39</v>
      </c>
      <c r="E7516" t="s">
        <v>52</v>
      </c>
      <c r="F7516" t="s">
        <v>1955</v>
      </c>
      <c r="G7516" s="2">
        <v>36.049999999999997</v>
      </c>
      <c r="H7516" s="2">
        <v>3</v>
      </c>
      <c r="I7516" s="2">
        <f t="shared" si="117"/>
        <v>12.016666666666666</v>
      </c>
      <c r="J7516" s="2">
        <v>-0.9</v>
      </c>
    </row>
    <row r="7517" spans="1:10" x14ac:dyDescent="0.35">
      <c r="A7517" s="1">
        <v>42873</v>
      </c>
      <c r="B7517" t="s">
        <v>94</v>
      </c>
      <c r="C7517" t="s">
        <v>149</v>
      </c>
      <c r="D7517" t="s">
        <v>34</v>
      </c>
      <c r="E7517" t="s">
        <v>47</v>
      </c>
      <c r="F7517" t="s">
        <v>1188</v>
      </c>
      <c r="G7517" s="2">
        <v>14.56</v>
      </c>
      <c r="H7517" s="2">
        <v>2</v>
      </c>
      <c r="I7517" s="2">
        <f t="shared" si="117"/>
        <v>7.28</v>
      </c>
      <c r="J7517" s="2">
        <v>6.26</v>
      </c>
    </row>
    <row r="7518" spans="1:10" x14ac:dyDescent="0.35">
      <c r="A7518" s="1">
        <v>42873</v>
      </c>
      <c r="B7518" t="s">
        <v>94</v>
      </c>
      <c r="C7518" t="s">
        <v>149</v>
      </c>
      <c r="D7518" t="s">
        <v>11</v>
      </c>
      <c r="E7518" t="s">
        <v>20</v>
      </c>
      <c r="F7518" t="s">
        <v>113</v>
      </c>
      <c r="G7518" s="2">
        <v>3.05</v>
      </c>
      <c r="H7518" s="2">
        <v>1</v>
      </c>
      <c r="I7518" s="2">
        <f t="shared" si="117"/>
        <v>3.05</v>
      </c>
      <c r="J7518" s="2">
        <v>1.03</v>
      </c>
    </row>
    <row r="7519" spans="1:10" x14ac:dyDescent="0.35">
      <c r="A7519" s="1">
        <v>42873</v>
      </c>
      <c r="B7519" t="s">
        <v>410</v>
      </c>
      <c r="C7519" t="s">
        <v>10</v>
      </c>
      <c r="D7519" t="s">
        <v>11</v>
      </c>
      <c r="E7519" t="s">
        <v>20</v>
      </c>
      <c r="F7519" t="s">
        <v>1313</v>
      </c>
      <c r="G7519" s="2">
        <v>6.87</v>
      </c>
      <c r="H7519" s="2">
        <v>7</v>
      </c>
      <c r="I7519" s="2">
        <f t="shared" si="117"/>
        <v>0.98142857142857143</v>
      </c>
      <c r="J7519" s="2">
        <v>-10.65</v>
      </c>
    </row>
    <row r="7520" spans="1:10" x14ac:dyDescent="0.35">
      <c r="A7520" s="1">
        <v>42873</v>
      </c>
      <c r="B7520" t="s">
        <v>410</v>
      </c>
      <c r="C7520" t="s">
        <v>10</v>
      </c>
      <c r="D7520" t="s">
        <v>11</v>
      </c>
      <c r="E7520" t="s">
        <v>20</v>
      </c>
      <c r="F7520" t="s">
        <v>1523</v>
      </c>
      <c r="G7520" s="2">
        <v>2</v>
      </c>
      <c r="H7520" s="2">
        <v>1</v>
      </c>
      <c r="I7520" s="2">
        <f t="shared" si="117"/>
        <v>2</v>
      </c>
      <c r="J7520" s="2">
        <v>-3.29</v>
      </c>
    </row>
    <row r="7521" spans="1:10" x14ac:dyDescent="0.35">
      <c r="A7521" s="1">
        <v>42873</v>
      </c>
      <c r="B7521" t="s">
        <v>410</v>
      </c>
      <c r="C7521" t="s">
        <v>10</v>
      </c>
      <c r="D7521" t="s">
        <v>11</v>
      </c>
      <c r="E7521" t="s">
        <v>18</v>
      </c>
      <c r="F7521" t="s">
        <v>2673</v>
      </c>
      <c r="G7521" s="2">
        <v>8.93</v>
      </c>
      <c r="H7521" s="2">
        <v>2</v>
      </c>
      <c r="I7521" s="2">
        <f t="shared" si="117"/>
        <v>4.4649999999999999</v>
      </c>
      <c r="J7521" s="2">
        <v>0.67</v>
      </c>
    </row>
    <row r="7522" spans="1:10" x14ac:dyDescent="0.35">
      <c r="A7522" s="1">
        <v>42873</v>
      </c>
      <c r="B7522" t="s">
        <v>2435</v>
      </c>
      <c r="C7522" t="s">
        <v>30</v>
      </c>
      <c r="D7522" t="s">
        <v>11</v>
      </c>
      <c r="E7522" t="s">
        <v>92</v>
      </c>
      <c r="F7522" t="s">
        <v>1387</v>
      </c>
      <c r="G7522" s="2">
        <v>17.239999999999998</v>
      </c>
      <c r="H7522" s="2">
        <v>2</v>
      </c>
      <c r="I7522" s="2">
        <f t="shared" si="117"/>
        <v>8.6199999999999992</v>
      </c>
      <c r="J7522" s="2">
        <v>4.4800000000000004</v>
      </c>
    </row>
    <row r="7523" spans="1:10" x14ac:dyDescent="0.35">
      <c r="A7523" s="1">
        <v>42873</v>
      </c>
      <c r="B7523" t="s">
        <v>2435</v>
      </c>
      <c r="C7523" t="s">
        <v>30</v>
      </c>
      <c r="D7523" t="s">
        <v>34</v>
      </c>
      <c r="E7523" t="s">
        <v>74</v>
      </c>
      <c r="F7523" t="s">
        <v>1654</v>
      </c>
      <c r="G7523" s="2">
        <v>302.94</v>
      </c>
      <c r="H7523" s="2">
        <v>3</v>
      </c>
      <c r="I7523" s="2">
        <f t="shared" si="117"/>
        <v>100.98</v>
      </c>
      <c r="J7523" s="2">
        <v>75.739999999999995</v>
      </c>
    </row>
    <row r="7524" spans="1:10" x14ac:dyDescent="0.35">
      <c r="A7524" s="1">
        <v>42873</v>
      </c>
      <c r="B7524" t="s">
        <v>2435</v>
      </c>
      <c r="C7524" t="s">
        <v>30</v>
      </c>
      <c r="D7524" t="s">
        <v>39</v>
      </c>
      <c r="E7524" t="s">
        <v>40</v>
      </c>
      <c r="F7524" t="s">
        <v>1342</v>
      </c>
      <c r="G7524" s="2">
        <v>34.75</v>
      </c>
      <c r="H7524" s="2">
        <v>5</v>
      </c>
      <c r="I7524" s="2">
        <f t="shared" si="117"/>
        <v>6.95</v>
      </c>
      <c r="J7524" s="2">
        <v>15.64</v>
      </c>
    </row>
    <row r="7525" spans="1:10" x14ac:dyDescent="0.35">
      <c r="A7525" s="1">
        <v>42873</v>
      </c>
      <c r="B7525" t="s">
        <v>2435</v>
      </c>
      <c r="C7525" t="s">
        <v>30</v>
      </c>
      <c r="D7525" t="s">
        <v>11</v>
      </c>
      <c r="E7525" t="s">
        <v>20</v>
      </c>
      <c r="F7525" t="s">
        <v>1770</v>
      </c>
      <c r="G7525" s="2">
        <v>113.94</v>
      </c>
      <c r="H7525" s="2">
        <v>6</v>
      </c>
      <c r="I7525" s="2">
        <f t="shared" si="117"/>
        <v>18.989999999999998</v>
      </c>
      <c r="J7525" s="2">
        <v>54.69</v>
      </c>
    </row>
    <row r="7526" spans="1:10" x14ac:dyDescent="0.35">
      <c r="A7526" s="1">
        <v>42873</v>
      </c>
      <c r="B7526" t="s">
        <v>2435</v>
      </c>
      <c r="C7526" t="s">
        <v>30</v>
      </c>
      <c r="D7526" t="s">
        <v>39</v>
      </c>
      <c r="E7526" t="s">
        <v>40</v>
      </c>
      <c r="F7526" t="s">
        <v>2362</v>
      </c>
      <c r="G7526" s="2">
        <v>55.98</v>
      </c>
      <c r="H7526" s="2">
        <v>2</v>
      </c>
      <c r="I7526" s="2">
        <f t="shared" si="117"/>
        <v>27.99</v>
      </c>
      <c r="J7526" s="2">
        <v>15.67</v>
      </c>
    </row>
    <row r="7527" spans="1:10" x14ac:dyDescent="0.35">
      <c r="A7527" s="1">
        <v>42873</v>
      </c>
      <c r="B7527" t="s">
        <v>1817</v>
      </c>
      <c r="C7527" t="s">
        <v>91</v>
      </c>
      <c r="D7527" t="s">
        <v>39</v>
      </c>
      <c r="E7527" t="s">
        <v>40</v>
      </c>
      <c r="F7527" t="s">
        <v>2312</v>
      </c>
      <c r="G7527" s="2">
        <v>344.7</v>
      </c>
      <c r="H7527" s="2">
        <v>2</v>
      </c>
      <c r="I7527" s="2">
        <f t="shared" si="117"/>
        <v>172.35</v>
      </c>
      <c r="J7527" s="2">
        <v>38.78</v>
      </c>
    </row>
    <row r="7528" spans="1:10" x14ac:dyDescent="0.35">
      <c r="A7528" s="1">
        <v>42873</v>
      </c>
      <c r="B7528" t="s">
        <v>1181</v>
      </c>
      <c r="C7528" t="s">
        <v>186</v>
      </c>
      <c r="D7528" t="s">
        <v>11</v>
      </c>
      <c r="E7528" t="s">
        <v>92</v>
      </c>
      <c r="F7528" t="s">
        <v>2560</v>
      </c>
      <c r="G7528" s="2">
        <v>706.86</v>
      </c>
      <c r="H7528" s="2">
        <v>7</v>
      </c>
      <c r="I7528" s="2">
        <f t="shared" si="117"/>
        <v>100.98</v>
      </c>
      <c r="J7528" s="2">
        <v>197.92</v>
      </c>
    </row>
    <row r="7529" spans="1:10" x14ac:dyDescent="0.35">
      <c r="A7529" s="1">
        <v>42873</v>
      </c>
      <c r="B7529" t="s">
        <v>1181</v>
      </c>
      <c r="C7529" t="s">
        <v>186</v>
      </c>
      <c r="D7529" t="s">
        <v>39</v>
      </c>
      <c r="E7529" t="s">
        <v>40</v>
      </c>
      <c r="F7529" t="s">
        <v>2275</v>
      </c>
      <c r="G7529" s="2">
        <v>114.95</v>
      </c>
      <c r="H7529" s="2">
        <v>5</v>
      </c>
      <c r="I7529" s="2">
        <f t="shared" si="117"/>
        <v>22.990000000000002</v>
      </c>
      <c r="J7529" s="2">
        <v>2.2999999999999998</v>
      </c>
    </row>
    <row r="7530" spans="1:10" x14ac:dyDescent="0.35">
      <c r="A7530" s="1">
        <v>42873</v>
      </c>
      <c r="B7530" t="s">
        <v>1181</v>
      </c>
      <c r="C7530" t="s">
        <v>186</v>
      </c>
      <c r="D7530" t="s">
        <v>11</v>
      </c>
      <c r="E7530" t="s">
        <v>20</v>
      </c>
      <c r="F7530" t="s">
        <v>1599</v>
      </c>
      <c r="G7530" s="2">
        <v>43.19</v>
      </c>
      <c r="H7530" s="2">
        <v>7</v>
      </c>
      <c r="I7530" s="2">
        <f t="shared" si="117"/>
        <v>6.17</v>
      </c>
      <c r="J7530" s="2">
        <v>20.73</v>
      </c>
    </row>
    <row r="7531" spans="1:10" x14ac:dyDescent="0.35">
      <c r="A7531" s="1">
        <v>42873</v>
      </c>
      <c r="B7531" t="s">
        <v>2244</v>
      </c>
      <c r="C7531" t="s">
        <v>15</v>
      </c>
      <c r="D7531" t="s">
        <v>34</v>
      </c>
      <c r="E7531" t="s">
        <v>47</v>
      </c>
      <c r="F7531" t="s">
        <v>2015</v>
      </c>
      <c r="G7531" s="2">
        <v>22.61</v>
      </c>
      <c r="H7531" s="2">
        <v>3</v>
      </c>
      <c r="I7531" s="2">
        <f t="shared" si="117"/>
        <v>7.5366666666666662</v>
      </c>
      <c r="J7531" s="2">
        <v>-10.17</v>
      </c>
    </row>
    <row r="7532" spans="1:10" x14ac:dyDescent="0.35">
      <c r="A7532" s="1">
        <v>42873</v>
      </c>
      <c r="B7532" t="s">
        <v>2244</v>
      </c>
      <c r="C7532" t="s">
        <v>15</v>
      </c>
      <c r="D7532" t="s">
        <v>34</v>
      </c>
      <c r="E7532" t="s">
        <v>47</v>
      </c>
      <c r="F7532" t="s">
        <v>480</v>
      </c>
      <c r="G7532" s="2">
        <v>1.89</v>
      </c>
      <c r="H7532" s="2">
        <v>1</v>
      </c>
      <c r="I7532" s="2">
        <f t="shared" si="117"/>
        <v>1.89</v>
      </c>
      <c r="J7532" s="2">
        <v>-0.99</v>
      </c>
    </row>
    <row r="7533" spans="1:10" x14ac:dyDescent="0.35">
      <c r="A7533" s="1">
        <v>42874</v>
      </c>
      <c r="B7533" t="s">
        <v>1196</v>
      </c>
      <c r="C7533" t="s">
        <v>164</v>
      </c>
      <c r="D7533" t="s">
        <v>11</v>
      </c>
      <c r="E7533" t="s">
        <v>92</v>
      </c>
      <c r="F7533" t="s">
        <v>1820</v>
      </c>
      <c r="G7533" s="2">
        <v>97.16</v>
      </c>
      <c r="H7533" s="2">
        <v>2</v>
      </c>
      <c r="I7533" s="2">
        <f t="shared" si="117"/>
        <v>48.58</v>
      </c>
      <c r="J7533" s="2">
        <v>28.18</v>
      </c>
    </row>
    <row r="7534" spans="1:10" x14ac:dyDescent="0.35">
      <c r="A7534" s="1">
        <v>42874</v>
      </c>
      <c r="B7534" t="s">
        <v>490</v>
      </c>
      <c r="C7534" t="s">
        <v>149</v>
      </c>
      <c r="D7534" t="s">
        <v>11</v>
      </c>
      <c r="E7534" t="s">
        <v>92</v>
      </c>
      <c r="F7534" t="s">
        <v>316</v>
      </c>
      <c r="G7534" s="2">
        <v>281.33999999999997</v>
      </c>
      <c r="H7534" s="2">
        <v>6</v>
      </c>
      <c r="I7534" s="2">
        <f t="shared" si="117"/>
        <v>46.889999999999993</v>
      </c>
      <c r="J7534" s="2">
        <v>109.72</v>
      </c>
    </row>
    <row r="7535" spans="1:10" x14ac:dyDescent="0.35">
      <c r="A7535" s="1">
        <v>42874</v>
      </c>
      <c r="B7535" t="s">
        <v>490</v>
      </c>
      <c r="C7535" t="s">
        <v>149</v>
      </c>
      <c r="D7535" t="s">
        <v>39</v>
      </c>
      <c r="E7535" t="s">
        <v>40</v>
      </c>
      <c r="F7535" t="s">
        <v>1347</v>
      </c>
      <c r="G7535" s="2">
        <v>307.98</v>
      </c>
      <c r="H7535" s="2">
        <v>2</v>
      </c>
      <c r="I7535" s="2">
        <f t="shared" si="117"/>
        <v>153.99</v>
      </c>
      <c r="J7535" s="2">
        <v>89.31</v>
      </c>
    </row>
    <row r="7536" spans="1:10" x14ac:dyDescent="0.35">
      <c r="A7536" s="1">
        <v>42874</v>
      </c>
      <c r="B7536" t="s">
        <v>490</v>
      </c>
      <c r="C7536" t="s">
        <v>149</v>
      </c>
      <c r="D7536" t="s">
        <v>39</v>
      </c>
      <c r="E7536" t="s">
        <v>52</v>
      </c>
      <c r="F7536" t="s">
        <v>731</v>
      </c>
      <c r="G7536" s="2">
        <v>299.97000000000003</v>
      </c>
      <c r="H7536" s="2">
        <v>3</v>
      </c>
      <c r="I7536" s="2">
        <f t="shared" si="117"/>
        <v>99.990000000000009</v>
      </c>
      <c r="J7536" s="2">
        <v>113.99</v>
      </c>
    </row>
    <row r="7537" spans="1:10" x14ac:dyDescent="0.35">
      <c r="A7537" s="1">
        <v>42874</v>
      </c>
      <c r="B7537" t="s">
        <v>233</v>
      </c>
      <c r="C7537" t="s">
        <v>30</v>
      </c>
      <c r="D7537" t="s">
        <v>39</v>
      </c>
      <c r="E7537" t="s">
        <v>52</v>
      </c>
      <c r="F7537" t="s">
        <v>477</v>
      </c>
      <c r="G7537" s="2">
        <v>67.8</v>
      </c>
      <c r="H7537" s="2">
        <v>4</v>
      </c>
      <c r="I7537" s="2">
        <f t="shared" si="117"/>
        <v>16.95</v>
      </c>
      <c r="J7537" s="2">
        <v>4.07</v>
      </c>
    </row>
    <row r="7538" spans="1:10" x14ac:dyDescent="0.35">
      <c r="A7538" s="1">
        <v>42874</v>
      </c>
      <c r="B7538" t="s">
        <v>233</v>
      </c>
      <c r="C7538" t="s">
        <v>30</v>
      </c>
      <c r="D7538" t="s">
        <v>39</v>
      </c>
      <c r="E7538" t="s">
        <v>40</v>
      </c>
      <c r="F7538" t="s">
        <v>2674</v>
      </c>
      <c r="G7538" s="2">
        <v>377.97</v>
      </c>
      <c r="H7538" s="2">
        <v>3</v>
      </c>
      <c r="I7538" s="2">
        <f t="shared" si="117"/>
        <v>125.99000000000001</v>
      </c>
      <c r="J7538" s="2">
        <v>98.27</v>
      </c>
    </row>
    <row r="7539" spans="1:10" x14ac:dyDescent="0.35">
      <c r="A7539" s="1">
        <v>42874</v>
      </c>
      <c r="B7539" t="s">
        <v>233</v>
      </c>
      <c r="C7539" t="s">
        <v>30</v>
      </c>
      <c r="D7539" t="s">
        <v>34</v>
      </c>
      <c r="E7539" t="s">
        <v>74</v>
      </c>
      <c r="F7539" t="s">
        <v>1880</v>
      </c>
      <c r="G7539" s="2">
        <v>1628.82</v>
      </c>
      <c r="H7539" s="2">
        <v>9</v>
      </c>
      <c r="I7539" s="2">
        <f t="shared" si="117"/>
        <v>180.98</v>
      </c>
      <c r="J7539" s="2">
        <v>374.63</v>
      </c>
    </row>
    <row r="7540" spans="1:10" x14ac:dyDescent="0.35">
      <c r="A7540" s="1">
        <v>42874</v>
      </c>
      <c r="B7540" t="s">
        <v>233</v>
      </c>
      <c r="C7540" t="s">
        <v>30</v>
      </c>
      <c r="D7540" t="s">
        <v>11</v>
      </c>
      <c r="E7540" t="s">
        <v>12</v>
      </c>
      <c r="F7540" t="s">
        <v>491</v>
      </c>
      <c r="G7540" s="2">
        <v>286.93</v>
      </c>
      <c r="H7540" s="2">
        <v>7</v>
      </c>
      <c r="I7540" s="2">
        <f t="shared" si="117"/>
        <v>40.99</v>
      </c>
      <c r="J7540" s="2">
        <v>140.6</v>
      </c>
    </row>
    <row r="7541" spans="1:10" x14ac:dyDescent="0.35">
      <c r="A7541" s="1">
        <v>42874</v>
      </c>
      <c r="B7541" t="s">
        <v>917</v>
      </c>
      <c r="C7541" t="s">
        <v>27</v>
      </c>
      <c r="D7541" t="s">
        <v>34</v>
      </c>
      <c r="E7541" t="s">
        <v>35</v>
      </c>
      <c r="F7541" t="s">
        <v>793</v>
      </c>
      <c r="G7541" s="2">
        <v>681.41</v>
      </c>
      <c r="H7541" s="2">
        <v>12</v>
      </c>
      <c r="I7541" s="2">
        <f t="shared" si="117"/>
        <v>56.784166666666664</v>
      </c>
      <c r="J7541" s="2">
        <v>42.59</v>
      </c>
    </row>
    <row r="7542" spans="1:10" x14ac:dyDescent="0.35">
      <c r="A7542" s="1">
        <v>42874</v>
      </c>
      <c r="B7542" t="s">
        <v>917</v>
      </c>
      <c r="C7542" t="s">
        <v>27</v>
      </c>
      <c r="D7542" t="s">
        <v>11</v>
      </c>
      <c r="E7542" t="s">
        <v>24</v>
      </c>
      <c r="F7542" t="s">
        <v>1624</v>
      </c>
      <c r="G7542" s="2">
        <v>3.52</v>
      </c>
      <c r="H7542" s="2">
        <v>2</v>
      </c>
      <c r="I7542" s="2">
        <f t="shared" si="117"/>
        <v>1.76</v>
      </c>
      <c r="J7542" s="2">
        <v>1.02</v>
      </c>
    </row>
    <row r="7543" spans="1:10" x14ac:dyDescent="0.35">
      <c r="A7543" s="1">
        <v>42874</v>
      </c>
      <c r="B7543" t="s">
        <v>917</v>
      </c>
      <c r="C7543" t="s">
        <v>27</v>
      </c>
      <c r="D7543" t="s">
        <v>11</v>
      </c>
      <c r="E7543" t="s">
        <v>24</v>
      </c>
      <c r="F7543" t="s">
        <v>527</v>
      </c>
      <c r="G7543" s="2">
        <v>5.58</v>
      </c>
      <c r="H7543" s="2">
        <v>1</v>
      </c>
      <c r="I7543" s="2">
        <f t="shared" si="117"/>
        <v>5.58</v>
      </c>
      <c r="J7543" s="2">
        <v>1.4</v>
      </c>
    </row>
    <row r="7544" spans="1:10" x14ac:dyDescent="0.35">
      <c r="A7544" s="1">
        <v>42874</v>
      </c>
      <c r="B7544" t="s">
        <v>917</v>
      </c>
      <c r="C7544" t="s">
        <v>27</v>
      </c>
      <c r="D7544" t="s">
        <v>39</v>
      </c>
      <c r="E7544" t="s">
        <v>52</v>
      </c>
      <c r="F7544" t="s">
        <v>652</v>
      </c>
      <c r="G7544" s="2">
        <v>36.32</v>
      </c>
      <c r="H7544" s="2">
        <v>1</v>
      </c>
      <c r="I7544" s="2">
        <f t="shared" si="117"/>
        <v>36.32</v>
      </c>
      <c r="J7544" s="2">
        <v>10.9</v>
      </c>
    </row>
    <row r="7545" spans="1:10" x14ac:dyDescent="0.35">
      <c r="A7545" s="1">
        <v>42874</v>
      </c>
      <c r="B7545" t="s">
        <v>1301</v>
      </c>
      <c r="C7545" t="s">
        <v>30</v>
      </c>
      <c r="D7545" t="s">
        <v>11</v>
      </c>
      <c r="E7545" t="s">
        <v>12</v>
      </c>
      <c r="F7545" t="s">
        <v>2167</v>
      </c>
      <c r="G7545" s="2">
        <v>195.64</v>
      </c>
      <c r="H7545" s="2">
        <v>4</v>
      </c>
      <c r="I7545" s="2">
        <f t="shared" si="117"/>
        <v>48.91</v>
      </c>
      <c r="J7545" s="2">
        <v>91.95</v>
      </c>
    </row>
    <row r="7546" spans="1:10" x14ac:dyDescent="0.35">
      <c r="A7546" s="1">
        <v>42874</v>
      </c>
      <c r="B7546" t="s">
        <v>734</v>
      </c>
      <c r="C7546" t="s">
        <v>15</v>
      </c>
      <c r="D7546" t="s">
        <v>11</v>
      </c>
      <c r="E7546" t="s">
        <v>12</v>
      </c>
      <c r="F7546" t="s">
        <v>497</v>
      </c>
      <c r="G7546" s="2">
        <v>38.020000000000003</v>
      </c>
      <c r="H7546" s="2">
        <v>6</v>
      </c>
      <c r="I7546" s="2">
        <f t="shared" si="117"/>
        <v>6.3366666666666669</v>
      </c>
      <c r="J7546" s="2">
        <v>13.78</v>
      </c>
    </row>
    <row r="7547" spans="1:10" x14ac:dyDescent="0.35">
      <c r="A7547" s="1">
        <v>42874</v>
      </c>
      <c r="B7547" t="s">
        <v>295</v>
      </c>
      <c r="C7547" t="s">
        <v>10</v>
      </c>
      <c r="D7547" t="s">
        <v>39</v>
      </c>
      <c r="E7547" t="s">
        <v>40</v>
      </c>
      <c r="F7547" t="s">
        <v>1743</v>
      </c>
      <c r="G7547" s="2">
        <v>95.99</v>
      </c>
      <c r="H7547" s="2">
        <v>1</v>
      </c>
      <c r="I7547" s="2">
        <f t="shared" si="117"/>
        <v>95.99</v>
      </c>
      <c r="J7547" s="2">
        <v>9.6</v>
      </c>
    </row>
    <row r="7548" spans="1:10" x14ac:dyDescent="0.35">
      <c r="A7548" s="1">
        <v>42874</v>
      </c>
      <c r="B7548" t="s">
        <v>295</v>
      </c>
      <c r="C7548" t="s">
        <v>10</v>
      </c>
      <c r="D7548" t="s">
        <v>11</v>
      </c>
      <c r="E7548" t="s">
        <v>16</v>
      </c>
      <c r="F7548" t="s">
        <v>2099</v>
      </c>
      <c r="G7548" s="2">
        <v>13.22</v>
      </c>
      <c r="H7548" s="2">
        <v>4</v>
      </c>
      <c r="I7548" s="2">
        <f t="shared" si="117"/>
        <v>3.3050000000000002</v>
      </c>
      <c r="J7548" s="2">
        <v>4.3</v>
      </c>
    </row>
    <row r="7549" spans="1:10" x14ac:dyDescent="0.35">
      <c r="A7549" s="1">
        <v>42874</v>
      </c>
      <c r="B7549" t="s">
        <v>1631</v>
      </c>
      <c r="C7549" t="s">
        <v>120</v>
      </c>
      <c r="D7549" t="s">
        <v>34</v>
      </c>
      <c r="E7549" t="s">
        <v>35</v>
      </c>
      <c r="F7549" t="s">
        <v>371</v>
      </c>
      <c r="G7549" s="2">
        <v>314.35000000000002</v>
      </c>
      <c r="H7549" s="2">
        <v>3</v>
      </c>
      <c r="I7549" s="2">
        <f t="shared" si="117"/>
        <v>104.78333333333335</v>
      </c>
      <c r="J7549" s="2">
        <v>-35.36</v>
      </c>
    </row>
    <row r="7550" spans="1:10" x14ac:dyDescent="0.35">
      <c r="A7550" s="1">
        <v>42874</v>
      </c>
      <c r="B7550" t="s">
        <v>1631</v>
      </c>
      <c r="C7550" t="s">
        <v>120</v>
      </c>
      <c r="D7550" t="s">
        <v>11</v>
      </c>
      <c r="E7550" t="s">
        <v>12</v>
      </c>
      <c r="F7550" t="s">
        <v>679</v>
      </c>
      <c r="G7550" s="2">
        <v>27.89</v>
      </c>
      <c r="H7550" s="2">
        <v>7</v>
      </c>
      <c r="I7550" s="2">
        <f t="shared" si="117"/>
        <v>3.9842857142857144</v>
      </c>
      <c r="J7550" s="2">
        <v>10.11</v>
      </c>
    </row>
    <row r="7551" spans="1:10" x14ac:dyDescent="0.35">
      <c r="A7551" s="1">
        <v>42874</v>
      </c>
      <c r="B7551" t="s">
        <v>218</v>
      </c>
      <c r="C7551" t="s">
        <v>27</v>
      </c>
      <c r="D7551" t="s">
        <v>11</v>
      </c>
      <c r="E7551" t="s">
        <v>20</v>
      </c>
      <c r="F7551" t="s">
        <v>2075</v>
      </c>
      <c r="G7551" s="2">
        <v>133.12</v>
      </c>
      <c r="H7551" s="2">
        <v>5</v>
      </c>
      <c r="I7551" s="2">
        <f t="shared" si="117"/>
        <v>26.624000000000002</v>
      </c>
      <c r="J7551" s="2">
        <v>49.92</v>
      </c>
    </row>
    <row r="7552" spans="1:10" x14ac:dyDescent="0.35">
      <c r="A7552" s="1">
        <v>42874</v>
      </c>
      <c r="B7552" t="s">
        <v>171</v>
      </c>
      <c r="C7552" t="s">
        <v>488</v>
      </c>
      <c r="D7552" t="s">
        <v>11</v>
      </c>
      <c r="E7552" t="s">
        <v>20</v>
      </c>
      <c r="F7552" t="s">
        <v>914</v>
      </c>
      <c r="G7552" s="2">
        <v>26.16</v>
      </c>
      <c r="H7552" s="2">
        <v>4</v>
      </c>
      <c r="I7552" s="2">
        <f t="shared" si="117"/>
        <v>6.54</v>
      </c>
      <c r="J7552" s="2">
        <v>12.82</v>
      </c>
    </row>
    <row r="7553" spans="1:10" x14ac:dyDescent="0.35">
      <c r="A7553" s="1">
        <v>42875</v>
      </c>
      <c r="B7553" t="s">
        <v>417</v>
      </c>
      <c r="C7553" t="s">
        <v>2675</v>
      </c>
      <c r="D7553" t="s">
        <v>11</v>
      </c>
      <c r="E7553" t="s">
        <v>24</v>
      </c>
      <c r="F7553" t="s">
        <v>805</v>
      </c>
      <c r="G7553" s="2">
        <v>131.94</v>
      </c>
      <c r="H7553" s="2">
        <v>3</v>
      </c>
      <c r="I7553" s="2">
        <f t="shared" si="117"/>
        <v>43.98</v>
      </c>
      <c r="J7553" s="2">
        <v>35.619999999999997</v>
      </c>
    </row>
    <row r="7554" spans="1:10" x14ac:dyDescent="0.35">
      <c r="A7554" s="1">
        <v>42875</v>
      </c>
      <c r="B7554" t="s">
        <v>417</v>
      </c>
      <c r="C7554" t="s">
        <v>2675</v>
      </c>
      <c r="D7554" t="s">
        <v>11</v>
      </c>
      <c r="E7554" t="s">
        <v>24</v>
      </c>
      <c r="F7554" t="s">
        <v>258</v>
      </c>
      <c r="G7554" s="2">
        <v>25.92</v>
      </c>
      <c r="H7554" s="2">
        <v>4</v>
      </c>
      <c r="I7554" s="2">
        <f t="shared" si="117"/>
        <v>6.48</v>
      </c>
      <c r="J7554" s="2">
        <v>8.2899999999999991</v>
      </c>
    </row>
    <row r="7555" spans="1:10" x14ac:dyDescent="0.35">
      <c r="A7555" s="1">
        <v>42875</v>
      </c>
      <c r="B7555" t="s">
        <v>417</v>
      </c>
      <c r="C7555" t="s">
        <v>2675</v>
      </c>
      <c r="D7555" t="s">
        <v>11</v>
      </c>
      <c r="E7555" t="s">
        <v>18</v>
      </c>
      <c r="F7555" t="s">
        <v>1449</v>
      </c>
      <c r="G7555" s="2">
        <v>704.76</v>
      </c>
      <c r="H7555" s="2">
        <v>4</v>
      </c>
      <c r="I7555" s="2">
        <f t="shared" ref="I7555:I7618" si="118">G7555/H7555</f>
        <v>176.19</v>
      </c>
      <c r="J7555" s="2">
        <v>162.09</v>
      </c>
    </row>
    <row r="7556" spans="1:10" x14ac:dyDescent="0.35">
      <c r="A7556" s="1">
        <v>42875</v>
      </c>
      <c r="B7556" t="s">
        <v>417</v>
      </c>
      <c r="C7556" t="s">
        <v>2675</v>
      </c>
      <c r="D7556" t="s">
        <v>11</v>
      </c>
      <c r="E7556" t="s">
        <v>43</v>
      </c>
      <c r="F7556" t="s">
        <v>160</v>
      </c>
      <c r="G7556" s="2">
        <v>7.41</v>
      </c>
      <c r="H7556" s="2">
        <v>3</v>
      </c>
      <c r="I7556" s="2">
        <f t="shared" si="118"/>
        <v>2.4700000000000002</v>
      </c>
      <c r="J7556" s="2">
        <v>3.48</v>
      </c>
    </row>
    <row r="7557" spans="1:10" x14ac:dyDescent="0.35">
      <c r="A7557" s="1">
        <v>42875</v>
      </c>
      <c r="B7557" t="s">
        <v>417</v>
      </c>
      <c r="C7557" t="s">
        <v>2675</v>
      </c>
      <c r="D7557" t="s">
        <v>11</v>
      </c>
      <c r="E7557" t="s">
        <v>24</v>
      </c>
      <c r="F7557" t="s">
        <v>539</v>
      </c>
      <c r="G7557" s="2">
        <v>21.5</v>
      </c>
      <c r="H7557" s="2">
        <v>10</v>
      </c>
      <c r="I7557" s="2">
        <f t="shared" si="118"/>
        <v>2.15</v>
      </c>
      <c r="J7557" s="2">
        <v>7.1</v>
      </c>
    </row>
    <row r="7558" spans="1:10" x14ac:dyDescent="0.35">
      <c r="A7558" s="1">
        <v>42875</v>
      </c>
      <c r="B7558" t="s">
        <v>2225</v>
      </c>
      <c r="C7558" t="s">
        <v>27</v>
      </c>
      <c r="D7558" t="s">
        <v>34</v>
      </c>
      <c r="E7558" t="s">
        <v>35</v>
      </c>
      <c r="F7558" t="s">
        <v>194</v>
      </c>
      <c r="G7558" s="2">
        <v>518.27</v>
      </c>
      <c r="H7558" s="2">
        <v>8</v>
      </c>
      <c r="I7558" s="2">
        <f t="shared" si="118"/>
        <v>64.783749999999998</v>
      </c>
      <c r="J7558" s="2">
        <v>-97.18</v>
      </c>
    </row>
    <row r="7559" spans="1:10" x14ac:dyDescent="0.35">
      <c r="A7559" s="1">
        <v>42875</v>
      </c>
      <c r="B7559" t="s">
        <v>2225</v>
      </c>
      <c r="C7559" t="s">
        <v>27</v>
      </c>
      <c r="D7559" t="s">
        <v>34</v>
      </c>
      <c r="E7559" t="s">
        <v>47</v>
      </c>
      <c r="F7559" t="s">
        <v>563</v>
      </c>
      <c r="G7559" s="2">
        <v>6.98</v>
      </c>
      <c r="H7559" s="2">
        <v>1</v>
      </c>
      <c r="I7559" s="2">
        <f t="shared" si="118"/>
        <v>6.98</v>
      </c>
      <c r="J7559" s="2">
        <v>3.35</v>
      </c>
    </row>
    <row r="7560" spans="1:10" x14ac:dyDescent="0.35">
      <c r="A7560" s="1">
        <v>42875</v>
      </c>
      <c r="B7560" t="s">
        <v>2225</v>
      </c>
      <c r="C7560" t="s">
        <v>27</v>
      </c>
      <c r="D7560" t="s">
        <v>39</v>
      </c>
      <c r="E7560" t="s">
        <v>302</v>
      </c>
      <c r="F7560" t="s">
        <v>2617</v>
      </c>
      <c r="G7560" s="2">
        <v>343.2</v>
      </c>
      <c r="H7560" s="2">
        <v>1</v>
      </c>
      <c r="I7560" s="2">
        <f t="shared" si="118"/>
        <v>343.2</v>
      </c>
      <c r="J7560" s="2">
        <v>38.61</v>
      </c>
    </row>
    <row r="7561" spans="1:10" x14ac:dyDescent="0.35">
      <c r="A7561" s="1">
        <v>42875</v>
      </c>
      <c r="B7561" t="s">
        <v>1424</v>
      </c>
      <c r="C7561" t="s">
        <v>110</v>
      </c>
      <c r="D7561" t="s">
        <v>11</v>
      </c>
      <c r="E7561" t="s">
        <v>20</v>
      </c>
      <c r="F7561" t="s">
        <v>1175</v>
      </c>
      <c r="G7561" s="2">
        <v>41.28</v>
      </c>
      <c r="H7561" s="2">
        <v>2</v>
      </c>
      <c r="I7561" s="2">
        <f t="shared" si="118"/>
        <v>20.64</v>
      </c>
      <c r="J7561" s="2">
        <v>19.809999999999999</v>
      </c>
    </row>
    <row r="7562" spans="1:10" x14ac:dyDescent="0.35">
      <c r="A7562" s="1">
        <v>42875</v>
      </c>
      <c r="B7562" t="s">
        <v>794</v>
      </c>
      <c r="C7562" t="s">
        <v>126</v>
      </c>
      <c r="D7562" t="s">
        <v>11</v>
      </c>
      <c r="E7562" t="s">
        <v>20</v>
      </c>
      <c r="F7562" t="s">
        <v>1280</v>
      </c>
      <c r="G7562" s="2">
        <v>8.2899999999999991</v>
      </c>
      <c r="H7562" s="2">
        <v>2</v>
      </c>
      <c r="I7562" s="2">
        <f t="shared" si="118"/>
        <v>4.1449999999999996</v>
      </c>
      <c r="J7562" s="2">
        <v>3</v>
      </c>
    </row>
    <row r="7563" spans="1:10" x14ac:dyDescent="0.35">
      <c r="A7563" s="1">
        <v>42875</v>
      </c>
      <c r="B7563" t="s">
        <v>794</v>
      </c>
      <c r="C7563" t="s">
        <v>126</v>
      </c>
      <c r="D7563" t="s">
        <v>39</v>
      </c>
      <c r="E7563" t="s">
        <v>40</v>
      </c>
      <c r="F7563" t="s">
        <v>2171</v>
      </c>
      <c r="G7563" s="2">
        <v>1123.1300000000001</v>
      </c>
      <c r="H7563" s="2">
        <v>9</v>
      </c>
      <c r="I7563" s="2">
        <f t="shared" si="118"/>
        <v>124.79222222222224</v>
      </c>
      <c r="J7563" s="2">
        <v>70.2</v>
      </c>
    </row>
    <row r="7564" spans="1:10" x14ac:dyDescent="0.35">
      <c r="A7564" s="1">
        <v>42875</v>
      </c>
      <c r="B7564" t="s">
        <v>794</v>
      </c>
      <c r="C7564" t="s">
        <v>126</v>
      </c>
      <c r="D7564" t="s">
        <v>11</v>
      </c>
      <c r="E7564" t="s">
        <v>92</v>
      </c>
      <c r="F7564" t="s">
        <v>1349</v>
      </c>
      <c r="G7564" s="2">
        <v>64.900000000000006</v>
      </c>
      <c r="H7564" s="2">
        <v>5</v>
      </c>
      <c r="I7564" s="2">
        <f t="shared" si="118"/>
        <v>12.98</v>
      </c>
      <c r="J7564" s="2">
        <v>18.82</v>
      </c>
    </row>
    <row r="7565" spans="1:10" x14ac:dyDescent="0.35">
      <c r="A7565" s="1">
        <v>42876</v>
      </c>
      <c r="B7565" t="s">
        <v>462</v>
      </c>
      <c r="C7565" t="s">
        <v>149</v>
      </c>
      <c r="D7565" t="s">
        <v>34</v>
      </c>
      <c r="E7565" t="s">
        <v>47</v>
      </c>
      <c r="F7565" t="s">
        <v>842</v>
      </c>
      <c r="G7565" s="2">
        <v>520.04999999999995</v>
      </c>
      <c r="H7565" s="2">
        <v>5</v>
      </c>
      <c r="I7565" s="2">
        <f t="shared" si="118"/>
        <v>104.00999999999999</v>
      </c>
      <c r="J7565" s="2">
        <v>72.81</v>
      </c>
    </row>
    <row r="7566" spans="1:10" x14ac:dyDescent="0.35">
      <c r="A7566" s="1">
        <v>42876</v>
      </c>
      <c r="B7566" t="s">
        <v>462</v>
      </c>
      <c r="C7566" t="s">
        <v>149</v>
      </c>
      <c r="D7566" t="s">
        <v>11</v>
      </c>
      <c r="E7566" t="s">
        <v>24</v>
      </c>
      <c r="F7566" t="s">
        <v>2676</v>
      </c>
      <c r="G7566" s="2">
        <v>17.97</v>
      </c>
      <c r="H7566" s="2">
        <v>3</v>
      </c>
      <c r="I7566" s="2">
        <f t="shared" si="118"/>
        <v>5.9899999999999993</v>
      </c>
      <c r="J7566" s="2">
        <v>5.21</v>
      </c>
    </row>
    <row r="7567" spans="1:10" x14ac:dyDescent="0.35">
      <c r="A7567" s="1">
        <v>42877</v>
      </c>
      <c r="B7567" t="s">
        <v>732</v>
      </c>
      <c r="C7567" t="s">
        <v>15</v>
      </c>
      <c r="D7567" t="s">
        <v>34</v>
      </c>
      <c r="E7567" t="s">
        <v>35</v>
      </c>
      <c r="F7567" t="s">
        <v>1805</v>
      </c>
      <c r="G7567" s="2">
        <v>181.99</v>
      </c>
      <c r="H7567" s="2">
        <v>2</v>
      </c>
      <c r="I7567" s="2">
        <f t="shared" si="118"/>
        <v>90.995000000000005</v>
      </c>
      <c r="J7567" s="2">
        <v>-54.6</v>
      </c>
    </row>
    <row r="7568" spans="1:10" x14ac:dyDescent="0.35">
      <c r="A7568" s="1">
        <v>42877</v>
      </c>
      <c r="B7568" t="s">
        <v>732</v>
      </c>
      <c r="C7568" t="s">
        <v>15</v>
      </c>
      <c r="D7568" t="s">
        <v>11</v>
      </c>
      <c r="E7568" t="s">
        <v>20</v>
      </c>
      <c r="F7568" t="s">
        <v>1386</v>
      </c>
      <c r="G7568" s="2">
        <v>1.59</v>
      </c>
      <c r="H7568" s="2">
        <v>2</v>
      </c>
      <c r="I7568" s="2">
        <f t="shared" si="118"/>
        <v>0.79500000000000004</v>
      </c>
      <c r="J7568" s="2">
        <v>-2.63</v>
      </c>
    </row>
    <row r="7569" spans="1:10" x14ac:dyDescent="0.35">
      <c r="A7569" s="1">
        <v>42877</v>
      </c>
      <c r="B7569" t="s">
        <v>732</v>
      </c>
      <c r="C7569" t="s">
        <v>15</v>
      </c>
      <c r="D7569" t="s">
        <v>11</v>
      </c>
      <c r="E7569" t="s">
        <v>200</v>
      </c>
      <c r="F7569" t="s">
        <v>262</v>
      </c>
      <c r="G7569" s="2">
        <v>22.34</v>
      </c>
      <c r="H7569" s="2">
        <v>3</v>
      </c>
      <c r="I7569" s="2">
        <f t="shared" si="118"/>
        <v>7.4466666666666663</v>
      </c>
      <c r="J7569" s="2">
        <v>2.5099999999999998</v>
      </c>
    </row>
    <row r="7570" spans="1:10" x14ac:dyDescent="0.35">
      <c r="A7570" s="1">
        <v>42877</v>
      </c>
      <c r="B7570" t="s">
        <v>900</v>
      </c>
      <c r="C7570" t="s">
        <v>27</v>
      </c>
      <c r="D7570" t="s">
        <v>39</v>
      </c>
      <c r="E7570" t="s">
        <v>52</v>
      </c>
      <c r="F7570" t="s">
        <v>1441</v>
      </c>
      <c r="G7570" s="2">
        <v>68.459999999999994</v>
      </c>
      <c r="H7570" s="2">
        <v>7</v>
      </c>
      <c r="I7570" s="2">
        <f t="shared" si="118"/>
        <v>9.7799999999999994</v>
      </c>
      <c r="J7570" s="2">
        <v>25.33</v>
      </c>
    </row>
    <row r="7571" spans="1:10" x14ac:dyDescent="0.35">
      <c r="A7571" s="1">
        <v>42877</v>
      </c>
      <c r="B7571" t="s">
        <v>1751</v>
      </c>
      <c r="C7571" t="s">
        <v>27</v>
      </c>
      <c r="D7571" t="s">
        <v>11</v>
      </c>
      <c r="E7571" t="s">
        <v>24</v>
      </c>
      <c r="F7571" t="s">
        <v>1206</v>
      </c>
      <c r="G7571" s="2">
        <v>49.56</v>
      </c>
      <c r="H7571" s="2">
        <v>7</v>
      </c>
      <c r="I7571" s="2">
        <f t="shared" si="118"/>
        <v>7.08</v>
      </c>
      <c r="J7571" s="2">
        <v>18.829999999999998</v>
      </c>
    </row>
    <row r="7572" spans="1:10" x14ac:dyDescent="0.35">
      <c r="A7572" s="1">
        <v>42877</v>
      </c>
      <c r="B7572" t="s">
        <v>230</v>
      </c>
      <c r="C7572" t="s">
        <v>27</v>
      </c>
      <c r="D7572" t="s">
        <v>11</v>
      </c>
      <c r="E7572" t="s">
        <v>24</v>
      </c>
      <c r="F7572" t="s">
        <v>620</v>
      </c>
      <c r="G7572" s="2">
        <v>9.84</v>
      </c>
      <c r="H7572" s="2">
        <v>3</v>
      </c>
      <c r="I7572" s="2">
        <f t="shared" si="118"/>
        <v>3.28</v>
      </c>
      <c r="J7572" s="2">
        <v>2.85</v>
      </c>
    </row>
    <row r="7573" spans="1:10" x14ac:dyDescent="0.35">
      <c r="A7573" s="1">
        <v>42877</v>
      </c>
      <c r="B7573" t="s">
        <v>230</v>
      </c>
      <c r="C7573" t="s">
        <v>27</v>
      </c>
      <c r="D7573" t="s">
        <v>11</v>
      </c>
      <c r="E7573" t="s">
        <v>24</v>
      </c>
      <c r="F7573" t="s">
        <v>326</v>
      </c>
      <c r="G7573" s="2">
        <v>2.78</v>
      </c>
      <c r="H7573" s="2">
        <v>1</v>
      </c>
      <c r="I7573" s="2">
        <f t="shared" si="118"/>
        <v>2.78</v>
      </c>
      <c r="J7573" s="2">
        <v>0.72</v>
      </c>
    </row>
    <row r="7574" spans="1:10" x14ac:dyDescent="0.35">
      <c r="A7574" s="1">
        <v>42878</v>
      </c>
      <c r="B7574" t="s">
        <v>46</v>
      </c>
      <c r="C7574" t="s">
        <v>27</v>
      </c>
      <c r="D7574" t="s">
        <v>34</v>
      </c>
      <c r="E7574" t="s">
        <v>145</v>
      </c>
      <c r="F7574" t="s">
        <v>818</v>
      </c>
      <c r="G7574" s="2">
        <v>171.29</v>
      </c>
      <c r="H7574" s="2">
        <v>3</v>
      </c>
      <c r="I7574" s="2">
        <f t="shared" si="118"/>
        <v>57.096666666666664</v>
      </c>
      <c r="J7574" s="2">
        <v>-6.42</v>
      </c>
    </row>
    <row r="7575" spans="1:10" x14ac:dyDescent="0.35">
      <c r="A7575" s="1">
        <v>42878</v>
      </c>
      <c r="B7575" t="s">
        <v>1012</v>
      </c>
      <c r="C7575" t="s">
        <v>10</v>
      </c>
      <c r="D7575" t="s">
        <v>11</v>
      </c>
      <c r="E7575" t="s">
        <v>43</v>
      </c>
      <c r="F7575" t="s">
        <v>614</v>
      </c>
      <c r="G7575" s="2">
        <v>1.82</v>
      </c>
      <c r="H7575" s="2">
        <v>2</v>
      </c>
      <c r="I7575" s="2">
        <f t="shared" si="118"/>
        <v>0.91</v>
      </c>
      <c r="J7575" s="2">
        <v>0.62</v>
      </c>
    </row>
    <row r="7576" spans="1:10" x14ac:dyDescent="0.35">
      <c r="A7576" s="1">
        <v>42878</v>
      </c>
      <c r="B7576" t="s">
        <v>1012</v>
      </c>
      <c r="C7576" t="s">
        <v>10</v>
      </c>
      <c r="D7576" t="s">
        <v>11</v>
      </c>
      <c r="E7576" t="s">
        <v>92</v>
      </c>
      <c r="F7576" t="s">
        <v>1983</v>
      </c>
      <c r="G7576" s="2">
        <v>18.32</v>
      </c>
      <c r="H7576" s="2">
        <v>5</v>
      </c>
      <c r="I7576" s="2">
        <f t="shared" si="118"/>
        <v>3.6640000000000001</v>
      </c>
      <c r="J7576" s="2">
        <v>-46.72</v>
      </c>
    </row>
    <row r="7577" spans="1:10" x14ac:dyDescent="0.35">
      <c r="A7577" s="1">
        <v>42878</v>
      </c>
      <c r="B7577" t="s">
        <v>1012</v>
      </c>
      <c r="C7577" t="s">
        <v>10</v>
      </c>
      <c r="D7577" t="s">
        <v>11</v>
      </c>
      <c r="E7577" t="s">
        <v>18</v>
      </c>
      <c r="F7577" t="s">
        <v>356</v>
      </c>
      <c r="G7577" s="2">
        <v>48.82</v>
      </c>
      <c r="H7577" s="2">
        <v>3</v>
      </c>
      <c r="I7577" s="2">
        <f t="shared" si="118"/>
        <v>16.273333333333333</v>
      </c>
      <c r="J7577" s="2">
        <v>-11.59</v>
      </c>
    </row>
    <row r="7578" spans="1:10" x14ac:dyDescent="0.35">
      <c r="A7578" s="1">
        <v>42878</v>
      </c>
      <c r="B7578" t="s">
        <v>1012</v>
      </c>
      <c r="C7578" t="s">
        <v>10</v>
      </c>
      <c r="D7578" t="s">
        <v>11</v>
      </c>
      <c r="E7578" t="s">
        <v>20</v>
      </c>
      <c r="F7578" t="s">
        <v>118</v>
      </c>
      <c r="G7578" s="2">
        <v>1.19</v>
      </c>
      <c r="H7578" s="2">
        <v>1</v>
      </c>
      <c r="I7578" s="2">
        <f t="shared" si="118"/>
        <v>1.19</v>
      </c>
      <c r="J7578" s="2">
        <v>-1.96</v>
      </c>
    </row>
    <row r="7579" spans="1:10" x14ac:dyDescent="0.35">
      <c r="A7579" s="1">
        <v>42880</v>
      </c>
      <c r="B7579" t="s">
        <v>2585</v>
      </c>
      <c r="C7579" t="s">
        <v>30</v>
      </c>
      <c r="D7579" t="s">
        <v>11</v>
      </c>
      <c r="E7579" t="s">
        <v>20</v>
      </c>
      <c r="F7579" t="s">
        <v>1825</v>
      </c>
      <c r="G7579" s="2">
        <v>29.84</v>
      </c>
      <c r="H7579" s="2">
        <v>2</v>
      </c>
      <c r="I7579" s="2">
        <f t="shared" si="118"/>
        <v>14.92</v>
      </c>
      <c r="J7579" s="2">
        <v>13.43</v>
      </c>
    </row>
    <row r="7580" spans="1:10" x14ac:dyDescent="0.35">
      <c r="A7580" s="1">
        <v>42880</v>
      </c>
      <c r="B7580" t="s">
        <v>1077</v>
      </c>
      <c r="C7580" t="s">
        <v>149</v>
      </c>
      <c r="D7580" t="s">
        <v>11</v>
      </c>
      <c r="E7580" t="s">
        <v>20</v>
      </c>
      <c r="F7580" t="s">
        <v>666</v>
      </c>
      <c r="G7580" s="2">
        <v>663.92</v>
      </c>
      <c r="H7580" s="2">
        <v>5</v>
      </c>
      <c r="I7580" s="2">
        <f t="shared" si="118"/>
        <v>132.78399999999999</v>
      </c>
      <c r="J7580" s="2">
        <v>207.48</v>
      </c>
    </row>
    <row r="7581" spans="1:10" x14ac:dyDescent="0.35">
      <c r="A7581" s="1">
        <v>42880</v>
      </c>
      <c r="B7581" t="s">
        <v>1077</v>
      </c>
      <c r="C7581" t="s">
        <v>149</v>
      </c>
      <c r="D7581" t="s">
        <v>39</v>
      </c>
      <c r="E7581" t="s">
        <v>52</v>
      </c>
      <c r="F7581" t="s">
        <v>1011</v>
      </c>
      <c r="G7581" s="2">
        <v>120</v>
      </c>
      <c r="H7581" s="2">
        <v>8</v>
      </c>
      <c r="I7581" s="2">
        <f t="shared" si="118"/>
        <v>15</v>
      </c>
      <c r="J7581" s="2">
        <v>13.2</v>
      </c>
    </row>
    <row r="7582" spans="1:10" x14ac:dyDescent="0.35">
      <c r="A7582" s="1">
        <v>42880</v>
      </c>
      <c r="B7582" t="s">
        <v>1077</v>
      </c>
      <c r="C7582" t="s">
        <v>149</v>
      </c>
      <c r="D7582" t="s">
        <v>11</v>
      </c>
      <c r="E7582" t="s">
        <v>43</v>
      </c>
      <c r="F7582" t="s">
        <v>1233</v>
      </c>
      <c r="G7582" s="2">
        <v>3.29</v>
      </c>
      <c r="H7582" s="2">
        <v>1</v>
      </c>
      <c r="I7582" s="2">
        <f t="shared" si="118"/>
        <v>3.29</v>
      </c>
      <c r="J7582" s="2">
        <v>1.48</v>
      </c>
    </row>
    <row r="7583" spans="1:10" x14ac:dyDescent="0.35">
      <c r="A7583" s="1">
        <v>42880</v>
      </c>
      <c r="B7583" t="s">
        <v>1077</v>
      </c>
      <c r="C7583" t="s">
        <v>149</v>
      </c>
      <c r="D7583" t="s">
        <v>34</v>
      </c>
      <c r="E7583" t="s">
        <v>47</v>
      </c>
      <c r="F7583" t="s">
        <v>2121</v>
      </c>
      <c r="G7583" s="2">
        <v>18.84</v>
      </c>
      <c r="H7583" s="2">
        <v>3</v>
      </c>
      <c r="I7583" s="2">
        <f t="shared" si="118"/>
        <v>6.28</v>
      </c>
      <c r="J7583" s="2">
        <v>6.03</v>
      </c>
    </row>
    <row r="7584" spans="1:10" x14ac:dyDescent="0.35">
      <c r="A7584" s="1">
        <v>42880</v>
      </c>
      <c r="B7584" t="s">
        <v>1617</v>
      </c>
      <c r="C7584" t="s">
        <v>10</v>
      </c>
      <c r="D7584" t="s">
        <v>11</v>
      </c>
      <c r="E7584" t="s">
        <v>18</v>
      </c>
      <c r="F7584" t="s">
        <v>1973</v>
      </c>
      <c r="G7584" s="2">
        <v>50.14</v>
      </c>
      <c r="H7584" s="2">
        <v>3</v>
      </c>
      <c r="I7584" s="2">
        <f t="shared" si="118"/>
        <v>16.713333333333335</v>
      </c>
      <c r="J7584" s="2">
        <v>-11.28</v>
      </c>
    </row>
    <row r="7585" spans="1:10" x14ac:dyDescent="0.35">
      <c r="A7585" s="1">
        <v>42881</v>
      </c>
      <c r="B7585" t="s">
        <v>1783</v>
      </c>
      <c r="C7585" t="s">
        <v>33</v>
      </c>
      <c r="D7585" t="s">
        <v>11</v>
      </c>
      <c r="E7585" t="s">
        <v>92</v>
      </c>
      <c r="F7585" t="s">
        <v>2677</v>
      </c>
      <c r="G7585" s="2">
        <v>208.44</v>
      </c>
      <c r="H7585" s="2">
        <v>3</v>
      </c>
      <c r="I7585" s="2">
        <f t="shared" si="118"/>
        <v>69.48</v>
      </c>
      <c r="J7585" s="2">
        <v>62.53</v>
      </c>
    </row>
    <row r="7586" spans="1:10" x14ac:dyDescent="0.35">
      <c r="A7586" s="1">
        <v>42881</v>
      </c>
      <c r="B7586" t="s">
        <v>1783</v>
      </c>
      <c r="C7586" t="s">
        <v>33</v>
      </c>
      <c r="D7586" t="s">
        <v>11</v>
      </c>
      <c r="E7586" t="s">
        <v>200</v>
      </c>
      <c r="F7586" t="s">
        <v>472</v>
      </c>
      <c r="G7586" s="2">
        <v>25.76</v>
      </c>
      <c r="H7586" s="2">
        <v>2</v>
      </c>
      <c r="I7586" s="2">
        <f t="shared" si="118"/>
        <v>12.88</v>
      </c>
      <c r="J7586" s="2">
        <v>0.77</v>
      </c>
    </row>
    <row r="7587" spans="1:10" x14ac:dyDescent="0.35">
      <c r="A7587" s="1">
        <v>42881</v>
      </c>
      <c r="B7587" t="s">
        <v>778</v>
      </c>
      <c r="C7587" t="s">
        <v>55</v>
      </c>
      <c r="D7587" t="s">
        <v>39</v>
      </c>
      <c r="E7587" t="s">
        <v>52</v>
      </c>
      <c r="F7587" t="s">
        <v>2288</v>
      </c>
      <c r="G7587" s="2">
        <v>23.08</v>
      </c>
      <c r="H7587" s="2">
        <v>2</v>
      </c>
      <c r="I7587" s="2">
        <f t="shared" si="118"/>
        <v>11.54</v>
      </c>
      <c r="J7587" s="2">
        <v>6.92</v>
      </c>
    </row>
    <row r="7588" spans="1:10" x14ac:dyDescent="0.35">
      <c r="A7588" s="1">
        <v>42881</v>
      </c>
      <c r="B7588" t="s">
        <v>378</v>
      </c>
      <c r="C7588" t="s">
        <v>27</v>
      </c>
      <c r="D7588" t="s">
        <v>11</v>
      </c>
      <c r="E7588" t="s">
        <v>12</v>
      </c>
      <c r="F7588" t="s">
        <v>2386</v>
      </c>
      <c r="G7588" s="2">
        <v>12.96</v>
      </c>
      <c r="H7588" s="2">
        <v>2</v>
      </c>
      <c r="I7588" s="2">
        <f t="shared" si="118"/>
        <v>6.48</v>
      </c>
      <c r="J7588" s="2">
        <v>6.22</v>
      </c>
    </row>
    <row r="7589" spans="1:10" x14ac:dyDescent="0.35">
      <c r="A7589" s="1">
        <v>42882</v>
      </c>
      <c r="B7589" t="s">
        <v>752</v>
      </c>
      <c r="C7589" t="s">
        <v>33</v>
      </c>
      <c r="D7589" t="s">
        <v>11</v>
      </c>
      <c r="E7589" t="s">
        <v>20</v>
      </c>
      <c r="F7589" t="s">
        <v>1896</v>
      </c>
      <c r="G7589" s="2">
        <v>58.34</v>
      </c>
      <c r="H7589" s="2">
        <v>2</v>
      </c>
      <c r="I7589" s="2">
        <f t="shared" si="118"/>
        <v>29.17</v>
      </c>
      <c r="J7589" s="2">
        <v>28</v>
      </c>
    </row>
    <row r="7590" spans="1:10" x14ac:dyDescent="0.35">
      <c r="A7590" s="1">
        <v>42882</v>
      </c>
      <c r="B7590" t="s">
        <v>752</v>
      </c>
      <c r="C7590" t="s">
        <v>33</v>
      </c>
      <c r="D7590" t="s">
        <v>39</v>
      </c>
      <c r="E7590" t="s">
        <v>40</v>
      </c>
      <c r="F7590" t="s">
        <v>1917</v>
      </c>
      <c r="G7590" s="2">
        <v>539.97</v>
      </c>
      <c r="H7590" s="2">
        <v>3</v>
      </c>
      <c r="I7590" s="2">
        <f t="shared" si="118"/>
        <v>179.99</v>
      </c>
      <c r="J7590" s="2">
        <v>134.99</v>
      </c>
    </row>
    <row r="7591" spans="1:10" x14ac:dyDescent="0.35">
      <c r="A7591" s="1">
        <v>42882</v>
      </c>
      <c r="B7591" t="s">
        <v>900</v>
      </c>
      <c r="C7591" t="s">
        <v>120</v>
      </c>
      <c r="D7591" t="s">
        <v>11</v>
      </c>
      <c r="E7591" t="s">
        <v>12</v>
      </c>
      <c r="F7591" t="s">
        <v>836</v>
      </c>
      <c r="G7591" s="2">
        <v>25.92</v>
      </c>
      <c r="H7591" s="2">
        <v>5</v>
      </c>
      <c r="I7591" s="2">
        <f t="shared" si="118"/>
        <v>5.1840000000000002</v>
      </c>
      <c r="J7591" s="2">
        <v>9.07</v>
      </c>
    </row>
    <row r="7592" spans="1:10" x14ac:dyDescent="0.35">
      <c r="A7592" s="1">
        <v>42882</v>
      </c>
      <c r="B7592" t="s">
        <v>468</v>
      </c>
      <c r="C7592" t="s">
        <v>164</v>
      </c>
      <c r="D7592" t="s">
        <v>39</v>
      </c>
      <c r="E7592" t="s">
        <v>52</v>
      </c>
      <c r="F7592" t="s">
        <v>1068</v>
      </c>
      <c r="G7592" s="2">
        <v>98.16</v>
      </c>
      <c r="H7592" s="2">
        <v>6</v>
      </c>
      <c r="I7592" s="2">
        <f t="shared" si="118"/>
        <v>16.36</v>
      </c>
      <c r="J7592" s="2">
        <v>9.82</v>
      </c>
    </row>
    <row r="7593" spans="1:10" x14ac:dyDescent="0.35">
      <c r="A7593" s="1">
        <v>42882</v>
      </c>
      <c r="B7593" t="s">
        <v>468</v>
      </c>
      <c r="C7593" t="s">
        <v>164</v>
      </c>
      <c r="D7593" t="s">
        <v>11</v>
      </c>
      <c r="E7593" t="s">
        <v>24</v>
      </c>
      <c r="F7593" t="s">
        <v>207</v>
      </c>
      <c r="G7593" s="2">
        <v>31.44</v>
      </c>
      <c r="H7593" s="2">
        <v>3</v>
      </c>
      <c r="I7593" s="2">
        <f t="shared" si="118"/>
        <v>10.48</v>
      </c>
      <c r="J7593" s="2">
        <v>7.86</v>
      </c>
    </row>
    <row r="7594" spans="1:10" x14ac:dyDescent="0.35">
      <c r="A7594" s="1">
        <v>42882</v>
      </c>
      <c r="B7594" t="s">
        <v>742</v>
      </c>
      <c r="C7594" t="s">
        <v>510</v>
      </c>
      <c r="D7594" t="s">
        <v>34</v>
      </c>
      <c r="E7594" t="s">
        <v>47</v>
      </c>
      <c r="F7594" t="s">
        <v>2604</v>
      </c>
      <c r="G7594" s="2">
        <v>35</v>
      </c>
      <c r="H7594" s="2">
        <v>4</v>
      </c>
      <c r="I7594" s="2">
        <f t="shared" si="118"/>
        <v>8.75</v>
      </c>
      <c r="J7594" s="2">
        <v>14.7</v>
      </c>
    </row>
    <row r="7595" spans="1:10" x14ac:dyDescent="0.35">
      <c r="A7595" s="1">
        <v>42882</v>
      </c>
      <c r="B7595" t="s">
        <v>742</v>
      </c>
      <c r="C7595" t="s">
        <v>510</v>
      </c>
      <c r="D7595" t="s">
        <v>11</v>
      </c>
      <c r="E7595" t="s">
        <v>18</v>
      </c>
      <c r="F7595" t="s">
        <v>68</v>
      </c>
      <c r="G7595" s="2">
        <v>477.15</v>
      </c>
      <c r="H7595" s="2">
        <v>5</v>
      </c>
      <c r="I7595" s="2">
        <f t="shared" si="118"/>
        <v>95.429999999999993</v>
      </c>
      <c r="J7595" s="2">
        <v>28.63</v>
      </c>
    </row>
    <row r="7596" spans="1:10" x14ac:dyDescent="0.35">
      <c r="A7596" s="1">
        <v>42882</v>
      </c>
      <c r="B7596" t="s">
        <v>742</v>
      </c>
      <c r="C7596" t="s">
        <v>510</v>
      </c>
      <c r="D7596" t="s">
        <v>39</v>
      </c>
      <c r="E7596" t="s">
        <v>40</v>
      </c>
      <c r="F7596" t="s">
        <v>2674</v>
      </c>
      <c r="G7596" s="2">
        <v>302.38</v>
      </c>
      <c r="H7596" s="2">
        <v>3</v>
      </c>
      <c r="I7596" s="2">
        <f t="shared" si="118"/>
        <v>100.79333333333334</v>
      </c>
      <c r="J7596" s="2">
        <v>22.68</v>
      </c>
    </row>
    <row r="7597" spans="1:10" x14ac:dyDescent="0.35">
      <c r="A7597" s="1">
        <v>42882</v>
      </c>
      <c r="B7597" t="s">
        <v>1339</v>
      </c>
      <c r="C7597" t="s">
        <v>840</v>
      </c>
      <c r="D7597" t="s">
        <v>34</v>
      </c>
      <c r="E7597" t="s">
        <v>47</v>
      </c>
      <c r="F7597" t="s">
        <v>2599</v>
      </c>
      <c r="G7597" s="2">
        <v>477.3</v>
      </c>
      <c r="H7597" s="2">
        <v>5</v>
      </c>
      <c r="I7597" s="2">
        <f t="shared" si="118"/>
        <v>95.460000000000008</v>
      </c>
      <c r="J7597" s="2">
        <v>138.41999999999999</v>
      </c>
    </row>
    <row r="7598" spans="1:10" x14ac:dyDescent="0.35">
      <c r="A7598" s="1">
        <v>42882</v>
      </c>
      <c r="B7598" t="s">
        <v>1963</v>
      </c>
      <c r="C7598" t="s">
        <v>245</v>
      </c>
      <c r="D7598" t="s">
        <v>39</v>
      </c>
      <c r="E7598" t="s">
        <v>52</v>
      </c>
      <c r="F7598" t="s">
        <v>2678</v>
      </c>
      <c r="G7598" s="2">
        <v>27.19</v>
      </c>
      <c r="H7598" s="2">
        <v>3</v>
      </c>
      <c r="I7598" s="2">
        <f t="shared" si="118"/>
        <v>9.0633333333333344</v>
      </c>
      <c r="J7598" s="2">
        <v>0.34</v>
      </c>
    </row>
    <row r="7599" spans="1:10" x14ac:dyDescent="0.35">
      <c r="A7599" s="1">
        <v>42882</v>
      </c>
      <c r="B7599" t="s">
        <v>1963</v>
      </c>
      <c r="C7599" t="s">
        <v>245</v>
      </c>
      <c r="D7599" t="s">
        <v>11</v>
      </c>
      <c r="E7599" t="s">
        <v>20</v>
      </c>
      <c r="F7599" t="s">
        <v>467</v>
      </c>
      <c r="G7599" s="2">
        <v>12.06</v>
      </c>
      <c r="H7599" s="2">
        <v>5</v>
      </c>
      <c r="I7599" s="2">
        <f t="shared" si="118"/>
        <v>2.4119999999999999</v>
      </c>
      <c r="J7599" s="2">
        <v>-10.050000000000001</v>
      </c>
    </row>
    <row r="7600" spans="1:10" x14ac:dyDescent="0.35">
      <c r="A7600" s="1">
        <v>42883</v>
      </c>
      <c r="B7600" t="s">
        <v>373</v>
      </c>
      <c r="C7600" t="s">
        <v>70</v>
      </c>
      <c r="D7600" t="s">
        <v>34</v>
      </c>
      <c r="E7600" t="s">
        <v>35</v>
      </c>
      <c r="F7600" t="s">
        <v>231</v>
      </c>
      <c r="G7600" s="2">
        <v>301.95999999999998</v>
      </c>
      <c r="H7600" s="2">
        <v>2</v>
      </c>
      <c r="I7600" s="2">
        <f t="shared" si="118"/>
        <v>150.97999999999999</v>
      </c>
      <c r="J7600" s="2">
        <v>33.22</v>
      </c>
    </row>
    <row r="7601" spans="1:10" x14ac:dyDescent="0.35">
      <c r="A7601" s="1">
        <v>42883</v>
      </c>
      <c r="B7601" t="s">
        <v>2112</v>
      </c>
      <c r="C7601" t="s">
        <v>10</v>
      </c>
      <c r="D7601" t="s">
        <v>39</v>
      </c>
      <c r="E7601" t="s">
        <v>40</v>
      </c>
      <c r="F7601" t="s">
        <v>1305</v>
      </c>
      <c r="G7601" s="2">
        <v>54.37</v>
      </c>
      <c r="H7601" s="2">
        <v>4</v>
      </c>
      <c r="I7601" s="2">
        <f t="shared" si="118"/>
        <v>13.592499999999999</v>
      </c>
      <c r="J7601" s="2">
        <v>4.08</v>
      </c>
    </row>
    <row r="7602" spans="1:10" x14ac:dyDescent="0.35">
      <c r="A7602" s="1">
        <v>42883</v>
      </c>
      <c r="B7602" t="s">
        <v>1912</v>
      </c>
      <c r="C7602" t="s">
        <v>685</v>
      </c>
      <c r="D7602" t="s">
        <v>34</v>
      </c>
      <c r="E7602" t="s">
        <v>47</v>
      </c>
      <c r="F7602" t="s">
        <v>2105</v>
      </c>
      <c r="G7602" s="2">
        <v>247.44</v>
      </c>
      <c r="H7602" s="2">
        <v>8</v>
      </c>
      <c r="I7602" s="2">
        <f t="shared" si="118"/>
        <v>30.93</v>
      </c>
      <c r="J7602" s="2">
        <v>101.45</v>
      </c>
    </row>
    <row r="7603" spans="1:10" x14ac:dyDescent="0.35">
      <c r="A7603" s="1">
        <v>42883</v>
      </c>
      <c r="B7603" t="s">
        <v>1568</v>
      </c>
      <c r="C7603" t="s">
        <v>15</v>
      </c>
      <c r="D7603" t="s">
        <v>34</v>
      </c>
      <c r="E7603" t="s">
        <v>35</v>
      </c>
      <c r="F7603" t="s">
        <v>2596</v>
      </c>
      <c r="G7603" s="2">
        <v>106.87</v>
      </c>
      <c r="H7603" s="2">
        <v>3</v>
      </c>
      <c r="I7603" s="2">
        <f t="shared" si="118"/>
        <v>35.623333333333335</v>
      </c>
      <c r="J7603" s="2">
        <v>-29.01</v>
      </c>
    </row>
    <row r="7604" spans="1:10" x14ac:dyDescent="0.35">
      <c r="A7604" s="1">
        <v>42883</v>
      </c>
      <c r="B7604" t="s">
        <v>1568</v>
      </c>
      <c r="C7604" t="s">
        <v>15</v>
      </c>
      <c r="D7604" t="s">
        <v>11</v>
      </c>
      <c r="E7604" t="s">
        <v>20</v>
      </c>
      <c r="F7604" t="s">
        <v>118</v>
      </c>
      <c r="G7604" s="2">
        <v>3.56</v>
      </c>
      <c r="H7604" s="2">
        <v>3</v>
      </c>
      <c r="I7604" s="2">
        <f t="shared" si="118"/>
        <v>1.1866666666666668</v>
      </c>
      <c r="J7604" s="2">
        <v>-6.24</v>
      </c>
    </row>
    <row r="7605" spans="1:10" x14ac:dyDescent="0.35">
      <c r="A7605" s="1">
        <v>42883</v>
      </c>
      <c r="B7605" t="s">
        <v>1618</v>
      </c>
      <c r="C7605" t="s">
        <v>95</v>
      </c>
      <c r="D7605" t="s">
        <v>39</v>
      </c>
      <c r="E7605" t="s">
        <v>40</v>
      </c>
      <c r="F7605" t="s">
        <v>1493</v>
      </c>
      <c r="G7605" s="2">
        <v>195.96</v>
      </c>
      <c r="H7605" s="2">
        <v>5</v>
      </c>
      <c r="I7605" s="2">
        <f t="shared" si="118"/>
        <v>39.192</v>
      </c>
      <c r="J7605" s="2">
        <v>19.600000000000001</v>
      </c>
    </row>
    <row r="7606" spans="1:10" x14ac:dyDescent="0.35">
      <c r="A7606" s="1">
        <v>42883</v>
      </c>
      <c r="B7606" t="s">
        <v>1618</v>
      </c>
      <c r="C7606" t="s">
        <v>95</v>
      </c>
      <c r="D7606" t="s">
        <v>11</v>
      </c>
      <c r="E7606" t="s">
        <v>12</v>
      </c>
      <c r="F7606" t="s">
        <v>2538</v>
      </c>
      <c r="G7606" s="2">
        <v>15.55</v>
      </c>
      <c r="H7606" s="2">
        <v>3</v>
      </c>
      <c r="I7606" s="2">
        <f t="shared" si="118"/>
        <v>5.1833333333333336</v>
      </c>
      <c r="J7606" s="2">
        <v>5.44</v>
      </c>
    </row>
    <row r="7607" spans="1:10" x14ac:dyDescent="0.35">
      <c r="A7607" s="1">
        <v>42883</v>
      </c>
      <c r="B7607" t="s">
        <v>1618</v>
      </c>
      <c r="C7607" t="s">
        <v>95</v>
      </c>
      <c r="D7607" t="s">
        <v>39</v>
      </c>
      <c r="E7607" t="s">
        <v>52</v>
      </c>
      <c r="F7607" t="s">
        <v>1134</v>
      </c>
      <c r="G7607" s="2">
        <v>271.97000000000003</v>
      </c>
      <c r="H7607" s="2">
        <v>4</v>
      </c>
      <c r="I7607" s="2">
        <f t="shared" si="118"/>
        <v>67.992500000000007</v>
      </c>
      <c r="J7607" s="2">
        <v>54.39</v>
      </c>
    </row>
    <row r="7608" spans="1:10" x14ac:dyDescent="0.35">
      <c r="A7608" s="1">
        <v>42883</v>
      </c>
      <c r="B7608" t="s">
        <v>1734</v>
      </c>
      <c r="C7608" t="s">
        <v>531</v>
      </c>
      <c r="D7608" t="s">
        <v>34</v>
      </c>
      <c r="E7608" t="s">
        <v>47</v>
      </c>
      <c r="F7608" t="s">
        <v>365</v>
      </c>
      <c r="G7608" s="2">
        <v>27.46</v>
      </c>
      <c r="H7608" s="2">
        <v>2</v>
      </c>
      <c r="I7608" s="2">
        <f t="shared" si="118"/>
        <v>13.73</v>
      </c>
      <c r="J7608" s="2">
        <v>9.89</v>
      </c>
    </row>
    <row r="7609" spans="1:10" x14ac:dyDescent="0.35">
      <c r="A7609" s="1">
        <v>42883</v>
      </c>
      <c r="B7609" t="s">
        <v>1734</v>
      </c>
      <c r="C7609" t="s">
        <v>531</v>
      </c>
      <c r="D7609" t="s">
        <v>11</v>
      </c>
      <c r="E7609" t="s">
        <v>92</v>
      </c>
      <c r="F7609" t="s">
        <v>1278</v>
      </c>
      <c r="G7609" s="2">
        <v>125.13</v>
      </c>
      <c r="H7609" s="2">
        <v>3</v>
      </c>
      <c r="I7609" s="2">
        <f t="shared" si="118"/>
        <v>41.71</v>
      </c>
      <c r="J7609" s="2">
        <v>36.29</v>
      </c>
    </row>
    <row r="7610" spans="1:10" x14ac:dyDescent="0.35">
      <c r="A7610" s="1">
        <v>42883</v>
      </c>
      <c r="B7610" t="s">
        <v>1438</v>
      </c>
      <c r="C7610" t="s">
        <v>78</v>
      </c>
      <c r="D7610" t="s">
        <v>11</v>
      </c>
      <c r="E7610" t="s">
        <v>12</v>
      </c>
      <c r="F7610" t="s">
        <v>2240</v>
      </c>
      <c r="G7610" s="2">
        <v>13.87</v>
      </c>
      <c r="H7610" s="2">
        <v>3</v>
      </c>
      <c r="I7610" s="2">
        <f t="shared" si="118"/>
        <v>4.6233333333333331</v>
      </c>
      <c r="J7610" s="2">
        <v>5.03</v>
      </c>
    </row>
    <row r="7611" spans="1:10" x14ac:dyDescent="0.35">
      <c r="A7611" s="1">
        <v>42883</v>
      </c>
      <c r="B7611" t="s">
        <v>1438</v>
      </c>
      <c r="C7611" t="s">
        <v>78</v>
      </c>
      <c r="D7611" t="s">
        <v>34</v>
      </c>
      <c r="E7611" t="s">
        <v>74</v>
      </c>
      <c r="F7611" t="s">
        <v>2161</v>
      </c>
      <c r="G7611" s="2">
        <v>115.96</v>
      </c>
      <c r="H7611" s="2">
        <v>4</v>
      </c>
      <c r="I7611" s="2">
        <f t="shared" si="118"/>
        <v>28.99</v>
      </c>
      <c r="J7611" s="2">
        <v>-64.94</v>
      </c>
    </row>
    <row r="7612" spans="1:10" x14ac:dyDescent="0.35">
      <c r="A7612" s="1">
        <v>42884</v>
      </c>
      <c r="B7612" t="s">
        <v>1920</v>
      </c>
      <c r="C7612" t="s">
        <v>10</v>
      </c>
      <c r="D7612" t="s">
        <v>11</v>
      </c>
      <c r="E7612" t="s">
        <v>12</v>
      </c>
      <c r="F7612" t="s">
        <v>2394</v>
      </c>
      <c r="G7612" s="2">
        <v>25.92</v>
      </c>
      <c r="H7612" s="2">
        <v>5</v>
      </c>
      <c r="I7612" s="2">
        <f t="shared" si="118"/>
        <v>5.1840000000000002</v>
      </c>
      <c r="J7612" s="2">
        <v>9.4</v>
      </c>
    </row>
    <row r="7613" spans="1:10" x14ac:dyDescent="0.35">
      <c r="A7613" s="1">
        <v>42884</v>
      </c>
      <c r="B7613" t="s">
        <v>1920</v>
      </c>
      <c r="C7613" t="s">
        <v>10</v>
      </c>
      <c r="D7613" t="s">
        <v>11</v>
      </c>
      <c r="E7613" t="s">
        <v>18</v>
      </c>
      <c r="F7613" t="s">
        <v>1753</v>
      </c>
      <c r="G7613" s="2">
        <v>53.42</v>
      </c>
      <c r="H7613" s="2">
        <v>3</v>
      </c>
      <c r="I7613" s="2">
        <f t="shared" si="118"/>
        <v>17.806666666666668</v>
      </c>
      <c r="J7613" s="2">
        <v>4.67</v>
      </c>
    </row>
    <row r="7614" spans="1:10" x14ac:dyDescent="0.35">
      <c r="A7614" s="1">
        <v>42884</v>
      </c>
      <c r="B7614" t="s">
        <v>2463</v>
      </c>
      <c r="C7614" t="s">
        <v>10</v>
      </c>
      <c r="D7614" t="s">
        <v>34</v>
      </c>
      <c r="E7614" t="s">
        <v>47</v>
      </c>
      <c r="F7614" t="s">
        <v>2554</v>
      </c>
      <c r="G7614" s="2">
        <v>65.42</v>
      </c>
      <c r="H7614" s="2">
        <v>4</v>
      </c>
      <c r="I7614" s="2">
        <f t="shared" si="118"/>
        <v>16.355</v>
      </c>
      <c r="J7614" s="2">
        <v>-52.34</v>
      </c>
    </row>
    <row r="7615" spans="1:10" x14ac:dyDescent="0.35">
      <c r="A7615" s="1">
        <v>42884</v>
      </c>
      <c r="B7615" t="s">
        <v>1957</v>
      </c>
      <c r="C7615" t="s">
        <v>996</v>
      </c>
      <c r="D7615" t="s">
        <v>11</v>
      </c>
      <c r="E7615" t="s">
        <v>43</v>
      </c>
      <c r="F7615" t="s">
        <v>234</v>
      </c>
      <c r="G7615" s="2">
        <v>23.55</v>
      </c>
      <c r="H7615" s="2">
        <v>5</v>
      </c>
      <c r="I7615" s="2">
        <f t="shared" si="118"/>
        <v>4.71</v>
      </c>
      <c r="J7615" s="2">
        <v>1.18</v>
      </c>
    </row>
    <row r="7616" spans="1:10" x14ac:dyDescent="0.35">
      <c r="A7616" s="1">
        <v>42884</v>
      </c>
      <c r="B7616" t="s">
        <v>1616</v>
      </c>
      <c r="C7616" t="s">
        <v>129</v>
      </c>
      <c r="D7616" t="s">
        <v>11</v>
      </c>
      <c r="E7616" t="s">
        <v>20</v>
      </c>
      <c r="F7616" t="s">
        <v>1139</v>
      </c>
      <c r="G7616" s="2">
        <v>43.41</v>
      </c>
      <c r="H7616" s="2">
        <v>1</v>
      </c>
      <c r="I7616" s="2">
        <f t="shared" si="118"/>
        <v>43.41</v>
      </c>
      <c r="J7616" s="2">
        <v>19.97</v>
      </c>
    </row>
    <row r="7617" spans="1:10" x14ac:dyDescent="0.35">
      <c r="A7617" s="1">
        <v>42884</v>
      </c>
      <c r="B7617" t="s">
        <v>1616</v>
      </c>
      <c r="C7617" t="s">
        <v>129</v>
      </c>
      <c r="D7617" t="s">
        <v>34</v>
      </c>
      <c r="E7617" t="s">
        <v>47</v>
      </c>
      <c r="F7617" t="s">
        <v>281</v>
      </c>
      <c r="G7617" s="2">
        <v>6.24</v>
      </c>
      <c r="H7617" s="2">
        <v>3</v>
      </c>
      <c r="I7617" s="2">
        <f t="shared" si="118"/>
        <v>2.08</v>
      </c>
      <c r="J7617" s="2">
        <v>2.62</v>
      </c>
    </row>
    <row r="7618" spans="1:10" x14ac:dyDescent="0.35">
      <c r="A7618" s="1">
        <v>42884</v>
      </c>
      <c r="B7618" t="s">
        <v>1616</v>
      </c>
      <c r="C7618" t="s">
        <v>129</v>
      </c>
      <c r="D7618" t="s">
        <v>11</v>
      </c>
      <c r="E7618" t="s">
        <v>92</v>
      </c>
      <c r="F7618" t="s">
        <v>2606</v>
      </c>
      <c r="G7618" s="2">
        <v>465.16</v>
      </c>
      <c r="H7618" s="2">
        <v>2</v>
      </c>
      <c r="I7618" s="2">
        <f t="shared" si="118"/>
        <v>232.58</v>
      </c>
      <c r="J7618" s="2">
        <v>120.94</v>
      </c>
    </row>
    <row r="7619" spans="1:10" x14ac:dyDescent="0.35">
      <c r="A7619" s="1">
        <v>42884</v>
      </c>
      <c r="B7619" t="s">
        <v>1616</v>
      </c>
      <c r="C7619" t="s">
        <v>129</v>
      </c>
      <c r="D7619" t="s">
        <v>11</v>
      </c>
      <c r="E7619" t="s">
        <v>12</v>
      </c>
      <c r="F7619" t="s">
        <v>754</v>
      </c>
      <c r="G7619" s="2">
        <v>7.98</v>
      </c>
      <c r="H7619" s="2">
        <v>1</v>
      </c>
      <c r="I7619" s="2">
        <f t="shared" ref="I7619:I7682" si="119">G7619/H7619</f>
        <v>7.98</v>
      </c>
      <c r="J7619" s="2">
        <v>3.99</v>
      </c>
    </row>
    <row r="7620" spans="1:10" x14ac:dyDescent="0.35">
      <c r="A7620" s="1">
        <v>42885</v>
      </c>
      <c r="B7620" t="s">
        <v>2138</v>
      </c>
      <c r="C7620" t="s">
        <v>62</v>
      </c>
      <c r="D7620" t="s">
        <v>34</v>
      </c>
      <c r="E7620" t="s">
        <v>74</v>
      </c>
      <c r="F7620" t="s">
        <v>1717</v>
      </c>
      <c r="G7620" s="2">
        <v>241.96</v>
      </c>
      <c r="H7620" s="2">
        <v>2</v>
      </c>
      <c r="I7620" s="2">
        <f t="shared" si="119"/>
        <v>120.98</v>
      </c>
      <c r="J7620" s="2">
        <v>33.869999999999997</v>
      </c>
    </row>
    <row r="7621" spans="1:10" x14ac:dyDescent="0.35">
      <c r="A7621" s="1">
        <v>42885</v>
      </c>
      <c r="B7621" t="s">
        <v>2138</v>
      </c>
      <c r="C7621" t="s">
        <v>62</v>
      </c>
      <c r="D7621" t="s">
        <v>11</v>
      </c>
      <c r="E7621" t="s">
        <v>20</v>
      </c>
      <c r="F7621" t="s">
        <v>1792</v>
      </c>
      <c r="G7621" s="2">
        <v>3.89</v>
      </c>
      <c r="H7621" s="2">
        <v>1</v>
      </c>
      <c r="I7621" s="2">
        <f t="shared" si="119"/>
        <v>3.89</v>
      </c>
      <c r="J7621" s="2">
        <v>1.87</v>
      </c>
    </row>
    <row r="7622" spans="1:10" x14ac:dyDescent="0.35">
      <c r="A7622" s="1">
        <v>42885</v>
      </c>
      <c r="B7622" t="s">
        <v>2138</v>
      </c>
      <c r="C7622" t="s">
        <v>62</v>
      </c>
      <c r="D7622" t="s">
        <v>34</v>
      </c>
      <c r="E7622" t="s">
        <v>47</v>
      </c>
      <c r="F7622" t="s">
        <v>872</v>
      </c>
      <c r="G7622" s="2">
        <v>8.01</v>
      </c>
      <c r="H7622" s="2">
        <v>3</v>
      </c>
      <c r="I7622" s="2">
        <f t="shared" si="119"/>
        <v>2.67</v>
      </c>
      <c r="J7622" s="2">
        <v>3.04</v>
      </c>
    </row>
    <row r="7623" spans="1:10" x14ac:dyDescent="0.35">
      <c r="A7623" s="1">
        <v>42885</v>
      </c>
      <c r="B7623" t="s">
        <v>1863</v>
      </c>
      <c r="C7623" t="s">
        <v>91</v>
      </c>
      <c r="D7623" t="s">
        <v>39</v>
      </c>
      <c r="E7623" t="s">
        <v>40</v>
      </c>
      <c r="F7623" t="s">
        <v>1940</v>
      </c>
      <c r="G7623" s="2">
        <v>156.79</v>
      </c>
      <c r="H7623" s="2">
        <v>1</v>
      </c>
      <c r="I7623" s="2">
        <f t="shared" si="119"/>
        <v>156.79</v>
      </c>
      <c r="J7623" s="2">
        <v>17.64</v>
      </c>
    </row>
    <row r="7624" spans="1:10" x14ac:dyDescent="0.35">
      <c r="A7624" s="1">
        <v>42885</v>
      </c>
      <c r="B7624" t="s">
        <v>1863</v>
      </c>
      <c r="C7624" t="s">
        <v>91</v>
      </c>
      <c r="D7624" t="s">
        <v>39</v>
      </c>
      <c r="E7624" t="s">
        <v>52</v>
      </c>
      <c r="F7624" t="s">
        <v>388</v>
      </c>
      <c r="G7624" s="2">
        <v>35.36</v>
      </c>
      <c r="H7624" s="2">
        <v>2</v>
      </c>
      <c r="I7624" s="2">
        <f t="shared" si="119"/>
        <v>17.68</v>
      </c>
      <c r="J7624" s="2">
        <v>-3.09</v>
      </c>
    </row>
    <row r="7625" spans="1:10" x14ac:dyDescent="0.35">
      <c r="A7625" s="1">
        <v>42885</v>
      </c>
      <c r="B7625" t="s">
        <v>1863</v>
      </c>
      <c r="C7625" t="s">
        <v>91</v>
      </c>
      <c r="D7625" t="s">
        <v>34</v>
      </c>
      <c r="E7625" t="s">
        <v>47</v>
      </c>
      <c r="F7625" t="s">
        <v>2223</v>
      </c>
      <c r="G7625" s="2">
        <v>13.59</v>
      </c>
      <c r="H7625" s="2">
        <v>1</v>
      </c>
      <c r="I7625" s="2">
        <f t="shared" si="119"/>
        <v>13.59</v>
      </c>
      <c r="J7625" s="2">
        <v>-0.34</v>
      </c>
    </row>
    <row r="7626" spans="1:10" x14ac:dyDescent="0.35">
      <c r="A7626" s="1">
        <v>42885</v>
      </c>
      <c r="B7626" t="s">
        <v>1401</v>
      </c>
      <c r="C7626" t="s">
        <v>27</v>
      </c>
      <c r="D7626" t="s">
        <v>11</v>
      </c>
      <c r="E7626" t="s">
        <v>12</v>
      </c>
      <c r="F7626" t="s">
        <v>2583</v>
      </c>
      <c r="G7626" s="2">
        <v>37.520000000000003</v>
      </c>
      <c r="H7626" s="2">
        <v>4</v>
      </c>
      <c r="I7626" s="2">
        <f t="shared" si="119"/>
        <v>9.3800000000000008</v>
      </c>
      <c r="J7626" s="2">
        <v>18.010000000000002</v>
      </c>
    </row>
    <row r="7627" spans="1:10" x14ac:dyDescent="0.35">
      <c r="A7627" s="1">
        <v>42885</v>
      </c>
      <c r="B7627" t="s">
        <v>277</v>
      </c>
      <c r="C7627" t="s">
        <v>10</v>
      </c>
      <c r="D7627" t="s">
        <v>34</v>
      </c>
      <c r="E7627" t="s">
        <v>74</v>
      </c>
      <c r="F7627" t="s">
        <v>1930</v>
      </c>
      <c r="G7627" s="2">
        <v>204.67</v>
      </c>
      <c r="H7627" s="2">
        <v>1</v>
      </c>
      <c r="I7627" s="2">
        <f t="shared" si="119"/>
        <v>204.67</v>
      </c>
      <c r="J7627" s="2">
        <v>-6.02</v>
      </c>
    </row>
    <row r="7628" spans="1:10" x14ac:dyDescent="0.35">
      <c r="A7628" s="1">
        <v>42885</v>
      </c>
      <c r="B7628" t="s">
        <v>283</v>
      </c>
      <c r="C7628" t="s">
        <v>27</v>
      </c>
      <c r="D7628" t="s">
        <v>11</v>
      </c>
      <c r="E7628" t="s">
        <v>24</v>
      </c>
      <c r="F7628" t="s">
        <v>885</v>
      </c>
      <c r="G7628" s="2">
        <v>35.1</v>
      </c>
      <c r="H7628" s="2">
        <v>6</v>
      </c>
      <c r="I7628" s="2">
        <f t="shared" si="119"/>
        <v>5.8500000000000005</v>
      </c>
      <c r="J7628" s="2">
        <v>10.18</v>
      </c>
    </row>
    <row r="7629" spans="1:10" x14ac:dyDescent="0.35">
      <c r="A7629" s="1">
        <v>42887</v>
      </c>
      <c r="B7629" t="s">
        <v>1035</v>
      </c>
      <c r="C7629" t="s">
        <v>78</v>
      </c>
      <c r="D7629" t="s">
        <v>11</v>
      </c>
      <c r="E7629" t="s">
        <v>92</v>
      </c>
      <c r="F7629" t="s">
        <v>1975</v>
      </c>
      <c r="G7629" s="2">
        <v>17.48</v>
      </c>
      <c r="H7629" s="2">
        <v>5</v>
      </c>
      <c r="I7629" s="2">
        <f t="shared" si="119"/>
        <v>3.496</v>
      </c>
      <c r="J7629" s="2">
        <v>1.31</v>
      </c>
    </row>
    <row r="7630" spans="1:10" x14ac:dyDescent="0.35">
      <c r="A7630" s="1">
        <v>42887</v>
      </c>
      <c r="B7630" t="s">
        <v>2209</v>
      </c>
      <c r="C7630" t="s">
        <v>78</v>
      </c>
      <c r="D7630" t="s">
        <v>11</v>
      </c>
      <c r="E7630" t="s">
        <v>20</v>
      </c>
      <c r="F7630" t="s">
        <v>248</v>
      </c>
      <c r="G7630" s="2">
        <v>3.8</v>
      </c>
      <c r="H7630" s="2">
        <v>2</v>
      </c>
      <c r="I7630" s="2">
        <f t="shared" si="119"/>
        <v>1.9</v>
      </c>
      <c r="J7630" s="2">
        <v>-2.66</v>
      </c>
    </row>
    <row r="7631" spans="1:10" x14ac:dyDescent="0.35">
      <c r="A7631" s="1">
        <v>42887</v>
      </c>
      <c r="B7631" t="s">
        <v>2209</v>
      </c>
      <c r="C7631" t="s">
        <v>78</v>
      </c>
      <c r="D7631" t="s">
        <v>11</v>
      </c>
      <c r="E7631" t="s">
        <v>12</v>
      </c>
      <c r="F7631" t="s">
        <v>1315</v>
      </c>
      <c r="G7631" s="2">
        <v>27.74</v>
      </c>
      <c r="H7631" s="2">
        <v>6</v>
      </c>
      <c r="I7631" s="2">
        <f t="shared" si="119"/>
        <v>4.6233333333333331</v>
      </c>
      <c r="J7631" s="2">
        <v>10.06</v>
      </c>
    </row>
    <row r="7632" spans="1:10" x14ac:dyDescent="0.35">
      <c r="A7632" s="1">
        <v>42887</v>
      </c>
      <c r="B7632" t="s">
        <v>2209</v>
      </c>
      <c r="C7632" t="s">
        <v>78</v>
      </c>
      <c r="D7632" t="s">
        <v>39</v>
      </c>
      <c r="E7632" t="s">
        <v>40</v>
      </c>
      <c r="F7632" t="s">
        <v>2300</v>
      </c>
      <c r="G7632" s="2">
        <v>158.38</v>
      </c>
      <c r="H7632" s="2">
        <v>4</v>
      </c>
      <c r="I7632" s="2">
        <f t="shared" si="119"/>
        <v>39.594999999999999</v>
      </c>
      <c r="J7632" s="2">
        <v>-34.31</v>
      </c>
    </row>
    <row r="7633" spans="1:10" x14ac:dyDescent="0.35">
      <c r="A7633" s="1">
        <v>42887</v>
      </c>
      <c r="B7633" t="s">
        <v>2518</v>
      </c>
      <c r="C7633" t="s">
        <v>996</v>
      </c>
      <c r="D7633" t="s">
        <v>11</v>
      </c>
      <c r="E7633" t="s">
        <v>20</v>
      </c>
      <c r="F7633" t="s">
        <v>96</v>
      </c>
      <c r="G7633" s="2">
        <v>53.9</v>
      </c>
      <c r="H7633" s="2">
        <v>5</v>
      </c>
      <c r="I7633" s="2">
        <f t="shared" si="119"/>
        <v>10.78</v>
      </c>
      <c r="J7633" s="2">
        <v>25.87</v>
      </c>
    </row>
    <row r="7634" spans="1:10" x14ac:dyDescent="0.35">
      <c r="A7634" s="1">
        <v>42887</v>
      </c>
      <c r="B7634" t="s">
        <v>717</v>
      </c>
      <c r="C7634" t="s">
        <v>23</v>
      </c>
      <c r="D7634" t="s">
        <v>11</v>
      </c>
      <c r="E7634" t="s">
        <v>18</v>
      </c>
      <c r="F7634" t="s">
        <v>2031</v>
      </c>
      <c r="G7634" s="2">
        <v>324.74</v>
      </c>
      <c r="H7634" s="2">
        <v>3</v>
      </c>
      <c r="I7634" s="2">
        <f t="shared" si="119"/>
        <v>108.24666666666667</v>
      </c>
      <c r="J7634" s="2">
        <v>-77.13</v>
      </c>
    </row>
    <row r="7635" spans="1:10" x14ac:dyDescent="0.35">
      <c r="A7635" s="1">
        <v>42887</v>
      </c>
      <c r="B7635" t="s">
        <v>2271</v>
      </c>
      <c r="C7635" t="s">
        <v>129</v>
      </c>
      <c r="D7635" t="s">
        <v>34</v>
      </c>
      <c r="E7635" t="s">
        <v>35</v>
      </c>
      <c r="F7635" t="s">
        <v>1731</v>
      </c>
      <c r="G7635" s="2">
        <v>1925.88</v>
      </c>
      <c r="H7635" s="2">
        <v>6</v>
      </c>
      <c r="I7635" s="2">
        <f t="shared" si="119"/>
        <v>320.98</v>
      </c>
      <c r="J7635" s="2">
        <v>539.25</v>
      </c>
    </row>
    <row r="7636" spans="1:10" x14ac:dyDescent="0.35">
      <c r="A7636" s="1">
        <v>42887</v>
      </c>
      <c r="B7636" t="s">
        <v>2271</v>
      </c>
      <c r="C7636" t="s">
        <v>129</v>
      </c>
      <c r="D7636" t="s">
        <v>11</v>
      </c>
      <c r="E7636" t="s">
        <v>92</v>
      </c>
      <c r="F7636" t="s">
        <v>755</v>
      </c>
      <c r="G7636" s="2">
        <v>2405.1999999999998</v>
      </c>
      <c r="H7636" s="2">
        <v>8</v>
      </c>
      <c r="I7636" s="2">
        <f t="shared" si="119"/>
        <v>300.64999999999998</v>
      </c>
      <c r="J7636" s="2">
        <v>793.72</v>
      </c>
    </row>
    <row r="7637" spans="1:10" x14ac:dyDescent="0.35">
      <c r="A7637" s="1">
        <v>42887</v>
      </c>
      <c r="B7637" t="s">
        <v>2271</v>
      </c>
      <c r="C7637" t="s">
        <v>129</v>
      </c>
      <c r="D7637" t="s">
        <v>39</v>
      </c>
      <c r="E7637" t="s">
        <v>52</v>
      </c>
      <c r="F7637" t="s">
        <v>1526</v>
      </c>
      <c r="G7637" s="2">
        <v>83.97</v>
      </c>
      <c r="H7637" s="2">
        <v>3</v>
      </c>
      <c r="I7637" s="2">
        <f t="shared" si="119"/>
        <v>27.99</v>
      </c>
      <c r="J7637" s="2">
        <v>15.95</v>
      </c>
    </row>
    <row r="7638" spans="1:10" x14ac:dyDescent="0.35">
      <c r="A7638" s="1">
        <v>42887</v>
      </c>
      <c r="B7638" t="s">
        <v>2271</v>
      </c>
      <c r="C7638" t="s">
        <v>129</v>
      </c>
      <c r="D7638" t="s">
        <v>39</v>
      </c>
      <c r="E7638" t="s">
        <v>52</v>
      </c>
      <c r="F7638" t="s">
        <v>2425</v>
      </c>
      <c r="G7638" s="2">
        <v>39.89</v>
      </c>
      <c r="H7638" s="2">
        <v>1</v>
      </c>
      <c r="I7638" s="2">
        <f t="shared" si="119"/>
        <v>39.89</v>
      </c>
      <c r="J7638" s="2">
        <v>14.76</v>
      </c>
    </row>
    <row r="7639" spans="1:10" x14ac:dyDescent="0.35">
      <c r="A7639" s="1">
        <v>42887</v>
      </c>
      <c r="B7639" t="s">
        <v>2271</v>
      </c>
      <c r="C7639" t="s">
        <v>129</v>
      </c>
      <c r="D7639" t="s">
        <v>11</v>
      </c>
      <c r="E7639" t="s">
        <v>20</v>
      </c>
      <c r="F7639" t="s">
        <v>1998</v>
      </c>
      <c r="G7639" s="2">
        <v>17.38</v>
      </c>
      <c r="H7639" s="2">
        <v>2</v>
      </c>
      <c r="I7639" s="2">
        <f t="shared" si="119"/>
        <v>8.69</v>
      </c>
      <c r="J7639" s="2">
        <v>8.69</v>
      </c>
    </row>
    <row r="7640" spans="1:10" x14ac:dyDescent="0.35">
      <c r="A7640" s="1">
        <v>42888</v>
      </c>
      <c r="B7640" t="s">
        <v>1003</v>
      </c>
      <c r="C7640" t="s">
        <v>78</v>
      </c>
      <c r="D7640" t="s">
        <v>39</v>
      </c>
      <c r="E7640" t="s">
        <v>40</v>
      </c>
      <c r="F7640" t="s">
        <v>1999</v>
      </c>
      <c r="G7640" s="2">
        <v>2.97</v>
      </c>
      <c r="H7640" s="2">
        <v>1</v>
      </c>
      <c r="I7640" s="2">
        <f t="shared" si="119"/>
        <v>2.97</v>
      </c>
      <c r="J7640" s="2">
        <v>-0.64</v>
      </c>
    </row>
    <row r="7641" spans="1:10" x14ac:dyDescent="0.35">
      <c r="A7641" s="1">
        <v>42888</v>
      </c>
      <c r="B7641" t="s">
        <v>1003</v>
      </c>
      <c r="C7641" t="s">
        <v>78</v>
      </c>
      <c r="D7641" t="s">
        <v>11</v>
      </c>
      <c r="E7641" t="s">
        <v>18</v>
      </c>
      <c r="F7641" t="s">
        <v>1847</v>
      </c>
      <c r="G7641" s="2">
        <v>27.44</v>
      </c>
      <c r="H7641" s="2">
        <v>2</v>
      </c>
      <c r="I7641" s="2">
        <f t="shared" si="119"/>
        <v>13.72</v>
      </c>
      <c r="J7641" s="2">
        <v>2.4</v>
      </c>
    </row>
    <row r="7642" spans="1:10" x14ac:dyDescent="0.35">
      <c r="A7642" s="1">
        <v>42888</v>
      </c>
      <c r="B7642" t="s">
        <v>1426</v>
      </c>
      <c r="C7642" t="s">
        <v>95</v>
      </c>
      <c r="D7642" t="s">
        <v>11</v>
      </c>
      <c r="E7642" t="s">
        <v>12</v>
      </c>
      <c r="F7642" t="s">
        <v>1591</v>
      </c>
      <c r="G7642" s="2">
        <v>25.34</v>
      </c>
      <c r="H7642" s="2">
        <v>6</v>
      </c>
      <c r="I7642" s="2">
        <f t="shared" si="119"/>
        <v>4.2233333333333336</v>
      </c>
      <c r="J7642" s="2">
        <v>7.92</v>
      </c>
    </row>
    <row r="7643" spans="1:10" x14ac:dyDescent="0.35">
      <c r="A7643" s="1">
        <v>42888</v>
      </c>
      <c r="B7643" t="s">
        <v>1426</v>
      </c>
      <c r="C7643" t="s">
        <v>95</v>
      </c>
      <c r="D7643" t="s">
        <v>11</v>
      </c>
      <c r="E7643" t="s">
        <v>63</v>
      </c>
      <c r="F7643" t="s">
        <v>2521</v>
      </c>
      <c r="G7643" s="2">
        <v>43.92</v>
      </c>
      <c r="H7643" s="2">
        <v>5</v>
      </c>
      <c r="I7643" s="2">
        <f t="shared" si="119"/>
        <v>8.7840000000000007</v>
      </c>
      <c r="J7643" s="2">
        <v>15.92</v>
      </c>
    </row>
    <row r="7644" spans="1:10" x14ac:dyDescent="0.35">
      <c r="A7644" s="1">
        <v>42888</v>
      </c>
      <c r="B7644" t="s">
        <v>602</v>
      </c>
      <c r="C7644" t="s">
        <v>245</v>
      </c>
      <c r="D7644" t="s">
        <v>11</v>
      </c>
      <c r="E7644" t="s">
        <v>12</v>
      </c>
      <c r="F7644" t="s">
        <v>497</v>
      </c>
      <c r="G7644" s="2">
        <v>25.34</v>
      </c>
      <c r="H7644" s="2">
        <v>4</v>
      </c>
      <c r="I7644" s="2">
        <f t="shared" si="119"/>
        <v>6.335</v>
      </c>
      <c r="J7644" s="2">
        <v>9.19</v>
      </c>
    </row>
    <row r="7645" spans="1:10" x14ac:dyDescent="0.35">
      <c r="A7645" s="1">
        <v>42888</v>
      </c>
      <c r="B7645" t="s">
        <v>1994</v>
      </c>
      <c r="C7645" t="s">
        <v>10</v>
      </c>
      <c r="D7645" t="s">
        <v>11</v>
      </c>
      <c r="E7645" t="s">
        <v>12</v>
      </c>
      <c r="F7645" t="s">
        <v>1981</v>
      </c>
      <c r="G7645" s="2">
        <v>10.69</v>
      </c>
      <c r="H7645" s="2">
        <v>2</v>
      </c>
      <c r="I7645" s="2">
        <f t="shared" si="119"/>
        <v>5.3449999999999998</v>
      </c>
      <c r="J7645" s="2">
        <v>3.74</v>
      </c>
    </row>
    <row r="7646" spans="1:10" x14ac:dyDescent="0.35">
      <c r="A7646" s="1">
        <v>42889</v>
      </c>
      <c r="B7646" t="s">
        <v>813</v>
      </c>
      <c r="C7646" t="s">
        <v>120</v>
      </c>
      <c r="D7646" t="s">
        <v>34</v>
      </c>
      <c r="E7646" t="s">
        <v>47</v>
      </c>
      <c r="F7646" t="s">
        <v>1694</v>
      </c>
      <c r="G7646" s="2">
        <v>35.17</v>
      </c>
      <c r="H7646" s="2">
        <v>7</v>
      </c>
      <c r="I7646" s="2">
        <f t="shared" si="119"/>
        <v>5.0242857142857149</v>
      </c>
      <c r="J7646" s="2">
        <v>9.67</v>
      </c>
    </row>
    <row r="7647" spans="1:10" x14ac:dyDescent="0.35">
      <c r="A7647" s="1">
        <v>42889</v>
      </c>
      <c r="B7647" t="s">
        <v>624</v>
      </c>
      <c r="C7647" t="s">
        <v>164</v>
      </c>
      <c r="D7647" t="s">
        <v>39</v>
      </c>
      <c r="E7647" t="s">
        <v>52</v>
      </c>
      <c r="F7647" t="s">
        <v>2285</v>
      </c>
      <c r="G7647" s="2">
        <v>1099.5</v>
      </c>
      <c r="H7647" s="2">
        <v>10</v>
      </c>
      <c r="I7647" s="2">
        <f t="shared" si="119"/>
        <v>109.95</v>
      </c>
      <c r="J7647" s="2">
        <v>362.84</v>
      </c>
    </row>
    <row r="7648" spans="1:10" x14ac:dyDescent="0.35">
      <c r="A7648" s="1">
        <v>42889</v>
      </c>
      <c r="B7648" t="s">
        <v>1680</v>
      </c>
      <c r="C7648" t="s">
        <v>27</v>
      </c>
      <c r="D7648" t="s">
        <v>39</v>
      </c>
      <c r="E7648" t="s">
        <v>52</v>
      </c>
      <c r="F7648" t="s">
        <v>1422</v>
      </c>
      <c r="G7648" s="2">
        <v>44.75</v>
      </c>
      <c r="H7648" s="2">
        <v>5</v>
      </c>
      <c r="I7648" s="2">
        <f t="shared" si="119"/>
        <v>8.9499999999999993</v>
      </c>
      <c r="J7648" s="2">
        <v>8.5</v>
      </c>
    </row>
    <row r="7649" spans="1:10" x14ac:dyDescent="0.35">
      <c r="A7649" s="1">
        <v>42889</v>
      </c>
      <c r="B7649" t="s">
        <v>1680</v>
      </c>
      <c r="C7649" t="s">
        <v>27</v>
      </c>
      <c r="D7649" t="s">
        <v>11</v>
      </c>
      <c r="E7649" t="s">
        <v>12</v>
      </c>
      <c r="F7649" t="s">
        <v>442</v>
      </c>
      <c r="G7649" s="2">
        <v>11.96</v>
      </c>
      <c r="H7649" s="2">
        <v>2</v>
      </c>
      <c r="I7649" s="2">
        <f t="shared" si="119"/>
        <v>5.98</v>
      </c>
      <c r="J7649" s="2">
        <v>5.38</v>
      </c>
    </row>
    <row r="7650" spans="1:10" x14ac:dyDescent="0.35">
      <c r="A7650" s="1">
        <v>42889</v>
      </c>
      <c r="B7650" t="s">
        <v>1680</v>
      </c>
      <c r="C7650" t="s">
        <v>27</v>
      </c>
      <c r="D7650" t="s">
        <v>11</v>
      </c>
      <c r="E7650" t="s">
        <v>20</v>
      </c>
      <c r="F7650" t="s">
        <v>1686</v>
      </c>
      <c r="G7650" s="2">
        <v>3.91</v>
      </c>
      <c r="H7650" s="2">
        <v>1</v>
      </c>
      <c r="I7650" s="2">
        <f t="shared" si="119"/>
        <v>3.91</v>
      </c>
      <c r="J7650" s="2">
        <v>1.27</v>
      </c>
    </row>
    <row r="7651" spans="1:10" x14ac:dyDescent="0.35">
      <c r="A7651" s="1">
        <v>42889</v>
      </c>
      <c r="B7651" t="s">
        <v>789</v>
      </c>
      <c r="C7651" t="s">
        <v>123</v>
      </c>
      <c r="D7651" t="s">
        <v>11</v>
      </c>
      <c r="E7651" t="s">
        <v>20</v>
      </c>
      <c r="F7651" t="s">
        <v>1197</v>
      </c>
      <c r="G7651" s="2">
        <v>4.55</v>
      </c>
      <c r="H7651" s="2">
        <v>3</v>
      </c>
      <c r="I7651" s="2">
        <f t="shared" si="119"/>
        <v>1.5166666666666666</v>
      </c>
      <c r="J7651" s="2">
        <v>-3.49</v>
      </c>
    </row>
    <row r="7652" spans="1:10" x14ac:dyDescent="0.35">
      <c r="A7652" s="1">
        <v>42889</v>
      </c>
      <c r="B7652" t="s">
        <v>789</v>
      </c>
      <c r="C7652" t="s">
        <v>123</v>
      </c>
      <c r="D7652" t="s">
        <v>11</v>
      </c>
      <c r="E7652" t="s">
        <v>92</v>
      </c>
      <c r="F7652" t="s">
        <v>1050</v>
      </c>
      <c r="G7652" s="2">
        <v>5.2</v>
      </c>
      <c r="H7652" s="2">
        <v>2</v>
      </c>
      <c r="I7652" s="2">
        <f t="shared" si="119"/>
        <v>2.6</v>
      </c>
      <c r="J7652" s="2">
        <v>0.59</v>
      </c>
    </row>
    <row r="7653" spans="1:10" x14ac:dyDescent="0.35">
      <c r="A7653" s="1">
        <v>42889</v>
      </c>
      <c r="B7653" t="s">
        <v>789</v>
      </c>
      <c r="C7653" t="s">
        <v>123</v>
      </c>
      <c r="D7653" t="s">
        <v>39</v>
      </c>
      <c r="E7653" t="s">
        <v>52</v>
      </c>
      <c r="F7653" t="s">
        <v>1628</v>
      </c>
      <c r="G7653" s="2">
        <v>205.99</v>
      </c>
      <c r="H7653" s="2">
        <v>1</v>
      </c>
      <c r="I7653" s="2">
        <f t="shared" si="119"/>
        <v>205.99</v>
      </c>
      <c r="J7653" s="2">
        <v>-2.57</v>
      </c>
    </row>
    <row r="7654" spans="1:10" x14ac:dyDescent="0.35">
      <c r="A7654" s="1">
        <v>42889</v>
      </c>
      <c r="B7654" t="s">
        <v>789</v>
      </c>
      <c r="C7654" t="s">
        <v>123</v>
      </c>
      <c r="D7654" t="s">
        <v>11</v>
      </c>
      <c r="E7654" t="s">
        <v>12</v>
      </c>
      <c r="F7654" t="s">
        <v>2208</v>
      </c>
      <c r="G7654" s="2">
        <v>15.55</v>
      </c>
      <c r="H7654" s="2">
        <v>3</v>
      </c>
      <c r="I7654" s="2">
        <f t="shared" si="119"/>
        <v>5.1833333333333336</v>
      </c>
      <c r="J7654" s="2">
        <v>5.44</v>
      </c>
    </row>
    <row r="7655" spans="1:10" x14ac:dyDescent="0.35">
      <c r="A7655" s="1">
        <v>42889</v>
      </c>
      <c r="B7655" t="s">
        <v>789</v>
      </c>
      <c r="C7655" t="s">
        <v>123</v>
      </c>
      <c r="D7655" t="s">
        <v>39</v>
      </c>
      <c r="E7655" t="s">
        <v>40</v>
      </c>
      <c r="F7655" t="s">
        <v>720</v>
      </c>
      <c r="G7655" s="2">
        <v>503.96</v>
      </c>
      <c r="H7655" s="2">
        <v>5</v>
      </c>
      <c r="I7655" s="2">
        <f t="shared" si="119"/>
        <v>100.792</v>
      </c>
      <c r="J7655" s="2">
        <v>50.4</v>
      </c>
    </row>
    <row r="7656" spans="1:10" x14ac:dyDescent="0.35">
      <c r="A7656" s="1">
        <v>42889</v>
      </c>
      <c r="B7656" t="s">
        <v>789</v>
      </c>
      <c r="C7656" t="s">
        <v>123</v>
      </c>
      <c r="D7656" t="s">
        <v>11</v>
      </c>
      <c r="E7656" t="s">
        <v>92</v>
      </c>
      <c r="F7656" t="s">
        <v>1975</v>
      </c>
      <c r="G7656" s="2">
        <v>24.47</v>
      </c>
      <c r="H7656" s="2">
        <v>7</v>
      </c>
      <c r="I7656" s="2">
        <f t="shared" si="119"/>
        <v>3.4957142857142856</v>
      </c>
      <c r="J7656" s="2">
        <v>1.84</v>
      </c>
    </row>
    <row r="7657" spans="1:10" x14ac:dyDescent="0.35">
      <c r="A7657" s="1">
        <v>42889</v>
      </c>
      <c r="B7657" t="s">
        <v>789</v>
      </c>
      <c r="C7657" t="s">
        <v>123</v>
      </c>
      <c r="D7657" t="s">
        <v>34</v>
      </c>
      <c r="E7657" t="s">
        <v>74</v>
      </c>
      <c r="F7657" t="s">
        <v>2149</v>
      </c>
      <c r="G7657" s="2">
        <v>241.57</v>
      </c>
      <c r="H7657" s="2">
        <v>2</v>
      </c>
      <c r="I7657" s="2">
        <f t="shared" si="119"/>
        <v>120.785</v>
      </c>
      <c r="J7657" s="2">
        <v>0</v>
      </c>
    </row>
    <row r="7658" spans="1:10" x14ac:dyDescent="0.35">
      <c r="A7658" s="1">
        <v>42889</v>
      </c>
      <c r="B7658" t="s">
        <v>789</v>
      </c>
      <c r="C7658" t="s">
        <v>123</v>
      </c>
      <c r="D7658" t="s">
        <v>39</v>
      </c>
      <c r="E7658" t="s">
        <v>52</v>
      </c>
      <c r="F7658" t="s">
        <v>1451</v>
      </c>
      <c r="G7658" s="2">
        <v>110.4</v>
      </c>
      <c r="H7658" s="2">
        <v>2</v>
      </c>
      <c r="I7658" s="2">
        <f t="shared" si="119"/>
        <v>55.2</v>
      </c>
      <c r="J7658" s="2">
        <v>-4.1399999999999997</v>
      </c>
    </row>
    <row r="7659" spans="1:10" x14ac:dyDescent="0.35">
      <c r="A7659" s="1">
        <v>42889</v>
      </c>
      <c r="B7659" t="s">
        <v>1736</v>
      </c>
      <c r="C7659" t="s">
        <v>149</v>
      </c>
      <c r="D7659" t="s">
        <v>34</v>
      </c>
      <c r="E7659" t="s">
        <v>145</v>
      </c>
      <c r="F7659" t="s">
        <v>1812</v>
      </c>
      <c r="G7659" s="2">
        <v>384.77</v>
      </c>
      <c r="H7659" s="2">
        <v>2</v>
      </c>
      <c r="I7659" s="2">
        <f t="shared" si="119"/>
        <v>192.38499999999999</v>
      </c>
      <c r="J7659" s="2">
        <v>-115.43</v>
      </c>
    </row>
    <row r="7660" spans="1:10" x14ac:dyDescent="0.35">
      <c r="A7660" s="1">
        <v>42889</v>
      </c>
      <c r="B7660" t="s">
        <v>1736</v>
      </c>
      <c r="C7660" t="s">
        <v>149</v>
      </c>
      <c r="D7660" t="s">
        <v>39</v>
      </c>
      <c r="E7660" t="s">
        <v>302</v>
      </c>
      <c r="F7660" t="s">
        <v>2679</v>
      </c>
      <c r="G7660" s="2">
        <v>78.66</v>
      </c>
      <c r="H7660" s="2">
        <v>6</v>
      </c>
      <c r="I7660" s="2">
        <f t="shared" si="119"/>
        <v>13.11</v>
      </c>
      <c r="J7660" s="2">
        <v>36.18</v>
      </c>
    </row>
    <row r="7661" spans="1:10" x14ac:dyDescent="0.35">
      <c r="A7661" s="1">
        <v>42889</v>
      </c>
      <c r="B7661" t="s">
        <v>1736</v>
      </c>
      <c r="C7661" t="s">
        <v>149</v>
      </c>
      <c r="D7661" t="s">
        <v>11</v>
      </c>
      <c r="E7661" t="s">
        <v>12</v>
      </c>
      <c r="F7661" t="s">
        <v>2116</v>
      </c>
      <c r="G7661" s="2">
        <v>45.36</v>
      </c>
      <c r="H7661" s="2">
        <v>4</v>
      </c>
      <c r="I7661" s="2">
        <f t="shared" si="119"/>
        <v>11.34</v>
      </c>
      <c r="J7661" s="2">
        <v>22.23</v>
      </c>
    </row>
    <row r="7662" spans="1:10" x14ac:dyDescent="0.35">
      <c r="A7662" s="1">
        <v>42889</v>
      </c>
      <c r="B7662" t="s">
        <v>2248</v>
      </c>
      <c r="C7662" t="s">
        <v>164</v>
      </c>
      <c r="D7662" t="s">
        <v>11</v>
      </c>
      <c r="E7662" t="s">
        <v>18</v>
      </c>
      <c r="F7662" t="s">
        <v>1316</v>
      </c>
      <c r="G7662" s="2">
        <v>136.26</v>
      </c>
      <c r="H7662" s="2">
        <v>9</v>
      </c>
      <c r="I7662" s="2">
        <f t="shared" si="119"/>
        <v>15.139999999999999</v>
      </c>
      <c r="J7662" s="2">
        <v>5.45</v>
      </c>
    </row>
    <row r="7663" spans="1:10" x14ac:dyDescent="0.35">
      <c r="A7663" s="1">
        <v>42890</v>
      </c>
      <c r="B7663" t="s">
        <v>2510</v>
      </c>
      <c r="C7663" t="s">
        <v>245</v>
      </c>
      <c r="D7663" t="s">
        <v>34</v>
      </c>
      <c r="E7663" t="s">
        <v>47</v>
      </c>
      <c r="F7663" t="s">
        <v>1213</v>
      </c>
      <c r="G7663" s="2">
        <v>31.98</v>
      </c>
      <c r="H7663" s="2">
        <v>2</v>
      </c>
      <c r="I7663" s="2">
        <f t="shared" si="119"/>
        <v>15.99</v>
      </c>
      <c r="J7663" s="2">
        <v>2</v>
      </c>
    </row>
    <row r="7664" spans="1:10" x14ac:dyDescent="0.35">
      <c r="A7664" s="1">
        <v>42890</v>
      </c>
      <c r="B7664" t="s">
        <v>2510</v>
      </c>
      <c r="C7664" t="s">
        <v>245</v>
      </c>
      <c r="D7664" t="s">
        <v>39</v>
      </c>
      <c r="E7664" t="s">
        <v>40</v>
      </c>
      <c r="F7664" t="s">
        <v>415</v>
      </c>
      <c r="G7664" s="2">
        <v>71.98</v>
      </c>
      <c r="H7664" s="2">
        <v>2</v>
      </c>
      <c r="I7664" s="2">
        <f t="shared" si="119"/>
        <v>35.99</v>
      </c>
      <c r="J7664" s="2">
        <v>25.19</v>
      </c>
    </row>
    <row r="7665" spans="1:10" x14ac:dyDescent="0.35">
      <c r="A7665" s="1">
        <v>42890</v>
      </c>
      <c r="B7665" t="s">
        <v>907</v>
      </c>
      <c r="C7665" t="s">
        <v>488</v>
      </c>
      <c r="D7665" t="s">
        <v>11</v>
      </c>
      <c r="E7665" t="s">
        <v>12</v>
      </c>
      <c r="F7665" t="s">
        <v>2136</v>
      </c>
      <c r="G7665" s="2">
        <v>12.48</v>
      </c>
      <c r="H7665" s="2">
        <v>2</v>
      </c>
      <c r="I7665" s="2">
        <f t="shared" si="119"/>
        <v>6.24</v>
      </c>
      <c r="J7665" s="2">
        <v>5.62</v>
      </c>
    </row>
    <row r="7666" spans="1:10" x14ac:dyDescent="0.35">
      <c r="A7666" s="1">
        <v>42890</v>
      </c>
      <c r="B7666" t="s">
        <v>630</v>
      </c>
      <c r="C7666" t="s">
        <v>315</v>
      </c>
      <c r="D7666" t="s">
        <v>11</v>
      </c>
      <c r="E7666" t="s">
        <v>24</v>
      </c>
      <c r="F7666" t="s">
        <v>2192</v>
      </c>
      <c r="G7666" s="2">
        <v>8.64</v>
      </c>
      <c r="H7666" s="2">
        <v>3</v>
      </c>
      <c r="I7666" s="2">
        <f t="shared" si="119"/>
        <v>2.8800000000000003</v>
      </c>
      <c r="J7666" s="2">
        <v>2.5099999999999998</v>
      </c>
    </row>
    <row r="7667" spans="1:10" x14ac:dyDescent="0.35">
      <c r="A7667" s="1">
        <v>42890</v>
      </c>
      <c r="B7667" t="s">
        <v>2661</v>
      </c>
      <c r="C7667" t="s">
        <v>10</v>
      </c>
      <c r="D7667" t="s">
        <v>11</v>
      </c>
      <c r="E7667" t="s">
        <v>20</v>
      </c>
      <c r="F7667" t="s">
        <v>787</v>
      </c>
      <c r="G7667" s="2">
        <v>6.37</v>
      </c>
      <c r="H7667" s="2">
        <v>7</v>
      </c>
      <c r="I7667" s="2">
        <f t="shared" si="119"/>
        <v>0.91</v>
      </c>
      <c r="J7667" s="2">
        <v>-9.56</v>
      </c>
    </row>
    <row r="7668" spans="1:10" x14ac:dyDescent="0.35">
      <c r="A7668" s="1">
        <v>42890</v>
      </c>
      <c r="B7668" t="s">
        <v>665</v>
      </c>
      <c r="C7668" t="s">
        <v>101</v>
      </c>
      <c r="D7668" t="s">
        <v>11</v>
      </c>
      <c r="E7668" t="s">
        <v>20</v>
      </c>
      <c r="F7668" t="s">
        <v>1509</v>
      </c>
      <c r="G7668" s="2">
        <v>108.08</v>
      </c>
      <c r="H7668" s="2">
        <v>7</v>
      </c>
      <c r="I7668" s="2">
        <f t="shared" si="119"/>
        <v>15.44</v>
      </c>
      <c r="J7668" s="2">
        <v>54.04</v>
      </c>
    </row>
    <row r="7669" spans="1:10" x14ac:dyDescent="0.35">
      <c r="A7669" s="1">
        <v>42890</v>
      </c>
      <c r="B7669" t="s">
        <v>665</v>
      </c>
      <c r="C7669" t="s">
        <v>101</v>
      </c>
      <c r="D7669" t="s">
        <v>11</v>
      </c>
      <c r="E7669" t="s">
        <v>20</v>
      </c>
      <c r="F7669" t="s">
        <v>1176</v>
      </c>
      <c r="G7669" s="2">
        <v>9.5399999999999991</v>
      </c>
      <c r="H7669" s="2">
        <v>3</v>
      </c>
      <c r="I7669" s="2">
        <f t="shared" si="119"/>
        <v>3.1799999999999997</v>
      </c>
      <c r="J7669" s="2">
        <v>4.3899999999999997</v>
      </c>
    </row>
    <row r="7670" spans="1:10" x14ac:dyDescent="0.35">
      <c r="A7670" s="1">
        <v>42890</v>
      </c>
      <c r="B7670" t="s">
        <v>997</v>
      </c>
      <c r="C7670" t="s">
        <v>10</v>
      </c>
      <c r="D7670" t="s">
        <v>34</v>
      </c>
      <c r="E7670" t="s">
        <v>47</v>
      </c>
      <c r="F7670" t="s">
        <v>1269</v>
      </c>
      <c r="G7670" s="2">
        <v>30.34</v>
      </c>
      <c r="H7670" s="2">
        <v>6</v>
      </c>
      <c r="I7670" s="2">
        <f t="shared" si="119"/>
        <v>5.0566666666666666</v>
      </c>
      <c r="J7670" s="2">
        <v>-17.440000000000001</v>
      </c>
    </row>
    <row r="7671" spans="1:10" x14ac:dyDescent="0.35">
      <c r="A7671" s="1">
        <v>42891</v>
      </c>
      <c r="B7671" t="s">
        <v>1817</v>
      </c>
      <c r="C7671" t="s">
        <v>10</v>
      </c>
      <c r="D7671" t="s">
        <v>39</v>
      </c>
      <c r="E7671" t="s">
        <v>40</v>
      </c>
      <c r="F7671" t="s">
        <v>1940</v>
      </c>
      <c r="G7671" s="2">
        <v>470.38</v>
      </c>
      <c r="H7671" s="2">
        <v>3</v>
      </c>
      <c r="I7671" s="2">
        <f t="shared" si="119"/>
        <v>156.79333333333332</v>
      </c>
      <c r="J7671" s="2">
        <v>52.92</v>
      </c>
    </row>
    <row r="7672" spans="1:10" x14ac:dyDescent="0.35">
      <c r="A7672" s="1">
        <v>42891</v>
      </c>
      <c r="B7672" t="s">
        <v>873</v>
      </c>
      <c r="C7672" t="s">
        <v>123</v>
      </c>
      <c r="D7672" t="s">
        <v>11</v>
      </c>
      <c r="E7672" t="s">
        <v>12</v>
      </c>
      <c r="F7672" t="s">
        <v>2195</v>
      </c>
      <c r="G7672" s="2">
        <v>20.74</v>
      </c>
      <c r="H7672" s="2">
        <v>4</v>
      </c>
      <c r="I7672" s="2">
        <f t="shared" si="119"/>
        <v>5.1849999999999996</v>
      </c>
      <c r="J7672" s="2">
        <v>7.26</v>
      </c>
    </row>
    <row r="7673" spans="1:10" x14ac:dyDescent="0.35">
      <c r="A7673" s="1">
        <v>42892</v>
      </c>
      <c r="B7673" t="s">
        <v>925</v>
      </c>
      <c r="C7673" t="s">
        <v>27</v>
      </c>
      <c r="D7673" t="s">
        <v>34</v>
      </c>
      <c r="E7673" t="s">
        <v>47</v>
      </c>
      <c r="F7673" t="s">
        <v>2568</v>
      </c>
      <c r="G7673" s="2">
        <v>4.95</v>
      </c>
      <c r="H7673" s="2">
        <v>1</v>
      </c>
      <c r="I7673" s="2">
        <f t="shared" si="119"/>
        <v>4.95</v>
      </c>
      <c r="J7673" s="2">
        <v>2.1800000000000002</v>
      </c>
    </row>
    <row r="7674" spans="1:10" x14ac:dyDescent="0.35">
      <c r="A7674" s="1">
        <v>42892</v>
      </c>
      <c r="B7674" t="s">
        <v>925</v>
      </c>
      <c r="C7674" t="s">
        <v>27</v>
      </c>
      <c r="D7674" t="s">
        <v>11</v>
      </c>
      <c r="E7674" t="s">
        <v>18</v>
      </c>
      <c r="F7674" t="s">
        <v>408</v>
      </c>
      <c r="G7674" s="2">
        <v>26.4</v>
      </c>
      <c r="H7674" s="2">
        <v>5</v>
      </c>
      <c r="I7674" s="2">
        <f t="shared" si="119"/>
        <v>5.2799999999999994</v>
      </c>
      <c r="J7674" s="2">
        <v>0</v>
      </c>
    </row>
    <row r="7675" spans="1:10" x14ac:dyDescent="0.35">
      <c r="A7675" s="1">
        <v>42894</v>
      </c>
      <c r="B7675" t="s">
        <v>407</v>
      </c>
      <c r="C7675" t="s">
        <v>10</v>
      </c>
      <c r="D7675" t="s">
        <v>11</v>
      </c>
      <c r="E7675" t="s">
        <v>92</v>
      </c>
      <c r="F7675" t="s">
        <v>2680</v>
      </c>
      <c r="G7675" s="2">
        <v>1.62</v>
      </c>
      <c r="H7675" s="2">
        <v>2</v>
      </c>
      <c r="I7675" s="2">
        <f t="shared" si="119"/>
        <v>0.81</v>
      </c>
      <c r="J7675" s="2">
        <v>-4.47</v>
      </c>
    </row>
    <row r="7676" spans="1:10" x14ac:dyDescent="0.35">
      <c r="A7676" s="1">
        <v>42894</v>
      </c>
      <c r="B7676" t="s">
        <v>1568</v>
      </c>
      <c r="C7676" t="s">
        <v>10</v>
      </c>
      <c r="D7676" t="s">
        <v>11</v>
      </c>
      <c r="E7676" t="s">
        <v>200</v>
      </c>
      <c r="F7676" t="s">
        <v>2207</v>
      </c>
      <c r="G7676" s="2">
        <v>23.76</v>
      </c>
      <c r="H7676" s="2">
        <v>3</v>
      </c>
      <c r="I7676" s="2">
        <f t="shared" si="119"/>
        <v>7.9200000000000008</v>
      </c>
      <c r="J7676" s="2">
        <v>2.08</v>
      </c>
    </row>
    <row r="7677" spans="1:10" x14ac:dyDescent="0.35">
      <c r="A7677" s="1">
        <v>42894</v>
      </c>
      <c r="B7677" t="s">
        <v>1568</v>
      </c>
      <c r="C7677" t="s">
        <v>10</v>
      </c>
      <c r="D7677" t="s">
        <v>11</v>
      </c>
      <c r="E7677" t="s">
        <v>12</v>
      </c>
      <c r="F7677" t="s">
        <v>625</v>
      </c>
      <c r="G7677" s="2">
        <v>85.06</v>
      </c>
      <c r="H7677" s="2">
        <v>3</v>
      </c>
      <c r="I7677" s="2">
        <f t="shared" si="119"/>
        <v>28.353333333333335</v>
      </c>
      <c r="J7677" s="2">
        <v>28.71</v>
      </c>
    </row>
    <row r="7678" spans="1:10" x14ac:dyDescent="0.35">
      <c r="A7678" s="1">
        <v>42894</v>
      </c>
      <c r="B7678" t="s">
        <v>1568</v>
      </c>
      <c r="C7678" t="s">
        <v>10</v>
      </c>
      <c r="D7678" t="s">
        <v>39</v>
      </c>
      <c r="E7678" t="s">
        <v>40</v>
      </c>
      <c r="F7678" t="s">
        <v>2297</v>
      </c>
      <c r="G7678" s="2">
        <v>381.58</v>
      </c>
      <c r="H7678" s="2">
        <v>3</v>
      </c>
      <c r="I7678" s="2">
        <f t="shared" si="119"/>
        <v>127.19333333333333</v>
      </c>
      <c r="J7678" s="2">
        <v>28.62</v>
      </c>
    </row>
    <row r="7679" spans="1:10" x14ac:dyDescent="0.35">
      <c r="A7679" s="1">
        <v>42894</v>
      </c>
      <c r="B7679" t="s">
        <v>1275</v>
      </c>
      <c r="C7679" t="s">
        <v>613</v>
      </c>
      <c r="D7679" t="s">
        <v>11</v>
      </c>
      <c r="E7679" t="s">
        <v>20</v>
      </c>
      <c r="F7679" t="s">
        <v>1280</v>
      </c>
      <c r="G7679" s="2">
        <v>10.36</v>
      </c>
      <c r="H7679" s="2">
        <v>2</v>
      </c>
      <c r="I7679" s="2">
        <f t="shared" si="119"/>
        <v>5.18</v>
      </c>
      <c r="J7679" s="2">
        <v>5.08</v>
      </c>
    </row>
    <row r="7680" spans="1:10" x14ac:dyDescent="0.35">
      <c r="A7680" s="1">
        <v>42894</v>
      </c>
      <c r="B7680" t="s">
        <v>1113</v>
      </c>
      <c r="C7680" t="s">
        <v>15</v>
      </c>
      <c r="D7680" t="s">
        <v>11</v>
      </c>
      <c r="E7680" t="s">
        <v>20</v>
      </c>
      <c r="F7680" t="s">
        <v>330</v>
      </c>
      <c r="G7680" s="2">
        <v>12.18</v>
      </c>
      <c r="H7680" s="2">
        <v>4</v>
      </c>
      <c r="I7680" s="2">
        <f t="shared" si="119"/>
        <v>3.0449999999999999</v>
      </c>
      <c r="J7680" s="2">
        <v>-18.87</v>
      </c>
    </row>
    <row r="7681" spans="1:10" x14ac:dyDescent="0.35">
      <c r="A7681" s="1">
        <v>42894</v>
      </c>
      <c r="B7681" t="s">
        <v>1505</v>
      </c>
      <c r="C7681" t="s">
        <v>27</v>
      </c>
      <c r="D7681" t="s">
        <v>34</v>
      </c>
      <c r="E7681" t="s">
        <v>74</v>
      </c>
      <c r="F7681" t="s">
        <v>2247</v>
      </c>
      <c r="G7681" s="2">
        <v>1497.67</v>
      </c>
      <c r="H7681" s="2">
        <v>2</v>
      </c>
      <c r="I7681" s="2">
        <f t="shared" si="119"/>
        <v>748.83500000000004</v>
      </c>
      <c r="J7681" s="2">
        <v>140.96</v>
      </c>
    </row>
    <row r="7682" spans="1:10" x14ac:dyDescent="0.35">
      <c r="A7682" s="1">
        <v>42894</v>
      </c>
      <c r="B7682" t="s">
        <v>1505</v>
      </c>
      <c r="C7682" t="s">
        <v>27</v>
      </c>
      <c r="D7682" t="s">
        <v>39</v>
      </c>
      <c r="E7682" t="s">
        <v>40</v>
      </c>
      <c r="F7682" t="s">
        <v>1755</v>
      </c>
      <c r="G7682" s="2">
        <v>17.52</v>
      </c>
      <c r="H7682" s="2">
        <v>2</v>
      </c>
      <c r="I7682" s="2">
        <f t="shared" si="119"/>
        <v>8.76</v>
      </c>
      <c r="J7682" s="2">
        <v>-3.5</v>
      </c>
    </row>
    <row r="7683" spans="1:10" x14ac:dyDescent="0.35">
      <c r="A7683" s="1">
        <v>42894</v>
      </c>
      <c r="B7683" t="s">
        <v>809</v>
      </c>
      <c r="C7683" t="s">
        <v>95</v>
      </c>
      <c r="D7683" t="s">
        <v>39</v>
      </c>
      <c r="E7683" t="s">
        <v>52</v>
      </c>
      <c r="F7683" t="s">
        <v>1022</v>
      </c>
      <c r="G7683" s="2">
        <v>89.54</v>
      </c>
      <c r="H7683" s="2">
        <v>7</v>
      </c>
      <c r="I7683" s="2">
        <f t="shared" ref="I7683:I7746" si="120">G7683/H7683</f>
        <v>12.791428571428572</v>
      </c>
      <c r="J7683" s="2">
        <v>12.31</v>
      </c>
    </row>
    <row r="7684" spans="1:10" x14ac:dyDescent="0.35">
      <c r="A7684" s="1">
        <v>42894</v>
      </c>
      <c r="B7684" t="s">
        <v>809</v>
      </c>
      <c r="C7684" t="s">
        <v>95</v>
      </c>
      <c r="D7684" t="s">
        <v>11</v>
      </c>
      <c r="E7684" t="s">
        <v>18</v>
      </c>
      <c r="F7684" t="s">
        <v>1756</v>
      </c>
      <c r="G7684" s="2">
        <v>35.17</v>
      </c>
      <c r="H7684" s="2">
        <v>2</v>
      </c>
      <c r="I7684" s="2">
        <f t="shared" si="120"/>
        <v>17.585000000000001</v>
      </c>
      <c r="J7684" s="2">
        <v>-8.35</v>
      </c>
    </row>
    <row r="7685" spans="1:10" x14ac:dyDescent="0.35">
      <c r="A7685" s="1">
        <v>42894</v>
      </c>
      <c r="B7685" t="s">
        <v>809</v>
      </c>
      <c r="C7685" t="s">
        <v>95</v>
      </c>
      <c r="D7685" t="s">
        <v>11</v>
      </c>
      <c r="E7685" t="s">
        <v>20</v>
      </c>
      <c r="F7685" t="s">
        <v>2269</v>
      </c>
      <c r="G7685" s="2">
        <v>72.59</v>
      </c>
      <c r="H7685" s="2">
        <v>2</v>
      </c>
      <c r="I7685" s="2">
        <f t="shared" si="120"/>
        <v>36.295000000000002</v>
      </c>
      <c r="J7685" s="2">
        <v>-48.39</v>
      </c>
    </row>
    <row r="7686" spans="1:10" x14ac:dyDescent="0.35">
      <c r="A7686" s="1">
        <v>42895</v>
      </c>
      <c r="B7686" t="s">
        <v>2248</v>
      </c>
      <c r="C7686" t="s">
        <v>15</v>
      </c>
      <c r="D7686" t="s">
        <v>34</v>
      </c>
      <c r="E7686" t="s">
        <v>47</v>
      </c>
      <c r="F7686" t="s">
        <v>1735</v>
      </c>
      <c r="G7686" s="2">
        <v>23.98</v>
      </c>
      <c r="H7686" s="2">
        <v>3</v>
      </c>
      <c r="I7686" s="2">
        <f t="shared" si="120"/>
        <v>7.9933333333333332</v>
      </c>
      <c r="J7686" s="2">
        <v>-14.39</v>
      </c>
    </row>
    <row r="7687" spans="1:10" x14ac:dyDescent="0.35">
      <c r="A7687" s="1">
        <v>42895</v>
      </c>
      <c r="B7687" t="s">
        <v>2248</v>
      </c>
      <c r="C7687" t="s">
        <v>15</v>
      </c>
      <c r="D7687" t="s">
        <v>34</v>
      </c>
      <c r="E7687" t="s">
        <v>145</v>
      </c>
      <c r="F7687" t="s">
        <v>476</v>
      </c>
      <c r="G7687" s="2">
        <v>108.93</v>
      </c>
      <c r="H7687" s="2">
        <v>1</v>
      </c>
      <c r="I7687" s="2">
        <f t="shared" si="120"/>
        <v>108.93</v>
      </c>
      <c r="J7687" s="2">
        <v>-71.89</v>
      </c>
    </row>
    <row r="7688" spans="1:10" x14ac:dyDescent="0.35">
      <c r="A7688" s="1">
        <v>42895</v>
      </c>
      <c r="B7688" t="s">
        <v>2248</v>
      </c>
      <c r="C7688" t="s">
        <v>15</v>
      </c>
      <c r="D7688" t="s">
        <v>11</v>
      </c>
      <c r="E7688" t="s">
        <v>12</v>
      </c>
      <c r="F7688" t="s">
        <v>1924</v>
      </c>
      <c r="G7688" s="2">
        <v>36.35</v>
      </c>
      <c r="H7688" s="2">
        <v>8</v>
      </c>
      <c r="I7688" s="2">
        <f t="shared" si="120"/>
        <v>4.5437500000000002</v>
      </c>
      <c r="J7688" s="2">
        <v>11.36</v>
      </c>
    </row>
    <row r="7689" spans="1:10" x14ac:dyDescent="0.35">
      <c r="A7689" s="1">
        <v>42895</v>
      </c>
      <c r="B7689" t="s">
        <v>1519</v>
      </c>
      <c r="C7689" t="s">
        <v>10</v>
      </c>
      <c r="D7689" t="s">
        <v>11</v>
      </c>
      <c r="E7689" t="s">
        <v>18</v>
      </c>
      <c r="F7689" t="s">
        <v>1757</v>
      </c>
      <c r="G7689" s="2">
        <v>720.76</v>
      </c>
      <c r="H7689" s="2">
        <v>5</v>
      </c>
      <c r="I7689" s="2">
        <f t="shared" si="120"/>
        <v>144.15199999999999</v>
      </c>
      <c r="J7689" s="2">
        <v>54.06</v>
      </c>
    </row>
    <row r="7690" spans="1:10" x14ac:dyDescent="0.35">
      <c r="A7690" s="1">
        <v>42895</v>
      </c>
      <c r="B7690" t="s">
        <v>2065</v>
      </c>
      <c r="C7690" t="s">
        <v>55</v>
      </c>
      <c r="D7690" t="s">
        <v>11</v>
      </c>
      <c r="E7690" t="s">
        <v>12</v>
      </c>
      <c r="F7690" t="s">
        <v>625</v>
      </c>
      <c r="G7690" s="2">
        <v>49.12</v>
      </c>
      <c r="H7690" s="2">
        <v>4</v>
      </c>
      <c r="I7690" s="2">
        <f t="shared" si="120"/>
        <v>12.28</v>
      </c>
      <c r="J7690" s="2">
        <v>23.09</v>
      </c>
    </row>
    <row r="7691" spans="1:10" x14ac:dyDescent="0.35">
      <c r="A7691" s="1">
        <v>42896</v>
      </c>
      <c r="B7691" t="s">
        <v>1375</v>
      </c>
      <c r="C7691" t="s">
        <v>27</v>
      </c>
      <c r="D7691" t="s">
        <v>11</v>
      </c>
      <c r="E7691" t="s">
        <v>16</v>
      </c>
      <c r="F7691" t="s">
        <v>1259</v>
      </c>
      <c r="G7691" s="2">
        <v>29.6</v>
      </c>
      <c r="H7691" s="2">
        <v>2</v>
      </c>
      <c r="I7691" s="2">
        <f t="shared" si="120"/>
        <v>14.8</v>
      </c>
      <c r="J7691" s="2">
        <v>14.8</v>
      </c>
    </row>
    <row r="7692" spans="1:10" x14ac:dyDescent="0.35">
      <c r="A7692" s="1">
        <v>42896</v>
      </c>
      <c r="B7692" t="s">
        <v>1375</v>
      </c>
      <c r="C7692" t="s">
        <v>27</v>
      </c>
      <c r="D7692" t="s">
        <v>34</v>
      </c>
      <c r="E7692" t="s">
        <v>74</v>
      </c>
      <c r="F7692" t="s">
        <v>412</v>
      </c>
      <c r="G7692" s="2">
        <v>514.16999999999996</v>
      </c>
      <c r="H7692" s="2">
        <v>5</v>
      </c>
      <c r="I7692" s="2">
        <f t="shared" si="120"/>
        <v>102.83399999999999</v>
      </c>
      <c r="J7692" s="2">
        <v>-30.25</v>
      </c>
    </row>
    <row r="7693" spans="1:10" x14ac:dyDescent="0.35">
      <c r="A7693" s="1">
        <v>42896</v>
      </c>
      <c r="B7693" t="s">
        <v>1375</v>
      </c>
      <c r="C7693" t="s">
        <v>27</v>
      </c>
      <c r="D7693" t="s">
        <v>39</v>
      </c>
      <c r="E7693" t="s">
        <v>40</v>
      </c>
      <c r="F7693" t="s">
        <v>2570</v>
      </c>
      <c r="G7693" s="2">
        <v>279.95999999999998</v>
      </c>
      <c r="H7693" s="2">
        <v>5</v>
      </c>
      <c r="I7693" s="2">
        <f t="shared" si="120"/>
        <v>55.991999999999997</v>
      </c>
      <c r="J7693" s="2">
        <v>17.5</v>
      </c>
    </row>
    <row r="7694" spans="1:10" x14ac:dyDescent="0.35">
      <c r="A7694" s="1">
        <v>42896</v>
      </c>
      <c r="B7694" t="s">
        <v>1799</v>
      </c>
      <c r="C7694" t="s">
        <v>110</v>
      </c>
      <c r="D7694" t="s">
        <v>39</v>
      </c>
      <c r="E7694" t="s">
        <v>52</v>
      </c>
      <c r="F7694" t="s">
        <v>1615</v>
      </c>
      <c r="G7694" s="2">
        <v>132.52000000000001</v>
      </c>
      <c r="H7694" s="2">
        <v>4</v>
      </c>
      <c r="I7694" s="2">
        <f t="shared" si="120"/>
        <v>33.130000000000003</v>
      </c>
      <c r="J7694" s="2">
        <v>54.33</v>
      </c>
    </row>
    <row r="7695" spans="1:10" x14ac:dyDescent="0.35">
      <c r="A7695" s="1">
        <v>42896</v>
      </c>
      <c r="B7695" t="s">
        <v>1113</v>
      </c>
      <c r="C7695" t="s">
        <v>27</v>
      </c>
      <c r="D7695" t="s">
        <v>11</v>
      </c>
      <c r="E7695" t="s">
        <v>24</v>
      </c>
      <c r="F7695" t="s">
        <v>103</v>
      </c>
      <c r="G7695" s="2">
        <v>16.399999999999999</v>
      </c>
      <c r="H7695" s="2">
        <v>5</v>
      </c>
      <c r="I7695" s="2">
        <f t="shared" si="120"/>
        <v>3.28</v>
      </c>
      <c r="J7695" s="2">
        <v>4.76</v>
      </c>
    </row>
    <row r="7696" spans="1:10" x14ac:dyDescent="0.35">
      <c r="A7696" s="1">
        <v>42896</v>
      </c>
      <c r="B7696" t="s">
        <v>1016</v>
      </c>
      <c r="C7696" t="s">
        <v>23</v>
      </c>
      <c r="D7696" t="s">
        <v>11</v>
      </c>
      <c r="E7696" t="s">
        <v>12</v>
      </c>
      <c r="F7696" t="s">
        <v>135</v>
      </c>
      <c r="G7696" s="2">
        <v>40.03</v>
      </c>
      <c r="H7696" s="2">
        <v>6</v>
      </c>
      <c r="I7696" s="2">
        <f t="shared" si="120"/>
        <v>6.6716666666666669</v>
      </c>
      <c r="J7696" s="2">
        <v>15.01</v>
      </c>
    </row>
    <row r="7697" spans="1:10" x14ac:dyDescent="0.35">
      <c r="A7697" s="1">
        <v>42896</v>
      </c>
      <c r="B7697" t="s">
        <v>171</v>
      </c>
      <c r="C7697" t="s">
        <v>123</v>
      </c>
      <c r="D7697" t="s">
        <v>11</v>
      </c>
      <c r="E7697" t="s">
        <v>18</v>
      </c>
      <c r="F7697" t="s">
        <v>1498</v>
      </c>
      <c r="G7697" s="2">
        <v>1347.52</v>
      </c>
      <c r="H7697" s="2">
        <v>8</v>
      </c>
      <c r="I7697" s="2">
        <f t="shared" si="120"/>
        <v>168.44</v>
      </c>
      <c r="J7697" s="2">
        <v>84.22</v>
      </c>
    </row>
    <row r="7698" spans="1:10" x14ac:dyDescent="0.35">
      <c r="A7698" s="1">
        <v>42896</v>
      </c>
      <c r="B7698" t="s">
        <v>212</v>
      </c>
      <c r="C7698" t="s">
        <v>149</v>
      </c>
      <c r="D7698" t="s">
        <v>11</v>
      </c>
      <c r="E7698" t="s">
        <v>24</v>
      </c>
      <c r="F7698" t="s">
        <v>541</v>
      </c>
      <c r="G7698" s="2">
        <v>8.4</v>
      </c>
      <c r="H7698" s="2">
        <v>5</v>
      </c>
      <c r="I7698" s="2">
        <f t="shared" si="120"/>
        <v>1.6800000000000002</v>
      </c>
      <c r="J7698" s="2">
        <v>4.2</v>
      </c>
    </row>
    <row r="7699" spans="1:10" x14ac:dyDescent="0.35">
      <c r="A7699" s="1">
        <v>42896</v>
      </c>
      <c r="B7699" t="s">
        <v>2094</v>
      </c>
      <c r="C7699" t="s">
        <v>164</v>
      </c>
      <c r="D7699" t="s">
        <v>39</v>
      </c>
      <c r="E7699" t="s">
        <v>40</v>
      </c>
      <c r="F7699" t="s">
        <v>901</v>
      </c>
      <c r="G7699" s="2">
        <v>88.78</v>
      </c>
      <c r="H7699" s="2">
        <v>3</v>
      </c>
      <c r="I7699" s="2">
        <f t="shared" si="120"/>
        <v>29.593333333333334</v>
      </c>
      <c r="J7699" s="2">
        <v>7.77</v>
      </c>
    </row>
    <row r="7700" spans="1:10" x14ac:dyDescent="0.35">
      <c r="A7700" s="1">
        <v>42896</v>
      </c>
      <c r="B7700" t="s">
        <v>2094</v>
      </c>
      <c r="C7700" t="s">
        <v>164</v>
      </c>
      <c r="D7700" t="s">
        <v>11</v>
      </c>
      <c r="E7700" t="s">
        <v>16</v>
      </c>
      <c r="F7700" t="s">
        <v>1432</v>
      </c>
      <c r="G7700" s="2">
        <v>11.56</v>
      </c>
      <c r="H7700" s="2">
        <v>4</v>
      </c>
      <c r="I7700" s="2">
        <f t="shared" si="120"/>
        <v>2.89</v>
      </c>
      <c r="J7700" s="2">
        <v>5.43</v>
      </c>
    </row>
    <row r="7701" spans="1:10" x14ac:dyDescent="0.35">
      <c r="A7701" s="1">
        <v>42896</v>
      </c>
      <c r="B7701" t="s">
        <v>2094</v>
      </c>
      <c r="C7701" t="s">
        <v>164</v>
      </c>
      <c r="D7701" t="s">
        <v>11</v>
      </c>
      <c r="E7701" t="s">
        <v>18</v>
      </c>
      <c r="F7701" t="s">
        <v>1950</v>
      </c>
      <c r="G7701" s="2">
        <v>15.58</v>
      </c>
      <c r="H7701" s="2">
        <v>1</v>
      </c>
      <c r="I7701" s="2">
        <f t="shared" si="120"/>
        <v>15.58</v>
      </c>
      <c r="J7701" s="2">
        <v>3.9</v>
      </c>
    </row>
    <row r="7702" spans="1:10" x14ac:dyDescent="0.35">
      <c r="A7702" s="1">
        <v>42896</v>
      </c>
      <c r="B7702" t="s">
        <v>1393</v>
      </c>
      <c r="C7702" t="s">
        <v>27</v>
      </c>
      <c r="D7702" t="s">
        <v>11</v>
      </c>
      <c r="E7702" t="s">
        <v>24</v>
      </c>
      <c r="F7702" t="s">
        <v>411</v>
      </c>
      <c r="G7702" s="2">
        <v>14.7</v>
      </c>
      <c r="H7702" s="2">
        <v>7</v>
      </c>
      <c r="I7702" s="2">
        <f t="shared" si="120"/>
        <v>2.1</v>
      </c>
      <c r="J7702" s="2">
        <v>4.12</v>
      </c>
    </row>
    <row r="7703" spans="1:10" x14ac:dyDescent="0.35">
      <c r="A7703" s="1">
        <v>42896</v>
      </c>
      <c r="B7703" t="s">
        <v>119</v>
      </c>
      <c r="C7703" t="s">
        <v>149</v>
      </c>
      <c r="D7703" t="s">
        <v>11</v>
      </c>
      <c r="E7703" t="s">
        <v>43</v>
      </c>
      <c r="F7703" t="s">
        <v>234</v>
      </c>
      <c r="G7703" s="2">
        <v>14.13</v>
      </c>
      <c r="H7703" s="2">
        <v>3</v>
      </c>
      <c r="I7703" s="2">
        <f t="shared" si="120"/>
        <v>4.71</v>
      </c>
      <c r="J7703" s="2">
        <v>0.71</v>
      </c>
    </row>
    <row r="7704" spans="1:10" x14ac:dyDescent="0.35">
      <c r="A7704" s="1">
        <v>42897</v>
      </c>
      <c r="B7704" t="s">
        <v>859</v>
      </c>
      <c r="C7704" t="s">
        <v>27</v>
      </c>
      <c r="D7704" t="s">
        <v>11</v>
      </c>
      <c r="E7704" t="s">
        <v>12</v>
      </c>
      <c r="F7704" t="s">
        <v>1989</v>
      </c>
      <c r="G7704" s="2">
        <v>122.97</v>
      </c>
      <c r="H7704" s="2">
        <v>3</v>
      </c>
      <c r="I7704" s="2">
        <f t="shared" si="120"/>
        <v>40.99</v>
      </c>
      <c r="J7704" s="2">
        <v>60.26</v>
      </c>
    </row>
    <row r="7705" spans="1:10" x14ac:dyDescent="0.35">
      <c r="A7705" s="1">
        <v>42897</v>
      </c>
      <c r="B7705" t="s">
        <v>917</v>
      </c>
      <c r="C7705" t="s">
        <v>95</v>
      </c>
      <c r="D7705" t="s">
        <v>34</v>
      </c>
      <c r="E7705" t="s">
        <v>35</v>
      </c>
      <c r="F7705" t="s">
        <v>594</v>
      </c>
      <c r="G7705" s="2">
        <v>280.79000000000002</v>
      </c>
      <c r="H7705" s="2">
        <v>1</v>
      </c>
      <c r="I7705" s="2">
        <f t="shared" si="120"/>
        <v>280.79000000000002</v>
      </c>
      <c r="J7705" s="2">
        <v>35.1</v>
      </c>
    </row>
    <row r="7706" spans="1:10" x14ac:dyDescent="0.35">
      <c r="A7706" s="1">
        <v>42897</v>
      </c>
      <c r="B7706" t="s">
        <v>917</v>
      </c>
      <c r="C7706" t="s">
        <v>95</v>
      </c>
      <c r="D7706" t="s">
        <v>11</v>
      </c>
      <c r="E7706" t="s">
        <v>18</v>
      </c>
      <c r="F7706" t="s">
        <v>1456</v>
      </c>
      <c r="G7706" s="2">
        <v>68.45</v>
      </c>
      <c r="H7706" s="2">
        <v>4</v>
      </c>
      <c r="I7706" s="2">
        <f t="shared" si="120"/>
        <v>17.112500000000001</v>
      </c>
      <c r="J7706" s="2">
        <v>7.7</v>
      </c>
    </row>
    <row r="7707" spans="1:10" x14ac:dyDescent="0.35">
      <c r="A7707" s="1">
        <v>42897</v>
      </c>
      <c r="B7707" t="s">
        <v>917</v>
      </c>
      <c r="C7707" t="s">
        <v>95</v>
      </c>
      <c r="D7707" t="s">
        <v>11</v>
      </c>
      <c r="E7707" t="s">
        <v>24</v>
      </c>
      <c r="F7707" t="s">
        <v>1358</v>
      </c>
      <c r="G7707" s="2">
        <v>88.04</v>
      </c>
      <c r="H7707" s="2">
        <v>5</v>
      </c>
      <c r="I7707" s="2">
        <f t="shared" si="120"/>
        <v>17.608000000000001</v>
      </c>
      <c r="J7707" s="2">
        <v>6.6</v>
      </c>
    </row>
    <row r="7708" spans="1:10" x14ac:dyDescent="0.35">
      <c r="A7708" s="1">
        <v>42897</v>
      </c>
      <c r="B7708" t="s">
        <v>917</v>
      </c>
      <c r="C7708" t="s">
        <v>95</v>
      </c>
      <c r="D7708" t="s">
        <v>11</v>
      </c>
      <c r="E7708" t="s">
        <v>24</v>
      </c>
      <c r="F7708" t="s">
        <v>449</v>
      </c>
      <c r="G7708" s="2">
        <v>15.87</v>
      </c>
      <c r="H7708" s="2">
        <v>1</v>
      </c>
      <c r="I7708" s="2">
        <f t="shared" si="120"/>
        <v>15.87</v>
      </c>
      <c r="J7708" s="2">
        <v>1.98</v>
      </c>
    </row>
    <row r="7709" spans="1:10" x14ac:dyDescent="0.35">
      <c r="A7709" s="1">
        <v>42897</v>
      </c>
      <c r="B7709" t="s">
        <v>917</v>
      </c>
      <c r="C7709" t="s">
        <v>95</v>
      </c>
      <c r="D7709" t="s">
        <v>11</v>
      </c>
      <c r="E7709" t="s">
        <v>18</v>
      </c>
      <c r="F7709" t="s">
        <v>729</v>
      </c>
      <c r="G7709" s="2">
        <v>215.59</v>
      </c>
      <c r="H7709" s="2">
        <v>3</v>
      </c>
      <c r="I7709" s="2">
        <f t="shared" si="120"/>
        <v>71.86333333333333</v>
      </c>
      <c r="J7709" s="2">
        <v>-48.51</v>
      </c>
    </row>
    <row r="7710" spans="1:10" x14ac:dyDescent="0.35">
      <c r="A7710" s="1">
        <v>42897</v>
      </c>
      <c r="B7710" t="s">
        <v>239</v>
      </c>
      <c r="C7710" t="s">
        <v>488</v>
      </c>
      <c r="D7710" t="s">
        <v>11</v>
      </c>
      <c r="E7710" t="s">
        <v>24</v>
      </c>
      <c r="F7710" t="s">
        <v>844</v>
      </c>
      <c r="G7710" s="2">
        <v>3.76</v>
      </c>
      <c r="H7710" s="2">
        <v>2</v>
      </c>
      <c r="I7710" s="2">
        <f t="shared" si="120"/>
        <v>1.88</v>
      </c>
      <c r="J7710" s="2">
        <v>1.0900000000000001</v>
      </c>
    </row>
    <row r="7711" spans="1:10" x14ac:dyDescent="0.35">
      <c r="A7711" s="1">
        <v>42897</v>
      </c>
      <c r="B7711" t="s">
        <v>122</v>
      </c>
      <c r="C7711" t="s">
        <v>164</v>
      </c>
      <c r="D7711" t="s">
        <v>11</v>
      </c>
      <c r="E7711" t="s">
        <v>12</v>
      </c>
      <c r="F7711" t="s">
        <v>2477</v>
      </c>
      <c r="G7711" s="2">
        <v>37.94</v>
      </c>
      <c r="H7711" s="2">
        <v>2</v>
      </c>
      <c r="I7711" s="2">
        <f t="shared" si="120"/>
        <v>18.97</v>
      </c>
      <c r="J7711" s="2">
        <v>18.21</v>
      </c>
    </row>
    <row r="7712" spans="1:10" x14ac:dyDescent="0.35">
      <c r="A7712" s="1">
        <v>42897</v>
      </c>
      <c r="B7712" t="s">
        <v>122</v>
      </c>
      <c r="C7712" t="s">
        <v>164</v>
      </c>
      <c r="D7712" t="s">
        <v>11</v>
      </c>
      <c r="E7712" t="s">
        <v>20</v>
      </c>
      <c r="F7712" t="s">
        <v>972</v>
      </c>
      <c r="G7712" s="2">
        <v>18.29</v>
      </c>
      <c r="H7712" s="2">
        <v>6</v>
      </c>
      <c r="I7712" s="2">
        <f t="shared" si="120"/>
        <v>3.0483333333333333</v>
      </c>
      <c r="J7712" s="2">
        <v>6.63</v>
      </c>
    </row>
    <row r="7713" spans="1:10" x14ac:dyDescent="0.35">
      <c r="A7713" s="1">
        <v>42897</v>
      </c>
      <c r="B7713" t="s">
        <v>122</v>
      </c>
      <c r="C7713" t="s">
        <v>164</v>
      </c>
      <c r="D7713" t="s">
        <v>39</v>
      </c>
      <c r="E7713" t="s">
        <v>302</v>
      </c>
      <c r="F7713" t="s">
        <v>2681</v>
      </c>
      <c r="G7713" s="2">
        <v>385.8</v>
      </c>
      <c r="H7713" s="2">
        <v>5</v>
      </c>
      <c r="I7713" s="2">
        <f t="shared" si="120"/>
        <v>77.16</v>
      </c>
      <c r="J7713" s="2">
        <v>130.21</v>
      </c>
    </row>
    <row r="7714" spans="1:10" x14ac:dyDescent="0.35">
      <c r="A7714" s="1">
        <v>42897</v>
      </c>
      <c r="B7714" t="s">
        <v>122</v>
      </c>
      <c r="C7714" t="s">
        <v>164</v>
      </c>
      <c r="D7714" t="s">
        <v>11</v>
      </c>
      <c r="E7714" t="s">
        <v>18</v>
      </c>
      <c r="F7714" t="s">
        <v>1017</v>
      </c>
      <c r="G7714" s="2">
        <v>102.96</v>
      </c>
      <c r="H7714" s="2">
        <v>2</v>
      </c>
      <c r="I7714" s="2">
        <f t="shared" si="120"/>
        <v>51.48</v>
      </c>
      <c r="J7714" s="2">
        <v>1.03</v>
      </c>
    </row>
    <row r="7715" spans="1:10" x14ac:dyDescent="0.35">
      <c r="A7715" s="1">
        <v>42897</v>
      </c>
      <c r="B7715" t="s">
        <v>122</v>
      </c>
      <c r="C7715" t="s">
        <v>164</v>
      </c>
      <c r="D7715" t="s">
        <v>34</v>
      </c>
      <c r="E7715" t="s">
        <v>74</v>
      </c>
      <c r="F7715" t="s">
        <v>2024</v>
      </c>
      <c r="G7715" s="2">
        <v>174.42</v>
      </c>
      <c r="H7715" s="2">
        <v>3</v>
      </c>
      <c r="I7715" s="2">
        <f t="shared" si="120"/>
        <v>58.139999999999993</v>
      </c>
      <c r="J7715" s="2">
        <v>41.86</v>
      </c>
    </row>
    <row r="7716" spans="1:10" x14ac:dyDescent="0.35">
      <c r="A7716" s="1">
        <v>42897</v>
      </c>
      <c r="B7716" t="s">
        <v>1183</v>
      </c>
      <c r="C7716" t="s">
        <v>27</v>
      </c>
      <c r="D7716" t="s">
        <v>11</v>
      </c>
      <c r="E7716" t="s">
        <v>92</v>
      </c>
      <c r="F7716" t="s">
        <v>1274</v>
      </c>
      <c r="G7716" s="2">
        <v>61.44</v>
      </c>
      <c r="H7716" s="2">
        <v>3</v>
      </c>
      <c r="I7716" s="2">
        <f t="shared" si="120"/>
        <v>20.48</v>
      </c>
      <c r="J7716" s="2">
        <v>16.59</v>
      </c>
    </row>
    <row r="7717" spans="1:10" x14ac:dyDescent="0.35">
      <c r="A7717" s="1">
        <v>42897</v>
      </c>
      <c r="B7717" t="s">
        <v>1459</v>
      </c>
      <c r="C7717" t="s">
        <v>245</v>
      </c>
      <c r="D7717" t="s">
        <v>11</v>
      </c>
      <c r="E7717" t="s">
        <v>20</v>
      </c>
      <c r="F7717" t="s">
        <v>575</v>
      </c>
      <c r="G7717" s="2">
        <v>4.57</v>
      </c>
      <c r="H7717" s="2">
        <v>4</v>
      </c>
      <c r="I7717" s="2">
        <f t="shared" si="120"/>
        <v>1.1425000000000001</v>
      </c>
      <c r="J7717" s="2">
        <v>-3.81</v>
      </c>
    </row>
    <row r="7718" spans="1:10" x14ac:dyDescent="0.35">
      <c r="A7718" s="1">
        <v>42898</v>
      </c>
      <c r="B7718" t="s">
        <v>32</v>
      </c>
      <c r="C7718" t="s">
        <v>30</v>
      </c>
      <c r="D7718" t="s">
        <v>11</v>
      </c>
      <c r="E7718" t="s">
        <v>20</v>
      </c>
      <c r="F7718" t="s">
        <v>701</v>
      </c>
      <c r="G7718" s="2">
        <v>91.2</v>
      </c>
      <c r="H7718" s="2">
        <v>3</v>
      </c>
      <c r="I7718" s="2">
        <f t="shared" si="120"/>
        <v>30.400000000000002</v>
      </c>
      <c r="J7718" s="2">
        <v>41.95</v>
      </c>
    </row>
    <row r="7719" spans="1:10" x14ac:dyDescent="0.35">
      <c r="A7719" s="1">
        <v>42898</v>
      </c>
      <c r="B7719" t="s">
        <v>32</v>
      </c>
      <c r="C7719" t="s">
        <v>30</v>
      </c>
      <c r="D7719" t="s">
        <v>34</v>
      </c>
      <c r="E7719" t="s">
        <v>145</v>
      </c>
      <c r="F7719" t="s">
        <v>2018</v>
      </c>
      <c r="G7719" s="2">
        <v>452.94</v>
      </c>
      <c r="H7719" s="2">
        <v>3</v>
      </c>
      <c r="I7719" s="2">
        <f t="shared" si="120"/>
        <v>150.97999999999999</v>
      </c>
      <c r="J7719" s="2">
        <v>67.94</v>
      </c>
    </row>
    <row r="7720" spans="1:10" x14ac:dyDescent="0.35">
      <c r="A7720" s="1">
        <v>42898</v>
      </c>
      <c r="B7720" t="s">
        <v>784</v>
      </c>
      <c r="C7720" t="s">
        <v>149</v>
      </c>
      <c r="D7720" t="s">
        <v>11</v>
      </c>
      <c r="E7720" t="s">
        <v>12</v>
      </c>
      <c r="F7720" t="s">
        <v>2523</v>
      </c>
      <c r="G7720" s="2">
        <v>19.04</v>
      </c>
      <c r="H7720" s="2">
        <v>4</v>
      </c>
      <c r="I7720" s="2">
        <f t="shared" si="120"/>
        <v>4.76</v>
      </c>
      <c r="J7720" s="2">
        <v>9.33</v>
      </c>
    </row>
    <row r="7721" spans="1:10" x14ac:dyDescent="0.35">
      <c r="A7721" s="1">
        <v>42898</v>
      </c>
      <c r="B7721" t="s">
        <v>784</v>
      </c>
      <c r="C7721" t="s">
        <v>149</v>
      </c>
      <c r="D7721" t="s">
        <v>11</v>
      </c>
      <c r="E7721" t="s">
        <v>20</v>
      </c>
      <c r="F7721" t="s">
        <v>705</v>
      </c>
      <c r="G7721" s="2">
        <v>13.13</v>
      </c>
      <c r="H7721" s="2">
        <v>3</v>
      </c>
      <c r="I7721" s="2">
        <f t="shared" si="120"/>
        <v>4.3766666666666669</v>
      </c>
      <c r="J7721" s="2">
        <v>4.2699999999999996</v>
      </c>
    </row>
    <row r="7722" spans="1:10" x14ac:dyDescent="0.35">
      <c r="A7722" s="1">
        <v>42898</v>
      </c>
      <c r="B7722" t="s">
        <v>784</v>
      </c>
      <c r="C7722" t="s">
        <v>149</v>
      </c>
      <c r="D7722" t="s">
        <v>11</v>
      </c>
      <c r="E7722" t="s">
        <v>24</v>
      </c>
      <c r="F7722" t="s">
        <v>1889</v>
      </c>
      <c r="G7722" s="2">
        <v>64.14</v>
      </c>
      <c r="H7722" s="2">
        <v>3</v>
      </c>
      <c r="I7722" s="2">
        <f t="shared" si="120"/>
        <v>21.38</v>
      </c>
      <c r="J7722" s="2">
        <v>16.68</v>
      </c>
    </row>
    <row r="7723" spans="1:10" x14ac:dyDescent="0.35">
      <c r="A7723" s="1">
        <v>42898</v>
      </c>
      <c r="B7723" t="s">
        <v>784</v>
      </c>
      <c r="C7723" t="s">
        <v>149</v>
      </c>
      <c r="D7723" t="s">
        <v>34</v>
      </c>
      <c r="E7723" t="s">
        <v>35</v>
      </c>
      <c r="F7723" t="s">
        <v>1679</v>
      </c>
      <c r="G7723" s="2">
        <v>858.24</v>
      </c>
      <c r="H7723" s="2">
        <v>4</v>
      </c>
      <c r="I7723" s="2">
        <f t="shared" si="120"/>
        <v>214.56</v>
      </c>
      <c r="J7723" s="2">
        <v>143.04</v>
      </c>
    </row>
    <row r="7724" spans="1:10" x14ac:dyDescent="0.35">
      <c r="A7724" s="1">
        <v>42898</v>
      </c>
      <c r="B7724" t="s">
        <v>567</v>
      </c>
      <c r="C7724" t="s">
        <v>123</v>
      </c>
      <c r="D7724" t="s">
        <v>34</v>
      </c>
      <c r="E7724" t="s">
        <v>47</v>
      </c>
      <c r="F7724" t="s">
        <v>1355</v>
      </c>
      <c r="G7724" s="2">
        <v>17.09</v>
      </c>
      <c r="H7724" s="2">
        <v>2</v>
      </c>
      <c r="I7724" s="2">
        <f t="shared" si="120"/>
        <v>8.5449999999999999</v>
      </c>
      <c r="J7724" s="2">
        <v>1.07</v>
      </c>
    </row>
    <row r="7725" spans="1:10" x14ac:dyDescent="0.35">
      <c r="A7725" s="1">
        <v>42898</v>
      </c>
      <c r="B7725" t="s">
        <v>1467</v>
      </c>
      <c r="C7725" t="s">
        <v>78</v>
      </c>
      <c r="D7725" t="s">
        <v>39</v>
      </c>
      <c r="E7725" t="s">
        <v>52</v>
      </c>
      <c r="F7725" t="s">
        <v>1939</v>
      </c>
      <c r="G7725" s="2">
        <v>63.92</v>
      </c>
      <c r="H7725" s="2">
        <v>2</v>
      </c>
      <c r="I7725" s="2">
        <f t="shared" si="120"/>
        <v>31.96</v>
      </c>
      <c r="J7725" s="2">
        <v>19.18</v>
      </c>
    </row>
    <row r="7726" spans="1:10" x14ac:dyDescent="0.35">
      <c r="A7726" s="1">
        <v>42898</v>
      </c>
      <c r="B7726" t="s">
        <v>1341</v>
      </c>
      <c r="C7726" t="s">
        <v>164</v>
      </c>
      <c r="D7726" t="s">
        <v>39</v>
      </c>
      <c r="E7726" t="s">
        <v>40</v>
      </c>
      <c r="F7726" t="s">
        <v>2290</v>
      </c>
      <c r="G7726" s="2">
        <v>71.98</v>
      </c>
      <c r="H7726" s="2">
        <v>3</v>
      </c>
      <c r="I7726" s="2">
        <f t="shared" si="120"/>
        <v>23.993333333333336</v>
      </c>
      <c r="J7726" s="2">
        <v>9</v>
      </c>
    </row>
    <row r="7727" spans="1:10" x14ac:dyDescent="0.35">
      <c r="A7727" s="1">
        <v>42898</v>
      </c>
      <c r="B7727" t="s">
        <v>1341</v>
      </c>
      <c r="C7727" t="s">
        <v>164</v>
      </c>
      <c r="D7727" t="s">
        <v>11</v>
      </c>
      <c r="E7727" t="s">
        <v>12</v>
      </c>
      <c r="F7727" t="s">
        <v>1130</v>
      </c>
      <c r="G7727" s="2">
        <v>19.440000000000001</v>
      </c>
      <c r="H7727" s="2">
        <v>3</v>
      </c>
      <c r="I7727" s="2">
        <f t="shared" si="120"/>
        <v>6.48</v>
      </c>
      <c r="J7727" s="2">
        <v>9.33</v>
      </c>
    </row>
    <row r="7728" spans="1:10" x14ac:dyDescent="0.35">
      <c r="A7728" s="1">
        <v>42898</v>
      </c>
      <c r="B7728" t="s">
        <v>1129</v>
      </c>
      <c r="C7728" t="s">
        <v>15</v>
      </c>
      <c r="D7728" t="s">
        <v>34</v>
      </c>
      <c r="E7728" t="s">
        <v>47</v>
      </c>
      <c r="F7728" t="s">
        <v>1532</v>
      </c>
      <c r="G7728" s="2">
        <v>8.86</v>
      </c>
      <c r="H7728" s="2">
        <v>3</v>
      </c>
      <c r="I7728" s="2">
        <f t="shared" si="120"/>
        <v>2.9533333333333331</v>
      </c>
      <c r="J7728" s="2">
        <v>-6.86</v>
      </c>
    </row>
    <row r="7729" spans="1:10" x14ac:dyDescent="0.35">
      <c r="A7729" s="1">
        <v>42899</v>
      </c>
      <c r="B7729" t="s">
        <v>131</v>
      </c>
      <c r="C7729" t="s">
        <v>15</v>
      </c>
      <c r="D7729" t="s">
        <v>11</v>
      </c>
      <c r="E7729" t="s">
        <v>18</v>
      </c>
      <c r="F7729" t="s">
        <v>1017</v>
      </c>
      <c r="G7729" s="2">
        <v>164.74</v>
      </c>
      <c r="H7729" s="2">
        <v>4</v>
      </c>
      <c r="I7729" s="2">
        <f t="shared" si="120"/>
        <v>41.185000000000002</v>
      </c>
      <c r="J7729" s="2">
        <v>-39.119999999999997</v>
      </c>
    </row>
    <row r="7730" spans="1:10" x14ac:dyDescent="0.35">
      <c r="A7730" s="1">
        <v>42899</v>
      </c>
      <c r="B7730" t="s">
        <v>131</v>
      </c>
      <c r="C7730" t="s">
        <v>15</v>
      </c>
      <c r="D7730" t="s">
        <v>34</v>
      </c>
      <c r="E7730" t="s">
        <v>35</v>
      </c>
      <c r="F7730" t="s">
        <v>1256</v>
      </c>
      <c r="G7730" s="2">
        <v>470.3</v>
      </c>
      <c r="H7730" s="2">
        <v>7</v>
      </c>
      <c r="I7730" s="2">
        <f t="shared" si="120"/>
        <v>67.185714285714283</v>
      </c>
      <c r="J7730" s="2">
        <v>-87.34</v>
      </c>
    </row>
    <row r="7731" spans="1:10" x14ac:dyDescent="0.35">
      <c r="A7731" s="1">
        <v>42899</v>
      </c>
      <c r="B7731" t="s">
        <v>131</v>
      </c>
      <c r="C7731" t="s">
        <v>15</v>
      </c>
      <c r="D7731" t="s">
        <v>39</v>
      </c>
      <c r="E7731" t="s">
        <v>40</v>
      </c>
      <c r="F7731" t="s">
        <v>2290</v>
      </c>
      <c r="G7731" s="2">
        <v>47.98</v>
      </c>
      <c r="H7731" s="2">
        <v>2</v>
      </c>
      <c r="I7731" s="2">
        <f t="shared" si="120"/>
        <v>23.99</v>
      </c>
      <c r="J7731" s="2">
        <v>6</v>
      </c>
    </row>
    <row r="7732" spans="1:10" x14ac:dyDescent="0.35">
      <c r="A7732" s="1">
        <v>42899</v>
      </c>
      <c r="B7732" t="s">
        <v>651</v>
      </c>
      <c r="C7732" t="s">
        <v>55</v>
      </c>
      <c r="D7732" t="s">
        <v>11</v>
      </c>
      <c r="E7732" t="s">
        <v>24</v>
      </c>
      <c r="F7732" t="s">
        <v>2682</v>
      </c>
      <c r="G7732" s="2">
        <v>181.86</v>
      </c>
      <c r="H7732" s="2">
        <v>7</v>
      </c>
      <c r="I7732" s="2">
        <f t="shared" si="120"/>
        <v>25.98</v>
      </c>
      <c r="J7732" s="2">
        <v>50.92</v>
      </c>
    </row>
    <row r="7733" spans="1:10" x14ac:dyDescent="0.35">
      <c r="A7733" s="1">
        <v>42899</v>
      </c>
      <c r="B7733" t="s">
        <v>1826</v>
      </c>
      <c r="C7733" t="s">
        <v>164</v>
      </c>
      <c r="D7733" t="s">
        <v>34</v>
      </c>
      <c r="E7733" t="s">
        <v>35</v>
      </c>
      <c r="F7733" t="s">
        <v>1480</v>
      </c>
      <c r="G7733" s="2">
        <v>291.14</v>
      </c>
      <c r="H7733" s="2">
        <v>4</v>
      </c>
      <c r="I7733" s="2">
        <f t="shared" si="120"/>
        <v>72.784999999999997</v>
      </c>
      <c r="J7733" s="2">
        <v>-25.47</v>
      </c>
    </row>
    <row r="7734" spans="1:10" x14ac:dyDescent="0.35">
      <c r="A7734" s="1">
        <v>42901</v>
      </c>
      <c r="B7734" t="s">
        <v>2683</v>
      </c>
      <c r="C7734" t="s">
        <v>27</v>
      </c>
      <c r="D7734" t="s">
        <v>39</v>
      </c>
      <c r="E7734" t="s">
        <v>40</v>
      </c>
      <c r="F7734" t="s">
        <v>2408</v>
      </c>
      <c r="G7734" s="2">
        <v>47.98</v>
      </c>
      <c r="H7734" s="2">
        <v>3</v>
      </c>
      <c r="I7734" s="2">
        <f t="shared" si="120"/>
        <v>15.993333333333332</v>
      </c>
      <c r="J7734" s="2">
        <v>4.8</v>
      </c>
    </row>
    <row r="7735" spans="1:10" x14ac:dyDescent="0.35">
      <c r="A7735" s="1">
        <v>42901</v>
      </c>
      <c r="B7735" t="s">
        <v>683</v>
      </c>
      <c r="C7735" t="s">
        <v>15</v>
      </c>
      <c r="D7735" t="s">
        <v>11</v>
      </c>
      <c r="E7735" t="s">
        <v>24</v>
      </c>
      <c r="F7735" t="s">
        <v>1713</v>
      </c>
      <c r="G7735" s="2">
        <v>19.559999999999999</v>
      </c>
      <c r="H7735" s="2">
        <v>5</v>
      </c>
      <c r="I7735" s="2">
        <f t="shared" si="120"/>
        <v>3.9119999999999999</v>
      </c>
      <c r="J7735" s="2">
        <v>1.71</v>
      </c>
    </row>
    <row r="7736" spans="1:10" x14ac:dyDescent="0.35">
      <c r="A7736" s="1">
        <v>42901</v>
      </c>
      <c r="B7736" t="s">
        <v>2388</v>
      </c>
      <c r="C7736" t="s">
        <v>27</v>
      </c>
      <c r="D7736" t="s">
        <v>11</v>
      </c>
      <c r="E7736" t="s">
        <v>24</v>
      </c>
      <c r="F7736" t="s">
        <v>31</v>
      </c>
      <c r="G7736" s="2">
        <v>4.26</v>
      </c>
      <c r="H7736" s="2">
        <v>1</v>
      </c>
      <c r="I7736" s="2">
        <f t="shared" si="120"/>
        <v>4.26</v>
      </c>
      <c r="J7736" s="2">
        <v>1.75</v>
      </c>
    </row>
    <row r="7737" spans="1:10" x14ac:dyDescent="0.35">
      <c r="A7737" s="1">
        <v>42901</v>
      </c>
      <c r="B7737" t="s">
        <v>724</v>
      </c>
      <c r="C7737" t="s">
        <v>315</v>
      </c>
      <c r="D7737" t="s">
        <v>11</v>
      </c>
      <c r="E7737" t="s">
        <v>16</v>
      </c>
      <c r="F7737" t="s">
        <v>409</v>
      </c>
      <c r="G7737" s="2">
        <v>44.4</v>
      </c>
      <c r="H7737" s="2">
        <v>3</v>
      </c>
      <c r="I7737" s="2">
        <f t="shared" si="120"/>
        <v>14.799999999999999</v>
      </c>
      <c r="J7737" s="2">
        <v>22.2</v>
      </c>
    </row>
    <row r="7738" spans="1:10" x14ac:dyDescent="0.35">
      <c r="A7738" s="1">
        <v>42901</v>
      </c>
      <c r="B7738" t="s">
        <v>724</v>
      </c>
      <c r="C7738" t="s">
        <v>315</v>
      </c>
      <c r="D7738" t="s">
        <v>11</v>
      </c>
      <c r="E7738" t="s">
        <v>18</v>
      </c>
      <c r="F7738" t="s">
        <v>1956</v>
      </c>
      <c r="G7738" s="2">
        <v>84.55</v>
      </c>
      <c r="H7738" s="2">
        <v>5</v>
      </c>
      <c r="I7738" s="2">
        <f t="shared" si="120"/>
        <v>16.91</v>
      </c>
      <c r="J7738" s="2">
        <v>22.83</v>
      </c>
    </row>
    <row r="7739" spans="1:10" x14ac:dyDescent="0.35">
      <c r="A7739" s="1">
        <v>42901</v>
      </c>
      <c r="B7739" t="s">
        <v>724</v>
      </c>
      <c r="C7739" t="s">
        <v>315</v>
      </c>
      <c r="D7739" t="s">
        <v>11</v>
      </c>
      <c r="E7739" t="s">
        <v>12</v>
      </c>
      <c r="F7739" t="s">
        <v>698</v>
      </c>
      <c r="G7739" s="2">
        <v>17.940000000000001</v>
      </c>
      <c r="H7739" s="2">
        <v>3</v>
      </c>
      <c r="I7739" s="2">
        <f t="shared" si="120"/>
        <v>5.98</v>
      </c>
      <c r="J7739" s="2">
        <v>8.7899999999999991</v>
      </c>
    </row>
    <row r="7740" spans="1:10" x14ac:dyDescent="0.35">
      <c r="A7740" s="1">
        <v>42901</v>
      </c>
      <c r="B7740" t="s">
        <v>357</v>
      </c>
      <c r="C7740" t="s">
        <v>27</v>
      </c>
      <c r="D7740" t="s">
        <v>39</v>
      </c>
      <c r="E7740" t="s">
        <v>40</v>
      </c>
      <c r="F7740" t="s">
        <v>1750</v>
      </c>
      <c r="G7740" s="2">
        <v>119.96</v>
      </c>
      <c r="H7740" s="2">
        <v>1</v>
      </c>
      <c r="I7740" s="2">
        <f t="shared" si="120"/>
        <v>119.96</v>
      </c>
      <c r="J7740" s="2">
        <v>7.5</v>
      </c>
    </row>
    <row r="7741" spans="1:10" x14ac:dyDescent="0.35">
      <c r="A7741" s="1">
        <v>42901</v>
      </c>
      <c r="B7741" t="s">
        <v>355</v>
      </c>
      <c r="C7741" t="s">
        <v>120</v>
      </c>
      <c r="D7741" t="s">
        <v>39</v>
      </c>
      <c r="E7741" t="s">
        <v>40</v>
      </c>
      <c r="F7741" t="s">
        <v>1864</v>
      </c>
      <c r="G7741" s="2">
        <v>239.98</v>
      </c>
      <c r="H7741" s="2">
        <v>3</v>
      </c>
      <c r="I7741" s="2">
        <f t="shared" si="120"/>
        <v>79.993333333333325</v>
      </c>
      <c r="J7741" s="2">
        <v>27</v>
      </c>
    </row>
    <row r="7742" spans="1:10" x14ac:dyDescent="0.35">
      <c r="A7742" s="1">
        <v>42901</v>
      </c>
      <c r="B7742" t="s">
        <v>355</v>
      </c>
      <c r="C7742" t="s">
        <v>120</v>
      </c>
      <c r="D7742" t="s">
        <v>34</v>
      </c>
      <c r="E7742" t="s">
        <v>47</v>
      </c>
      <c r="F7742" t="s">
        <v>1015</v>
      </c>
      <c r="G7742" s="2">
        <v>31.17</v>
      </c>
      <c r="H7742" s="2">
        <v>4</v>
      </c>
      <c r="I7742" s="2">
        <f t="shared" si="120"/>
        <v>7.7925000000000004</v>
      </c>
      <c r="J7742" s="2">
        <v>9.35</v>
      </c>
    </row>
    <row r="7743" spans="1:10" x14ac:dyDescent="0.35">
      <c r="A7743" s="1">
        <v>42901</v>
      </c>
      <c r="B7743" t="s">
        <v>355</v>
      </c>
      <c r="C7743" t="s">
        <v>120</v>
      </c>
      <c r="D7743" t="s">
        <v>34</v>
      </c>
      <c r="E7743" t="s">
        <v>145</v>
      </c>
      <c r="F7743" t="s">
        <v>968</v>
      </c>
      <c r="G7743" s="2">
        <v>120.96</v>
      </c>
      <c r="H7743" s="2">
        <v>2</v>
      </c>
      <c r="I7743" s="2">
        <f t="shared" si="120"/>
        <v>60.48</v>
      </c>
      <c r="J7743" s="2">
        <v>-28.22</v>
      </c>
    </row>
    <row r="7744" spans="1:10" x14ac:dyDescent="0.35">
      <c r="A7744" s="1">
        <v>42901</v>
      </c>
      <c r="B7744" t="s">
        <v>355</v>
      </c>
      <c r="C7744" t="s">
        <v>120</v>
      </c>
      <c r="D7744" t="s">
        <v>39</v>
      </c>
      <c r="E7744" t="s">
        <v>40</v>
      </c>
      <c r="F7744" t="s">
        <v>1596</v>
      </c>
      <c r="G7744" s="2">
        <v>2239.94</v>
      </c>
      <c r="H7744" s="2">
        <v>8</v>
      </c>
      <c r="I7744" s="2">
        <f t="shared" si="120"/>
        <v>279.99250000000001</v>
      </c>
      <c r="J7744" s="2">
        <v>223.99</v>
      </c>
    </row>
    <row r="7745" spans="1:10" x14ac:dyDescent="0.35">
      <c r="A7745" s="1">
        <v>42901</v>
      </c>
      <c r="B7745" t="s">
        <v>355</v>
      </c>
      <c r="C7745" t="s">
        <v>120</v>
      </c>
      <c r="D7745" t="s">
        <v>11</v>
      </c>
      <c r="E7745" t="s">
        <v>92</v>
      </c>
      <c r="F7745" t="s">
        <v>658</v>
      </c>
      <c r="G7745" s="2">
        <v>76.61</v>
      </c>
      <c r="H7745" s="2">
        <v>8</v>
      </c>
      <c r="I7745" s="2">
        <f t="shared" si="120"/>
        <v>9.5762499999999999</v>
      </c>
      <c r="J7745" s="2">
        <v>6.7</v>
      </c>
    </row>
    <row r="7746" spans="1:10" x14ac:dyDescent="0.35">
      <c r="A7746" s="1">
        <v>42901</v>
      </c>
      <c r="B7746" t="s">
        <v>355</v>
      </c>
      <c r="C7746" t="s">
        <v>120</v>
      </c>
      <c r="D7746" t="s">
        <v>11</v>
      </c>
      <c r="E7746" t="s">
        <v>18</v>
      </c>
      <c r="F7746" t="s">
        <v>308</v>
      </c>
      <c r="G7746" s="2">
        <v>142.78</v>
      </c>
      <c r="H7746" s="2">
        <v>1</v>
      </c>
      <c r="I7746" s="2">
        <f t="shared" si="120"/>
        <v>142.78</v>
      </c>
      <c r="J7746" s="2">
        <v>17.850000000000001</v>
      </c>
    </row>
    <row r="7747" spans="1:10" x14ac:dyDescent="0.35">
      <c r="A7747" s="1">
        <v>42901</v>
      </c>
      <c r="B7747" t="s">
        <v>355</v>
      </c>
      <c r="C7747" t="s">
        <v>120</v>
      </c>
      <c r="D7747" t="s">
        <v>11</v>
      </c>
      <c r="E7747" t="s">
        <v>12</v>
      </c>
      <c r="F7747" t="s">
        <v>1124</v>
      </c>
      <c r="G7747" s="2">
        <v>91.36</v>
      </c>
      <c r="H7747" s="2">
        <v>5</v>
      </c>
      <c r="I7747" s="2">
        <f t="shared" ref="I7747:I7810" si="121">G7747/H7747</f>
        <v>18.271999999999998</v>
      </c>
      <c r="J7747" s="2">
        <v>29.69</v>
      </c>
    </row>
    <row r="7748" spans="1:10" x14ac:dyDescent="0.35">
      <c r="A7748" s="1">
        <v>42901</v>
      </c>
      <c r="B7748" t="s">
        <v>1173</v>
      </c>
      <c r="C7748" t="s">
        <v>245</v>
      </c>
      <c r="D7748" t="s">
        <v>34</v>
      </c>
      <c r="E7748" t="s">
        <v>35</v>
      </c>
      <c r="F7748" t="s">
        <v>1692</v>
      </c>
      <c r="G7748" s="2">
        <v>698.35</v>
      </c>
      <c r="H7748" s="2">
        <v>3</v>
      </c>
      <c r="I7748" s="2">
        <f t="shared" si="121"/>
        <v>232.78333333333333</v>
      </c>
      <c r="J7748" s="2">
        <v>52.38</v>
      </c>
    </row>
    <row r="7749" spans="1:10" x14ac:dyDescent="0.35">
      <c r="A7749" s="1">
        <v>42901</v>
      </c>
      <c r="B7749" t="s">
        <v>1173</v>
      </c>
      <c r="C7749" t="s">
        <v>245</v>
      </c>
      <c r="D7749" t="s">
        <v>34</v>
      </c>
      <c r="E7749" t="s">
        <v>74</v>
      </c>
      <c r="F7749" t="s">
        <v>1094</v>
      </c>
      <c r="G7749" s="2">
        <v>77.73</v>
      </c>
      <c r="H7749" s="2">
        <v>2</v>
      </c>
      <c r="I7749" s="2">
        <f t="shared" si="121"/>
        <v>38.865000000000002</v>
      </c>
      <c r="J7749" s="2">
        <v>-3.89</v>
      </c>
    </row>
    <row r="7750" spans="1:10" x14ac:dyDescent="0.35">
      <c r="A7750" s="1">
        <v>42902</v>
      </c>
      <c r="B7750" t="s">
        <v>1883</v>
      </c>
      <c r="C7750" t="s">
        <v>245</v>
      </c>
      <c r="D7750" t="s">
        <v>11</v>
      </c>
      <c r="E7750" t="s">
        <v>24</v>
      </c>
      <c r="F7750" t="s">
        <v>2204</v>
      </c>
      <c r="G7750" s="2">
        <v>14.02</v>
      </c>
      <c r="H7750" s="2">
        <v>3</v>
      </c>
      <c r="I7750" s="2">
        <f t="shared" si="121"/>
        <v>4.6733333333333329</v>
      </c>
      <c r="J7750" s="2">
        <v>4.7300000000000004</v>
      </c>
    </row>
    <row r="7751" spans="1:10" x14ac:dyDescent="0.35">
      <c r="A7751" s="1">
        <v>42902</v>
      </c>
      <c r="B7751" t="s">
        <v>857</v>
      </c>
      <c r="C7751" t="s">
        <v>33</v>
      </c>
      <c r="D7751" t="s">
        <v>34</v>
      </c>
      <c r="E7751" t="s">
        <v>35</v>
      </c>
      <c r="F7751" t="s">
        <v>1597</v>
      </c>
      <c r="G7751" s="2">
        <v>301.95999999999998</v>
      </c>
      <c r="H7751" s="2">
        <v>2</v>
      </c>
      <c r="I7751" s="2">
        <f t="shared" si="121"/>
        <v>150.97999999999999</v>
      </c>
      <c r="J7751" s="2">
        <v>90.59</v>
      </c>
    </row>
    <row r="7752" spans="1:10" x14ac:dyDescent="0.35">
      <c r="A7752" s="1">
        <v>42902</v>
      </c>
      <c r="B7752" t="s">
        <v>857</v>
      </c>
      <c r="C7752" t="s">
        <v>33</v>
      </c>
      <c r="D7752" t="s">
        <v>11</v>
      </c>
      <c r="E7752" t="s">
        <v>92</v>
      </c>
      <c r="F7752" t="s">
        <v>2684</v>
      </c>
      <c r="G7752" s="2">
        <v>180.66</v>
      </c>
      <c r="H7752" s="2">
        <v>3</v>
      </c>
      <c r="I7752" s="2">
        <f t="shared" si="121"/>
        <v>60.22</v>
      </c>
      <c r="J7752" s="2">
        <v>50.58</v>
      </c>
    </row>
    <row r="7753" spans="1:10" x14ac:dyDescent="0.35">
      <c r="A7753" s="1">
        <v>42902</v>
      </c>
      <c r="B7753" t="s">
        <v>857</v>
      </c>
      <c r="C7753" t="s">
        <v>33</v>
      </c>
      <c r="D7753" t="s">
        <v>39</v>
      </c>
      <c r="E7753" t="s">
        <v>40</v>
      </c>
      <c r="F7753" t="s">
        <v>520</v>
      </c>
      <c r="G7753" s="2">
        <v>191.98</v>
      </c>
      <c r="H7753" s="2">
        <v>2</v>
      </c>
      <c r="I7753" s="2">
        <f t="shared" si="121"/>
        <v>95.99</v>
      </c>
      <c r="J7753" s="2">
        <v>51.83</v>
      </c>
    </row>
    <row r="7754" spans="1:10" x14ac:dyDescent="0.35">
      <c r="A7754" s="1">
        <v>42902</v>
      </c>
      <c r="B7754" t="s">
        <v>857</v>
      </c>
      <c r="C7754" t="s">
        <v>33</v>
      </c>
      <c r="D7754" t="s">
        <v>39</v>
      </c>
      <c r="E7754" t="s">
        <v>40</v>
      </c>
      <c r="F7754" t="s">
        <v>1808</v>
      </c>
      <c r="G7754" s="2">
        <v>65.989999999999995</v>
      </c>
      <c r="H7754" s="2">
        <v>1</v>
      </c>
      <c r="I7754" s="2">
        <f t="shared" si="121"/>
        <v>65.989999999999995</v>
      </c>
      <c r="J7754" s="2">
        <v>17.16</v>
      </c>
    </row>
    <row r="7755" spans="1:10" x14ac:dyDescent="0.35">
      <c r="A7755" s="1">
        <v>42902</v>
      </c>
      <c r="B7755" t="s">
        <v>1129</v>
      </c>
      <c r="C7755" t="s">
        <v>27</v>
      </c>
      <c r="D7755" t="s">
        <v>34</v>
      </c>
      <c r="E7755" t="s">
        <v>35</v>
      </c>
      <c r="F7755" t="s">
        <v>660</v>
      </c>
      <c r="G7755" s="2">
        <v>1212.96</v>
      </c>
      <c r="H7755" s="2">
        <v>7</v>
      </c>
      <c r="I7755" s="2">
        <f t="shared" si="121"/>
        <v>173.28</v>
      </c>
      <c r="J7755" s="2">
        <v>90.97</v>
      </c>
    </row>
    <row r="7756" spans="1:10" x14ac:dyDescent="0.35">
      <c r="A7756" s="1">
        <v>42902</v>
      </c>
      <c r="B7756" t="s">
        <v>1129</v>
      </c>
      <c r="C7756" t="s">
        <v>27</v>
      </c>
      <c r="D7756" t="s">
        <v>11</v>
      </c>
      <c r="E7756" t="s">
        <v>12</v>
      </c>
      <c r="F7756" t="s">
        <v>1608</v>
      </c>
      <c r="G7756" s="2">
        <v>18.54</v>
      </c>
      <c r="H7756" s="2">
        <v>2</v>
      </c>
      <c r="I7756" s="2">
        <f t="shared" si="121"/>
        <v>9.27</v>
      </c>
      <c r="J7756" s="2">
        <v>8.7100000000000009</v>
      </c>
    </row>
    <row r="7757" spans="1:10" x14ac:dyDescent="0.35">
      <c r="A7757" s="1">
        <v>42902</v>
      </c>
      <c r="B7757" t="s">
        <v>1003</v>
      </c>
      <c r="C7757" t="s">
        <v>399</v>
      </c>
      <c r="D7757" t="s">
        <v>11</v>
      </c>
      <c r="E7757" t="s">
        <v>200</v>
      </c>
      <c r="F7757" t="s">
        <v>1960</v>
      </c>
      <c r="G7757" s="2">
        <v>16.68</v>
      </c>
      <c r="H7757" s="2">
        <v>2</v>
      </c>
      <c r="I7757" s="2">
        <f t="shared" si="121"/>
        <v>8.34</v>
      </c>
      <c r="J7757" s="2">
        <v>4.34</v>
      </c>
    </row>
    <row r="7758" spans="1:10" x14ac:dyDescent="0.35">
      <c r="A7758" s="1">
        <v>42902</v>
      </c>
      <c r="B7758" t="s">
        <v>1003</v>
      </c>
      <c r="C7758" t="s">
        <v>399</v>
      </c>
      <c r="D7758" t="s">
        <v>11</v>
      </c>
      <c r="E7758" t="s">
        <v>12</v>
      </c>
      <c r="F7758" t="s">
        <v>2638</v>
      </c>
      <c r="G7758" s="2">
        <v>19.440000000000001</v>
      </c>
      <c r="H7758" s="2">
        <v>3</v>
      </c>
      <c r="I7758" s="2">
        <f t="shared" si="121"/>
        <v>6.48</v>
      </c>
      <c r="J7758" s="2">
        <v>9.33</v>
      </c>
    </row>
    <row r="7759" spans="1:10" x14ac:dyDescent="0.35">
      <c r="A7759" s="1">
        <v>42902</v>
      </c>
      <c r="B7759" t="s">
        <v>1003</v>
      </c>
      <c r="C7759" t="s">
        <v>399</v>
      </c>
      <c r="D7759" t="s">
        <v>11</v>
      </c>
      <c r="E7759" t="s">
        <v>12</v>
      </c>
      <c r="F7759" t="s">
        <v>1697</v>
      </c>
      <c r="G7759" s="2">
        <v>192.16</v>
      </c>
      <c r="H7759" s="2">
        <v>4</v>
      </c>
      <c r="I7759" s="2">
        <f t="shared" si="121"/>
        <v>48.04</v>
      </c>
      <c r="J7759" s="2">
        <v>92.24</v>
      </c>
    </row>
    <row r="7760" spans="1:10" x14ac:dyDescent="0.35">
      <c r="A7760" s="1">
        <v>42902</v>
      </c>
      <c r="B7760" t="s">
        <v>1657</v>
      </c>
      <c r="C7760" t="s">
        <v>15</v>
      </c>
      <c r="D7760" t="s">
        <v>11</v>
      </c>
      <c r="E7760" t="s">
        <v>20</v>
      </c>
      <c r="F7760" t="s">
        <v>834</v>
      </c>
      <c r="G7760" s="2">
        <v>5.94</v>
      </c>
      <c r="H7760" s="2">
        <v>7</v>
      </c>
      <c r="I7760" s="2">
        <f t="shared" si="121"/>
        <v>0.84857142857142864</v>
      </c>
      <c r="J7760" s="2">
        <v>-8.9</v>
      </c>
    </row>
    <row r="7761" spans="1:10" x14ac:dyDescent="0.35">
      <c r="A7761" s="1">
        <v>42902</v>
      </c>
      <c r="B7761" t="s">
        <v>1122</v>
      </c>
      <c r="C7761" t="s">
        <v>78</v>
      </c>
      <c r="D7761" t="s">
        <v>39</v>
      </c>
      <c r="E7761" t="s">
        <v>52</v>
      </c>
      <c r="F7761" t="s">
        <v>731</v>
      </c>
      <c r="G7761" s="2">
        <v>479.95</v>
      </c>
      <c r="H7761" s="2">
        <v>6</v>
      </c>
      <c r="I7761" s="2">
        <f t="shared" si="121"/>
        <v>79.99166666666666</v>
      </c>
      <c r="J7761" s="2">
        <v>107.99</v>
      </c>
    </row>
    <row r="7762" spans="1:10" x14ac:dyDescent="0.35">
      <c r="A7762" s="1">
        <v>42902</v>
      </c>
      <c r="B7762" t="s">
        <v>1122</v>
      </c>
      <c r="C7762" t="s">
        <v>78</v>
      </c>
      <c r="D7762" t="s">
        <v>11</v>
      </c>
      <c r="E7762" t="s">
        <v>24</v>
      </c>
      <c r="F7762" t="s">
        <v>266</v>
      </c>
      <c r="G7762" s="2">
        <v>23.92</v>
      </c>
      <c r="H7762" s="2">
        <v>5</v>
      </c>
      <c r="I7762" s="2">
        <f t="shared" si="121"/>
        <v>4.7840000000000007</v>
      </c>
      <c r="J7762" s="2">
        <v>1.79</v>
      </c>
    </row>
    <row r="7763" spans="1:10" x14ac:dyDescent="0.35">
      <c r="A7763" s="1">
        <v>42903</v>
      </c>
      <c r="B7763" t="s">
        <v>1207</v>
      </c>
      <c r="C7763" t="s">
        <v>27</v>
      </c>
      <c r="D7763" t="s">
        <v>11</v>
      </c>
      <c r="E7763" t="s">
        <v>20</v>
      </c>
      <c r="F7763" t="s">
        <v>1309</v>
      </c>
      <c r="G7763" s="2">
        <v>51.31</v>
      </c>
      <c r="H7763" s="2">
        <v>3</v>
      </c>
      <c r="I7763" s="2">
        <f t="shared" si="121"/>
        <v>17.103333333333335</v>
      </c>
      <c r="J7763" s="2">
        <v>17.96</v>
      </c>
    </row>
    <row r="7764" spans="1:10" x14ac:dyDescent="0.35">
      <c r="A7764" s="1">
        <v>42903</v>
      </c>
      <c r="B7764" t="s">
        <v>1334</v>
      </c>
      <c r="C7764" t="s">
        <v>164</v>
      </c>
      <c r="D7764" t="s">
        <v>34</v>
      </c>
      <c r="E7764" t="s">
        <v>47</v>
      </c>
      <c r="F7764" t="s">
        <v>2153</v>
      </c>
      <c r="G7764" s="2">
        <v>155.25</v>
      </c>
      <c r="H7764" s="2">
        <v>3</v>
      </c>
      <c r="I7764" s="2">
        <f t="shared" si="121"/>
        <v>51.75</v>
      </c>
      <c r="J7764" s="2">
        <v>46.58</v>
      </c>
    </row>
    <row r="7765" spans="1:10" x14ac:dyDescent="0.35">
      <c r="A7765" s="1">
        <v>42903</v>
      </c>
      <c r="B7765" t="s">
        <v>1334</v>
      </c>
      <c r="C7765" t="s">
        <v>164</v>
      </c>
      <c r="D7765" t="s">
        <v>11</v>
      </c>
      <c r="E7765" t="s">
        <v>18</v>
      </c>
      <c r="F7765" t="s">
        <v>1328</v>
      </c>
      <c r="G7765" s="2">
        <v>14.03</v>
      </c>
      <c r="H7765" s="2">
        <v>1</v>
      </c>
      <c r="I7765" s="2">
        <f t="shared" si="121"/>
        <v>14.03</v>
      </c>
      <c r="J7765" s="2">
        <v>4.07</v>
      </c>
    </row>
    <row r="7766" spans="1:10" x14ac:dyDescent="0.35">
      <c r="A7766" s="1">
        <v>42903</v>
      </c>
      <c r="B7766" t="s">
        <v>1483</v>
      </c>
      <c r="C7766" t="s">
        <v>15</v>
      </c>
      <c r="D7766" t="s">
        <v>11</v>
      </c>
      <c r="E7766" t="s">
        <v>12</v>
      </c>
      <c r="F7766" t="s">
        <v>2451</v>
      </c>
      <c r="G7766" s="2">
        <v>12.22</v>
      </c>
      <c r="H7766" s="2">
        <v>2</v>
      </c>
      <c r="I7766" s="2">
        <f t="shared" si="121"/>
        <v>6.11</v>
      </c>
      <c r="J7766" s="2">
        <v>4.43</v>
      </c>
    </row>
    <row r="7767" spans="1:10" x14ac:dyDescent="0.35">
      <c r="A7767" s="1">
        <v>42903</v>
      </c>
      <c r="B7767" t="s">
        <v>1483</v>
      </c>
      <c r="C7767" t="s">
        <v>15</v>
      </c>
      <c r="D7767" t="s">
        <v>11</v>
      </c>
      <c r="E7767" t="s">
        <v>20</v>
      </c>
      <c r="F7767" t="s">
        <v>899</v>
      </c>
      <c r="G7767" s="2">
        <v>2.2999999999999998</v>
      </c>
      <c r="H7767" s="2">
        <v>4</v>
      </c>
      <c r="I7767" s="2">
        <f t="shared" si="121"/>
        <v>0.57499999999999996</v>
      </c>
      <c r="J7767" s="2">
        <v>-3.57</v>
      </c>
    </row>
    <row r="7768" spans="1:10" x14ac:dyDescent="0.35">
      <c r="A7768" s="1">
        <v>42903</v>
      </c>
      <c r="B7768" t="s">
        <v>1483</v>
      </c>
      <c r="C7768" t="s">
        <v>15</v>
      </c>
      <c r="D7768" t="s">
        <v>11</v>
      </c>
      <c r="E7768" t="s">
        <v>20</v>
      </c>
      <c r="F7768" t="s">
        <v>611</v>
      </c>
      <c r="G7768" s="2">
        <v>9.36</v>
      </c>
      <c r="H7768" s="2">
        <v>4</v>
      </c>
      <c r="I7768" s="2">
        <f t="shared" si="121"/>
        <v>2.34</v>
      </c>
      <c r="J7768" s="2">
        <v>-16.38</v>
      </c>
    </row>
    <row r="7769" spans="1:10" x14ac:dyDescent="0.35">
      <c r="A7769" s="1">
        <v>42903</v>
      </c>
      <c r="B7769" t="s">
        <v>1193</v>
      </c>
      <c r="C7769" t="s">
        <v>278</v>
      </c>
      <c r="D7769" t="s">
        <v>11</v>
      </c>
      <c r="E7769" t="s">
        <v>18</v>
      </c>
      <c r="F7769" t="s">
        <v>2344</v>
      </c>
      <c r="G7769" s="2">
        <v>146.35</v>
      </c>
      <c r="H7769" s="2">
        <v>3</v>
      </c>
      <c r="I7769" s="2">
        <f t="shared" si="121"/>
        <v>48.783333333333331</v>
      </c>
      <c r="J7769" s="2">
        <v>-32.93</v>
      </c>
    </row>
    <row r="7770" spans="1:10" x14ac:dyDescent="0.35">
      <c r="A7770" s="1">
        <v>42903</v>
      </c>
      <c r="B7770" t="s">
        <v>215</v>
      </c>
      <c r="C7770" t="s">
        <v>149</v>
      </c>
      <c r="D7770" t="s">
        <v>39</v>
      </c>
      <c r="E7770" t="s">
        <v>302</v>
      </c>
      <c r="F7770" t="s">
        <v>2685</v>
      </c>
      <c r="G7770" s="2">
        <v>3404.5</v>
      </c>
      <c r="H7770" s="2">
        <v>5</v>
      </c>
      <c r="I7770" s="2">
        <f t="shared" si="121"/>
        <v>680.9</v>
      </c>
      <c r="J7770" s="2">
        <v>1668.21</v>
      </c>
    </row>
    <row r="7771" spans="1:10" x14ac:dyDescent="0.35">
      <c r="A7771" s="1">
        <v>42903</v>
      </c>
      <c r="B7771" t="s">
        <v>215</v>
      </c>
      <c r="C7771" t="s">
        <v>149</v>
      </c>
      <c r="D7771" t="s">
        <v>39</v>
      </c>
      <c r="E7771" t="s">
        <v>52</v>
      </c>
      <c r="F7771" t="s">
        <v>2686</v>
      </c>
      <c r="G7771" s="2">
        <v>101.34</v>
      </c>
      <c r="H7771" s="2">
        <v>3</v>
      </c>
      <c r="I7771" s="2">
        <f t="shared" si="121"/>
        <v>33.78</v>
      </c>
      <c r="J7771" s="2">
        <v>8.11</v>
      </c>
    </row>
    <row r="7772" spans="1:10" x14ac:dyDescent="0.35">
      <c r="A7772" s="1">
        <v>42904</v>
      </c>
      <c r="B7772" t="s">
        <v>1831</v>
      </c>
      <c r="C7772" t="s">
        <v>27</v>
      </c>
      <c r="D7772" t="s">
        <v>34</v>
      </c>
      <c r="E7772" t="s">
        <v>74</v>
      </c>
      <c r="F7772" t="s">
        <v>1637</v>
      </c>
      <c r="G7772" s="2">
        <v>917.92</v>
      </c>
      <c r="H7772" s="2">
        <v>9</v>
      </c>
      <c r="I7772" s="2">
        <f t="shared" si="121"/>
        <v>101.99111111111111</v>
      </c>
      <c r="J7772" s="2">
        <v>75.59</v>
      </c>
    </row>
    <row r="7773" spans="1:10" x14ac:dyDescent="0.35">
      <c r="A7773" s="1">
        <v>42904</v>
      </c>
      <c r="B7773" t="s">
        <v>1831</v>
      </c>
      <c r="C7773" t="s">
        <v>27</v>
      </c>
      <c r="D7773" t="s">
        <v>11</v>
      </c>
      <c r="E7773" t="s">
        <v>12</v>
      </c>
      <c r="F7773" t="s">
        <v>2394</v>
      </c>
      <c r="G7773" s="2">
        <v>38.880000000000003</v>
      </c>
      <c r="H7773" s="2">
        <v>6</v>
      </c>
      <c r="I7773" s="2">
        <f t="shared" si="121"/>
        <v>6.48</v>
      </c>
      <c r="J7773" s="2">
        <v>19.05</v>
      </c>
    </row>
    <row r="7774" spans="1:10" x14ac:dyDescent="0.35">
      <c r="A7774" s="1">
        <v>42904</v>
      </c>
      <c r="B7774" t="s">
        <v>2083</v>
      </c>
      <c r="C7774" t="s">
        <v>10</v>
      </c>
      <c r="D7774" t="s">
        <v>11</v>
      </c>
      <c r="E7774" t="s">
        <v>12</v>
      </c>
      <c r="F7774" t="s">
        <v>1126</v>
      </c>
      <c r="G7774" s="2">
        <v>74.349999999999994</v>
      </c>
      <c r="H7774" s="2">
        <v>3</v>
      </c>
      <c r="I7774" s="2">
        <f t="shared" si="121"/>
        <v>24.783333333333331</v>
      </c>
      <c r="J7774" s="2">
        <v>23.24</v>
      </c>
    </row>
    <row r="7775" spans="1:10" x14ac:dyDescent="0.35">
      <c r="A7775" s="1">
        <v>42905</v>
      </c>
      <c r="B7775" t="s">
        <v>1424</v>
      </c>
      <c r="C7775" t="s">
        <v>149</v>
      </c>
      <c r="D7775" t="s">
        <v>11</v>
      </c>
      <c r="E7775" t="s">
        <v>12</v>
      </c>
      <c r="F7775" t="s">
        <v>2358</v>
      </c>
      <c r="G7775" s="2">
        <v>97.82</v>
      </c>
      <c r="H7775" s="2">
        <v>2</v>
      </c>
      <c r="I7775" s="2">
        <f t="shared" si="121"/>
        <v>48.91</v>
      </c>
      <c r="J7775" s="2">
        <v>45.98</v>
      </c>
    </row>
    <row r="7776" spans="1:10" x14ac:dyDescent="0.35">
      <c r="A7776" s="1">
        <v>42905</v>
      </c>
      <c r="B7776" t="s">
        <v>1424</v>
      </c>
      <c r="C7776" t="s">
        <v>149</v>
      </c>
      <c r="D7776" t="s">
        <v>39</v>
      </c>
      <c r="E7776" t="s">
        <v>52</v>
      </c>
      <c r="F7776" t="s">
        <v>1461</v>
      </c>
      <c r="G7776" s="2">
        <v>103.12</v>
      </c>
      <c r="H7776" s="2">
        <v>8</v>
      </c>
      <c r="I7776" s="2">
        <f t="shared" si="121"/>
        <v>12.89</v>
      </c>
      <c r="J7776" s="2">
        <v>10.31</v>
      </c>
    </row>
    <row r="7777" spans="1:10" x14ac:dyDescent="0.35">
      <c r="A7777" s="1">
        <v>42905</v>
      </c>
      <c r="B7777" t="s">
        <v>809</v>
      </c>
      <c r="C7777" t="s">
        <v>10</v>
      </c>
      <c r="D7777" t="s">
        <v>11</v>
      </c>
      <c r="E7777" t="s">
        <v>200</v>
      </c>
      <c r="F7777" t="s">
        <v>2080</v>
      </c>
      <c r="G7777" s="2">
        <v>11.18</v>
      </c>
      <c r="H7777" s="2">
        <v>1</v>
      </c>
      <c r="I7777" s="2">
        <f t="shared" si="121"/>
        <v>11.18</v>
      </c>
      <c r="J7777" s="2">
        <v>0.84</v>
      </c>
    </row>
    <row r="7778" spans="1:10" x14ac:dyDescent="0.35">
      <c r="A7778" s="1">
        <v>42905</v>
      </c>
      <c r="B7778" t="s">
        <v>809</v>
      </c>
      <c r="C7778" t="s">
        <v>10</v>
      </c>
      <c r="D7778" t="s">
        <v>11</v>
      </c>
      <c r="E7778" t="s">
        <v>18</v>
      </c>
      <c r="F7778" t="s">
        <v>1645</v>
      </c>
      <c r="G7778" s="2">
        <v>153.58000000000001</v>
      </c>
      <c r="H7778" s="2">
        <v>2</v>
      </c>
      <c r="I7778" s="2">
        <f t="shared" si="121"/>
        <v>76.790000000000006</v>
      </c>
      <c r="J7778" s="2">
        <v>-32.64</v>
      </c>
    </row>
    <row r="7779" spans="1:10" x14ac:dyDescent="0.35">
      <c r="A7779" s="1">
        <v>42905</v>
      </c>
      <c r="B7779" t="s">
        <v>1459</v>
      </c>
      <c r="C7779" t="s">
        <v>10</v>
      </c>
      <c r="D7779" t="s">
        <v>11</v>
      </c>
      <c r="E7779" t="s">
        <v>92</v>
      </c>
      <c r="F7779" t="s">
        <v>2367</v>
      </c>
      <c r="G7779" s="2">
        <v>2.2599999999999998</v>
      </c>
      <c r="H7779" s="2">
        <v>1</v>
      </c>
      <c r="I7779" s="2">
        <f t="shared" si="121"/>
        <v>2.2599999999999998</v>
      </c>
      <c r="J7779" s="2">
        <v>-5.21</v>
      </c>
    </row>
    <row r="7780" spans="1:10" x14ac:dyDescent="0.35">
      <c r="A7780" s="1">
        <v>42905</v>
      </c>
      <c r="B7780" t="s">
        <v>1459</v>
      </c>
      <c r="C7780" t="s">
        <v>10</v>
      </c>
      <c r="D7780" t="s">
        <v>11</v>
      </c>
      <c r="E7780" t="s">
        <v>92</v>
      </c>
      <c r="F7780" t="s">
        <v>1928</v>
      </c>
      <c r="G7780" s="2">
        <v>0.44</v>
      </c>
      <c r="H7780" s="2">
        <v>1</v>
      </c>
      <c r="I7780" s="2">
        <f t="shared" si="121"/>
        <v>0.44</v>
      </c>
      <c r="J7780" s="2">
        <v>-1.1100000000000001</v>
      </c>
    </row>
    <row r="7781" spans="1:10" x14ac:dyDescent="0.35">
      <c r="A7781" s="1">
        <v>42905</v>
      </c>
      <c r="B7781" t="s">
        <v>1459</v>
      </c>
      <c r="C7781" t="s">
        <v>10</v>
      </c>
      <c r="D7781" t="s">
        <v>11</v>
      </c>
      <c r="E7781" t="s">
        <v>12</v>
      </c>
      <c r="F7781" t="s">
        <v>2613</v>
      </c>
      <c r="G7781" s="2">
        <v>146.18</v>
      </c>
      <c r="H7781" s="2">
        <v>8</v>
      </c>
      <c r="I7781" s="2">
        <f t="shared" si="121"/>
        <v>18.272500000000001</v>
      </c>
      <c r="J7781" s="2">
        <v>47.51</v>
      </c>
    </row>
    <row r="7782" spans="1:10" x14ac:dyDescent="0.35">
      <c r="A7782" s="1">
        <v>42905</v>
      </c>
      <c r="B7782" t="s">
        <v>433</v>
      </c>
      <c r="C7782" t="s">
        <v>78</v>
      </c>
      <c r="D7782" t="s">
        <v>34</v>
      </c>
      <c r="E7782" t="s">
        <v>35</v>
      </c>
      <c r="F7782" t="s">
        <v>2182</v>
      </c>
      <c r="G7782" s="2">
        <v>760.12</v>
      </c>
      <c r="H7782" s="2">
        <v>6</v>
      </c>
      <c r="I7782" s="2">
        <f t="shared" si="121"/>
        <v>126.68666666666667</v>
      </c>
      <c r="J7782" s="2">
        <v>-43.44</v>
      </c>
    </row>
    <row r="7783" spans="1:10" x14ac:dyDescent="0.35">
      <c r="A7783" s="1">
        <v>42905</v>
      </c>
      <c r="B7783" t="s">
        <v>433</v>
      </c>
      <c r="C7783" t="s">
        <v>78</v>
      </c>
      <c r="D7783" t="s">
        <v>34</v>
      </c>
      <c r="E7783" t="s">
        <v>47</v>
      </c>
      <c r="F7783" t="s">
        <v>2310</v>
      </c>
      <c r="G7783" s="2">
        <v>38.78</v>
      </c>
      <c r="H7783" s="2">
        <v>3</v>
      </c>
      <c r="I7783" s="2">
        <f t="shared" si="121"/>
        <v>12.926666666666668</v>
      </c>
      <c r="J7783" s="2">
        <v>7.27</v>
      </c>
    </row>
    <row r="7784" spans="1:10" x14ac:dyDescent="0.35">
      <c r="A7784" s="1">
        <v>42905</v>
      </c>
      <c r="B7784" t="s">
        <v>433</v>
      </c>
      <c r="C7784" t="s">
        <v>78</v>
      </c>
      <c r="D7784" t="s">
        <v>39</v>
      </c>
      <c r="E7784" t="s">
        <v>52</v>
      </c>
      <c r="F7784" t="s">
        <v>1510</v>
      </c>
      <c r="G7784" s="2">
        <v>122.33</v>
      </c>
      <c r="H7784" s="2">
        <v>9</v>
      </c>
      <c r="I7784" s="2">
        <f t="shared" si="121"/>
        <v>13.592222222222222</v>
      </c>
      <c r="J7784" s="2">
        <v>1.53</v>
      </c>
    </row>
    <row r="7785" spans="1:10" x14ac:dyDescent="0.35">
      <c r="A7785" s="1">
        <v>42905</v>
      </c>
      <c r="B7785" t="s">
        <v>167</v>
      </c>
      <c r="C7785" t="s">
        <v>10</v>
      </c>
      <c r="D7785" t="s">
        <v>11</v>
      </c>
      <c r="E7785" t="s">
        <v>20</v>
      </c>
      <c r="F7785" t="s">
        <v>2226</v>
      </c>
      <c r="G7785" s="2">
        <v>6.89</v>
      </c>
      <c r="H7785" s="2">
        <v>3</v>
      </c>
      <c r="I7785" s="2">
        <f t="shared" si="121"/>
        <v>2.2966666666666664</v>
      </c>
      <c r="J7785" s="2">
        <v>-11.02</v>
      </c>
    </row>
    <row r="7786" spans="1:10" x14ac:dyDescent="0.35">
      <c r="A7786" s="1">
        <v>42905</v>
      </c>
      <c r="B7786" t="s">
        <v>167</v>
      </c>
      <c r="C7786" t="s">
        <v>10</v>
      </c>
      <c r="D7786" t="s">
        <v>34</v>
      </c>
      <c r="E7786" t="s">
        <v>145</v>
      </c>
      <c r="F7786" t="s">
        <v>476</v>
      </c>
      <c r="G7786" s="2">
        <v>457.49</v>
      </c>
      <c r="H7786" s="2">
        <v>3</v>
      </c>
      <c r="I7786" s="2">
        <f t="shared" si="121"/>
        <v>152.49666666666667</v>
      </c>
      <c r="J7786" s="2">
        <v>-84.96</v>
      </c>
    </row>
    <row r="7787" spans="1:10" x14ac:dyDescent="0.35">
      <c r="A7787" s="1">
        <v>42905</v>
      </c>
      <c r="B7787" t="s">
        <v>2548</v>
      </c>
      <c r="C7787" t="s">
        <v>149</v>
      </c>
      <c r="D7787" t="s">
        <v>11</v>
      </c>
      <c r="E7787" t="s">
        <v>18</v>
      </c>
      <c r="F7787" t="s">
        <v>418</v>
      </c>
      <c r="G7787" s="2">
        <v>129.30000000000001</v>
      </c>
      <c r="H7787" s="2">
        <v>2</v>
      </c>
      <c r="I7787" s="2">
        <f t="shared" si="121"/>
        <v>64.650000000000006</v>
      </c>
      <c r="J7787" s="2">
        <v>6.47</v>
      </c>
    </row>
    <row r="7788" spans="1:10" x14ac:dyDescent="0.35">
      <c r="A7788" s="1">
        <v>42905</v>
      </c>
      <c r="B7788" t="s">
        <v>2548</v>
      </c>
      <c r="C7788" t="s">
        <v>149</v>
      </c>
      <c r="D7788" t="s">
        <v>11</v>
      </c>
      <c r="E7788" t="s">
        <v>20</v>
      </c>
      <c r="F7788" t="s">
        <v>189</v>
      </c>
      <c r="G7788" s="2">
        <v>11.57</v>
      </c>
      <c r="H7788" s="2">
        <v>3</v>
      </c>
      <c r="I7788" s="2">
        <f t="shared" si="121"/>
        <v>3.8566666666666669</v>
      </c>
      <c r="J7788" s="2">
        <v>3.76</v>
      </c>
    </row>
    <row r="7789" spans="1:10" x14ac:dyDescent="0.35">
      <c r="A7789" s="1">
        <v>42905</v>
      </c>
      <c r="B7789" t="s">
        <v>680</v>
      </c>
      <c r="C7789" t="s">
        <v>27</v>
      </c>
      <c r="D7789" t="s">
        <v>34</v>
      </c>
      <c r="E7789" t="s">
        <v>47</v>
      </c>
      <c r="F7789" t="s">
        <v>209</v>
      </c>
      <c r="G7789" s="2">
        <v>50.32</v>
      </c>
      <c r="H7789" s="2">
        <v>4</v>
      </c>
      <c r="I7789" s="2">
        <f t="shared" si="121"/>
        <v>12.58</v>
      </c>
      <c r="J7789" s="2">
        <v>21.13</v>
      </c>
    </row>
    <row r="7790" spans="1:10" x14ac:dyDescent="0.35">
      <c r="A7790" s="1">
        <v>42905</v>
      </c>
      <c r="B7790" t="s">
        <v>680</v>
      </c>
      <c r="C7790" t="s">
        <v>27</v>
      </c>
      <c r="D7790" t="s">
        <v>11</v>
      </c>
      <c r="E7790" t="s">
        <v>12</v>
      </c>
      <c r="F7790" t="s">
        <v>2645</v>
      </c>
      <c r="G7790" s="2">
        <v>24.56</v>
      </c>
      <c r="H7790" s="2">
        <v>2</v>
      </c>
      <c r="I7790" s="2">
        <f t="shared" si="121"/>
        <v>12.28</v>
      </c>
      <c r="J7790" s="2">
        <v>11.54</v>
      </c>
    </row>
    <row r="7791" spans="1:10" x14ac:dyDescent="0.35">
      <c r="A7791" s="1">
        <v>42906</v>
      </c>
      <c r="B7791" t="s">
        <v>1727</v>
      </c>
      <c r="C7791" t="s">
        <v>177</v>
      </c>
      <c r="D7791" t="s">
        <v>39</v>
      </c>
      <c r="E7791" t="s">
        <v>52</v>
      </c>
      <c r="F7791" t="s">
        <v>2002</v>
      </c>
      <c r="G7791" s="2">
        <v>239.97</v>
      </c>
      <c r="H7791" s="2">
        <v>3</v>
      </c>
      <c r="I7791" s="2">
        <f t="shared" si="121"/>
        <v>79.989999999999995</v>
      </c>
      <c r="J7791" s="2">
        <v>71.989999999999995</v>
      </c>
    </row>
    <row r="7792" spans="1:10" x14ac:dyDescent="0.35">
      <c r="A7792" s="1">
        <v>42906</v>
      </c>
      <c r="B7792" t="s">
        <v>1727</v>
      </c>
      <c r="C7792" t="s">
        <v>177</v>
      </c>
      <c r="D7792" t="s">
        <v>11</v>
      </c>
      <c r="E7792" t="s">
        <v>16</v>
      </c>
      <c r="F7792" t="s">
        <v>17</v>
      </c>
      <c r="G7792" s="2">
        <v>9.82</v>
      </c>
      <c r="H7792" s="2">
        <v>2</v>
      </c>
      <c r="I7792" s="2">
        <f t="shared" si="121"/>
        <v>4.91</v>
      </c>
      <c r="J7792" s="2">
        <v>4.8099999999999996</v>
      </c>
    </row>
    <row r="7793" spans="1:10" x14ac:dyDescent="0.35">
      <c r="A7793" s="1">
        <v>42906</v>
      </c>
      <c r="B7793" t="s">
        <v>1951</v>
      </c>
      <c r="C7793" t="s">
        <v>149</v>
      </c>
      <c r="D7793" t="s">
        <v>39</v>
      </c>
      <c r="E7793" t="s">
        <v>52</v>
      </c>
      <c r="F7793" t="s">
        <v>1921</v>
      </c>
      <c r="G7793" s="2">
        <v>149.94999999999999</v>
      </c>
      <c r="H7793" s="2">
        <v>5</v>
      </c>
      <c r="I7793" s="2">
        <f t="shared" si="121"/>
        <v>29.99</v>
      </c>
      <c r="J7793" s="2">
        <v>15</v>
      </c>
    </row>
    <row r="7794" spans="1:10" x14ac:dyDescent="0.35">
      <c r="A7794" s="1">
        <v>42906</v>
      </c>
      <c r="B7794" t="s">
        <v>1951</v>
      </c>
      <c r="C7794" t="s">
        <v>149</v>
      </c>
      <c r="D7794" t="s">
        <v>11</v>
      </c>
      <c r="E7794" t="s">
        <v>20</v>
      </c>
      <c r="F7794" t="s">
        <v>952</v>
      </c>
      <c r="G7794" s="2">
        <v>51.31</v>
      </c>
      <c r="H7794" s="2">
        <v>3</v>
      </c>
      <c r="I7794" s="2">
        <f t="shared" si="121"/>
        <v>17.103333333333335</v>
      </c>
      <c r="J7794" s="2">
        <v>18.600000000000001</v>
      </c>
    </row>
    <row r="7795" spans="1:10" x14ac:dyDescent="0.35">
      <c r="A7795" s="1">
        <v>42906</v>
      </c>
      <c r="B7795" t="s">
        <v>195</v>
      </c>
      <c r="C7795" t="s">
        <v>78</v>
      </c>
      <c r="D7795" t="s">
        <v>11</v>
      </c>
      <c r="E7795" t="s">
        <v>12</v>
      </c>
      <c r="F7795" t="s">
        <v>1130</v>
      </c>
      <c r="G7795" s="2">
        <v>31.1</v>
      </c>
      <c r="H7795" s="2">
        <v>6</v>
      </c>
      <c r="I7795" s="2">
        <f t="shared" si="121"/>
        <v>5.1833333333333336</v>
      </c>
      <c r="J7795" s="2">
        <v>10.89</v>
      </c>
    </row>
    <row r="7796" spans="1:10" x14ac:dyDescent="0.35">
      <c r="A7796" s="1">
        <v>42906</v>
      </c>
      <c r="B7796" t="s">
        <v>195</v>
      </c>
      <c r="C7796" t="s">
        <v>78</v>
      </c>
      <c r="D7796" t="s">
        <v>11</v>
      </c>
      <c r="E7796" t="s">
        <v>24</v>
      </c>
      <c r="F7796" t="s">
        <v>317</v>
      </c>
      <c r="G7796" s="2">
        <v>5.25</v>
      </c>
      <c r="H7796" s="2">
        <v>2</v>
      </c>
      <c r="I7796" s="2">
        <f t="shared" si="121"/>
        <v>2.625</v>
      </c>
      <c r="J7796" s="2">
        <v>0.59</v>
      </c>
    </row>
    <row r="7797" spans="1:10" x14ac:dyDescent="0.35">
      <c r="A7797" s="1">
        <v>42906</v>
      </c>
      <c r="B7797" t="s">
        <v>487</v>
      </c>
      <c r="C7797" t="s">
        <v>123</v>
      </c>
      <c r="D7797" t="s">
        <v>11</v>
      </c>
      <c r="E7797" t="s">
        <v>18</v>
      </c>
      <c r="F7797" t="s">
        <v>2673</v>
      </c>
      <c r="G7797" s="2">
        <v>4.46</v>
      </c>
      <c r="H7797" s="2">
        <v>1</v>
      </c>
      <c r="I7797" s="2">
        <f t="shared" si="121"/>
        <v>4.46</v>
      </c>
      <c r="J7797" s="2">
        <v>0.33</v>
      </c>
    </row>
    <row r="7798" spans="1:10" x14ac:dyDescent="0.35">
      <c r="A7798" s="1">
        <v>42906</v>
      </c>
      <c r="B7798" t="s">
        <v>651</v>
      </c>
      <c r="C7798" t="s">
        <v>55</v>
      </c>
      <c r="D7798" t="s">
        <v>11</v>
      </c>
      <c r="E7798" t="s">
        <v>12</v>
      </c>
      <c r="F7798" t="s">
        <v>2538</v>
      </c>
      <c r="G7798" s="2">
        <v>32.4</v>
      </c>
      <c r="H7798" s="2">
        <v>5</v>
      </c>
      <c r="I7798" s="2">
        <f t="shared" si="121"/>
        <v>6.4799999999999995</v>
      </c>
      <c r="J7798" s="2">
        <v>15.55</v>
      </c>
    </row>
    <row r="7799" spans="1:10" x14ac:dyDescent="0.35">
      <c r="A7799" s="1">
        <v>42906</v>
      </c>
      <c r="B7799" t="s">
        <v>651</v>
      </c>
      <c r="C7799" t="s">
        <v>55</v>
      </c>
      <c r="D7799" t="s">
        <v>39</v>
      </c>
      <c r="E7799" t="s">
        <v>40</v>
      </c>
      <c r="F7799" t="s">
        <v>1114</v>
      </c>
      <c r="G7799" s="2">
        <v>503.96</v>
      </c>
      <c r="H7799" s="2">
        <v>4</v>
      </c>
      <c r="I7799" s="2">
        <f t="shared" si="121"/>
        <v>125.99</v>
      </c>
      <c r="J7799" s="2">
        <v>125.99</v>
      </c>
    </row>
    <row r="7800" spans="1:10" x14ac:dyDescent="0.35">
      <c r="A7800" s="1">
        <v>42907</v>
      </c>
      <c r="B7800" t="s">
        <v>307</v>
      </c>
      <c r="C7800" t="s">
        <v>78</v>
      </c>
      <c r="D7800" t="s">
        <v>34</v>
      </c>
      <c r="E7800" t="s">
        <v>47</v>
      </c>
      <c r="F7800" t="s">
        <v>489</v>
      </c>
      <c r="G7800" s="2">
        <v>17.920000000000002</v>
      </c>
      <c r="H7800" s="2">
        <v>5</v>
      </c>
      <c r="I7800" s="2">
        <f t="shared" si="121"/>
        <v>3.5840000000000005</v>
      </c>
      <c r="J7800" s="2">
        <v>2.46</v>
      </c>
    </row>
    <row r="7801" spans="1:10" x14ac:dyDescent="0.35">
      <c r="A7801" s="1">
        <v>42907</v>
      </c>
      <c r="B7801" t="s">
        <v>307</v>
      </c>
      <c r="C7801" t="s">
        <v>78</v>
      </c>
      <c r="D7801" t="s">
        <v>11</v>
      </c>
      <c r="E7801" t="s">
        <v>20</v>
      </c>
      <c r="F7801" t="s">
        <v>2218</v>
      </c>
      <c r="G7801" s="2">
        <v>41.26</v>
      </c>
      <c r="H7801" s="2">
        <v>6</v>
      </c>
      <c r="I7801" s="2">
        <f t="shared" si="121"/>
        <v>6.876666666666666</v>
      </c>
      <c r="J7801" s="2">
        <v>-34.380000000000003</v>
      </c>
    </row>
    <row r="7802" spans="1:10" x14ac:dyDescent="0.35">
      <c r="A7802" s="1">
        <v>42907</v>
      </c>
      <c r="B7802" t="s">
        <v>1494</v>
      </c>
      <c r="C7802" t="s">
        <v>2687</v>
      </c>
      <c r="D7802" t="s">
        <v>11</v>
      </c>
      <c r="E7802" t="s">
        <v>20</v>
      </c>
      <c r="F7802" t="s">
        <v>469</v>
      </c>
      <c r="G7802" s="2">
        <v>82.4</v>
      </c>
      <c r="H7802" s="2">
        <v>5</v>
      </c>
      <c r="I7802" s="2">
        <f t="shared" si="121"/>
        <v>16.48</v>
      </c>
      <c r="J7802" s="2">
        <v>40.380000000000003</v>
      </c>
    </row>
    <row r="7803" spans="1:10" x14ac:dyDescent="0.35">
      <c r="A7803" s="1">
        <v>42907</v>
      </c>
      <c r="B7803" t="s">
        <v>1494</v>
      </c>
      <c r="C7803" t="s">
        <v>2687</v>
      </c>
      <c r="D7803" t="s">
        <v>11</v>
      </c>
      <c r="E7803" t="s">
        <v>20</v>
      </c>
      <c r="F7803" t="s">
        <v>436</v>
      </c>
      <c r="G7803" s="2">
        <v>6.24</v>
      </c>
      <c r="H7803" s="2">
        <v>2</v>
      </c>
      <c r="I7803" s="2">
        <f t="shared" si="121"/>
        <v>3.12</v>
      </c>
      <c r="J7803" s="2">
        <v>3.06</v>
      </c>
    </row>
    <row r="7804" spans="1:10" x14ac:dyDescent="0.35">
      <c r="A7804" s="1">
        <v>42907</v>
      </c>
      <c r="B7804" t="s">
        <v>1494</v>
      </c>
      <c r="C7804" t="s">
        <v>2687</v>
      </c>
      <c r="D7804" t="s">
        <v>11</v>
      </c>
      <c r="E7804" t="s">
        <v>12</v>
      </c>
      <c r="F7804" t="s">
        <v>2220</v>
      </c>
      <c r="G7804" s="2">
        <v>447.84</v>
      </c>
      <c r="H7804" s="2">
        <v>8</v>
      </c>
      <c r="I7804" s="2">
        <f t="shared" si="121"/>
        <v>55.98</v>
      </c>
      <c r="J7804" s="2">
        <v>219.44</v>
      </c>
    </row>
    <row r="7805" spans="1:10" x14ac:dyDescent="0.35">
      <c r="A7805" s="1">
        <v>42908</v>
      </c>
      <c r="B7805" t="s">
        <v>907</v>
      </c>
      <c r="C7805" t="s">
        <v>123</v>
      </c>
      <c r="D7805" t="s">
        <v>11</v>
      </c>
      <c r="E7805" t="s">
        <v>63</v>
      </c>
      <c r="F7805" t="s">
        <v>1350</v>
      </c>
      <c r="G7805" s="2">
        <v>37.61</v>
      </c>
      <c r="H7805" s="2">
        <v>3</v>
      </c>
      <c r="I7805" s="2">
        <f t="shared" si="121"/>
        <v>12.536666666666667</v>
      </c>
      <c r="J7805" s="2">
        <v>12.69</v>
      </c>
    </row>
    <row r="7806" spans="1:10" x14ac:dyDescent="0.35">
      <c r="A7806" s="1">
        <v>42908</v>
      </c>
      <c r="B7806" t="s">
        <v>1541</v>
      </c>
      <c r="C7806" t="s">
        <v>23</v>
      </c>
      <c r="D7806" t="s">
        <v>11</v>
      </c>
      <c r="E7806" t="s">
        <v>20</v>
      </c>
      <c r="F7806" t="s">
        <v>2226</v>
      </c>
      <c r="G7806" s="2">
        <v>10.33</v>
      </c>
      <c r="H7806" s="2">
        <v>3</v>
      </c>
      <c r="I7806" s="2">
        <f t="shared" si="121"/>
        <v>3.4433333333333334</v>
      </c>
      <c r="J7806" s="2">
        <v>-7.58</v>
      </c>
    </row>
    <row r="7807" spans="1:10" x14ac:dyDescent="0.35">
      <c r="A7807" s="1">
        <v>42908</v>
      </c>
      <c r="B7807" t="s">
        <v>1541</v>
      </c>
      <c r="C7807" t="s">
        <v>23</v>
      </c>
      <c r="D7807" t="s">
        <v>11</v>
      </c>
      <c r="E7807" t="s">
        <v>20</v>
      </c>
      <c r="F7807" t="s">
        <v>781</v>
      </c>
      <c r="G7807" s="2">
        <v>31.16</v>
      </c>
      <c r="H7807" s="2">
        <v>5</v>
      </c>
      <c r="I7807" s="2">
        <f t="shared" si="121"/>
        <v>6.2320000000000002</v>
      </c>
      <c r="J7807" s="2">
        <v>-23.89</v>
      </c>
    </row>
    <row r="7808" spans="1:10" x14ac:dyDescent="0.35">
      <c r="A7808" s="1">
        <v>42908</v>
      </c>
      <c r="B7808" t="s">
        <v>1541</v>
      </c>
      <c r="C7808" t="s">
        <v>23</v>
      </c>
      <c r="D7808" t="s">
        <v>11</v>
      </c>
      <c r="E7808" t="s">
        <v>18</v>
      </c>
      <c r="F7808" t="s">
        <v>2673</v>
      </c>
      <c r="G7808" s="2">
        <v>8.93</v>
      </c>
      <c r="H7808" s="2">
        <v>2</v>
      </c>
      <c r="I7808" s="2">
        <f t="shared" si="121"/>
        <v>4.4649999999999999</v>
      </c>
      <c r="J7808" s="2">
        <v>0.67</v>
      </c>
    </row>
    <row r="7809" spans="1:10" x14ac:dyDescent="0.35">
      <c r="A7809" s="1">
        <v>42908</v>
      </c>
      <c r="B7809" t="s">
        <v>1652</v>
      </c>
      <c r="C7809" t="s">
        <v>15</v>
      </c>
      <c r="D7809" t="s">
        <v>11</v>
      </c>
      <c r="E7809" t="s">
        <v>20</v>
      </c>
      <c r="F7809" t="s">
        <v>1197</v>
      </c>
      <c r="G7809" s="2">
        <v>3.04</v>
      </c>
      <c r="H7809" s="2">
        <v>3</v>
      </c>
      <c r="I7809" s="2">
        <f t="shared" si="121"/>
        <v>1.0133333333333334</v>
      </c>
      <c r="J7809" s="2">
        <v>-5.01</v>
      </c>
    </row>
    <row r="7810" spans="1:10" x14ac:dyDescent="0.35">
      <c r="A7810" s="1">
        <v>42908</v>
      </c>
      <c r="B7810" t="s">
        <v>301</v>
      </c>
      <c r="C7810" t="s">
        <v>110</v>
      </c>
      <c r="D7810" t="s">
        <v>34</v>
      </c>
      <c r="E7810" t="s">
        <v>35</v>
      </c>
      <c r="F7810" t="s">
        <v>864</v>
      </c>
      <c r="G7810" s="2">
        <v>487.96</v>
      </c>
      <c r="H7810" s="2">
        <v>2</v>
      </c>
      <c r="I7810" s="2">
        <f t="shared" si="121"/>
        <v>243.98</v>
      </c>
      <c r="J7810" s="2">
        <v>146.38999999999999</v>
      </c>
    </row>
    <row r="7811" spans="1:10" x14ac:dyDescent="0.35">
      <c r="A7811" s="1">
        <v>42910</v>
      </c>
      <c r="B7811" t="s">
        <v>1084</v>
      </c>
      <c r="C7811" t="s">
        <v>78</v>
      </c>
      <c r="D7811" t="s">
        <v>11</v>
      </c>
      <c r="E7811" t="s">
        <v>12</v>
      </c>
      <c r="F7811" t="s">
        <v>2499</v>
      </c>
      <c r="G7811" s="2">
        <v>21.74</v>
      </c>
      <c r="H7811" s="2">
        <v>3</v>
      </c>
      <c r="I7811" s="2">
        <f t="shared" ref="I7811:I7874" si="122">G7811/H7811</f>
        <v>7.2466666666666661</v>
      </c>
      <c r="J7811" s="2">
        <v>6.8</v>
      </c>
    </row>
    <row r="7812" spans="1:10" x14ac:dyDescent="0.35">
      <c r="A7812" s="1">
        <v>42910</v>
      </c>
      <c r="B7812" t="s">
        <v>2455</v>
      </c>
      <c r="C7812" t="s">
        <v>27</v>
      </c>
      <c r="D7812" t="s">
        <v>11</v>
      </c>
      <c r="E7812" t="s">
        <v>24</v>
      </c>
      <c r="F7812" t="s">
        <v>1117</v>
      </c>
      <c r="G7812" s="2">
        <v>95.92</v>
      </c>
      <c r="H7812" s="2">
        <v>8</v>
      </c>
      <c r="I7812" s="2">
        <f t="shared" si="122"/>
        <v>11.99</v>
      </c>
      <c r="J7812" s="2">
        <v>25.9</v>
      </c>
    </row>
    <row r="7813" spans="1:10" x14ac:dyDescent="0.35">
      <c r="A7813" s="1">
        <v>42910</v>
      </c>
      <c r="B7813" t="s">
        <v>241</v>
      </c>
      <c r="C7813" t="s">
        <v>27</v>
      </c>
      <c r="D7813" t="s">
        <v>11</v>
      </c>
      <c r="E7813" t="s">
        <v>24</v>
      </c>
      <c r="F7813" t="s">
        <v>759</v>
      </c>
      <c r="G7813" s="2">
        <v>385.6</v>
      </c>
      <c r="H7813" s="2">
        <v>8</v>
      </c>
      <c r="I7813" s="2">
        <f t="shared" si="122"/>
        <v>48.2</v>
      </c>
      <c r="J7813" s="2">
        <v>111.82</v>
      </c>
    </row>
    <row r="7814" spans="1:10" x14ac:dyDescent="0.35">
      <c r="A7814" s="1">
        <v>42910</v>
      </c>
      <c r="B7814" t="s">
        <v>241</v>
      </c>
      <c r="C7814" t="s">
        <v>27</v>
      </c>
      <c r="D7814" t="s">
        <v>11</v>
      </c>
      <c r="E7814" t="s">
        <v>24</v>
      </c>
      <c r="F7814" t="s">
        <v>76</v>
      </c>
      <c r="G7814" s="2">
        <v>35.82</v>
      </c>
      <c r="H7814" s="2">
        <v>9</v>
      </c>
      <c r="I7814" s="2">
        <f t="shared" si="122"/>
        <v>3.98</v>
      </c>
      <c r="J7814" s="2">
        <v>11.82</v>
      </c>
    </row>
    <row r="7815" spans="1:10" x14ac:dyDescent="0.35">
      <c r="A7815" s="1">
        <v>42910</v>
      </c>
      <c r="B7815" t="s">
        <v>680</v>
      </c>
      <c r="C7815" t="s">
        <v>149</v>
      </c>
      <c r="D7815" t="s">
        <v>34</v>
      </c>
      <c r="E7815" t="s">
        <v>47</v>
      </c>
      <c r="F7815" t="s">
        <v>2442</v>
      </c>
      <c r="G7815" s="2">
        <v>276.69</v>
      </c>
      <c r="H7815" s="2">
        <v>3</v>
      </c>
      <c r="I7815" s="2">
        <f t="shared" si="122"/>
        <v>92.23</v>
      </c>
      <c r="J7815" s="2">
        <v>49.8</v>
      </c>
    </row>
    <row r="7816" spans="1:10" x14ac:dyDescent="0.35">
      <c r="A7816" s="1">
        <v>42910</v>
      </c>
      <c r="B7816" t="s">
        <v>680</v>
      </c>
      <c r="C7816" t="s">
        <v>149</v>
      </c>
      <c r="D7816" t="s">
        <v>34</v>
      </c>
      <c r="E7816" t="s">
        <v>35</v>
      </c>
      <c r="F7816" t="s">
        <v>1839</v>
      </c>
      <c r="G7816" s="2">
        <v>172.76</v>
      </c>
      <c r="H7816" s="2">
        <v>2</v>
      </c>
      <c r="I7816" s="2">
        <f t="shared" si="122"/>
        <v>86.38</v>
      </c>
      <c r="J7816" s="2">
        <v>32.630000000000003</v>
      </c>
    </row>
    <row r="7817" spans="1:10" x14ac:dyDescent="0.35">
      <c r="A7817" s="1">
        <v>42910</v>
      </c>
      <c r="B7817" t="s">
        <v>1720</v>
      </c>
      <c r="C7817" t="s">
        <v>15</v>
      </c>
      <c r="D7817" t="s">
        <v>11</v>
      </c>
      <c r="E7817" t="s">
        <v>20</v>
      </c>
      <c r="F7817" t="s">
        <v>37</v>
      </c>
      <c r="G7817" s="2">
        <v>182.99</v>
      </c>
      <c r="H7817" s="2">
        <v>3</v>
      </c>
      <c r="I7817" s="2">
        <f t="shared" si="122"/>
        <v>60.99666666666667</v>
      </c>
      <c r="J7817" s="2">
        <v>-320.24</v>
      </c>
    </row>
    <row r="7818" spans="1:10" x14ac:dyDescent="0.35">
      <c r="A7818" s="1">
        <v>42910</v>
      </c>
      <c r="B7818" t="s">
        <v>1720</v>
      </c>
      <c r="C7818" t="s">
        <v>15</v>
      </c>
      <c r="D7818" t="s">
        <v>11</v>
      </c>
      <c r="E7818" t="s">
        <v>12</v>
      </c>
      <c r="F7818" t="s">
        <v>242</v>
      </c>
      <c r="G7818" s="2">
        <v>10.27</v>
      </c>
      <c r="H7818" s="2">
        <v>3</v>
      </c>
      <c r="I7818" s="2">
        <f t="shared" si="122"/>
        <v>3.4233333333333333</v>
      </c>
      <c r="J7818" s="2">
        <v>3.21</v>
      </c>
    </row>
    <row r="7819" spans="1:10" x14ac:dyDescent="0.35">
      <c r="A7819" s="1">
        <v>42910</v>
      </c>
      <c r="B7819" t="s">
        <v>277</v>
      </c>
      <c r="C7819" t="s">
        <v>27</v>
      </c>
      <c r="D7819" t="s">
        <v>11</v>
      </c>
      <c r="E7819" t="s">
        <v>43</v>
      </c>
      <c r="F7819" t="s">
        <v>506</v>
      </c>
      <c r="G7819" s="2">
        <v>2.88</v>
      </c>
      <c r="H7819" s="2">
        <v>1</v>
      </c>
      <c r="I7819" s="2">
        <f t="shared" si="122"/>
        <v>2.88</v>
      </c>
      <c r="J7819" s="2">
        <v>1.35</v>
      </c>
    </row>
    <row r="7820" spans="1:10" x14ac:dyDescent="0.35">
      <c r="A7820" s="1">
        <v>42910</v>
      </c>
      <c r="B7820" t="s">
        <v>822</v>
      </c>
      <c r="C7820" t="s">
        <v>1529</v>
      </c>
      <c r="D7820" t="s">
        <v>11</v>
      </c>
      <c r="E7820" t="s">
        <v>20</v>
      </c>
      <c r="F7820" t="s">
        <v>368</v>
      </c>
      <c r="G7820" s="2">
        <v>102.93</v>
      </c>
      <c r="H7820" s="2">
        <v>3</v>
      </c>
      <c r="I7820" s="2">
        <f t="shared" si="122"/>
        <v>34.31</v>
      </c>
      <c r="J7820" s="2">
        <v>48.38</v>
      </c>
    </row>
    <row r="7821" spans="1:10" x14ac:dyDescent="0.35">
      <c r="A7821" s="1">
        <v>42911</v>
      </c>
      <c r="B7821" t="s">
        <v>2580</v>
      </c>
      <c r="C7821" t="s">
        <v>91</v>
      </c>
      <c r="D7821" t="s">
        <v>11</v>
      </c>
      <c r="E7821" t="s">
        <v>16</v>
      </c>
      <c r="F7821" t="s">
        <v>1259</v>
      </c>
      <c r="G7821" s="2">
        <v>71.040000000000006</v>
      </c>
      <c r="H7821" s="2">
        <v>6</v>
      </c>
      <c r="I7821" s="2">
        <f t="shared" si="122"/>
        <v>11.840000000000002</v>
      </c>
      <c r="J7821" s="2">
        <v>26.64</v>
      </c>
    </row>
    <row r="7822" spans="1:10" x14ac:dyDescent="0.35">
      <c r="A7822" s="1">
        <v>42911</v>
      </c>
      <c r="B7822" t="s">
        <v>2580</v>
      </c>
      <c r="C7822" t="s">
        <v>91</v>
      </c>
      <c r="D7822" t="s">
        <v>11</v>
      </c>
      <c r="E7822" t="s">
        <v>24</v>
      </c>
      <c r="F7822" t="s">
        <v>1844</v>
      </c>
      <c r="G7822" s="2">
        <v>5.34</v>
      </c>
      <c r="H7822" s="2">
        <v>2</v>
      </c>
      <c r="I7822" s="2">
        <f t="shared" si="122"/>
        <v>2.67</v>
      </c>
      <c r="J7822" s="2">
        <v>0.73</v>
      </c>
    </row>
    <row r="7823" spans="1:10" x14ac:dyDescent="0.35">
      <c r="A7823" s="1">
        <v>42911</v>
      </c>
      <c r="B7823" t="s">
        <v>2580</v>
      </c>
      <c r="C7823" t="s">
        <v>91</v>
      </c>
      <c r="D7823" t="s">
        <v>11</v>
      </c>
      <c r="E7823" t="s">
        <v>43</v>
      </c>
      <c r="F7823" t="s">
        <v>234</v>
      </c>
      <c r="G7823" s="2">
        <v>11.3</v>
      </c>
      <c r="H7823" s="2">
        <v>3</v>
      </c>
      <c r="I7823" s="2">
        <f t="shared" si="122"/>
        <v>3.7666666666666671</v>
      </c>
      <c r="J7823" s="2">
        <v>-2.12</v>
      </c>
    </row>
    <row r="7824" spans="1:10" x14ac:dyDescent="0.35">
      <c r="A7824" s="1">
        <v>42911</v>
      </c>
      <c r="B7824" t="s">
        <v>1528</v>
      </c>
      <c r="C7824" t="s">
        <v>164</v>
      </c>
      <c r="D7824" t="s">
        <v>34</v>
      </c>
      <c r="E7824" t="s">
        <v>145</v>
      </c>
      <c r="F7824" t="s">
        <v>476</v>
      </c>
      <c r="G7824" s="2">
        <v>871.4</v>
      </c>
      <c r="H7824" s="2">
        <v>4</v>
      </c>
      <c r="I7824" s="2">
        <f t="shared" si="122"/>
        <v>217.85</v>
      </c>
      <c r="J7824" s="2">
        <v>148.13999999999999</v>
      </c>
    </row>
    <row r="7825" spans="1:10" x14ac:dyDescent="0.35">
      <c r="A7825" s="1">
        <v>42911</v>
      </c>
      <c r="B7825" t="s">
        <v>2156</v>
      </c>
      <c r="C7825" t="s">
        <v>15</v>
      </c>
      <c r="D7825" t="s">
        <v>39</v>
      </c>
      <c r="E7825" t="s">
        <v>40</v>
      </c>
      <c r="F7825" t="s">
        <v>745</v>
      </c>
      <c r="G7825" s="2">
        <v>148.47999999999999</v>
      </c>
      <c r="H7825" s="2">
        <v>2</v>
      </c>
      <c r="I7825" s="2">
        <f t="shared" si="122"/>
        <v>74.239999999999995</v>
      </c>
      <c r="J7825" s="2">
        <v>16.7</v>
      </c>
    </row>
    <row r="7826" spans="1:10" x14ac:dyDescent="0.35">
      <c r="A7826" s="1">
        <v>42911</v>
      </c>
      <c r="B7826" t="s">
        <v>1341</v>
      </c>
      <c r="C7826" t="s">
        <v>149</v>
      </c>
      <c r="D7826" t="s">
        <v>34</v>
      </c>
      <c r="E7826" t="s">
        <v>74</v>
      </c>
      <c r="F7826" t="s">
        <v>1344</v>
      </c>
      <c r="G7826" s="2">
        <v>400.78</v>
      </c>
      <c r="H7826" s="2">
        <v>1</v>
      </c>
      <c r="I7826" s="2">
        <f t="shared" si="122"/>
        <v>400.78</v>
      </c>
      <c r="J7826" s="2">
        <v>-5.01</v>
      </c>
    </row>
    <row r="7827" spans="1:10" x14ac:dyDescent="0.35">
      <c r="A7827" s="1">
        <v>42912</v>
      </c>
      <c r="B7827" t="s">
        <v>2037</v>
      </c>
      <c r="C7827" t="s">
        <v>27</v>
      </c>
      <c r="D7827" t="s">
        <v>11</v>
      </c>
      <c r="E7827" t="s">
        <v>18</v>
      </c>
      <c r="F7827" t="s">
        <v>251</v>
      </c>
      <c r="G7827" s="2">
        <v>83.76</v>
      </c>
      <c r="H7827" s="2">
        <v>12</v>
      </c>
      <c r="I7827" s="2">
        <f t="shared" si="122"/>
        <v>6.98</v>
      </c>
      <c r="J7827" s="2">
        <v>1.68</v>
      </c>
    </row>
    <row r="7828" spans="1:10" x14ac:dyDescent="0.35">
      <c r="A7828" s="1">
        <v>42912</v>
      </c>
      <c r="B7828" t="s">
        <v>456</v>
      </c>
      <c r="C7828" t="s">
        <v>110</v>
      </c>
      <c r="D7828" t="s">
        <v>11</v>
      </c>
      <c r="E7828" t="s">
        <v>12</v>
      </c>
      <c r="F7828" t="s">
        <v>739</v>
      </c>
      <c r="G7828" s="2">
        <v>4.54</v>
      </c>
      <c r="H7828" s="2">
        <v>1</v>
      </c>
      <c r="I7828" s="2">
        <f t="shared" si="122"/>
        <v>4.54</v>
      </c>
      <c r="J7828" s="2">
        <v>2.04</v>
      </c>
    </row>
    <row r="7829" spans="1:10" x14ac:dyDescent="0.35">
      <c r="A7829" s="1">
        <v>42912</v>
      </c>
      <c r="B7829" t="s">
        <v>456</v>
      </c>
      <c r="C7829" t="s">
        <v>110</v>
      </c>
      <c r="D7829" t="s">
        <v>11</v>
      </c>
      <c r="E7829" t="s">
        <v>24</v>
      </c>
      <c r="F7829" t="s">
        <v>949</v>
      </c>
      <c r="G7829" s="2">
        <v>15.92</v>
      </c>
      <c r="H7829" s="2">
        <v>4</v>
      </c>
      <c r="I7829" s="2">
        <f t="shared" si="122"/>
        <v>3.98</v>
      </c>
      <c r="J7829" s="2">
        <v>5.41</v>
      </c>
    </row>
    <row r="7830" spans="1:10" x14ac:dyDescent="0.35">
      <c r="A7830" s="1">
        <v>42912</v>
      </c>
      <c r="B7830" t="s">
        <v>456</v>
      </c>
      <c r="C7830" t="s">
        <v>110</v>
      </c>
      <c r="D7830" t="s">
        <v>39</v>
      </c>
      <c r="E7830" t="s">
        <v>40</v>
      </c>
      <c r="F7830" t="s">
        <v>703</v>
      </c>
      <c r="G7830" s="2">
        <v>543.91999999999996</v>
      </c>
      <c r="H7830" s="2">
        <v>8</v>
      </c>
      <c r="I7830" s="2">
        <f t="shared" si="122"/>
        <v>67.989999999999995</v>
      </c>
      <c r="J7830" s="2">
        <v>135.97999999999999</v>
      </c>
    </row>
    <row r="7831" spans="1:10" x14ac:dyDescent="0.35">
      <c r="A7831" s="1">
        <v>42912</v>
      </c>
      <c r="B7831" t="s">
        <v>2183</v>
      </c>
      <c r="C7831" t="s">
        <v>129</v>
      </c>
      <c r="D7831" t="s">
        <v>34</v>
      </c>
      <c r="E7831" t="s">
        <v>47</v>
      </c>
      <c r="F7831" t="s">
        <v>2140</v>
      </c>
      <c r="G7831" s="2">
        <v>526.45000000000005</v>
      </c>
      <c r="H7831" s="2">
        <v>5</v>
      </c>
      <c r="I7831" s="2">
        <f t="shared" si="122"/>
        <v>105.29</v>
      </c>
      <c r="J7831" s="2">
        <v>31.59</v>
      </c>
    </row>
    <row r="7832" spans="1:10" x14ac:dyDescent="0.35">
      <c r="A7832" s="1">
        <v>42912</v>
      </c>
      <c r="B7832" t="s">
        <v>1211</v>
      </c>
      <c r="C7832" t="s">
        <v>278</v>
      </c>
      <c r="D7832" t="s">
        <v>39</v>
      </c>
      <c r="E7832" t="s">
        <v>52</v>
      </c>
      <c r="F7832" t="s">
        <v>2158</v>
      </c>
      <c r="G7832" s="2">
        <v>431.93</v>
      </c>
      <c r="H7832" s="2">
        <v>9</v>
      </c>
      <c r="I7832" s="2">
        <f t="shared" si="122"/>
        <v>47.992222222222225</v>
      </c>
      <c r="J7832" s="2">
        <v>64.790000000000006</v>
      </c>
    </row>
    <row r="7833" spans="1:10" x14ac:dyDescent="0.35">
      <c r="A7833" s="1">
        <v>42912</v>
      </c>
      <c r="B7833" t="s">
        <v>768</v>
      </c>
      <c r="C7833" t="s">
        <v>149</v>
      </c>
      <c r="D7833" t="s">
        <v>39</v>
      </c>
      <c r="E7833" t="s">
        <v>40</v>
      </c>
      <c r="F7833" t="s">
        <v>767</v>
      </c>
      <c r="G7833" s="2">
        <v>239.97</v>
      </c>
      <c r="H7833" s="2">
        <v>3</v>
      </c>
      <c r="I7833" s="2">
        <f t="shared" si="122"/>
        <v>79.989999999999995</v>
      </c>
      <c r="J7833" s="2">
        <v>67.19</v>
      </c>
    </row>
    <row r="7834" spans="1:10" x14ac:dyDescent="0.35">
      <c r="A7834" s="1">
        <v>42912</v>
      </c>
      <c r="B7834" t="s">
        <v>1271</v>
      </c>
      <c r="C7834" t="s">
        <v>23</v>
      </c>
      <c r="D7834" t="s">
        <v>39</v>
      </c>
      <c r="E7834" t="s">
        <v>40</v>
      </c>
      <c r="F7834" t="s">
        <v>1419</v>
      </c>
      <c r="G7834" s="2">
        <v>358.2</v>
      </c>
      <c r="H7834" s="2">
        <v>3</v>
      </c>
      <c r="I7834" s="2">
        <f t="shared" si="122"/>
        <v>119.39999999999999</v>
      </c>
      <c r="J7834" s="2">
        <v>41.79</v>
      </c>
    </row>
    <row r="7835" spans="1:10" x14ac:dyDescent="0.35">
      <c r="A7835" s="1">
        <v>42912</v>
      </c>
      <c r="B7835" t="s">
        <v>1271</v>
      </c>
      <c r="C7835" t="s">
        <v>23</v>
      </c>
      <c r="D7835" t="s">
        <v>39</v>
      </c>
      <c r="E7835" t="s">
        <v>40</v>
      </c>
      <c r="F7835" t="s">
        <v>1537</v>
      </c>
      <c r="G7835" s="2">
        <v>545.91999999999996</v>
      </c>
      <c r="H7835" s="2">
        <v>14</v>
      </c>
      <c r="I7835" s="2">
        <f t="shared" si="122"/>
        <v>38.994285714285709</v>
      </c>
      <c r="J7835" s="2">
        <v>72.790000000000006</v>
      </c>
    </row>
    <row r="7836" spans="1:10" x14ac:dyDescent="0.35">
      <c r="A7836" s="1">
        <v>42912</v>
      </c>
      <c r="B7836" t="s">
        <v>2265</v>
      </c>
      <c r="C7836" t="s">
        <v>123</v>
      </c>
      <c r="D7836" t="s">
        <v>11</v>
      </c>
      <c r="E7836" t="s">
        <v>16</v>
      </c>
      <c r="F7836" t="s">
        <v>1432</v>
      </c>
      <c r="G7836" s="2">
        <v>13.87</v>
      </c>
      <c r="H7836" s="2">
        <v>6</v>
      </c>
      <c r="I7836" s="2">
        <f t="shared" si="122"/>
        <v>2.3116666666666665</v>
      </c>
      <c r="J7836" s="2">
        <v>4.68</v>
      </c>
    </row>
    <row r="7837" spans="1:10" x14ac:dyDescent="0.35">
      <c r="A7837" s="1">
        <v>42912</v>
      </c>
      <c r="B7837" t="s">
        <v>2265</v>
      </c>
      <c r="C7837" t="s">
        <v>123</v>
      </c>
      <c r="D7837" t="s">
        <v>34</v>
      </c>
      <c r="E7837" t="s">
        <v>35</v>
      </c>
      <c r="F7837" t="s">
        <v>2266</v>
      </c>
      <c r="G7837" s="2">
        <v>273.55</v>
      </c>
      <c r="H7837" s="2">
        <v>3</v>
      </c>
      <c r="I7837" s="2">
        <f t="shared" si="122"/>
        <v>91.183333333333337</v>
      </c>
      <c r="J7837" s="2">
        <v>-13.68</v>
      </c>
    </row>
    <row r="7838" spans="1:10" x14ac:dyDescent="0.35">
      <c r="A7838" s="1">
        <v>42912</v>
      </c>
      <c r="B7838" t="s">
        <v>1426</v>
      </c>
      <c r="C7838" t="s">
        <v>149</v>
      </c>
      <c r="D7838" t="s">
        <v>11</v>
      </c>
      <c r="E7838" t="s">
        <v>18</v>
      </c>
      <c r="F7838" t="s">
        <v>838</v>
      </c>
      <c r="G7838" s="2">
        <v>272.94</v>
      </c>
      <c r="H7838" s="2">
        <v>3</v>
      </c>
      <c r="I7838" s="2">
        <f t="shared" si="122"/>
        <v>90.98</v>
      </c>
      <c r="J7838" s="2">
        <v>0</v>
      </c>
    </row>
    <row r="7839" spans="1:10" x14ac:dyDescent="0.35">
      <c r="A7839" s="1">
        <v>42912</v>
      </c>
      <c r="B7839" t="s">
        <v>475</v>
      </c>
      <c r="C7839" t="s">
        <v>149</v>
      </c>
      <c r="D7839" t="s">
        <v>11</v>
      </c>
      <c r="E7839" t="s">
        <v>20</v>
      </c>
      <c r="F7839" t="s">
        <v>697</v>
      </c>
      <c r="G7839" s="2">
        <v>102.37</v>
      </c>
      <c r="H7839" s="2">
        <v>2</v>
      </c>
      <c r="I7839" s="2">
        <f t="shared" si="122"/>
        <v>51.185000000000002</v>
      </c>
      <c r="J7839" s="2">
        <v>37.11</v>
      </c>
    </row>
    <row r="7840" spans="1:10" x14ac:dyDescent="0.35">
      <c r="A7840" s="1">
        <v>42912</v>
      </c>
      <c r="B7840" t="s">
        <v>475</v>
      </c>
      <c r="C7840" t="s">
        <v>149</v>
      </c>
      <c r="D7840" t="s">
        <v>11</v>
      </c>
      <c r="E7840" t="s">
        <v>200</v>
      </c>
      <c r="F7840" t="s">
        <v>2593</v>
      </c>
      <c r="G7840" s="2">
        <v>28.4</v>
      </c>
      <c r="H7840" s="2">
        <v>5</v>
      </c>
      <c r="I7840" s="2">
        <f t="shared" si="122"/>
        <v>5.68</v>
      </c>
      <c r="J7840" s="2">
        <v>8.24</v>
      </c>
    </row>
    <row r="7841" spans="1:10" x14ac:dyDescent="0.35">
      <c r="A7841" s="1">
        <v>42912</v>
      </c>
      <c r="B7841" t="s">
        <v>475</v>
      </c>
      <c r="C7841" t="s">
        <v>149</v>
      </c>
      <c r="D7841" t="s">
        <v>11</v>
      </c>
      <c r="E7841" t="s">
        <v>18</v>
      </c>
      <c r="F7841" t="s">
        <v>308</v>
      </c>
      <c r="G7841" s="2">
        <v>713.88</v>
      </c>
      <c r="H7841" s="2">
        <v>4</v>
      </c>
      <c r="I7841" s="2">
        <f t="shared" si="122"/>
        <v>178.47</v>
      </c>
      <c r="J7841" s="2">
        <v>214.16</v>
      </c>
    </row>
    <row r="7842" spans="1:10" x14ac:dyDescent="0.35">
      <c r="A7842" s="1">
        <v>42912</v>
      </c>
      <c r="B7842" t="s">
        <v>475</v>
      </c>
      <c r="C7842" t="s">
        <v>149</v>
      </c>
      <c r="D7842" t="s">
        <v>11</v>
      </c>
      <c r="E7842" t="s">
        <v>12</v>
      </c>
      <c r="F7842" t="s">
        <v>1901</v>
      </c>
      <c r="G7842" s="2">
        <v>68.52</v>
      </c>
      <c r="H7842" s="2">
        <v>3</v>
      </c>
      <c r="I7842" s="2">
        <f t="shared" si="122"/>
        <v>22.84</v>
      </c>
      <c r="J7842" s="2">
        <v>31.52</v>
      </c>
    </row>
    <row r="7843" spans="1:10" x14ac:dyDescent="0.35">
      <c r="A7843" s="1">
        <v>42913</v>
      </c>
      <c r="B7843" t="s">
        <v>1338</v>
      </c>
      <c r="C7843" t="s">
        <v>149</v>
      </c>
      <c r="D7843" t="s">
        <v>34</v>
      </c>
      <c r="E7843" t="s">
        <v>35</v>
      </c>
      <c r="F7843" t="s">
        <v>793</v>
      </c>
      <c r="G7843" s="2">
        <v>191.65</v>
      </c>
      <c r="H7843" s="2">
        <v>3</v>
      </c>
      <c r="I7843" s="2">
        <f t="shared" si="122"/>
        <v>63.883333333333333</v>
      </c>
      <c r="J7843" s="2">
        <v>31.94</v>
      </c>
    </row>
    <row r="7844" spans="1:10" x14ac:dyDescent="0.35">
      <c r="A7844" s="1">
        <v>42913</v>
      </c>
      <c r="B7844" t="s">
        <v>709</v>
      </c>
      <c r="C7844" t="s">
        <v>996</v>
      </c>
      <c r="D7844" t="s">
        <v>11</v>
      </c>
      <c r="E7844" t="s">
        <v>12</v>
      </c>
      <c r="F7844" t="s">
        <v>1701</v>
      </c>
      <c r="G7844" s="2">
        <v>20.07</v>
      </c>
      <c r="H7844" s="2">
        <v>3</v>
      </c>
      <c r="I7844" s="2">
        <f t="shared" si="122"/>
        <v>6.69</v>
      </c>
      <c r="J7844" s="2">
        <v>9.23</v>
      </c>
    </row>
    <row r="7845" spans="1:10" x14ac:dyDescent="0.35">
      <c r="A7845" s="1">
        <v>42913</v>
      </c>
      <c r="B7845" t="s">
        <v>671</v>
      </c>
      <c r="C7845" t="s">
        <v>164</v>
      </c>
      <c r="D7845" t="s">
        <v>11</v>
      </c>
      <c r="E7845" t="s">
        <v>12</v>
      </c>
      <c r="F7845" t="s">
        <v>1944</v>
      </c>
      <c r="G7845" s="2">
        <v>19.440000000000001</v>
      </c>
      <c r="H7845" s="2">
        <v>3</v>
      </c>
      <c r="I7845" s="2">
        <f t="shared" si="122"/>
        <v>6.48</v>
      </c>
      <c r="J7845" s="2">
        <v>9.33</v>
      </c>
    </row>
    <row r="7846" spans="1:10" x14ac:dyDescent="0.35">
      <c r="A7846" s="1">
        <v>42913</v>
      </c>
      <c r="B7846" t="s">
        <v>671</v>
      </c>
      <c r="C7846" t="s">
        <v>164</v>
      </c>
      <c r="D7846" t="s">
        <v>34</v>
      </c>
      <c r="E7846" t="s">
        <v>47</v>
      </c>
      <c r="F7846" t="s">
        <v>2008</v>
      </c>
      <c r="G7846" s="2">
        <v>126.3</v>
      </c>
      <c r="H7846" s="2">
        <v>3</v>
      </c>
      <c r="I7846" s="2">
        <f t="shared" si="122"/>
        <v>42.1</v>
      </c>
      <c r="J7846" s="2">
        <v>40.42</v>
      </c>
    </row>
    <row r="7847" spans="1:10" x14ac:dyDescent="0.35">
      <c r="A7847" s="1">
        <v>42913</v>
      </c>
      <c r="B7847" t="s">
        <v>671</v>
      </c>
      <c r="C7847" t="s">
        <v>164</v>
      </c>
      <c r="D7847" t="s">
        <v>39</v>
      </c>
      <c r="E7847" t="s">
        <v>52</v>
      </c>
      <c r="F7847" t="s">
        <v>1628</v>
      </c>
      <c r="G7847" s="2">
        <v>1287.45</v>
      </c>
      <c r="H7847" s="2">
        <v>5</v>
      </c>
      <c r="I7847" s="2">
        <f t="shared" si="122"/>
        <v>257.49</v>
      </c>
      <c r="J7847" s="2">
        <v>244.62</v>
      </c>
    </row>
    <row r="7848" spans="1:10" x14ac:dyDescent="0.35">
      <c r="A7848" s="1">
        <v>42915</v>
      </c>
      <c r="B7848" t="s">
        <v>291</v>
      </c>
      <c r="C7848" t="s">
        <v>27</v>
      </c>
      <c r="D7848" t="s">
        <v>11</v>
      </c>
      <c r="E7848" t="s">
        <v>18</v>
      </c>
      <c r="F7848" t="s">
        <v>2110</v>
      </c>
      <c r="G7848" s="2">
        <v>1295.78</v>
      </c>
      <c r="H7848" s="2">
        <v>2</v>
      </c>
      <c r="I7848" s="2">
        <f t="shared" si="122"/>
        <v>647.89</v>
      </c>
      <c r="J7848" s="2">
        <v>310.99</v>
      </c>
    </row>
    <row r="7849" spans="1:10" x14ac:dyDescent="0.35">
      <c r="A7849" s="1">
        <v>42915</v>
      </c>
      <c r="B7849" t="s">
        <v>419</v>
      </c>
      <c r="C7849" t="s">
        <v>315</v>
      </c>
      <c r="D7849" t="s">
        <v>11</v>
      </c>
      <c r="E7849" t="s">
        <v>92</v>
      </c>
      <c r="F7849" t="s">
        <v>2316</v>
      </c>
      <c r="G7849" s="2">
        <v>362.94</v>
      </c>
      <c r="H7849" s="2">
        <v>3</v>
      </c>
      <c r="I7849" s="2">
        <f t="shared" si="122"/>
        <v>120.98</v>
      </c>
      <c r="J7849" s="2">
        <v>90.74</v>
      </c>
    </row>
    <row r="7850" spans="1:10" x14ac:dyDescent="0.35">
      <c r="A7850" s="1">
        <v>42915</v>
      </c>
      <c r="B7850" t="s">
        <v>419</v>
      </c>
      <c r="C7850" t="s">
        <v>315</v>
      </c>
      <c r="D7850" t="s">
        <v>11</v>
      </c>
      <c r="E7850" t="s">
        <v>20</v>
      </c>
      <c r="F7850" t="s">
        <v>1370</v>
      </c>
      <c r="G7850" s="2">
        <v>11.54</v>
      </c>
      <c r="H7850" s="2">
        <v>2</v>
      </c>
      <c r="I7850" s="2">
        <f t="shared" si="122"/>
        <v>5.77</v>
      </c>
      <c r="J7850" s="2">
        <v>5.77</v>
      </c>
    </row>
    <row r="7851" spans="1:10" x14ac:dyDescent="0.35">
      <c r="A7851" s="1">
        <v>42915</v>
      </c>
      <c r="B7851" t="s">
        <v>630</v>
      </c>
      <c r="C7851" t="s">
        <v>27</v>
      </c>
      <c r="D7851" t="s">
        <v>11</v>
      </c>
      <c r="E7851" t="s">
        <v>20</v>
      </c>
      <c r="F7851" t="s">
        <v>1139</v>
      </c>
      <c r="G7851" s="2">
        <v>312.55</v>
      </c>
      <c r="H7851" s="2">
        <v>9</v>
      </c>
      <c r="I7851" s="2">
        <f t="shared" si="122"/>
        <v>34.727777777777781</v>
      </c>
      <c r="J7851" s="2">
        <v>101.58</v>
      </c>
    </row>
    <row r="7852" spans="1:10" x14ac:dyDescent="0.35">
      <c r="A7852" s="1">
        <v>42915</v>
      </c>
      <c r="B7852" t="s">
        <v>1446</v>
      </c>
      <c r="C7852" t="s">
        <v>10</v>
      </c>
      <c r="D7852" t="s">
        <v>11</v>
      </c>
      <c r="E7852" t="s">
        <v>12</v>
      </c>
      <c r="F7852" t="s">
        <v>2384</v>
      </c>
      <c r="G7852" s="2">
        <v>5.18</v>
      </c>
      <c r="H7852" s="2">
        <v>1</v>
      </c>
      <c r="I7852" s="2">
        <f t="shared" si="122"/>
        <v>5.18</v>
      </c>
      <c r="J7852" s="2">
        <v>1.81</v>
      </c>
    </row>
    <row r="7853" spans="1:10" x14ac:dyDescent="0.35">
      <c r="A7853" s="1">
        <v>42915</v>
      </c>
      <c r="B7853" t="s">
        <v>1563</v>
      </c>
      <c r="C7853" t="s">
        <v>27</v>
      </c>
      <c r="D7853" t="s">
        <v>11</v>
      </c>
      <c r="E7853" t="s">
        <v>20</v>
      </c>
      <c r="F7853" t="s">
        <v>121</v>
      </c>
      <c r="G7853" s="2">
        <v>895.92</v>
      </c>
      <c r="H7853" s="2">
        <v>5</v>
      </c>
      <c r="I7853" s="2">
        <f t="shared" si="122"/>
        <v>179.184</v>
      </c>
      <c r="J7853" s="2">
        <v>302.37</v>
      </c>
    </row>
    <row r="7854" spans="1:10" x14ac:dyDescent="0.35">
      <c r="A7854" s="1">
        <v>42915</v>
      </c>
      <c r="B7854" t="s">
        <v>1563</v>
      </c>
      <c r="C7854" t="s">
        <v>27</v>
      </c>
      <c r="D7854" t="s">
        <v>11</v>
      </c>
      <c r="E7854" t="s">
        <v>18</v>
      </c>
      <c r="F7854" t="s">
        <v>1560</v>
      </c>
      <c r="G7854" s="2">
        <v>130.71</v>
      </c>
      <c r="H7854" s="2">
        <v>3</v>
      </c>
      <c r="I7854" s="2">
        <f t="shared" si="122"/>
        <v>43.57</v>
      </c>
      <c r="J7854" s="2">
        <v>39.21</v>
      </c>
    </row>
    <row r="7855" spans="1:10" x14ac:dyDescent="0.35">
      <c r="A7855" s="1">
        <v>42915</v>
      </c>
      <c r="B7855" t="s">
        <v>1563</v>
      </c>
      <c r="C7855" t="s">
        <v>27</v>
      </c>
      <c r="D7855" t="s">
        <v>11</v>
      </c>
      <c r="E7855" t="s">
        <v>24</v>
      </c>
      <c r="F7855" t="s">
        <v>2607</v>
      </c>
      <c r="G7855" s="2">
        <v>11.68</v>
      </c>
      <c r="H7855" s="2">
        <v>2</v>
      </c>
      <c r="I7855" s="2">
        <f t="shared" si="122"/>
        <v>5.84</v>
      </c>
      <c r="J7855" s="2">
        <v>3.04</v>
      </c>
    </row>
    <row r="7856" spans="1:10" x14ac:dyDescent="0.35">
      <c r="A7856" s="1">
        <v>42915</v>
      </c>
      <c r="B7856" t="s">
        <v>1563</v>
      </c>
      <c r="C7856" t="s">
        <v>27</v>
      </c>
      <c r="D7856" t="s">
        <v>39</v>
      </c>
      <c r="E7856" t="s">
        <v>52</v>
      </c>
      <c r="F7856" t="s">
        <v>213</v>
      </c>
      <c r="G7856" s="2">
        <v>62.31</v>
      </c>
      <c r="H7856" s="2">
        <v>3</v>
      </c>
      <c r="I7856" s="2">
        <f t="shared" si="122"/>
        <v>20.77</v>
      </c>
      <c r="J7856" s="2">
        <v>22.43</v>
      </c>
    </row>
    <row r="7857" spans="1:10" x14ac:dyDescent="0.35">
      <c r="A7857" s="1">
        <v>42915</v>
      </c>
      <c r="B7857" t="s">
        <v>2265</v>
      </c>
      <c r="C7857" t="s">
        <v>613</v>
      </c>
      <c r="D7857" t="s">
        <v>34</v>
      </c>
      <c r="E7857" t="s">
        <v>74</v>
      </c>
      <c r="F7857" t="s">
        <v>1909</v>
      </c>
      <c r="G7857" s="2">
        <v>638.82000000000005</v>
      </c>
      <c r="H7857" s="2">
        <v>9</v>
      </c>
      <c r="I7857" s="2">
        <f t="shared" si="122"/>
        <v>70.98</v>
      </c>
      <c r="J7857" s="2">
        <v>185.26</v>
      </c>
    </row>
    <row r="7858" spans="1:10" x14ac:dyDescent="0.35">
      <c r="A7858" s="1">
        <v>42915</v>
      </c>
      <c r="B7858" t="s">
        <v>2265</v>
      </c>
      <c r="C7858" t="s">
        <v>613</v>
      </c>
      <c r="D7858" t="s">
        <v>11</v>
      </c>
      <c r="E7858" t="s">
        <v>200</v>
      </c>
      <c r="F7858" t="s">
        <v>1053</v>
      </c>
      <c r="G7858" s="2">
        <v>30.69</v>
      </c>
      <c r="H7858" s="2">
        <v>3</v>
      </c>
      <c r="I7858" s="2">
        <f t="shared" si="122"/>
        <v>10.23</v>
      </c>
      <c r="J7858" s="2">
        <v>7.98</v>
      </c>
    </row>
    <row r="7859" spans="1:10" x14ac:dyDescent="0.35">
      <c r="A7859" s="1">
        <v>42915</v>
      </c>
      <c r="B7859" t="s">
        <v>2265</v>
      </c>
      <c r="C7859" t="s">
        <v>613</v>
      </c>
      <c r="D7859" t="s">
        <v>34</v>
      </c>
      <c r="E7859" t="s">
        <v>47</v>
      </c>
      <c r="F7859" t="s">
        <v>2557</v>
      </c>
      <c r="G7859" s="2">
        <v>25.16</v>
      </c>
      <c r="H7859" s="2">
        <v>2</v>
      </c>
      <c r="I7859" s="2">
        <f t="shared" si="122"/>
        <v>12.58</v>
      </c>
      <c r="J7859" s="2">
        <v>8.5500000000000007</v>
      </c>
    </row>
    <row r="7860" spans="1:10" x14ac:dyDescent="0.35">
      <c r="A7860" s="1">
        <v>42915</v>
      </c>
      <c r="B7860" t="s">
        <v>945</v>
      </c>
      <c r="C7860" t="s">
        <v>10</v>
      </c>
      <c r="D7860" t="s">
        <v>11</v>
      </c>
      <c r="E7860" t="s">
        <v>92</v>
      </c>
      <c r="F7860" t="s">
        <v>534</v>
      </c>
      <c r="G7860" s="2">
        <v>21.39</v>
      </c>
      <c r="H7860" s="2">
        <v>2</v>
      </c>
      <c r="I7860" s="2">
        <f t="shared" si="122"/>
        <v>10.695</v>
      </c>
      <c r="J7860" s="2">
        <v>-54.55</v>
      </c>
    </row>
    <row r="7861" spans="1:10" x14ac:dyDescent="0.35">
      <c r="A7861" s="1">
        <v>42915</v>
      </c>
      <c r="B7861" t="s">
        <v>945</v>
      </c>
      <c r="C7861" t="s">
        <v>10</v>
      </c>
      <c r="D7861" t="s">
        <v>34</v>
      </c>
      <c r="E7861" t="s">
        <v>145</v>
      </c>
      <c r="F7861" t="s">
        <v>950</v>
      </c>
      <c r="G7861" s="2">
        <v>307.31</v>
      </c>
      <c r="H7861" s="2">
        <v>3</v>
      </c>
      <c r="I7861" s="2">
        <f t="shared" si="122"/>
        <v>102.43666666666667</v>
      </c>
      <c r="J7861" s="2">
        <v>-39.51</v>
      </c>
    </row>
    <row r="7862" spans="1:10" x14ac:dyDescent="0.35">
      <c r="A7862" s="1">
        <v>42915</v>
      </c>
      <c r="B7862" t="s">
        <v>945</v>
      </c>
      <c r="C7862" t="s">
        <v>10</v>
      </c>
      <c r="D7862" t="s">
        <v>34</v>
      </c>
      <c r="E7862" t="s">
        <v>74</v>
      </c>
      <c r="F7862" t="s">
        <v>2198</v>
      </c>
      <c r="G7862" s="2">
        <v>410</v>
      </c>
      <c r="H7862" s="2">
        <v>3</v>
      </c>
      <c r="I7862" s="2">
        <f t="shared" si="122"/>
        <v>136.66666666666666</v>
      </c>
      <c r="J7862" s="2">
        <v>-96.47</v>
      </c>
    </row>
    <row r="7863" spans="1:10" x14ac:dyDescent="0.35">
      <c r="A7863" s="1">
        <v>42916</v>
      </c>
      <c r="B7863" t="s">
        <v>2145</v>
      </c>
      <c r="C7863" t="s">
        <v>126</v>
      </c>
      <c r="D7863" t="s">
        <v>11</v>
      </c>
      <c r="E7863" t="s">
        <v>20</v>
      </c>
      <c r="F7863" t="s">
        <v>2155</v>
      </c>
      <c r="G7863" s="2">
        <v>75.790000000000006</v>
      </c>
      <c r="H7863" s="2">
        <v>3</v>
      </c>
      <c r="I7863" s="2">
        <f t="shared" si="122"/>
        <v>25.263333333333335</v>
      </c>
      <c r="J7863" s="2">
        <v>25.58</v>
      </c>
    </row>
    <row r="7864" spans="1:10" x14ac:dyDescent="0.35">
      <c r="A7864" s="1">
        <v>42916</v>
      </c>
      <c r="B7864" t="s">
        <v>1023</v>
      </c>
      <c r="C7864" t="s">
        <v>149</v>
      </c>
      <c r="D7864" t="s">
        <v>34</v>
      </c>
      <c r="E7864" t="s">
        <v>145</v>
      </c>
      <c r="F7864" t="s">
        <v>1703</v>
      </c>
      <c r="G7864" s="2">
        <v>1044.6300000000001</v>
      </c>
      <c r="H7864" s="2">
        <v>5</v>
      </c>
      <c r="I7864" s="2">
        <f t="shared" si="122"/>
        <v>208.92600000000002</v>
      </c>
      <c r="J7864" s="2">
        <v>-295.98</v>
      </c>
    </row>
    <row r="7865" spans="1:10" x14ac:dyDescent="0.35">
      <c r="A7865" s="1">
        <v>42916</v>
      </c>
      <c r="B7865" t="s">
        <v>1781</v>
      </c>
      <c r="C7865" t="s">
        <v>149</v>
      </c>
      <c r="D7865" t="s">
        <v>11</v>
      </c>
      <c r="E7865" t="s">
        <v>18</v>
      </c>
      <c r="F7865" t="s">
        <v>2005</v>
      </c>
      <c r="G7865" s="2">
        <v>248.57</v>
      </c>
      <c r="H7865" s="2">
        <v>7</v>
      </c>
      <c r="I7865" s="2">
        <f t="shared" si="122"/>
        <v>35.51</v>
      </c>
      <c r="J7865" s="2">
        <v>67.11</v>
      </c>
    </row>
    <row r="7866" spans="1:10" x14ac:dyDescent="0.35">
      <c r="A7866" s="1">
        <v>42916</v>
      </c>
      <c r="B7866" t="s">
        <v>1781</v>
      </c>
      <c r="C7866" t="s">
        <v>149</v>
      </c>
      <c r="D7866" t="s">
        <v>34</v>
      </c>
      <c r="E7866" t="s">
        <v>47</v>
      </c>
      <c r="F7866" t="s">
        <v>1698</v>
      </c>
      <c r="G7866" s="2">
        <v>22.23</v>
      </c>
      <c r="H7866" s="2">
        <v>1</v>
      </c>
      <c r="I7866" s="2">
        <f t="shared" si="122"/>
        <v>22.23</v>
      </c>
      <c r="J7866" s="2">
        <v>9.7799999999999994</v>
      </c>
    </row>
    <row r="7867" spans="1:10" x14ac:dyDescent="0.35">
      <c r="A7867" s="1">
        <v>42916</v>
      </c>
      <c r="B7867" t="s">
        <v>925</v>
      </c>
      <c r="C7867" t="s">
        <v>15</v>
      </c>
      <c r="D7867" t="s">
        <v>39</v>
      </c>
      <c r="E7867" t="s">
        <v>40</v>
      </c>
      <c r="F7867" t="s">
        <v>1695</v>
      </c>
      <c r="G7867" s="2">
        <v>1001.58</v>
      </c>
      <c r="H7867" s="2">
        <v>2</v>
      </c>
      <c r="I7867" s="2">
        <f t="shared" si="122"/>
        <v>500.79</v>
      </c>
      <c r="J7867" s="2">
        <v>125.2</v>
      </c>
    </row>
    <row r="7868" spans="1:10" x14ac:dyDescent="0.35">
      <c r="A7868" s="1">
        <v>42916</v>
      </c>
      <c r="B7868" t="s">
        <v>925</v>
      </c>
      <c r="C7868" t="s">
        <v>15</v>
      </c>
      <c r="D7868" t="s">
        <v>34</v>
      </c>
      <c r="E7868" t="s">
        <v>35</v>
      </c>
      <c r="F7868" t="s">
        <v>1454</v>
      </c>
      <c r="G7868" s="2">
        <v>569.05999999999995</v>
      </c>
      <c r="H7868" s="2">
        <v>3</v>
      </c>
      <c r="I7868" s="2">
        <f t="shared" si="122"/>
        <v>189.68666666666664</v>
      </c>
      <c r="J7868" s="2">
        <v>-178.85</v>
      </c>
    </row>
    <row r="7869" spans="1:10" x14ac:dyDescent="0.35">
      <c r="A7869" s="1">
        <v>42916</v>
      </c>
      <c r="B7869" t="s">
        <v>925</v>
      </c>
      <c r="C7869" t="s">
        <v>15</v>
      </c>
      <c r="D7869" t="s">
        <v>34</v>
      </c>
      <c r="E7869" t="s">
        <v>47</v>
      </c>
      <c r="F7869" t="s">
        <v>1905</v>
      </c>
      <c r="G7869" s="2">
        <v>14.22</v>
      </c>
      <c r="H7869" s="2">
        <v>2</v>
      </c>
      <c r="I7869" s="2">
        <f t="shared" si="122"/>
        <v>7.11</v>
      </c>
      <c r="J7869" s="2">
        <v>-10.31</v>
      </c>
    </row>
    <row r="7870" spans="1:10" x14ac:dyDescent="0.35">
      <c r="A7870" s="1">
        <v>42916</v>
      </c>
      <c r="B7870" t="s">
        <v>2544</v>
      </c>
      <c r="C7870" t="s">
        <v>120</v>
      </c>
      <c r="D7870" t="s">
        <v>34</v>
      </c>
      <c r="E7870" t="s">
        <v>47</v>
      </c>
      <c r="F7870" t="s">
        <v>913</v>
      </c>
      <c r="G7870" s="2">
        <v>19.52</v>
      </c>
      <c r="H7870" s="2">
        <v>2</v>
      </c>
      <c r="I7870" s="2">
        <f t="shared" si="122"/>
        <v>9.76</v>
      </c>
      <c r="J7870" s="2">
        <v>5.37</v>
      </c>
    </row>
    <row r="7871" spans="1:10" x14ac:dyDescent="0.35">
      <c r="A7871" s="1">
        <v>42916</v>
      </c>
      <c r="B7871" t="s">
        <v>1301</v>
      </c>
      <c r="C7871" t="s">
        <v>27</v>
      </c>
      <c r="D7871" t="s">
        <v>34</v>
      </c>
      <c r="E7871" t="s">
        <v>74</v>
      </c>
      <c r="F7871" t="s">
        <v>155</v>
      </c>
      <c r="G7871" s="2">
        <v>436</v>
      </c>
      <c r="H7871" s="2">
        <v>3</v>
      </c>
      <c r="I7871" s="2">
        <f t="shared" si="122"/>
        <v>145.33333333333334</v>
      </c>
      <c r="J7871" s="2">
        <v>5.13</v>
      </c>
    </row>
    <row r="7872" spans="1:10" x14ac:dyDescent="0.35">
      <c r="A7872" s="1">
        <v>42916</v>
      </c>
      <c r="B7872" t="s">
        <v>1371</v>
      </c>
      <c r="C7872" t="s">
        <v>27</v>
      </c>
      <c r="D7872" t="s">
        <v>11</v>
      </c>
      <c r="E7872" t="s">
        <v>12</v>
      </c>
      <c r="F7872" t="s">
        <v>360</v>
      </c>
      <c r="G7872" s="2">
        <v>204.95</v>
      </c>
      <c r="H7872" s="2">
        <v>5</v>
      </c>
      <c r="I7872" s="2">
        <f t="shared" si="122"/>
        <v>40.989999999999995</v>
      </c>
      <c r="J7872" s="2">
        <v>100.43</v>
      </c>
    </row>
    <row r="7873" spans="1:10" x14ac:dyDescent="0.35">
      <c r="A7873" s="1">
        <v>42916</v>
      </c>
      <c r="B7873" t="s">
        <v>171</v>
      </c>
      <c r="C7873" t="s">
        <v>149</v>
      </c>
      <c r="D7873" t="s">
        <v>11</v>
      </c>
      <c r="E7873" t="s">
        <v>18</v>
      </c>
      <c r="F7873" t="s">
        <v>1384</v>
      </c>
      <c r="G7873" s="2">
        <v>1085.42</v>
      </c>
      <c r="H7873" s="2">
        <v>7</v>
      </c>
      <c r="I7873" s="2">
        <f t="shared" si="122"/>
        <v>155.06</v>
      </c>
      <c r="J7873" s="2">
        <v>282.20999999999998</v>
      </c>
    </row>
    <row r="7874" spans="1:10" x14ac:dyDescent="0.35">
      <c r="A7874" s="1">
        <v>42917</v>
      </c>
      <c r="B7874" t="s">
        <v>1385</v>
      </c>
      <c r="C7874" t="s">
        <v>129</v>
      </c>
      <c r="D7874" t="s">
        <v>11</v>
      </c>
      <c r="E7874" t="s">
        <v>18</v>
      </c>
      <c r="F7874" t="s">
        <v>586</v>
      </c>
      <c r="G7874" s="2">
        <v>443.92</v>
      </c>
      <c r="H7874" s="2">
        <v>4</v>
      </c>
      <c r="I7874" s="2">
        <f t="shared" si="122"/>
        <v>110.98</v>
      </c>
      <c r="J7874" s="2">
        <v>13.32</v>
      </c>
    </row>
    <row r="7875" spans="1:10" x14ac:dyDescent="0.35">
      <c r="A7875" s="1">
        <v>42917</v>
      </c>
      <c r="B7875" t="s">
        <v>1385</v>
      </c>
      <c r="C7875" t="s">
        <v>129</v>
      </c>
      <c r="D7875" t="s">
        <v>11</v>
      </c>
      <c r="E7875" t="s">
        <v>20</v>
      </c>
      <c r="F7875" t="s">
        <v>528</v>
      </c>
      <c r="G7875" s="2">
        <v>169.99</v>
      </c>
      <c r="H7875" s="2">
        <v>1</v>
      </c>
      <c r="I7875" s="2">
        <f t="shared" ref="I7875:I7938" si="123">G7875/H7875</f>
        <v>169.99</v>
      </c>
      <c r="J7875" s="2">
        <v>78.2</v>
      </c>
    </row>
    <row r="7876" spans="1:10" x14ac:dyDescent="0.35">
      <c r="A7876" s="1">
        <v>42917</v>
      </c>
      <c r="B7876" t="s">
        <v>1385</v>
      </c>
      <c r="C7876" t="s">
        <v>129</v>
      </c>
      <c r="D7876" t="s">
        <v>11</v>
      </c>
      <c r="E7876" t="s">
        <v>12</v>
      </c>
      <c r="F7876" t="s">
        <v>493</v>
      </c>
      <c r="G7876" s="2">
        <v>25.92</v>
      </c>
      <c r="H7876" s="2">
        <v>4</v>
      </c>
      <c r="I7876" s="2">
        <f t="shared" si="123"/>
        <v>6.48</v>
      </c>
      <c r="J7876" s="2">
        <v>12.44</v>
      </c>
    </row>
    <row r="7877" spans="1:10" x14ac:dyDescent="0.35">
      <c r="A7877" s="1">
        <v>42918</v>
      </c>
      <c r="B7877" t="s">
        <v>963</v>
      </c>
      <c r="C7877" t="s">
        <v>10</v>
      </c>
      <c r="D7877" t="s">
        <v>11</v>
      </c>
      <c r="E7877" t="s">
        <v>12</v>
      </c>
      <c r="F7877" t="s">
        <v>1989</v>
      </c>
      <c r="G7877" s="2">
        <v>163.96</v>
      </c>
      <c r="H7877" s="2">
        <v>5</v>
      </c>
      <c r="I7877" s="2">
        <f t="shared" si="123"/>
        <v>32.792000000000002</v>
      </c>
      <c r="J7877" s="2">
        <v>59.44</v>
      </c>
    </row>
    <row r="7878" spans="1:10" x14ac:dyDescent="0.35">
      <c r="A7878" s="1">
        <v>42918</v>
      </c>
      <c r="B7878" t="s">
        <v>963</v>
      </c>
      <c r="C7878" t="s">
        <v>10</v>
      </c>
      <c r="D7878" t="s">
        <v>11</v>
      </c>
      <c r="E7878" t="s">
        <v>20</v>
      </c>
      <c r="F7878" t="s">
        <v>914</v>
      </c>
      <c r="G7878" s="2">
        <v>5.23</v>
      </c>
      <c r="H7878" s="2">
        <v>4</v>
      </c>
      <c r="I7878" s="2">
        <f t="shared" si="123"/>
        <v>1.3075000000000001</v>
      </c>
      <c r="J7878" s="2">
        <v>-8.11</v>
      </c>
    </row>
    <row r="7879" spans="1:10" x14ac:dyDescent="0.35">
      <c r="A7879" s="1">
        <v>42919</v>
      </c>
      <c r="B7879" t="s">
        <v>2688</v>
      </c>
      <c r="C7879" t="s">
        <v>30</v>
      </c>
      <c r="D7879" t="s">
        <v>34</v>
      </c>
      <c r="E7879" t="s">
        <v>47</v>
      </c>
      <c r="F7879" t="s">
        <v>1837</v>
      </c>
      <c r="G7879" s="2">
        <v>23.99</v>
      </c>
      <c r="H7879" s="2">
        <v>1</v>
      </c>
      <c r="I7879" s="2">
        <f t="shared" si="123"/>
        <v>23.99</v>
      </c>
      <c r="J7879" s="2">
        <v>5.52</v>
      </c>
    </row>
    <row r="7880" spans="1:10" x14ac:dyDescent="0.35">
      <c r="A7880" s="1">
        <v>42919</v>
      </c>
      <c r="B7880" t="s">
        <v>2688</v>
      </c>
      <c r="C7880" t="s">
        <v>30</v>
      </c>
      <c r="D7880" t="s">
        <v>39</v>
      </c>
      <c r="E7880" t="s">
        <v>40</v>
      </c>
      <c r="F7880" t="s">
        <v>520</v>
      </c>
      <c r="G7880" s="2">
        <v>287.97000000000003</v>
      </c>
      <c r="H7880" s="2">
        <v>3</v>
      </c>
      <c r="I7880" s="2">
        <f t="shared" si="123"/>
        <v>95.990000000000009</v>
      </c>
      <c r="J7880" s="2">
        <v>77.75</v>
      </c>
    </row>
    <row r="7881" spans="1:10" x14ac:dyDescent="0.35">
      <c r="A7881" s="1">
        <v>42919</v>
      </c>
      <c r="B7881" t="s">
        <v>1891</v>
      </c>
      <c r="C7881" t="s">
        <v>245</v>
      </c>
      <c r="D7881" t="s">
        <v>11</v>
      </c>
      <c r="E7881" t="s">
        <v>24</v>
      </c>
      <c r="F7881" t="s">
        <v>76</v>
      </c>
      <c r="G7881" s="2">
        <v>9.5500000000000007</v>
      </c>
      <c r="H7881" s="2">
        <v>3</v>
      </c>
      <c r="I7881" s="2">
        <f t="shared" si="123"/>
        <v>3.1833333333333336</v>
      </c>
      <c r="J7881" s="2">
        <v>1.55</v>
      </c>
    </row>
    <row r="7882" spans="1:10" x14ac:dyDescent="0.35">
      <c r="A7882" s="1">
        <v>42919</v>
      </c>
      <c r="B7882" t="s">
        <v>437</v>
      </c>
      <c r="C7882" t="s">
        <v>10</v>
      </c>
      <c r="D7882" t="s">
        <v>39</v>
      </c>
      <c r="E7882" t="s">
        <v>40</v>
      </c>
      <c r="F7882" t="s">
        <v>721</v>
      </c>
      <c r="G7882" s="2">
        <v>167.97</v>
      </c>
      <c r="H7882" s="2">
        <v>4</v>
      </c>
      <c r="I7882" s="2">
        <f t="shared" si="123"/>
        <v>41.9925</v>
      </c>
      <c r="J7882" s="2">
        <v>62.99</v>
      </c>
    </row>
    <row r="7883" spans="1:10" x14ac:dyDescent="0.35">
      <c r="A7883" s="1">
        <v>42919</v>
      </c>
      <c r="B7883" t="s">
        <v>483</v>
      </c>
      <c r="C7883" t="s">
        <v>10</v>
      </c>
      <c r="D7883" t="s">
        <v>11</v>
      </c>
      <c r="E7883" t="s">
        <v>12</v>
      </c>
      <c r="F7883" t="s">
        <v>264</v>
      </c>
      <c r="G7883" s="2">
        <v>273.89999999999998</v>
      </c>
      <c r="H7883" s="2">
        <v>7</v>
      </c>
      <c r="I7883" s="2">
        <f t="shared" si="123"/>
        <v>39.128571428571426</v>
      </c>
      <c r="J7883" s="2">
        <v>92.44</v>
      </c>
    </row>
    <row r="7884" spans="1:10" x14ac:dyDescent="0.35">
      <c r="A7884" s="1">
        <v>42919</v>
      </c>
      <c r="B7884" t="s">
        <v>483</v>
      </c>
      <c r="C7884" t="s">
        <v>10</v>
      </c>
      <c r="D7884" t="s">
        <v>39</v>
      </c>
      <c r="E7884" t="s">
        <v>302</v>
      </c>
      <c r="F7884" t="s">
        <v>2689</v>
      </c>
      <c r="G7884" s="2">
        <v>597.13</v>
      </c>
      <c r="H7884" s="2">
        <v>3</v>
      </c>
      <c r="I7884" s="2">
        <f t="shared" si="123"/>
        <v>199.04333333333332</v>
      </c>
      <c r="J7884" s="2">
        <v>49.76</v>
      </c>
    </row>
    <row r="7885" spans="1:10" x14ac:dyDescent="0.35">
      <c r="A7885" s="1">
        <v>42919</v>
      </c>
      <c r="B7885" t="s">
        <v>383</v>
      </c>
      <c r="C7885" t="s">
        <v>399</v>
      </c>
      <c r="D7885" t="s">
        <v>34</v>
      </c>
      <c r="E7885" t="s">
        <v>47</v>
      </c>
      <c r="F7885" t="s">
        <v>570</v>
      </c>
      <c r="G7885" s="2">
        <v>545.85</v>
      </c>
      <c r="H7885" s="2">
        <v>9</v>
      </c>
      <c r="I7885" s="2">
        <f t="shared" si="123"/>
        <v>60.650000000000006</v>
      </c>
      <c r="J7885" s="2">
        <v>114.63</v>
      </c>
    </row>
    <row r="7886" spans="1:10" x14ac:dyDescent="0.35">
      <c r="A7886" s="1">
        <v>42919</v>
      </c>
      <c r="B7886" t="s">
        <v>1223</v>
      </c>
      <c r="C7886" t="s">
        <v>78</v>
      </c>
      <c r="D7886" t="s">
        <v>11</v>
      </c>
      <c r="E7886" t="s">
        <v>12</v>
      </c>
      <c r="F7886" t="s">
        <v>13</v>
      </c>
      <c r="G7886" s="2">
        <v>32.9</v>
      </c>
      <c r="H7886" s="2">
        <v>4</v>
      </c>
      <c r="I7886" s="2">
        <f t="shared" si="123"/>
        <v>8.2249999999999996</v>
      </c>
      <c r="J7886" s="2">
        <v>11.1</v>
      </c>
    </row>
    <row r="7887" spans="1:10" x14ac:dyDescent="0.35">
      <c r="A7887" s="1">
        <v>42919</v>
      </c>
      <c r="B7887" t="s">
        <v>1223</v>
      </c>
      <c r="C7887" t="s">
        <v>78</v>
      </c>
      <c r="D7887" t="s">
        <v>34</v>
      </c>
      <c r="E7887" t="s">
        <v>145</v>
      </c>
      <c r="F7887" t="s">
        <v>790</v>
      </c>
      <c r="G7887" s="2">
        <v>215.15</v>
      </c>
      <c r="H7887" s="2">
        <v>2</v>
      </c>
      <c r="I7887" s="2">
        <f t="shared" si="123"/>
        <v>107.575</v>
      </c>
      <c r="J7887" s="2">
        <v>-103.99</v>
      </c>
    </row>
    <row r="7888" spans="1:10" x14ac:dyDescent="0.35">
      <c r="A7888" s="1">
        <v>42919</v>
      </c>
      <c r="B7888" t="s">
        <v>1223</v>
      </c>
      <c r="C7888" t="s">
        <v>78</v>
      </c>
      <c r="D7888" t="s">
        <v>11</v>
      </c>
      <c r="E7888" t="s">
        <v>12</v>
      </c>
      <c r="F7888" t="s">
        <v>1353</v>
      </c>
      <c r="G7888" s="2">
        <v>30.96</v>
      </c>
      <c r="H7888" s="2">
        <v>6</v>
      </c>
      <c r="I7888" s="2">
        <f t="shared" si="123"/>
        <v>5.16</v>
      </c>
      <c r="J7888" s="2">
        <v>11.22</v>
      </c>
    </row>
    <row r="7889" spans="1:10" x14ac:dyDescent="0.35">
      <c r="A7889" s="1">
        <v>42919</v>
      </c>
      <c r="B7889" t="s">
        <v>1332</v>
      </c>
      <c r="C7889" t="s">
        <v>164</v>
      </c>
      <c r="D7889" t="s">
        <v>39</v>
      </c>
      <c r="E7889" t="s">
        <v>52</v>
      </c>
      <c r="F7889" t="s">
        <v>84</v>
      </c>
      <c r="G7889" s="2">
        <v>59.98</v>
      </c>
      <c r="H7889" s="2">
        <v>2</v>
      </c>
      <c r="I7889" s="2">
        <f t="shared" si="123"/>
        <v>29.99</v>
      </c>
      <c r="J7889" s="2">
        <v>26.39</v>
      </c>
    </row>
    <row r="7890" spans="1:10" x14ac:dyDescent="0.35">
      <c r="A7890" s="1">
        <v>42919</v>
      </c>
      <c r="B7890" t="s">
        <v>1332</v>
      </c>
      <c r="C7890" t="s">
        <v>164</v>
      </c>
      <c r="D7890" t="s">
        <v>39</v>
      </c>
      <c r="E7890" t="s">
        <v>302</v>
      </c>
      <c r="F7890" t="s">
        <v>2462</v>
      </c>
      <c r="G7890" s="2">
        <v>2395.1999999999998</v>
      </c>
      <c r="H7890" s="2">
        <v>6</v>
      </c>
      <c r="I7890" s="2">
        <f t="shared" si="123"/>
        <v>399.2</v>
      </c>
      <c r="J7890" s="2">
        <v>209.58</v>
      </c>
    </row>
    <row r="7891" spans="1:10" x14ac:dyDescent="0.35">
      <c r="A7891" s="1">
        <v>42919</v>
      </c>
      <c r="B7891" t="s">
        <v>1332</v>
      </c>
      <c r="C7891" t="s">
        <v>164</v>
      </c>
      <c r="D7891" t="s">
        <v>39</v>
      </c>
      <c r="E7891" t="s">
        <v>52</v>
      </c>
      <c r="F7891" t="s">
        <v>1875</v>
      </c>
      <c r="G7891" s="2">
        <v>1687.8</v>
      </c>
      <c r="H7891" s="2">
        <v>4</v>
      </c>
      <c r="I7891" s="2">
        <f t="shared" si="123"/>
        <v>421.95</v>
      </c>
      <c r="J7891" s="2">
        <v>742.63</v>
      </c>
    </row>
    <row r="7892" spans="1:10" x14ac:dyDescent="0.35">
      <c r="A7892" s="1">
        <v>42919</v>
      </c>
      <c r="B7892" t="s">
        <v>1332</v>
      </c>
      <c r="C7892" t="s">
        <v>164</v>
      </c>
      <c r="D7892" t="s">
        <v>39</v>
      </c>
      <c r="E7892" t="s">
        <v>40</v>
      </c>
      <c r="F7892" t="s">
        <v>529</v>
      </c>
      <c r="G7892" s="2">
        <v>7.99</v>
      </c>
      <c r="H7892" s="2">
        <v>1</v>
      </c>
      <c r="I7892" s="2">
        <f t="shared" si="123"/>
        <v>7.99</v>
      </c>
      <c r="J7892" s="2">
        <v>2.7</v>
      </c>
    </row>
    <row r="7893" spans="1:10" x14ac:dyDescent="0.35">
      <c r="A7893" s="1">
        <v>42919</v>
      </c>
      <c r="B7893" t="s">
        <v>1177</v>
      </c>
      <c r="C7893" t="s">
        <v>434</v>
      </c>
      <c r="D7893" t="s">
        <v>39</v>
      </c>
      <c r="E7893" t="s">
        <v>52</v>
      </c>
      <c r="F7893" t="s">
        <v>2034</v>
      </c>
      <c r="G7893" s="2">
        <v>258.89999999999998</v>
      </c>
      <c r="H7893" s="2">
        <v>10</v>
      </c>
      <c r="I7893" s="2">
        <f t="shared" si="123"/>
        <v>25.889999999999997</v>
      </c>
      <c r="J7893" s="2">
        <v>93.2</v>
      </c>
    </row>
    <row r="7894" spans="1:10" x14ac:dyDescent="0.35">
      <c r="A7894" s="1">
        <v>42919</v>
      </c>
      <c r="B7894" t="s">
        <v>1177</v>
      </c>
      <c r="C7894" t="s">
        <v>434</v>
      </c>
      <c r="D7894" t="s">
        <v>11</v>
      </c>
      <c r="E7894" t="s">
        <v>12</v>
      </c>
      <c r="F7894" t="s">
        <v>936</v>
      </c>
      <c r="G7894" s="2">
        <v>24.56</v>
      </c>
      <c r="H7894" s="2">
        <v>2</v>
      </c>
      <c r="I7894" s="2">
        <f t="shared" si="123"/>
        <v>12.28</v>
      </c>
      <c r="J7894" s="2">
        <v>11.54</v>
      </c>
    </row>
    <row r="7895" spans="1:10" x14ac:dyDescent="0.35">
      <c r="A7895" s="1">
        <v>42919</v>
      </c>
      <c r="B7895" t="s">
        <v>1084</v>
      </c>
      <c r="C7895" t="s">
        <v>27</v>
      </c>
      <c r="D7895" t="s">
        <v>34</v>
      </c>
      <c r="E7895" t="s">
        <v>47</v>
      </c>
      <c r="F7895" t="s">
        <v>1952</v>
      </c>
      <c r="G7895" s="2">
        <v>129.38999999999999</v>
      </c>
      <c r="H7895" s="2">
        <v>3</v>
      </c>
      <c r="I7895" s="2">
        <f t="shared" si="123"/>
        <v>43.129999999999995</v>
      </c>
      <c r="J7895" s="2">
        <v>54.34</v>
      </c>
    </row>
    <row r="7896" spans="1:10" x14ac:dyDescent="0.35">
      <c r="A7896" s="1">
        <v>42919</v>
      </c>
      <c r="B7896" t="s">
        <v>437</v>
      </c>
      <c r="C7896" t="s">
        <v>27</v>
      </c>
      <c r="D7896" t="s">
        <v>11</v>
      </c>
      <c r="E7896" t="s">
        <v>18</v>
      </c>
      <c r="F7896" t="s">
        <v>1756</v>
      </c>
      <c r="G7896" s="2">
        <v>87.92</v>
      </c>
      <c r="H7896" s="2">
        <v>4</v>
      </c>
      <c r="I7896" s="2">
        <f t="shared" si="123"/>
        <v>21.98</v>
      </c>
      <c r="J7896" s="2">
        <v>0.88</v>
      </c>
    </row>
    <row r="7897" spans="1:10" x14ac:dyDescent="0.35">
      <c r="A7897" s="1">
        <v>42919</v>
      </c>
      <c r="B7897" t="s">
        <v>1991</v>
      </c>
      <c r="C7897" t="s">
        <v>245</v>
      </c>
      <c r="D7897" t="s">
        <v>39</v>
      </c>
      <c r="E7897" t="s">
        <v>52</v>
      </c>
      <c r="F7897" t="s">
        <v>1011</v>
      </c>
      <c r="G7897" s="2">
        <v>24</v>
      </c>
      <c r="H7897" s="2">
        <v>2</v>
      </c>
      <c r="I7897" s="2">
        <f t="shared" si="123"/>
        <v>12</v>
      </c>
      <c r="J7897" s="2">
        <v>-2.7</v>
      </c>
    </row>
    <row r="7898" spans="1:10" x14ac:dyDescent="0.35">
      <c r="A7898" s="1">
        <v>42919</v>
      </c>
      <c r="B7898" t="s">
        <v>1813</v>
      </c>
      <c r="C7898" t="s">
        <v>685</v>
      </c>
      <c r="D7898" t="s">
        <v>34</v>
      </c>
      <c r="E7898" t="s">
        <v>47</v>
      </c>
      <c r="F7898" t="s">
        <v>1397</v>
      </c>
      <c r="G7898" s="2">
        <v>102.3</v>
      </c>
      <c r="H7898" s="2">
        <v>1</v>
      </c>
      <c r="I7898" s="2">
        <f t="shared" si="123"/>
        <v>102.3</v>
      </c>
      <c r="J7898" s="2">
        <v>26.6</v>
      </c>
    </row>
    <row r="7899" spans="1:10" x14ac:dyDescent="0.35">
      <c r="A7899" s="1">
        <v>42921</v>
      </c>
      <c r="B7899" t="s">
        <v>2042</v>
      </c>
      <c r="C7899" t="s">
        <v>10</v>
      </c>
      <c r="D7899" t="s">
        <v>34</v>
      </c>
      <c r="E7899" t="s">
        <v>47</v>
      </c>
      <c r="F7899" t="s">
        <v>2442</v>
      </c>
      <c r="G7899" s="2">
        <v>332.03</v>
      </c>
      <c r="H7899" s="2">
        <v>9</v>
      </c>
      <c r="I7899" s="2">
        <f t="shared" si="123"/>
        <v>36.892222222222216</v>
      </c>
      <c r="J7899" s="2">
        <v>-348.63</v>
      </c>
    </row>
    <row r="7900" spans="1:10" x14ac:dyDescent="0.35">
      <c r="A7900" s="1">
        <v>42921</v>
      </c>
      <c r="B7900" t="s">
        <v>2042</v>
      </c>
      <c r="C7900" t="s">
        <v>10</v>
      </c>
      <c r="D7900" t="s">
        <v>11</v>
      </c>
      <c r="E7900" t="s">
        <v>20</v>
      </c>
      <c r="F7900" t="s">
        <v>248</v>
      </c>
      <c r="G7900" s="2">
        <v>11.39</v>
      </c>
      <c r="H7900" s="2">
        <v>9</v>
      </c>
      <c r="I7900" s="2">
        <f t="shared" si="123"/>
        <v>1.2655555555555555</v>
      </c>
      <c r="J7900" s="2">
        <v>-17.66</v>
      </c>
    </row>
    <row r="7901" spans="1:10" x14ac:dyDescent="0.35">
      <c r="A7901" s="1">
        <v>42921</v>
      </c>
      <c r="B7901" t="s">
        <v>2042</v>
      </c>
      <c r="C7901" t="s">
        <v>10</v>
      </c>
      <c r="D7901" t="s">
        <v>11</v>
      </c>
      <c r="E7901" t="s">
        <v>12</v>
      </c>
      <c r="F7901" t="s">
        <v>2547</v>
      </c>
      <c r="G7901" s="2">
        <v>15.55</v>
      </c>
      <c r="H7901" s="2">
        <v>3</v>
      </c>
      <c r="I7901" s="2">
        <f t="shared" si="123"/>
        <v>5.1833333333333336</v>
      </c>
      <c r="J7901" s="2">
        <v>5.64</v>
      </c>
    </row>
    <row r="7902" spans="1:10" x14ac:dyDescent="0.35">
      <c r="A7902" s="1">
        <v>42921</v>
      </c>
      <c r="B7902" t="s">
        <v>2042</v>
      </c>
      <c r="C7902" t="s">
        <v>10</v>
      </c>
      <c r="D7902" t="s">
        <v>11</v>
      </c>
      <c r="E7902" t="s">
        <v>12</v>
      </c>
      <c r="F7902" t="s">
        <v>327</v>
      </c>
      <c r="G7902" s="2">
        <v>31.1</v>
      </c>
      <c r="H7902" s="2">
        <v>6</v>
      </c>
      <c r="I7902" s="2">
        <f t="shared" si="123"/>
        <v>5.1833333333333336</v>
      </c>
      <c r="J7902" s="2">
        <v>11.28</v>
      </c>
    </row>
    <row r="7903" spans="1:10" x14ac:dyDescent="0.35">
      <c r="A7903" s="1">
        <v>42921</v>
      </c>
      <c r="B7903" t="s">
        <v>2042</v>
      </c>
      <c r="C7903" t="s">
        <v>10</v>
      </c>
      <c r="D7903" t="s">
        <v>11</v>
      </c>
      <c r="E7903" t="s">
        <v>20</v>
      </c>
      <c r="F7903" t="s">
        <v>2155</v>
      </c>
      <c r="G7903" s="2">
        <v>6.32</v>
      </c>
      <c r="H7903" s="2">
        <v>1</v>
      </c>
      <c r="I7903" s="2">
        <f t="shared" si="123"/>
        <v>6.32</v>
      </c>
      <c r="J7903" s="2">
        <v>-10.42</v>
      </c>
    </row>
    <row r="7904" spans="1:10" x14ac:dyDescent="0.35">
      <c r="A7904" s="1">
        <v>42921</v>
      </c>
      <c r="B7904" t="s">
        <v>389</v>
      </c>
      <c r="C7904" t="s">
        <v>996</v>
      </c>
      <c r="D7904" t="s">
        <v>39</v>
      </c>
      <c r="E7904" t="s">
        <v>40</v>
      </c>
      <c r="F7904" t="s">
        <v>2408</v>
      </c>
      <c r="G7904" s="2">
        <v>79.959999999999994</v>
      </c>
      <c r="H7904" s="2">
        <v>4</v>
      </c>
      <c r="I7904" s="2">
        <f t="shared" si="123"/>
        <v>19.989999999999998</v>
      </c>
      <c r="J7904" s="2">
        <v>22.39</v>
      </c>
    </row>
    <row r="7905" spans="1:10" x14ac:dyDescent="0.35">
      <c r="A7905" s="1">
        <v>42922</v>
      </c>
      <c r="B7905" t="s">
        <v>1495</v>
      </c>
      <c r="C7905" t="s">
        <v>23</v>
      </c>
      <c r="D7905" t="s">
        <v>11</v>
      </c>
      <c r="E7905" t="s">
        <v>20</v>
      </c>
      <c r="F7905" t="s">
        <v>150</v>
      </c>
      <c r="G7905" s="2">
        <v>2.95</v>
      </c>
      <c r="H7905" s="2">
        <v>2</v>
      </c>
      <c r="I7905" s="2">
        <f t="shared" si="123"/>
        <v>1.4750000000000001</v>
      </c>
      <c r="J7905" s="2">
        <v>-2.2599999999999998</v>
      </c>
    </row>
    <row r="7906" spans="1:10" x14ac:dyDescent="0.35">
      <c r="A7906" s="1">
        <v>42922</v>
      </c>
      <c r="B7906" t="s">
        <v>1495</v>
      </c>
      <c r="C7906" t="s">
        <v>23</v>
      </c>
      <c r="D7906" t="s">
        <v>11</v>
      </c>
      <c r="E7906" t="s">
        <v>12</v>
      </c>
      <c r="F7906" t="s">
        <v>1961</v>
      </c>
      <c r="G7906" s="2">
        <v>16.059999999999999</v>
      </c>
      <c r="H7906" s="2">
        <v>3</v>
      </c>
      <c r="I7906" s="2">
        <f t="shared" si="123"/>
        <v>5.3533333333333326</v>
      </c>
      <c r="J7906" s="2">
        <v>5.82</v>
      </c>
    </row>
    <row r="7907" spans="1:10" x14ac:dyDescent="0.35">
      <c r="A7907" s="1">
        <v>42922</v>
      </c>
      <c r="B7907" t="s">
        <v>1511</v>
      </c>
      <c r="C7907" t="s">
        <v>123</v>
      </c>
      <c r="D7907" t="s">
        <v>34</v>
      </c>
      <c r="E7907" t="s">
        <v>35</v>
      </c>
      <c r="F7907" t="s">
        <v>918</v>
      </c>
      <c r="G7907" s="2">
        <v>239.24</v>
      </c>
      <c r="H7907" s="2">
        <v>1</v>
      </c>
      <c r="I7907" s="2">
        <f t="shared" si="123"/>
        <v>239.24</v>
      </c>
      <c r="J7907" s="2">
        <v>23.92</v>
      </c>
    </row>
    <row r="7908" spans="1:10" x14ac:dyDescent="0.35">
      <c r="A7908" s="1">
        <v>42922</v>
      </c>
      <c r="B7908" t="s">
        <v>1546</v>
      </c>
      <c r="C7908" t="s">
        <v>27</v>
      </c>
      <c r="D7908" t="s">
        <v>34</v>
      </c>
      <c r="E7908" t="s">
        <v>35</v>
      </c>
      <c r="F7908" t="s">
        <v>2596</v>
      </c>
      <c r="G7908" s="2">
        <v>122.14</v>
      </c>
      <c r="H7908" s="2">
        <v>3</v>
      </c>
      <c r="I7908" s="2">
        <f t="shared" si="123"/>
        <v>40.713333333333331</v>
      </c>
      <c r="J7908" s="2">
        <v>-13.74</v>
      </c>
    </row>
    <row r="7909" spans="1:10" x14ac:dyDescent="0.35">
      <c r="A7909" s="1">
        <v>42923</v>
      </c>
      <c r="B7909" t="s">
        <v>1122</v>
      </c>
      <c r="C7909" t="s">
        <v>149</v>
      </c>
      <c r="D7909" t="s">
        <v>11</v>
      </c>
      <c r="E7909" t="s">
        <v>20</v>
      </c>
      <c r="F7909" t="s">
        <v>1630</v>
      </c>
      <c r="G7909" s="2">
        <v>17.47</v>
      </c>
      <c r="H7909" s="2">
        <v>3</v>
      </c>
      <c r="I7909" s="2">
        <f t="shared" si="123"/>
        <v>5.8233333333333333</v>
      </c>
      <c r="J7909" s="2">
        <v>6.33</v>
      </c>
    </row>
    <row r="7910" spans="1:10" x14ac:dyDescent="0.35">
      <c r="A7910" s="1">
        <v>42923</v>
      </c>
      <c r="B7910" t="s">
        <v>2033</v>
      </c>
      <c r="C7910" t="s">
        <v>1529</v>
      </c>
      <c r="D7910" t="s">
        <v>39</v>
      </c>
      <c r="E7910" t="s">
        <v>52</v>
      </c>
      <c r="F7910" t="s">
        <v>243</v>
      </c>
      <c r="G7910" s="2">
        <v>252</v>
      </c>
      <c r="H7910" s="2">
        <v>4</v>
      </c>
      <c r="I7910" s="2">
        <f t="shared" si="123"/>
        <v>63</v>
      </c>
      <c r="J7910" s="2">
        <v>93.24</v>
      </c>
    </row>
    <row r="7911" spans="1:10" x14ac:dyDescent="0.35">
      <c r="A7911" s="1">
        <v>42923</v>
      </c>
      <c r="B7911" t="s">
        <v>1751</v>
      </c>
      <c r="C7911" t="s">
        <v>23</v>
      </c>
      <c r="D7911" t="s">
        <v>34</v>
      </c>
      <c r="E7911" t="s">
        <v>74</v>
      </c>
      <c r="F7911" t="s">
        <v>2024</v>
      </c>
      <c r="G7911" s="2">
        <v>87.21</v>
      </c>
      <c r="H7911" s="2">
        <v>3</v>
      </c>
      <c r="I7911" s="2">
        <f t="shared" si="123"/>
        <v>29.069999999999997</v>
      </c>
      <c r="J7911" s="2">
        <v>-45.35</v>
      </c>
    </row>
    <row r="7912" spans="1:10" x14ac:dyDescent="0.35">
      <c r="A7912" s="1">
        <v>42923</v>
      </c>
      <c r="B7912" t="s">
        <v>1751</v>
      </c>
      <c r="C7912" t="s">
        <v>23</v>
      </c>
      <c r="D7912" t="s">
        <v>11</v>
      </c>
      <c r="E7912" t="s">
        <v>12</v>
      </c>
      <c r="F7912" t="s">
        <v>1203</v>
      </c>
      <c r="G7912" s="2">
        <v>15.55</v>
      </c>
      <c r="H7912" s="2">
        <v>3</v>
      </c>
      <c r="I7912" s="2">
        <f t="shared" si="123"/>
        <v>5.1833333333333336</v>
      </c>
      <c r="J7912" s="2">
        <v>5.44</v>
      </c>
    </row>
    <row r="7913" spans="1:10" x14ac:dyDescent="0.35">
      <c r="A7913" s="1">
        <v>42923</v>
      </c>
      <c r="B7913" t="s">
        <v>1751</v>
      </c>
      <c r="C7913" t="s">
        <v>23</v>
      </c>
      <c r="D7913" t="s">
        <v>39</v>
      </c>
      <c r="E7913" t="s">
        <v>40</v>
      </c>
      <c r="F7913" t="s">
        <v>1018</v>
      </c>
      <c r="G7913" s="2">
        <v>683.99</v>
      </c>
      <c r="H7913" s="2">
        <v>2</v>
      </c>
      <c r="I7913" s="2">
        <f t="shared" si="123"/>
        <v>341.995</v>
      </c>
      <c r="J7913" s="2">
        <v>-114</v>
      </c>
    </row>
    <row r="7914" spans="1:10" x14ac:dyDescent="0.35">
      <c r="A7914" s="1">
        <v>42923</v>
      </c>
      <c r="B7914" t="s">
        <v>1751</v>
      </c>
      <c r="C7914" t="s">
        <v>23</v>
      </c>
      <c r="D7914" t="s">
        <v>11</v>
      </c>
      <c r="E7914" t="s">
        <v>18</v>
      </c>
      <c r="F7914" t="s">
        <v>2673</v>
      </c>
      <c r="G7914" s="2">
        <v>13.39</v>
      </c>
      <c r="H7914" s="2">
        <v>3</v>
      </c>
      <c r="I7914" s="2">
        <f t="shared" si="123"/>
        <v>4.4633333333333338</v>
      </c>
      <c r="J7914" s="2">
        <v>1</v>
      </c>
    </row>
    <row r="7915" spans="1:10" x14ac:dyDescent="0.35">
      <c r="A7915" s="1">
        <v>42923</v>
      </c>
      <c r="B7915" t="s">
        <v>1751</v>
      </c>
      <c r="C7915" t="s">
        <v>23</v>
      </c>
      <c r="D7915" t="s">
        <v>39</v>
      </c>
      <c r="E7915" t="s">
        <v>52</v>
      </c>
      <c r="F7915" t="s">
        <v>2330</v>
      </c>
      <c r="G7915" s="2">
        <v>16.78</v>
      </c>
      <c r="H7915" s="2">
        <v>3</v>
      </c>
      <c r="I7915" s="2">
        <f t="shared" si="123"/>
        <v>5.5933333333333337</v>
      </c>
      <c r="J7915" s="2">
        <v>4.82</v>
      </c>
    </row>
    <row r="7916" spans="1:10" x14ac:dyDescent="0.35">
      <c r="A7916" s="1">
        <v>42923</v>
      </c>
      <c r="B7916" t="s">
        <v>1751</v>
      </c>
      <c r="C7916" t="s">
        <v>23</v>
      </c>
      <c r="D7916" t="s">
        <v>39</v>
      </c>
      <c r="E7916" t="s">
        <v>52</v>
      </c>
      <c r="F7916" t="s">
        <v>1787</v>
      </c>
      <c r="G7916" s="2">
        <v>527.91999999999996</v>
      </c>
      <c r="H7916" s="2">
        <v>2</v>
      </c>
      <c r="I7916" s="2">
        <f t="shared" si="123"/>
        <v>263.95999999999998</v>
      </c>
      <c r="J7916" s="2">
        <v>85.79</v>
      </c>
    </row>
    <row r="7917" spans="1:10" x14ac:dyDescent="0.35">
      <c r="A7917" s="1">
        <v>42923</v>
      </c>
      <c r="B7917" t="s">
        <v>1196</v>
      </c>
      <c r="C7917" t="s">
        <v>27</v>
      </c>
      <c r="D7917" t="s">
        <v>11</v>
      </c>
      <c r="E7917" t="s">
        <v>43</v>
      </c>
      <c r="F7917" t="s">
        <v>2307</v>
      </c>
      <c r="G7917" s="2">
        <v>5.94</v>
      </c>
      <c r="H7917" s="2">
        <v>3</v>
      </c>
      <c r="I7917" s="2">
        <f t="shared" si="123"/>
        <v>1.9800000000000002</v>
      </c>
      <c r="J7917" s="2">
        <v>0.12</v>
      </c>
    </row>
    <row r="7918" spans="1:10" x14ac:dyDescent="0.35">
      <c r="A7918" s="1">
        <v>42924</v>
      </c>
      <c r="B7918" t="s">
        <v>683</v>
      </c>
      <c r="C7918" t="s">
        <v>434</v>
      </c>
      <c r="D7918" t="s">
        <v>11</v>
      </c>
      <c r="E7918" t="s">
        <v>24</v>
      </c>
      <c r="F7918" t="s">
        <v>354</v>
      </c>
      <c r="G7918" s="2">
        <v>7.56</v>
      </c>
      <c r="H7918" s="2">
        <v>3</v>
      </c>
      <c r="I7918" s="2">
        <f t="shared" si="123"/>
        <v>2.52</v>
      </c>
      <c r="J7918" s="2">
        <v>3.1</v>
      </c>
    </row>
    <row r="7919" spans="1:10" x14ac:dyDescent="0.35">
      <c r="A7919" s="1">
        <v>42924</v>
      </c>
      <c r="B7919" t="s">
        <v>683</v>
      </c>
      <c r="C7919" t="s">
        <v>434</v>
      </c>
      <c r="D7919" t="s">
        <v>11</v>
      </c>
      <c r="E7919" t="s">
        <v>12</v>
      </c>
      <c r="F7919" t="s">
        <v>625</v>
      </c>
      <c r="G7919" s="2">
        <v>24.56</v>
      </c>
      <c r="H7919" s="2">
        <v>2</v>
      </c>
      <c r="I7919" s="2">
        <f t="shared" si="123"/>
        <v>12.28</v>
      </c>
      <c r="J7919" s="2">
        <v>11.54</v>
      </c>
    </row>
    <row r="7920" spans="1:10" x14ac:dyDescent="0.35">
      <c r="A7920" s="1">
        <v>42924</v>
      </c>
      <c r="B7920" t="s">
        <v>683</v>
      </c>
      <c r="C7920" t="s">
        <v>434</v>
      </c>
      <c r="D7920" t="s">
        <v>11</v>
      </c>
      <c r="E7920" t="s">
        <v>24</v>
      </c>
      <c r="F7920" t="s">
        <v>258</v>
      </c>
      <c r="G7920" s="2">
        <v>12.96</v>
      </c>
      <c r="H7920" s="2">
        <v>2</v>
      </c>
      <c r="I7920" s="2">
        <f t="shared" si="123"/>
        <v>6.48</v>
      </c>
      <c r="J7920" s="2">
        <v>4.1500000000000004</v>
      </c>
    </row>
    <row r="7921" spans="1:10" x14ac:dyDescent="0.35">
      <c r="A7921" s="1">
        <v>42924</v>
      </c>
      <c r="B7921" t="s">
        <v>1223</v>
      </c>
      <c r="C7921" t="s">
        <v>27</v>
      </c>
      <c r="D7921" t="s">
        <v>34</v>
      </c>
      <c r="E7921" t="s">
        <v>47</v>
      </c>
      <c r="F7921" t="s">
        <v>1391</v>
      </c>
      <c r="G7921" s="2">
        <v>145.9</v>
      </c>
      <c r="H7921" s="2">
        <v>5</v>
      </c>
      <c r="I7921" s="2">
        <f t="shared" si="123"/>
        <v>29.18</v>
      </c>
      <c r="J7921" s="2">
        <v>62.74</v>
      </c>
    </row>
    <row r="7922" spans="1:10" x14ac:dyDescent="0.35">
      <c r="A7922" s="1">
        <v>42924</v>
      </c>
      <c r="B7922" t="s">
        <v>2690</v>
      </c>
      <c r="C7922" t="s">
        <v>164</v>
      </c>
      <c r="D7922" t="s">
        <v>34</v>
      </c>
      <c r="E7922" t="s">
        <v>47</v>
      </c>
      <c r="F7922" t="s">
        <v>2036</v>
      </c>
      <c r="G7922" s="2">
        <v>198.46</v>
      </c>
      <c r="H7922" s="2">
        <v>2</v>
      </c>
      <c r="I7922" s="2">
        <f t="shared" si="123"/>
        <v>99.23</v>
      </c>
      <c r="J7922" s="2">
        <v>99.23</v>
      </c>
    </row>
    <row r="7923" spans="1:10" x14ac:dyDescent="0.35">
      <c r="A7923" s="1">
        <v>42924</v>
      </c>
      <c r="B7923" t="s">
        <v>2690</v>
      </c>
      <c r="C7923" t="s">
        <v>164</v>
      </c>
      <c r="D7923" t="s">
        <v>11</v>
      </c>
      <c r="E7923" t="s">
        <v>16</v>
      </c>
      <c r="F7923" t="s">
        <v>814</v>
      </c>
      <c r="G7923" s="2">
        <v>786.48</v>
      </c>
      <c r="H7923" s="2">
        <v>8</v>
      </c>
      <c r="I7923" s="2">
        <f t="shared" si="123"/>
        <v>98.31</v>
      </c>
      <c r="J7923" s="2">
        <v>385.38</v>
      </c>
    </row>
    <row r="7924" spans="1:10" x14ac:dyDescent="0.35">
      <c r="A7924" s="1">
        <v>42924</v>
      </c>
      <c r="B7924" t="s">
        <v>2690</v>
      </c>
      <c r="C7924" t="s">
        <v>164</v>
      </c>
      <c r="D7924" t="s">
        <v>11</v>
      </c>
      <c r="E7924" t="s">
        <v>20</v>
      </c>
      <c r="F7924" t="s">
        <v>1649</v>
      </c>
      <c r="G7924" s="2">
        <v>23.17</v>
      </c>
      <c r="H7924" s="2">
        <v>2</v>
      </c>
      <c r="I7924" s="2">
        <f t="shared" si="123"/>
        <v>11.585000000000001</v>
      </c>
      <c r="J7924" s="2">
        <v>7.82</v>
      </c>
    </row>
    <row r="7925" spans="1:10" x14ac:dyDescent="0.35">
      <c r="A7925" s="1">
        <v>42924</v>
      </c>
      <c r="B7925" t="s">
        <v>2690</v>
      </c>
      <c r="C7925" t="s">
        <v>164</v>
      </c>
      <c r="D7925" t="s">
        <v>39</v>
      </c>
      <c r="E7925" t="s">
        <v>52</v>
      </c>
      <c r="F7925" t="s">
        <v>2398</v>
      </c>
      <c r="G7925" s="2">
        <v>50</v>
      </c>
      <c r="H7925" s="2">
        <v>2</v>
      </c>
      <c r="I7925" s="2">
        <f t="shared" si="123"/>
        <v>25</v>
      </c>
      <c r="J7925" s="2">
        <v>10.5</v>
      </c>
    </row>
    <row r="7926" spans="1:10" x14ac:dyDescent="0.35">
      <c r="A7926" s="1">
        <v>42924</v>
      </c>
      <c r="B7926" t="s">
        <v>1093</v>
      </c>
      <c r="C7926" t="s">
        <v>27</v>
      </c>
      <c r="D7926" t="s">
        <v>11</v>
      </c>
      <c r="E7926" t="s">
        <v>16</v>
      </c>
      <c r="F7926" t="s">
        <v>1025</v>
      </c>
      <c r="G7926" s="2">
        <v>75.180000000000007</v>
      </c>
      <c r="H7926" s="2">
        <v>6</v>
      </c>
      <c r="I7926" s="2">
        <f t="shared" si="123"/>
        <v>12.530000000000001</v>
      </c>
      <c r="J7926" s="2">
        <v>35.33</v>
      </c>
    </row>
    <row r="7927" spans="1:10" x14ac:dyDescent="0.35">
      <c r="A7927" s="1">
        <v>42924</v>
      </c>
      <c r="B7927" t="s">
        <v>230</v>
      </c>
      <c r="C7927" t="s">
        <v>164</v>
      </c>
      <c r="D7927" t="s">
        <v>34</v>
      </c>
      <c r="E7927" t="s">
        <v>47</v>
      </c>
      <c r="F7927" t="s">
        <v>1543</v>
      </c>
      <c r="G7927" s="2">
        <v>15.84</v>
      </c>
      <c r="H7927" s="2">
        <v>3</v>
      </c>
      <c r="I7927" s="2">
        <f t="shared" si="123"/>
        <v>5.28</v>
      </c>
      <c r="J7927" s="2">
        <v>4.91</v>
      </c>
    </row>
    <row r="7928" spans="1:10" x14ac:dyDescent="0.35">
      <c r="A7928" s="1">
        <v>42924</v>
      </c>
      <c r="B7928" t="s">
        <v>230</v>
      </c>
      <c r="C7928" t="s">
        <v>164</v>
      </c>
      <c r="D7928" t="s">
        <v>11</v>
      </c>
      <c r="E7928" t="s">
        <v>20</v>
      </c>
      <c r="F7928" t="s">
        <v>311</v>
      </c>
      <c r="G7928" s="2">
        <v>86.38</v>
      </c>
      <c r="H7928" s="2">
        <v>3</v>
      </c>
      <c r="I7928" s="2">
        <f t="shared" si="123"/>
        <v>28.793333333333333</v>
      </c>
      <c r="J7928" s="2">
        <v>30.23</v>
      </c>
    </row>
    <row r="7929" spans="1:10" x14ac:dyDescent="0.35">
      <c r="A7929" s="1">
        <v>42924</v>
      </c>
      <c r="B7929" t="s">
        <v>230</v>
      </c>
      <c r="C7929" t="s">
        <v>164</v>
      </c>
      <c r="D7929" t="s">
        <v>11</v>
      </c>
      <c r="E7929" t="s">
        <v>24</v>
      </c>
      <c r="F7929" t="s">
        <v>226</v>
      </c>
      <c r="G7929" s="2">
        <v>18.239999999999998</v>
      </c>
      <c r="H7929" s="2">
        <v>3</v>
      </c>
      <c r="I7929" s="2">
        <f t="shared" si="123"/>
        <v>6.0799999999999992</v>
      </c>
      <c r="J7929" s="2">
        <v>6.2</v>
      </c>
    </row>
    <row r="7930" spans="1:10" x14ac:dyDescent="0.35">
      <c r="A7930" s="1">
        <v>42924</v>
      </c>
      <c r="B7930" t="s">
        <v>230</v>
      </c>
      <c r="C7930" t="s">
        <v>164</v>
      </c>
      <c r="D7930" t="s">
        <v>11</v>
      </c>
      <c r="E7930" t="s">
        <v>24</v>
      </c>
      <c r="F7930" t="s">
        <v>459</v>
      </c>
      <c r="G7930" s="2">
        <v>13.12</v>
      </c>
      <c r="H7930" s="2">
        <v>4</v>
      </c>
      <c r="I7930" s="2">
        <f t="shared" si="123"/>
        <v>3.28</v>
      </c>
      <c r="J7930" s="2">
        <v>4.33</v>
      </c>
    </row>
    <row r="7931" spans="1:10" x14ac:dyDescent="0.35">
      <c r="A7931" s="1">
        <v>42924</v>
      </c>
      <c r="B7931" t="s">
        <v>2439</v>
      </c>
      <c r="C7931" t="s">
        <v>59</v>
      </c>
      <c r="D7931" t="s">
        <v>34</v>
      </c>
      <c r="E7931" t="s">
        <v>47</v>
      </c>
      <c r="F7931" t="s">
        <v>1936</v>
      </c>
      <c r="G7931" s="2">
        <v>83.92</v>
      </c>
      <c r="H7931" s="2">
        <v>4</v>
      </c>
      <c r="I7931" s="2">
        <f t="shared" si="123"/>
        <v>20.98</v>
      </c>
      <c r="J7931" s="2">
        <v>5.87</v>
      </c>
    </row>
    <row r="7932" spans="1:10" x14ac:dyDescent="0.35">
      <c r="A7932" s="1">
        <v>42924</v>
      </c>
      <c r="B7932" t="s">
        <v>2439</v>
      </c>
      <c r="C7932" t="s">
        <v>59</v>
      </c>
      <c r="D7932" t="s">
        <v>39</v>
      </c>
      <c r="E7932" t="s">
        <v>52</v>
      </c>
      <c r="F7932" t="s">
        <v>1063</v>
      </c>
      <c r="G7932" s="2">
        <v>141.9</v>
      </c>
      <c r="H7932" s="2">
        <v>5</v>
      </c>
      <c r="I7932" s="2">
        <f t="shared" si="123"/>
        <v>28.380000000000003</v>
      </c>
      <c r="J7932" s="2">
        <v>58.18</v>
      </c>
    </row>
    <row r="7933" spans="1:10" x14ac:dyDescent="0.35">
      <c r="A7933" s="1">
        <v>42924</v>
      </c>
      <c r="B7933" t="s">
        <v>2439</v>
      </c>
      <c r="C7933" t="s">
        <v>59</v>
      </c>
      <c r="D7933" t="s">
        <v>34</v>
      </c>
      <c r="E7933" t="s">
        <v>47</v>
      </c>
      <c r="F7933" t="s">
        <v>956</v>
      </c>
      <c r="G7933" s="2">
        <v>39.979999999999997</v>
      </c>
      <c r="H7933" s="2">
        <v>2</v>
      </c>
      <c r="I7933" s="2">
        <f t="shared" si="123"/>
        <v>19.989999999999998</v>
      </c>
      <c r="J7933" s="2">
        <v>9.1999999999999993</v>
      </c>
    </row>
    <row r="7934" spans="1:10" x14ac:dyDescent="0.35">
      <c r="A7934" s="1">
        <v>42924</v>
      </c>
      <c r="B7934" t="s">
        <v>2439</v>
      </c>
      <c r="C7934" t="s">
        <v>59</v>
      </c>
      <c r="D7934" t="s">
        <v>11</v>
      </c>
      <c r="E7934" t="s">
        <v>24</v>
      </c>
      <c r="F7934" t="s">
        <v>1527</v>
      </c>
      <c r="G7934" s="2">
        <v>28.91</v>
      </c>
      <c r="H7934" s="2">
        <v>7</v>
      </c>
      <c r="I7934" s="2">
        <f t="shared" si="123"/>
        <v>4.13</v>
      </c>
      <c r="J7934" s="2">
        <v>8.67</v>
      </c>
    </row>
    <row r="7935" spans="1:10" x14ac:dyDescent="0.35">
      <c r="A7935" s="1">
        <v>42924</v>
      </c>
      <c r="B7935" t="s">
        <v>2439</v>
      </c>
      <c r="C7935" t="s">
        <v>59</v>
      </c>
      <c r="D7935" t="s">
        <v>11</v>
      </c>
      <c r="E7935" t="s">
        <v>24</v>
      </c>
      <c r="F7935" t="s">
        <v>600</v>
      </c>
      <c r="G7935" s="2">
        <v>174.95</v>
      </c>
      <c r="H7935" s="2">
        <v>5</v>
      </c>
      <c r="I7935" s="2">
        <f t="shared" si="123"/>
        <v>34.989999999999995</v>
      </c>
      <c r="J7935" s="2">
        <v>45.49</v>
      </c>
    </row>
    <row r="7936" spans="1:10" x14ac:dyDescent="0.35">
      <c r="A7936" s="1">
        <v>42924</v>
      </c>
      <c r="B7936" t="s">
        <v>1209</v>
      </c>
      <c r="C7936" t="s">
        <v>164</v>
      </c>
      <c r="D7936" t="s">
        <v>11</v>
      </c>
      <c r="E7936" t="s">
        <v>12</v>
      </c>
      <c r="F7936" t="s">
        <v>625</v>
      </c>
      <c r="G7936" s="2">
        <v>52.76</v>
      </c>
      <c r="H7936" s="2">
        <v>2</v>
      </c>
      <c r="I7936" s="2">
        <f t="shared" si="123"/>
        <v>26.38</v>
      </c>
      <c r="J7936" s="2">
        <v>24.27</v>
      </c>
    </row>
    <row r="7937" spans="1:10" x14ac:dyDescent="0.35">
      <c r="A7937" s="1">
        <v>42925</v>
      </c>
      <c r="B7937" t="s">
        <v>683</v>
      </c>
      <c r="C7937" t="s">
        <v>91</v>
      </c>
      <c r="D7937" t="s">
        <v>11</v>
      </c>
      <c r="E7937" t="s">
        <v>20</v>
      </c>
      <c r="F7937" t="s">
        <v>205</v>
      </c>
      <c r="G7937" s="2">
        <v>1.08</v>
      </c>
      <c r="H7937" s="2">
        <v>2</v>
      </c>
      <c r="I7937" s="2">
        <f t="shared" si="123"/>
        <v>0.54</v>
      </c>
      <c r="J7937" s="2">
        <v>-0.79</v>
      </c>
    </row>
    <row r="7938" spans="1:10" x14ac:dyDescent="0.35">
      <c r="A7938" s="1">
        <v>42925</v>
      </c>
      <c r="B7938" t="s">
        <v>873</v>
      </c>
      <c r="C7938" t="s">
        <v>15</v>
      </c>
      <c r="D7938" t="s">
        <v>11</v>
      </c>
      <c r="E7938" t="s">
        <v>24</v>
      </c>
      <c r="F7938" t="s">
        <v>2691</v>
      </c>
      <c r="G7938" s="2">
        <v>8.84</v>
      </c>
      <c r="H7938" s="2">
        <v>5</v>
      </c>
      <c r="I7938" s="2">
        <f t="shared" si="123"/>
        <v>1.768</v>
      </c>
      <c r="J7938" s="2">
        <v>2.98</v>
      </c>
    </row>
    <row r="7939" spans="1:10" x14ac:dyDescent="0.35">
      <c r="A7939" s="1">
        <v>42925</v>
      </c>
      <c r="B7939" t="s">
        <v>873</v>
      </c>
      <c r="C7939" t="s">
        <v>15</v>
      </c>
      <c r="D7939" t="s">
        <v>11</v>
      </c>
      <c r="E7939" t="s">
        <v>92</v>
      </c>
      <c r="F7939" t="s">
        <v>2621</v>
      </c>
      <c r="G7939" s="2">
        <v>58.46</v>
      </c>
      <c r="H7939" s="2">
        <v>9</v>
      </c>
      <c r="I7939" s="2">
        <f t="shared" ref="I7939:I8002" si="124">G7939/H7939</f>
        <v>6.4955555555555557</v>
      </c>
      <c r="J7939" s="2">
        <v>-146.16</v>
      </c>
    </row>
    <row r="7940" spans="1:10" x14ac:dyDescent="0.35">
      <c r="A7940" s="1">
        <v>42925</v>
      </c>
      <c r="B7940" t="s">
        <v>681</v>
      </c>
      <c r="C7940" t="s">
        <v>15</v>
      </c>
      <c r="D7940" t="s">
        <v>11</v>
      </c>
      <c r="E7940" t="s">
        <v>18</v>
      </c>
      <c r="F7940" t="s">
        <v>144</v>
      </c>
      <c r="G7940" s="2">
        <v>228.92</v>
      </c>
      <c r="H7940" s="2">
        <v>5</v>
      </c>
      <c r="I7940" s="2">
        <f t="shared" si="124"/>
        <v>45.783999999999999</v>
      </c>
      <c r="J7940" s="2">
        <v>14.31</v>
      </c>
    </row>
    <row r="7941" spans="1:10" x14ac:dyDescent="0.35">
      <c r="A7941" s="1">
        <v>42925</v>
      </c>
      <c r="B7941" t="s">
        <v>336</v>
      </c>
      <c r="C7941" t="s">
        <v>129</v>
      </c>
      <c r="D7941" t="s">
        <v>34</v>
      </c>
      <c r="E7941" t="s">
        <v>47</v>
      </c>
      <c r="F7941" t="s">
        <v>2140</v>
      </c>
      <c r="G7941" s="2">
        <v>526.45000000000005</v>
      </c>
      <c r="H7941" s="2">
        <v>5</v>
      </c>
      <c r="I7941" s="2">
        <f t="shared" si="124"/>
        <v>105.29</v>
      </c>
      <c r="J7941" s="2">
        <v>31.59</v>
      </c>
    </row>
    <row r="7942" spans="1:10" x14ac:dyDescent="0.35">
      <c r="A7942" s="1">
        <v>42925</v>
      </c>
      <c r="B7942" t="s">
        <v>1623</v>
      </c>
      <c r="C7942" t="s">
        <v>613</v>
      </c>
      <c r="D7942" t="s">
        <v>11</v>
      </c>
      <c r="E7942" t="s">
        <v>12</v>
      </c>
      <c r="F7942" t="s">
        <v>2301</v>
      </c>
      <c r="G7942" s="2">
        <v>274.8</v>
      </c>
      <c r="H7942" s="2">
        <v>5</v>
      </c>
      <c r="I7942" s="2">
        <f t="shared" si="124"/>
        <v>54.96</v>
      </c>
      <c r="J7942" s="2">
        <v>134.65</v>
      </c>
    </row>
    <row r="7943" spans="1:10" x14ac:dyDescent="0.35">
      <c r="A7943" s="1">
        <v>42925</v>
      </c>
      <c r="B7943" t="s">
        <v>1623</v>
      </c>
      <c r="C7943" t="s">
        <v>613</v>
      </c>
      <c r="D7943" t="s">
        <v>11</v>
      </c>
      <c r="E7943" t="s">
        <v>18</v>
      </c>
      <c r="F7943" t="s">
        <v>1870</v>
      </c>
      <c r="G7943" s="2">
        <v>195.64</v>
      </c>
      <c r="H7943" s="2">
        <v>4</v>
      </c>
      <c r="I7943" s="2">
        <f t="shared" si="124"/>
        <v>48.91</v>
      </c>
      <c r="J7943" s="2">
        <v>3.91</v>
      </c>
    </row>
    <row r="7944" spans="1:10" x14ac:dyDescent="0.35">
      <c r="A7944" s="1">
        <v>42925</v>
      </c>
      <c r="B7944" t="s">
        <v>1623</v>
      </c>
      <c r="C7944" t="s">
        <v>613</v>
      </c>
      <c r="D7944" t="s">
        <v>39</v>
      </c>
      <c r="E7944" t="s">
        <v>40</v>
      </c>
      <c r="F7944" t="s">
        <v>1518</v>
      </c>
      <c r="G7944" s="2">
        <v>257.98</v>
      </c>
      <c r="H7944" s="2">
        <v>2</v>
      </c>
      <c r="I7944" s="2">
        <f t="shared" si="124"/>
        <v>128.99</v>
      </c>
      <c r="J7944" s="2">
        <v>74.81</v>
      </c>
    </row>
    <row r="7945" spans="1:10" x14ac:dyDescent="0.35">
      <c r="A7945" s="1">
        <v>42925</v>
      </c>
      <c r="B7945" t="s">
        <v>1623</v>
      </c>
      <c r="C7945" t="s">
        <v>613</v>
      </c>
      <c r="D7945" t="s">
        <v>11</v>
      </c>
      <c r="E7945" t="s">
        <v>24</v>
      </c>
      <c r="F7945" t="s">
        <v>526</v>
      </c>
      <c r="G7945" s="2">
        <v>119.04</v>
      </c>
      <c r="H7945" s="2">
        <v>6</v>
      </c>
      <c r="I7945" s="2">
        <f t="shared" si="124"/>
        <v>19.84</v>
      </c>
      <c r="J7945" s="2">
        <v>48.81</v>
      </c>
    </row>
    <row r="7946" spans="1:10" x14ac:dyDescent="0.35">
      <c r="A7946" s="1">
        <v>42926</v>
      </c>
      <c r="B7946" t="s">
        <v>2101</v>
      </c>
      <c r="C7946" t="s">
        <v>30</v>
      </c>
      <c r="D7946" t="s">
        <v>34</v>
      </c>
      <c r="E7946" t="s">
        <v>47</v>
      </c>
      <c r="F7946" t="s">
        <v>1168</v>
      </c>
      <c r="G7946" s="2">
        <v>18.84</v>
      </c>
      <c r="H7946" s="2">
        <v>3</v>
      </c>
      <c r="I7946" s="2">
        <f t="shared" si="124"/>
        <v>6.28</v>
      </c>
      <c r="J7946" s="2">
        <v>7.91</v>
      </c>
    </row>
    <row r="7947" spans="1:10" x14ac:dyDescent="0.35">
      <c r="A7947" s="1">
        <v>42926</v>
      </c>
      <c r="B7947" t="s">
        <v>696</v>
      </c>
      <c r="C7947" t="s">
        <v>15</v>
      </c>
      <c r="D7947" t="s">
        <v>11</v>
      </c>
      <c r="E7947" t="s">
        <v>18</v>
      </c>
      <c r="F7947" t="s">
        <v>1400</v>
      </c>
      <c r="G7947" s="2">
        <v>298.45999999999998</v>
      </c>
      <c r="H7947" s="2">
        <v>6</v>
      </c>
      <c r="I7947" s="2">
        <f t="shared" si="124"/>
        <v>49.743333333333332</v>
      </c>
      <c r="J7947" s="2">
        <v>26.12</v>
      </c>
    </row>
    <row r="7948" spans="1:10" x14ac:dyDescent="0.35">
      <c r="A7948" s="1">
        <v>42926</v>
      </c>
      <c r="B7948" t="s">
        <v>369</v>
      </c>
      <c r="C7948" t="s">
        <v>30</v>
      </c>
      <c r="D7948" t="s">
        <v>11</v>
      </c>
      <c r="E7948" t="s">
        <v>92</v>
      </c>
      <c r="F7948" t="s">
        <v>1838</v>
      </c>
      <c r="G7948" s="2">
        <v>41.91</v>
      </c>
      <c r="H7948" s="2">
        <v>3</v>
      </c>
      <c r="I7948" s="2">
        <f t="shared" si="124"/>
        <v>13.969999999999999</v>
      </c>
      <c r="J7948" s="2">
        <v>10.9</v>
      </c>
    </row>
    <row r="7949" spans="1:10" x14ac:dyDescent="0.35">
      <c r="A7949" s="1">
        <v>42927</v>
      </c>
      <c r="B7949" t="s">
        <v>1736</v>
      </c>
      <c r="C7949" t="s">
        <v>27</v>
      </c>
      <c r="D7949" t="s">
        <v>11</v>
      </c>
      <c r="E7949" t="s">
        <v>16</v>
      </c>
      <c r="F7949" t="s">
        <v>56</v>
      </c>
      <c r="G7949" s="2">
        <v>8.67</v>
      </c>
      <c r="H7949" s="2">
        <v>3</v>
      </c>
      <c r="I7949" s="2">
        <f t="shared" si="124"/>
        <v>2.89</v>
      </c>
      <c r="J7949" s="2">
        <v>4.07</v>
      </c>
    </row>
    <row r="7950" spans="1:10" x14ac:dyDescent="0.35">
      <c r="A7950" s="1">
        <v>42927</v>
      </c>
      <c r="B7950" t="s">
        <v>1433</v>
      </c>
      <c r="C7950" t="s">
        <v>149</v>
      </c>
      <c r="D7950" t="s">
        <v>39</v>
      </c>
      <c r="E7950" t="s">
        <v>52</v>
      </c>
      <c r="F7950" t="s">
        <v>388</v>
      </c>
      <c r="G7950" s="2">
        <v>132.6</v>
      </c>
      <c r="H7950" s="2">
        <v>6</v>
      </c>
      <c r="I7950" s="2">
        <f t="shared" si="124"/>
        <v>22.099999999999998</v>
      </c>
      <c r="J7950" s="2">
        <v>17.239999999999998</v>
      </c>
    </row>
    <row r="7951" spans="1:10" x14ac:dyDescent="0.35">
      <c r="A7951" s="1">
        <v>42927</v>
      </c>
      <c r="B7951" t="s">
        <v>848</v>
      </c>
      <c r="C7951" t="s">
        <v>395</v>
      </c>
      <c r="D7951" t="s">
        <v>11</v>
      </c>
      <c r="E7951" t="s">
        <v>24</v>
      </c>
      <c r="F7951" t="s">
        <v>207</v>
      </c>
      <c r="G7951" s="2">
        <v>30.32</v>
      </c>
      <c r="H7951" s="2">
        <v>4</v>
      </c>
      <c r="I7951" s="2">
        <f t="shared" si="124"/>
        <v>7.58</v>
      </c>
      <c r="J7951" s="2">
        <v>11.82</v>
      </c>
    </row>
    <row r="7952" spans="1:10" x14ac:dyDescent="0.35">
      <c r="A7952" s="1">
        <v>42927</v>
      </c>
      <c r="B7952" t="s">
        <v>427</v>
      </c>
      <c r="C7952" t="s">
        <v>27</v>
      </c>
      <c r="D7952" t="s">
        <v>39</v>
      </c>
      <c r="E7952" t="s">
        <v>52</v>
      </c>
      <c r="F7952" t="s">
        <v>1628</v>
      </c>
      <c r="G7952" s="2">
        <v>1287.45</v>
      </c>
      <c r="H7952" s="2">
        <v>5</v>
      </c>
      <c r="I7952" s="2">
        <f t="shared" si="124"/>
        <v>257.49</v>
      </c>
      <c r="J7952" s="2">
        <v>244.62</v>
      </c>
    </row>
    <row r="7953" spans="1:10" x14ac:dyDescent="0.35">
      <c r="A7953" s="1">
        <v>42927</v>
      </c>
      <c r="B7953" t="s">
        <v>427</v>
      </c>
      <c r="C7953" t="s">
        <v>27</v>
      </c>
      <c r="D7953" t="s">
        <v>11</v>
      </c>
      <c r="E7953" t="s">
        <v>92</v>
      </c>
      <c r="F7953" t="s">
        <v>2395</v>
      </c>
      <c r="G7953" s="2">
        <v>168.1</v>
      </c>
      <c r="H7953" s="2">
        <v>5</v>
      </c>
      <c r="I7953" s="2">
        <f t="shared" si="124"/>
        <v>33.619999999999997</v>
      </c>
      <c r="J7953" s="2">
        <v>43.71</v>
      </c>
    </row>
    <row r="7954" spans="1:10" x14ac:dyDescent="0.35">
      <c r="A7954" s="1">
        <v>42927</v>
      </c>
      <c r="B7954" t="s">
        <v>1038</v>
      </c>
      <c r="C7954" t="s">
        <v>27</v>
      </c>
      <c r="D7954" t="s">
        <v>39</v>
      </c>
      <c r="E7954" t="s">
        <v>40</v>
      </c>
      <c r="F7954" t="s">
        <v>2467</v>
      </c>
      <c r="G7954" s="2">
        <v>71.95</v>
      </c>
      <c r="H7954" s="2">
        <v>6</v>
      </c>
      <c r="I7954" s="2">
        <f t="shared" si="124"/>
        <v>11.991666666666667</v>
      </c>
      <c r="J7954" s="2">
        <v>5.4</v>
      </c>
    </row>
    <row r="7955" spans="1:10" x14ac:dyDescent="0.35">
      <c r="A7955" s="1">
        <v>42927</v>
      </c>
      <c r="B7955" t="s">
        <v>1038</v>
      </c>
      <c r="C7955" t="s">
        <v>27</v>
      </c>
      <c r="D7955" t="s">
        <v>11</v>
      </c>
      <c r="E7955" t="s">
        <v>20</v>
      </c>
      <c r="F7955" t="s">
        <v>49</v>
      </c>
      <c r="G7955" s="2">
        <v>29.8</v>
      </c>
      <c r="H7955" s="2">
        <v>5</v>
      </c>
      <c r="I7955" s="2">
        <f t="shared" si="124"/>
        <v>5.96</v>
      </c>
      <c r="J7955" s="2">
        <v>9.31</v>
      </c>
    </row>
    <row r="7956" spans="1:10" x14ac:dyDescent="0.35">
      <c r="A7956" s="1">
        <v>42928</v>
      </c>
      <c r="B7956" t="s">
        <v>602</v>
      </c>
      <c r="C7956" t="s">
        <v>78</v>
      </c>
      <c r="D7956" t="s">
        <v>11</v>
      </c>
      <c r="E7956" t="s">
        <v>12</v>
      </c>
      <c r="F7956" t="s">
        <v>1914</v>
      </c>
      <c r="G7956" s="2">
        <v>3.82</v>
      </c>
      <c r="H7956" s="2">
        <v>1</v>
      </c>
      <c r="I7956" s="2">
        <f t="shared" si="124"/>
        <v>3.82</v>
      </c>
      <c r="J7956" s="2">
        <v>1.19</v>
      </c>
    </row>
    <row r="7957" spans="1:10" x14ac:dyDescent="0.35">
      <c r="A7957" s="1">
        <v>42929</v>
      </c>
      <c r="B7957" t="s">
        <v>935</v>
      </c>
      <c r="C7957" t="s">
        <v>23</v>
      </c>
      <c r="D7957" t="s">
        <v>39</v>
      </c>
      <c r="E7957" t="s">
        <v>40</v>
      </c>
      <c r="F7957" t="s">
        <v>930</v>
      </c>
      <c r="G7957" s="2">
        <v>39.590000000000003</v>
      </c>
      <c r="H7957" s="2">
        <v>1</v>
      </c>
      <c r="I7957" s="2">
        <f t="shared" si="124"/>
        <v>39.590000000000003</v>
      </c>
      <c r="J7957" s="2">
        <v>-7.26</v>
      </c>
    </row>
    <row r="7958" spans="1:10" x14ac:dyDescent="0.35">
      <c r="A7958" s="1">
        <v>42929</v>
      </c>
      <c r="B7958" t="s">
        <v>935</v>
      </c>
      <c r="C7958" t="s">
        <v>23</v>
      </c>
      <c r="D7958" t="s">
        <v>34</v>
      </c>
      <c r="E7958" t="s">
        <v>47</v>
      </c>
      <c r="F7958" t="s">
        <v>1269</v>
      </c>
      <c r="G7958" s="2">
        <v>91.01</v>
      </c>
      <c r="H7958" s="2">
        <v>9</v>
      </c>
      <c r="I7958" s="2">
        <f t="shared" si="124"/>
        <v>10.112222222222222</v>
      </c>
      <c r="J7958" s="2">
        <v>19.34</v>
      </c>
    </row>
    <row r="7959" spans="1:10" x14ac:dyDescent="0.35">
      <c r="A7959" s="1">
        <v>42929</v>
      </c>
      <c r="B7959" t="s">
        <v>1260</v>
      </c>
      <c r="C7959" t="s">
        <v>1283</v>
      </c>
      <c r="D7959" t="s">
        <v>11</v>
      </c>
      <c r="E7959" t="s">
        <v>18</v>
      </c>
      <c r="F7959" t="s">
        <v>1757</v>
      </c>
      <c r="G7959" s="2">
        <v>360.38</v>
      </c>
      <c r="H7959" s="2">
        <v>2</v>
      </c>
      <c r="I7959" s="2">
        <f t="shared" si="124"/>
        <v>180.19</v>
      </c>
      <c r="J7959" s="2">
        <v>93.7</v>
      </c>
    </row>
    <row r="7960" spans="1:10" x14ac:dyDescent="0.35">
      <c r="A7960" s="1">
        <v>42929</v>
      </c>
      <c r="B7960" t="s">
        <v>1260</v>
      </c>
      <c r="C7960" t="s">
        <v>1283</v>
      </c>
      <c r="D7960" t="s">
        <v>11</v>
      </c>
      <c r="E7960" t="s">
        <v>12</v>
      </c>
      <c r="F7960" t="s">
        <v>2648</v>
      </c>
      <c r="G7960" s="2">
        <v>13.56</v>
      </c>
      <c r="H7960" s="2">
        <v>2</v>
      </c>
      <c r="I7960" s="2">
        <f t="shared" si="124"/>
        <v>6.78</v>
      </c>
      <c r="J7960" s="2">
        <v>6.24</v>
      </c>
    </row>
    <row r="7961" spans="1:10" x14ac:dyDescent="0.35">
      <c r="A7961" s="1">
        <v>42930</v>
      </c>
      <c r="B7961" t="s">
        <v>1471</v>
      </c>
      <c r="C7961" t="s">
        <v>27</v>
      </c>
      <c r="D7961" t="s">
        <v>11</v>
      </c>
      <c r="E7961" t="s">
        <v>20</v>
      </c>
      <c r="F7961" t="s">
        <v>1291</v>
      </c>
      <c r="G7961" s="2">
        <v>4.45</v>
      </c>
      <c r="H7961" s="2">
        <v>2</v>
      </c>
      <c r="I7961" s="2">
        <f t="shared" si="124"/>
        <v>2.2250000000000001</v>
      </c>
      <c r="J7961" s="2">
        <v>1.45</v>
      </c>
    </row>
    <row r="7962" spans="1:10" x14ac:dyDescent="0.35">
      <c r="A7962" s="1">
        <v>42930</v>
      </c>
      <c r="B7962" t="s">
        <v>1471</v>
      </c>
      <c r="C7962" t="s">
        <v>27</v>
      </c>
      <c r="D7962" t="s">
        <v>34</v>
      </c>
      <c r="E7962" t="s">
        <v>47</v>
      </c>
      <c r="F7962" t="s">
        <v>2442</v>
      </c>
      <c r="G7962" s="2">
        <v>276.69</v>
      </c>
      <c r="H7962" s="2">
        <v>3</v>
      </c>
      <c r="I7962" s="2">
        <f t="shared" si="124"/>
        <v>92.23</v>
      </c>
      <c r="J7962" s="2">
        <v>49.8</v>
      </c>
    </row>
    <row r="7963" spans="1:10" x14ac:dyDescent="0.35">
      <c r="A7963" s="1">
        <v>42930</v>
      </c>
      <c r="B7963" t="s">
        <v>1471</v>
      </c>
      <c r="C7963" t="s">
        <v>27</v>
      </c>
      <c r="D7963" t="s">
        <v>11</v>
      </c>
      <c r="E7963" t="s">
        <v>43</v>
      </c>
      <c r="F7963" t="s">
        <v>1796</v>
      </c>
      <c r="G7963" s="2">
        <v>4.96</v>
      </c>
      <c r="H7963" s="2">
        <v>4</v>
      </c>
      <c r="I7963" s="2">
        <f t="shared" si="124"/>
        <v>1.24</v>
      </c>
      <c r="J7963" s="2">
        <v>2.33</v>
      </c>
    </row>
    <row r="7964" spans="1:10" x14ac:dyDescent="0.35">
      <c r="A7964" s="1">
        <v>42930</v>
      </c>
      <c r="B7964" t="s">
        <v>1471</v>
      </c>
      <c r="C7964" t="s">
        <v>27</v>
      </c>
      <c r="D7964" t="s">
        <v>11</v>
      </c>
      <c r="E7964" t="s">
        <v>24</v>
      </c>
      <c r="F7964" t="s">
        <v>1201</v>
      </c>
      <c r="G7964" s="2">
        <v>71.92</v>
      </c>
      <c r="H7964" s="2">
        <v>4</v>
      </c>
      <c r="I7964" s="2">
        <f t="shared" si="124"/>
        <v>17.98</v>
      </c>
      <c r="J7964" s="2">
        <v>20.86</v>
      </c>
    </row>
    <row r="7965" spans="1:10" x14ac:dyDescent="0.35">
      <c r="A7965" s="1">
        <v>42930</v>
      </c>
      <c r="B7965" t="s">
        <v>1471</v>
      </c>
      <c r="C7965" t="s">
        <v>27</v>
      </c>
      <c r="D7965" t="s">
        <v>34</v>
      </c>
      <c r="E7965" t="s">
        <v>47</v>
      </c>
      <c r="F7965" t="s">
        <v>1694</v>
      </c>
      <c r="G7965" s="2">
        <v>18.84</v>
      </c>
      <c r="H7965" s="2">
        <v>3</v>
      </c>
      <c r="I7965" s="2">
        <f t="shared" si="124"/>
        <v>6.28</v>
      </c>
      <c r="J7965" s="2">
        <v>7.91</v>
      </c>
    </row>
    <row r="7966" spans="1:10" x14ac:dyDescent="0.35">
      <c r="A7966" s="1">
        <v>42930</v>
      </c>
      <c r="B7966" t="s">
        <v>1471</v>
      </c>
      <c r="C7966" t="s">
        <v>27</v>
      </c>
      <c r="D7966" t="s">
        <v>39</v>
      </c>
      <c r="E7966" t="s">
        <v>52</v>
      </c>
      <c r="F7966" t="s">
        <v>2515</v>
      </c>
      <c r="G7966" s="2">
        <v>140.97</v>
      </c>
      <c r="H7966" s="2">
        <v>3</v>
      </c>
      <c r="I7966" s="2">
        <f t="shared" si="124"/>
        <v>46.99</v>
      </c>
      <c r="J7966" s="2">
        <v>19.739999999999998</v>
      </c>
    </row>
    <row r="7967" spans="1:10" x14ac:dyDescent="0.35">
      <c r="A7967" s="1">
        <v>42930</v>
      </c>
      <c r="B7967" t="s">
        <v>1471</v>
      </c>
      <c r="C7967" t="s">
        <v>27</v>
      </c>
      <c r="D7967" t="s">
        <v>39</v>
      </c>
      <c r="E7967" t="s">
        <v>40</v>
      </c>
      <c r="F7967" t="s">
        <v>41</v>
      </c>
      <c r="G7967" s="2">
        <v>470.38</v>
      </c>
      <c r="H7967" s="2">
        <v>3</v>
      </c>
      <c r="I7967" s="2">
        <f t="shared" si="124"/>
        <v>156.79333333333332</v>
      </c>
      <c r="J7967" s="2">
        <v>52.92</v>
      </c>
    </row>
    <row r="7968" spans="1:10" x14ac:dyDescent="0.35">
      <c r="A7968" s="1">
        <v>42930</v>
      </c>
      <c r="B7968" t="s">
        <v>537</v>
      </c>
      <c r="C7968" t="s">
        <v>78</v>
      </c>
      <c r="D7968" t="s">
        <v>11</v>
      </c>
      <c r="E7968" t="s">
        <v>12</v>
      </c>
      <c r="F7968" t="s">
        <v>2417</v>
      </c>
      <c r="G7968" s="2">
        <v>9.25</v>
      </c>
      <c r="H7968" s="2">
        <v>2</v>
      </c>
      <c r="I7968" s="2">
        <f t="shared" si="124"/>
        <v>4.625</v>
      </c>
      <c r="J7968" s="2">
        <v>3.35</v>
      </c>
    </row>
    <row r="7969" spans="1:10" x14ac:dyDescent="0.35">
      <c r="A7969" s="1">
        <v>42930</v>
      </c>
      <c r="B7969" t="s">
        <v>537</v>
      </c>
      <c r="C7969" t="s">
        <v>78</v>
      </c>
      <c r="D7969" t="s">
        <v>39</v>
      </c>
      <c r="E7969" t="s">
        <v>40</v>
      </c>
      <c r="F7969" t="s">
        <v>1596</v>
      </c>
      <c r="G7969" s="2">
        <v>1889.95</v>
      </c>
      <c r="H7969" s="2">
        <v>9</v>
      </c>
      <c r="I7969" s="2">
        <f t="shared" si="124"/>
        <v>209.99444444444444</v>
      </c>
      <c r="J7969" s="2">
        <v>-377.99</v>
      </c>
    </row>
    <row r="7970" spans="1:10" x14ac:dyDescent="0.35">
      <c r="A7970" s="1">
        <v>42930</v>
      </c>
      <c r="B7970" t="s">
        <v>537</v>
      </c>
      <c r="C7970" t="s">
        <v>78</v>
      </c>
      <c r="D7970" t="s">
        <v>11</v>
      </c>
      <c r="E7970" t="s">
        <v>18</v>
      </c>
      <c r="F7970" t="s">
        <v>463</v>
      </c>
      <c r="G7970" s="2">
        <v>62.04</v>
      </c>
      <c r="H7970" s="2">
        <v>5</v>
      </c>
      <c r="I7970" s="2">
        <f t="shared" si="124"/>
        <v>12.407999999999999</v>
      </c>
      <c r="J7970" s="2">
        <v>4.6500000000000004</v>
      </c>
    </row>
    <row r="7971" spans="1:10" x14ac:dyDescent="0.35">
      <c r="A7971" s="1">
        <v>42930</v>
      </c>
      <c r="B7971" t="s">
        <v>537</v>
      </c>
      <c r="C7971" t="s">
        <v>78</v>
      </c>
      <c r="D7971" t="s">
        <v>34</v>
      </c>
      <c r="E7971" t="s">
        <v>47</v>
      </c>
      <c r="F7971" t="s">
        <v>2036</v>
      </c>
      <c r="G7971" s="2">
        <v>396.92</v>
      </c>
      <c r="H7971" s="2">
        <v>5</v>
      </c>
      <c r="I7971" s="2">
        <f t="shared" si="124"/>
        <v>79.384</v>
      </c>
      <c r="J7971" s="2">
        <v>148.85</v>
      </c>
    </row>
    <row r="7972" spans="1:10" x14ac:dyDescent="0.35">
      <c r="A7972" s="1">
        <v>42930</v>
      </c>
      <c r="B7972" t="s">
        <v>537</v>
      </c>
      <c r="C7972" t="s">
        <v>78</v>
      </c>
      <c r="D7972" t="s">
        <v>11</v>
      </c>
      <c r="E7972" t="s">
        <v>18</v>
      </c>
      <c r="F7972" t="s">
        <v>725</v>
      </c>
      <c r="G7972" s="2">
        <v>239.46</v>
      </c>
      <c r="H7972" s="2">
        <v>7</v>
      </c>
      <c r="I7972" s="2">
        <f t="shared" si="124"/>
        <v>34.208571428571432</v>
      </c>
      <c r="J7972" s="2">
        <v>17.96</v>
      </c>
    </row>
    <row r="7973" spans="1:10" x14ac:dyDescent="0.35">
      <c r="A7973" s="1">
        <v>42930</v>
      </c>
      <c r="B7973" t="s">
        <v>537</v>
      </c>
      <c r="C7973" t="s">
        <v>78</v>
      </c>
      <c r="D7973" t="s">
        <v>11</v>
      </c>
      <c r="E7973" t="s">
        <v>24</v>
      </c>
      <c r="F7973" t="s">
        <v>459</v>
      </c>
      <c r="G7973" s="2">
        <v>13.12</v>
      </c>
      <c r="H7973" s="2">
        <v>5</v>
      </c>
      <c r="I7973" s="2">
        <f t="shared" si="124"/>
        <v>2.6239999999999997</v>
      </c>
      <c r="J7973" s="2">
        <v>2.13</v>
      </c>
    </row>
    <row r="7974" spans="1:10" x14ac:dyDescent="0.35">
      <c r="A7974" s="1">
        <v>42931</v>
      </c>
      <c r="B7974" t="s">
        <v>736</v>
      </c>
      <c r="C7974" t="s">
        <v>59</v>
      </c>
      <c r="D7974" t="s">
        <v>11</v>
      </c>
      <c r="E7974" t="s">
        <v>20</v>
      </c>
      <c r="F7974" t="s">
        <v>21</v>
      </c>
      <c r="G7974" s="2">
        <v>26.55</v>
      </c>
      <c r="H7974" s="2">
        <v>3</v>
      </c>
      <c r="I7974" s="2">
        <f t="shared" si="124"/>
        <v>8.85</v>
      </c>
      <c r="J7974" s="2">
        <v>13.01</v>
      </c>
    </row>
    <row r="7975" spans="1:10" x14ac:dyDescent="0.35">
      <c r="A7975" s="1">
        <v>42931</v>
      </c>
      <c r="B7975" t="s">
        <v>736</v>
      </c>
      <c r="C7975" t="s">
        <v>59</v>
      </c>
      <c r="D7975" t="s">
        <v>34</v>
      </c>
      <c r="E7975" t="s">
        <v>145</v>
      </c>
      <c r="F7975" t="s">
        <v>1333</v>
      </c>
      <c r="G7975" s="2">
        <v>310.44</v>
      </c>
      <c r="H7975" s="2">
        <v>3</v>
      </c>
      <c r="I7975" s="2">
        <f t="shared" si="124"/>
        <v>103.48</v>
      </c>
      <c r="J7975" s="2">
        <v>-48.78</v>
      </c>
    </row>
    <row r="7976" spans="1:10" x14ac:dyDescent="0.35">
      <c r="A7976" s="1">
        <v>42931</v>
      </c>
      <c r="B7976" t="s">
        <v>514</v>
      </c>
      <c r="C7976" t="s">
        <v>149</v>
      </c>
      <c r="D7976" t="s">
        <v>11</v>
      </c>
      <c r="E7976" t="s">
        <v>24</v>
      </c>
      <c r="F7976" t="s">
        <v>2360</v>
      </c>
      <c r="G7976" s="2">
        <v>6.56</v>
      </c>
      <c r="H7976" s="2">
        <v>2</v>
      </c>
      <c r="I7976" s="2">
        <f t="shared" si="124"/>
        <v>3.28</v>
      </c>
      <c r="J7976" s="2">
        <v>1.9</v>
      </c>
    </row>
    <row r="7977" spans="1:10" x14ac:dyDescent="0.35">
      <c r="A7977" s="1">
        <v>42931</v>
      </c>
      <c r="B7977" t="s">
        <v>514</v>
      </c>
      <c r="C7977" t="s">
        <v>149</v>
      </c>
      <c r="D7977" t="s">
        <v>11</v>
      </c>
      <c r="E7977" t="s">
        <v>16</v>
      </c>
      <c r="F7977" t="s">
        <v>1740</v>
      </c>
      <c r="G7977" s="2">
        <v>7.83</v>
      </c>
      <c r="H7977" s="2">
        <v>3</v>
      </c>
      <c r="I7977" s="2">
        <f t="shared" si="124"/>
        <v>2.61</v>
      </c>
      <c r="J7977" s="2">
        <v>3.6</v>
      </c>
    </row>
    <row r="7978" spans="1:10" x14ac:dyDescent="0.35">
      <c r="A7978" s="1">
        <v>42931</v>
      </c>
      <c r="B7978" t="s">
        <v>514</v>
      </c>
      <c r="C7978" t="s">
        <v>149</v>
      </c>
      <c r="D7978" t="s">
        <v>39</v>
      </c>
      <c r="E7978" t="s">
        <v>52</v>
      </c>
      <c r="F7978" t="s">
        <v>1836</v>
      </c>
      <c r="G7978" s="2">
        <v>41.9</v>
      </c>
      <c r="H7978" s="2">
        <v>2</v>
      </c>
      <c r="I7978" s="2">
        <f t="shared" si="124"/>
        <v>20.95</v>
      </c>
      <c r="J7978" s="2">
        <v>8.8000000000000007</v>
      </c>
    </row>
    <row r="7979" spans="1:10" x14ac:dyDescent="0.35">
      <c r="A7979" s="1">
        <v>42931</v>
      </c>
      <c r="B7979" t="s">
        <v>514</v>
      </c>
      <c r="C7979" t="s">
        <v>149</v>
      </c>
      <c r="D7979" t="s">
        <v>34</v>
      </c>
      <c r="E7979" t="s">
        <v>35</v>
      </c>
      <c r="F7979" t="s">
        <v>1942</v>
      </c>
      <c r="G7979" s="2">
        <v>664.15</v>
      </c>
      <c r="H7979" s="2">
        <v>6</v>
      </c>
      <c r="I7979" s="2">
        <f t="shared" si="124"/>
        <v>110.69166666666666</v>
      </c>
      <c r="J7979" s="2">
        <v>88.55</v>
      </c>
    </row>
    <row r="7980" spans="1:10" x14ac:dyDescent="0.35">
      <c r="A7980" s="1">
        <v>42931</v>
      </c>
      <c r="B7980" t="s">
        <v>514</v>
      </c>
      <c r="C7980" t="s">
        <v>149</v>
      </c>
      <c r="D7980" t="s">
        <v>11</v>
      </c>
      <c r="E7980" t="s">
        <v>12</v>
      </c>
      <c r="F7980" t="s">
        <v>1488</v>
      </c>
      <c r="G7980" s="2">
        <v>8.9600000000000009</v>
      </c>
      <c r="H7980" s="2">
        <v>2</v>
      </c>
      <c r="I7980" s="2">
        <f t="shared" si="124"/>
        <v>4.4800000000000004</v>
      </c>
      <c r="J7980" s="2">
        <v>4.3899999999999997</v>
      </c>
    </row>
    <row r="7981" spans="1:10" x14ac:dyDescent="0.35">
      <c r="A7981" s="1">
        <v>42931</v>
      </c>
      <c r="B7981" t="s">
        <v>1070</v>
      </c>
      <c r="C7981" t="s">
        <v>55</v>
      </c>
      <c r="D7981" t="s">
        <v>11</v>
      </c>
      <c r="E7981" t="s">
        <v>92</v>
      </c>
      <c r="F7981" t="s">
        <v>1382</v>
      </c>
      <c r="G7981" s="2">
        <v>179.94</v>
      </c>
      <c r="H7981" s="2">
        <v>3</v>
      </c>
      <c r="I7981" s="2">
        <f t="shared" si="124"/>
        <v>59.98</v>
      </c>
      <c r="J7981" s="2">
        <v>50.38</v>
      </c>
    </row>
    <row r="7982" spans="1:10" x14ac:dyDescent="0.35">
      <c r="A7982" s="1">
        <v>42931</v>
      </c>
      <c r="B7982" t="s">
        <v>1070</v>
      </c>
      <c r="C7982" t="s">
        <v>55</v>
      </c>
      <c r="D7982" t="s">
        <v>34</v>
      </c>
      <c r="E7982" t="s">
        <v>145</v>
      </c>
      <c r="F7982" t="s">
        <v>942</v>
      </c>
      <c r="G7982" s="2">
        <v>872.94</v>
      </c>
      <c r="H7982" s="2">
        <v>3</v>
      </c>
      <c r="I7982" s="2">
        <f t="shared" si="124"/>
        <v>290.98</v>
      </c>
      <c r="J7982" s="2">
        <v>157.13</v>
      </c>
    </row>
    <row r="7983" spans="1:10" x14ac:dyDescent="0.35">
      <c r="A7983" s="1">
        <v>42931</v>
      </c>
      <c r="B7983" t="s">
        <v>1070</v>
      </c>
      <c r="C7983" t="s">
        <v>55</v>
      </c>
      <c r="D7983" t="s">
        <v>11</v>
      </c>
      <c r="E7983" t="s">
        <v>12</v>
      </c>
      <c r="F7983" t="s">
        <v>708</v>
      </c>
      <c r="G7983" s="2">
        <v>12.96</v>
      </c>
      <c r="H7983" s="2">
        <v>2</v>
      </c>
      <c r="I7983" s="2">
        <f t="shared" si="124"/>
        <v>6.48</v>
      </c>
      <c r="J7983" s="2">
        <v>6.22</v>
      </c>
    </row>
    <row r="7984" spans="1:10" x14ac:dyDescent="0.35">
      <c r="A7984" s="1">
        <v>42932</v>
      </c>
      <c r="B7984" t="s">
        <v>1273</v>
      </c>
      <c r="C7984" t="s">
        <v>23</v>
      </c>
      <c r="D7984" t="s">
        <v>34</v>
      </c>
      <c r="E7984" t="s">
        <v>35</v>
      </c>
      <c r="F7984" t="s">
        <v>1425</v>
      </c>
      <c r="G7984" s="2">
        <v>71.37</v>
      </c>
      <c r="H7984" s="2">
        <v>2</v>
      </c>
      <c r="I7984" s="2">
        <f t="shared" si="124"/>
        <v>35.685000000000002</v>
      </c>
      <c r="J7984" s="2">
        <v>-1.02</v>
      </c>
    </row>
    <row r="7985" spans="1:10" x14ac:dyDescent="0.35">
      <c r="A7985" s="1">
        <v>42932</v>
      </c>
      <c r="B7985" t="s">
        <v>492</v>
      </c>
      <c r="C7985" t="s">
        <v>15</v>
      </c>
      <c r="D7985" t="s">
        <v>11</v>
      </c>
      <c r="E7985" t="s">
        <v>24</v>
      </c>
      <c r="F7985" t="s">
        <v>2351</v>
      </c>
      <c r="G7985" s="2">
        <v>2.91</v>
      </c>
      <c r="H7985" s="2">
        <v>2</v>
      </c>
      <c r="I7985" s="2">
        <f t="shared" si="124"/>
        <v>1.4550000000000001</v>
      </c>
      <c r="J7985" s="2">
        <v>0.91</v>
      </c>
    </row>
    <row r="7986" spans="1:10" x14ac:dyDescent="0.35">
      <c r="A7986" s="1">
        <v>42932</v>
      </c>
      <c r="B7986" t="s">
        <v>182</v>
      </c>
      <c r="C7986" t="s">
        <v>245</v>
      </c>
      <c r="D7986" t="s">
        <v>34</v>
      </c>
      <c r="E7986" t="s">
        <v>35</v>
      </c>
      <c r="F7986" t="s">
        <v>1876</v>
      </c>
      <c r="G7986" s="2">
        <v>242.35</v>
      </c>
      <c r="H7986" s="2">
        <v>3</v>
      </c>
      <c r="I7986" s="2">
        <f t="shared" si="124"/>
        <v>80.783333333333331</v>
      </c>
      <c r="J7986" s="2">
        <v>15.15</v>
      </c>
    </row>
    <row r="7987" spans="1:10" x14ac:dyDescent="0.35">
      <c r="A7987" s="1">
        <v>42933</v>
      </c>
      <c r="B7987" t="s">
        <v>2126</v>
      </c>
      <c r="C7987" t="s">
        <v>123</v>
      </c>
      <c r="D7987" t="s">
        <v>34</v>
      </c>
      <c r="E7987" t="s">
        <v>47</v>
      </c>
      <c r="F7987" t="s">
        <v>2480</v>
      </c>
      <c r="G7987" s="2">
        <v>7.9</v>
      </c>
      <c r="H7987" s="2">
        <v>2</v>
      </c>
      <c r="I7987" s="2">
        <f t="shared" si="124"/>
        <v>3.95</v>
      </c>
      <c r="J7987" s="2">
        <v>2.17</v>
      </c>
    </row>
    <row r="7988" spans="1:10" x14ac:dyDescent="0.35">
      <c r="A7988" s="1">
        <v>42933</v>
      </c>
      <c r="B7988" t="s">
        <v>2432</v>
      </c>
      <c r="C7988" t="s">
        <v>149</v>
      </c>
      <c r="D7988" t="s">
        <v>39</v>
      </c>
      <c r="E7988" t="s">
        <v>40</v>
      </c>
      <c r="F7988" t="s">
        <v>2628</v>
      </c>
      <c r="G7988" s="2">
        <v>269.98</v>
      </c>
      <c r="H7988" s="2">
        <v>2</v>
      </c>
      <c r="I7988" s="2">
        <f t="shared" si="124"/>
        <v>134.99</v>
      </c>
      <c r="J7988" s="2">
        <v>67.5</v>
      </c>
    </row>
    <row r="7989" spans="1:10" x14ac:dyDescent="0.35">
      <c r="A7989" s="1">
        <v>42933</v>
      </c>
      <c r="B7989" t="s">
        <v>2432</v>
      </c>
      <c r="C7989" t="s">
        <v>149</v>
      </c>
      <c r="D7989" t="s">
        <v>11</v>
      </c>
      <c r="E7989" t="s">
        <v>12</v>
      </c>
      <c r="F7989" t="s">
        <v>647</v>
      </c>
      <c r="G7989" s="2">
        <v>99.9</v>
      </c>
      <c r="H7989" s="2">
        <v>5</v>
      </c>
      <c r="I7989" s="2">
        <f t="shared" si="124"/>
        <v>19.98</v>
      </c>
      <c r="J7989" s="2">
        <v>47.95</v>
      </c>
    </row>
    <row r="7990" spans="1:10" x14ac:dyDescent="0.35">
      <c r="A7990" s="1">
        <v>42933</v>
      </c>
      <c r="B7990" t="s">
        <v>2432</v>
      </c>
      <c r="C7990" t="s">
        <v>149</v>
      </c>
      <c r="D7990" t="s">
        <v>34</v>
      </c>
      <c r="E7990" t="s">
        <v>47</v>
      </c>
      <c r="F7990" t="s">
        <v>2513</v>
      </c>
      <c r="G7990" s="2">
        <v>39.08</v>
      </c>
      <c r="H7990" s="2">
        <v>4</v>
      </c>
      <c r="I7990" s="2">
        <f t="shared" si="124"/>
        <v>9.77</v>
      </c>
      <c r="J7990" s="2">
        <v>14.46</v>
      </c>
    </row>
    <row r="7991" spans="1:10" x14ac:dyDescent="0.35">
      <c r="A7991" s="1">
        <v>42933</v>
      </c>
      <c r="B7991" t="s">
        <v>1003</v>
      </c>
      <c r="C7991" t="s">
        <v>27</v>
      </c>
      <c r="D7991" t="s">
        <v>39</v>
      </c>
      <c r="E7991" t="s">
        <v>603</v>
      </c>
      <c r="F7991" t="s">
        <v>604</v>
      </c>
      <c r="G7991" s="2">
        <v>479.98</v>
      </c>
      <c r="H7991" s="2">
        <v>2</v>
      </c>
      <c r="I7991" s="2">
        <f t="shared" si="124"/>
        <v>239.99</v>
      </c>
      <c r="J7991" s="2">
        <v>90</v>
      </c>
    </row>
    <row r="7992" spans="1:10" x14ac:dyDescent="0.35">
      <c r="A7992" s="1">
        <v>42933</v>
      </c>
      <c r="B7992" t="s">
        <v>669</v>
      </c>
      <c r="C7992" t="s">
        <v>27</v>
      </c>
      <c r="D7992" t="s">
        <v>11</v>
      </c>
      <c r="E7992" t="s">
        <v>12</v>
      </c>
      <c r="F7992" t="s">
        <v>1619</v>
      </c>
      <c r="G7992" s="2">
        <v>32.4</v>
      </c>
      <c r="H7992" s="2">
        <v>5</v>
      </c>
      <c r="I7992" s="2">
        <f t="shared" si="124"/>
        <v>6.4799999999999995</v>
      </c>
      <c r="J7992" s="2">
        <v>15.55</v>
      </c>
    </row>
    <row r="7993" spans="1:10" x14ac:dyDescent="0.35">
      <c r="A7993" s="1">
        <v>42933</v>
      </c>
      <c r="B7993" t="s">
        <v>669</v>
      </c>
      <c r="C7993" t="s">
        <v>27</v>
      </c>
      <c r="D7993" t="s">
        <v>11</v>
      </c>
      <c r="E7993" t="s">
        <v>63</v>
      </c>
      <c r="F7993" t="s">
        <v>1667</v>
      </c>
      <c r="G7993" s="2">
        <v>57.9</v>
      </c>
      <c r="H7993" s="2">
        <v>5</v>
      </c>
      <c r="I7993" s="2">
        <f t="shared" si="124"/>
        <v>11.58</v>
      </c>
      <c r="J7993" s="2">
        <v>28.95</v>
      </c>
    </row>
    <row r="7994" spans="1:10" x14ac:dyDescent="0.35">
      <c r="A7994" s="1">
        <v>42933</v>
      </c>
      <c r="B7994" t="s">
        <v>669</v>
      </c>
      <c r="C7994" t="s">
        <v>27</v>
      </c>
      <c r="D7994" t="s">
        <v>11</v>
      </c>
      <c r="E7994" t="s">
        <v>18</v>
      </c>
      <c r="F7994" t="s">
        <v>408</v>
      </c>
      <c r="G7994" s="2">
        <v>10.56</v>
      </c>
      <c r="H7994" s="2">
        <v>2</v>
      </c>
      <c r="I7994" s="2">
        <f t="shared" si="124"/>
        <v>5.28</v>
      </c>
      <c r="J7994" s="2">
        <v>0</v>
      </c>
    </row>
    <row r="7995" spans="1:10" x14ac:dyDescent="0.35">
      <c r="A7995" s="1">
        <v>42933</v>
      </c>
      <c r="B7995" t="s">
        <v>669</v>
      </c>
      <c r="C7995" t="s">
        <v>27</v>
      </c>
      <c r="D7995" t="s">
        <v>34</v>
      </c>
      <c r="E7995" t="s">
        <v>74</v>
      </c>
      <c r="F7995" t="s">
        <v>1872</v>
      </c>
      <c r="G7995" s="2">
        <v>1194.17</v>
      </c>
      <c r="H7995" s="2">
        <v>5</v>
      </c>
      <c r="I7995" s="2">
        <f t="shared" si="124"/>
        <v>238.834</v>
      </c>
      <c r="J7995" s="2">
        <v>210.74</v>
      </c>
    </row>
    <row r="7996" spans="1:10" x14ac:dyDescent="0.35">
      <c r="A7996" s="1">
        <v>42934</v>
      </c>
      <c r="B7996" t="s">
        <v>1616</v>
      </c>
      <c r="C7996" t="s">
        <v>95</v>
      </c>
      <c r="D7996" t="s">
        <v>34</v>
      </c>
      <c r="E7996" t="s">
        <v>145</v>
      </c>
      <c r="F7996" t="s">
        <v>1812</v>
      </c>
      <c r="G7996" s="2">
        <v>801.6</v>
      </c>
      <c r="H7996" s="2">
        <v>5</v>
      </c>
      <c r="I7996" s="2">
        <f t="shared" si="124"/>
        <v>160.32</v>
      </c>
      <c r="J7996" s="2">
        <v>-448.9</v>
      </c>
    </row>
    <row r="7997" spans="1:10" x14ac:dyDescent="0.35">
      <c r="A7997" s="1">
        <v>42934</v>
      </c>
      <c r="B7997" t="s">
        <v>1616</v>
      </c>
      <c r="C7997" t="s">
        <v>95</v>
      </c>
      <c r="D7997" t="s">
        <v>34</v>
      </c>
      <c r="E7997" t="s">
        <v>35</v>
      </c>
      <c r="F7997" t="s">
        <v>1876</v>
      </c>
      <c r="G7997" s="2">
        <v>161.57</v>
      </c>
      <c r="H7997" s="2">
        <v>2</v>
      </c>
      <c r="I7997" s="2">
        <f t="shared" si="124"/>
        <v>80.784999999999997</v>
      </c>
      <c r="J7997" s="2">
        <v>10.1</v>
      </c>
    </row>
    <row r="7998" spans="1:10" x14ac:dyDescent="0.35">
      <c r="A7998" s="1">
        <v>42934</v>
      </c>
      <c r="B7998" t="s">
        <v>1616</v>
      </c>
      <c r="C7998" t="s">
        <v>95</v>
      </c>
      <c r="D7998" t="s">
        <v>11</v>
      </c>
      <c r="E7998" t="s">
        <v>12</v>
      </c>
      <c r="F7998" t="s">
        <v>1141</v>
      </c>
      <c r="G7998" s="2">
        <v>16.100000000000001</v>
      </c>
      <c r="H7998" s="2">
        <v>2</v>
      </c>
      <c r="I7998" s="2">
        <f t="shared" si="124"/>
        <v>8.0500000000000007</v>
      </c>
      <c r="J7998" s="2">
        <v>5.23</v>
      </c>
    </row>
    <row r="7999" spans="1:10" x14ac:dyDescent="0.35">
      <c r="A7999" s="1">
        <v>42934</v>
      </c>
      <c r="B7999" t="s">
        <v>1616</v>
      </c>
      <c r="C7999" t="s">
        <v>95</v>
      </c>
      <c r="D7999" t="s">
        <v>11</v>
      </c>
      <c r="E7999" t="s">
        <v>20</v>
      </c>
      <c r="F7999" t="s">
        <v>1700</v>
      </c>
      <c r="G7999" s="2">
        <v>7.66</v>
      </c>
      <c r="H7999" s="2">
        <v>4</v>
      </c>
      <c r="I7999" s="2">
        <f t="shared" si="124"/>
        <v>1.915</v>
      </c>
      <c r="J7999" s="2">
        <v>-6.12</v>
      </c>
    </row>
    <row r="8000" spans="1:10" x14ac:dyDescent="0.35">
      <c r="A8000" s="1">
        <v>42934</v>
      </c>
      <c r="B8000" t="s">
        <v>1616</v>
      </c>
      <c r="C8000" t="s">
        <v>95</v>
      </c>
      <c r="D8000" t="s">
        <v>34</v>
      </c>
      <c r="E8000" t="s">
        <v>35</v>
      </c>
      <c r="F8000" t="s">
        <v>1805</v>
      </c>
      <c r="G8000" s="2">
        <v>311.98</v>
      </c>
      <c r="H8000" s="2">
        <v>3</v>
      </c>
      <c r="I8000" s="2">
        <f t="shared" si="124"/>
        <v>103.99333333333334</v>
      </c>
      <c r="J8000" s="2">
        <v>-42.9</v>
      </c>
    </row>
    <row r="8001" spans="1:10" x14ac:dyDescent="0.35">
      <c r="A8001" s="1">
        <v>42934</v>
      </c>
      <c r="B8001" t="s">
        <v>58</v>
      </c>
      <c r="C8001" t="s">
        <v>23</v>
      </c>
      <c r="D8001" t="s">
        <v>39</v>
      </c>
      <c r="E8001" t="s">
        <v>603</v>
      </c>
      <c r="F8001" t="s">
        <v>2010</v>
      </c>
      <c r="G8001" s="2">
        <v>599.97</v>
      </c>
      <c r="H8001" s="2">
        <v>5</v>
      </c>
      <c r="I8001" s="2">
        <f t="shared" si="124"/>
        <v>119.994</v>
      </c>
      <c r="J8001" s="2">
        <v>70</v>
      </c>
    </row>
    <row r="8002" spans="1:10" x14ac:dyDescent="0.35">
      <c r="A8002" s="1">
        <v>42934</v>
      </c>
      <c r="B8002" t="s">
        <v>58</v>
      </c>
      <c r="C8002" t="s">
        <v>23</v>
      </c>
      <c r="D8002" t="s">
        <v>34</v>
      </c>
      <c r="E8002" t="s">
        <v>35</v>
      </c>
      <c r="F8002" t="s">
        <v>793</v>
      </c>
      <c r="G8002" s="2">
        <v>198.74</v>
      </c>
      <c r="H8002" s="2">
        <v>4</v>
      </c>
      <c r="I8002" s="2">
        <f t="shared" si="124"/>
        <v>49.685000000000002</v>
      </c>
      <c r="J8002" s="2">
        <v>-14.2</v>
      </c>
    </row>
    <row r="8003" spans="1:10" x14ac:dyDescent="0.35">
      <c r="A8003" s="1">
        <v>42934</v>
      </c>
      <c r="B8003" t="s">
        <v>58</v>
      </c>
      <c r="C8003" t="s">
        <v>23</v>
      </c>
      <c r="D8003" t="s">
        <v>11</v>
      </c>
      <c r="E8003" t="s">
        <v>200</v>
      </c>
      <c r="F8003" t="s">
        <v>1137</v>
      </c>
      <c r="G8003" s="2">
        <v>9.18</v>
      </c>
      <c r="H8003" s="2">
        <v>2</v>
      </c>
      <c r="I8003" s="2">
        <f t="shared" ref="I8003:I8066" si="125">G8003/H8003</f>
        <v>4.59</v>
      </c>
      <c r="J8003" s="2">
        <v>1.1499999999999999</v>
      </c>
    </row>
    <row r="8004" spans="1:10" x14ac:dyDescent="0.35">
      <c r="A8004" s="1">
        <v>42936</v>
      </c>
      <c r="B8004" t="s">
        <v>791</v>
      </c>
      <c r="C8004" t="s">
        <v>15</v>
      </c>
      <c r="D8004" t="s">
        <v>11</v>
      </c>
      <c r="E8004" t="s">
        <v>18</v>
      </c>
      <c r="F8004" t="s">
        <v>1560</v>
      </c>
      <c r="G8004" s="2">
        <v>69.709999999999994</v>
      </c>
      <c r="H8004" s="2">
        <v>2</v>
      </c>
      <c r="I8004" s="2">
        <f t="shared" si="125"/>
        <v>34.854999999999997</v>
      </c>
      <c r="J8004" s="2">
        <v>8.7100000000000009</v>
      </c>
    </row>
    <row r="8005" spans="1:10" x14ac:dyDescent="0.35">
      <c r="A8005" s="1">
        <v>42936</v>
      </c>
      <c r="B8005" t="s">
        <v>791</v>
      </c>
      <c r="C8005" t="s">
        <v>15</v>
      </c>
      <c r="D8005" t="s">
        <v>34</v>
      </c>
      <c r="E8005" t="s">
        <v>47</v>
      </c>
      <c r="F8005" t="s">
        <v>773</v>
      </c>
      <c r="G8005" s="2">
        <v>8.7899999999999991</v>
      </c>
      <c r="H8005" s="2">
        <v>1</v>
      </c>
      <c r="I8005" s="2">
        <f t="shared" si="125"/>
        <v>8.7899999999999991</v>
      </c>
      <c r="J8005" s="2">
        <v>-5.71</v>
      </c>
    </row>
    <row r="8006" spans="1:10" x14ac:dyDescent="0.35">
      <c r="A8006" s="1">
        <v>42936</v>
      </c>
      <c r="B8006" t="s">
        <v>1741</v>
      </c>
      <c r="C8006" t="s">
        <v>140</v>
      </c>
      <c r="D8006" t="s">
        <v>11</v>
      </c>
      <c r="E8006" t="s">
        <v>16</v>
      </c>
      <c r="F8006" t="s">
        <v>2030</v>
      </c>
      <c r="G8006" s="2">
        <v>14.62</v>
      </c>
      <c r="H8006" s="2">
        <v>2</v>
      </c>
      <c r="I8006" s="2">
        <f t="shared" si="125"/>
        <v>7.31</v>
      </c>
      <c r="J8006" s="2">
        <v>6.87</v>
      </c>
    </row>
    <row r="8007" spans="1:10" x14ac:dyDescent="0.35">
      <c r="A8007" s="1">
        <v>42936</v>
      </c>
      <c r="B8007" t="s">
        <v>1741</v>
      </c>
      <c r="C8007" t="s">
        <v>140</v>
      </c>
      <c r="D8007" t="s">
        <v>11</v>
      </c>
      <c r="E8007" t="s">
        <v>92</v>
      </c>
      <c r="F8007" t="s">
        <v>711</v>
      </c>
      <c r="G8007" s="2">
        <v>416.32</v>
      </c>
      <c r="H8007" s="2">
        <v>2</v>
      </c>
      <c r="I8007" s="2">
        <f t="shared" si="125"/>
        <v>208.16</v>
      </c>
      <c r="J8007" s="2">
        <v>112.41</v>
      </c>
    </row>
    <row r="8008" spans="1:10" x14ac:dyDescent="0.35">
      <c r="A8008" s="1">
        <v>42936</v>
      </c>
      <c r="B8008" t="s">
        <v>1741</v>
      </c>
      <c r="C8008" t="s">
        <v>140</v>
      </c>
      <c r="D8008" t="s">
        <v>11</v>
      </c>
      <c r="E8008" t="s">
        <v>20</v>
      </c>
      <c r="F8008" t="s">
        <v>2292</v>
      </c>
      <c r="G8008" s="2">
        <v>43</v>
      </c>
      <c r="H8008" s="2">
        <v>5</v>
      </c>
      <c r="I8008" s="2">
        <f t="shared" si="125"/>
        <v>8.6</v>
      </c>
      <c r="J8008" s="2">
        <v>20.21</v>
      </c>
    </row>
    <row r="8009" spans="1:10" x14ac:dyDescent="0.35">
      <c r="A8009" s="1">
        <v>42936</v>
      </c>
      <c r="B8009" t="s">
        <v>1741</v>
      </c>
      <c r="C8009" t="s">
        <v>140</v>
      </c>
      <c r="D8009" t="s">
        <v>34</v>
      </c>
      <c r="E8009" t="s">
        <v>35</v>
      </c>
      <c r="F8009" t="s">
        <v>1128</v>
      </c>
      <c r="G8009" s="2">
        <v>182.94</v>
      </c>
      <c r="H8009" s="2">
        <v>3</v>
      </c>
      <c r="I8009" s="2">
        <f t="shared" si="125"/>
        <v>60.98</v>
      </c>
      <c r="J8009" s="2">
        <v>27.44</v>
      </c>
    </row>
    <row r="8010" spans="1:10" x14ac:dyDescent="0.35">
      <c r="A8010" s="1">
        <v>42936</v>
      </c>
      <c r="B8010" t="s">
        <v>1741</v>
      </c>
      <c r="C8010" t="s">
        <v>140</v>
      </c>
      <c r="D8010" t="s">
        <v>11</v>
      </c>
      <c r="E8010" t="s">
        <v>20</v>
      </c>
      <c r="F8010" t="s">
        <v>1998</v>
      </c>
      <c r="G8010" s="2">
        <v>60.83</v>
      </c>
      <c r="H8010" s="2">
        <v>7</v>
      </c>
      <c r="I8010" s="2">
        <f t="shared" si="125"/>
        <v>8.69</v>
      </c>
      <c r="J8010" s="2">
        <v>30.42</v>
      </c>
    </row>
    <row r="8011" spans="1:10" x14ac:dyDescent="0.35">
      <c r="A8011" s="1">
        <v>42936</v>
      </c>
      <c r="B8011" t="s">
        <v>1741</v>
      </c>
      <c r="C8011" t="s">
        <v>140</v>
      </c>
      <c r="D8011" t="s">
        <v>39</v>
      </c>
      <c r="E8011" t="s">
        <v>52</v>
      </c>
      <c r="F8011" t="s">
        <v>2081</v>
      </c>
      <c r="G8011" s="2">
        <v>389.97</v>
      </c>
      <c r="H8011" s="2">
        <v>3</v>
      </c>
      <c r="I8011" s="2">
        <f t="shared" si="125"/>
        <v>129.99</v>
      </c>
      <c r="J8011" s="2">
        <v>132.59</v>
      </c>
    </row>
    <row r="8012" spans="1:10" x14ac:dyDescent="0.35">
      <c r="A8012" s="1">
        <v>42936</v>
      </c>
      <c r="B8012" t="s">
        <v>1401</v>
      </c>
      <c r="C8012" t="s">
        <v>315</v>
      </c>
      <c r="D8012" t="s">
        <v>11</v>
      </c>
      <c r="E8012" t="s">
        <v>20</v>
      </c>
      <c r="F8012" t="s">
        <v>1103</v>
      </c>
      <c r="G8012" s="2">
        <v>735.98</v>
      </c>
      <c r="H8012" s="2">
        <v>2</v>
      </c>
      <c r="I8012" s="2">
        <f t="shared" si="125"/>
        <v>367.99</v>
      </c>
      <c r="J8012" s="2">
        <v>331.19</v>
      </c>
    </row>
    <row r="8013" spans="1:10" x14ac:dyDescent="0.35">
      <c r="A8013" s="1">
        <v>42936</v>
      </c>
      <c r="B8013" t="s">
        <v>891</v>
      </c>
      <c r="C8013" t="s">
        <v>149</v>
      </c>
      <c r="D8013" t="s">
        <v>11</v>
      </c>
      <c r="E8013" t="s">
        <v>12</v>
      </c>
      <c r="F8013" t="s">
        <v>1981</v>
      </c>
      <c r="G8013" s="2">
        <v>13.36</v>
      </c>
      <c r="H8013" s="2">
        <v>2</v>
      </c>
      <c r="I8013" s="2">
        <f t="shared" si="125"/>
        <v>6.68</v>
      </c>
      <c r="J8013" s="2">
        <v>6.41</v>
      </c>
    </row>
    <row r="8014" spans="1:10" x14ac:dyDescent="0.35">
      <c r="A8014" s="1">
        <v>42936</v>
      </c>
      <c r="B8014" t="s">
        <v>891</v>
      </c>
      <c r="C8014" t="s">
        <v>149</v>
      </c>
      <c r="D8014" t="s">
        <v>34</v>
      </c>
      <c r="E8014" t="s">
        <v>35</v>
      </c>
      <c r="F8014" t="s">
        <v>273</v>
      </c>
      <c r="G8014" s="2">
        <v>163.76</v>
      </c>
      <c r="H8014" s="2">
        <v>2</v>
      </c>
      <c r="I8014" s="2">
        <f t="shared" si="125"/>
        <v>81.88</v>
      </c>
      <c r="J8014" s="2">
        <v>25.47</v>
      </c>
    </row>
    <row r="8015" spans="1:10" x14ac:dyDescent="0.35">
      <c r="A8015" s="1">
        <v>42936</v>
      </c>
      <c r="B8015" t="s">
        <v>891</v>
      </c>
      <c r="C8015" t="s">
        <v>149</v>
      </c>
      <c r="D8015" t="s">
        <v>34</v>
      </c>
      <c r="E8015" t="s">
        <v>47</v>
      </c>
      <c r="F8015" t="s">
        <v>479</v>
      </c>
      <c r="G8015" s="2">
        <v>183.92</v>
      </c>
      <c r="H8015" s="2">
        <v>4</v>
      </c>
      <c r="I8015" s="2">
        <f t="shared" si="125"/>
        <v>45.98</v>
      </c>
      <c r="J8015" s="2">
        <v>31.27</v>
      </c>
    </row>
    <row r="8016" spans="1:10" x14ac:dyDescent="0.35">
      <c r="A8016" s="1">
        <v>42937</v>
      </c>
      <c r="B8016" t="s">
        <v>1826</v>
      </c>
      <c r="C8016" t="s">
        <v>177</v>
      </c>
      <c r="D8016" t="s">
        <v>11</v>
      </c>
      <c r="E8016" t="s">
        <v>12</v>
      </c>
      <c r="F8016" t="s">
        <v>1159</v>
      </c>
      <c r="G8016" s="2">
        <v>6.48</v>
      </c>
      <c r="H8016" s="2">
        <v>1</v>
      </c>
      <c r="I8016" s="2">
        <f t="shared" si="125"/>
        <v>6.48</v>
      </c>
      <c r="J8016" s="2">
        <v>3.18</v>
      </c>
    </row>
    <row r="8017" spans="1:10" x14ac:dyDescent="0.35">
      <c r="A8017" s="1">
        <v>42937</v>
      </c>
      <c r="B8017" t="s">
        <v>1828</v>
      </c>
      <c r="C8017" t="s">
        <v>296</v>
      </c>
      <c r="D8017" t="s">
        <v>39</v>
      </c>
      <c r="E8017" t="s">
        <v>40</v>
      </c>
      <c r="F8017" t="s">
        <v>2603</v>
      </c>
      <c r="G8017" s="2">
        <v>71.930000000000007</v>
      </c>
      <c r="H8017" s="2">
        <v>9</v>
      </c>
      <c r="I8017" s="2">
        <f t="shared" si="125"/>
        <v>7.9922222222222228</v>
      </c>
      <c r="J8017" s="2">
        <v>6.29</v>
      </c>
    </row>
    <row r="8018" spans="1:10" x14ac:dyDescent="0.35">
      <c r="A8018" s="1">
        <v>42937</v>
      </c>
      <c r="B8018" t="s">
        <v>1828</v>
      </c>
      <c r="C8018" t="s">
        <v>296</v>
      </c>
      <c r="D8018" t="s">
        <v>11</v>
      </c>
      <c r="E8018" t="s">
        <v>24</v>
      </c>
      <c r="F8018" t="s">
        <v>279</v>
      </c>
      <c r="G8018" s="2">
        <v>25.99</v>
      </c>
      <c r="H8018" s="2">
        <v>1</v>
      </c>
      <c r="I8018" s="2">
        <f t="shared" si="125"/>
        <v>25.99</v>
      </c>
      <c r="J8018" s="2">
        <v>7.54</v>
      </c>
    </row>
    <row r="8019" spans="1:10" x14ac:dyDescent="0.35">
      <c r="A8019" s="1">
        <v>42937</v>
      </c>
      <c r="B8019" t="s">
        <v>2482</v>
      </c>
      <c r="C8019" t="s">
        <v>78</v>
      </c>
      <c r="D8019" t="s">
        <v>11</v>
      </c>
      <c r="E8019" t="s">
        <v>20</v>
      </c>
      <c r="F8019" t="s">
        <v>911</v>
      </c>
      <c r="G8019" s="2">
        <v>33.93</v>
      </c>
      <c r="H8019" s="2">
        <v>3</v>
      </c>
      <c r="I8019" s="2">
        <f t="shared" si="125"/>
        <v>11.31</v>
      </c>
      <c r="J8019" s="2">
        <v>-22.62</v>
      </c>
    </row>
    <row r="8020" spans="1:10" x14ac:dyDescent="0.35">
      <c r="A8020" s="1">
        <v>42937</v>
      </c>
      <c r="B8020" t="s">
        <v>2482</v>
      </c>
      <c r="C8020" t="s">
        <v>78</v>
      </c>
      <c r="D8020" t="s">
        <v>11</v>
      </c>
      <c r="E8020" t="s">
        <v>18</v>
      </c>
      <c r="F8020" t="s">
        <v>2608</v>
      </c>
      <c r="G8020" s="2">
        <v>222.32</v>
      </c>
      <c r="H8020" s="2">
        <v>7</v>
      </c>
      <c r="I8020" s="2">
        <f t="shared" si="125"/>
        <v>31.759999999999998</v>
      </c>
      <c r="J8020" s="2">
        <v>25.01</v>
      </c>
    </row>
    <row r="8021" spans="1:10" x14ac:dyDescent="0.35">
      <c r="A8021" s="1">
        <v>42937</v>
      </c>
      <c r="B8021" t="s">
        <v>2482</v>
      </c>
      <c r="C8021" t="s">
        <v>78</v>
      </c>
      <c r="D8021" t="s">
        <v>39</v>
      </c>
      <c r="E8021" t="s">
        <v>40</v>
      </c>
      <c r="F8021" t="s">
        <v>2106</v>
      </c>
      <c r="G8021" s="2">
        <v>210.56</v>
      </c>
      <c r="H8021" s="2">
        <v>6</v>
      </c>
      <c r="I8021" s="2">
        <f t="shared" si="125"/>
        <v>35.093333333333334</v>
      </c>
      <c r="J8021" s="2">
        <v>-52.64</v>
      </c>
    </row>
    <row r="8022" spans="1:10" x14ac:dyDescent="0.35">
      <c r="A8022" s="1">
        <v>42937</v>
      </c>
      <c r="B8022" t="s">
        <v>1528</v>
      </c>
      <c r="C8022" t="s">
        <v>55</v>
      </c>
      <c r="D8022" t="s">
        <v>11</v>
      </c>
      <c r="E8022" t="s">
        <v>24</v>
      </c>
      <c r="F8022" t="s">
        <v>2453</v>
      </c>
      <c r="G8022" s="2">
        <v>101.94</v>
      </c>
      <c r="H8022" s="2">
        <v>6</v>
      </c>
      <c r="I8022" s="2">
        <f t="shared" si="125"/>
        <v>16.989999999999998</v>
      </c>
      <c r="J8022" s="2">
        <v>29.56</v>
      </c>
    </row>
    <row r="8023" spans="1:10" x14ac:dyDescent="0.35">
      <c r="A8023" s="1">
        <v>42937</v>
      </c>
      <c r="B8023" t="s">
        <v>1528</v>
      </c>
      <c r="C8023" t="s">
        <v>55</v>
      </c>
      <c r="D8023" t="s">
        <v>39</v>
      </c>
      <c r="E8023" t="s">
        <v>40</v>
      </c>
      <c r="F8023" t="s">
        <v>703</v>
      </c>
      <c r="G8023" s="2">
        <v>271.95999999999998</v>
      </c>
      <c r="H8023" s="2">
        <v>4</v>
      </c>
      <c r="I8023" s="2">
        <f t="shared" si="125"/>
        <v>67.989999999999995</v>
      </c>
      <c r="J8023" s="2">
        <v>67.989999999999995</v>
      </c>
    </row>
    <row r="8024" spans="1:10" x14ac:dyDescent="0.35">
      <c r="A8024" s="1">
        <v>42937</v>
      </c>
      <c r="B8024" t="s">
        <v>1528</v>
      </c>
      <c r="C8024" t="s">
        <v>55</v>
      </c>
      <c r="D8024" t="s">
        <v>34</v>
      </c>
      <c r="E8024" t="s">
        <v>47</v>
      </c>
      <c r="F8024" t="s">
        <v>1155</v>
      </c>
      <c r="G8024" s="2">
        <v>8.8000000000000007</v>
      </c>
      <c r="H8024" s="2">
        <v>5</v>
      </c>
      <c r="I8024" s="2">
        <f t="shared" si="125"/>
        <v>1.7600000000000002</v>
      </c>
      <c r="J8024" s="2">
        <v>3.87</v>
      </c>
    </row>
    <row r="8025" spans="1:10" x14ac:dyDescent="0.35">
      <c r="A8025" s="1">
        <v>42937</v>
      </c>
      <c r="B8025" t="s">
        <v>1528</v>
      </c>
      <c r="C8025" t="s">
        <v>55</v>
      </c>
      <c r="D8025" t="s">
        <v>11</v>
      </c>
      <c r="E8025" t="s">
        <v>24</v>
      </c>
      <c r="F8025" t="s">
        <v>317</v>
      </c>
      <c r="G8025" s="2">
        <v>19.68</v>
      </c>
      <c r="H8025" s="2">
        <v>6</v>
      </c>
      <c r="I8025" s="2">
        <f t="shared" si="125"/>
        <v>3.28</v>
      </c>
      <c r="J8025" s="2">
        <v>5.71</v>
      </c>
    </row>
    <row r="8026" spans="1:10" x14ac:dyDescent="0.35">
      <c r="A8026" s="1">
        <v>42937</v>
      </c>
      <c r="B8026" t="s">
        <v>1528</v>
      </c>
      <c r="C8026" t="s">
        <v>55</v>
      </c>
      <c r="D8026" t="s">
        <v>34</v>
      </c>
      <c r="E8026" t="s">
        <v>74</v>
      </c>
      <c r="F8026" t="s">
        <v>2494</v>
      </c>
      <c r="G8026" s="2">
        <v>302.94</v>
      </c>
      <c r="H8026" s="2">
        <v>3</v>
      </c>
      <c r="I8026" s="2">
        <f t="shared" si="125"/>
        <v>100.98</v>
      </c>
      <c r="J8026" s="2">
        <v>69.680000000000007</v>
      </c>
    </row>
    <row r="8027" spans="1:10" x14ac:dyDescent="0.35">
      <c r="A8027" s="1">
        <v>42937</v>
      </c>
      <c r="B8027" t="s">
        <v>1528</v>
      </c>
      <c r="C8027" t="s">
        <v>55</v>
      </c>
      <c r="D8027" t="s">
        <v>11</v>
      </c>
      <c r="E8027" t="s">
        <v>20</v>
      </c>
      <c r="F8027" t="s">
        <v>897</v>
      </c>
      <c r="G8027" s="2">
        <v>14.94</v>
      </c>
      <c r="H8027" s="2">
        <v>3</v>
      </c>
      <c r="I8027" s="2">
        <f t="shared" si="125"/>
        <v>4.9799999999999995</v>
      </c>
      <c r="J8027" s="2">
        <v>7.17</v>
      </c>
    </row>
    <row r="8028" spans="1:10" x14ac:dyDescent="0.35">
      <c r="A8028" s="1">
        <v>42937</v>
      </c>
      <c r="B8028" t="s">
        <v>1528</v>
      </c>
      <c r="C8028" t="s">
        <v>55</v>
      </c>
      <c r="D8028" t="s">
        <v>11</v>
      </c>
      <c r="E8028" t="s">
        <v>200</v>
      </c>
      <c r="F8028" t="s">
        <v>2497</v>
      </c>
      <c r="G8028" s="2">
        <v>231.72</v>
      </c>
      <c r="H8028" s="2">
        <v>2</v>
      </c>
      <c r="I8028" s="2">
        <f t="shared" si="125"/>
        <v>115.86</v>
      </c>
      <c r="J8028" s="2">
        <v>11.59</v>
      </c>
    </row>
    <row r="8029" spans="1:10" x14ac:dyDescent="0.35">
      <c r="A8029" s="1">
        <v>42937</v>
      </c>
      <c r="B8029" t="s">
        <v>2126</v>
      </c>
      <c r="C8029" t="s">
        <v>27</v>
      </c>
      <c r="D8029" t="s">
        <v>11</v>
      </c>
      <c r="E8029" t="s">
        <v>12</v>
      </c>
      <c r="F8029" t="s">
        <v>2692</v>
      </c>
      <c r="G8029" s="2">
        <v>16.34</v>
      </c>
      <c r="H8029" s="2">
        <v>2</v>
      </c>
      <c r="I8029" s="2">
        <f t="shared" si="125"/>
        <v>8.17</v>
      </c>
      <c r="J8029" s="2">
        <v>7.68</v>
      </c>
    </row>
    <row r="8030" spans="1:10" x14ac:dyDescent="0.35">
      <c r="A8030" s="1">
        <v>42937</v>
      </c>
      <c r="B8030" t="s">
        <v>2126</v>
      </c>
      <c r="C8030" t="s">
        <v>27</v>
      </c>
      <c r="D8030" t="s">
        <v>34</v>
      </c>
      <c r="E8030" t="s">
        <v>35</v>
      </c>
      <c r="F8030" t="s">
        <v>723</v>
      </c>
      <c r="G8030" s="2">
        <v>225.3</v>
      </c>
      <c r="H8030" s="2">
        <v>2</v>
      </c>
      <c r="I8030" s="2">
        <f t="shared" si="125"/>
        <v>112.65</v>
      </c>
      <c r="J8030" s="2">
        <v>22.53</v>
      </c>
    </row>
    <row r="8031" spans="1:10" x14ac:dyDescent="0.35">
      <c r="A8031" s="1">
        <v>42937</v>
      </c>
      <c r="B8031" t="s">
        <v>2126</v>
      </c>
      <c r="C8031" t="s">
        <v>27</v>
      </c>
      <c r="D8031" t="s">
        <v>11</v>
      </c>
      <c r="E8031" t="s">
        <v>20</v>
      </c>
      <c r="F8031" t="s">
        <v>1029</v>
      </c>
      <c r="G8031" s="2">
        <v>50.35</v>
      </c>
      <c r="H8031" s="2">
        <v>3</v>
      </c>
      <c r="I8031" s="2">
        <f t="shared" si="125"/>
        <v>16.783333333333335</v>
      </c>
      <c r="J8031" s="2">
        <v>17.62</v>
      </c>
    </row>
    <row r="8032" spans="1:10" x14ac:dyDescent="0.35">
      <c r="A8032" s="1">
        <v>42937</v>
      </c>
      <c r="B8032" t="s">
        <v>602</v>
      </c>
      <c r="C8032" t="s">
        <v>149</v>
      </c>
      <c r="D8032" t="s">
        <v>11</v>
      </c>
      <c r="E8032" t="s">
        <v>92</v>
      </c>
      <c r="F8032" t="s">
        <v>1975</v>
      </c>
      <c r="G8032" s="2">
        <v>17.48</v>
      </c>
      <c r="H8032" s="2">
        <v>4</v>
      </c>
      <c r="I8032" s="2">
        <f t="shared" si="125"/>
        <v>4.37</v>
      </c>
      <c r="J8032" s="2">
        <v>4.54</v>
      </c>
    </row>
    <row r="8033" spans="1:10" x14ac:dyDescent="0.35">
      <c r="A8033" s="1">
        <v>42937</v>
      </c>
      <c r="B8033" t="s">
        <v>891</v>
      </c>
      <c r="C8033" t="s">
        <v>27</v>
      </c>
      <c r="D8033" t="s">
        <v>11</v>
      </c>
      <c r="E8033" t="s">
        <v>24</v>
      </c>
      <c r="F8033" t="s">
        <v>841</v>
      </c>
      <c r="G8033" s="2">
        <v>3.52</v>
      </c>
      <c r="H8033" s="2">
        <v>2</v>
      </c>
      <c r="I8033" s="2">
        <f t="shared" si="125"/>
        <v>1.76</v>
      </c>
      <c r="J8033" s="2">
        <v>1.69</v>
      </c>
    </row>
    <row r="8034" spans="1:10" x14ac:dyDescent="0.35">
      <c r="A8034" s="1">
        <v>42937</v>
      </c>
      <c r="B8034" t="s">
        <v>891</v>
      </c>
      <c r="C8034" t="s">
        <v>27</v>
      </c>
      <c r="D8034" t="s">
        <v>39</v>
      </c>
      <c r="E8034" t="s">
        <v>40</v>
      </c>
      <c r="F8034" t="s">
        <v>1266</v>
      </c>
      <c r="G8034" s="2">
        <v>1626.19</v>
      </c>
      <c r="H8034" s="2">
        <v>9</v>
      </c>
      <c r="I8034" s="2">
        <f t="shared" si="125"/>
        <v>180.6877777777778</v>
      </c>
      <c r="J8034" s="2">
        <v>121.96</v>
      </c>
    </row>
    <row r="8035" spans="1:10" x14ac:dyDescent="0.35">
      <c r="A8035" s="1">
        <v>42937</v>
      </c>
      <c r="B8035" t="s">
        <v>1104</v>
      </c>
      <c r="C8035" t="s">
        <v>10</v>
      </c>
      <c r="D8035" t="s">
        <v>34</v>
      </c>
      <c r="E8035" t="s">
        <v>145</v>
      </c>
      <c r="F8035" t="s">
        <v>1830</v>
      </c>
      <c r="G8035" s="2">
        <v>124.4</v>
      </c>
      <c r="H8035" s="2">
        <v>4</v>
      </c>
      <c r="I8035" s="2">
        <f t="shared" si="125"/>
        <v>31.1</v>
      </c>
      <c r="J8035" s="2">
        <v>-21.33</v>
      </c>
    </row>
    <row r="8036" spans="1:10" x14ac:dyDescent="0.35">
      <c r="A8036" s="1">
        <v>42937</v>
      </c>
      <c r="B8036" t="s">
        <v>817</v>
      </c>
      <c r="C8036" t="s">
        <v>15</v>
      </c>
      <c r="D8036" t="s">
        <v>11</v>
      </c>
      <c r="E8036" t="s">
        <v>20</v>
      </c>
      <c r="F8036" t="s">
        <v>1302</v>
      </c>
      <c r="G8036" s="2">
        <v>2.86</v>
      </c>
      <c r="H8036" s="2">
        <v>4</v>
      </c>
      <c r="I8036" s="2">
        <f t="shared" si="125"/>
        <v>0.71499999999999997</v>
      </c>
      <c r="J8036" s="2">
        <v>-4.58</v>
      </c>
    </row>
    <row r="8037" spans="1:10" x14ac:dyDescent="0.35">
      <c r="A8037" s="1">
        <v>42937</v>
      </c>
      <c r="B8037" t="s">
        <v>817</v>
      </c>
      <c r="C8037" t="s">
        <v>15</v>
      </c>
      <c r="D8037" t="s">
        <v>11</v>
      </c>
      <c r="E8037" t="s">
        <v>20</v>
      </c>
      <c r="F8037" t="s">
        <v>269</v>
      </c>
      <c r="G8037" s="2">
        <v>94.19</v>
      </c>
      <c r="H8037" s="2">
        <v>7</v>
      </c>
      <c r="I8037" s="2">
        <f t="shared" si="125"/>
        <v>13.455714285714285</v>
      </c>
      <c r="J8037" s="2">
        <v>-164.84</v>
      </c>
    </row>
    <row r="8038" spans="1:10" x14ac:dyDescent="0.35">
      <c r="A8038" s="1">
        <v>42937</v>
      </c>
      <c r="B8038" t="s">
        <v>1279</v>
      </c>
      <c r="C8038" t="s">
        <v>15</v>
      </c>
      <c r="D8038" t="s">
        <v>11</v>
      </c>
      <c r="E8038" t="s">
        <v>20</v>
      </c>
      <c r="F8038" t="s">
        <v>846</v>
      </c>
      <c r="G8038" s="2">
        <v>2.11</v>
      </c>
      <c r="H8038" s="2">
        <v>2</v>
      </c>
      <c r="I8038" s="2">
        <f t="shared" si="125"/>
        <v>1.0549999999999999</v>
      </c>
      <c r="J8038" s="2">
        <v>-3.38</v>
      </c>
    </row>
    <row r="8039" spans="1:10" x14ac:dyDescent="0.35">
      <c r="A8039" s="1">
        <v>42938</v>
      </c>
      <c r="B8039" t="s">
        <v>1495</v>
      </c>
      <c r="C8039" t="s">
        <v>149</v>
      </c>
      <c r="D8039" t="s">
        <v>39</v>
      </c>
      <c r="E8039" t="s">
        <v>40</v>
      </c>
      <c r="F8039" t="s">
        <v>529</v>
      </c>
      <c r="G8039" s="2">
        <v>29.97</v>
      </c>
      <c r="H8039" s="2">
        <v>3</v>
      </c>
      <c r="I8039" s="2">
        <f t="shared" si="125"/>
        <v>9.99</v>
      </c>
      <c r="J8039" s="2">
        <v>14.09</v>
      </c>
    </row>
    <row r="8040" spans="1:10" x14ac:dyDescent="0.35">
      <c r="A8040" s="1">
        <v>42938</v>
      </c>
      <c r="B8040" t="s">
        <v>161</v>
      </c>
      <c r="C8040" t="s">
        <v>15</v>
      </c>
      <c r="D8040" t="s">
        <v>34</v>
      </c>
      <c r="E8040" t="s">
        <v>35</v>
      </c>
      <c r="F8040" t="s">
        <v>994</v>
      </c>
      <c r="G8040" s="2">
        <v>526.34</v>
      </c>
      <c r="H8040" s="2">
        <v>4</v>
      </c>
      <c r="I8040" s="2">
        <f t="shared" si="125"/>
        <v>131.58500000000001</v>
      </c>
      <c r="J8040" s="2">
        <v>-75.19</v>
      </c>
    </row>
    <row r="8041" spans="1:10" x14ac:dyDescent="0.35">
      <c r="A8041" s="1">
        <v>42939</v>
      </c>
      <c r="B8041" t="s">
        <v>319</v>
      </c>
      <c r="C8041" t="s">
        <v>149</v>
      </c>
      <c r="D8041" t="s">
        <v>11</v>
      </c>
      <c r="E8041" t="s">
        <v>20</v>
      </c>
      <c r="F8041" t="s">
        <v>705</v>
      </c>
      <c r="G8041" s="2">
        <v>13.13</v>
      </c>
      <c r="H8041" s="2">
        <v>3</v>
      </c>
      <c r="I8041" s="2">
        <f t="shared" si="125"/>
        <v>4.3766666666666669</v>
      </c>
      <c r="J8041" s="2">
        <v>4.2699999999999996</v>
      </c>
    </row>
    <row r="8042" spans="1:10" x14ac:dyDescent="0.35">
      <c r="A8042" s="1">
        <v>42939</v>
      </c>
      <c r="B8042" t="s">
        <v>1138</v>
      </c>
      <c r="C8042" t="s">
        <v>129</v>
      </c>
      <c r="D8042" t="s">
        <v>11</v>
      </c>
      <c r="E8042" t="s">
        <v>24</v>
      </c>
      <c r="F8042" t="s">
        <v>2204</v>
      </c>
      <c r="G8042" s="2">
        <v>11.68</v>
      </c>
      <c r="H8042" s="2">
        <v>2</v>
      </c>
      <c r="I8042" s="2">
        <f t="shared" si="125"/>
        <v>5.84</v>
      </c>
      <c r="J8042" s="2">
        <v>5.49</v>
      </c>
    </row>
    <row r="8043" spans="1:10" x14ac:dyDescent="0.35">
      <c r="A8043" s="1">
        <v>42939</v>
      </c>
      <c r="B8043" t="s">
        <v>1138</v>
      </c>
      <c r="C8043" t="s">
        <v>129</v>
      </c>
      <c r="D8043" t="s">
        <v>39</v>
      </c>
      <c r="E8043" t="s">
        <v>52</v>
      </c>
      <c r="F8043" t="s">
        <v>1725</v>
      </c>
      <c r="G8043" s="2">
        <v>159.75</v>
      </c>
      <c r="H8043" s="2">
        <v>5</v>
      </c>
      <c r="I8043" s="2">
        <f t="shared" si="125"/>
        <v>31.95</v>
      </c>
      <c r="J8043" s="2">
        <v>11.18</v>
      </c>
    </row>
    <row r="8044" spans="1:10" x14ac:dyDescent="0.35">
      <c r="A8044" s="1">
        <v>42939</v>
      </c>
      <c r="B8044" t="s">
        <v>1230</v>
      </c>
      <c r="C8044" t="s">
        <v>149</v>
      </c>
      <c r="D8044" t="s">
        <v>11</v>
      </c>
      <c r="E8044" t="s">
        <v>16</v>
      </c>
      <c r="F8044" t="s">
        <v>1709</v>
      </c>
      <c r="G8044" s="2">
        <v>41.4</v>
      </c>
      <c r="H8044" s="2">
        <v>4</v>
      </c>
      <c r="I8044" s="2">
        <f t="shared" si="125"/>
        <v>10.35</v>
      </c>
      <c r="J8044" s="2">
        <v>19.87</v>
      </c>
    </row>
    <row r="8045" spans="1:10" x14ac:dyDescent="0.35">
      <c r="A8045" s="1">
        <v>42939</v>
      </c>
      <c r="B8045" t="s">
        <v>180</v>
      </c>
      <c r="C8045" t="s">
        <v>149</v>
      </c>
      <c r="D8045" t="s">
        <v>11</v>
      </c>
      <c r="E8045" t="s">
        <v>20</v>
      </c>
      <c r="F8045" t="s">
        <v>2200</v>
      </c>
      <c r="G8045" s="2">
        <v>13.92</v>
      </c>
      <c r="H8045" s="2">
        <v>3</v>
      </c>
      <c r="I8045" s="2">
        <f t="shared" si="125"/>
        <v>4.6399999999999997</v>
      </c>
      <c r="J8045" s="2">
        <v>4.3499999999999996</v>
      </c>
    </row>
    <row r="8046" spans="1:10" x14ac:dyDescent="0.35">
      <c r="A8046" s="1">
        <v>42939</v>
      </c>
      <c r="B8046" t="s">
        <v>2298</v>
      </c>
      <c r="C8046" t="s">
        <v>15</v>
      </c>
      <c r="D8046" t="s">
        <v>11</v>
      </c>
      <c r="E8046" t="s">
        <v>12</v>
      </c>
      <c r="F8046" t="s">
        <v>335</v>
      </c>
      <c r="G8046" s="2">
        <v>63.31</v>
      </c>
      <c r="H8046" s="2">
        <v>3</v>
      </c>
      <c r="I8046" s="2">
        <f t="shared" si="125"/>
        <v>21.103333333333335</v>
      </c>
      <c r="J8046" s="2">
        <v>20.58</v>
      </c>
    </row>
    <row r="8047" spans="1:10" x14ac:dyDescent="0.35">
      <c r="A8047" s="1">
        <v>42939</v>
      </c>
      <c r="B8047" t="s">
        <v>2188</v>
      </c>
      <c r="C8047" t="s">
        <v>157</v>
      </c>
      <c r="D8047" t="s">
        <v>39</v>
      </c>
      <c r="E8047" t="s">
        <v>52</v>
      </c>
      <c r="F8047" t="s">
        <v>198</v>
      </c>
      <c r="G8047" s="2">
        <v>399.95</v>
      </c>
      <c r="H8047" s="2">
        <v>5</v>
      </c>
      <c r="I8047" s="2">
        <f t="shared" si="125"/>
        <v>79.989999999999995</v>
      </c>
      <c r="J8047" s="2">
        <v>143.97999999999999</v>
      </c>
    </row>
    <row r="8048" spans="1:10" x14ac:dyDescent="0.35">
      <c r="A8048" s="1">
        <v>42939</v>
      </c>
      <c r="B8048" t="s">
        <v>1477</v>
      </c>
      <c r="C8048" t="s">
        <v>27</v>
      </c>
      <c r="D8048" t="s">
        <v>11</v>
      </c>
      <c r="E8048" t="s">
        <v>20</v>
      </c>
      <c r="F8048" t="s">
        <v>248</v>
      </c>
      <c r="G8048" s="2">
        <v>15.19</v>
      </c>
      <c r="H8048" s="2">
        <v>3</v>
      </c>
      <c r="I8048" s="2">
        <f t="shared" si="125"/>
        <v>5.0633333333333335</v>
      </c>
      <c r="J8048" s="2">
        <v>5.51</v>
      </c>
    </row>
    <row r="8049" spans="1:10" x14ac:dyDescent="0.35">
      <c r="A8049" s="1">
        <v>42939</v>
      </c>
      <c r="B8049" t="s">
        <v>1477</v>
      </c>
      <c r="C8049" t="s">
        <v>27</v>
      </c>
      <c r="D8049" t="s">
        <v>11</v>
      </c>
      <c r="E8049" t="s">
        <v>12</v>
      </c>
      <c r="F8049" t="s">
        <v>640</v>
      </c>
      <c r="G8049" s="2">
        <v>58.32</v>
      </c>
      <c r="H8049" s="2">
        <v>9</v>
      </c>
      <c r="I8049" s="2">
        <f t="shared" si="125"/>
        <v>6.48</v>
      </c>
      <c r="J8049" s="2">
        <v>27.99</v>
      </c>
    </row>
    <row r="8050" spans="1:10" x14ac:dyDescent="0.35">
      <c r="A8050" s="1">
        <v>42939</v>
      </c>
      <c r="B8050" t="s">
        <v>325</v>
      </c>
      <c r="C8050" t="s">
        <v>15</v>
      </c>
      <c r="D8050" t="s">
        <v>11</v>
      </c>
      <c r="E8050" t="s">
        <v>24</v>
      </c>
      <c r="F8050" t="s">
        <v>1253</v>
      </c>
      <c r="G8050" s="2">
        <v>121.54</v>
      </c>
      <c r="H8050" s="2">
        <v>4</v>
      </c>
      <c r="I8050" s="2">
        <f t="shared" si="125"/>
        <v>30.385000000000002</v>
      </c>
      <c r="J8050" s="2">
        <v>15.19</v>
      </c>
    </row>
    <row r="8051" spans="1:10" x14ac:dyDescent="0.35">
      <c r="A8051" s="1">
        <v>42940</v>
      </c>
      <c r="B8051" t="s">
        <v>1688</v>
      </c>
      <c r="C8051" t="s">
        <v>27</v>
      </c>
      <c r="D8051" t="s">
        <v>39</v>
      </c>
      <c r="E8051" t="s">
        <v>603</v>
      </c>
      <c r="F8051" t="s">
        <v>634</v>
      </c>
      <c r="G8051" s="2">
        <v>2399.96</v>
      </c>
      <c r="H8051" s="2">
        <v>5</v>
      </c>
      <c r="I8051" s="2">
        <f t="shared" si="125"/>
        <v>479.99200000000002</v>
      </c>
      <c r="J8051" s="2">
        <v>839.99</v>
      </c>
    </row>
    <row r="8052" spans="1:10" x14ac:dyDescent="0.35">
      <c r="A8052" s="1">
        <v>42941</v>
      </c>
      <c r="B8052" t="s">
        <v>2474</v>
      </c>
      <c r="C8052" t="s">
        <v>140</v>
      </c>
      <c r="D8052" t="s">
        <v>11</v>
      </c>
      <c r="E8052" t="s">
        <v>16</v>
      </c>
      <c r="F8052" t="s">
        <v>2575</v>
      </c>
      <c r="G8052" s="2">
        <v>20.23</v>
      </c>
      <c r="H8052" s="2">
        <v>7</v>
      </c>
      <c r="I8052" s="2">
        <f t="shared" si="125"/>
        <v>2.89</v>
      </c>
      <c r="J8052" s="2">
        <v>9.51</v>
      </c>
    </row>
    <row r="8053" spans="1:10" x14ac:dyDescent="0.35">
      <c r="A8053" s="1">
        <v>42941</v>
      </c>
      <c r="B8053" t="s">
        <v>424</v>
      </c>
      <c r="C8053" t="s">
        <v>23</v>
      </c>
      <c r="D8053" t="s">
        <v>11</v>
      </c>
      <c r="E8053" t="s">
        <v>16</v>
      </c>
      <c r="F8053" t="s">
        <v>2099</v>
      </c>
      <c r="G8053" s="2">
        <v>3.3</v>
      </c>
      <c r="H8053" s="2">
        <v>1</v>
      </c>
      <c r="I8053" s="2">
        <f t="shared" si="125"/>
        <v>3.3</v>
      </c>
      <c r="J8053" s="2">
        <v>1.07</v>
      </c>
    </row>
    <row r="8054" spans="1:10" x14ac:dyDescent="0.35">
      <c r="A8054" s="1">
        <v>42941</v>
      </c>
      <c r="B8054" t="s">
        <v>1301</v>
      </c>
      <c r="C8054" t="s">
        <v>23</v>
      </c>
      <c r="D8054" t="s">
        <v>34</v>
      </c>
      <c r="E8054" t="s">
        <v>47</v>
      </c>
      <c r="F8054" t="s">
        <v>2121</v>
      </c>
      <c r="G8054" s="2">
        <v>20.100000000000001</v>
      </c>
      <c r="H8054" s="2">
        <v>4</v>
      </c>
      <c r="I8054" s="2">
        <f t="shared" si="125"/>
        <v>5.0250000000000004</v>
      </c>
      <c r="J8054" s="2">
        <v>3.01</v>
      </c>
    </row>
    <row r="8055" spans="1:10" x14ac:dyDescent="0.35">
      <c r="A8055" s="1">
        <v>42941</v>
      </c>
      <c r="B8055" t="s">
        <v>1301</v>
      </c>
      <c r="C8055" t="s">
        <v>23</v>
      </c>
      <c r="D8055" t="s">
        <v>11</v>
      </c>
      <c r="E8055" t="s">
        <v>200</v>
      </c>
      <c r="F8055" t="s">
        <v>2274</v>
      </c>
      <c r="G8055" s="2">
        <v>37.75</v>
      </c>
      <c r="H8055" s="2">
        <v>3</v>
      </c>
      <c r="I8055" s="2">
        <f t="shared" si="125"/>
        <v>12.583333333333334</v>
      </c>
      <c r="J8055" s="2">
        <v>4.25</v>
      </c>
    </row>
    <row r="8056" spans="1:10" x14ac:dyDescent="0.35">
      <c r="A8056" s="1">
        <v>42941</v>
      </c>
      <c r="B8056" t="s">
        <v>1301</v>
      </c>
      <c r="C8056" t="s">
        <v>23</v>
      </c>
      <c r="D8056" t="s">
        <v>34</v>
      </c>
      <c r="E8056" t="s">
        <v>145</v>
      </c>
      <c r="F8056" t="s">
        <v>2543</v>
      </c>
      <c r="G8056" s="2">
        <v>138.59</v>
      </c>
      <c r="H8056" s="2">
        <v>1</v>
      </c>
      <c r="I8056" s="2">
        <f t="shared" si="125"/>
        <v>138.59</v>
      </c>
      <c r="J8056" s="2">
        <v>-34.65</v>
      </c>
    </row>
    <row r="8057" spans="1:10" x14ac:dyDescent="0.35">
      <c r="A8057" s="1">
        <v>42941</v>
      </c>
      <c r="B8057" t="s">
        <v>1301</v>
      </c>
      <c r="C8057" t="s">
        <v>23</v>
      </c>
      <c r="D8057" t="s">
        <v>11</v>
      </c>
      <c r="E8057" t="s">
        <v>18</v>
      </c>
      <c r="F8057" t="s">
        <v>2359</v>
      </c>
      <c r="G8057" s="2">
        <v>259.92</v>
      </c>
      <c r="H8057" s="2">
        <v>5</v>
      </c>
      <c r="I8057" s="2">
        <f t="shared" si="125"/>
        <v>51.984000000000002</v>
      </c>
      <c r="J8057" s="2">
        <v>-25.99</v>
      </c>
    </row>
    <row r="8058" spans="1:10" x14ac:dyDescent="0.35">
      <c r="A8058" s="1">
        <v>42941</v>
      </c>
      <c r="B8058" t="s">
        <v>1301</v>
      </c>
      <c r="C8058" t="s">
        <v>23</v>
      </c>
      <c r="D8058" t="s">
        <v>11</v>
      </c>
      <c r="E8058" t="s">
        <v>12</v>
      </c>
      <c r="F8058" t="s">
        <v>1203</v>
      </c>
      <c r="G8058" s="2">
        <v>20.74</v>
      </c>
      <c r="H8058" s="2">
        <v>4</v>
      </c>
      <c r="I8058" s="2">
        <f t="shared" si="125"/>
        <v>5.1849999999999996</v>
      </c>
      <c r="J8058" s="2">
        <v>7.26</v>
      </c>
    </row>
    <row r="8059" spans="1:10" x14ac:dyDescent="0.35">
      <c r="A8059" s="1">
        <v>42941</v>
      </c>
      <c r="B8059" t="s">
        <v>2406</v>
      </c>
      <c r="C8059" t="s">
        <v>10</v>
      </c>
      <c r="D8059" t="s">
        <v>34</v>
      </c>
      <c r="E8059" t="s">
        <v>145</v>
      </c>
      <c r="F8059" t="s">
        <v>1002</v>
      </c>
      <c r="G8059" s="2">
        <v>298.12</v>
      </c>
      <c r="H8059" s="2">
        <v>6</v>
      </c>
      <c r="I8059" s="2">
        <f t="shared" si="125"/>
        <v>49.686666666666667</v>
      </c>
      <c r="J8059" s="2">
        <v>-4.26</v>
      </c>
    </row>
    <row r="8060" spans="1:10" x14ac:dyDescent="0.35">
      <c r="A8060" s="1">
        <v>42942</v>
      </c>
      <c r="B8060" t="s">
        <v>1393</v>
      </c>
      <c r="C8060" t="s">
        <v>27</v>
      </c>
      <c r="D8060" t="s">
        <v>39</v>
      </c>
      <c r="E8060" t="s">
        <v>52</v>
      </c>
      <c r="F8060" t="s">
        <v>2102</v>
      </c>
      <c r="G8060" s="2">
        <v>1649.95</v>
      </c>
      <c r="H8060" s="2">
        <v>5</v>
      </c>
      <c r="I8060" s="2">
        <f t="shared" si="125"/>
        <v>329.99</v>
      </c>
      <c r="J8060" s="2">
        <v>659.98</v>
      </c>
    </row>
    <row r="8061" spans="1:10" x14ac:dyDescent="0.35">
      <c r="A8061" s="1">
        <v>42942</v>
      </c>
      <c r="B8061" t="s">
        <v>1393</v>
      </c>
      <c r="C8061" t="s">
        <v>27</v>
      </c>
      <c r="D8061" t="s">
        <v>34</v>
      </c>
      <c r="E8061" t="s">
        <v>35</v>
      </c>
      <c r="F8061" t="s">
        <v>1597</v>
      </c>
      <c r="G8061" s="2">
        <v>362.35</v>
      </c>
      <c r="H8061" s="2">
        <v>3</v>
      </c>
      <c r="I8061" s="2">
        <f t="shared" si="125"/>
        <v>120.78333333333335</v>
      </c>
      <c r="J8061" s="2">
        <v>45.29</v>
      </c>
    </row>
    <row r="8062" spans="1:10" x14ac:dyDescent="0.35">
      <c r="A8062" s="1">
        <v>42943</v>
      </c>
      <c r="B8062" t="s">
        <v>403</v>
      </c>
      <c r="C8062" t="s">
        <v>123</v>
      </c>
      <c r="D8062" t="s">
        <v>34</v>
      </c>
      <c r="E8062" t="s">
        <v>47</v>
      </c>
      <c r="F8062" t="s">
        <v>1085</v>
      </c>
      <c r="G8062" s="2">
        <v>91.03</v>
      </c>
      <c r="H8062" s="2">
        <v>3</v>
      </c>
      <c r="I8062" s="2">
        <f t="shared" si="125"/>
        <v>30.343333333333334</v>
      </c>
      <c r="J8062" s="2">
        <v>-2.2799999999999998</v>
      </c>
    </row>
    <row r="8063" spans="1:10" x14ac:dyDescent="0.35">
      <c r="A8063" s="1">
        <v>42943</v>
      </c>
      <c r="B8063" t="s">
        <v>2665</v>
      </c>
      <c r="C8063" t="s">
        <v>149</v>
      </c>
      <c r="D8063" t="s">
        <v>34</v>
      </c>
      <c r="E8063" t="s">
        <v>47</v>
      </c>
      <c r="F8063" t="s">
        <v>1020</v>
      </c>
      <c r="G8063" s="2">
        <v>14.89</v>
      </c>
      <c r="H8063" s="2">
        <v>1</v>
      </c>
      <c r="I8063" s="2">
        <f t="shared" si="125"/>
        <v>14.89</v>
      </c>
      <c r="J8063" s="2">
        <v>4.0199999999999996</v>
      </c>
    </row>
    <row r="8064" spans="1:10" x14ac:dyDescent="0.35">
      <c r="A8064" s="1">
        <v>42943</v>
      </c>
      <c r="B8064" t="s">
        <v>2665</v>
      </c>
      <c r="C8064" t="s">
        <v>149</v>
      </c>
      <c r="D8064" t="s">
        <v>39</v>
      </c>
      <c r="E8064" t="s">
        <v>40</v>
      </c>
      <c r="F8064" t="s">
        <v>703</v>
      </c>
      <c r="G8064" s="2">
        <v>543.91999999999996</v>
      </c>
      <c r="H8064" s="2">
        <v>8</v>
      </c>
      <c r="I8064" s="2">
        <f t="shared" si="125"/>
        <v>67.989999999999995</v>
      </c>
      <c r="J8064" s="2">
        <v>135.97999999999999</v>
      </c>
    </row>
    <row r="8065" spans="1:10" x14ac:dyDescent="0.35">
      <c r="A8065" s="1">
        <v>42943</v>
      </c>
      <c r="B8065" t="s">
        <v>1221</v>
      </c>
      <c r="C8065" t="s">
        <v>164</v>
      </c>
      <c r="D8065" t="s">
        <v>34</v>
      </c>
      <c r="E8065" t="s">
        <v>47</v>
      </c>
      <c r="F8065" t="s">
        <v>1015</v>
      </c>
      <c r="G8065" s="2">
        <v>23.88</v>
      </c>
      <c r="H8065" s="2">
        <v>3</v>
      </c>
      <c r="I8065" s="2">
        <f t="shared" si="125"/>
        <v>7.96</v>
      </c>
      <c r="J8065" s="2">
        <v>10.51</v>
      </c>
    </row>
    <row r="8066" spans="1:10" x14ac:dyDescent="0.35">
      <c r="A8066" s="1">
        <v>42943</v>
      </c>
      <c r="B8066" t="s">
        <v>1221</v>
      </c>
      <c r="C8066" t="s">
        <v>164</v>
      </c>
      <c r="D8066" t="s">
        <v>11</v>
      </c>
      <c r="E8066" t="s">
        <v>12</v>
      </c>
      <c r="F8066" t="s">
        <v>854</v>
      </c>
      <c r="G8066" s="2">
        <v>26.2</v>
      </c>
      <c r="H8066" s="2">
        <v>4</v>
      </c>
      <c r="I8066" s="2">
        <f t="shared" si="125"/>
        <v>6.55</v>
      </c>
      <c r="J8066" s="2">
        <v>12.05</v>
      </c>
    </row>
    <row r="8067" spans="1:10" x14ac:dyDescent="0.35">
      <c r="A8067" s="1">
        <v>42943</v>
      </c>
      <c r="B8067" t="s">
        <v>1221</v>
      </c>
      <c r="C8067" t="s">
        <v>164</v>
      </c>
      <c r="D8067" t="s">
        <v>11</v>
      </c>
      <c r="E8067" t="s">
        <v>12</v>
      </c>
      <c r="F8067" t="s">
        <v>2195</v>
      </c>
      <c r="G8067" s="2">
        <v>12.96</v>
      </c>
      <c r="H8067" s="2">
        <v>2</v>
      </c>
      <c r="I8067" s="2">
        <f t="shared" ref="I8067:I8130" si="126">G8067/H8067</f>
        <v>6.48</v>
      </c>
      <c r="J8067" s="2">
        <v>6.22</v>
      </c>
    </row>
    <row r="8068" spans="1:10" x14ac:dyDescent="0.35">
      <c r="A8068" s="1">
        <v>42943</v>
      </c>
      <c r="B8068" t="s">
        <v>1221</v>
      </c>
      <c r="C8068" t="s">
        <v>164</v>
      </c>
      <c r="D8068" t="s">
        <v>39</v>
      </c>
      <c r="E8068" t="s">
        <v>52</v>
      </c>
      <c r="F8068" t="s">
        <v>2515</v>
      </c>
      <c r="G8068" s="2">
        <v>234.95</v>
      </c>
      <c r="H8068" s="2">
        <v>5</v>
      </c>
      <c r="I8068" s="2">
        <f t="shared" si="126"/>
        <v>46.989999999999995</v>
      </c>
      <c r="J8068" s="2">
        <v>32.89</v>
      </c>
    </row>
    <row r="8069" spans="1:10" x14ac:dyDescent="0.35">
      <c r="A8069" s="1">
        <v>42943</v>
      </c>
      <c r="B8069" t="s">
        <v>2197</v>
      </c>
      <c r="C8069" t="s">
        <v>245</v>
      </c>
      <c r="D8069" t="s">
        <v>34</v>
      </c>
      <c r="E8069" t="s">
        <v>35</v>
      </c>
      <c r="F8069" t="s">
        <v>187</v>
      </c>
      <c r="G8069" s="2">
        <v>194.85</v>
      </c>
      <c r="H8069" s="2">
        <v>4</v>
      </c>
      <c r="I8069" s="2">
        <f t="shared" si="126"/>
        <v>48.712499999999999</v>
      </c>
      <c r="J8069" s="2">
        <v>12.18</v>
      </c>
    </row>
    <row r="8070" spans="1:10" x14ac:dyDescent="0.35">
      <c r="A8070" s="1">
        <v>42944</v>
      </c>
      <c r="B8070" t="s">
        <v>2380</v>
      </c>
      <c r="C8070" t="s">
        <v>27</v>
      </c>
      <c r="D8070" t="s">
        <v>11</v>
      </c>
      <c r="E8070" t="s">
        <v>20</v>
      </c>
      <c r="F8070" t="s">
        <v>436</v>
      </c>
      <c r="G8070" s="2">
        <v>9.98</v>
      </c>
      <c r="H8070" s="2">
        <v>4</v>
      </c>
      <c r="I8070" s="2">
        <f t="shared" si="126"/>
        <v>2.4950000000000001</v>
      </c>
      <c r="J8070" s="2">
        <v>3.62</v>
      </c>
    </row>
    <row r="8071" spans="1:10" x14ac:dyDescent="0.35">
      <c r="A8071" s="1">
        <v>42944</v>
      </c>
      <c r="B8071" t="s">
        <v>2380</v>
      </c>
      <c r="C8071" t="s">
        <v>27</v>
      </c>
      <c r="D8071" t="s">
        <v>11</v>
      </c>
      <c r="E8071" t="s">
        <v>18</v>
      </c>
      <c r="F8071" t="s">
        <v>2505</v>
      </c>
      <c r="G8071" s="2">
        <v>14.98</v>
      </c>
      <c r="H8071" s="2">
        <v>1</v>
      </c>
      <c r="I8071" s="2">
        <f t="shared" si="126"/>
        <v>14.98</v>
      </c>
      <c r="J8071" s="2">
        <v>4.1900000000000004</v>
      </c>
    </row>
    <row r="8072" spans="1:10" x14ac:dyDescent="0.35">
      <c r="A8072" s="1">
        <v>42944</v>
      </c>
      <c r="B8072" t="s">
        <v>2380</v>
      </c>
      <c r="C8072" t="s">
        <v>27</v>
      </c>
      <c r="D8072" t="s">
        <v>39</v>
      </c>
      <c r="E8072" t="s">
        <v>40</v>
      </c>
      <c r="F8072" t="s">
        <v>648</v>
      </c>
      <c r="G8072" s="2">
        <v>1145.5999999999999</v>
      </c>
      <c r="H8072" s="2">
        <v>4</v>
      </c>
      <c r="I8072" s="2">
        <f t="shared" si="126"/>
        <v>286.39999999999998</v>
      </c>
      <c r="J8072" s="2">
        <v>100.24</v>
      </c>
    </row>
    <row r="8073" spans="1:10" x14ac:dyDescent="0.35">
      <c r="A8073" s="1">
        <v>42945</v>
      </c>
      <c r="B8073" t="s">
        <v>2065</v>
      </c>
      <c r="C8073" t="s">
        <v>245</v>
      </c>
      <c r="D8073" t="s">
        <v>11</v>
      </c>
      <c r="E8073" t="s">
        <v>92</v>
      </c>
      <c r="F8073" t="s">
        <v>2273</v>
      </c>
      <c r="G8073" s="2">
        <v>34.85</v>
      </c>
      <c r="H8073" s="2">
        <v>2</v>
      </c>
      <c r="I8073" s="2">
        <f t="shared" si="126"/>
        <v>17.425000000000001</v>
      </c>
      <c r="J8073" s="2">
        <v>6.53</v>
      </c>
    </row>
    <row r="8074" spans="1:10" x14ac:dyDescent="0.35">
      <c r="A8074" s="1">
        <v>42945</v>
      </c>
      <c r="B8074" t="s">
        <v>2065</v>
      </c>
      <c r="C8074" t="s">
        <v>245</v>
      </c>
      <c r="D8074" t="s">
        <v>39</v>
      </c>
      <c r="E8074" t="s">
        <v>40</v>
      </c>
      <c r="F8074" t="s">
        <v>2588</v>
      </c>
      <c r="G8074" s="2">
        <v>22</v>
      </c>
      <c r="H8074" s="2">
        <v>5</v>
      </c>
      <c r="I8074" s="2">
        <f t="shared" si="126"/>
        <v>4.4000000000000004</v>
      </c>
      <c r="J8074" s="2">
        <v>1.38</v>
      </c>
    </row>
    <row r="8075" spans="1:10" x14ac:dyDescent="0.35">
      <c r="A8075" s="1">
        <v>42945</v>
      </c>
      <c r="B8075" t="s">
        <v>2065</v>
      </c>
      <c r="C8075" t="s">
        <v>245</v>
      </c>
      <c r="D8075" t="s">
        <v>11</v>
      </c>
      <c r="E8075" t="s">
        <v>24</v>
      </c>
      <c r="F8075" t="s">
        <v>798</v>
      </c>
      <c r="G8075" s="2">
        <v>4.37</v>
      </c>
      <c r="H8075" s="2">
        <v>3</v>
      </c>
      <c r="I8075" s="2">
        <f t="shared" si="126"/>
        <v>1.4566666666666668</v>
      </c>
      <c r="J8075" s="2">
        <v>0.38</v>
      </c>
    </row>
    <row r="8076" spans="1:10" x14ac:dyDescent="0.35">
      <c r="A8076" s="1">
        <v>42945</v>
      </c>
      <c r="B8076" t="s">
        <v>237</v>
      </c>
      <c r="C8076" t="s">
        <v>164</v>
      </c>
      <c r="D8076" t="s">
        <v>39</v>
      </c>
      <c r="E8076" t="s">
        <v>52</v>
      </c>
      <c r="F8076" t="s">
        <v>2433</v>
      </c>
      <c r="G8076" s="2">
        <v>90.57</v>
      </c>
      <c r="H8076" s="2">
        <v>3</v>
      </c>
      <c r="I8076" s="2">
        <f t="shared" si="126"/>
        <v>30.189999999999998</v>
      </c>
      <c r="J8076" s="2">
        <v>11.77</v>
      </c>
    </row>
    <row r="8077" spans="1:10" x14ac:dyDescent="0.35">
      <c r="A8077" s="1">
        <v>42945</v>
      </c>
      <c r="B8077" t="s">
        <v>593</v>
      </c>
      <c r="C8077" t="s">
        <v>10</v>
      </c>
      <c r="D8077" t="s">
        <v>11</v>
      </c>
      <c r="E8077" t="s">
        <v>43</v>
      </c>
      <c r="F8077" t="s">
        <v>1784</v>
      </c>
      <c r="G8077" s="2">
        <v>2.9</v>
      </c>
      <c r="H8077" s="2">
        <v>2</v>
      </c>
      <c r="I8077" s="2">
        <f t="shared" si="126"/>
        <v>1.45</v>
      </c>
      <c r="J8077" s="2">
        <v>0.47</v>
      </c>
    </row>
    <row r="8078" spans="1:10" x14ac:dyDescent="0.35">
      <c r="A8078" s="1">
        <v>42945</v>
      </c>
      <c r="B8078" t="s">
        <v>593</v>
      </c>
      <c r="C8078" t="s">
        <v>10</v>
      </c>
      <c r="D8078" t="s">
        <v>39</v>
      </c>
      <c r="E8078" t="s">
        <v>40</v>
      </c>
      <c r="F8078" t="s">
        <v>2109</v>
      </c>
      <c r="G8078" s="2">
        <v>124.79</v>
      </c>
      <c r="H8078" s="2">
        <v>1</v>
      </c>
      <c r="I8078" s="2">
        <f t="shared" si="126"/>
        <v>124.79</v>
      </c>
      <c r="J8078" s="2">
        <v>15.6</v>
      </c>
    </row>
    <row r="8079" spans="1:10" x14ac:dyDescent="0.35">
      <c r="A8079" s="1">
        <v>42945</v>
      </c>
      <c r="B8079" t="s">
        <v>363</v>
      </c>
      <c r="C8079" t="s">
        <v>149</v>
      </c>
      <c r="D8079" t="s">
        <v>11</v>
      </c>
      <c r="E8079" t="s">
        <v>24</v>
      </c>
      <c r="F8079" t="s">
        <v>779</v>
      </c>
      <c r="G8079" s="2">
        <v>60.12</v>
      </c>
      <c r="H8079" s="2">
        <v>9</v>
      </c>
      <c r="I8079" s="2">
        <f t="shared" si="126"/>
        <v>6.68</v>
      </c>
      <c r="J8079" s="2">
        <v>22.24</v>
      </c>
    </row>
    <row r="8080" spans="1:10" x14ac:dyDescent="0.35">
      <c r="A8080" s="1">
        <v>42945</v>
      </c>
      <c r="B8080" t="s">
        <v>1076</v>
      </c>
      <c r="C8080" t="s">
        <v>840</v>
      </c>
      <c r="D8080" t="s">
        <v>11</v>
      </c>
      <c r="E8080" t="s">
        <v>20</v>
      </c>
      <c r="F8080" t="s">
        <v>608</v>
      </c>
      <c r="G8080" s="2">
        <v>33.479999999999997</v>
      </c>
      <c r="H8080" s="2">
        <v>2</v>
      </c>
      <c r="I8080" s="2">
        <f t="shared" si="126"/>
        <v>16.739999999999998</v>
      </c>
      <c r="J8080" s="2">
        <v>16.41</v>
      </c>
    </row>
    <row r="8081" spans="1:10" x14ac:dyDescent="0.35">
      <c r="A8081" s="1">
        <v>42945</v>
      </c>
      <c r="B8081" t="s">
        <v>1076</v>
      </c>
      <c r="C8081" t="s">
        <v>840</v>
      </c>
      <c r="D8081" t="s">
        <v>39</v>
      </c>
      <c r="E8081" t="s">
        <v>40</v>
      </c>
      <c r="F8081" t="s">
        <v>1347</v>
      </c>
      <c r="G8081" s="2">
        <v>461.97</v>
      </c>
      <c r="H8081" s="2">
        <v>3</v>
      </c>
      <c r="I8081" s="2">
        <f t="shared" si="126"/>
        <v>153.99</v>
      </c>
      <c r="J8081" s="2">
        <v>133.97</v>
      </c>
    </row>
    <row r="8082" spans="1:10" x14ac:dyDescent="0.35">
      <c r="A8082" s="1">
        <v>42945</v>
      </c>
      <c r="B8082" t="s">
        <v>1076</v>
      </c>
      <c r="C8082" t="s">
        <v>840</v>
      </c>
      <c r="D8082" t="s">
        <v>11</v>
      </c>
      <c r="E8082" t="s">
        <v>92</v>
      </c>
      <c r="F8082" t="s">
        <v>114</v>
      </c>
      <c r="G8082" s="2">
        <v>137.62</v>
      </c>
      <c r="H8082" s="2">
        <v>2</v>
      </c>
      <c r="I8082" s="2">
        <f t="shared" si="126"/>
        <v>68.81</v>
      </c>
      <c r="J8082" s="2">
        <v>60.55</v>
      </c>
    </row>
    <row r="8083" spans="1:10" x14ac:dyDescent="0.35">
      <c r="A8083" s="1">
        <v>42945</v>
      </c>
      <c r="B8083" t="s">
        <v>1076</v>
      </c>
      <c r="C8083" t="s">
        <v>840</v>
      </c>
      <c r="D8083" t="s">
        <v>34</v>
      </c>
      <c r="E8083" t="s">
        <v>35</v>
      </c>
      <c r="F8083" t="s">
        <v>1484</v>
      </c>
      <c r="G8083" s="2">
        <v>302.67</v>
      </c>
      <c r="H8083" s="2">
        <v>3</v>
      </c>
      <c r="I8083" s="2">
        <f t="shared" si="126"/>
        <v>100.89</v>
      </c>
      <c r="J8083" s="2">
        <v>72.64</v>
      </c>
    </row>
    <row r="8084" spans="1:10" x14ac:dyDescent="0.35">
      <c r="A8084" s="1">
        <v>42945</v>
      </c>
      <c r="B8084" t="s">
        <v>1093</v>
      </c>
      <c r="C8084" t="s">
        <v>164</v>
      </c>
      <c r="D8084" t="s">
        <v>34</v>
      </c>
      <c r="E8084" t="s">
        <v>74</v>
      </c>
      <c r="F8084" t="s">
        <v>2161</v>
      </c>
      <c r="G8084" s="2">
        <v>115.96</v>
      </c>
      <c r="H8084" s="2">
        <v>2</v>
      </c>
      <c r="I8084" s="2">
        <f t="shared" si="126"/>
        <v>57.98</v>
      </c>
      <c r="J8084" s="2">
        <v>25.51</v>
      </c>
    </row>
    <row r="8085" spans="1:10" x14ac:dyDescent="0.35">
      <c r="A8085" s="1">
        <v>42946</v>
      </c>
      <c r="B8085" t="s">
        <v>537</v>
      </c>
      <c r="C8085" t="s">
        <v>27</v>
      </c>
      <c r="D8085" t="s">
        <v>11</v>
      </c>
      <c r="E8085" t="s">
        <v>18</v>
      </c>
      <c r="F8085" t="s">
        <v>374</v>
      </c>
      <c r="G8085" s="2">
        <v>330.4</v>
      </c>
      <c r="H8085" s="2">
        <v>2</v>
      </c>
      <c r="I8085" s="2">
        <f t="shared" si="126"/>
        <v>165.2</v>
      </c>
      <c r="J8085" s="2">
        <v>85.9</v>
      </c>
    </row>
    <row r="8086" spans="1:10" x14ac:dyDescent="0.35">
      <c r="A8086" s="1">
        <v>42946</v>
      </c>
      <c r="B8086" t="s">
        <v>537</v>
      </c>
      <c r="C8086" t="s">
        <v>27</v>
      </c>
      <c r="D8086" t="s">
        <v>11</v>
      </c>
      <c r="E8086" t="s">
        <v>16</v>
      </c>
      <c r="F8086" t="s">
        <v>172</v>
      </c>
      <c r="G8086" s="2">
        <v>26.25</v>
      </c>
      <c r="H8086" s="2">
        <v>7</v>
      </c>
      <c r="I8086" s="2">
        <f t="shared" si="126"/>
        <v>3.75</v>
      </c>
      <c r="J8086" s="2">
        <v>12.6</v>
      </c>
    </row>
    <row r="8087" spans="1:10" x14ac:dyDescent="0.35">
      <c r="A8087" s="1">
        <v>42946</v>
      </c>
      <c r="B8087" t="s">
        <v>1676</v>
      </c>
      <c r="C8087" t="s">
        <v>78</v>
      </c>
      <c r="D8087" t="s">
        <v>11</v>
      </c>
      <c r="E8087" t="s">
        <v>20</v>
      </c>
      <c r="F8087" t="s">
        <v>697</v>
      </c>
      <c r="G8087" s="2">
        <v>76.78</v>
      </c>
      <c r="H8087" s="2">
        <v>4</v>
      </c>
      <c r="I8087" s="2">
        <f t="shared" si="126"/>
        <v>19.195</v>
      </c>
      <c r="J8087" s="2">
        <v>-53.74</v>
      </c>
    </row>
    <row r="8088" spans="1:10" x14ac:dyDescent="0.35">
      <c r="A8088" s="1">
        <v>42946</v>
      </c>
      <c r="B8088" t="s">
        <v>2294</v>
      </c>
      <c r="C8088" t="s">
        <v>531</v>
      </c>
      <c r="D8088" t="s">
        <v>39</v>
      </c>
      <c r="E8088" t="s">
        <v>40</v>
      </c>
      <c r="F8088" t="s">
        <v>1215</v>
      </c>
      <c r="G8088" s="2">
        <v>89.95</v>
      </c>
      <c r="H8088" s="2">
        <v>5</v>
      </c>
      <c r="I8088" s="2">
        <f t="shared" si="126"/>
        <v>17.990000000000002</v>
      </c>
      <c r="J8088" s="2">
        <v>43.18</v>
      </c>
    </row>
    <row r="8089" spans="1:10" x14ac:dyDescent="0.35">
      <c r="A8089" s="1">
        <v>42947</v>
      </c>
      <c r="B8089" t="s">
        <v>1287</v>
      </c>
      <c r="C8089" t="s">
        <v>23</v>
      </c>
      <c r="D8089" t="s">
        <v>11</v>
      </c>
      <c r="E8089" t="s">
        <v>12</v>
      </c>
      <c r="F8089" t="s">
        <v>1901</v>
      </c>
      <c r="G8089" s="2">
        <v>54.82</v>
      </c>
      <c r="H8089" s="2">
        <v>3</v>
      </c>
      <c r="I8089" s="2">
        <f t="shared" si="126"/>
        <v>18.273333333333333</v>
      </c>
      <c r="J8089" s="2">
        <v>17.82</v>
      </c>
    </row>
    <row r="8090" spans="1:10" x14ac:dyDescent="0.35">
      <c r="A8090" s="1">
        <v>42947</v>
      </c>
      <c r="B8090" t="s">
        <v>1494</v>
      </c>
      <c r="C8090" t="s">
        <v>123</v>
      </c>
      <c r="D8090" t="s">
        <v>39</v>
      </c>
      <c r="E8090" t="s">
        <v>52</v>
      </c>
      <c r="F8090" t="s">
        <v>2034</v>
      </c>
      <c r="G8090" s="2">
        <v>41.42</v>
      </c>
      <c r="H8090" s="2">
        <v>2</v>
      </c>
      <c r="I8090" s="2">
        <f t="shared" si="126"/>
        <v>20.71</v>
      </c>
      <c r="J8090" s="2">
        <v>8.2799999999999994</v>
      </c>
    </row>
    <row r="8091" spans="1:10" x14ac:dyDescent="0.35">
      <c r="A8091" s="1">
        <v>42947</v>
      </c>
      <c r="B8091" t="s">
        <v>2212</v>
      </c>
      <c r="C8091" t="s">
        <v>15</v>
      </c>
      <c r="D8091" t="s">
        <v>39</v>
      </c>
      <c r="E8091" t="s">
        <v>40</v>
      </c>
      <c r="F8091" t="s">
        <v>707</v>
      </c>
      <c r="G8091" s="2">
        <v>36.79</v>
      </c>
      <c r="H8091" s="2">
        <v>1</v>
      </c>
      <c r="I8091" s="2">
        <f t="shared" si="126"/>
        <v>36.79</v>
      </c>
      <c r="J8091" s="2">
        <v>4.1399999999999997</v>
      </c>
    </row>
    <row r="8092" spans="1:10" x14ac:dyDescent="0.35">
      <c r="A8092" s="1">
        <v>42947</v>
      </c>
      <c r="B8092" t="s">
        <v>1800</v>
      </c>
      <c r="C8092" t="s">
        <v>27</v>
      </c>
      <c r="D8092" t="s">
        <v>11</v>
      </c>
      <c r="E8092" t="s">
        <v>18</v>
      </c>
      <c r="F8092" t="s">
        <v>623</v>
      </c>
      <c r="G8092" s="2">
        <v>56.56</v>
      </c>
      <c r="H8092" s="2">
        <v>2</v>
      </c>
      <c r="I8092" s="2">
        <f t="shared" si="126"/>
        <v>28.28</v>
      </c>
      <c r="J8092" s="2">
        <v>15.27</v>
      </c>
    </row>
    <row r="8093" spans="1:10" x14ac:dyDescent="0.35">
      <c r="A8093" s="1">
        <v>42947</v>
      </c>
      <c r="B8093" t="s">
        <v>1800</v>
      </c>
      <c r="C8093" t="s">
        <v>27</v>
      </c>
      <c r="D8093" t="s">
        <v>34</v>
      </c>
      <c r="E8093" t="s">
        <v>47</v>
      </c>
      <c r="F8093" t="s">
        <v>1543</v>
      </c>
      <c r="G8093" s="2">
        <v>36.96</v>
      </c>
      <c r="H8093" s="2">
        <v>7</v>
      </c>
      <c r="I8093" s="2">
        <f t="shared" si="126"/>
        <v>5.28</v>
      </c>
      <c r="J8093" s="2">
        <v>11.46</v>
      </c>
    </row>
    <row r="8094" spans="1:10" x14ac:dyDescent="0.35">
      <c r="A8094" s="1">
        <v>42947</v>
      </c>
      <c r="B8094" t="s">
        <v>1483</v>
      </c>
      <c r="C8094" t="s">
        <v>157</v>
      </c>
      <c r="D8094" t="s">
        <v>11</v>
      </c>
      <c r="E8094" t="s">
        <v>20</v>
      </c>
      <c r="F8094" t="s">
        <v>1380</v>
      </c>
      <c r="G8094" s="2">
        <v>17.52</v>
      </c>
      <c r="H8094" s="2">
        <v>4</v>
      </c>
      <c r="I8094" s="2">
        <f t="shared" si="126"/>
        <v>4.38</v>
      </c>
      <c r="J8094" s="2">
        <v>8.41</v>
      </c>
    </row>
    <row r="8095" spans="1:10" x14ac:dyDescent="0.35">
      <c r="A8095" s="1">
        <v>42947</v>
      </c>
      <c r="B8095" t="s">
        <v>1483</v>
      </c>
      <c r="C8095" t="s">
        <v>157</v>
      </c>
      <c r="D8095" t="s">
        <v>11</v>
      </c>
      <c r="E8095" t="s">
        <v>92</v>
      </c>
      <c r="F8095" t="s">
        <v>2401</v>
      </c>
      <c r="G8095" s="2">
        <v>155.88</v>
      </c>
      <c r="H8095" s="2">
        <v>6</v>
      </c>
      <c r="I8095" s="2">
        <f t="shared" si="126"/>
        <v>25.98</v>
      </c>
      <c r="J8095" s="2">
        <v>54.56</v>
      </c>
    </row>
    <row r="8096" spans="1:10" x14ac:dyDescent="0.35">
      <c r="A8096" s="1">
        <v>42947</v>
      </c>
      <c r="B8096" t="s">
        <v>646</v>
      </c>
      <c r="C8096" t="s">
        <v>23</v>
      </c>
      <c r="D8096" t="s">
        <v>39</v>
      </c>
      <c r="E8096" t="s">
        <v>40</v>
      </c>
      <c r="F8096" t="s">
        <v>1564</v>
      </c>
      <c r="G8096" s="2">
        <v>285.58</v>
      </c>
      <c r="H8096" s="2">
        <v>4</v>
      </c>
      <c r="I8096" s="2">
        <f t="shared" si="126"/>
        <v>71.394999999999996</v>
      </c>
      <c r="J8096" s="2">
        <v>-57.12</v>
      </c>
    </row>
    <row r="8097" spans="1:10" x14ac:dyDescent="0.35">
      <c r="A8097" s="1">
        <v>42947</v>
      </c>
      <c r="B8097" t="s">
        <v>562</v>
      </c>
      <c r="C8097" t="s">
        <v>59</v>
      </c>
      <c r="D8097" t="s">
        <v>11</v>
      </c>
      <c r="E8097" t="s">
        <v>12</v>
      </c>
      <c r="F8097" t="s">
        <v>2392</v>
      </c>
      <c r="G8097" s="2">
        <v>11.54</v>
      </c>
      <c r="H8097" s="2">
        <v>1</v>
      </c>
      <c r="I8097" s="2">
        <f t="shared" si="126"/>
        <v>11.54</v>
      </c>
      <c r="J8097" s="2">
        <v>5.54</v>
      </c>
    </row>
    <row r="8098" spans="1:10" x14ac:dyDescent="0.35">
      <c r="A8098" s="1">
        <v>42947</v>
      </c>
      <c r="B8098" t="s">
        <v>562</v>
      </c>
      <c r="C8098" t="s">
        <v>59</v>
      </c>
      <c r="D8098" t="s">
        <v>11</v>
      </c>
      <c r="E8098" t="s">
        <v>20</v>
      </c>
      <c r="F8098" t="s">
        <v>528</v>
      </c>
      <c r="G8098" s="2">
        <v>849.95</v>
      </c>
      <c r="H8098" s="2">
        <v>5</v>
      </c>
      <c r="I8098" s="2">
        <f t="shared" si="126"/>
        <v>169.99</v>
      </c>
      <c r="J8098" s="2">
        <v>390.98</v>
      </c>
    </row>
    <row r="8099" spans="1:10" x14ac:dyDescent="0.35">
      <c r="A8099" s="1">
        <v>42947</v>
      </c>
      <c r="B8099" t="s">
        <v>562</v>
      </c>
      <c r="C8099" t="s">
        <v>59</v>
      </c>
      <c r="D8099" t="s">
        <v>11</v>
      </c>
      <c r="E8099" t="s">
        <v>20</v>
      </c>
      <c r="F8099" t="s">
        <v>1918</v>
      </c>
      <c r="G8099" s="2">
        <v>11.01</v>
      </c>
      <c r="H8099" s="2">
        <v>3</v>
      </c>
      <c r="I8099" s="2">
        <f t="shared" si="126"/>
        <v>3.67</v>
      </c>
      <c r="J8099" s="2">
        <v>5.39</v>
      </c>
    </row>
    <row r="8100" spans="1:10" x14ac:dyDescent="0.35">
      <c r="A8100" s="1">
        <v>42948</v>
      </c>
      <c r="B8100" t="s">
        <v>1196</v>
      </c>
      <c r="C8100" t="s">
        <v>15</v>
      </c>
      <c r="D8100" t="s">
        <v>39</v>
      </c>
      <c r="E8100" t="s">
        <v>40</v>
      </c>
      <c r="F8100" t="s">
        <v>1239</v>
      </c>
      <c r="G8100" s="2">
        <v>95.98</v>
      </c>
      <c r="H8100" s="2">
        <v>2</v>
      </c>
      <c r="I8100" s="2">
        <f t="shared" si="126"/>
        <v>47.99</v>
      </c>
      <c r="J8100" s="2">
        <v>6</v>
      </c>
    </row>
    <row r="8101" spans="1:10" x14ac:dyDescent="0.35">
      <c r="A8101" s="1">
        <v>42948</v>
      </c>
      <c r="B8101" t="s">
        <v>1356</v>
      </c>
      <c r="C8101" t="s">
        <v>245</v>
      </c>
      <c r="D8101" t="s">
        <v>39</v>
      </c>
      <c r="E8101" t="s">
        <v>40</v>
      </c>
      <c r="F8101" t="s">
        <v>703</v>
      </c>
      <c r="G8101" s="2">
        <v>271.95999999999998</v>
      </c>
      <c r="H8101" s="2">
        <v>5</v>
      </c>
      <c r="I8101" s="2">
        <f t="shared" si="126"/>
        <v>54.391999999999996</v>
      </c>
      <c r="J8101" s="2">
        <v>17</v>
      </c>
    </row>
    <row r="8102" spans="1:10" x14ac:dyDescent="0.35">
      <c r="A8102" s="1">
        <v>42948</v>
      </c>
      <c r="B8102" t="s">
        <v>1033</v>
      </c>
      <c r="C8102" t="s">
        <v>10</v>
      </c>
      <c r="D8102" t="s">
        <v>39</v>
      </c>
      <c r="E8102" t="s">
        <v>302</v>
      </c>
      <c r="F8102" t="s">
        <v>1904</v>
      </c>
      <c r="G8102" s="2">
        <v>1439.98</v>
      </c>
      <c r="H8102" s="2">
        <v>3</v>
      </c>
      <c r="I8102" s="2">
        <f t="shared" si="126"/>
        <v>479.99333333333334</v>
      </c>
      <c r="J8102" s="2">
        <v>-264</v>
      </c>
    </row>
    <row r="8103" spans="1:10" x14ac:dyDescent="0.35">
      <c r="A8103" s="1">
        <v>42948</v>
      </c>
      <c r="B8103" t="s">
        <v>1033</v>
      </c>
      <c r="C8103" t="s">
        <v>10</v>
      </c>
      <c r="D8103" t="s">
        <v>11</v>
      </c>
      <c r="E8103" t="s">
        <v>12</v>
      </c>
      <c r="F8103" t="s">
        <v>2693</v>
      </c>
      <c r="G8103" s="2">
        <v>36.29</v>
      </c>
      <c r="H8103" s="2">
        <v>7</v>
      </c>
      <c r="I8103" s="2">
        <f t="shared" si="126"/>
        <v>5.1842857142857142</v>
      </c>
      <c r="J8103" s="2">
        <v>12.7</v>
      </c>
    </row>
    <row r="8104" spans="1:10" x14ac:dyDescent="0.35">
      <c r="A8104" s="1">
        <v>42948</v>
      </c>
      <c r="B8104" t="s">
        <v>813</v>
      </c>
      <c r="C8104" t="s">
        <v>27</v>
      </c>
      <c r="D8104" t="s">
        <v>11</v>
      </c>
      <c r="E8104" t="s">
        <v>20</v>
      </c>
      <c r="F8104" t="s">
        <v>368</v>
      </c>
      <c r="G8104" s="2">
        <v>54.9</v>
      </c>
      <c r="H8104" s="2">
        <v>2</v>
      </c>
      <c r="I8104" s="2">
        <f t="shared" si="126"/>
        <v>27.45</v>
      </c>
      <c r="J8104" s="2">
        <v>18.53</v>
      </c>
    </row>
    <row r="8105" spans="1:10" x14ac:dyDescent="0.35">
      <c r="A8105" s="1">
        <v>42948</v>
      </c>
      <c r="B8105" t="s">
        <v>2276</v>
      </c>
      <c r="C8105" t="s">
        <v>27</v>
      </c>
      <c r="D8105" t="s">
        <v>11</v>
      </c>
      <c r="E8105" t="s">
        <v>18</v>
      </c>
      <c r="F8105" t="s">
        <v>1400</v>
      </c>
      <c r="G8105" s="2">
        <v>186.54</v>
      </c>
      <c r="H8105" s="2">
        <v>3</v>
      </c>
      <c r="I8105" s="2">
        <f t="shared" si="126"/>
        <v>62.18</v>
      </c>
      <c r="J8105" s="2">
        <v>50.37</v>
      </c>
    </row>
    <row r="8106" spans="1:10" x14ac:dyDescent="0.35">
      <c r="A8106" s="1">
        <v>42950</v>
      </c>
      <c r="B8106" t="s">
        <v>2254</v>
      </c>
      <c r="C8106" t="s">
        <v>15</v>
      </c>
      <c r="D8106" t="s">
        <v>34</v>
      </c>
      <c r="E8106" t="s">
        <v>74</v>
      </c>
      <c r="F8106" t="s">
        <v>75</v>
      </c>
      <c r="G8106" s="2">
        <v>183.37</v>
      </c>
      <c r="H8106" s="2">
        <v>2</v>
      </c>
      <c r="I8106" s="2">
        <f t="shared" si="126"/>
        <v>91.685000000000002</v>
      </c>
      <c r="J8106" s="2">
        <v>-36.67</v>
      </c>
    </row>
    <row r="8107" spans="1:10" x14ac:dyDescent="0.35">
      <c r="A8107" s="1">
        <v>42950</v>
      </c>
      <c r="B8107" t="s">
        <v>2138</v>
      </c>
      <c r="C8107" t="s">
        <v>27</v>
      </c>
      <c r="D8107" t="s">
        <v>11</v>
      </c>
      <c r="E8107" t="s">
        <v>16</v>
      </c>
      <c r="F8107" t="s">
        <v>2476</v>
      </c>
      <c r="G8107" s="2">
        <v>51.75</v>
      </c>
      <c r="H8107" s="2">
        <v>5</v>
      </c>
      <c r="I8107" s="2">
        <f t="shared" si="126"/>
        <v>10.35</v>
      </c>
      <c r="J8107" s="2">
        <v>24.84</v>
      </c>
    </row>
    <row r="8108" spans="1:10" x14ac:dyDescent="0.35">
      <c r="A8108" s="1">
        <v>42950</v>
      </c>
      <c r="B8108" t="s">
        <v>2138</v>
      </c>
      <c r="C8108" t="s">
        <v>27</v>
      </c>
      <c r="D8108" t="s">
        <v>34</v>
      </c>
      <c r="E8108" t="s">
        <v>47</v>
      </c>
      <c r="F8108" t="s">
        <v>654</v>
      </c>
      <c r="G8108" s="2">
        <v>123.96</v>
      </c>
      <c r="H8108" s="2">
        <v>3</v>
      </c>
      <c r="I8108" s="2">
        <f t="shared" si="126"/>
        <v>41.32</v>
      </c>
      <c r="J8108" s="2">
        <v>11.16</v>
      </c>
    </row>
    <row r="8109" spans="1:10" x14ac:dyDescent="0.35">
      <c r="A8109" s="1">
        <v>42950</v>
      </c>
      <c r="B8109" t="s">
        <v>680</v>
      </c>
      <c r="C8109" t="s">
        <v>27</v>
      </c>
      <c r="D8109" t="s">
        <v>11</v>
      </c>
      <c r="E8109" t="s">
        <v>18</v>
      </c>
      <c r="F8109" t="s">
        <v>115</v>
      </c>
      <c r="G8109" s="2">
        <v>99.87</v>
      </c>
      <c r="H8109" s="2">
        <v>3</v>
      </c>
      <c r="I8109" s="2">
        <f t="shared" si="126"/>
        <v>33.29</v>
      </c>
      <c r="J8109" s="2">
        <v>23.97</v>
      </c>
    </row>
    <row r="8110" spans="1:10" x14ac:dyDescent="0.35">
      <c r="A8110" s="1">
        <v>42950</v>
      </c>
      <c r="B8110" t="s">
        <v>1817</v>
      </c>
      <c r="C8110" t="s">
        <v>15</v>
      </c>
      <c r="D8110" t="s">
        <v>39</v>
      </c>
      <c r="E8110" t="s">
        <v>52</v>
      </c>
      <c r="F8110" t="s">
        <v>2255</v>
      </c>
      <c r="G8110" s="2">
        <v>39.82</v>
      </c>
      <c r="H8110" s="2">
        <v>3</v>
      </c>
      <c r="I8110" s="2">
        <f t="shared" si="126"/>
        <v>13.273333333333333</v>
      </c>
      <c r="J8110" s="2">
        <v>7.47</v>
      </c>
    </row>
    <row r="8111" spans="1:10" x14ac:dyDescent="0.35">
      <c r="A8111" s="1">
        <v>42950</v>
      </c>
      <c r="B8111" t="s">
        <v>2537</v>
      </c>
      <c r="C8111" t="s">
        <v>164</v>
      </c>
      <c r="D8111" t="s">
        <v>11</v>
      </c>
      <c r="E8111" t="s">
        <v>18</v>
      </c>
      <c r="F8111" t="s">
        <v>1522</v>
      </c>
      <c r="G8111" s="2">
        <v>16.059999999999999</v>
      </c>
      <c r="H8111" s="2">
        <v>1</v>
      </c>
      <c r="I8111" s="2">
        <f t="shared" si="126"/>
        <v>16.059999999999999</v>
      </c>
      <c r="J8111" s="2">
        <v>4.18</v>
      </c>
    </row>
    <row r="8112" spans="1:10" x14ac:dyDescent="0.35">
      <c r="A8112" s="1">
        <v>42950</v>
      </c>
      <c r="B8112" t="s">
        <v>2550</v>
      </c>
      <c r="C8112" t="s">
        <v>78</v>
      </c>
      <c r="D8112" t="s">
        <v>11</v>
      </c>
      <c r="E8112" t="s">
        <v>16</v>
      </c>
      <c r="F8112" t="s">
        <v>377</v>
      </c>
      <c r="G8112" s="2">
        <v>16.52</v>
      </c>
      <c r="H8112" s="2">
        <v>5</v>
      </c>
      <c r="I8112" s="2">
        <f t="shared" si="126"/>
        <v>3.3039999999999998</v>
      </c>
      <c r="J8112" s="2">
        <v>5.37</v>
      </c>
    </row>
    <row r="8113" spans="1:10" x14ac:dyDescent="0.35">
      <c r="A8113" s="1">
        <v>42951</v>
      </c>
      <c r="B8113" t="s">
        <v>992</v>
      </c>
      <c r="C8113" t="s">
        <v>278</v>
      </c>
      <c r="D8113" t="s">
        <v>11</v>
      </c>
      <c r="E8113" t="s">
        <v>12</v>
      </c>
      <c r="F8113" t="s">
        <v>1678</v>
      </c>
      <c r="G8113" s="2">
        <v>7.97</v>
      </c>
      <c r="H8113" s="2">
        <v>2</v>
      </c>
      <c r="I8113" s="2">
        <f t="shared" si="126"/>
        <v>3.9849999999999999</v>
      </c>
      <c r="J8113" s="2">
        <v>2.89</v>
      </c>
    </row>
    <row r="8114" spans="1:10" x14ac:dyDescent="0.35">
      <c r="A8114" s="1">
        <v>42951</v>
      </c>
      <c r="B8114" t="s">
        <v>992</v>
      </c>
      <c r="C8114" t="s">
        <v>278</v>
      </c>
      <c r="D8114" t="s">
        <v>11</v>
      </c>
      <c r="E8114" t="s">
        <v>63</v>
      </c>
      <c r="F8114" t="s">
        <v>2521</v>
      </c>
      <c r="G8114" s="2">
        <v>8.7799999999999994</v>
      </c>
      <c r="H8114" s="2">
        <v>1</v>
      </c>
      <c r="I8114" s="2">
        <f t="shared" si="126"/>
        <v>8.7799999999999994</v>
      </c>
      <c r="J8114" s="2">
        <v>3.18</v>
      </c>
    </row>
    <row r="8115" spans="1:10" x14ac:dyDescent="0.35">
      <c r="A8115" s="1">
        <v>42951</v>
      </c>
      <c r="B8115" t="s">
        <v>992</v>
      </c>
      <c r="C8115" t="s">
        <v>10</v>
      </c>
      <c r="D8115" t="s">
        <v>11</v>
      </c>
      <c r="E8115" t="s">
        <v>20</v>
      </c>
      <c r="F8115" t="s">
        <v>166</v>
      </c>
      <c r="G8115" s="2">
        <v>3.32</v>
      </c>
      <c r="H8115" s="2">
        <v>3</v>
      </c>
      <c r="I8115" s="2">
        <f t="shared" si="126"/>
        <v>1.1066666666666667</v>
      </c>
      <c r="J8115" s="2">
        <v>-5.64</v>
      </c>
    </row>
    <row r="8116" spans="1:10" x14ac:dyDescent="0.35">
      <c r="A8116" s="1">
        <v>42952</v>
      </c>
      <c r="B8116" t="s">
        <v>671</v>
      </c>
      <c r="C8116" t="s">
        <v>33</v>
      </c>
      <c r="D8116" t="s">
        <v>11</v>
      </c>
      <c r="E8116" t="s">
        <v>12</v>
      </c>
      <c r="F8116" t="s">
        <v>2387</v>
      </c>
      <c r="G8116" s="2">
        <v>13.76</v>
      </c>
      <c r="H8116" s="2">
        <v>2</v>
      </c>
      <c r="I8116" s="2">
        <f t="shared" si="126"/>
        <v>6.88</v>
      </c>
      <c r="J8116" s="2">
        <v>6.33</v>
      </c>
    </row>
    <row r="8117" spans="1:10" x14ac:dyDescent="0.35">
      <c r="A8117" s="1">
        <v>42952</v>
      </c>
      <c r="B8117" t="s">
        <v>1046</v>
      </c>
      <c r="C8117" t="s">
        <v>10</v>
      </c>
      <c r="D8117" t="s">
        <v>11</v>
      </c>
      <c r="E8117" t="s">
        <v>18</v>
      </c>
      <c r="F8117" t="s">
        <v>1965</v>
      </c>
      <c r="G8117" s="2">
        <v>151.06</v>
      </c>
      <c r="H8117" s="2">
        <v>9</v>
      </c>
      <c r="I8117" s="2">
        <f t="shared" si="126"/>
        <v>16.784444444444446</v>
      </c>
      <c r="J8117" s="2">
        <v>7.55</v>
      </c>
    </row>
    <row r="8118" spans="1:10" x14ac:dyDescent="0.35">
      <c r="A8118" s="1">
        <v>42952</v>
      </c>
      <c r="B8118" t="s">
        <v>373</v>
      </c>
      <c r="C8118" t="s">
        <v>129</v>
      </c>
      <c r="D8118" t="s">
        <v>11</v>
      </c>
      <c r="E8118" t="s">
        <v>20</v>
      </c>
      <c r="F8118" t="s">
        <v>1123</v>
      </c>
      <c r="G8118" s="2">
        <v>125.88</v>
      </c>
      <c r="H8118" s="2">
        <v>6</v>
      </c>
      <c r="I8118" s="2">
        <f t="shared" si="126"/>
        <v>20.98</v>
      </c>
      <c r="J8118" s="2">
        <v>60.42</v>
      </c>
    </row>
    <row r="8119" spans="1:10" x14ac:dyDescent="0.35">
      <c r="A8119" s="1">
        <v>42952</v>
      </c>
      <c r="B8119" t="s">
        <v>373</v>
      </c>
      <c r="C8119" t="s">
        <v>129</v>
      </c>
      <c r="D8119" t="s">
        <v>39</v>
      </c>
      <c r="E8119" t="s">
        <v>52</v>
      </c>
      <c r="F8119" t="s">
        <v>2425</v>
      </c>
      <c r="G8119" s="2">
        <v>79.78</v>
      </c>
      <c r="H8119" s="2">
        <v>2</v>
      </c>
      <c r="I8119" s="2">
        <f t="shared" si="126"/>
        <v>39.89</v>
      </c>
      <c r="J8119" s="2">
        <v>29.52</v>
      </c>
    </row>
    <row r="8120" spans="1:10" x14ac:dyDescent="0.35">
      <c r="A8120" s="1">
        <v>42952</v>
      </c>
      <c r="B8120" t="s">
        <v>373</v>
      </c>
      <c r="C8120" t="s">
        <v>129</v>
      </c>
      <c r="D8120" t="s">
        <v>11</v>
      </c>
      <c r="E8120" t="s">
        <v>16</v>
      </c>
      <c r="F8120" t="s">
        <v>1542</v>
      </c>
      <c r="G8120" s="2">
        <v>133.19999999999999</v>
      </c>
      <c r="H8120" s="2">
        <v>9</v>
      </c>
      <c r="I8120" s="2">
        <f t="shared" si="126"/>
        <v>14.799999999999999</v>
      </c>
      <c r="J8120" s="2">
        <v>66.599999999999994</v>
      </c>
    </row>
    <row r="8121" spans="1:10" x14ac:dyDescent="0.35">
      <c r="A8121" s="1">
        <v>42953</v>
      </c>
      <c r="B8121" t="s">
        <v>58</v>
      </c>
      <c r="C8121" t="s">
        <v>62</v>
      </c>
      <c r="D8121" t="s">
        <v>34</v>
      </c>
      <c r="E8121" t="s">
        <v>74</v>
      </c>
      <c r="F8121" t="s">
        <v>1094</v>
      </c>
      <c r="G8121" s="2">
        <v>145.74</v>
      </c>
      <c r="H8121" s="2">
        <v>3</v>
      </c>
      <c r="I8121" s="2">
        <f t="shared" si="126"/>
        <v>48.580000000000005</v>
      </c>
      <c r="J8121" s="2">
        <v>23.32</v>
      </c>
    </row>
    <row r="8122" spans="1:10" x14ac:dyDescent="0.35">
      <c r="A8122" s="1">
        <v>42953</v>
      </c>
      <c r="B8122" t="s">
        <v>58</v>
      </c>
      <c r="C8122" t="s">
        <v>62</v>
      </c>
      <c r="D8122" t="s">
        <v>34</v>
      </c>
      <c r="E8122" t="s">
        <v>47</v>
      </c>
      <c r="F8122" t="s">
        <v>1404</v>
      </c>
      <c r="G8122" s="2">
        <v>15.4</v>
      </c>
      <c r="H8122" s="2">
        <v>5</v>
      </c>
      <c r="I8122" s="2">
        <f t="shared" si="126"/>
        <v>3.08</v>
      </c>
      <c r="J8122" s="2">
        <v>7.39</v>
      </c>
    </row>
    <row r="8123" spans="1:10" x14ac:dyDescent="0.35">
      <c r="A8123" s="1">
        <v>42953</v>
      </c>
      <c r="B8123" t="s">
        <v>2435</v>
      </c>
      <c r="C8123" t="s">
        <v>10</v>
      </c>
      <c r="D8123" t="s">
        <v>11</v>
      </c>
      <c r="E8123" t="s">
        <v>12</v>
      </c>
      <c r="F8123" t="s">
        <v>2595</v>
      </c>
      <c r="G8123" s="2">
        <v>115.3</v>
      </c>
      <c r="H8123" s="2">
        <v>3</v>
      </c>
      <c r="I8123" s="2">
        <f t="shared" si="126"/>
        <v>38.43333333333333</v>
      </c>
      <c r="J8123" s="2">
        <v>40.35</v>
      </c>
    </row>
    <row r="8124" spans="1:10" x14ac:dyDescent="0.35">
      <c r="A8124" s="1">
        <v>42953</v>
      </c>
      <c r="B8124" t="s">
        <v>512</v>
      </c>
      <c r="C8124" t="s">
        <v>685</v>
      </c>
      <c r="D8124" t="s">
        <v>39</v>
      </c>
      <c r="E8124" t="s">
        <v>40</v>
      </c>
      <c r="F8124" t="s">
        <v>2180</v>
      </c>
      <c r="G8124" s="2">
        <v>824.95</v>
      </c>
      <c r="H8124" s="2">
        <v>5</v>
      </c>
      <c r="I8124" s="2">
        <f t="shared" si="126"/>
        <v>164.99</v>
      </c>
      <c r="J8124" s="2">
        <v>247.49</v>
      </c>
    </row>
    <row r="8125" spans="1:10" x14ac:dyDescent="0.35">
      <c r="A8125" s="1">
        <v>42953</v>
      </c>
      <c r="B8125" t="s">
        <v>512</v>
      </c>
      <c r="C8125" t="s">
        <v>685</v>
      </c>
      <c r="D8125" t="s">
        <v>11</v>
      </c>
      <c r="E8125" t="s">
        <v>16</v>
      </c>
      <c r="F8125" t="s">
        <v>606</v>
      </c>
      <c r="G8125" s="2">
        <v>24.64</v>
      </c>
      <c r="H8125" s="2">
        <v>8</v>
      </c>
      <c r="I8125" s="2">
        <f t="shared" si="126"/>
        <v>3.08</v>
      </c>
      <c r="J8125" s="2">
        <v>11.83</v>
      </c>
    </row>
    <row r="8126" spans="1:10" x14ac:dyDescent="0.35">
      <c r="A8126" s="1">
        <v>42953</v>
      </c>
      <c r="B8126" t="s">
        <v>512</v>
      </c>
      <c r="C8126" t="s">
        <v>685</v>
      </c>
      <c r="D8126" t="s">
        <v>11</v>
      </c>
      <c r="E8126" t="s">
        <v>24</v>
      </c>
      <c r="F8126" t="s">
        <v>1253</v>
      </c>
      <c r="G8126" s="2">
        <v>227.88</v>
      </c>
      <c r="H8126" s="2">
        <v>6</v>
      </c>
      <c r="I8126" s="2">
        <f t="shared" si="126"/>
        <v>37.979999999999997</v>
      </c>
      <c r="J8126" s="2">
        <v>68.36</v>
      </c>
    </row>
    <row r="8127" spans="1:10" x14ac:dyDescent="0.35">
      <c r="A8127" s="1">
        <v>42953</v>
      </c>
      <c r="B8127" t="s">
        <v>1548</v>
      </c>
      <c r="C8127" t="s">
        <v>149</v>
      </c>
      <c r="D8127" t="s">
        <v>11</v>
      </c>
      <c r="E8127" t="s">
        <v>200</v>
      </c>
      <c r="F8127" t="s">
        <v>2056</v>
      </c>
      <c r="G8127" s="2">
        <v>70.12</v>
      </c>
      <c r="H8127" s="2">
        <v>4</v>
      </c>
      <c r="I8127" s="2">
        <f t="shared" si="126"/>
        <v>17.53</v>
      </c>
      <c r="J8127" s="2">
        <v>21.04</v>
      </c>
    </row>
    <row r="8128" spans="1:10" x14ac:dyDescent="0.35">
      <c r="A8128" s="1">
        <v>42954</v>
      </c>
      <c r="B8128" t="s">
        <v>2156</v>
      </c>
      <c r="C8128" t="s">
        <v>245</v>
      </c>
      <c r="D8128" t="s">
        <v>39</v>
      </c>
      <c r="E8128" t="s">
        <v>52</v>
      </c>
      <c r="F8128" t="s">
        <v>1078</v>
      </c>
      <c r="G8128" s="2">
        <v>79.989999999999995</v>
      </c>
      <c r="H8128" s="2">
        <v>1</v>
      </c>
      <c r="I8128" s="2">
        <f t="shared" si="126"/>
        <v>79.989999999999995</v>
      </c>
      <c r="J8128" s="2">
        <v>22</v>
      </c>
    </row>
    <row r="8129" spans="1:10" x14ac:dyDescent="0.35">
      <c r="A8129" s="1">
        <v>42954</v>
      </c>
      <c r="B8129" t="s">
        <v>2197</v>
      </c>
      <c r="C8129" t="s">
        <v>149</v>
      </c>
      <c r="D8129" t="s">
        <v>11</v>
      </c>
      <c r="E8129" t="s">
        <v>24</v>
      </c>
      <c r="F8129" t="s">
        <v>2204</v>
      </c>
      <c r="G8129" s="2">
        <v>11.68</v>
      </c>
      <c r="H8129" s="2">
        <v>2</v>
      </c>
      <c r="I8129" s="2">
        <f t="shared" si="126"/>
        <v>5.84</v>
      </c>
      <c r="J8129" s="2">
        <v>5.49</v>
      </c>
    </row>
    <row r="8130" spans="1:10" x14ac:dyDescent="0.35">
      <c r="A8130" s="1">
        <v>42954</v>
      </c>
      <c r="B8130" t="s">
        <v>2197</v>
      </c>
      <c r="C8130" t="s">
        <v>149</v>
      </c>
      <c r="D8130" t="s">
        <v>11</v>
      </c>
      <c r="E8130" t="s">
        <v>24</v>
      </c>
      <c r="F8130" t="s">
        <v>207</v>
      </c>
      <c r="G8130" s="2">
        <v>104.8</v>
      </c>
      <c r="H8130" s="2">
        <v>10</v>
      </c>
      <c r="I8130" s="2">
        <f t="shared" si="126"/>
        <v>10.48</v>
      </c>
      <c r="J8130" s="2">
        <v>26.2</v>
      </c>
    </row>
    <row r="8131" spans="1:10" x14ac:dyDescent="0.35">
      <c r="A8131" s="1">
        <v>42954</v>
      </c>
      <c r="B8131" t="s">
        <v>505</v>
      </c>
      <c r="C8131" t="s">
        <v>27</v>
      </c>
      <c r="D8131" t="s">
        <v>39</v>
      </c>
      <c r="E8131" t="s">
        <v>40</v>
      </c>
      <c r="F8131" t="s">
        <v>943</v>
      </c>
      <c r="G8131" s="2">
        <v>159.96</v>
      </c>
      <c r="H8131" s="2">
        <v>5</v>
      </c>
      <c r="I8131" s="2">
        <f t="shared" ref="I8131:I8194" si="127">G8131/H8131</f>
        <v>31.992000000000001</v>
      </c>
      <c r="J8131" s="2">
        <v>18</v>
      </c>
    </row>
    <row r="8132" spans="1:10" x14ac:dyDescent="0.35">
      <c r="A8132" s="1">
        <v>42954</v>
      </c>
      <c r="B8132" t="s">
        <v>505</v>
      </c>
      <c r="C8132" t="s">
        <v>27</v>
      </c>
      <c r="D8132" t="s">
        <v>11</v>
      </c>
      <c r="E8132" t="s">
        <v>20</v>
      </c>
      <c r="F8132" t="s">
        <v>2292</v>
      </c>
      <c r="G8132" s="2">
        <v>13.76</v>
      </c>
      <c r="H8132" s="2">
        <v>2</v>
      </c>
      <c r="I8132" s="2">
        <f t="shared" si="127"/>
        <v>6.88</v>
      </c>
      <c r="J8132" s="2">
        <v>4.6399999999999997</v>
      </c>
    </row>
    <row r="8133" spans="1:10" x14ac:dyDescent="0.35">
      <c r="A8133" s="1">
        <v>42954</v>
      </c>
      <c r="B8133" t="s">
        <v>672</v>
      </c>
      <c r="C8133" t="s">
        <v>315</v>
      </c>
      <c r="D8133" t="s">
        <v>39</v>
      </c>
      <c r="E8133" t="s">
        <v>52</v>
      </c>
      <c r="F8133" t="s">
        <v>1022</v>
      </c>
      <c r="G8133" s="2">
        <v>63.96</v>
      </c>
      <c r="H8133" s="2">
        <v>4</v>
      </c>
      <c r="I8133" s="2">
        <f t="shared" si="127"/>
        <v>15.99</v>
      </c>
      <c r="J8133" s="2">
        <v>19.829999999999998</v>
      </c>
    </row>
    <row r="8134" spans="1:10" x14ac:dyDescent="0.35">
      <c r="A8134" s="1">
        <v>42954</v>
      </c>
      <c r="B8134" t="s">
        <v>1738</v>
      </c>
      <c r="C8134" t="s">
        <v>27</v>
      </c>
      <c r="D8134" t="s">
        <v>11</v>
      </c>
      <c r="E8134" t="s">
        <v>12</v>
      </c>
      <c r="F8134" t="s">
        <v>264</v>
      </c>
      <c r="G8134" s="2">
        <v>244.55</v>
      </c>
      <c r="H8134" s="2">
        <v>5</v>
      </c>
      <c r="I8134" s="2">
        <f t="shared" si="127"/>
        <v>48.910000000000004</v>
      </c>
      <c r="J8134" s="2">
        <v>114.94</v>
      </c>
    </row>
    <row r="8135" spans="1:10" x14ac:dyDescent="0.35">
      <c r="A8135" s="1">
        <v>42954</v>
      </c>
      <c r="B8135" t="s">
        <v>280</v>
      </c>
      <c r="C8135" t="s">
        <v>10</v>
      </c>
      <c r="D8135" t="s">
        <v>39</v>
      </c>
      <c r="E8135" t="s">
        <v>52</v>
      </c>
      <c r="F8135" t="s">
        <v>2309</v>
      </c>
      <c r="G8135" s="2">
        <v>119.45</v>
      </c>
      <c r="H8135" s="2">
        <v>3</v>
      </c>
      <c r="I8135" s="2">
        <f t="shared" si="127"/>
        <v>39.81666666666667</v>
      </c>
      <c r="J8135" s="2">
        <v>-13.44</v>
      </c>
    </row>
    <row r="8136" spans="1:10" x14ac:dyDescent="0.35">
      <c r="A8136" s="1">
        <v>42954</v>
      </c>
      <c r="B8136" t="s">
        <v>280</v>
      </c>
      <c r="C8136" t="s">
        <v>10</v>
      </c>
      <c r="D8136" t="s">
        <v>11</v>
      </c>
      <c r="E8136" t="s">
        <v>18</v>
      </c>
      <c r="F8136" t="s">
        <v>1851</v>
      </c>
      <c r="G8136" s="2">
        <v>118.16</v>
      </c>
      <c r="H8136" s="2">
        <v>2</v>
      </c>
      <c r="I8136" s="2">
        <f t="shared" si="127"/>
        <v>59.08</v>
      </c>
      <c r="J8136" s="2">
        <v>-25.11</v>
      </c>
    </row>
    <row r="8137" spans="1:10" x14ac:dyDescent="0.35">
      <c r="A8137" s="1">
        <v>42954</v>
      </c>
      <c r="B8137" t="s">
        <v>1617</v>
      </c>
      <c r="C8137" t="s">
        <v>27</v>
      </c>
      <c r="D8137" t="s">
        <v>39</v>
      </c>
      <c r="E8137" t="s">
        <v>40</v>
      </c>
      <c r="F8137" t="s">
        <v>313</v>
      </c>
      <c r="G8137" s="2">
        <v>707.88</v>
      </c>
      <c r="H8137" s="2">
        <v>3</v>
      </c>
      <c r="I8137" s="2">
        <f t="shared" si="127"/>
        <v>235.96</v>
      </c>
      <c r="J8137" s="2">
        <v>44.24</v>
      </c>
    </row>
    <row r="8138" spans="1:10" x14ac:dyDescent="0.35">
      <c r="A8138" s="1">
        <v>42954</v>
      </c>
      <c r="B8138" t="s">
        <v>1617</v>
      </c>
      <c r="C8138" t="s">
        <v>27</v>
      </c>
      <c r="D8138" t="s">
        <v>11</v>
      </c>
      <c r="E8138" t="s">
        <v>20</v>
      </c>
      <c r="F8138" t="s">
        <v>897</v>
      </c>
      <c r="G8138" s="2">
        <v>11.95</v>
      </c>
      <c r="H8138" s="2">
        <v>3</v>
      </c>
      <c r="I8138" s="2">
        <f t="shared" si="127"/>
        <v>3.9833333333333329</v>
      </c>
      <c r="J8138" s="2">
        <v>4.18</v>
      </c>
    </row>
    <row r="8139" spans="1:10" x14ac:dyDescent="0.35">
      <c r="A8139" s="1">
        <v>42954</v>
      </c>
      <c r="B8139" t="s">
        <v>1617</v>
      </c>
      <c r="C8139" t="s">
        <v>27</v>
      </c>
      <c r="D8139" t="s">
        <v>11</v>
      </c>
      <c r="E8139" t="s">
        <v>20</v>
      </c>
      <c r="F8139" t="s">
        <v>2694</v>
      </c>
      <c r="G8139" s="2">
        <v>31.13</v>
      </c>
      <c r="H8139" s="2">
        <v>3</v>
      </c>
      <c r="I8139" s="2">
        <f t="shared" si="127"/>
        <v>10.376666666666667</v>
      </c>
      <c r="J8139" s="2">
        <v>11.67</v>
      </c>
    </row>
    <row r="8140" spans="1:10" x14ac:dyDescent="0.35">
      <c r="A8140" s="1">
        <v>42954</v>
      </c>
      <c r="B8140" t="s">
        <v>1617</v>
      </c>
      <c r="C8140" t="s">
        <v>27</v>
      </c>
      <c r="D8140" t="s">
        <v>39</v>
      </c>
      <c r="E8140" t="s">
        <v>52</v>
      </c>
      <c r="F8140" t="s">
        <v>2579</v>
      </c>
      <c r="G8140" s="2">
        <v>55.76</v>
      </c>
      <c r="H8140" s="2">
        <v>4</v>
      </c>
      <c r="I8140" s="2">
        <f t="shared" si="127"/>
        <v>13.94</v>
      </c>
      <c r="J8140" s="2">
        <v>7.81</v>
      </c>
    </row>
    <row r="8141" spans="1:10" x14ac:dyDescent="0.35">
      <c r="A8141" s="1">
        <v>42954</v>
      </c>
      <c r="B8141" t="s">
        <v>1617</v>
      </c>
      <c r="C8141" t="s">
        <v>27</v>
      </c>
      <c r="D8141" t="s">
        <v>11</v>
      </c>
      <c r="E8141" t="s">
        <v>12</v>
      </c>
      <c r="F8141" t="s">
        <v>936</v>
      </c>
      <c r="G8141" s="2">
        <v>24.56</v>
      </c>
      <c r="H8141" s="2">
        <v>2</v>
      </c>
      <c r="I8141" s="2">
        <f t="shared" si="127"/>
        <v>12.28</v>
      </c>
      <c r="J8141" s="2">
        <v>11.54</v>
      </c>
    </row>
    <row r="8142" spans="1:10" x14ac:dyDescent="0.35">
      <c r="A8142" s="1">
        <v>42954</v>
      </c>
      <c r="B8142" t="s">
        <v>1617</v>
      </c>
      <c r="C8142" t="s">
        <v>27</v>
      </c>
      <c r="D8142" t="s">
        <v>34</v>
      </c>
      <c r="E8142" t="s">
        <v>47</v>
      </c>
      <c r="F8142" t="s">
        <v>2153</v>
      </c>
      <c r="G8142" s="2">
        <v>51.75</v>
      </c>
      <c r="H8142" s="2">
        <v>1</v>
      </c>
      <c r="I8142" s="2">
        <f t="shared" si="127"/>
        <v>51.75</v>
      </c>
      <c r="J8142" s="2">
        <v>15.53</v>
      </c>
    </row>
    <row r="8143" spans="1:10" x14ac:dyDescent="0.35">
      <c r="A8143" s="1">
        <v>42954</v>
      </c>
      <c r="B8143" t="s">
        <v>1617</v>
      </c>
      <c r="C8143" t="s">
        <v>27</v>
      </c>
      <c r="D8143" t="s">
        <v>34</v>
      </c>
      <c r="E8143" t="s">
        <v>35</v>
      </c>
      <c r="F8143" t="s">
        <v>2695</v>
      </c>
      <c r="G8143" s="2">
        <v>207.18</v>
      </c>
      <c r="H8143" s="2">
        <v>1</v>
      </c>
      <c r="I8143" s="2">
        <f t="shared" si="127"/>
        <v>207.18</v>
      </c>
      <c r="J8143" s="2">
        <v>25.9</v>
      </c>
    </row>
    <row r="8144" spans="1:10" x14ac:dyDescent="0.35">
      <c r="A8144" s="1">
        <v>42954</v>
      </c>
      <c r="B8144" t="s">
        <v>1617</v>
      </c>
      <c r="C8144" t="s">
        <v>27</v>
      </c>
      <c r="D8144" t="s">
        <v>11</v>
      </c>
      <c r="E8144" t="s">
        <v>92</v>
      </c>
      <c r="F8144" t="s">
        <v>253</v>
      </c>
      <c r="G8144" s="2">
        <v>1473.1</v>
      </c>
      <c r="H8144" s="2">
        <v>5</v>
      </c>
      <c r="I8144" s="2">
        <f t="shared" si="127"/>
        <v>294.62</v>
      </c>
      <c r="J8144" s="2">
        <v>412.47</v>
      </c>
    </row>
    <row r="8145" spans="1:10" x14ac:dyDescent="0.35">
      <c r="A8145" s="1">
        <v>42957</v>
      </c>
      <c r="B8145" t="s">
        <v>1042</v>
      </c>
      <c r="C8145" t="s">
        <v>129</v>
      </c>
      <c r="D8145" t="s">
        <v>11</v>
      </c>
      <c r="E8145" t="s">
        <v>63</v>
      </c>
      <c r="F8145" t="s">
        <v>64</v>
      </c>
      <c r="G8145" s="2">
        <v>70.08</v>
      </c>
      <c r="H8145" s="2">
        <v>6</v>
      </c>
      <c r="I8145" s="2">
        <f t="shared" si="127"/>
        <v>11.68</v>
      </c>
      <c r="J8145" s="2">
        <v>35.04</v>
      </c>
    </row>
    <row r="8146" spans="1:10" x14ac:dyDescent="0.35">
      <c r="A8146" s="1">
        <v>42957</v>
      </c>
      <c r="B8146" t="s">
        <v>1042</v>
      </c>
      <c r="C8146" t="s">
        <v>129</v>
      </c>
      <c r="D8146" t="s">
        <v>34</v>
      </c>
      <c r="E8146" t="s">
        <v>47</v>
      </c>
      <c r="F8146" t="s">
        <v>570</v>
      </c>
      <c r="G8146" s="2">
        <v>121.3</v>
      </c>
      <c r="H8146" s="2">
        <v>2</v>
      </c>
      <c r="I8146" s="2">
        <f t="shared" si="127"/>
        <v>60.65</v>
      </c>
      <c r="J8146" s="2">
        <v>25.47</v>
      </c>
    </row>
    <row r="8147" spans="1:10" x14ac:dyDescent="0.35">
      <c r="A8147" s="1">
        <v>42957</v>
      </c>
      <c r="B8147" t="s">
        <v>1042</v>
      </c>
      <c r="C8147" t="s">
        <v>129</v>
      </c>
      <c r="D8147" t="s">
        <v>39</v>
      </c>
      <c r="E8147" t="s">
        <v>40</v>
      </c>
      <c r="F8147" t="s">
        <v>173</v>
      </c>
      <c r="G8147" s="2">
        <v>1454.49</v>
      </c>
      <c r="H8147" s="2">
        <v>9</v>
      </c>
      <c r="I8147" s="2">
        <f t="shared" si="127"/>
        <v>161.61000000000001</v>
      </c>
      <c r="J8147" s="2">
        <v>378.17</v>
      </c>
    </row>
    <row r="8148" spans="1:10" x14ac:dyDescent="0.35">
      <c r="A8148" s="1">
        <v>42957</v>
      </c>
      <c r="B8148" t="s">
        <v>1797</v>
      </c>
      <c r="C8148" t="s">
        <v>129</v>
      </c>
      <c r="D8148" t="s">
        <v>11</v>
      </c>
      <c r="E8148" t="s">
        <v>12</v>
      </c>
      <c r="F8148" t="s">
        <v>1855</v>
      </c>
      <c r="G8148" s="2">
        <v>177.2</v>
      </c>
      <c r="H8148" s="2">
        <v>5</v>
      </c>
      <c r="I8148" s="2">
        <f t="shared" si="127"/>
        <v>35.44</v>
      </c>
      <c r="J8148" s="2">
        <v>83.28</v>
      </c>
    </row>
    <row r="8149" spans="1:10" x14ac:dyDescent="0.35">
      <c r="A8149" s="1">
        <v>42958</v>
      </c>
      <c r="B8149" t="s">
        <v>1502</v>
      </c>
      <c r="C8149" t="s">
        <v>10</v>
      </c>
      <c r="D8149" t="s">
        <v>11</v>
      </c>
      <c r="E8149" t="s">
        <v>12</v>
      </c>
      <c r="F8149" t="s">
        <v>1608</v>
      </c>
      <c r="G8149" s="2">
        <v>29.66</v>
      </c>
      <c r="H8149" s="2">
        <v>4</v>
      </c>
      <c r="I8149" s="2">
        <f t="shared" si="127"/>
        <v>7.415</v>
      </c>
      <c r="J8149" s="2">
        <v>10.01</v>
      </c>
    </row>
    <row r="8150" spans="1:10" x14ac:dyDescent="0.35">
      <c r="A8150" s="1">
        <v>42958</v>
      </c>
      <c r="B8150" t="s">
        <v>1502</v>
      </c>
      <c r="C8150" t="s">
        <v>10</v>
      </c>
      <c r="D8150" t="s">
        <v>11</v>
      </c>
      <c r="E8150" t="s">
        <v>24</v>
      </c>
      <c r="F8150" t="s">
        <v>890</v>
      </c>
      <c r="G8150" s="2">
        <v>9.18</v>
      </c>
      <c r="H8150" s="2">
        <v>7</v>
      </c>
      <c r="I8150" s="2">
        <f t="shared" si="127"/>
        <v>1.3114285714285714</v>
      </c>
      <c r="J8150" s="2">
        <v>2.87</v>
      </c>
    </row>
    <row r="8151" spans="1:10" x14ac:dyDescent="0.35">
      <c r="A8151" s="1">
        <v>42958</v>
      </c>
      <c r="B8151" t="s">
        <v>1502</v>
      </c>
      <c r="C8151" t="s">
        <v>10</v>
      </c>
      <c r="D8151" t="s">
        <v>39</v>
      </c>
      <c r="E8151" t="s">
        <v>40</v>
      </c>
      <c r="F8151" t="s">
        <v>520</v>
      </c>
      <c r="G8151" s="2">
        <v>153.58000000000001</v>
      </c>
      <c r="H8151" s="2">
        <v>2</v>
      </c>
      <c r="I8151" s="2">
        <f t="shared" si="127"/>
        <v>76.790000000000006</v>
      </c>
      <c r="J8151" s="2">
        <v>13.44</v>
      </c>
    </row>
    <row r="8152" spans="1:10" x14ac:dyDescent="0.35">
      <c r="A8152" s="1">
        <v>42958</v>
      </c>
      <c r="B8152" t="s">
        <v>1502</v>
      </c>
      <c r="C8152" t="s">
        <v>10</v>
      </c>
      <c r="D8152" t="s">
        <v>11</v>
      </c>
      <c r="E8152" t="s">
        <v>20</v>
      </c>
      <c r="F8152" t="s">
        <v>467</v>
      </c>
      <c r="G8152" s="2">
        <v>12.86</v>
      </c>
      <c r="H8152" s="2">
        <v>8</v>
      </c>
      <c r="I8152" s="2">
        <f t="shared" si="127"/>
        <v>1.6074999999999999</v>
      </c>
      <c r="J8152" s="2">
        <v>-22.51</v>
      </c>
    </row>
    <row r="8153" spans="1:10" x14ac:dyDescent="0.35">
      <c r="A8153" s="1">
        <v>42958</v>
      </c>
      <c r="B8153" t="s">
        <v>398</v>
      </c>
      <c r="C8153" t="s">
        <v>62</v>
      </c>
      <c r="D8153" t="s">
        <v>11</v>
      </c>
      <c r="E8153" t="s">
        <v>20</v>
      </c>
      <c r="F8153" t="s">
        <v>1139</v>
      </c>
      <c r="G8153" s="2">
        <v>477.51</v>
      </c>
      <c r="H8153" s="2">
        <v>11</v>
      </c>
      <c r="I8153" s="2">
        <f t="shared" si="127"/>
        <v>43.41</v>
      </c>
      <c r="J8153" s="2">
        <v>219.65</v>
      </c>
    </row>
    <row r="8154" spans="1:10" x14ac:dyDescent="0.35">
      <c r="A8154" s="1">
        <v>42958</v>
      </c>
      <c r="B8154" t="s">
        <v>2259</v>
      </c>
      <c r="C8154" t="s">
        <v>149</v>
      </c>
      <c r="D8154" t="s">
        <v>11</v>
      </c>
      <c r="E8154" t="s">
        <v>12</v>
      </c>
      <c r="F8154" t="s">
        <v>493</v>
      </c>
      <c r="G8154" s="2">
        <v>25.92</v>
      </c>
      <c r="H8154" s="2">
        <v>4</v>
      </c>
      <c r="I8154" s="2">
        <f t="shared" si="127"/>
        <v>6.48</v>
      </c>
      <c r="J8154" s="2">
        <v>12.44</v>
      </c>
    </row>
    <row r="8155" spans="1:10" x14ac:dyDescent="0.35">
      <c r="A8155" s="1">
        <v>42959</v>
      </c>
      <c r="B8155" t="s">
        <v>1148</v>
      </c>
      <c r="C8155" t="s">
        <v>123</v>
      </c>
      <c r="D8155" t="s">
        <v>11</v>
      </c>
      <c r="E8155" t="s">
        <v>12</v>
      </c>
      <c r="F8155" t="s">
        <v>1219</v>
      </c>
      <c r="G8155" s="2">
        <v>20.74</v>
      </c>
      <c r="H8155" s="2">
        <v>4</v>
      </c>
      <c r="I8155" s="2">
        <f t="shared" si="127"/>
        <v>5.1849999999999996</v>
      </c>
      <c r="J8155" s="2">
        <v>7.26</v>
      </c>
    </row>
    <row r="8156" spans="1:10" x14ac:dyDescent="0.35">
      <c r="A8156" s="1">
        <v>42959</v>
      </c>
      <c r="B8156" t="s">
        <v>599</v>
      </c>
      <c r="C8156" t="s">
        <v>27</v>
      </c>
      <c r="D8156" t="s">
        <v>11</v>
      </c>
      <c r="E8156" t="s">
        <v>92</v>
      </c>
      <c r="F8156" t="s">
        <v>1835</v>
      </c>
      <c r="G8156" s="2">
        <v>542.94000000000005</v>
      </c>
      <c r="H8156" s="2">
        <v>3</v>
      </c>
      <c r="I8156" s="2">
        <f t="shared" si="127"/>
        <v>180.98000000000002</v>
      </c>
      <c r="J8156" s="2">
        <v>152.02000000000001</v>
      </c>
    </row>
    <row r="8157" spans="1:10" x14ac:dyDescent="0.35">
      <c r="A8157" s="1">
        <v>42959</v>
      </c>
      <c r="B8157" t="s">
        <v>599</v>
      </c>
      <c r="C8157" t="s">
        <v>27</v>
      </c>
      <c r="D8157" t="s">
        <v>34</v>
      </c>
      <c r="E8157" t="s">
        <v>47</v>
      </c>
      <c r="F8157" t="s">
        <v>365</v>
      </c>
      <c r="G8157" s="2">
        <v>54.92</v>
      </c>
      <c r="H8157" s="2">
        <v>4</v>
      </c>
      <c r="I8157" s="2">
        <f t="shared" si="127"/>
        <v>13.73</v>
      </c>
      <c r="J8157" s="2">
        <v>19.77</v>
      </c>
    </row>
    <row r="8158" spans="1:10" x14ac:dyDescent="0.35">
      <c r="A8158" s="1">
        <v>42959</v>
      </c>
      <c r="B8158" t="s">
        <v>2103</v>
      </c>
      <c r="C8158" t="s">
        <v>531</v>
      </c>
      <c r="D8158" t="s">
        <v>11</v>
      </c>
      <c r="E8158" t="s">
        <v>24</v>
      </c>
      <c r="F8158" t="s">
        <v>51</v>
      </c>
      <c r="G8158" s="2">
        <v>17.52</v>
      </c>
      <c r="H8158" s="2">
        <v>3</v>
      </c>
      <c r="I8158" s="2">
        <f t="shared" si="127"/>
        <v>5.84</v>
      </c>
      <c r="J8158" s="2">
        <v>5.26</v>
      </c>
    </row>
    <row r="8159" spans="1:10" x14ac:dyDescent="0.35">
      <c r="A8159" s="1">
        <v>42959</v>
      </c>
      <c r="B8159" t="s">
        <v>2103</v>
      </c>
      <c r="C8159" t="s">
        <v>531</v>
      </c>
      <c r="D8159" t="s">
        <v>34</v>
      </c>
      <c r="E8159" t="s">
        <v>35</v>
      </c>
      <c r="F8159" t="s">
        <v>106</v>
      </c>
      <c r="G8159" s="2">
        <v>1779.9</v>
      </c>
      <c r="H8159" s="2">
        <v>5</v>
      </c>
      <c r="I8159" s="2">
        <f t="shared" si="127"/>
        <v>355.98</v>
      </c>
      <c r="J8159" s="2">
        <v>373.78</v>
      </c>
    </row>
    <row r="8160" spans="1:10" x14ac:dyDescent="0.35">
      <c r="A8160" s="1">
        <v>42959</v>
      </c>
      <c r="B8160" t="s">
        <v>2103</v>
      </c>
      <c r="C8160" t="s">
        <v>531</v>
      </c>
      <c r="D8160" t="s">
        <v>11</v>
      </c>
      <c r="E8160" t="s">
        <v>24</v>
      </c>
      <c r="F8160" t="s">
        <v>805</v>
      </c>
      <c r="G8160" s="2">
        <v>219.9</v>
      </c>
      <c r="H8160" s="2">
        <v>5</v>
      </c>
      <c r="I8160" s="2">
        <f t="shared" si="127"/>
        <v>43.980000000000004</v>
      </c>
      <c r="J8160" s="2">
        <v>59.37</v>
      </c>
    </row>
    <row r="8161" spans="1:10" x14ac:dyDescent="0.35">
      <c r="A8161" s="1">
        <v>42959</v>
      </c>
      <c r="B8161" t="s">
        <v>1941</v>
      </c>
      <c r="C8161" t="s">
        <v>164</v>
      </c>
      <c r="D8161" t="s">
        <v>39</v>
      </c>
      <c r="E8161" t="s">
        <v>603</v>
      </c>
      <c r="F8161" t="s">
        <v>2239</v>
      </c>
      <c r="G8161" s="2">
        <v>299.99</v>
      </c>
      <c r="H8161" s="2">
        <v>1</v>
      </c>
      <c r="I8161" s="2">
        <f t="shared" si="127"/>
        <v>299.99</v>
      </c>
      <c r="J8161" s="2">
        <v>90</v>
      </c>
    </row>
    <row r="8162" spans="1:10" x14ac:dyDescent="0.35">
      <c r="A8162" s="1">
        <v>42959</v>
      </c>
      <c r="B8162" t="s">
        <v>1941</v>
      </c>
      <c r="C8162" t="s">
        <v>164</v>
      </c>
      <c r="D8162" t="s">
        <v>11</v>
      </c>
      <c r="E8162" t="s">
        <v>12</v>
      </c>
      <c r="F8162" t="s">
        <v>2082</v>
      </c>
      <c r="G8162" s="2">
        <v>192.16</v>
      </c>
      <c r="H8162" s="2">
        <v>4</v>
      </c>
      <c r="I8162" s="2">
        <f t="shared" si="127"/>
        <v>48.04</v>
      </c>
      <c r="J8162" s="2">
        <v>92.24</v>
      </c>
    </row>
    <row r="8163" spans="1:10" x14ac:dyDescent="0.35">
      <c r="A8163" s="1">
        <v>42959</v>
      </c>
      <c r="B8163" t="s">
        <v>1941</v>
      </c>
      <c r="C8163" t="s">
        <v>164</v>
      </c>
      <c r="D8163" t="s">
        <v>39</v>
      </c>
      <c r="E8163" t="s">
        <v>40</v>
      </c>
      <c r="F8163" t="s">
        <v>751</v>
      </c>
      <c r="G8163" s="2">
        <v>242.62</v>
      </c>
      <c r="H8163" s="2">
        <v>8</v>
      </c>
      <c r="I8163" s="2">
        <f t="shared" si="127"/>
        <v>30.327500000000001</v>
      </c>
      <c r="J8163" s="2">
        <v>27.3</v>
      </c>
    </row>
    <row r="8164" spans="1:10" x14ac:dyDescent="0.35">
      <c r="A8164" s="1">
        <v>42959</v>
      </c>
      <c r="B8164" t="s">
        <v>1941</v>
      </c>
      <c r="C8164" t="s">
        <v>164</v>
      </c>
      <c r="D8164" t="s">
        <v>11</v>
      </c>
      <c r="E8164" t="s">
        <v>18</v>
      </c>
      <c r="F8164" t="s">
        <v>1950</v>
      </c>
      <c r="G8164" s="2">
        <v>46.74</v>
      </c>
      <c r="H8164" s="2">
        <v>3</v>
      </c>
      <c r="I8164" s="2">
        <f t="shared" si="127"/>
        <v>15.58</v>
      </c>
      <c r="J8164" s="2">
        <v>11.69</v>
      </c>
    </row>
    <row r="8165" spans="1:10" x14ac:dyDescent="0.35">
      <c r="A8165" s="1">
        <v>42959</v>
      </c>
      <c r="B8165" t="s">
        <v>1941</v>
      </c>
      <c r="C8165" t="s">
        <v>164</v>
      </c>
      <c r="D8165" t="s">
        <v>39</v>
      </c>
      <c r="E8165" t="s">
        <v>52</v>
      </c>
      <c r="F8165" t="s">
        <v>2363</v>
      </c>
      <c r="G8165" s="2">
        <v>174.95</v>
      </c>
      <c r="H8165" s="2">
        <v>5</v>
      </c>
      <c r="I8165" s="2">
        <f t="shared" si="127"/>
        <v>34.989999999999995</v>
      </c>
      <c r="J8165" s="2">
        <v>12.25</v>
      </c>
    </row>
    <row r="8166" spans="1:10" x14ac:dyDescent="0.35">
      <c r="A8166" s="1">
        <v>42959</v>
      </c>
      <c r="B8166" t="s">
        <v>1941</v>
      </c>
      <c r="C8166" t="s">
        <v>164</v>
      </c>
      <c r="D8166" t="s">
        <v>11</v>
      </c>
      <c r="E8166" t="s">
        <v>20</v>
      </c>
      <c r="F8166" t="s">
        <v>1232</v>
      </c>
      <c r="G8166" s="2">
        <v>100.7</v>
      </c>
      <c r="H8166" s="2">
        <v>6</v>
      </c>
      <c r="I8166" s="2">
        <f t="shared" si="127"/>
        <v>16.783333333333335</v>
      </c>
      <c r="J8166" s="2">
        <v>37.76</v>
      </c>
    </row>
    <row r="8167" spans="1:10" x14ac:dyDescent="0.35">
      <c r="A8167" s="1">
        <v>42960</v>
      </c>
      <c r="B8167" t="s">
        <v>505</v>
      </c>
      <c r="C8167" t="s">
        <v>27</v>
      </c>
      <c r="D8167" t="s">
        <v>11</v>
      </c>
      <c r="E8167" t="s">
        <v>18</v>
      </c>
      <c r="F8167" t="s">
        <v>2219</v>
      </c>
      <c r="G8167" s="2">
        <v>31.44</v>
      </c>
      <c r="H8167" s="2">
        <v>3</v>
      </c>
      <c r="I8167" s="2">
        <f t="shared" si="127"/>
        <v>10.48</v>
      </c>
      <c r="J8167" s="2">
        <v>8.49</v>
      </c>
    </row>
    <row r="8168" spans="1:10" x14ac:dyDescent="0.35">
      <c r="A8168" s="1">
        <v>42960</v>
      </c>
      <c r="B8168" t="s">
        <v>505</v>
      </c>
      <c r="C8168" t="s">
        <v>27</v>
      </c>
      <c r="D8168" t="s">
        <v>11</v>
      </c>
      <c r="E8168" t="s">
        <v>92</v>
      </c>
      <c r="F8168" t="s">
        <v>658</v>
      </c>
      <c r="G8168" s="2">
        <v>83.79</v>
      </c>
      <c r="H8168" s="2">
        <v>7</v>
      </c>
      <c r="I8168" s="2">
        <f t="shared" si="127"/>
        <v>11.97</v>
      </c>
      <c r="J8168" s="2">
        <v>22.62</v>
      </c>
    </row>
    <row r="8169" spans="1:10" x14ac:dyDescent="0.35">
      <c r="A8169" s="1">
        <v>42960</v>
      </c>
      <c r="B8169" t="s">
        <v>505</v>
      </c>
      <c r="C8169" t="s">
        <v>27</v>
      </c>
      <c r="D8169" t="s">
        <v>11</v>
      </c>
      <c r="E8169" t="s">
        <v>24</v>
      </c>
      <c r="F8169" t="s">
        <v>260</v>
      </c>
      <c r="G8169" s="2">
        <v>59.52</v>
      </c>
      <c r="H8169" s="2">
        <v>3</v>
      </c>
      <c r="I8169" s="2">
        <f t="shared" si="127"/>
        <v>19.84</v>
      </c>
      <c r="J8169" s="2">
        <v>15.48</v>
      </c>
    </row>
    <row r="8170" spans="1:10" x14ac:dyDescent="0.35">
      <c r="A8170" s="1">
        <v>42960</v>
      </c>
      <c r="B8170" t="s">
        <v>505</v>
      </c>
      <c r="C8170" t="s">
        <v>27</v>
      </c>
      <c r="D8170" t="s">
        <v>11</v>
      </c>
      <c r="E8170" t="s">
        <v>200</v>
      </c>
      <c r="F8170" t="s">
        <v>807</v>
      </c>
      <c r="G8170" s="2">
        <v>31.92</v>
      </c>
      <c r="H8170" s="2">
        <v>4</v>
      </c>
      <c r="I8170" s="2">
        <f t="shared" si="127"/>
        <v>7.98</v>
      </c>
      <c r="J8170" s="2">
        <v>9.26</v>
      </c>
    </row>
    <row r="8171" spans="1:10" x14ac:dyDescent="0.35">
      <c r="A8171" s="1">
        <v>42960</v>
      </c>
      <c r="B8171" t="s">
        <v>1394</v>
      </c>
      <c r="C8171" t="s">
        <v>23</v>
      </c>
      <c r="D8171" t="s">
        <v>11</v>
      </c>
      <c r="E8171" t="s">
        <v>16</v>
      </c>
      <c r="F8171" t="s">
        <v>2030</v>
      </c>
      <c r="G8171" s="2">
        <v>17.54</v>
      </c>
      <c r="H8171" s="2">
        <v>3</v>
      </c>
      <c r="I8171" s="2">
        <f t="shared" si="127"/>
        <v>5.8466666666666667</v>
      </c>
      <c r="J8171" s="2">
        <v>5.92</v>
      </c>
    </row>
    <row r="8172" spans="1:10" x14ac:dyDescent="0.35">
      <c r="A8172" s="1">
        <v>42960</v>
      </c>
      <c r="B8172" t="s">
        <v>1657</v>
      </c>
      <c r="C8172" t="s">
        <v>27</v>
      </c>
      <c r="D8172" t="s">
        <v>11</v>
      </c>
      <c r="E8172" t="s">
        <v>20</v>
      </c>
      <c r="F8172" t="s">
        <v>852</v>
      </c>
      <c r="G8172" s="2">
        <v>36.020000000000003</v>
      </c>
      <c r="H8172" s="2">
        <v>3</v>
      </c>
      <c r="I8172" s="2">
        <f t="shared" si="127"/>
        <v>12.006666666666668</v>
      </c>
      <c r="J8172" s="2">
        <v>11.71</v>
      </c>
    </row>
    <row r="8173" spans="1:10" x14ac:dyDescent="0.35">
      <c r="A8173" s="1">
        <v>42960</v>
      </c>
      <c r="B8173" t="s">
        <v>907</v>
      </c>
      <c r="C8173" t="s">
        <v>120</v>
      </c>
      <c r="D8173" t="s">
        <v>11</v>
      </c>
      <c r="E8173" t="s">
        <v>92</v>
      </c>
      <c r="F8173" t="s">
        <v>1820</v>
      </c>
      <c r="G8173" s="2">
        <v>272.05</v>
      </c>
      <c r="H8173" s="2">
        <v>7</v>
      </c>
      <c r="I8173" s="2">
        <f t="shared" si="127"/>
        <v>38.864285714285714</v>
      </c>
      <c r="J8173" s="2">
        <v>30.61</v>
      </c>
    </row>
    <row r="8174" spans="1:10" x14ac:dyDescent="0.35">
      <c r="A8174" s="1">
        <v>42960</v>
      </c>
      <c r="B8174" t="s">
        <v>907</v>
      </c>
      <c r="C8174" t="s">
        <v>120</v>
      </c>
      <c r="D8174" t="s">
        <v>11</v>
      </c>
      <c r="E8174" t="s">
        <v>20</v>
      </c>
      <c r="F8174" t="s">
        <v>1142</v>
      </c>
      <c r="G8174" s="2">
        <v>1614.58</v>
      </c>
      <c r="H8174" s="2">
        <v>6</v>
      </c>
      <c r="I8174" s="2">
        <f t="shared" si="127"/>
        <v>269.09666666666664</v>
      </c>
      <c r="J8174" s="2">
        <v>-1237.8499999999999</v>
      </c>
    </row>
    <row r="8175" spans="1:10" x14ac:dyDescent="0.35">
      <c r="A8175" s="1">
        <v>42960</v>
      </c>
      <c r="B8175" t="s">
        <v>907</v>
      </c>
      <c r="C8175" t="s">
        <v>120</v>
      </c>
      <c r="D8175" t="s">
        <v>11</v>
      </c>
      <c r="E8175" t="s">
        <v>43</v>
      </c>
      <c r="F8175" t="s">
        <v>160</v>
      </c>
      <c r="G8175" s="2">
        <v>24.32</v>
      </c>
      <c r="H8175" s="2">
        <v>5</v>
      </c>
      <c r="I8175" s="2">
        <f t="shared" si="127"/>
        <v>4.8639999999999999</v>
      </c>
      <c r="J8175" s="2">
        <v>9.1199999999999992</v>
      </c>
    </row>
    <row r="8176" spans="1:10" x14ac:dyDescent="0.35">
      <c r="A8176" s="1">
        <v>42960</v>
      </c>
      <c r="B8176" t="s">
        <v>907</v>
      </c>
      <c r="C8176" t="s">
        <v>120</v>
      </c>
      <c r="D8176" t="s">
        <v>39</v>
      </c>
      <c r="E8176" t="s">
        <v>52</v>
      </c>
      <c r="F8176" t="s">
        <v>961</v>
      </c>
      <c r="G8176" s="2">
        <v>1.58</v>
      </c>
      <c r="H8176" s="2">
        <v>2</v>
      </c>
      <c r="I8176" s="2">
        <f t="shared" si="127"/>
        <v>0.79</v>
      </c>
      <c r="J8176" s="2">
        <v>0.48</v>
      </c>
    </row>
    <row r="8177" spans="1:10" x14ac:dyDescent="0.35">
      <c r="A8177" s="1">
        <v>42960</v>
      </c>
      <c r="B8177" t="s">
        <v>907</v>
      </c>
      <c r="C8177" t="s">
        <v>120</v>
      </c>
      <c r="D8177" t="s">
        <v>34</v>
      </c>
      <c r="E8177" t="s">
        <v>47</v>
      </c>
      <c r="F8177" t="s">
        <v>1711</v>
      </c>
      <c r="G8177" s="2">
        <v>31.98</v>
      </c>
      <c r="H8177" s="2">
        <v>1</v>
      </c>
      <c r="I8177" s="2">
        <f t="shared" si="127"/>
        <v>31.98</v>
      </c>
      <c r="J8177" s="2">
        <v>0</v>
      </c>
    </row>
    <row r="8178" spans="1:10" x14ac:dyDescent="0.35">
      <c r="A8178" s="1">
        <v>42960</v>
      </c>
      <c r="B8178" t="s">
        <v>907</v>
      </c>
      <c r="C8178" t="s">
        <v>120</v>
      </c>
      <c r="D8178" t="s">
        <v>11</v>
      </c>
      <c r="E8178" t="s">
        <v>63</v>
      </c>
      <c r="F8178" t="s">
        <v>1299</v>
      </c>
      <c r="G8178" s="2">
        <v>14.76</v>
      </c>
      <c r="H8178" s="2">
        <v>5</v>
      </c>
      <c r="I8178" s="2">
        <f t="shared" si="127"/>
        <v>2.952</v>
      </c>
      <c r="J8178" s="2">
        <v>4.8</v>
      </c>
    </row>
    <row r="8179" spans="1:10" x14ac:dyDescent="0.35">
      <c r="A8179" s="1">
        <v>42960</v>
      </c>
      <c r="B8179" t="s">
        <v>907</v>
      </c>
      <c r="C8179" t="s">
        <v>120</v>
      </c>
      <c r="D8179" t="s">
        <v>34</v>
      </c>
      <c r="E8179" t="s">
        <v>35</v>
      </c>
      <c r="F8179" t="s">
        <v>2311</v>
      </c>
      <c r="G8179" s="2">
        <v>423.65</v>
      </c>
      <c r="H8179" s="2">
        <v>2</v>
      </c>
      <c r="I8179" s="2">
        <f t="shared" si="127"/>
        <v>211.82499999999999</v>
      </c>
      <c r="J8179" s="2">
        <v>47.66</v>
      </c>
    </row>
    <row r="8180" spans="1:10" x14ac:dyDescent="0.35">
      <c r="A8180" s="1">
        <v>42961</v>
      </c>
      <c r="B8180" t="s">
        <v>1211</v>
      </c>
      <c r="C8180" t="s">
        <v>27</v>
      </c>
      <c r="D8180" t="s">
        <v>11</v>
      </c>
      <c r="E8180" t="s">
        <v>16</v>
      </c>
      <c r="F8180" t="s">
        <v>584</v>
      </c>
      <c r="G8180" s="2">
        <v>5.76</v>
      </c>
      <c r="H8180" s="2">
        <v>2</v>
      </c>
      <c r="I8180" s="2">
        <f t="shared" si="127"/>
        <v>2.88</v>
      </c>
      <c r="J8180" s="2">
        <v>2.82</v>
      </c>
    </row>
    <row r="8181" spans="1:10" x14ac:dyDescent="0.35">
      <c r="A8181" s="1">
        <v>42961</v>
      </c>
      <c r="B8181" t="s">
        <v>1211</v>
      </c>
      <c r="C8181" t="s">
        <v>27</v>
      </c>
      <c r="D8181" t="s">
        <v>11</v>
      </c>
      <c r="E8181" t="s">
        <v>24</v>
      </c>
      <c r="F8181" t="s">
        <v>2642</v>
      </c>
      <c r="G8181" s="2">
        <v>16.68</v>
      </c>
      <c r="H8181" s="2">
        <v>6</v>
      </c>
      <c r="I8181" s="2">
        <f t="shared" si="127"/>
        <v>2.78</v>
      </c>
      <c r="J8181" s="2">
        <v>4.34</v>
      </c>
    </row>
    <row r="8182" spans="1:10" x14ac:dyDescent="0.35">
      <c r="A8182" s="1">
        <v>42961</v>
      </c>
      <c r="B8182" t="s">
        <v>2472</v>
      </c>
      <c r="C8182" t="s">
        <v>27</v>
      </c>
      <c r="D8182" t="s">
        <v>34</v>
      </c>
      <c r="E8182" t="s">
        <v>145</v>
      </c>
      <c r="F8182" t="s">
        <v>2066</v>
      </c>
      <c r="G8182" s="2">
        <v>418.3</v>
      </c>
      <c r="H8182" s="2">
        <v>3</v>
      </c>
      <c r="I8182" s="2">
        <f t="shared" si="127"/>
        <v>139.43333333333334</v>
      </c>
      <c r="J8182" s="2">
        <v>5.23</v>
      </c>
    </row>
    <row r="8183" spans="1:10" x14ac:dyDescent="0.35">
      <c r="A8183" s="1">
        <v>42962</v>
      </c>
      <c r="B8183" t="s">
        <v>742</v>
      </c>
      <c r="C8183" t="s">
        <v>177</v>
      </c>
      <c r="D8183" t="s">
        <v>11</v>
      </c>
      <c r="E8183" t="s">
        <v>92</v>
      </c>
      <c r="F8183" t="s">
        <v>286</v>
      </c>
      <c r="G8183" s="2">
        <v>97.84</v>
      </c>
      <c r="H8183" s="2">
        <v>2</v>
      </c>
      <c r="I8183" s="2">
        <f t="shared" si="127"/>
        <v>48.92</v>
      </c>
      <c r="J8183" s="2">
        <v>25.44</v>
      </c>
    </row>
    <row r="8184" spans="1:10" x14ac:dyDescent="0.35">
      <c r="A8184" s="1">
        <v>42962</v>
      </c>
      <c r="B8184" t="s">
        <v>2412</v>
      </c>
      <c r="C8184" t="s">
        <v>23</v>
      </c>
      <c r="D8184" t="s">
        <v>11</v>
      </c>
      <c r="E8184" t="s">
        <v>18</v>
      </c>
      <c r="F8184" t="s">
        <v>1110</v>
      </c>
      <c r="G8184" s="2">
        <v>1801.63</v>
      </c>
      <c r="H8184" s="2">
        <v>6</v>
      </c>
      <c r="I8184" s="2">
        <f t="shared" si="127"/>
        <v>300.2716666666667</v>
      </c>
      <c r="J8184" s="2">
        <v>-337.81</v>
      </c>
    </row>
    <row r="8185" spans="1:10" x14ac:dyDescent="0.35">
      <c r="A8185" s="1">
        <v>42962</v>
      </c>
      <c r="B8185" t="s">
        <v>2423</v>
      </c>
      <c r="C8185" t="s">
        <v>315</v>
      </c>
      <c r="D8185" t="s">
        <v>11</v>
      </c>
      <c r="E8185" t="s">
        <v>16</v>
      </c>
      <c r="F8185" t="s">
        <v>250</v>
      </c>
      <c r="G8185" s="2">
        <v>50.4</v>
      </c>
      <c r="H8185" s="2">
        <v>8</v>
      </c>
      <c r="I8185" s="2">
        <f t="shared" si="127"/>
        <v>6.3</v>
      </c>
      <c r="J8185" s="2">
        <v>23.18</v>
      </c>
    </row>
    <row r="8186" spans="1:10" x14ac:dyDescent="0.35">
      <c r="A8186" s="1">
        <v>42963</v>
      </c>
      <c r="B8186" t="s">
        <v>1916</v>
      </c>
      <c r="C8186" t="s">
        <v>120</v>
      </c>
      <c r="D8186" t="s">
        <v>11</v>
      </c>
      <c r="E8186" t="s">
        <v>20</v>
      </c>
      <c r="F8186" t="s">
        <v>1825</v>
      </c>
      <c r="G8186" s="2">
        <v>13.43</v>
      </c>
      <c r="H8186" s="2">
        <v>3</v>
      </c>
      <c r="I8186" s="2">
        <f t="shared" si="127"/>
        <v>4.4766666666666666</v>
      </c>
      <c r="J8186" s="2">
        <v>-11.19</v>
      </c>
    </row>
    <row r="8187" spans="1:10" x14ac:dyDescent="0.35">
      <c r="A8187" s="1">
        <v>42963</v>
      </c>
      <c r="B8187" t="s">
        <v>1916</v>
      </c>
      <c r="C8187" t="s">
        <v>120</v>
      </c>
      <c r="D8187" t="s">
        <v>11</v>
      </c>
      <c r="E8187" t="s">
        <v>18</v>
      </c>
      <c r="F8187" t="s">
        <v>1592</v>
      </c>
      <c r="G8187" s="2">
        <v>67.14</v>
      </c>
      <c r="H8187" s="2">
        <v>4</v>
      </c>
      <c r="I8187" s="2">
        <f t="shared" si="127"/>
        <v>16.785</v>
      </c>
      <c r="J8187" s="2">
        <v>-0.84</v>
      </c>
    </row>
    <row r="8188" spans="1:10" x14ac:dyDescent="0.35">
      <c r="A8188" s="1">
        <v>42964</v>
      </c>
      <c r="B8188" t="s">
        <v>525</v>
      </c>
      <c r="C8188" t="s">
        <v>149</v>
      </c>
      <c r="D8188" t="s">
        <v>11</v>
      </c>
      <c r="E8188" t="s">
        <v>20</v>
      </c>
      <c r="F8188" t="s">
        <v>121</v>
      </c>
      <c r="G8188" s="2">
        <v>895.92</v>
      </c>
      <c r="H8188" s="2">
        <v>5</v>
      </c>
      <c r="I8188" s="2">
        <f t="shared" si="127"/>
        <v>179.184</v>
      </c>
      <c r="J8188" s="2">
        <v>302.37</v>
      </c>
    </row>
    <row r="8189" spans="1:10" x14ac:dyDescent="0.35">
      <c r="A8189" s="1">
        <v>42964</v>
      </c>
      <c r="B8189" t="s">
        <v>525</v>
      </c>
      <c r="C8189" t="s">
        <v>149</v>
      </c>
      <c r="D8189" t="s">
        <v>34</v>
      </c>
      <c r="E8189" t="s">
        <v>35</v>
      </c>
      <c r="F8189" t="s">
        <v>726</v>
      </c>
      <c r="G8189" s="2">
        <v>462.56</v>
      </c>
      <c r="H8189" s="2">
        <v>2</v>
      </c>
      <c r="I8189" s="2">
        <f t="shared" si="127"/>
        <v>231.28</v>
      </c>
      <c r="J8189" s="2">
        <v>97.65</v>
      </c>
    </row>
    <row r="8190" spans="1:10" x14ac:dyDescent="0.35">
      <c r="A8190" s="1">
        <v>42964</v>
      </c>
      <c r="B8190" t="s">
        <v>963</v>
      </c>
      <c r="C8190" t="s">
        <v>33</v>
      </c>
      <c r="D8190" t="s">
        <v>11</v>
      </c>
      <c r="E8190" t="s">
        <v>20</v>
      </c>
      <c r="F8190" t="s">
        <v>368</v>
      </c>
      <c r="G8190" s="2">
        <v>102.93</v>
      </c>
      <c r="H8190" s="2">
        <v>3</v>
      </c>
      <c r="I8190" s="2">
        <f t="shared" si="127"/>
        <v>34.31</v>
      </c>
      <c r="J8190" s="2">
        <v>48.38</v>
      </c>
    </row>
    <row r="8191" spans="1:10" x14ac:dyDescent="0.35">
      <c r="A8191" s="1">
        <v>42964</v>
      </c>
      <c r="B8191" t="s">
        <v>963</v>
      </c>
      <c r="C8191" t="s">
        <v>33</v>
      </c>
      <c r="D8191" t="s">
        <v>39</v>
      </c>
      <c r="E8191" t="s">
        <v>52</v>
      </c>
      <c r="F8191" t="s">
        <v>1068</v>
      </c>
      <c r="G8191" s="2">
        <v>98.16</v>
      </c>
      <c r="H8191" s="2">
        <v>6</v>
      </c>
      <c r="I8191" s="2">
        <f t="shared" si="127"/>
        <v>16.36</v>
      </c>
      <c r="J8191" s="2">
        <v>9.82</v>
      </c>
    </row>
    <row r="8192" spans="1:10" x14ac:dyDescent="0.35">
      <c r="A8192" s="1">
        <v>42964</v>
      </c>
      <c r="B8192" t="s">
        <v>1097</v>
      </c>
      <c r="C8192" t="s">
        <v>10</v>
      </c>
      <c r="D8192" t="s">
        <v>11</v>
      </c>
      <c r="E8192" t="s">
        <v>200</v>
      </c>
      <c r="F8192" t="s">
        <v>1119</v>
      </c>
      <c r="G8192" s="2">
        <v>5.55</v>
      </c>
      <c r="H8192" s="2">
        <v>2</v>
      </c>
      <c r="I8192" s="2">
        <f t="shared" si="127"/>
        <v>2.7749999999999999</v>
      </c>
      <c r="J8192" s="2">
        <v>-1.04</v>
      </c>
    </row>
    <row r="8193" spans="1:10" x14ac:dyDescent="0.35">
      <c r="A8193" s="1">
        <v>42964</v>
      </c>
      <c r="B8193" t="s">
        <v>1097</v>
      </c>
      <c r="C8193" t="s">
        <v>10</v>
      </c>
      <c r="D8193" t="s">
        <v>11</v>
      </c>
      <c r="E8193" t="s">
        <v>24</v>
      </c>
      <c r="F8193" t="s">
        <v>338</v>
      </c>
      <c r="G8193" s="2">
        <v>8.02</v>
      </c>
      <c r="H8193" s="2">
        <v>3</v>
      </c>
      <c r="I8193" s="2">
        <f t="shared" si="127"/>
        <v>2.6733333333333333</v>
      </c>
      <c r="J8193" s="2">
        <v>1</v>
      </c>
    </row>
    <row r="8194" spans="1:10" x14ac:dyDescent="0.35">
      <c r="A8194" s="1">
        <v>42964</v>
      </c>
      <c r="B8194" t="s">
        <v>1097</v>
      </c>
      <c r="C8194" t="s">
        <v>10</v>
      </c>
      <c r="D8194" t="s">
        <v>34</v>
      </c>
      <c r="E8194" t="s">
        <v>35</v>
      </c>
      <c r="F8194" t="s">
        <v>1634</v>
      </c>
      <c r="G8194" s="2">
        <v>74.59</v>
      </c>
      <c r="H8194" s="2">
        <v>4</v>
      </c>
      <c r="I8194" s="2">
        <f t="shared" si="127"/>
        <v>18.647500000000001</v>
      </c>
      <c r="J8194" s="2">
        <v>-2.13</v>
      </c>
    </row>
    <row r="8195" spans="1:10" x14ac:dyDescent="0.35">
      <c r="A8195" s="1">
        <v>42964</v>
      </c>
      <c r="B8195" t="s">
        <v>1097</v>
      </c>
      <c r="C8195" t="s">
        <v>10</v>
      </c>
      <c r="D8195" t="s">
        <v>34</v>
      </c>
      <c r="E8195" t="s">
        <v>47</v>
      </c>
      <c r="F8195" t="s">
        <v>1936</v>
      </c>
      <c r="G8195" s="2">
        <v>16.78</v>
      </c>
      <c r="H8195" s="2">
        <v>2</v>
      </c>
      <c r="I8195" s="2">
        <f t="shared" ref="I8195:I8258" si="128">G8195/H8195</f>
        <v>8.39</v>
      </c>
      <c r="J8195" s="2">
        <v>-22.24</v>
      </c>
    </row>
    <row r="8196" spans="1:10" x14ac:dyDescent="0.35">
      <c r="A8196" s="1">
        <v>42964</v>
      </c>
      <c r="B8196" t="s">
        <v>1097</v>
      </c>
      <c r="C8196" t="s">
        <v>10</v>
      </c>
      <c r="D8196" t="s">
        <v>11</v>
      </c>
      <c r="E8196" t="s">
        <v>92</v>
      </c>
      <c r="F8196" t="s">
        <v>1820</v>
      </c>
      <c r="G8196" s="2">
        <v>38.86</v>
      </c>
      <c r="H8196" s="2">
        <v>4</v>
      </c>
      <c r="I8196" s="2">
        <f t="shared" si="128"/>
        <v>9.7149999999999999</v>
      </c>
      <c r="J8196" s="2">
        <v>-99.1</v>
      </c>
    </row>
    <row r="8197" spans="1:10" x14ac:dyDescent="0.35">
      <c r="A8197" s="1">
        <v>42964</v>
      </c>
      <c r="B8197" t="s">
        <v>2365</v>
      </c>
      <c r="C8197" t="s">
        <v>23</v>
      </c>
      <c r="D8197" t="s">
        <v>34</v>
      </c>
      <c r="E8197" t="s">
        <v>35</v>
      </c>
      <c r="F8197" t="s">
        <v>976</v>
      </c>
      <c r="G8197" s="2">
        <v>4416.17</v>
      </c>
      <c r="H8197" s="2">
        <v>9</v>
      </c>
      <c r="I8197" s="2">
        <f t="shared" si="128"/>
        <v>490.68555555555554</v>
      </c>
      <c r="J8197" s="2">
        <v>-630.88</v>
      </c>
    </row>
    <row r="8198" spans="1:10" x14ac:dyDescent="0.35">
      <c r="A8198" s="1">
        <v>42964</v>
      </c>
      <c r="B8198" t="s">
        <v>1907</v>
      </c>
      <c r="C8198" t="s">
        <v>27</v>
      </c>
      <c r="D8198" t="s">
        <v>11</v>
      </c>
      <c r="E8198" t="s">
        <v>63</v>
      </c>
      <c r="F8198" t="s">
        <v>64</v>
      </c>
      <c r="G8198" s="2">
        <v>23.36</v>
      </c>
      <c r="H8198" s="2">
        <v>2</v>
      </c>
      <c r="I8198" s="2">
        <f t="shared" si="128"/>
        <v>11.68</v>
      </c>
      <c r="J8198" s="2">
        <v>11.68</v>
      </c>
    </row>
    <row r="8199" spans="1:10" x14ac:dyDescent="0.35">
      <c r="A8199" s="1">
        <v>42964</v>
      </c>
      <c r="B8199" t="s">
        <v>1907</v>
      </c>
      <c r="C8199" t="s">
        <v>27</v>
      </c>
      <c r="D8199" t="s">
        <v>39</v>
      </c>
      <c r="E8199" t="s">
        <v>40</v>
      </c>
      <c r="F8199" t="s">
        <v>2290</v>
      </c>
      <c r="G8199" s="2">
        <v>71.98</v>
      </c>
      <c r="H8199" s="2">
        <v>3</v>
      </c>
      <c r="I8199" s="2">
        <f t="shared" si="128"/>
        <v>23.993333333333336</v>
      </c>
      <c r="J8199" s="2">
        <v>9</v>
      </c>
    </row>
    <row r="8200" spans="1:10" x14ac:dyDescent="0.35">
      <c r="A8200" s="1">
        <v>42964</v>
      </c>
      <c r="B8200" t="s">
        <v>1907</v>
      </c>
      <c r="C8200" t="s">
        <v>27</v>
      </c>
      <c r="D8200" t="s">
        <v>11</v>
      </c>
      <c r="E8200" t="s">
        <v>12</v>
      </c>
      <c r="F8200" t="s">
        <v>2069</v>
      </c>
      <c r="G8200" s="2">
        <v>8.56</v>
      </c>
      <c r="H8200" s="2">
        <v>2</v>
      </c>
      <c r="I8200" s="2">
        <f t="shared" si="128"/>
        <v>4.28</v>
      </c>
      <c r="J8200" s="2">
        <v>3.85</v>
      </c>
    </row>
    <row r="8201" spans="1:10" x14ac:dyDescent="0.35">
      <c r="A8201" s="1">
        <v>42964</v>
      </c>
      <c r="B8201" t="s">
        <v>1907</v>
      </c>
      <c r="C8201" t="s">
        <v>27</v>
      </c>
      <c r="D8201" t="s">
        <v>11</v>
      </c>
      <c r="E8201" t="s">
        <v>20</v>
      </c>
      <c r="F8201" t="s">
        <v>886</v>
      </c>
      <c r="G8201" s="2">
        <v>13.92</v>
      </c>
      <c r="H8201" s="2">
        <v>3</v>
      </c>
      <c r="I8201" s="2">
        <f t="shared" si="128"/>
        <v>4.6399999999999997</v>
      </c>
      <c r="J8201" s="2">
        <v>4.87</v>
      </c>
    </row>
    <row r="8202" spans="1:10" x14ac:dyDescent="0.35">
      <c r="A8202" s="1">
        <v>42964</v>
      </c>
      <c r="B8202" t="s">
        <v>1907</v>
      </c>
      <c r="C8202" t="s">
        <v>27</v>
      </c>
      <c r="D8202" t="s">
        <v>11</v>
      </c>
      <c r="E8202" t="s">
        <v>92</v>
      </c>
      <c r="F8202" t="s">
        <v>2552</v>
      </c>
      <c r="G8202" s="2">
        <v>2518.29</v>
      </c>
      <c r="H8202" s="2">
        <v>9</v>
      </c>
      <c r="I8202" s="2">
        <f t="shared" si="128"/>
        <v>279.81</v>
      </c>
      <c r="J8202" s="2">
        <v>654.76</v>
      </c>
    </row>
    <row r="8203" spans="1:10" x14ac:dyDescent="0.35">
      <c r="A8203" s="1">
        <v>42964</v>
      </c>
      <c r="B8203" t="s">
        <v>1907</v>
      </c>
      <c r="C8203" t="s">
        <v>27</v>
      </c>
      <c r="D8203" t="s">
        <v>11</v>
      </c>
      <c r="E8203" t="s">
        <v>18</v>
      </c>
      <c r="F8203" t="s">
        <v>1757</v>
      </c>
      <c r="G8203" s="2">
        <v>540.57000000000005</v>
      </c>
      <c r="H8203" s="2">
        <v>3</v>
      </c>
      <c r="I8203" s="2">
        <f t="shared" si="128"/>
        <v>180.19000000000003</v>
      </c>
      <c r="J8203" s="2">
        <v>140.55000000000001</v>
      </c>
    </row>
    <row r="8204" spans="1:10" x14ac:dyDescent="0.35">
      <c r="A8204" s="1">
        <v>42964</v>
      </c>
      <c r="B8204" t="s">
        <v>1907</v>
      </c>
      <c r="C8204" t="s">
        <v>27</v>
      </c>
      <c r="D8204" t="s">
        <v>11</v>
      </c>
      <c r="E8204" t="s">
        <v>20</v>
      </c>
      <c r="F8204" t="s">
        <v>168</v>
      </c>
      <c r="G8204" s="2">
        <v>221.06</v>
      </c>
      <c r="H8204" s="2">
        <v>8</v>
      </c>
      <c r="I8204" s="2">
        <f t="shared" si="128"/>
        <v>27.6325</v>
      </c>
      <c r="J8204" s="2">
        <v>77.37</v>
      </c>
    </row>
    <row r="8205" spans="1:10" x14ac:dyDescent="0.35">
      <c r="A8205" s="1">
        <v>42965</v>
      </c>
      <c r="B8205" t="s">
        <v>1696</v>
      </c>
      <c r="C8205" t="s">
        <v>149</v>
      </c>
      <c r="D8205" t="s">
        <v>34</v>
      </c>
      <c r="E8205" t="s">
        <v>47</v>
      </c>
      <c r="F8205" t="s">
        <v>1739</v>
      </c>
      <c r="G8205" s="2">
        <v>40.479999999999997</v>
      </c>
      <c r="H8205" s="2">
        <v>2</v>
      </c>
      <c r="I8205" s="2">
        <f t="shared" si="128"/>
        <v>20.239999999999998</v>
      </c>
      <c r="J8205" s="2">
        <v>15.79</v>
      </c>
    </row>
    <row r="8206" spans="1:10" x14ac:dyDescent="0.35">
      <c r="A8206" s="1">
        <v>42965</v>
      </c>
      <c r="B8206" t="s">
        <v>1696</v>
      </c>
      <c r="C8206" t="s">
        <v>149</v>
      </c>
      <c r="D8206" t="s">
        <v>34</v>
      </c>
      <c r="E8206" t="s">
        <v>47</v>
      </c>
      <c r="F8206" t="s">
        <v>60</v>
      </c>
      <c r="G8206" s="2">
        <v>9.94</v>
      </c>
      <c r="H8206" s="2">
        <v>2</v>
      </c>
      <c r="I8206" s="2">
        <f t="shared" si="128"/>
        <v>4.97</v>
      </c>
      <c r="J8206" s="2">
        <v>3.08</v>
      </c>
    </row>
    <row r="8207" spans="1:10" x14ac:dyDescent="0.35">
      <c r="A8207" s="1">
        <v>42965</v>
      </c>
      <c r="B8207" t="s">
        <v>1696</v>
      </c>
      <c r="C8207" t="s">
        <v>149</v>
      </c>
      <c r="D8207" t="s">
        <v>11</v>
      </c>
      <c r="E8207" t="s">
        <v>20</v>
      </c>
      <c r="F8207" t="s">
        <v>1825</v>
      </c>
      <c r="G8207" s="2">
        <v>107.42</v>
      </c>
      <c r="H8207" s="2">
        <v>9</v>
      </c>
      <c r="I8207" s="2">
        <f t="shared" si="128"/>
        <v>11.935555555555556</v>
      </c>
      <c r="J8207" s="2">
        <v>33.57</v>
      </c>
    </row>
    <row r="8208" spans="1:10" x14ac:dyDescent="0.35">
      <c r="A8208" s="1">
        <v>42965</v>
      </c>
      <c r="B8208" t="s">
        <v>1696</v>
      </c>
      <c r="C8208" t="s">
        <v>149</v>
      </c>
      <c r="D8208" t="s">
        <v>39</v>
      </c>
      <c r="E8208" t="s">
        <v>40</v>
      </c>
      <c r="F8208" t="s">
        <v>751</v>
      </c>
      <c r="G8208" s="2">
        <v>37.909999999999997</v>
      </c>
      <c r="H8208" s="2">
        <v>1</v>
      </c>
      <c r="I8208" s="2">
        <f t="shared" si="128"/>
        <v>37.909999999999997</v>
      </c>
      <c r="J8208" s="2">
        <v>10.99</v>
      </c>
    </row>
    <row r="8209" spans="1:10" x14ac:dyDescent="0.35">
      <c r="A8209" s="1">
        <v>42965</v>
      </c>
      <c r="B8209" t="s">
        <v>1696</v>
      </c>
      <c r="C8209" t="s">
        <v>149</v>
      </c>
      <c r="D8209" t="s">
        <v>34</v>
      </c>
      <c r="E8209" t="s">
        <v>47</v>
      </c>
      <c r="F8209" t="s">
        <v>1406</v>
      </c>
      <c r="G8209" s="2">
        <v>88.02</v>
      </c>
      <c r="H8209" s="2">
        <v>3</v>
      </c>
      <c r="I8209" s="2">
        <f t="shared" si="128"/>
        <v>29.34</v>
      </c>
      <c r="J8209" s="2">
        <v>27.29</v>
      </c>
    </row>
    <row r="8210" spans="1:10" x14ac:dyDescent="0.35">
      <c r="A8210" s="1">
        <v>42965</v>
      </c>
      <c r="B8210" t="s">
        <v>889</v>
      </c>
      <c r="C8210" t="s">
        <v>10</v>
      </c>
      <c r="D8210" t="s">
        <v>11</v>
      </c>
      <c r="E8210" t="s">
        <v>18</v>
      </c>
      <c r="F8210" t="s">
        <v>753</v>
      </c>
      <c r="G8210" s="2">
        <v>200.06</v>
      </c>
      <c r="H8210" s="2">
        <v>3</v>
      </c>
      <c r="I8210" s="2">
        <f t="shared" si="128"/>
        <v>66.686666666666667</v>
      </c>
      <c r="J8210" s="2">
        <v>12.5</v>
      </c>
    </row>
    <row r="8211" spans="1:10" x14ac:dyDescent="0.35">
      <c r="A8211" s="1">
        <v>42965</v>
      </c>
      <c r="B8211" t="s">
        <v>889</v>
      </c>
      <c r="C8211" t="s">
        <v>10</v>
      </c>
      <c r="D8211" t="s">
        <v>11</v>
      </c>
      <c r="E8211" t="s">
        <v>20</v>
      </c>
      <c r="F8211" t="s">
        <v>952</v>
      </c>
      <c r="G8211" s="2">
        <v>21.38</v>
      </c>
      <c r="H8211" s="2">
        <v>5</v>
      </c>
      <c r="I8211" s="2">
        <f t="shared" si="128"/>
        <v>4.2759999999999998</v>
      </c>
      <c r="J8211" s="2">
        <v>-33.14</v>
      </c>
    </row>
    <row r="8212" spans="1:10" x14ac:dyDescent="0.35">
      <c r="A8212" s="1">
        <v>42965</v>
      </c>
      <c r="B8212" t="s">
        <v>889</v>
      </c>
      <c r="C8212" t="s">
        <v>10</v>
      </c>
      <c r="D8212" t="s">
        <v>11</v>
      </c>
      <c r="E8212" t="s">
        <v>20</v>
      </c>
      <c r="F8212" t="s">
        <v>431</v>
      </c>
      <c r="G8212" s="2">
        <v>6.74</v>
      </c>
      <c r="H8212" s="2">
        <v>4</v>
      </c>
      <c r="I8212" s="2">
        <f t="shared" si="128"/>
        <v>1.6850000000000001</v>
      </c>
      <c r="J8212" s="2">
        <v>-11.46</v>
      </c>
    </row>
    <row r="8213" spans="1:10" x14ac:dyDescent="0.35">
      <c r="A8213" s="1">
        <v>42965</v>
      </c>
      <c r="B8213" t="s">
        <v>545</v>
      </c>
      <c r="C8213" t="s">
        <v>164</v>
      </c>
      <c r="D8213" t="s">
        <v>11</v>
      </c>
      <c r="E8213" t="s">
        <v>18</v>
      </c>
      <c r="F8213" t="s">
        <v>1410</v>
      </c>
      <c r="G8213" s="2">
        <v>323.10000000000002</v>
      </c>
      <c r="H8213" s="2">
        <v>2</v>
      </c>
      <c r="I8213" s="2">
        <f t="shared" si="128"/>
        <v>161.55000000000001</v>
      </c>
      <c r="J8213" s="2">
        <v>61.39</v>
      </c>
    </row>
    <row r="8214" spans="1:10" x14ac:dyDescent="0.35">
      <c r="A8214" s="1">
        <v>42965</v>
      </c>
      <c r="B8214" t="s">
        <v>2271</v>
      </c>
      <c r="C8214" t="s">
        <v>164</v>
      </c>
      <c r="D8214" t="s">
        <v>39</v>
      </c>
      <c r="E8214" t="s">
        <v>52</v>
      </c>
      <c r="F8214" t="s">
        <v>1875</v>
      </c>
      <c r="G8214" s="2">
        <v>843.9</v>
      </c>
      <c r="H8214" s="2">
        <v>2</v>
      </c>
      <c r="I8214" s="2">
        <f t="shared" si="128"/>
        <v>421.95</v>
      </c>
      <c r="J8214" s="2">
        <v>371.32</v>
      </c>
    </row>
    <row r="8215" spans="1:10" x14ac:dyDescent="0.35">
      <c r="A8215" s="1">
        <v>42965</v>
      </c>
      <c r="B8215" t="s">
        <v>2271</v>
      </c>
      <c r="C8215" t="s">
        <v>164</v>
      </c>
      <c r="D8215" t="s">
        <v>39</v>
      </c>
      <c r="E8215" t="s">
        <v>52</v>
      </c>
      <c r="F8215" t="s">
        <v>1980</v>
      </c>
      <c r="G8215" s="2">
        <v>1496.16</v>
      </c>
      <c r="H8215" s="2">
        <v>9</v>
      </c>
      <c r="I8215" s="2">
        <f t="shared" si="128"/>
        <v>166.24</v>
      </c>
      <c r="J8215" s="2">
        <v>224.42</v>
      </c>
    </row>
    <row r="8216" spans="1:10" x14ac:dyDescent="0.35">
      <c r="A8216" s="1">
        <v>42965</v>
      </c>
      <c r="B8216" t="s">
        <v>1891</v>
      </c>
      <c r="C8216" t="s">
        <v>164</v>
      </c>
      <c r="D8216" t="s">
        <v>11</v>
      </c>
      <c r="E8216" t="s">
        <v>20</v>
      </c>
      <c r="F8216" t="s">
        <v>693</v>
      </c>
      <c r="G8216" s="2">
        <v>2793.53</v>
      </c>
      <c r="H8216" s="2">
        <v>9</v>
      </c>
      <c r="I8216" s="2">
        <f t="shared" si="128"/>
        <v>310.39222222222224</v>
      </c>
      <c r="J8216" s="2">
        <v>942.82</v>
      </c>
    </row>
    <row r="8217" spans="1:10" x14ac:dyDescent="0.35">
      <c r="A8217" s="1">
        <v>42965</v>
      </c>
      <c r="B8217" t="s">
        <v>1891</v>
      </c>
      <c r="C8217" t="s">
        <v>164</v>
      </c>
      <c r="D8217" t="s">
        <v>11</v>
      </c>
      <c r="E8217" t="s">
        <v>18</v>
      </c>
      <c r="F8217" t="s">
        <v>974</v>
      </c>
      <c r="G8217" s="2">
        <v>1000.02</v>
      </c>
      <c r="H8217" s="2">
        <v>7</v>
      </c>
      <c r="I8217" s="2">
        <f t="shared" si="128"/>
        <v>142.85999999999999</v>
      </c>
      <c r="J8217" s="2">
        <v>290.01</v>
      </c>
    </row>
    <row r="8218" spans="1:10" x14ac:dyDescent="0.35">
      <c r="A8218" s="1">
        <v>42965</v>
      </c>
      <c r="B8218" t="s">
        <v>1891</v>
      </c>
      <c r="C8218" t="s">
        <v>164</v>
      </c>
      <c r="D8218" t="s">
        <v>34</v>
      </c>
      <c r="E8218" t="s">
        <v>47</v>
      </c>
      <c r="F8218" t="s">
        <v>773</v>
      </c>
      <c r="G8218" s="2">
        <v>65.94</v>
      </c>
      <c r="H8218" s="2">
        <v>3</v>
      </c>
      <c r="I8218" s="2">
        <f t="shared" si="128"/>
        <v>21.98</v>
      </c>
      <c r="J8218" s="2">
        <v>22.42</v>
      </c>
    </row>
    <row r="8219" spans="1:10" x14ac:dyDescent="0.35">
      <c r="A8219" s="1">
        <v>42965</v>
      </c>
      <c r="B8219" t="s">
        <v>487</v>
      </c>
      <c r="C8219" t="s">
        <v>78</v>
      </c>
      <c r="D8219" t="s">
        <v>11</v>
      </c>
      <c r="E8219" t="s">
        <v>24</v>
      </c>
      <c r="F8219" t="s">
        <v>1527</v>
      </c>
      <c r="G8219" s="2">
        <v>9.91</v>
      </c>
      <c r="H8219" s="2">
        <v>3</v>
      </c>
      <c r="I8219" s="2">
        <f t="shared" si="128"/>
        <v>3.3033333333333332</v>
      </c>
      <c r="J8219" s="2">
        <v>1.24</v>
      </c>
    </row>
    <row r="8220" spans="1:10" x14ac:dyDescent="0.35">
      <c r="A8220" s="1">
        <v>42965</v>
      </c>
      <c r="B8220" t="s">
        <v>280</v>
      </c>
      <c r="C8220" t="s">
        <v>78</v>
      </c>
      <c r="D8220" t="s">
        <v>11</v>
      </c>
      <c r="E8220" t="s">
        <v>20</v>
      </c>
      <c r="F8220" t="s">
        <v>511</v>
      </c>
      <c r="G8220" s="2">
        <v>10.78</v>
      </c>
      <c r="H8220" s="2">
        <v>3</v>
      </c>
      <c r="I8220" s="2">
        <f t="shared" si="128"/>
        <v>3.5933333333333333</v>
      </c>
      <c r="J8220" s="2">
        <v>-7.91</v>
      </c>
    </row>
    <row r="8221" spans="1:10" x14ac:dyDescent="0.35">
      <c r="A8221" s="1">
        <v>42965</v>
      </c>
      <c r="B8221" t="s">
        <v>2614</v>
      </c>
      <c r="C8221" t="s">
        <v>434</v>
      </c>
      <c r="D8221" t="s">
        <v>39</v>
      </c>
      <c r="E8221" t="s">
        <v>52</v>
      </c>
      <c r="F8221" t="s">
        <v>1879</v>
      </c>
      <c r="G8221" s="2">
        <v>23.18</v>
      </c>
      <c r="H8221" s="2">
        <v>2</v>
      </c>
      <c r="I8221" s="2">
        <f t="shared" si="128"/>
        <v>11.59</v>
      </c>
      <c r="J8221" s="2">
        <v>7.65</v>
      </c>
    </row>
    <row r="8222" spans="1:10" x14ac:dyDescent="0.35">
      <c r="A8222" s="1">
        <v>42966</v>
      </c>
      <c r="B8222" t="s">
        <v>1295</v>
      </c>
      <c r="C8222" t="s">
        <v>434</v>
      </c>
      <c r="D8222" t="s">
        <v>11</v>
      </c>
      <c r="E8222" t="s">
        <v>20</v>
      </c>
      <c r="F8222" t="s">
        <v>693</v>
      </c>
      <c r="G8222" s="2">
        <v>387.99</v>
      </c>
      <c r="H8222" s="2">
        <v>1</v>
      </c>
      <c r="I8222" s="2">
        <f t="shared" si="128"/>
        <v>387.99</v>
      </c>
      <c r="J8222" s="2">
        <v>182.36</v>
      </c>
    </row>
    <row r="8223" spans="1:10" x14ac:dyDescent="0.35">
      <c r="A8223" s="1">
        <v>42966</v>
      </c>
      <c r="B8223" t="s">
        <v>822</v>
      </c>
      <c r="C8223" t="s">
        <v>15</v>
      </c>
      <c r="D8223" t="s">
        <v>11</v>
      </c>
      <c r="E8223" t="s">
        <v>20</v>
      </c>
      <c r="F8223" t="s">
        <v>2329</v>
      </c>
      <c r="G8223" s="2">
        <v>2.2999999999999998</v>
      </c>
      <c r="H8223" s="2">
        <v>2</v>
      </c>
      <c r="I8223" s="2">
        <f t="shared" si="128"/>
        <v>1.1499999999999999</v>
      </c>
      <c r="J8223" s="2">
        <v>-3.9</v>
      </c>
    </row>
    <row r="8224" spans="1:10" x14ac:dyDescent="0.35">
      <c r="A8224" s="1">
        <v>42966</v>
      </c>
      <c r="B8224" t="s">
        <v>2323</v>
      </c>
      <c r="C8224" t="s">
        <v>434</v>
      </c>
      <c r="D8224" t="s">
        <v>11</v>
      </c>
      <c r="E8224" t="s">
        <v>12</v>
      </c>
      <c r="F8224" t="s">
        <v>934</v>
      </c>
      <c r="G8224" s="2">
        <v>19.440000000000001</v>
      </c>
      <c r="H8224" s="2">
        <v>3</v>
      </c>
      <c r="I8224" s="2">
        <f t="shared" si="128"/>
        <v>6.48</v>
      </c>
      <c r="J8224" s="2">
        <v>9.33</v>
      </c>
    </row>
    <row r="8225" spans="1:10" x14ac:dyDescent="0.35">
      <c r="A8225" s="1">
        <v>42966</v>
      </c>
      <c r="B8225" t="s">
        <v>1426</v>
      </c>
      <c r="C8225" t="s">
        <v>296</v>
      </c>
      <c r="D8225" t="s">
        <v>11</v>
      </c>
      <c r="E8225" t="s">
        <v>20</v>
      </c>
      <c r="F8225" t="s">
        <v>1174</v>
      </c>
      <c r="G8225" s="2">
        <v>102.72</v>
      </c>
      <c r="H8225" s="2">
        <v>3</v>
      </c>
      <c r="I8225" s="2">
        <f t="shared" si="128"/>
        <v>34.24</v>
      </c>
      <c r="J8225" s="2">
        <v>37.24</v>
      </c>
    </row>
    <row r="8226" spans="1:10" x14ac:dyDescent="0.35">
      <c r="A8226" s="1">
        <v>42967</v>
      </c>
      <c r="B8226" t="s">
        <v>1104</v>
      </c>
      <c r="C8226" t="s">
        <v>27</v>
      </c>
      <c r="D8226" t="s">
        <v>11</v>
      </c>
      <c r="E8226" t="s">
        <v>20</v>
      </c>
      <c r="F8226" t="s">
        <v>888</v>
      </c>
      <c r="G8226" s="2">
        <v>239.12</v>
      </c>
      <c r="H8226" s="2">
        <v>5</v>
      </c>
      <c r="I8226" s="2">
        <f t="shared" si="128"/>
        <v>47.823999999999998</v>
      </c>
      <c r="J8226" s="2">
        <v>77.709999999999994</v>
      </c>
    </row>
    <row r="8227" spans="1:10" x14ac:dyDescent="0.35">
      <c r="A8227" s="1">
        <v>42967</v>
      </c>
      <c r="B8227" t="s">
        <v>2104</v>
      </c>
      <c r="C8227" t="s">
        <v>434</v>
      </c>
      <c r="D8227" t="s">
        <v>11</v>
      </c>
      <c r="E8227" t="s">
        <v>18</v>
      </c>
      <c r="F8227" t="s">
        <v>2020</v>
      </c>
      <c r="G8227" s="2">
        <v>40.29</v>
      </c>
      <c r="H8227" s="2">
        <v>3</v>
      </c>
      <c r="I8227" s="2">
        <f t="shared" si="128"/>
        <v>13.43</v>
      </c>
      <c r="J8227" s="2">
        <v>10.48</v>
      </c>
    </row>
    <row r="8228" spans="1:10" x14ac:dyDescent="0.35">
      <c r="A8228" s="1">
        <v>42967</v>
      </c>
      <c r="B8228" t="s">
        <v>1230</v>
      </c>
      <c r="C8228" t="s">
        <v>27</v>
      </c>
      <c r="D8228" t="s">
        <v>11</v>
      </c>
      <c r="E8228" t="s">
        <v>200</v>
      </c>
      <c r="F8228" t="s">
        <v>1137</v>
      </c>
      <c r="G8228" s="2">
        <v>17.22</v>
      </c>
      <c r="H8228" s="2">
        <v>3</v>
      </c>
      <c r="I8228" s="2">
        <f t="shared" si="128"/>
        <v>5.7399999999999993</v>
      </c>
      <c r="J8228" s="2">
        <v>5.17</v>
      </c>
    </row>
    <row r="8229" spans="1:10" x14ac:dyDescent="0.35">
      <c r="A8229" s="1">
        <v>42967</v>
      </c>
      <c r="B8229" t="s">
        <v>1230</v>
      </c>
      <c r="C8229" t="s">
        <v>27</v>
      </c>
      <c r="D8229" t="s">
        <v>11</v>
      </c>
      <c r="E8229" t="s">
        <v>18</v>
      </c>
      <c r="F8229" t="s">
        <v>1761</v>
      </c>
      <c r="G8229" s="2">
        <v>226.56</v>
      </c>
      <c r="H8229" s="2">
        <v>6</v>
      </c>
      <c r="I8229" s="2">
        <f t="shared" si="128"/>
        <v>37.76</v>
      </c>
      <c r="J8229" s="2">
        <v>63.44</v>
      </c>
    </row>
    <row r="8230" spans="1:10" x14ac:dyDescent="0.35">
      <c r="A8230" s="1">
        <v>42967</v>
      </c>
      <c r="B8230" t="s">
        <v>1230</v>
      </c>
      <c r="C8230" t="s">
        <v>27</v>
      </c>
      <c r="D8230" t="s">
        <v>39</v>
      </c>
      <c r="E8230" t="s">
        <v>40</v>
      </c>
      <c r="F8230" t="s">
        <v>704</v>
      </c>
      <c r="G8230" s="2">
        <v>107.88</v>
      </c>
      <c r="H8230" s="2">
        <v>3</v>
      </c>
      <c r="I8230" s="2">
        <f t="shared" si="128"/>
        <v>35.96</v>
      </c>
      <c r="J8230" s="2">
        <v>10.79</v>
      </c>
    </row>
    <row r="8231" spans="1:10" x14ac:dyDescent="0.35">
      <c r="A8231" s="1">
        <v>42967</v>
      </c>
      <c r="B8231" t="s">
        <v>277</v>
      </c>
      <c r="C8231" t="s">
        <v>27</v>
      </c>
      <c r="D8231" t="s">
        <v>11</v>
      </c>
      <c r="E8231" t="s">
        <v>12</v>
      </c>
      <c r="F8231" t="s">
        <v>1130</v>
      </c>
      <c r="G8231" s="2">
        <v>25.92</v>
      </c>
      <c r="H8231" s="2">
        <v>4</v>
      </c>
      <c r="I8231" s="2">
        <f t="shared" si="128"/>
        <v>6.48</v>
      </c>
      <c r="J8231" s="2">
        <v>12.44</v>
      </c>
    </row>
    <row r="8232" spans="1:10" x14ac:dyDescent="0.35">
      <c r="A8232" s="1">
        <v>42967</v>
      </c>
      <c r="B8232" t="s">
        <v>2385</v>
      </c>
      <c r="C8232" t="s">
        <v>245</v>
      </c>
      <c r="D8232" t="s">
        <v>39</v>
      </c>
      <c r="E8232" t="s">
        <v>40</v>
      </c>
      <c r="F8232" t="s">
        <v>704</v>
      </c>
      <c r="G8232" s="2">
        <v>35.96</v>
      </c>
      <c r="H8232" s="2">
        <v>1</v>
      </c>
      <c r="I8232" s="2">
        <f t="shared" si="128"/>
        <v>35.96</v>
      </c>
      <c r="J8232" s="2">
        <v>3.6</v>
      </c>
    </row>
    <row r="8233" spans="1:10" x14ac:dyDescent="0.35">
      <c r="A8233" s="1">
        <v>42968</v>
      </c>
      <c r="B8233" t="s">
        <v>182</v>
      </c>
      <c r="C8233" t="s">
        <v>329</v>
      </c>
      <c r="D8233" t="s">
        <v>34</v>
      </c>
      <c r="E8233" t="s">
        <v>35</v>
      </c>
      <c r="F8233" t="s">
        <v>660</v>
      </c>
      <c r="G8233" s="2">
        <v>866.4</v>
      </c>
      <c r="H8233" s="2">
        <v>4</v>
      </c>
      <c r="I8233" s="2">
        <f t="shared" si="128"/>
        <v>216.6</v>
      </c>
      <c r="J8233" s="2">
        <v>225.26</v>
      </c>
    </row>
    <row r="8234" spans="1:10" x14ac:dyDescent="0.35">
      <c r="A8234" s="1">
        <v>42968</v>
      </c>
      <c r="B8234" t="s">
        <v>709</v>
      </c>
      <c r="C8234" t="s">
        <v>315</v>
      </c>
      <c r="D8234" t="s">
        <v>11</v>
      </c>
      <c r="E8234" t="s">
        <v>43</v>
      </c>
      <c r="F8234" t="s">
        <v>1247</v>
      </c>
      <c r="G8234" s="2">
        <v>35</v>
      </c>
      <c r="H8234" s="2">
        <v>7</v>
      </c>
      <c r="I8234" s="2">
        <f t="shared" si="128"/>
        <v>5</v>
      </c>
      <c r="J8234" s="2">
        <v>16.8</v>
      </c>
    </row>
    <row r="8235" spans="1:10" x14ac:dyDescent="0.35">
      <c r="A8235" s="1">
        <v>42968</v>
      </c>
      <c r="B8235" t="s">
        <v>709</v>
      </c>
      <c r="C8235" t="s">
        <v>315</v>
      </c>
      <c r="D8235" t="s">
        <v>11</v>
      </c>
      <c r="E8235" t="s">
        <v>200</v>
      </c>
      <c r="F8235" t="s">
        <v>262</v>
      </c>
      <c r="G8235" s="2">
        <v>37.24</v>
      </c>
      <c r="H8235" s="2">
        <v>4</v>
      </c>
      <c r="I8235" s="2">
        <f t="shared" si="128"/>
        <v>9.31</v>
      </c>
      <c r="J8235" s="2">
        <v>10.8</v>
      </c>
    </row>
    <row r="8236" spans="1:10" x14ac:dyDescent="0.35">
      <c r="A8236" s="1">
        <v>42968</v>
      </c>
      <c r="B8236" t="s">
        <v>709</v>
      </c>
      <c r="C8236" t="s">
        <v>315</v>
      </c>
      <c r="D8236" t="s">
        <v>11</v>
      </c>
      <c r="E8236" t="s">
        <v>63</v>
      </c>
      <c r="F8236" t="s">
        <v>770</v>
      </c>
      <c r="G8236" s="2">
        <v>15.28</v>
      </c>
      <c r="H8236" s="2">
        <v>2</v>
      </c>
      <c r="I8236" s="2">
        <f t="shared" si="128"/>
        <v>7.64</v>
      </c>
      <c r="J8236" s="2">
        <v>7.49</v>
      </c>
    </row>
    <row r="8237" spans="1:10" x14ac:dyDescent="0.35">
      <c r="A8237" s="1">
        <v>42968</v>
      </c>
      <c r="B8237" t="s">
        <v>1212</v>
      </c>
      <c r="C8237" t="s">
        <v>27</v>
      </c>
      <c r="D8237" t="s">
        <v>11</v>
      </c>
      <c r="E8237" t="s">
        <v>24</v>
      </c>
      <c r="F8237" t="s">
        <v>2201</v>
      </c>
      <c r="G8237" s="2">
        <v>17.12</v>
      </c>
      <c r="H8237" s="2">
        <v>4</v>
      </c>
      <c r="I8237" s="2">
        <f t="shared" si="128"/>
        <v>4.28</v>
      </c>
      <c r="J8237" s="2">
        <v>4.96</v>
      </c>
    </row>
    <row r="8238" spans="1:10" x14ac:dyDescent="0.35">
      <c r="A8238" s="1">
        <v>42968</v>
      </c>
      <c r="B8238" t="s">
        <v>1212</v>
      </c>
      <c r="C8238" t="s">
        <v>27</v>
      </c>
      <c r="D8238" t="s">
        <v>39</v>
      </c>
      <c r="E8238" t="s">
        <v>40</v>
      </c>
      <c r="F8238" t="s">
        <v>347</v>
      </c>
      <c r="G8238" s="2">
        <v>431.97</v>
      </c>
      <c r="H8238" s="2">
        <v>4</v>
      </c>
      <c r="I8238" s="2">
        <f t="shared" si="128"/>
        <v>107.99250000000001</v>
      </c>
      <c r="J8238" s="2">
        <v>37.799999999999997</v>
      </c>
    </row>
    <row r="8239" spans="1:10" x14ac:dyDescent="0.35">
      <c r="A8239" s="1">
        <v>42968</v>
      </c>
      <c r="B8239" t="s">
        <v>1212</v>
      </c>
      <c r="C8239" t="s">
        <v>27</v>
      </c>
      <c r="D8239" t="s">
        <v>34</v>
      </c>
      <c r="E8239" t="s">
        <v>47</v>
      </c>
      <c r="F8239" t="s">
        <v>1506</v>
      </c>
      <c r="G8239" s="2">
        <v>129.91999999999999</v>
      </c>
      <c r="H8239" s="2">
        <v>4</v>
      </c>
      <c r="I8239" s="2">
        <f t="shared" si="128"/>
        <v>32.479999999999997</v>
      </c>
      <c r="J8239" s="2">
        <v>10.39</v>
      </c>
    </row>
    <row r="8240" spans="1:10" x14ac:dyDescent="0.35">
      <c r="A8240" s="1">
        <v>42968</v>
      </c>
      <c r="B8240" t="s">
        <v>1212</v>
      </c>
      <c r="C8240" t="s">
        <v>27</v>
      </c>
      <c r="D8240" t="s">
        <v>34</v>
      </c>
      <c r="E8240" t="s">
        <v>145</v>
      </c>
      <c r="F8240" t="s">
        <v>741</v>
      </c>
      <c r="G8240" s="2">
        <v>568.73</v>
      </c>
      <c r="H8240" s="2">
        <v>3</v>
      </c>
      <c r="I8240" s="2">
        <f t="shared" si="128"/>
        <v>189.57666666666668</v>
      </c>
      <c r="J8240" s="2">
        <v>28.44</v>
      </c>
    </row>
    <row r="8241" spans="1:10" x14ac:dyDescent="0.35">
      <c r="A8241" s="1">
        <v>42968</v>
      </c>
      <c r="B8241" t="s">
        <v>1212</v>
      </c>
      <c r="C8241" t="s">
        <v>27</v>
      </c>
      <c r="D8241" t="s">
        <v>11</v>
      </c>
      <c r="E8241" t="s">
        <v>20</v>
      </c>
      <c r="F8241" t="s">
        <v>1567</v>
      </c>
      <c r="G8241" s="2">
        <v>117.14</v>
      </c>
      <c r="H8241" s="2">
        <v>9</v>
      </c>
      <c r="I8241" s="2">
        <f t="shared" si="128"/>
        <v>13.015555555555556</v>
      </c>
      <c r="J8241" s="2">
        <v>42.46</v>
      </c>
    </row>
    <row r="8242" spans="1:10" x14ac:dyDescent="0.35">
      <c r="A8242" s="1">
        <v>42968</v>
      </c>
      <c r="B8242" t="s">
        <v>1212</v>
      </c>
      <c r="C8242" t="s">
        <v>27</v>
      </c>
      <c r="D8242" t="s">
        <v>11</v>
      </c>
      <c r="E8242" t="s">
        <v>92</v>
      </c>
      <c r="F8242" t="s">
        <v>2354</v>
      </c>
      <c r="G8242" s="2">
        <v>203.52</v>
      </c>
      <c r="H8242" s="2">
        <v>3</v>
      </c>
      <c r="I8242" s="2">
        <f t="shared" si="128"/>
        <v>67.84</v>
      </c>
      <c r="J8242" s="2">
        <v>54.95</v>
      </c>
    </row>
    <row r="8243" spans="1:10" x14ac:dyDescent="0.35">
      <c r="A8243" s="1">
        <v>42968</v>
      </c>
      <c r="B8243" t="s">
        <v>1212</v>
      </c>
      <c r="C8243" t="s">
        <v>27</v>
      </c>
      <c r="D8243" t="s">
        <v>11</v>
      </c>
      <c r="E8243" t="s">
        <v>16</v>
      </c>
      <c r="F8243" t="s">
        <v>1709</v>
      </c>
      <c r="G8243" s="2">
        <v>51.75</v>
      </c>
      <c r="H8243" s="2">
        <v>5</v>
      </c>
      <c r="I8243" s="2">
        <f t="shared" si="128"/>
        <v>10.35</v>
      </c>
      <c r="J8243" s="2">
        <v>24.84</v>
      </c>
    </row>
    <row r="8244" spans="1:10" x14ac:dyDescent="0.35">
      <c r="A8244" s="1">
        <v>42968</v>
      </c>
      <c r="B8244" t="s">
        <v>456</v>
      </c>
      <c r="C8244" t="s">
        <v>531</v>
      </c>
      <c r="D8244" t="s">
        <v>11</v>
      </c>
      <c r="E8244" t="s">
        <v>12</v>
      </c>
      <c r="F8244" t="s">
        <v>1664</v>
      </c>
      <c r="G8244" s="2">
        <v>277.39999999999998</v>
      </c>
      <c r="H8244" s="2">
        <v>5</v>
      </c>
      <c r="I8244" s="2">
        <f t="shared" si="128"/>
        <v>55.48</v>
      </c>
      <c r="J8244" s="2">
        <v>133.15</v>
      </c>
    </row>
    <row r="8245" spans="1:10" x14ac:dyDescent="0.35">
      <c r="A8245" s="1">
        <v>42968</v>
      </c>
      <c r="B8245" t="s">
        <v>456</v>
      </c>
      <c r="C8245" t="s">
        <v>531</v>
      </c>
      <c r="D8245" t="s">
        <v>34</v>
      </c>
      <c r="E8245" t="s">
        <v>47</v>
      </c>
      <c r="F8245" t="s">
        <v>2557</v>
      </c>
      <c r="G8245" s="2">
        <v>25.16</v>
      </c>
      <c r="H8245" s="2">
        <v>2</v>
      </c>
      <c r="I8245" s="2">
        <f t="shared" si="128"/>
        <v>12.58</v>
      </c>
      <c r="J8245" s="2">
        <v>8.5500000000000007</v>
      </c>
    </row>
    <row r="8246" spans="1:10" x14ac:dyDescent="0.35">
      <c r="A8246" s="1">
        <v>42968</v>
      </c>
      <c r="B8246" t="s">
        <v>456</v>
      </c>
      <c r="C8246" t="s">
        <v>531</v>
      </c>
      <c r="D8246" t="s">
        <v>34</v>
      </c>
      <c r="E8246" t="s">
        <v>47</v>
      </c>
      <c r="F8246" t="s">
        <v>2647</v>
      </c>
      <c r="G8246" s="2">
        <v>91.92</v>
      </c>
      <c r="H8246" s="2">
        <v>4</v>
      </c>
      <c r="I8246" s="2">
        <f t="shared" si="128"/>
        <v>22.98</v>
      </c>
      <c r="J8246" s="2">
        <v>31.25</v>
      </c>
    </row>
    <row r="8247" spans="1:10" x14ac:dyDescent="0.35">
      <c r="A8247" s="1">
        <v>42968</v>
      </c>
      <c r="B8247" t="s">
        <v>2412</v>
      </c>
      <c r="C8247" t="s">
        <v>95</v>
      </c>
      <c r="D8247" t="s">
        <v>11</v>
      </c>
      <c r="E8247" t="s">
        <v>12</v>
      </c>
      <c r="F8247" t="s">
        <v>882</v>
      </c>
      <c r="G8247" s="2">
        <v>83.88</v>
      </c>
      <c r="H8247" s="2">
        <v>1</v>
      </c>
      <c r="I8247" s="2">
        <f t="shared" si="128"/>
        <v>83.88</v>
      </c>
      <c r="J8247" s="2">
        <v>29.36</v>
      </c>
    </row>
    <row r="8248" spans="1:10" x14ac:dyDescent="0.35">
      <c r="A8248" s="1">
        <v>42968</v>
      </c>
      <c r="B8248" t="s">
        <v>1618</v>
      </c>
      <c r="C8248" t="s">
        <v>164</v>
      </c>
      <c r="D8248" t="s">
        <v>34</v>
      </c>
      <c r="E8248" t="s">
        <v>35</v>
      </c>
      <c r="F8248" t="s">
        <v>862</v>
      </c>
      <c r="G8248" s="2">
        <v>388.7</v>
      </c>
      <c r="H8248" s="2">
        <v>6</v>
      </c>
      <c r="I8248" s="2">
        <f t="shared" si="128"/>
        <v>64.783333333333331</v>
      </c>
      <c r="J8248" s="2">
        <v>38.869999999999997</v>
      </c>
    </row>
    <row r="8249" spans="1:10" x14ac:dyDescent="0.35">
      <c r="A8249" s="1">
        <v>42968</v>
      </c>
      <c r="B8249" t="s">
        <v>1618</v>
      </c>
      <c r="C8249" t="s">
        <v>164</v>
      </c>
      <c r="D8249" t="s">
        <v>11</v>
      </c>
      <c r="E8249" t="s">
        <v>18</v>
      </c>
      <c r="F8249" t="s">
        <v>68</v>
      </c>
      <c r="G8249" s="2">
        <v>572.58000000000004</v>
      </c>
      <c r="H8249" s="2">
        <v>6</v>
      </c>
      <c r="I8249" s="2">
        <f t="shared" si="128"/>
        <v>95.43</v>
      </c>
      <c r="J8249" s="2">
        <v>34.35</v>
      </c>
    </row>
    <row r="8250" spans="1:10" x14ac:dyDescent="0.35">
      <c r="A8250" s="1">
        <v>42968</v>
      </c>
      <c r="B8250" t="s">
        <v>1618</v>
      </c>
      <c r="C8250" t="s">
        <v>164</v>
      </c>
      <c r="D8250" t="s">
        <v>39</v>
      </c>
      <c r="E8250" t="s">
        <v>52</v>
      </c>
      <c r="F8250" t="s">
        <v>2255</v>
      </c>
      <c r="G8250" s="2">
        <v>33.18</v>
      </c>
      <c r="H8250" s="2">
        <v>2</v>
      </c>
      <c r="I8250" s="2">
        <f t="shared" si="128"/>
        <v>16.59</v>
      </c>
      <c r="J8250" s="2">
        <v>11.61</v>
      </c>
    </row>
    <row r="8251" spans="1:10" x14ac:dyDescent="0.35">
      <c r="A8251" s="1">
        <v>42968</v>
      </c>
      <c r="B8251" t="s">
        <v>1593</v>
      </c>
      <c r="C8251" t="s">
        <v>149</v>
      </c>
      <c r="D8251" t="s">
        <v>11</v>
      </c>
      <c r="E8251" t="s">
        <v>20</v>
      </c>
      <c r="F8251" t="s">
        <v>80</v>
      </c>
      <c r="G8251" s="2">
        <v>32.090000000000003</v>
      </c>
      <c r="H8251" s="2">
        <v>7</v>
      </c>
      <c r="I8251" s="2">
        <f t="shared" si="128"/>
        <v>4.5842857142857145</v>
      </c>
      <c r="J8251" s="2">
        <v>11.23</v>
      </c>
    </row>
    <row r="8252" spans="1:10" x14ac:dyDescent="0.35">
      <c r="A8252" s="1">
        <v>42968</v>
      </c>
      <c r="B8252" t="s">
        <v>1593</v>
      </c>
      <c r="C8252" t="s">
        <v>149</v>
      </c>
      <c r="D8252" t="s">
        <v>11</v>
      </c>
      <c r="E8252" t="s">
        <v>20</v>
      </c>
      <c r="F8252" t="s">
        <v>1142</v>
      </c>
      <c r="G8252" s="2">
        <v>4305.55</v>
      </c>
      <c r="H8252" s="2">
        <v>6</v>
      </c>
      <c r="I8252" s="2">
        <f t="shared" si="128"/>
        <v>717.5916666666667</v>
      </c>
      <c r="J8252" s="2">
        <v>1453.12</v>
      </c>
    </row>
    <row r="8253" spans="1:10" x14ac:dyDescent="0.35">
      <c r="A8253" s="1">
        <v>42968</v>
      </c>
      <c r="B8253" t="s">
        <v>2624</v>
      </c>
      <c r="C8253" t="s">
        <v>278</v>
      </c>
      <c r="D8253" t="s">
        <v>11</v>
      </c>
      <c r="E8253" t="s">
        <v>18</v>
      </c>
      <c r="F8253" t="s">
        <v>1689</v>
      </c>
      <c r="G8253" s="2">
        <v>237.1</v>
      </c>
      <c r="H8253" s="2">
        <v>3</v>
      </c>
      <c r="I8253" s="2">
        <f t="shared" si="128"/>
        <v>79.033333333333331</v>
      </c>
      <c r="J8253" s="2">
        <v>20.75</v>
      </c>
    </row>
    <row r="8254" spans="1:10" x14ac:dyDescent="0.35">
      <c r="A8254" s="1">
        <v>42968</v>
      </c>
      <c r="B8254" t="s">
        <v>2624</v>
      </c>
      <c r="C8254" t="s">
        <v>278</v>
      </c>
      <c r="D8254" t="s">
        <v>34</v>
      </c>
      <c r="E8254" t="s">
        <v>47</v>
      </c>
      <c r="F8254" t="s">
        <v>2000</v>
      </c>
      <c r="G8254" s="2">
        <v>22.75</v>
      </c>
      <c r="H8254" s="2">
        <v>3</v>
      </c>
      <c r="I8254" s="2">
        <f t="shared" si="128"/>
        <v>7.583333333333333</v>
      </c>
      <c r="J8254" s="2">
        <v>7.11</v>
      </c>
    </row>
    <row r="8255" spans="1:10" x14ac:dyDescent="0.35">
      <c r="A8255" s="1">
        <v>42968</v>
      </c>
      <c r="B8255" t="s">
        <v>2624</v>
      </c>
      <c r="C8255" t="s">
        <v>278</v>
      </c>
      <c r="D8255" t="s">
        <v>11</v>
      </c>
      <c r="E8255" t="s">
        <v>12</v>
      </c>
      <c r="F8255" t="s">
        <v>1978</v>
      </c>
      <c r="G8255" s="2">
        <v>6.67</v>
      </c>
      <c r="H8255" s="2">
        <v>1</v>
      </c>
      <c r="I8255" s="2">
        <f t="shared" si="128"/>
        <v>6.67</v>
      </c>
      <c r="J8255" s="2">
        <v>2.09</v>
      </c>
    </row>
    <row r="8256" spans="1:10" x14ac:dyDescent="0.35">
      <c r="A8256" s="1">
        <v>42969</v>
      </c>
      <c r="B8256" t="s">
        <v>2665</v>
      </c>
      <c r="C8256" t="s">
        <v>27</v>
      </c>
      <c r="D8256" t="s">
        <v>34</v>
      </c>
      <c r="E8256" t="s">
        <v>145</v>
      </c>
      <c r="F8256" t="s">
        <v>1553</v>
      </c>
      <c r="G8256" s="2">
        <v>210.01</v>
      </c>
      <c r="H8256" s="2">
        <v>1</v>
      </c>
      <c r="I8256" s="2">
        <f t="shared" si="128"/>
        <v>210.01</v>
      </c>
      <c r="J8256" s="2">
        <v>2.63</v>
      </c>
    </row>
    <row r="8257" spans="1:10" x14ac:dyDescent="0.35">
      <c r="A8257" s="1">
        <v>42969</v>
      </c>
      <c r="B8257" t="s">
        <v>724</v>
      </c>
      <c r="C8257" t="s">
        <v>23</v>
      </c>
      <c r="D8257" t="s">
        <v>34</v>
      </c>
      <c r="E8257" t="s">
        <v>145</v>
      </c>
      <c r="F8257" t="s">
        <v>1613</v>
      </c>
      <c r="G8257" s="2">
        <v>314.52999999999997</v>
      </c>
      <c r="H8257" s="2">
        <v>2</v>
      </c>
      <c r="I8257" s="2">
        <f t="shared" si="128"/>
        <v>157.26499999999999</v>
      </c>
      <c r="J8257" s="2">
        <v>-83.88</v>
      </c>
    </row>
    <row r="8258" spans="1:10" x14ac:dyDescent="0.35">
      <c r="A8258" s="1">
        <v>42970</v>
      </c>
      <c r="B8258" t="s">
        <v>1546</v>
      </c>
      <c r="C8258" t="s">
        <v>123</v>
      </c>
      <c r="D8258" t="s">
        <v>39</v>
      </c>
      <c r="E8258" t="s">
        <v>40</v>
      </c>
      <c r="F8258" t="s">
        <v>588</v>
      </c>
      <c r="G8258" s="2">
        <v>4367.8999999999996</v>
      </c>
      <c r="H8258" s="2">
        <v>13</v>
      </c>
      <c r="I8258" s="2">
        <f t="shared" si="128"/>
        <v>335.99230769230769</v>
      </c>
      <c r="J8258" s="2">
        <v>327.58999999999997</v>
      </c>
    </row>
    <row r="8259" spans="1:10" x14ac:dyDescent="0.35">
      <c r="A8259" s="1">
        <v>42970</v>
      </c>
      <c r="B8259" t="s">
        <v>1546</v>
      </c>
      <c r="C8259" t="s">
        <v>123</v>
      </c>
      <c r="D8259" t="s">
        <v>11</v>
      </c>
      <c r="E8259" t="s">
        <v>12</v>
      </c>
      <c r="F8259" t="s">
        <v>2546</v>
      </c>
      <c r="G8259" s="2">
        <v>49.57</v>
      </c>
      <c r="H8259" s="2">
        <v>2</v>
      </c>
      <c r="I8259" s="2">
        <f t="shared" ref="I8259:I8322" si="129">G8259/H8259</f>
        <v>24.785</v>
      </c>
      <c r="J8259" s="2">
        <v>15.49</v>
      </c>
    </row>
    <row r="8260" spans="1:10" x14ac:dyDescent="0.35">
      <c r="A8260" s="1">
        <v>42970</v>
      </c>
      <c r="B8260" t="s">
        <v>1546</v>
      </c>
      <c r="C8260" t="s">
        <v>123</v>
      </c>
      <c r="D8260" t="s">
        <v>11</v>
      </c>
      <c r="E8260" t="s">
        <v>92</v>
      </c>
      <c r="F8260" t="s">
        <v>2395</v>
      </c>
      <c r="G8260" s="2">
        <v>161.38</v>
      </c>
      <c r="H8260" s="2">
        <v>6</v>
      </c>
      <c r="I8260" s="2">
        <f t="shared" si="129"/>
        <v>26.896666666666665</v>
      </c>
      <c r="J8260" s="2">
        <v>12.1</v>
      </c>
    </row>
    <row r="8261" spans="1:10" x14ac:dyDescent="0.35">
      <c r="A8261" s="1">
        <v>42970</v>
      </c>
      <c r="B8261" t="s">
        <v>1546</v>
      </c>
      <c r="C8261" t="s">
        <v>123</v>
      </c>
      <c r="D8261" t="s">
        <v>34</v>
      </c>
      <c r="E8261" t="s">
        <v>47</v>
      </c>
      <c r="F8261" t="s">
        <v>616</v>
      </c>
      <c r="G8261" s="2">
        <v>2.78</v>
      </c>
      <c r="H8261" s="2">
        <v>2</v>
      </c>
      <c r="I8261" s="2">
        <f t="shared" si="129"/>
        <v>1.39</v>
      </c>
      <c r="J8261" s="2">
        <v>0.42</v>
      </c>
    </row>
    <row r="8262" spans="1:10" x14ac:dyDescent="0.35">
      <c r="A8262" s="1">
        <v>42970</v>
      </c>
      <c r="B8262" t="s">
        <v>1546</v>
      </c>
      <c r="C8262" t="s">
        <v>123</v>
      </c>
      <c r="D8262" t="s">
        <v>11</v>
      </c>
      <c r="E8262" t="s">
        <v>12</v>
      </c>
      <c r="F8262" t="s">
        <v>1552</v>
      </c>
      <c r="G8262" s="2">
        <v>8.7200000000000006</v>
      </c>
      <c r="H8262" s="2">
        <v>5</v>
      </c>
      <c r="I8262" s="2">
        <f t="shared" si="129"/>
        <v>1.7440000000000002</v>
      </c>
      <c r="J8262" s="2">
        <v>2.94</v>
      </c>
    </row>
    <row r="8263" spans="1:10" x14ac:dyDescent="0.35">
      <c r="A8263" s="1">
        <v>42971</v>
      </c>
      <c r="B8263" t="s">
        <v>1935</v>
      </c>
      <c r="C8263" t="s">
        <v>149</v>
      </c>
      <c r="D8263" t="s">
        <v>11</v>
      </c>
      <c r="E8263" t="s">
        <v>20</v>
      </c>
      <c r="F8263" t="s">
        <v>800</v>
      </c>
      <c r="G8263" s="2">
        <v>24.67</v>
      </c>
      <c r="H8263" s="2">
        <v>4</v>
      </c>
      <c r="I8263" s="2">
        <f t="shared" si="129"/>
        <v>6.1675000000000004</v>
      </c>
      <c r="J8263" s="2">
        <v>7.71</v>
      </c>
    </row>
    <row r="8264" spans="1:10" x14ac:dyDescent="0.35">
      <c r="A8264" s="1">
        <v>42971</v>
      </c>
      <c r="B8264" t="s">
        <v>1935</v>
      </c>
      <c r="C8264" t="s">
        <v>149</v>
      </c>
      <c r="D8264" t="s">
        <v>11</v>
      </c>
      <c r="E8264" t="s">
        <v>20</v>
      </c>
      <c r="F8264" t="s">
        <v>1120</v>
      </c>
      <c r="G8264" s="2">
        <v>3.74</v>
      </c>
      <c r="H8264" s="2">
        <v>1</v>
      </c>
      <c r="I8264" s="2">
        <f t="shared" si="129"/>
        <v>3.74</v>
      </c>
      <c r="J8264" s="2">
        <v>1.31</v>
      </c>
    </row>
    <row r="8265" spans="1:10" x14ac:dyDescent="0.35">
      <c r="A8265" s="1">
        <v>42971</v>
      </c>
      <c r="B8265" t="s">
        <v>1303</v>
      </c>
      <c r="C8265" t="s">
        <v>78</v>
      </c>
      <c r="D8265" t="s">
        <v>11</v>
      </c>
      <c r="E8265" t="s">
        <v>92</v>
      </c>
      <c r="F8265" t="s">
        <v>2560</v>
      </c>
      <c r="G8265" s="2">
        <v>646.27</v>
      </c>
      <c r="H8265" s="2">
        <v>8</v>
      </c>
      <c r="I8265" s="2">
        <f t="shared" si="129"/>
        <v>80.783749999999998</v>
      </c>
      <c r="J8265" s="2">
        <v>64.63</v>
      </c>
    </row>
    <row r="8266" spans="1:10" x14ac:dyDescent="0.35">
      <c r="A8266" s="1">
        <v>42971</v>
      </c>
      <c r="B8266" t="s">
        <v>1303</v>
      </c>
      <c r="C8266" t="s">
        <v>78</v>
      </c>
      <c r="D8266" t="s">
        <v>11</v>
      </c>
      <c r="E8266" t="s">
        <v>12</v>
      </c>
      <c r="F8266" t="s">
        <v>327</v>
      </c>
      <c r="G8266" s="2">
        <v>10.37</v>
      </c>
      <c r="H8266" s="2">
        <v>2</v>
      </c>
      <c r="I8266" s="2">
        <f t="shared" si="129"/>
        <v>5.1849999999999996</v>
      </c>
      <c r="J8266" s="2">
        <v>3.76</v>
      </c>
    </row>
    <row r="8267" spans="1:10" x14ac:dyDescent="0.35">
      <c r="A8267" s="1">
        <v>42972</v>
      </c>
      <c r="B8267" t="s">
        <v>185</v>
      </c>
      <c r="C8267" t="s">
        <v>245</v>
      </c>
      <c r="D8267" t="s">
        <v>11</v>
      </c>
      <c r="E8267" t="s">
        <v>12</v>
      </c>
      <c r="F8267" t="s">
        <v>2333</v>
      </c>
      <c r="G8267" s="2">
        <v>192.16</v>
      </c>
      <c r="H8267" s="2">
        <v>5</v>
      </c>
      <c r="I8267" s="2">
        <f t="shared" si="129"/>
        <v>38.432000000000002</v>
      </c>
      <c r="J8267" s="2">
        <v>67.260000000000005</v>
      </c>
    </row>
    <row r="8268" spans="1:10" x14ac:dyDescent="0.35">
      <c r="A8268" s="1">
        <v>42972</v>
      </c>
      <c r="B8268" t="s">
        <v>2447</v>
      </c>
      <c r="C8268" t="s">
        <v>120</v>
      </c>
      <c r="D8268" t="s">
        <v>11</v>
      </c>
      <c r="E8268" t="s">
        <v>24</v>
      </c>
      <c r="F8268" t="s">
        <v>226</v>
      </c>
      <c r="G8268" s="2">
        <v>9.73</v>
      </c>
      <c r="H8268" s="2">
        <v>2</v>
      </c>
      <c r="I8268" s="2">
        <f t="shared" si="129"/>
        <v>4.8650000000000002</v>
      </c>
      <c r="J8268" s="2">
        <v>1.7</v>
      </c>
    </row>
    <row r="8269" spans="1:10" x14ac:dyDescent="0.35">
      <c r="A8269" s="1">
        <v>42972</v>
      </c>
      <c r="B8269" t="s">
        <v>2447</v>
      </c>
      <c r="C8269" t="s">
        <v>120</v>
      </c>
      <c r="D8269" t="s">
        <v>11</v>
      </c>
      <c r="E8269" t="s">
        <v>12</v>
      </c>
      <c r="F8269" t="s">
        <v>1590</v>
      </c>
      <c r="G8269" s="2">
        <v>3.42</v>
      </c>
      <c r="H8269" s="2">
        <v>1</v>
      </c>
      <c r="I8269" s="2">
        <f t="shared" si="129"/>
        <v>3.42</v>
      </c>
      <c r="J8269" s="2">
        <v>1.07</v>
      </c>
    </row>
    <row r="8270" spans="1:10" x14ac:dyDescent="0.35">
      <c r="A8270" s="1">
        <v>42972</v>
      </c>
      <c r="B8270" t="s">
        <v>1173</v>
      </c>
      <c r="C8270" t="s">
        <v>78</v>
      </c>
      <c r="D8270" t="s">
        <v>11</v>
      </c>
      <c r="E8270" t="s">
        <v>18</v>
      </c>
      <c r="F8270" t="s">
        <v>1522</v>
      </c>
      <c r="G8270" s="2">
        <v>25.7</v>
      </c>
      <c r="H8270" s="2">
        <v>2</v>
      </c>
      <c r="I8270" s="2">
        <f t="shared" si="129"/>
        <v>12.85</v>
      </c>
      <c r="J8270" s="2">
        <v>1.93</v>
      </c>
    </row>
    <row r="8271" spans="1:10" x14ac:dyDescent="0.35">
      <c r="A8271" s="1">
        <v>42972</v>
      </c>
      <c r="B8271" t="s">
        <v>58</v>
      </c>
      <c r="C8271" t="s">
        <v>23</v>
      </c>
      <c r="D8271" t="s">
        <v>34</v>
      </c>
      <c r="E8271" t="s">
        <v>74</v>
      </c>
      <c r="F8271" t="s">
        <v>2484</v>
      </c>
      <c r="G8271" s="2">
        <v>130.97999999999999</v>
      </c>
      <c r="H8271" s="2">
        <v>2</v>
      </c>
      <c r="I8271" s="2">
        <f t="shared" si="129"/>
        <v>65.489999999999995</v>
      </c>
      <c r="J8271" s="2">
        <v>-89.07</v>
      </c>
    </row>
    <row r="8272" spans="1:10" x14ac:dyDescent="0.35">
      <c r="A8272" s="1">
        <v>42973</v>
      </c>
      <c r="B8272" t="s">
        <v>1672</v>
      </c>
      <c r="C8272" t="s">
        <v>30</v>
      </c>
      <c r="D8272" t="s">
        <v>39</v>
      </c>
      <c r="E8272" t="s">
        <v>52</v>
      </c>
      <c r="F8272" t="s">
        <v>867</v>
      </c>
      <c r="G8272" s="2">
        <v>71.98</v>
      </c>
      <c r="H8272" s="2">
        <v>2</v>
      </c>
      <c r="I8272" s="2">
        <f t="shared" si="129"/>
        <v>35.99</v>
      </c>
      <c r="J8272" s="2">
        <v>15.12</v>
      </c>
    </row>
    <row r="8273" spans="1:10" x14ac:dyDescent="0.35">
      <c r="A8273" s="1">
        <v>42973</v>
      </c>
      <c r="B8273" t="s">
        <v>9</v>
      </c>
      <c r="C8273" t="s">
        <v>15</v>
      </c>
      <c r="D8273" t="s">
        <v>34</v>
      </c>
      <c r="E8273" t="s">
        <v>47</v>
      </c>
      <c r="F8273" t="s">
        <v>1311</v>
      </c>
      <c r="G8273" s="2">
        <v>64.959999999999994</v>
      </c>
      <c r="H8273" s="2">
        <v>5</v>
      </c>
      <c r="I8273" s="2">
        <f t="shared" si="129"/>
        <v>12.991999999999999</v>
      </c>
      <c r="J8273" s="2">
        <v>-43.85</v>
      </c>
    </row>
    <row r="8274" spans="1:10" x14ac:dyDescent="0.35">
      <c r="A8274" s="1">
        <v>42973</v>
      </c>
      <c r="B8274" t="s">
        <v>2013</v>
      </c>
      <c r="C8274" t="s">
        <v>110</v>
      </c>
      <c r="D8274" t="s">
        <v>11</v>
      </c>
      <c r="E8274" t="s">
        <v>18</v>
      </c>
      <c r="F8274" t="s">
        <v>2020</v>
      </c>
      <c r="G8274" s="2">
        <v>53.72</v>
      </c>
      <c r="H8274" s="2">
        <v>4</v>
      </c>
      <c r="I8274" s="2">
        <f t="shared" si="129"/>
        <v>13.43</v>
      </c>
      <c r="J8274" s="2">
        <v>13.97</v>
      </c>
    </row>
    <row r="8275" spans="1:10" x14ac:dyDescent="0.35">
      <c r="A8275" s="1">
        <v>42974</v>
      </c>
      <c r="B8275" t="s">
        <v>1424</v>
      </c>
      <c r="C8275" t="s">
        <v>434</v>
      </c>
      <c r="D8275" t="s">
        <v>34</v>
      </c>
      <c r="E8275" t="s">
        <v>145</v>
      </c>
      <c r="F8275" t="s">
        <v>2452</v>
      </c>
      <c r="G8275" s="2">
        <v>1488.42</v>
      </c>
      <c r="H8275" s="2">
        <v>7</v>
      </c>
      <c r="I8275" s="2">
        <f t="shared" si="129"/>
        <v>212.63142857142859</v>
      </c>
      <c r="J8275" s="2">
        <v>-297.68</v>
      </c>
    </row>
    <row r="8276" spans="1:10" x14ac:dyDescent="0.35">
      <c r="A8276" s="1">
        <v>42974</v>
      </c>
      <c r="B8276" t="s">
        <v>1209</v>
      </c>
      <c r="C8276" t="s">
        <v>149</v>
      </c>
      <c r="D8276" t="s">
        <v>11</v>
      </c>
      <c r="E8276" t="s">
        <v>18</v>
      </c>
      <c r="F8276" t="s">
        <v>1453</v>
      </c>
      <c r="G8276" s="2">
        <v>63.84</v>
      </c>
      <c r="H8276" s="2">
        <v>8</v>
      </c>
      <c r="I8276" s="2">
        <f t="shared" si="129"/>
        <v>7.98</v>
      </c>
      <c r="J8276" s="2">
        <v>16.600000000000001</v>
      </c>
    </row>
    <row r="8277" spans="1:10" x14ac:dyDescent="0.35">
      <c r="A8277" s="1">
        <v>42974</v>
      </c>
      <c r="B8277" t="s">
        <v>1209</v>
      </c>
      <c r="C8277" t="s">
        <v>149</v>
      </c>
      <c r="D8277" t="s">
        <v>39</v>
      </c>
      <c r="E8277" t="s">
        <v>40</v>
      </c>
      <c r="F8277" t="s">
        <v>1187</v>
      </c>
      <c r="G8277" s="2">
        <v>347.97</v>
      </c>
      <c r="H8277" s="2">
        <v>3</v>
      </c>
      <c r="I8277" s="2">
        <f t="shared" si="129"/>
        <v>115.99000000000001</v>
      </c>
      <c r="J8277" s="2">
        <v>100.91</v>
      </c>
    </row>
    <row r="8278" spans="1:10" x14ac:dyDescent="0.35">
      <c r="A8278" s="1">
        <v>42974</v>
      </c>
      <c r="B8278" t="s">
        <v>1209</v>
      </c>
      <c r="C8278" t="s">
        <v>149</v>
      </c>
      <c r="D8278" t="s">
        <v>11</v>
      </c>
      <c r="E8278" t="s">
        <v>20</v>
      </c>
      <c r="F8278" t="s">
        <v>800</v>
      </c>
      <c r="G8278" s="2">
        <v>37.01</v>
      </c>
      <c r="H8278" s="2">
        <v>6</v>
      </c>
      <c r="I8278" s="2">
        <f t="shared" si="129"/>
        <v>6.168333333333333</v>
      </c>
      <c r="J8278" s="2">
        <v>11.57</v>
      </c>
    </row>
    <row r="8279" spans="1:10" x14ac:dyDescent="0.35">
      <c r="A8279" s="1">
        <v>42974</v>
      </c>
      <c r="B8279" t="s">
        <v>509</v>
      </c>
      <c r="C8279" t="s">
        <v>10</v>
      </c>
      <c r="D8279" t="s">
        <v>11</v>
      </c>
      <c r="E8279" t="s">
        <v>24</v>
      </c>
      <c r="F8279" t="s">
        <v>384</v>
      </c>
      <c r="G8279" s="2">
        <v>5.95</v>
      </c>
      <c r="H8279" s="2">
        <v>1</v>
      </c>
      <c r="I8279" s="2">
        <f t="shared" si="129"/>
        <v>5.95</v>
      </c>
      <c r="J8279" s="2">
        <v>0.37</v>
      </c>
    </row>
    <row r="8280" spans="1:10" x14ac:dyDescent="0.35">
      <c r="A8280" s="1">
        <v>42974</v>
      </c>
      <c r="B8280" t="s">
        <v>1249</v>
      </c>
      <c r="C8280" t="s">
        <v>123</v>
      </c>
      <c r="D8280" t="s">
        <v>11</v>
      </c>
      <c r="E8280" t="s">
        <v>63</v>
      </c>
      <c r="F8280" t="s">
        <v>1427</v>
      </c>
      <c r="G8280" s="2">
        <v>2.9</v>
      </c>
      <c r="H8280" s="2">
        <v>1</v>
      </c>
      <c r="I8280" s="2">
        <f t="shared" si="129"/>
        <v>2.9</v>
      </c>
      <c r="J8280" s="2">
        <v>0.98</v>
      </c>
    </row>
    <row r="8281" spans="1:10" x14ac:dyDescent="0.35">
      <c r="A8281" s="1">
        <v>42974</v>
      </c>
      <c r="B8281" t="s">
        <v>2265</v>
      </c>
      <c r="C8281" t="s">
        <v>27</v>
      </c>
      <c r="D8281" t="s">
        <v>34</v>
      </c>
      <c r="E8281" t="s">
        <v>47</v>
      </c>
      <c r="F8281" t="s">
        <v>2036</v>
      </c>
      <c r="G8281" s="2">
        <v>198.46</v>
      </c>
      <c r="H8281" s="2">
        <v>2</v>
      </c>
      <c r="I8281" s="2">
        <f t="shared" si="129"/>
        <v>99.23</v>
      </c>
      <c r="J8281" s="2">
        <v>99.23</v>
      </c>
    </row>
    <row r="8282" spans="1:10" x14ac:dyDescent="0.35">
      <c r="A8282" s="1">
        <v>42974</v>
      </c>
      <c r="B8282" t="s">
        <v>2265</v>
      </c>
      <c r="C8282" t="s">
        <v>27</v>
      </c>
      <c r="D8282" t="s">
        <v>11</v>
      </c>
      <c r="E8282" t="s">
        <v>92</v>
      </c>
      <c r="F8282" t="s">
        <v>1640</v>
      </c>
      <c r="G8282" s="2">
        <v>321.92</v>
      </c>
      <c r="H8282" s="2">
        <v>4</v>
      </c>
      <c r="I8282" s="2">
        <f t="shared" si="129"/>
        <v>80.48</v>
      </c>
      <c r="J8282" s="2">
        <v>96.58</v>
      </c>
    </row>
    <row r="8283" spans="1:10" x14ac:dyDescent="0.35">
      <c r="A8283" s="1">
        <v>42974</v>
      </c>
      <c r="B8283" t="s">
        <v>2265</v>
      </c>
      <c r="C8283" t="s">
        <v>27</v>
      </c>
      <c r="D8283" t="s">
        <v>39</v>
      </c>
      <c r="E8283" t="s">
        <v>603</v>
      </c>
      <c r="F8283" t="s">
        <v>1089</v>
      </c>
      <c r="G8283" s="2">
        <v>879.98</v>
      </c>
      <c r="H8283" s="2">
        <v>2</v>
      </c>
      <c r="I8283" s="2">
        <f t="shared" si="129"/>
        <v>439.99</v>
      </c>
      <c r="J8283" s="2">
        <v>329.99</v>
      </c>
    </row>
    <row r="8284" spans="1:10" x14ac:dyDescent="0.35">
      <c r="A8284" s="1">
        <v>42974</v>
      </c>
      <c r="B8284" t="s">
        <v>2265</v>
      </c>
      <c r="C8284" t="s">
        <v>27</v>
      </c>
      <c r="D8284" t="s">
        <v>11</v>
      </c>
      <c r="E8284" t="s">
        <v>200</v>
      </c>
      <c r="F8284" t="s">
        <v>2593</v>
      </c>
      <c r="G8284" s="2">
        <v>28.4</v>
      </c>
      <c r="H8284" s="2">
        <v>5</v>
      </c>
      <c r="I8284" s="2">
        <f t="shared" si="129"/>
        <v>5.68</v>
      </c>
      <c r="J8284" s="2">
        <v>8.24</v>
      </c>
    </row>
    <row r="8285" spans="1:10" x14ac:dyDescent="0.35">
      <c r="A8285" s="1">
        <v>42974</v>
      </c>
      <c r="B8285" t="s">
        <v>2265</v>
      </c>
      <c r="C8285" t="s">
        <v>27</v>
      </c>
      <c r="D8285" t="s">
        <v>34</v>
      </c>
      <c r="E8285" t="s">
        <v>35</v>
      </c>
      <c r="F8285" t="s">
        <v>574</v>
      </c>
      <c r="G8285" s="2">
        <v>230.28</v>
      </c>
      <c r="H8285" s="2">
        <v>3</v>
      </c>
      <c r="I8285" s="2">
        <f t="shared" si="129"/>
        <v>76.760000000000005</v>
      </c>
      <c r="J8285" s="2">
        <v>23.03</v>
      </c>
    </row>
    <row r="8286" spans="1:10" x14ac:dyDescent="0.35">
      <c r="A8286" s="1">
        <v>42974</v>
      </c>
      <c r="B8286" t="s">
        <v>2265</v>
      </c>
      <c r="C8286" t="s">
        <v>27</v>
      </c>
      <c r="D8286" t="s">
        <v>11</v>
      </c>
      <c r="E8286" t="s">
        <v>12</v>
      </c>
      <c r="F8286" t="s">
        <v>1054</v>
      </c>
      <c r="G8286" s="2">
        <v>116.28</v>
      </c>
      <c r="H8286" s="2">
        <v>3</v>
      </c>
      <c r="I8286" s="2">
        <f t="shared" si="129"/>
        <v>38.76</v>
      </c>
      <c r="J8286" s="2">
        <v>56.98</v>
      </c>
    </row>
    <row r="8287" spans="1:10" x14ac:dyDescent="0.35">
      <c r="A8287" s="1">
        <v>42974</v>
      </c>
      <c r="B8287" t="s">
        <v>2265</v>
      </c>
      <c r="C8287" t="s">
        <v>27</v>
      </c>
      <c r="D8287" t="s">
        <v>11</v>
      </c>
      <c r="E8287" t="s">
        <v>20</v>
      </c>
      <c r="F8287" t="s">
        <v>1777</v>
      </c>
      <c r="G8287" s="2">
        <v>841.57</v>
      </c>
      <c r="H8287" s="2">
        <v>2</v>
      </c>
      <c r="I8287" s="2">
        <f t="shared" si="129"/>
        <v>420.78500000000003</v>
      </c>
      <c r="J8287" s="2">
        <v>294.55</v>
      </c>
    </row>
    <row r="8288" spans="1:10" x14ac:dyDescent="0.35">
      <c r="A8288" s="1">
        <v>42974</v>
      </c>
      <c r="B8288" t="s">
        <v>2265</v>
      </c>
      <c r="C8288" t="s">
        <v>27</v>
      </c>
      <c r="D8288" t="s">
        <v>11</v>
      </c>
      <c r="E8288" t="s">
        <v>18</v>
      </c>
      <c r="F8288" t="s">
        <v>257</v>
      </c>
      <c r="G8288" s="2">
        <v>354.9</v>
      </c>
      <c r="H8288" s="2">
        <v>5</v>
      </c>
      <c r="I8288" s="2">
        <f t="shared" si="129"/>
        <v>70.97999999999999</v>
      </c>
      <c r="J8288" s="2">
        <v>17.75</v>
      </c>
    </row>
    <row r="8289" spans="1:10" x14ac:dyDescent="0.35">
      <c r="A8289" s="1">
        <v>42974</v>
      </c>
      <c r="B8289" t="s">
        <v>1941</v>
      </c>
      <c r="C8289" t="s">
        <v>120</v>
      </c>
      <c r="D8289" t="s">
        <v>11</v>
      </c>
      <c r="E8289" t="s">
        <v>12</v>
      </c>
      <c r="F8289" t="s">
        <v>1365</v>
      </c>
      <c r="G8289" s="2">
        <v>5.18</v>
      </c>
      <c r="H8289" s="2">
        <v>1</v>
      </c>
      <c r="I8289" s="2">
        <f t="shared" si="129"/>
        <v>5.18</v>
      </c>
      <c r="J8289" s="2">
        <v>1.81</v>
      </c>
    </row>
    <row r="8290" spans="1:10" x14ac:dyDescent="0.35">
      <c r="A8290" s="1">
        <v>42974</v>
      </c>
      <c r="B8290" t="s">
        <v>195</v>
      </c>
      <c r="C8290" t="s">
        <v>123</v>
      </c>
      <c r="D8290" t="s">
        <v>11</v>
      </c>
      <c r="E8290" t="s">
        <v>92</v>
      </c>
      <c r="F8290" t="s">
        <v>1923</v>
      </c>
      <c r="G8290" s="2">
        <v>14.34</v>
      </c>
      <c r="H8290" s="2">
        <v>4</v>
      </c>
      <c r="I8290" s="2">
        <f t="shared" si="129"/>
        <v>3.585</v>
      </c>
      <c r="J8290" s="2">
        <v>0.9</v>
      </c>
    </row>
    <row r="8291" spans="1:10" x14ac:dyDescent="0.35">
      <c r="A8291" s="1">
        <v>42974</v>
      </c>
      <c r="B8291" t="s">
        <v>1974</v>
      </c>
      <c r="C8291" t="s">
        <v>23</v>
      </c>
      <c r="D8291" t="s">
        <v>11</v>
      </c>
      <c r="E8291" t="s">
        <v>12</v>
      </c>
      <c r="F8291" t="s">
        <v>1857</v>
      </c>
      <c r="G8291" s="2">
        <v>12.67</v>
      </c>
      <c r="H8291" s="2">
        <v>3</v>
      </c>
      <c r="I8291" s="2">
        <f t="shared" si="129"/>
        <v>4.2233333333333336</v>
      </c>
      <c r="J8291" s="2">
        <v>3.96</v>
      </c>
    </row>
    <row r="8292" spans="1:10" x14ac:dyDescent="0.35">
      <c r="A8292" s="1">
        <v>42974</v>
      </c>
      <c r="B8292" t="s">
        <v>1974</v>
      </c>
      <c r="C8292" t="s">
        <v>23</v>
      </c>
      <c r="D8292" t="s">
        <v>39</v>
      </c>
      <c r="E8292" t="s">
        <v>52</v>
      </c>
      <c r="F8292" t="s">
        <v>502</v>
      </c>
      <c r="G8292" s="2">
        <v>1119.8900000000001</v>
      </c>
      <c r="H8292" s="2">
        <v>14</v>
      </c>
      <c r="I8292" s="2">
        <f t="shared" si="129"/>
        <v>79.992142857142866</v>
      </c>
      <c r="J8292" s="2">
        <v>209.98</v>
      </c>
    </row>
    <row r="8293" spans="1:10" x14ac:dyDescent="0.35">
      <c r="A8293" s="1">
        <v>42974</v>
      </c>
      <c r="B8293" t="s">
        <v>1828</v>
      </c>
      <c r="C8293" t="s">
        <v>95</v>
      </c>
      <c r="D8293" t="s">
        <v>34</v>
      </c>
      <c r="E8293" t="s">
        <v>47</v>
      </c>
      <c r="F8293" t="s">
        <v>2015</v>
      </c>
      <c r="G8293" s="2">
        <v>120.58</v>
      </c>
      <c r="H8293" s="2">
        <v>8</v>
      </c>
      <c r="I8293" s="2">
        <f t="shared" si="129"/>
        <v>15.0725</v>
      </c>
      <c r="J8293" s="2">
        <v>33.159999999999997</v>
      </c>
    </row>
    <row r="8294" spans="1:10" x14ac:dyDescent="0.35">
      <c r="A8294" s="1">
        <v>42975</v>
      </c>
      <c r="B8294" t="s">
        <v>239</v>
      </c>
      <c r="C8294" t="s">
        <v>164</v>
      </c>
      <c r="D8294" t="s">
        <v>39</v>
      </c>
      <c r="E8294" t="s">
        <v>40</v>
      </c>
      <c r="F8294" t="s">
        <v>1893</v>
      </c>
      <c r="G8294" s="2">
        <v>35.17</v>
      </c>
      <c r="H8294" s="2">
        <v>4</v>
      </c>
      <c r="I8294" s="2">
        <f t="shared" si="129"/>
        <v>8.7925000000000004</v>
      </c>
      <c r="J8294" s="2">
        <v>11.43</v>
      </c>
    </row>
    <row r="8295" spans="1:10" x14ac:dyDescent="0.35">
      <c r="A8295" s="1">
        <v>42975</v>
      </c>
      <c r="B8295" t="s">
        <v>239</v>
      </c>
      <c r="C8295" t="s">
        <v>164</v>
      </c>
      <c r="D8295" t="s">
        <v>34</v>
      </c>
      <c r="E8295" t="s">
        <v>145</v>
      </c>
      <c r="F8295" t="s">
        <v>1501</v>
      </c>
      <c r="G8295" s="2">
        <v>1137.75</v>
      </c>
      <c r="H8295" s="2">
        <v>5</v>
      </c>
      <c r="I8295" s="2">
        <f t="shared" si="129"/>
        <v>227.55</v>
      </c>
      <c r="J8295" s="2">
        <v>250.31</v>
      </c>
    </row>
    <row r="8296" spans="1:10" x14ac:dyDescent="0.35">
      <c r="A8296" s="1">
        <v>42975</v>
      </c>
      <c r="B8296" t="s">
        <v>239</v>
      </c>
      <c r="C8296" t="s">
        <v>164</v>
      </c>
      <c r="D8296" t="s">
        <v>11</v>
      </c>
      <c r="E8296" t="s">
        <v>20</v>
      </c>
      <c r="F8296" t="s">
        <v>765</v>
      </c>
      <c r="G8296" s="2">
        <v>99.68</v>
      </c>
      <c r="H8296" s="2">
        <v>5</v>
      </c>
      <c r="I8296" s="2">
        <f t="shared" si="129"/>
        <v>19.936</v>
      </c>
      <c r="J8296" s="2">
        <v>32.4</v>
      </c>
    </row>
    <row r="8297" spans="1:10" x14ac:dyDescent="0.35">
      <c r="A8297" s="1">
        <v>42975</v>
      </c>
      <c r="B8297" t="s">
        <v>239</v>
      </c>
      <c r="C8297" t="s">
        <v>164</v>
      </c>
      <c r="D8297" t="s">
        <v>11</v>
      </c>
      <c r="E8297" t="s">
        <v>24</v>
      </c>
      <c r="F8297" t="s">
        <v>1949</v>
      </c>
      <c r="G8297" s="2">
        <v>5.56</v>
      </c>
      <c r="H8297" s="2">
        <v>2</v>
      </c>
      <c r="I8297" s="2">
        <f t="shared" si="129"/>
        <v>2.78</v>
      </c>
      <c r="J8297" s="2">
        <v>1.45</v>
      </c>
    </row>
    <row r="8298" spans="1:10" x14ac:dyDescent="0.35">
      <c r="A8298" s="1">
        <v>42975</v>
      </c>
      <c r="B8298" t="s">
        <v>1799</v>
      </c>
      <c r="C8298" t="s">
        <v>15</v>
      </c>
      <c r="D8298" t="s">
        <v>11</v>
      </c>
      <c r="E8298" t="s">
        <v>12</v>
      </c>
      <c r="F8298" t="s">
        <v>1591</v>
      </c>
      <c r="G8298" s="2">
        <v>25.34</v>
      </c>
      <c r="H8298" s="2">
        <v>6</v>
      </c>
      <c r="I8298" s="2">
        <f t="shared" si="129"/>
        <v>4.2233333333333336</v>
      </c>
      <c r="J8298" s="2">
        <v>7.92</v>
      </c>
    </row>
    <row r="8299" spans="1:10" x14ac:dyDescent="0.35">
      <c r="A8299" s="1">
        <v>42975</v>
      </c>
      <c r="B8299" t="s">
        <v>1799</v>
      </c>
      <c r="C8299" t="s">
        <v>15</v>
      </c>
      <c r="D8299" t="s">
        <v>11</v>
      </c>
      <c r="E8299" t="s">
        <v>12</v>
      </c>
      <c r="F8299" t="s">
        <v>2566</v>
      </c>
      <c r="G8299" s="2">
        <v>26.72</v>
      </c>
      <c r="H8299" s="2">
        <v>5</v>
      </c>
      <c r="I8299" s="2">
        <f t="shared" si="129"/>
        <v>5.3439999999999994</v>
      </c>
      <c r="J8299" s="2">
        <v>9.35</v>
      </c>
    </row>
    <row r="8300" spans="1:10" x14ac:dyDescent="0.35">
      <c r="A8300" s="1">
        <v>42975</v>
      </c>
      <c r="B8300" t="s">
        <v>1099</v>
      </c>
      <c r="C8300" t="s">
        <v>157</v>
      </c>
      <c r="D8300" t="s">
        <v>11</v>
      </c>
      <c r="E8300" t="s">
        <v>200</v>
      </c>
      <c r="F8300" t="s">
        <v>1578</v>
      </c>
      <c r="G8300" s="2">
        <v>21.81</v>
      </c>
      <c r="H8300" s="2">
        <v>3</v>
      </c>
      <c r="I8300" s="2">
        <f t="shared" si="129"/>
        <v>7.27</v>
      </c>
      <c r="J8300" s="2">
        <v>5.89</v>
      </c>
    </row>
    <row r="8301" spans="1:10" x14ac:dyDescent="0.35">
      <c r="A8301" s="1">
        <v>42975</v>
      </c>
      <c r="B8301" t="s">
        <v>1099</v>
      </c>
      <c r="C8301" t="s">
        <v>157</v>
      </c>
      <c r="D8301" t="s">
        <v>11</v>
      </c>
      <c r="E8301" t="s">
        <v>92</v>
      </c>
      <c r="F8301" t="s">
        <v>1983</v>
      </c>
      <c r="G8301" s="2">
        <v>91.6</v>
      </c>
      <c r="H8301" s="2">
        <v>5</v>
      </c>
      <c r="I8301" s="2">
        <f t="shared" si="129"/>
        <v>18.32</v>
      </c>
      <c r="J8301" s="2">
        <v>26.56</v>
      </c>
    </row>
    <row r="8302" spans="1:10" x14ac:dyDescent="0.35">
      <c r="A8302" s="1">
        <v>42976</v>
      </c>
      <c r="B8302" t="s">
        <v>1744</v>
      </c>
      <c r="C8302" t="s">
        <v>15</v>
      </c>
      <c r="D8302" t="s">
        <v>11</v>
      </c>
      <c r="E8302" t="s">
        <v>16</v>
      </c>
      <c r="F8302" t="s">
        <v>364</v>
      </c>
      <c r="G8302" s="2">
        <v>47.36</v>
      </c>
      <c r="H8302" s="2">
        <v>4</v>
      </c>
      <c r="I8302" s="2">
        <f t="shared" si="129"/>
        <v>11.84</v>
      </c>
      <c r="J8302" s="2">
        <v>17.760000000000002</v>
      </c>
    </row>
    <row r="8303" spans="1:10" x14ac:dyDescent="0.35">
      <c r="A8303" s="1">
        <v>42976</v>
      </c>
      <c r="B8303" t="s">
        <v>1744</v>
      </c>
      <c r="C8303" t="s">
        <v>15</v>
      </c>
      <c r="D8303" t="s">
        <v>11</v>
      </c>
      <c r="E8303" t="s">
        <v>18</v>
      </c>
      <c r="F8303" t="s">
        <v>1847</v>
      </c>
      <c r="G8303" s="2">
        <v>27.44</v>
      </c>
      <c r="H8303" s="2">
        <v>2</v>
      </c>
      <c r="I8303" s="2">
        <f t="shared" si="129"/>
        <v>13.72</v>
      </c>
      <c r="J8303" s="2">
        <v>2.4</v>
      </c>
    </row>
    <row r="8304" spans="1:10" x14ac:dyDescent="0.35">
      <c r="A8304" s="1">
        <v>42976</v>
      </c>
      <c r="B8304" t="s">
        <v>1744</v>
      </c>
      <c r="C8304" t="s">
        <v>15</v>
      </c>
      <c r="D8304" t="s">
        <v>11</v>
      </c>
      <c r="E8304" t="s">
        <v>20</v>
      </c>
      <c r="F8304" t="s">
        <v>205</v>
      </c>
      <c r="G8304" s="2">
        <v>3.24</v>
      </c>
      <c r="H8304" s="2">
        <v>9</v>
      </c>
      <c r="I8304" s="2">
        <f t="shared" si="129"/>
        <v>0.36000000000000004</v>
      </c>
      <c r="J8304" s="2">
        <v>-5.18</v>
      </c>
    </row>
    <row r="8305" spans="1:10" x14ac:dyDescent="0.35">
      <c r="A8305" s="1">
        <v>42976</v>
      </c>
      <c r="B8305" t="s">
        <v>1734</v>
      </c>
      <c r="C8305" t="s">
        <v>23</v>
      </c>
      <c r="D8305" t="s">
        <v>11</v>
      </c>
      <c r="E8305" t="s">
        <v>24</v>
      </c>
      <c r="F8305" t="s">
        <v>2256</v>
      </c>
      <c r="G8305" s="2">
        <v>9.41</v>
      </c>
      <c r="H8305" s="2">
        <v>7</v>
      </c>
      <c r="I8305" s="2">
        <f t="shared" si="129"/>
        <v>1.3442857142857143</v>
      </c>
      <c r="J8305" s="2">
        <v>0.71</v>
      </c>
    </row>
    <row r="8306" spans="1:10" x14ac:dyDescent="0.35">
      <c r="A8306" s="1">
        <v>42976</v>
      </c>
      <c r="B8306" t="s">
        <v>1907</v>
      </c>
      <c r="C8306" t="s">
        <v>27</v>
      </c>
      <c r="D8306" t="s">
        <v>34</v>
      </c>
      <c r="E8306" t="s">
        <v>47</v>
      </c>
      <c r="F8306" t="s">
        <v>2431</v>
      </c>
      <c r="G8306" s="2">
        <v>148.02000000000001</v>
      </c>
      <c r="H8306" s="2">
        <v>3</v>
      </c>
      <c r="I8306" s="2">
        <f t="shared" si="129"/>
        <v>49.34</v>
      </c>
      <c r="J8306" s="2">
        <v>41.45</v>
      </c>
    </row>
    <row r="8307" spans="1:10" x14ac:dyDescent="0.35">
      <c r="A8307" s="1">
        <v>42978</v>
      </c>
      <c r="B8307" t="s">
        <v>1487</v>
      </c>
      <c r="C8307" t="s">
        <v>95</v>
      </c>
      <c r="D8307" t="s">
        <v>11</v>
      </c>
      <c r="E8307" t="s">
        <v>18</v>
      </c>
      <c r="F8307" t="s">
        <v>2020</v>
      </c>
      <c r="G8307" s="2">
        <v>10.74</v>
      </c>
      <c r="H8307" s="2">
        <v>1</v>
      </c>
      <c r="I8307" s="2">
        <f t="shared" si="129"/>
        <v>10.74</v>
      </c>
      <c r="J8307" s="2">
        <v>0.81</v>
      </c>
    </row>
    <row r="8308" spans="1:10" x14ac:dyDescent="0.35">
      <c r="A8308" s="1">
        <v>42978</v>
      </c>
      <c r="B8308" t="s">
        <v>1487</v>
      </c>
      <c r="C8308" t="s">
        <v>95</v>
      </c>
      <c r="D8308" t="s">
        <v>11</v>
      </c>
      <c r="E8308" t="s">
        <v>43</v>
      </c>
      <c r="F8308" t="s">
        <v>1561</v>
      </c>
      <c r="G8308" s="2">
        <v>8.3800000000000008</v>
      </c>
      <c r="H8308" s="2">
        <v>3</v>
      </c>
      <c r="I8308" s="2">
        <f t="shared" si="129"/>
        <v>2.7933333333333334</v>
      </c>
      <c r="J8308" s="2">
        <v>2.72</v>
      </c>
    </row>
    <row r="8309" spans="1:10" x14ac:dyDescent="0.35">
      <c r="A8309" s="1">
        <v>42978</v>
      </c>
      <c r="B8309" t="s">
        <v>1751</v>
      </c>
      <c r="C8309" t="s">
        <v>245</v>
      </c>
      <c r="D8309" t="s">
        <v>11</v>
      </c>
      <c r="E8309" t="s">
        <v>12</v>
      </c>
      <c r="F8309" t="s">
        <v>491</v>
      </c>
      <c r="G8309" s="2">
        <v>229.54</v>
      </c>
      <c r="H8309" s="2">
        <v>7</v>
      </c>
      <c r="I8309" s="2">
        <f t="shared" si="129"/>
        <v>32.791428571428568</v>
      </c>
      <c r="J8309" s="2">
        <v>83.21</v>
      </c>
    </row>
    <row r="8310" spans="1:10" x14ac:dyDescent="0.35">
      <c r="A8310" s="1">
        <v>42978</v>
      </c>
      <c r="B8310" t="s">
        <v>244</v>
      </c>
      <c r="C8310" t="s">
        <v>129</v>
      </c>
      <c r="D8310" t="s">
        <v>11</v>
      </c>
      <c r="E8310" t="s">
        <v>92</v>
      </c>
      <c r="F8310" t="s">
        <v>2067</v>
      </c>
      <c r="G8310" s="2">
        <v>638.73</v>
      </c>
      <c r="H8310" s="2">
        <v>9</v>
      </c>
      <c r="I8310" s="2">
        <f t="shared" si="129"/>
        <v>70.97</v>
      </c>
      <c r="J8310" s="2">
        <v>166.07</v>
      </c>
    </row>
    <row r="8311" spans="1:10" x14ac:dyDescent="0.35">
      <c r="A8311" s="1">
        <v>42978</v>
      </c>
      <c r="B8311" t="s">
        <v>951</v>
      </c>
      <c r="C8311" t="s">
        <v>27</v>
      </c>
      <c r="D8311" t="s">
        <v>11</v>
      </c>
      <c r="E8311" t="s">
        <v>20</v>
      </c>
      <c r="F8311" t="s">
        <v>1291</v>
      </c>
      <c r="G8311" s="2">
        <v>6.67</v>
      </c>
      <c r="H8311" s="2">
        <v>3</v>
      </c>
      <c r="I8311" s="2">
        <f t="shared" si="129"/>
        <v>2.2233333333333332</v>
      </c>
      <c r="J8311" s="2">
        <v>2.17</v>
      </c>
    </row>
    <row r="8312" spans="1:10" x14ac:dyDescent="0.35">
      <c r="A8312" s="1">
        <v>42978</v>
      </c>
      <c r="B8312" t="s">
        <v>951</v>
      </c>
      <c r="C8312" t="s">
        <v>27</v>
      </c>
      <c r="D8312" t="s">
        <v>39</v>
      </c>
      <c r="E8312" t="s">
        <v>40</v>
      </c>
      <c r="F8312" t="s">
        <v>2312</v>
      </c>
      <c r="G8312" s="2">
        <v>689.41</v>
      </c>
      <c r="H8312" s="2">
        <v>4</v>
      </c>
      <c r="I8312" s="2">
        <f t="shared" si="129"/>
        <v>172.35249999999999</v>
      </c>
      <c r="J8312" s="2">
        <v>77.56</v>
      </c>
    </row>
    <row r="8313" spans="1:10" x14ac:dyDescent="0.35">
      <c r="A8313" s="1">
        <v>42978</v>
      </c>
      <c r="B8313" t="s">
        <v>1574</v>
      </c>
      <c r="C8313" t="s">
        <v>62</v>
      </c>
      <c r="D8313" t="s">
        <v>39</v>
      </c>
      <c r="E8313" t="s">
        <v>52</v>
      </c>
      <c r="F8313" t="s">
        <v>1787</v>
      </c>
      <c r="G8313" s="2">
        <v>659.9</v>
      </c>
      <c r="H8313" s="2">
        <v>2</v>
      </c>
      <c r="I8313" s="2">
        <f t="shared" si="129"/>
        <v>329.95</v>
      </c>
      <c r="J8313" s="2">
        <v>217.77</v>
      </c>
    </row>
    <row r="8314" spans="1:10" x14ac:dyDescent="0.35">
      <c r="A8314" s="1">
        <v>42978</v>
      </c>
      <c r="B8314" t="s">
        <v>1963</v>
      </c>
      <c r="C8314" t="s">
        <v>164</v>
      </c>
      <c r="D8314" t="s">
        <v>34</v>
      </c>
      <c r="E8314" t="s">
        <v>35</v>
      </c>
      <c r="F8314" t="s">
        <v>106</v>
      </c>
      <c r="G8314" s="2">
        <v>569.57000000000005</v>
      </c>
      <c r="H8314" s="2">
        <v>2</v>
      </c>
      <c r="I8314" s="2">
        <f t="shared" si="129"/>
        <v>284.78500000000003</v>
      </c>
      <c r="J8314" s="2">
        <v>7.12</v>
      </c>
    </row>
    <row r="8315" spans="1:10" x14ac:dyDescent="0.35">
      <c r="A8315" s="1">
        <v>42978</v>
      </c>
      <c r="B8315" t="s">
        <v>1963</v>
      </c>
      <c r="C8315" t="s">
        <v>164</v>
      </c>
      <c r="D8315" t="s">
        <v>11</v>
      </c>
      <c r="E8315" t="s">
        <v>18</v>
      </c>
      <c r="F8315" t="s">
        <v>1456</v>
      </c>
      <c r="G8315" s="2">
        <v>149.72999999999999</v>
      </c>
      <c r="H8315" s="2">
        <v>7</v>
      </c>
      <c r="I8315" s="2">
        <f t="shared" si="129"/>
        <v>21.389999999999997</v>
      </c>
      <c r="J8315" s="2">
        <v>43.42</v>
      </c>
    </row>
    <row r="8316" spans="1:10" x14ac:dyDescent="0.35">
      <c r="A8316" s="1">
        <v>42978</v>
      </c>
      <c r="B8316" t="s">
        <v>1863</v>
      </c>
      <c r="C8316" t="s">
        <v>91</v>
      </c>
      <c r="D8316" t="s">
        <v>11</v>
      </c>
      <c r="E8316" t="s">
        <v>200</v>
      </c>
      <c r="F8316" t="s">
        <v>870</v>
      </c>
      <c r="G8316" s="2">
        <v>6.21</v>
      </c>
      <c r="H8316" s="2">
        <v>2</v>
      </c>
      <c r="I8316" s="2">
        <f t="shared" si="129"/>
        <v>3.105</v>
      </c>
      <c r="J8316" s="2">
        <v>0.7</v>
      </c>
    </row>
    <row r="8317" spans="1:10" x14ac:dyDescent="0.35">
      <c r="A8317" s="1">
        <v>42978</v>
      </c>
      <c r="B8317" t="s">
        <v>902</v>
      </c>
      <c r="C8317" t="s">
        <v>27</v>
      </c>
      <c r="D8317" t="s">
        <v>11</v>
      </c>
      <c r="E8317" t="s">
        <v>18</v>
      </c>
      <c r="F8317" t="s">
        <v>418</v>
      </c>
      <c r="G8317" s="2">
        <v>193.95</v>
      </c>
      <c r="H8317" s="2">
        <v>3</v>
      </c>
      <c r="I8317" s="2">
        <f t="shared" si="129"/>
        <v>64.649999999999991</v>
      </c>
      <c r="J8317" s="2">
        <v>9.6999999999999993</v>
      </c>
    </row>
    <row r="8318" spans="1:10" x14ac:dyDescent="0.35">
      <c r="A8318" s="1">
        <v>42979</v>
      </c>
      <c r="B8318" t="s">
        <v>314</v>
      </c>
      <c r="C8318" t="s">
        <v>149</v>
      </c>
      <c r="D8318" t="s">
        <v>34</v>
      </c>
      <c r="E8318" t="s">
        <v>47</v>
      </c>
      <c r="F8318" t="s">
        <v>2647</v>
      </c>
      <c r="G8318" s="2">
        <v>114.9</v>
      </c>
      <c r="H8318" s="2">
        <v>5</v>
      </c>
      <c r="I8318" s="2">
        <f t="shared" si="129"/>
        <v>22.98</v>
      </c>
      <c r="J8318" s="2">
        <v>39.07</v>
      </c>
    </row>
    <row r="8319" spans="1:10" x14ac:dyDescent="0.35">
      <c r="A8319" s="1">
        <v>42979</v>
      </c>
      <c r="B8319" t="s">
        <v>1785</v>
      </c>
      <c r="C8319" t="s">
        <v>164</v>
      </c>
      <c r="D8319" t="s">
        <v>39</v>
      </c>
      <c r="E8319" t="s">
        <v>52</v>
      </c>
      <c r="F8319" t="s">
        <v>2235</v>
      </c>
      <c r="G8319" s="2">
        <v>19.989999999999998</v>
      </c>
      <c r="H8319" s="2">
        <v>1</v>
      </c>
      <c r="I8319" s="2">
        <f t="shared" si="129"/>
        <v>19.989999999999998</v>
      </c>
      <c r="J8319" s="2">
        <v>6.8</v>
      </c>
    </row>
    <row r="8320" spans="1:10" x14ac:dyDescent="0.35">
      <c r="A8320" s="1">
        <v>42979</v>
      </c>
      <c r="B8320" t="s">
        <v>1785</v>
      </c>
      <c r="C8320" t="s">
        <v>164</v>
      </c>
      <c r="D8320" t="s">
        <v>11</v>
      </c>
      <c r="E8320" t="s">
        <v>20</v>
      </c>
      <c r="F8320" t="s">
        <v>80</v>
      </c>
      <c r="G8320" s="2">
        <v>22.92</v>
      </c>
      <c r="H8320" s="2">
        <v>5</v>
      </c>
      <c r="I8320" s="2">
        <f t="shared" si="129"/>
        <v>4.5840000000000005</v>
      </c>
      <c r="J8320" s="2">
        <v>8.02</v>
      </c>
    </row>
    <row r="8321" spans="1:10" x14ac:dyDescent="0.35">
      <c r="A8321" s="1">
        <v>42979</v>
      </c>
      <c r="B8321" t="s">
        <v>293</v>
      </c>
      <c r="C8321" t="s">
        <v>164</v>
      </c>
      <c r="D8321" t="s">
        <v>11</v>
      </c>
      <c r="E8321" t="s">
        <v>24</v>
      </c>
      <c r="F8321" t="s">
        <v>207</v>
      </c>
      <c r="G8321" s="2">
        <v>7.58</v>
      </c>
      <c r="H8321" s="2">
        <v>1</v>
      </c>
      <c r="I8321" s="2">
        <f t="shared" si="129"/>
        <v>7.58</v>
      </c>
      <c r="J8321" s="2">
        <v>2.96</v>
      </c>
    </row>
    <row r="8322" spans="1:10" x14ac:dyDescent="0.35">
      <c r="A8322" s="1">
        <v>42979</v>
      </c>
      <c r="B8322" t="s">
        <v>879</v>
      </c>
      <c r="C8322" t="s">
        <v>110</v>
      </c>
      <c r="D8322" t="s">
        <v>34</v>
      </c>
      <c r="E8322" t="s">
        <v>35</v>
      </c>
      <c r="F8322" t="s">
        <v>1821</v>
      </c>
      <c r="G8322" s="2">
        <v>498.26</v>
      </c>
      <c r="H8322" s="2">
        <v>7</v>
      </c>
      <c r="I8322" s="2">
        <f t="shared" si="129"/>
        <v>71.179999999999993</v>
      </c>
      <c r="J8322" s="2">
        <v>134.53</v>
      </c>
    </row>
    <row r="8323" spans="1:10" x14ac:dyDescent="0.35">
      <c r="A8323" s="1">
        <v>42979</v>
      </c>
      <c r="B8323" t="s">
        <v>1907</v>
      </c>
      <c r="C8323" t="s">
        <v>164</v>
      </c>
      <c r="D8323" t="s">
        <v>11</v>
      </c>
      <c r="E8323" t="s">
        <v>92</v>
      </c>
      <c r="F8323" t="s">
        <v>746</v>
      </c>
      <c r="G8323" s="2">
        <v>314.60000000000002</v>
      </c>
      <c r="H8323" s="2">
        <v>4</v>
      </c>
      <c r="I8323" s="2">
        <f t="shared" ref="I8323:I8386" si="130">G8323/H8323</f>
        <v>78.650000000000006</v>
      </c>
      <c r="J8323" s="2">
        <v>103.82</v>
      </c>
    </row>
    <row r="8324" spans="1:10" x14ac:dyDescent="0.35">
      <c r="A8324" s="1">
        <v>42979</v>
      </c>
      <c r="B8324" t="s">
        <v>1907</v>
      </c>
      <c r="C8324" t="s">
        <v>164</v>
      </c>
      <c r="D8324" t="s">
        <v>34</v>
      </c>
      <c r="E8324" t="s">
        <v>145</v>
      </c>
      <c r="F8324" t="s">
        <v>728</v>
      </c>
      <c r="G8324" s="2">
        <v>283.56</v>
      </c>
      <c r="H8324" s="2">
        <v>4</v>
      </c>
      <c r="I8324" s="2">
        <f t="shared" si="130"/>
        <v>70.89</v>
      </c>
      <c r="J8324" s="2">
        <v>45.37</v>
      </c>
    </row>
    <row r="8325" spans="1:10" x14ac:dyDescent="0.35">
      <c r="A8325" s="1">
        <v>42980</v>
      </c>
      <c r="B8325" t="s">
        <v>407</v>
      </c>
      <c r="C8325" t="s">
        <v>78</v>
      </c>
      <c r="D8325" t="s">
        <v>34</v>
      </c>
      <c r="E8325" t="s">
        <v>47</v>
      </c>
      <c r="F8325" t="s">
        <v>1694</v>
      </c>
      <c r="G8325" s="2">
        <v>15.07</v>
      </c>
      <c r="H8325" s="2">
        <v>3</v>
      </c>
      <c r="I8325" s="2">
        <f t="shared" si="130"/>
        <v>5.0233333333333334</v>
      </c>
      <c r="J8325" s="2">
        <v>4.1399999999999997</v>
      </c>
    </row>
    <row r="8326" spans="1:10" x14ac:dyDescent="0.35">
      <c r="A8326" s="1">
        <v>42980</v>
      </c>
      <c r="B8326" t="s">
        <v>2432</v>
      </c>
      <c r="C8326" t="s">
        <v>110</v>
      </c>
      <c r="D8326" t="s">
        <v>39</v>
      </c>
      <c r="E8326" t="s">
        <v>40</v>
      </c>
      <c r="F8326" t="s">
        <v>2019</v>
      </c>
      <c r="G8326" s="2">
        <v>1199.8</v>
      </c>
      <c r="H8326" s="2">
        <v>4</v>
      </c>
      <c r="I8326" s="2">
        <f t="shared" si="130"/>
        <v>299.95</v>
      </c>
      <c r="J8326" s="2">
        <v>323.95</v>
      </c>
    </row>
    <row r="8327" spans="1:10" x14ac:dyDescent="0.35">
      <c r="A8327" s="1">
        <v>42980</v>
      </c>
      <c r="B8327" t="s">
        <v>2432</v>
      </c>
      <c r="C8327" t="s">
        <v>110</v>
      </c>
      <c r="D8327" t="s">
        <v>39</v>
      </c>
      <c r="E8327" t="s">
        <v>52</v>
      </c>
      <c r="F8327" t="s">
        <v>2696</v>
      </c>
      <c r="G8327" s="2">
        <v>1928.78</v>
      </c>
      <c r="H8327" s="2">
        <v>7</v>
      </c>
      <c r="I8327" s="2">
        <f t="shared" si="130"/>
        <v>275.54000000000002</v>
      </c>
      <c r="J8327" s="2">
        <v>829.38</v>
      </c>
    </row>
    <row r="8328" spans="1:10" x14ac:dyDescent="0.35">
      <c r="A8328" s="1">
        <v>42980</v>
      </c>
      <c r="B8328" t="s">
        <v>2432</v>
      </c>
      <c r="C8328" t="s">
        <v>110</v>
      </c>
      <c r="D8328" t="s">
        <v>11</v>
      </c>
      <c r="E8328" t="s">
        <v>18</v>
      </c>
      <c r="F8328" t="s">
        <v>1449</v>
      </c>
      <c r="G8328" s="2">
        <v>352.38</v>
      </c>
      <c r="H8328" s="2">
        <v>2</v>
      </c>
      <c r="I8328" s="2">
        <f t="shared" si="130"/>
        <v>176.19</v>
      </c>
      <c r="J8328" s="2">
        <v>81.05</v>
      </c>
    </row>
    <row r="8329" spans="1:10" x14ac:dyDescent="0.35">
      <c r="A8329" s="1">
        <v>42980</v>
      </c>
      <c r="B8329" t="s">
        <v>2166</v>
      </c>
      <c r="C8329" t="s">
        <v>23</v>
      </c>
      <c r="D8329" t="s">
        <v>11</v>
      </c>
      <c r="E8329" t="s">
        <v>12</v>
      </c>
      <c r="F8329" t="s">
        <v>1531</v>
      </c>
      <c r="G8329" s="2">
        <v>12.19</v>
      </c>
      <c r="H8329" s="2">
        <v>3</v>
      </c>
      <c r="I8329" s="2">
        <f t="shared" si="130"/>
        <v>4.0633333333333335</v>
      </c>
      <c r="J8329" s="2">
        <v>4.1100000000000003</v>
      </c>
    </row>
    <row r="8330" spans="1:10" x14ac:dyDescent="0.35">
      <c r="A8330" s="1">
        <v>42980</v>
      </c>
      <c r="B8330" t="s">
        <v>2558</v>
      </c>
      <c r="C8330" t="s">
        <v>27</v>
      </c>
      <c r="D8330" t="s">
        <v>11</v>
      </c>
      <c r="E8330" t="s">
        <v>24</v>
      </c>
      <c r="F8330" t="s">
        <v>2670</v>
      </c>
      <c r="G8330" s="2">
        <v>6.57</v>
      </c>
      <c r="H8330" s="2">
        <v>3</v>
      </c>
      <c r="I8330" s="2">
        <f t="shared" si="130"/>
        <v>2.19</v>
      </c>
      <c r="J8330" s="2">
        <v>1.77</v>
      </c>
    </row>
    <row r="8331" spans="1:10" x14ac:dyDescent="0.35">
      <c r="A8331" s="1">
        <v>42980</v>
      </c>
      <c r="B8331" t="s">
        <v>2246</v>
      </c>
      <c r="C8331" t="s">
        <v>149</v>
      </c>
      <c r="D8331" t="s">
        <v>11</v>
      </c>
      <c r="E8331" t="s">
        <v>24</v>
      </c>
      <c r="F8331" t="s">
        <v>1006</v>
      </c>
      <c r="G8331" s="2">
        <v>23.1</v>
      </c>
      <c r="H8331" s="2">
        <v>2</v>
      </c>
      <c r="I8331" s="2">
        <f t="shared" si="130"/>
        <v>11.55</v>
      </c>
      <c r="J8331" s="2">
        <v>6.47</v>
      </c>
    </row>
    <row r="8332" spans="1:10" x14ac:dyDescent="0.35">
      <c r="A8332" s="1">
        <v>42980</v>
      </c>
      <c r="B8332" t="s">
        <v>2246</v>
      </c>
      <c r="C8332" t="s">
        <v>149</v>
      </c>
      <c r="D8332" t="s">
        <v>34</v>
      </c>
      <c r="E8332" t="s">
        <v>47</v>
      </c>
      <c r="F8332" t="s">
        <v>1450</v>
      </c>
      <c r="G8332" s="2">
        <v>11.54</v>
      </c>
      <c r="H8332" s="2">
        <v>2</v>
      </c>
      <c r="I8332" s="2">
        <f t="shared" si="130"/>
        <v>5.77</v>
      </c>
      <c r="J8332" s="2">
        <v>3.46</v>
      </c>
    </row>
    <row r="8333" spans="1:10" x14ac:dyDescent="0.35">
      <c r="A8333" s="1">
        <v>42980</v>
      </c>
      <c r="B8333" t="s">
        <v>2246</v>
      </c>
      <c r="C8333" t="s">
        <v>149</v>
      </c>
      <c r="D8333" t="s">
        <v>34</v>
      </c>
      <c r="E8333" t="s">
        <v>145</v>
      </c>
      <c r="F8333" t="s">
        <v>404</v>
      </c>
      <c r="G8333" s="2">
        <v>254.53</v>
      </c>
      <c r="H8333" s="2">
        <v>1</v>
      </c>
      <c r="I8333" s="2">
        <f t="shared" si="130"/>
        <v>254.53</v>
      </c>
      <c r="J8333" s="2">
        <v>-93.33</v>
      </c>
    </row>
    <row r="8334" spans="1:10" x14ac:dyDescent="0.35">
      <c r="A8334" s="1">
        <v>42980</v>
      </c>
      <c r="B8334" t="s">
        <v>2246</v>
      </c>
      <c r="C8334" t="s">
        <v>149</v>
      </c>
      <c r="D8334" t="s">
        <v>11</v>
      </c>
      <c r="E8334" t="s">
        <v>92</v>
      </c>
      <c r="F8334" t="s">
        <v>1349</v>
      </c>
      <c r="G8334" s="2">
        <v>12.98</v>
      </c>
      <c r="H8334" s="2">
        <v>1</v>
      </c>
      <c r="I8334" s="2">
        <f t="shared" si="130"/>
        <v>12.98</v>
      </c>
      <c r="J8334" s="2">
        <v>3.76</v>
      </c>
    </row>
    <row r="8335" spans="1:10" x14ac:dyDescent="0.35">
      <c r="A8335" s="1">
        <v>42980</v>
      </c>
      <c r="B8335" t="s">
        <v>2246</v>
      </c>
      <c r="C8335" t="s">
        <v>149</v>
      </c>
      <c r="D8335" t="s">
        <v>11</v>
      </c>
      <c r="E8335" t="s">
        <v>20</v>
      </c>
      <c r="F8335" t="s">
        <v>559</v>
      </c>
      <c r="G8335" s="2">
        <v>26.43</v>
      </c>
      <c r="H8335" s="2">
        <v>8</v>
      </c>
      <c r="I8335" s="2">
        <f t="shared" si="130"/>
        <v>3.30375</v>
      </c>
      <c r="J8335" s="2">
        <v>8.92</v>
      </c>
    </row>
    <row r="8336" spans="1:10" x14ac:dyDescent="0.35">
      <c r="A8336" s="1">
        <v>42980</v>
      </c>
      <c r="B8336" t="s">
        <v>2246</v>
      </c>
      <c r="C8336" t="s">
        <v>149</v>
      </c>
      <c r="D8336" t="s">
        <v>39</v>
      </c>
      <c r="E8336" t="s">
        <v>40</v>
      </c>
      <c r="F8336" t="s">
        <v>930</v>
      </c>
      <c r="G8336" s="2">
        <v>197.97</v>
      </c>
      <c r="H8336" s="2">
        <v>3</v>
      </c>
      <c r="I8336" s="2">
        <f t="shared" si="130"/>
        <v>65.989999999999995</v>
      </c>
      <c r="J8336" s="2">
        <v>57.41</v>
      </c>
    </row>
    <row r="8337" spans="1:10" x14ac:dyDescent="0.35">
      <c r="A8337" s="1">
        <v>42980</v>
      </c>
      <c r="B8337" t="s">
        <v>2246</v>
      </c>
      <c r="C8337" t="s">
        <v>149</v>
      </c>
      <c r="D8337" t="s">
        <v>11</v>
      </c>
      <c r="E8337" t="s">
        <v>16</v>
      </c>
      <c r="F8337" t="s">
        <v>447</v>
      </c>
      <c r="G8337" s="2">
        <v>18.899999999999999</v>
      </c>
      <c r="H8337" s="2">
        <v>6</v>
      </c>
      <c r="I8337" s="2">
        <f t="shared" si="130"/>
        <v>3.15</v>
      </c>
      <c r="J8337" s="2">
        <v>9.07</v>
      </c>
    </row>
    <row r="8338" spans="1:10" x14ac:dyDescent="0.35">
      <c r="A8338" s="1">
        <v>42980</v>
      </c>
      <c r="B8338" t="s">
        <v>2246</v>
      </c>
      <c r="C8338" t="s">
        <v>149</v>
      </c>
      <c r="D8338" t="s">
        <v>34</v>
      </c>
      <c r="E8338" t="s">
        <v>35</v>
      </c>
      <c r="F8338" t="s">
        <v>294</v>
      </c>
      <c r="G8338" s="2">
        <v>1282.4100000000001</v>
      </c>
      <c r="H8338" s="2">
        <v>5</v>
      </c>
      <c r="I8338" s="2">
        <f t="shared" si="130"/>
        <v>256.48200000000003</v>
      </c>
      <c r="J8338" s="2">
        <v>213.74</v>
      </c>
    </row>
    <row r="8339" spans="1:10" x14ac:dyDescent="0.35">
      <c r="A8339" s="1">
        <v>42980</v>
      </c>
      <c r="B8339" t="s">
        <v>2246</v>
      </c>
      <c r="C8339" t="s">
        <v>149</v>
      </c>
      <c r="D8339" t="s">
        <v>11</v>
      </c>
      <c r="E8339" t="s">
        <v>24</v>
      </c>
      <c r="F8339" t="s">
        <v>890</v>
      </c>
      <c r="G8339" s="2">
        <v>4.92</v>
      </c>
      <c r="H8339" s="2">
        <v>3</v>
      </c>
      <c r="I8339" s="2">
        <f t="shared" si="130"/>
        <v>1.64</v>
      </c>
      <c r="J8339" s="2">
        <v>2.21</v>
      </c>
    </row>
    <row r="8340" spans="1:10" x14ac:dyDescent="0.35">
      <c r="A8340" s="1">
        <v>42980</v>
      </c>
      <c r="B8340" t="s">
        <v>2246</v>
      </c>
      <c r="C8340" t="s">
        <v>149</v>
      </c>
      <c r="D8340" t="s">
        <v>39</v>
      </c>
      <c r="E8340" t="s">
        <v>52</v>
      </c>
      <c r="F8340" t="s">
        <v>1032</v>
      </c>
      <c r="G8340" s="2">
        <v>238</v>
      </c>
      <c r="H8340" s="2">
        <v>2</v>
      </c>
      <c r="I8340" s="2">
        <f t="shared" si="130"/>
        <v>119</v>
      </c>
      <c r="J8340" s="2">
        <v>38.08</v>
      </c>
    </row>
    <row r="8341" spans="1:10" x14ac:dyDescent="0.35">
      <c r="A8341" s="1">
        <v>42980</v>
      </c>
      <c r="B8341" t="s">
        <v>2246</v>
      </c>
      <c r="C8341" t="s">
        <v>149</v>
      </c>
      <c r="D8341" t="s">
        <v>39</v>
      </c>
      <c r="E8341" t="s">
        <v>52</v>
      </c>
      <c r="F8341" t="s">
        <v>636</v>
      </c>
      <c r="G8341" s="2">
        <v>167.97</v>
      </c>
      <c r="H8341" s="2">
        <v>3</v>
      </c>
      <c r="I8341" s="2">
        <f t="shared" si="130"/>
        <v>55.99</v>
      </c>
      <c r="J8341" s="2">
        <v>40.31</v>
      </c>
    </row>
    <row r="8342" spans="1:10" x14ac:dyDescent="0.35">
      <c r="A8342" s="1">
        <v>42980</v>
      </c>
      <c r="B8342" t="s">
        <v>2246</v>
      </c>
      <c r="C8342" t="s">
        <v>149</v>
      </c>
      <c r="D8342" t="s">
        <v>11</v>
      </c>
      <c r="E8342" t="s">
        <v>12</v>
      </c>
      <c r="F8342" t="s">
        <v>2069</v>
      </c>
      <c r="G8342" s="2">
        <v>17.12</v>
      </c>
      <c r="H8342" s="2">
        <v>4</v>
      </c>
      <c r="I8342" s="2">
        <f t="shared" si="130"/>
        <v>4.28</v>
      </c>
      <c r="J8342" s="2">
        <v>7.7</v>
      </c>
    </row>
    <row r="8343" spans="1:10" x14ac:dyDescent="0.35">
      <c r="A8343" s="1">
        <v>42980</v>
      </c>
      <c r="B8343" t="s">
        <v>2012</v>
      </c>
      <c r="C8343" t="s">
        <v>27</v>
      </c>
      <c r="D8343" t="s">
        <v>11</v>
      </c>
      <c r="E8343" t="s">
        <v>24</v>
      </c>
      <c r="F8343" t="s">
        <v>844</v>
      </c>
      <c r="G8343" s="2">
        <v>9.4</v>
      </c>
      <c r="H8343" s="2">
        <v>5</v>
      </c>
      <c r="I8343" s="2">
        <f t="shared" si="130"/>
        <v>1.8800000000000001</v>
      </c>
      <c r="J8343" s="2">
        <v>2.73</v>
      </c>
    </row>
    <row r="8344" spans="1:10" x14ac:dyDescent="0.35">
      <c r="A8344" s="1">
        <v>42980</v>
      </c>
      <c r="B8344" t="s">
        <v>2012</v>
      </c>
      <c r="C8344" t="s">
        <v>27</v>
      </c>
      <c r="D8344" t="s">
        <v>11</v>
      </c>
      <c r="E8344" t="s">
        <v>16</v>
      </c>
      <c r="F8344" t="s">
        <v>364</v>
      </c>
      <c r="G8344" s="2">
        <v>74</v>
      </c>
      <c r="H8344" s="2">
        <v>5</v>
      </c>
      <c r="I8344" s="2">
        <f t="shared" si="130"/>
        <v>14.8</v>
      </c>
      <c r="J8344" s="2">
        <v>37</v>
      </c>
    </row>
    <row r="8345" spans="1:10" x14ac:dyDescent="0.35">
      <c r="A8345" s="1">
        <v>42980</v>
      </c>
      <c r="B8345" t="s">
        <v>2012</v>
      </c>
      <c r="C8345" t="s">
        <v>27</v>
      </c>
      <c r="D8345" t="s">
        <v>39</v>
      </c>
      <c r="E8345" t="s">
        <v>40</v>
      </c>
      <c r="F8345" t="s">
        <v>375</v>
      </c>
      <c r="G8345" s="2">
        <v>201.58</v>
      </c>
      <c r="H8345" s="2">
        <v>2</v>
      </c>
      <c r="I8345" s="2">
        <f t="shared" si="130"/>
        <v>100.79</v>
      </c>
      <c r="J8345" s="2">
        <v>12.6</v>
      </c>
    </row>
    <row r="8346" spans="1:10" x14ac:dyDescent="0.35">
      <c r="A8346" s="1">
        <v>42980</v>
      </c>
      <c r="B8346" t="s">
        <v>2550</v>
      </c>
      <c r="C8346" t="s">
        <v>613</v>
      </c>
      <c r="D8346" t="s">
        <v>11</v>
      </c>
      <c r="E8346" t="s">
        <v>18</v>
      </c>
      <c r="F8346" t="s">
        <v>349</v>
      </c>
      <c r="G8346" s="2">
        <v>10.9</v>
      </c>
      <c r="H8346" s="2">
        <v>1</v>
      </c>
      <c r="I8346" s="2">
        <f t="shared" si="130"/>
        <v>10.9</v>
      </c>
      <c r="J8346" s="2">
        <v>2.83</v>
      </c>
    </row>
    <row r="8347" spans="1:10" x14ac:dyDescent="0.35">
      <c r="A8347" s="1">
        <v>42980</v>
      </c>
      <c r="B8347" t="s">
        <v>2550</v>
      </c>
      <c r="C8347" t="s">
        <v>613</v>
      </c>
      <c r="D8347" t="s">
        <v>11</v>
      </c>
      <c r="E8347" t="s">
        <v>12</v>
      </c>
      <c r="F8347" t="s">
        <v>2202</v>
      </c>
      <c r="G8347" s="2">
        <v>79.92</v>
      </c>
      <c r="H8347" s="2">
        <v>4</v>
      </c>
      <c r="I8347" s="2">
        <f t="shared" si="130"/>
        <v>19.98</v>
      </c>
      <c r="J8347" s="2">
        <v>37.56</v>
      </c>
    </row>
    <row r="8348" spans="1:10" x14ac:dyDescent="0.35">
      <c r="A8348" s="1">
        <v>42980</v>
      </c>
      <c r="B8348" t="s">
        <v>2550</v>
      </c>
      <c r="C8348" t="s">
        <v>613</v>
      </c>
      <c r="D8348" t="s">
        <v>11</v>
      </c>
      <c r="E8348" t="s">
        <v>12</v>
      </c>
      <c r="F8348" t="s">
        <v>2211</v>
      </c>
      <c r="G8348" s="2">
        <v>146.82</v>
      </c>
      <c r="H8348" s="2">
        <v>3</v>
      </c>
      <c r="I8348" s="2">
        <f t="shared" si="130"/>
        <v>48.94</v>
      </c>
      <c r="J8348" s="2">
        <v>73.41</v>
      </c>
    </row>
    <row r="8349" spans="1:10" x14ac:dyDescent="0.35">
      <c r="A8349" s="1">
        <v>42980</v>
      </c>
      <c r="B8349" t="s">
        <v>249</v>
      </c>
      <c r="C8349" t="s">
        <v>15</v>
      </c>
      <c r="D8349" t="s">
        <v>11</v>
      </c>
      <c r="E8349" t="s">
        <v>43</v>
      </c>
      <c r="F8349" t="s">
        <v>1247</v>
      </c>
      <c r="G8349" s="2">
        <v>16</v>
      </c>
      <c r="H8349" s="2">
        <v>4</v>
      </c>
      <c r="I8349" s="2">
        <f t="shared" si="130"/>
        <v>4</v>
      </c>
      <c r="J8349" s="2">
        <v>5.6</v>
      </c>
    </row>
    <row r="8350" spans="1:10" x14ac:dyDescent="0.35">
      <c r="A8350" s="1">
        <v>42980</v>
      </c>
      <c r="B8350" t="s">
        <v>249</v>
      </c>
      <c r="C8350" t="s">
        <v>15</v>
      </c>
      <c r="D8350" t="s">
        <v>11</v>
      </c>
      <c r="E8350" t="s">
        <v>92</v>
      </c>
      <c r="F8350" t="s">
        <v>1838</v>
      </c>
      <c r="G8350" s="2">
        <v>5.59</v>
      </c>
      <c r="H8350" s="2">
        <v>2</v>
      </c>
      <c r="I8350" s="2">
        <f t="shared" si="130"/>
        <v>2.7949999999999999</v>
      </c>
      <c r="J8350" s="2">
        <v>-15.09</v>
      </c>
    </row>
    <row r="8351" spans="1:10" x14ac:dyDescent="0.35">
      <c r="A8351" s="1">
        <v>42980</v>
      </c>
      <c r="B8351" t="s">
        <v>249</v>
      </c>
      <c r="C8351" t="s">
        <v>15</v>
      </c>
      <c r="D8351" t="s">
        <v>11</v>
      </c>
      <c r="E8351" t="s">
        <v>18</v>
      </c>
      <c r="F8351" t="s">
        <v>2231</v>
      </c>
      <c r="G8351" s="2">
        <v>235.92</v>
      </c>
      <c r="H8351" s="2">
        <v>5</v>
      </c>
      <c r="I8351" s="2">
        <f t="shared" si="130"/>
        <v>47.183999999999997</v>
      </c>
      <c r="J8351" s="2">
        <v>-44.24</v>
      </c>
    </row>
    <row r="8352" spans="1:10" x14ac:dyDescent="0.35">
      <c r="A8352" s="1">
        <v>42980</v>
      </c>
      <c r="B8352" t="s">
        <v>831</v>
      </c>
      <c r="C8352" t="s">
        <v>15</v>
      </c>
      <c r="D8352" t="s">
        <v>39</v>
      </c>
      <c r="E8352" t="s">
        <v>52</v>
      </c>
      <c r="F8352" t="s">
        <v>477</v>
      </c>
      <c r="G8352" s="2">
        <v>40.68</v>
      </c>
      <c r="H8352" s="2">
        <v>3</v>
      </c>
      <c r="I8352" s="2">
        <f t="shared" si="130"/>
        <v>13.56</v>
      </c>
      <c r="J8352" s="2">
        <v>-7.12</v>
      </c>
    </row>
    <row r="8353" spans="1:10" x14ac:dyDescent="0.35">
      <c r="A8353" s="1">
        <v>42980</v>
      </c>
      <c r="B8353" t="s">
        <v>714</v>
      </c>
      <c r="C8353" t="s">
        <v>27</v>
      </c>
      <c r="D8353" t="s">
        <v>11</v>
      </c>
      <c r="E8353" t="s">
        <v>20</v>
      </c>
      <c r="F8353" t="s">
        <v>1120</v>
      </c>
      <c r="G8353" s="2">
        <v>18.72</v>
      </c>
      <c r="H8353" s="2">
        <v>5</v>
      </c>
      <c r="I8353" s="2">
        <f t="shared" si="130"/>
        <v>3.7439999999999998</v>
      </c>
      <c r="J8353" s="2">
        <v>6.55</v>
      </c>
    </row>
    <row r="8354" spans="1:10" x14ac:dyDescent="0.35">
      <c r="A8354" s="1">
        <v>42980</v>
      </c>
      <c r="B8354" t="s">
        <v>714</v>
      </c>
      <c r="C8354" t="s">
        <v>27</v>
      </c>
      <c r="D8354" t="s">
        <v>34</v>
      </c>
      <c r="E8354" t="s">
        <v>145</v>
      </c>
      <c r="F8354" t="s">
        <v>1333</v>
      </c>
      <c r="G8354" s="2">
        <v>236.53</v>
      </c>
      <c r="H8354" s="2">
        <v>2</v>
      </c>
      <c r="I8354" s="2">
        <f t="shared" si="130"/>
        <v>118.265</v>
      </c>
      <c r="J8354" s="2">
        <v>-2.96</v>
      </c>
    </row>
    <row r="8355" spans="1:10" x14ac:dyDescent="0.35">
      <c r="A8355" s="1">
        <v>42980</v>
      </c>
      <c r="B8355" t="s">
        <v>2381</v>
      </c>
      <c r="C8355" t="s">
        <v>164</v>
      </c>
      <c r="D8355" t="s">
        <v>34</v>
      </c>
      <c r="E8355" t="s">
        <v>35</v>
      </c>
      <c r="F8355" t="s">
        <v>2029</v>
      </c>
      <c r="G8355" s="2">
        <v>215.98</v>
      </c>
      <c r="H8355" s="2">
        <v>3</v>
      </c>
      <c r="I8355" s="2">
        <f t="shared" si="130"/>
        <v>71.993333333333325</v>
      </c>
      <c r="J8355" s="2">
        <v>-2.7</v>
      </c>
    </row>
    <row r="8356" spans="1:10" x14ac:dyDescent="0.35">
      <c r="A8356" s="1">
        <v>42980</v>
      </c>
      <c r="B8356" t="s">
        <v>1723</v>
      </c>
      <c r="C8356" t="s">
        <v>33</v>
      </c>
      <c r="D8356" t="s">
        <v>11</v>
      </c>
      <c r="E8356" t="s">
        <v>20</v>
      </c>
      <c r="F8356" t="s">
        <v>1777</v>
      </c>
      <c r="G8356" s="2">
        <v>1577.94</v>
      </c>
      <c r="H8356" s="2">
        <v>3</v>
      </c>
      <c r="I8356" s="2">
        <f t="shared" si="130"/>
        <v>525.98</v>
      </c>
      <c r="J8356" s="2">
        <v>757.41</v>
      </c>
    </row>
    <row r="8357" spans="1:10" x14ac:dyDescent="0.35">
      <c r="A8357" s="1">
        <v>42980</v>
      </c>
      <c r="B8357" t="s">
        <v>1286</v>
      </c>
      <c r="C8357" t="s">
        <v>278</v>
      </c>
      <c r="D8357" t="s">
        <v>11</v>
      </c>
      <c r="E8357" t="s">
        <v>16</v>
      </c>
      <c r="F8357" t="s">
        <v>1434</v>
      </c>
      <c r="G8357" s="2">
        <v>11.7</v>
      </c>
      <c r="H8357" s="2">
        <v>2</v>
      </c>
      <c r="I8357" s="2">
        <f t="shared" si="130"/>
        <v>5.85</v>
      </c>
      <c r="J8357" s="2">
        <v>3.95</v>
      </c>
    </row>
    <row r="8358" spans="1:10" x14ac:dyDescent="0.35">
      <c r="A8358" s="1">
        <v>42980</v>
      </c>
      <c r="B8358" t="s">
        <v>576</v>
      </c>
      <c r="C8358" t="s">
        <v>27</v>
      </c>
      <c r="D8358" t="s">
        <v>11</v>
      </c>
      <c r="E8358" t="s">
        <v>92</v>
      </c>
      <c r="F8358" t="s">
        <v>1387</v>
      </c>
      <c r="G8358" s="2">
        <v>43.1</v>
      </c>
      <c r="H8358" s="2">
        <v>5</v>
      </c>
      <c r="I8358" s="2">
        <f t="shared" si="130"/>
        <v>8.620000000000001</v>
      </c>
      <c r="J8358" s="2">
        <v>11.21</v>
      </c>
    </row>
    <row r="8359" spans="1:10" x14ac:dyDescent="0.35">
      <c r="A8359" s="1">
        <v>42980</v>
      </c>
      <c r="B8359" t="s">
        <v>576</v>
      </c>
      <c r="C8359" t="s">
        <v>27</v>
      </c>
      <c r="D8359" t="s">
        <v>34</v>
      </c>
      <c r="E8359" t="s">
        <v>47</v>
      </c>
      <c r="F8359" t="s">
        <v>1397</v>
      </c>
      <c r="G8359" s="2">
        <v>511.5</v>
      </c>
      <c r="H8359" s="2">
        <v>5</v>
      </c>
      <c r="I8359" s="2">
        <f t="shared" si="130"/>
        <v>102.3</v>
      </c>
      <c r="J8359" s="2">
        <v>132.99</v>
      </c>
    </row>
    <row r="8360" spans="1:10" x14ac:dyDescent="0.35">
      <c r="A8360" s="1">
        <v>42980</v>
      </c>
      <c r="B8360" t="s">
        <v>576</v>
      </c>
      <c r="C8360" t="s">
        <v>27</v>
      </c>
      <c r="D8360" t="s">
        <v>11</v>
      </c>
      <c r="E8360" t="s">
        <v>20</v>
      </c>
      <c r="F8360" t="s">
        <v>2022</v>
      </c>
      <c r="G8360" s="2">
        <v>147.91999999999999</v>
      </c>
      <c r="H8360" s="2">
        <v>5</v>
      </c>
      <c r="I8360" s="2">
        <f t="shared" si="130"/>
        <v>29.583999999999996</v>
      </c>
      <c r="J8360" s="2">
        <v>46.23</v>
      </c>
    </row>
    <row r="8361" spans="1:10" x14ac:dyDescent="0.35">
      <c r="A8361" s="1">
        <v>42981</v>
      </c>
      <c r="B8361" t="s">
        <v>915</v>
      </c>
      <c r="C8361" t="s">
        <v>15</v>
      </c>
      <c r="D8361" t="s">
        <v>11</v>
      </c>
      <c r="E8361" t="s">
        <v>20</v>
      </c>
      <c r="F8361" t="s">
        <v>1281</v>
      </c>
      <c r="G8361" s="2">
        <v>42.62</v>
      </c>
      <c r="H8361" s="2">
        <v>7</v>
      </c>
      <c r="I8361" s="2">
        <f t="shared" si="130"/>
        <v>6.0885714285714281</v>
      </c>
      <c r="J8361" s="2">
        <v>-68.19</v>
      </c>
    </row>
    <row r="8362" spans="1:10" x14ac:dyDescent="0.35">
      <c r="A8362" s="1">
        <v>42981</v>
      </c>
      <c r="B8362" t="s">
        <v>1152</v>
      </c>
      <c r="C8362" t="s">
        <v>123</v>
      </c>
      <c r="D8362" t="s">
        <v>11</v>
      </c>
      <c r="E8362" t="s">
        <v>63</v>
      </c>
      <c r="F8362" t="s">
        <v>1444</v>
      </c>
      <c r="G8362" s="2">
        <v>24.45</v>
      </c>
      <c r="H8362" s="2">
        <v>4</v>
      </c>
      <c r="I8362" s="2">
        <f t="shared" si="130"/>
        <v>6.1124999999999998</v>
      </c>
      <c r="J8362" s="2">
        <v>8.86</v>
      </c>
    </row>
    <row r="8363" spans="1:10" x14ac:dyDescent="0.35">
      <c r="A8363" s="1">
        <v>42981</v>
      </c>
      <c r="B8363" t="s">
        <v>573</v>
      </c>
      <c r="C8363" t="s">
        <v>27</v>
      </c>
      <c r="D8363" t="s">
        <v>11</v>
      </c>
      <c r="E8363" t="s">
        <v>24</v>
      </c>
      <c r="F8363" t="s">
        <v>998</v>
      </c>
      <c r="G8363" s="2">
        <v>5.96</v>
      </c>
      <c r="H8363" s="2">
        <v>2</v>
      </c>
      <c r="I8363" s="2">
        <f t="shared" si="130"/>
        <v>2.98</v>
      </c>
      <c r="J8363" s="2">
        <v>1.67</v>
      </c>
    </row>
    <row r="8364" spans="1:10" x14ac:dyDescent="0.35">
      <c r="A8364" s="1">
        <v>42981</v>
      </c>
      <c r="B8364" t="s">
        <v>343</v>
      </c>
      <c r="C8364" t="s">
        <v>27</v>
      </c>
      <c r="D8364" t="s">
        <v>11</v>
      </c>
      <c r="E8364" t="s">
        <v>20</v>
      </c>
      <c r="F8364" t="s">
        <v>1175</v>
      </c>
      <c r="G8364" s="2">
        <v>82.56</v>
      </c>
      <c r="H8364" s="2">
        <v>5</v>
      </c>
      <c r="I8364" s="2">
        <f t="shared" si="130"/>
        <v>16.512</v>
      </c>
      <c r="J8364" s="2">
        <v>28.9</v>
      </c>
    </row>
    <row r="8365" spans="1:10" x14ac:dyDescent="0.35">
      <c r="A8365" s="1">
        <v>42981</v>
      </c>
      <c r="B8365" t="s">
        <v>343</v>
      </c>
      <c r="C8365" t="s">
        <v>27</v>
      </c>
      <c r="D8365" t="s">
        <v>39</v>
      </c>
      <c r="E8365" t="s">
        <v>52</v>
      </c>
      <c r="F8365" t="s">
        <v>544</v>
      </c>
      <c r="G8365" s="2">
        <v>284.97000000000003</v>
      </c>
      <c r="H8365" s="2">
        <v>3</v>
      </c>
      <c r="I8365" s="2">
        <f t="shared" si="130"/>
        <v>94.990000000000009</v>
      </c>
      <c r="J8365" s="2">
        <v>85.49</v>
      </c>
    </row>
    <row r="8366" spans="1:10" x14ac:dyDescent="0.35">
      <c r="A8366" s="1">
        <v>42981</v>
      </c>
      <c r="B8366" t="s">
        <v>2347</v>
      </c>
      <c r="C8366" t="s">
        <v>149</v>
      </c>
      <c r="D8366" t="s">
        <v>11</v>
      </c>
      <c r="E8366" t="s">
        <v>12</v>
      </c>
      <c r="F8366" t="s">
        <v>979</v>
      </c>
      <c r="G8366" s="2">
        <v>419.4</v>
      </c>
      <c r="H8366" s="2">
        <v>4</v>
      </c>
      <c r="I8366" s="2">
        <f t="shared" si="130"/>
        <v>104.85</v>
      </c>
      <c r="J8366" s="2">
        <v>201.31</v>
      </c>
    </row>
    <row r="8367" spans="1:10" x14ac:dyDescent="0.35">
      <c r="A8367" s="1">
        <v>42981</v>
      </c>
      <c r="B8367" t="s">
        <v>2347</v>
      </c>
      <c r="C8367" t="s">
        <v>149</v>
      </c>
      <c r="D8367" t="s">
        <v>34</v>
      </c>
      <c r="E8367" t="s">
        <v>35</v>
      </c>
      <c r="F8367" t="s">
        <v>1484</v>
      </c>
      <c r="G8367" s="2">
        <v>90.8</v>
      </c>
      <c r="H8367" s="2">
        <v>1</v>
      </c>
      <c r="I8367" s="2">
        <f t="shared" si="130"/>
        <v>90.8</v>
      </c>
      <c r="J8367" s="2">
        <v>14.12</v>
      </c>
    </row>
    <row r="8368" spans="1:10" x14ac:dyDescent="0.35">
      <c r="A8368" s="1">
        <v>42981</v>
      </c>
      <c r="B8368" t="s">
        <v>2347</v>
      </c>
      <c r="C8368" t="s">
        <v>149</v>
      </c>
      <c r="D8368" t="s">
        <v>34</v>
      </c>
      <c r="E8368" t="s">
        <v>35</v>
      </c>
      <c r="F8368" t="s">
        <v>1819</v>
      </c>
      <c r="G8368" s="2">
        <v>181.76</v>
      </c>
      <c r="H8368" s="2">
        <v>2</v>
      </c>
      <c r="I8368" s="2">
        <f t="shared" si="130"/>
        <v>90.88</v>
      </c>
      <c r="J8368" s="2">
        <v>-8.08</v>
      </c>
    </row>
    <row r="8369" spans="1:10" x14ac:dyDescent="0.35">
      <c r="A8369" s="1">
        <v>42981</v>
      </c>
      <c r="B8369" t="s">
        <v>2347</v>
      </c>
      <c r="C8369" t="s">
        <v>149</v>
      </c>
      <c r="D8369" t="s">
        <v>11</v>
      </c>
      <c r="E8369" t="s">
        <v>24</v>
      </c>
      <c r="F8369" t="s">
        <v>869</v>
      </c>
      <c r="G8369" s="2">
        <v>5.56</v>
      </c>
      <c r="H8369" s="2">
        <v>2</v>
      </c>
      <c r="I8369" s="2">
        <f t="shared" si="130"/>
        <v>2.78</v>
      </c>
      <c r="J8369" s="2">
        <v>2.2200000000000002</v>
      </c>
    </row>
    <row r="8370" spans="1:10" x14ac:dyDescent="0.35">
      <c r="A8370" s="1">
        <v>42981</v>
      </c>
      <c r="B8370" t="s">
        <v>1652</v>
      </c>
      <c r="C8370" t="s">
        <v>27</v>
      </c>
      <c r="D8370" t="s">
        <v>34</v>
      </c>
      <c r="E8370" t="s">
        <v>74</v>
      </c>
      <c r="F8370" t="s">
        <v>342</v>
      </c>
      <c r="G8370" s="2">
        <v>239.67</v>
      </c>
      <c r="H8370" s="2">
        <v>2</v>
      </c>
      <c r="I8370" s="2">
        <f t="shared" si="130"/>
        <v>119.83499999999999</v>
      </c>
      <c r="J8370" s="2">
        <v>14.1</v>
      </c>
    </row>
    <row r="8371" spans="1:10" x14ac:dyDescent="0.35">
      <c r="A8371" s="1">
        <v>42981</v>
      </c>
      <c r="B8371" t="s">
        <v>1005</v>
      </c>
      <c r="C8371" t="s">
        <v>10</v>
      </c>
      <c r="D8371" t="s">
        <v>34</v>
      </c>
      <c r="E8371" t="s">
        <v>47</v>
      </c>
      <c r="F8371" t="s">
        <v>1996</v>
      </c>
      <c r="G8371" s="2">
        <v>108.4</v>
      </c>
      <c r="H8371" s="2">
        <v>5</v>
      </c>
      <c r="I8371" s="2">
        <f t="shared" si="130"/>
        <v>21.68</v>
      </c>
      <c r="J8371" s="2">
        <v>-105.69</v>
      </c>
    </row>
    <row r="8372" spans="1:10" x14ac:dyDescent="0.35">
      <c r="A8372" s="1">
        <v>42981</v>
      </c>
      <c r="B8372" t="s">
        <v>578</v>
      </c>
      <c r="C8372" t="s">
        <v>15</v>
      </c>
      <c r="D8372" t="s">
        <v>11</v>
      </c>
      <c r="E8372" t="s">
        <v>12</v>
      </c>
      <c r="F8372" t="s">
        <v>2697</v>
      </c>
      <c r="G8372" s="2">
        <v>8.9</v>
      </c>
      <c r="H8372" s="2">
        <v>3</v>
      </c>
      <c r="I8372" s="2">
        <f t="shared" si="130"/>
        <v>2.9666666666666668</v>
      </c>
      <c r="J8372" s="2">
        <v>3.34</v>
      </c>
    </row>
    <row r="8373" spans="1:10" x14ac:dyDescent="0.35">
      <c r="A8373" s="1">
        <v>42981</v>
      </c>
      <c r="B8373" t="s">
        <v>578</v>
      </c>
      <c r="C8373" t="s">
        <v>15</v>
      </c>
      <c r="D8373" t="s">
        <v>39</v>
      </c>
      <c r="E8373" t="s">
        <v>52</v>
      </c>
      <c r="F8373" t="s">
        <v>243</v>
      </c>
      <c r="G8373" s="2">
        <v>100.8</v>
      </c>
      <c r="H8373" s="2">
        <v>2</v>
      </c>
      <c r="I8373" s="2">
        <f t="shared" si="130"/>
        <v>50.4</v>
      </c>
      <c r="J8373" s="2">
        <v>21.42</v>
      </c>
    </row>
    <row r="8374" spans="1:10" x14ac:dyDescent="0.35">
      <c r="A8374" s="1">
        <v>42982</v>
      </c>
      <c r="B8374" t="s">
        <v>1994</v>
      </c>
      <c r="C8374" t="s">
        <v>10</v>
      </c>
      <c r="D8374" t="s">
        <v>11</v>
      </c>
      <c r="E8374" t="s">
        <v>24</v>
      </c>
      <c r="F8374" t="s">
        <v>2351</v>
      </c>
      <c r="G8374" s="2">
        <v>10.19</v>
      </c>
      <c r="H8374" s="2">
        <v>7</v>
      </c>
      <c r="I8374" s="2">
        <f t="shared" si="130"/>
        <v>1.4557142857142857</v>
      </c>
      <c r="J8374" s="2">
        <v>3.19</v>
      </c>
    </row>
    <row r="8375" spans="1:10" x14ac:dyDescent="0.35">
      <c r="A8375" s="1">
        <v>42982</v>
      </c>
      <c r="B8375" t="s">
        <v>1994</v>
      </c>
      <c r="C8375" t="s">
        <v>10</v>
      </c>
      <c r="D8375" t="s">
        <v>11</v>
      </c>
      <c r="E8375" t="s">
        <v>18</v>
      </c>
      <c r="F8375" t="s">
        <v>1592</v>
      </c>
      <c r="G8375" s="2">
        <v>16.78</v>
      </c>
      <c r="H8375" s="2">
        <v>1</v>
      </c>
      <c r="I8375" s="2">
        <f t="shared" si="130"/>
        <v>16.78</v>
      </c>
      <c r="J8375" s="2">
        <v>-0.21</v>
      </c>
    </row>
    <row r="8376" spans="1:10" x14ac:dyDescent="0.35">
      <c r="A8376" s="1">
        <v>42982</v>
      </c>
      <c r="B8376" t="s">
        <v>1994</v>
      </c>
      <c r="C8376" t="s">
        <v>10</v>
      </c>
      <c r="D8376" t="s">
        <v>11</v>
      </c>
      <c r="E8376" t="s">
        <v>24</v>
      </c>
      <c r="F8376" t="s">
        <v>2357</v>
      </c>
      <c r="G8376" s="2">
        <v>13.12</v>
      </c>
      <c r="H8376" s="2">
        <v>5</v>
      </c>
      <c r="I8376" s="2">
        <f t="shared" si="130"/>
        <v>2.6239999999999997</v>
      </c>
      <c r="J8376" s="2">
        <v>3.77</v>
      </c>
    </row>
    <row r="8377" spans="1:10" x14ac:dyDescent="0.35">
      <c r="A8377" s="1">
        <v>42982</v>
      </c>
      <c r="B8377" t="s">
        <v>259</v>
      </c>
      <c r="C8377" t="s">
        <v>149</v>
      </c>
      <c r="D8377" t="s">
        <v>39</v>
      </c>
      <c r="E8377" t="s">
        <v>52</v>
      </c>
      <c r="F8377" t="s">
        <v>1969</v>
      </c>
      <c r="G8377" s="2">
        <v>91.96</v>
      </c>
      <c r="H8377" s="2">
        <v>4</v>
      </c>
      <c r="I8377" s="2">
        <f t="shared" si="130"/>
        <v>22.99</v>
      </c>
      <c r="J8377" s="2">
        <v>39.54</v>
      </c>
    </row>
    <row r="8378" spans="1:10" x14ac:dyDescent="0.35">
      <c r="A8378" s="1">
        <v>42982</v>
      </c>
      <c r="B8378" t="s">
        <v>458</v>
      </c>
      <c r="C8378" t="s">
        <v>27</v>
      </c>
      <c r="D8378" t="s">
        <v>34</v>
      </c>
      <c r="E8378" t="s">
        <v>145</v>
      </c>
      <c r="F8378" t="s">
        <v>402</v>
      </c>
      <c r="G8378" s="2">
        <v>1322.35</v>
      </c>
      <c r="H8378" s="2">
        <v>3</v>
      </c>
      <c r="I8378" s="2">
        <f t="shared" si="130"/>
        <v>440.7833333333333</v>
      </c>
      <c r="J8378" s="2">
        <v>-99.18</v>
      </c>
    </row>
    <row r="8379" spans="1:10" x14ac:dyDescent="0.35">
      <c r="A8379" s="1">
        <v>42982</v>
      </c>
      <c r="B8379" t="s">
        <v>2347</v>
      </c>
      <c r="C8379" t="s">
        <v>27</v>
      </c>
      <c r="D8379" t="s">
        <v>11</v>
      </c>
      <c r="E8379" t="s">
        <v>12</v>
      </c>
      <c r="F8379" t="s">
        <v>219</v>
      </c>
      <c r="G8379" s="2">
        <v>12.96</v>
      </c>
      <c r="H8379" s="2">
        <v>2</v>
      </c>
      <c r="I8379" s="2">
        <f t="shared" si="130"/>
        <v>6.48</v>
      </c>
      <c r="J8379" s="2">
        <v>6.22</v>
      </c>
    </row>
    <row r="8380" spans="1:10" x14ac:dyDescent="0.35">
      <c r="A8380" s="1">
        <v>42982</v>
      </c>
      <c r="B8380" t="s">
        <v>2347</v>
      </c>
      <c r="C8380" t="s">
        <v>27</v>
      </c>
      <c r="D8380" t="s">
        <v>39</v>
      </c>
      <c r="E8380" t="s">
        <v>40</v>
      </c>
      <c r="F8380" t="s">
        <v>1215</v>
      </c>
      <c r="G8380" s="2">
        <v>43.18</v>
      </c>
      <c r="H8380" s="2">
        <v>3</v>
      </c>
      <c r="I8380" s="2">
        <f t="shared" si="130"/>
        <v>14.393333333333333</v>
      </c>
      <c r="J8380" s="2">
        <v>15.11</v>
      </c>
    </row>
    <row r="8381" spans="1:10" x14ac:dyDescent="0.35">
      <c r="A8381" s="1">
        <v>42982</v>
      </c>
      <c r="B8381" t="s">
        <v>2271</v>
      </c>
      <c r="C8381" t="s">
        <v>15</v>
      </c>
      <c r="D8381" t="s">
        <v>34</v>
      </c>
      <c r="E8381" t="s">
        <v>74</v>
      </c>
      <c r="F8381" t="s">
        <v>2698</v>
      </c>
      <c r="G8381" s="2">
        <v>825.17</v>
      </c>
      <c r="H8381" s="2">
        <v>9</v>
      </c>
      <c r="I8381" s="2">
        <f t="shared" si="130"/>
        <v>91.685555555555553</v>
      </c>
      <c r="J8381" s="2">
        <v>-117.88</v>
      </c>
    </row>
    <row r="8382" spans="1:10" x14ac:dyDescent="0.35">
      <c r="A8382" s="1">
        <v>42982</v>
      </c>
      <c r="B8382" t="s">
        <v>2271</v>
      </c>
      <c r="C8382" t="s">
        <v>15</v>
      </c>
      <c r="D8382" t="s">
        <v>11</v>
      </c>
      <c r="E8382" t="s">
        <v>12</v>
      </c>
      <c r="F8382" t="s">
        <v>1887</v>
      </c>
      <c r="G8382" s="2">
        <v>17.760000000000002</v>
      </c>
      <c r="H8382" s="2">
        <v>3</v>
      </c>
      <c r="I8382" s="2">
        <f t="shared" si="130"/>
        <v>5.9200000000000008</v>
      </c>
      <c r="J8382" s="2">
        <v>5.55</v>
      </c>
    </row>
    <row r="8383" spans="1:10" x14ac:dyDescent="0.35">
      <c r="A8383" s="1">
        <v>42982</v>
      </c>
      <c r="B8383" t="s">
        <v>2271</v>
      </c>
      <c r="C8383" t="s">
        <v>15</v>
      </c>
      <c r="D8383" t="s">
        <v>11</v>
      </c>
      <c r="E8383" t="s">
        <v>24</v>
      </c>
      <c r="F8383" t="s">
        <v>1915</v>
      </c>
      <c r="G8383" s="2">
        <v>6.91</v>
      </c>
      <c r="H8383" s="2">
        <v>3</v>
      </c>
      <c r="I8383" s="2">
        <f t="shared" si="130"/>
        <v>2.3033333333333332</v>
      </c>
      <c r="J8383" s="2">
        <v>0.86</v>
      </c>
    </row>
    <row r="8384" spans="1:10" x14ac:dyDescent="0.35">
      <c r="A8384" s="1">
        <v>42982</v>
      </c>
      <c r="B8384" t="s">
        <v>1571</v>
      </c>
      <c r="C8384" t="s">
        <v>78</v>
      </c>
      <c r="D8384" t="s">
        <v>11</v>
      </c>
      <c r="E8384" t="s">
        <v>24</v>
      </c>
      <c r="F8384" t="s">
        <v>811</v>
      </c>
      <c r="G8384" s="2">
        <v>8.26</v>
      </c>
      <c r="H8384" s="2">
        <v>4</v>
      </c>
      <c r="I8384" s="2">
        <f t="shared" si="130"/>
        <v>2.0649999999999999</v>
      </c>
      <c r="J8384" s="2">
        <v>0.62</v>
      </c>
    </row>
    <row r="8385" spans="1:10" x14ac:dyDescent="0.35">
      <c r="A8385" s="1">
        <v>42982</v>
      </c>
      <c r="B8385" t="s">
        <v>1571</v>
      </c>
      <c r="C8385" t="s">
        <v>78</v>
      </c>
      <c r="D8385" t="s">
        <v>11</v>
      </c>
      <c r="E8385" t="s">
        <v>20</v>
      </c>
      <c r="F8385" t="s">
        <v>1533</v>
      </c>
      <c r="G8385" s="2">
        <v>25.56</v>
      </c>
      <c r="H8385" s="2">
        <v>5</v>
      </c>
      <c r="I8385" s="2">
        <f t="shared" si="130"/>
        <v>5.1120000000000001</v>
      </c>
      <c r="J8385" s="2">
        <v>-20.45</v>
      </c>
    </row>
    <row r="8386" spans="1:10" x14ac:dyDescent="0.35">
      <c r="A8386" s="1">
        <v>42982</v>
      </c>
      <c r="B8386" t="s">
        <v>1571</v>
      </c>
      <c r="C8386" t="s">
        <v>78</v>
      </c>
      <c r="D8386" t="s">
        <v>11</v>
      </c>
      <c r="E8386" t="s">
        <v>20</v>
      </c>
      <c r="F8386" t="s">
        <v>1630</v>
      </c>
      <c r="G8386" s="2">
        <v>4.37</v>
      </c>
      <c r="H8386" s="2">
        <v>2</v>
      </c>
      <c r="I8386" s="2">
        <f t="shared" si="130"/>
        <v>2.1850000000000001</v>
      </c>
      <c r="J8386" s="2">
        <v>-3.06</v>
      </c>
    </row>
    <row r="8387" spans="1:10" x14ac:dyDescent="0.35">
      <c r="A8387" s="1">
        <v>42982</v>
      </c>
      <c r="B8387" t="s">
        <v>1571</v>
      </c>
      <c r="C8387" t="s">
        <v>78</v>
      </c>
      <c r="D8387" t="s">
        <v>11</v>
      </c>
      <c r="E8387" t="s">
        <v>12</v>
      </c>
      <c r="F8387" t="s">
        <v>2437</v>
      </c>
      <c r="G8387" s="2">
        <v>11.52</v>
      </c>
      <c r="H8387" s="2">
        <v>4</v>
      </c>
      <c r="I8387" s="2">
        <f t="shared" ref="I8387:I8450" si="131">G8387/H8387</f>
        <v>2.88</v>
      </c>
      <c r="J8387" s="2">
        <v>3.74</v>
      </c>
    </row>
    <row r="8388" spans="1:10" x14ac:dyDescent="0.35">
      <c r="A8388" s="1">
        <v>42982</v>
      </c>
      <c r="B8388" t="s">
        <v>1781</v>
      </c>
      <c r="C8388" t="s">
        <v>27</v>
      </c>
      <c r="D8388" t="s">
        <v>11</v>
      </c>
      <c r="E8388" t="s">
        <v>20</v>
      </c>
      <c r="F8388" t="s">
        <v>37</v>
      </c>
      <c r="G8388" s="2">
        <v>487.98</v>
      </c>
      <c r="H8388" s="2">
        <v>2</v>
      </c>
      <c r="I8388" s="2">
        <f t="shared" si="131"/>
        <v>243.99</v>
      </c>
      <c r="J8388" s="2">
        <v>152.5</v>
      </c>
    </row>
    <row r="8389" spans="1:10" x14ac:dyDescent="0.35">
      <c r="A8389" s="1">
        <v>42982</v>
      </c>
      <c r="B8389" t="s">
        <v>1781</v>
      </c>
      <c r="C8389" t="s">
        <v>27</v>
      </c>
      <c r="D8389" t="s">
        <v>39</v>
      </c>
      <c r="E8389" t="s">
        <v>40</v>
      </c>
      <c r="F8389" t="s">
        <v>1342</v>
      </c>
      <c r="G8389" s="2">
        <v>5.56</v>
      </c>
      <c r="H8389" s="2">
        <v>1</v>
      </c>
      <c r="I8389" s="2">
        <f t="shared" si="131"/>
        <v>5.56</v>
      </c>
      <c r="J8389" s="2">
        <v>1.74</v>
      </c>
    </row>
    <row r="8390" spans="1:10" x14ac:dyDescent="0.35">
      <c r="A8390" s="1">
        <v>42982</v>
      </c>
      <c r="B8390" t="s">
        <v>1781</v>
      </c>
      <c r="C8390" t="s">
        <v>27</v>
      </c>
      <c r="D8390" t="s">
        <v>11</v>
      </c>
      <c r="E8390" t="s">
        <v>18</v>
      </c>
      <c r="F8390" t="s">
        <v>1560</v>
      </c>
      <c r="G8390" s="2">
        <v>217.85</v>
      </c>
      <c r="H8390" s="2">
        <v>5</v>
      </c>
      <c r="I8390" s="2">
        <f t="shared" si="131"/>
        <v>43.57</v>
      </c>
      <c r="J8390" s="2">
        <v>65.36</v>
      </c>
    </row>
    <row r="8391" spans="1:10" x14ac:dyDescent="0.35">
      <c r="A8391" s="1">
        <v>42982</v>
      </c>
      <c r="B8391" t="s">
        <v>77</v>
      </c>
      <c r="C8391" t="s">
        <v>23</v>
      </c>
      <c r="D8391" t="s">
        <v>39</v>
      </c>
      <c r="E8391" t="s">
        <v>52</v>
      </c>
      <c r="F8391" t="s">
        <v>1742</v>
      </c>
      <c r="G8391" s="2">
        <v>19.04</v>
      </c>
      <c r="H8391" s="2">
        <v>4</v>
      </c>
      <c r="I8391" s="2">
        <f t="shared" si="131"/>
        <v>4.76</v>
      </c>
      <c r="J8391" s="2">
        <v>-1.43</v>
      </c>
    </row>
    <row r="8392" spans="1:10" x14ac:dyDescent="0.35">
      <c r="A8392" s="1">
        <v>42982</v>
      </c>
      <c r="B8392" t="s">
        <v>1568</v>
      </c>
      <c r="C8392" t="s">
        <v>27</v>
      </c>
      <c r="D8392" t="s">
        <v>11</v>
      </c>
      <c r="E8392" t="s">
        <v>18</v>
      </c>
      <c r="F8392" t="s">
        <v>1810</v>
      </c>
      <c r="G8392" s="2">
        <v>54.32</v>
      </c>
      <c r="H8392" s="2">
        <v>4</v>
      </c>
      <c r="I8392" s="2">
        <f t="shared" si="131"/>
        <v>13.58</v>
      </c>
      <c r="J8392" s="2">
        <v>0.54</v>
      </c>
    </row>
    <row r="8393" spans="1:10" x14ac:dyDescent="0.35">
      <c r="A8393" s="1">
        <v>42982</v>
      </c>
      <c r="B8393" t="s">
        <v>1593</v>
      </c>
      <c r="C8393" t="s">
        <v>27</v>
      </c>
      <c r="D8393" t="s">
        <v>11</v>
      </c>
      <c r="E8393" t="s">
        <v>20</v>
      </c>
      <c r="F8393" t="s">
        <v>1291</v>
      </c>
      <c r="G8393" s="2">
        <v>13.34</v>
      </c>
      <c r="H8393" s="2">
        <v>6</v>
      </c>
      <c r="I8393" s="2">
        <f t="shared" si="131"/>
        <v>2.2233333333333332</v>
      </c>
      <c r="J8393" s="2">
        <v>4.34</v>
      </c>
    </row>
    <row r="8394" spans="1:10" x14ac:dyDescent="0.35">
      <c r="A8394" s="1">
        <v>42982</v>
      </c>
      <c r="B8394" t="s">
        <v>1593</v>
      </c>
      <c r="C8394" t="s">
        <v>27</v>
      </c>
      <c r="D8394" t="s">
        <v>34</v>
      </c>
      <c r="E8394" t="s">
        <v>145</v>
      </c>
      <c r="F8394" t="s">
        <v>2543</v>
      </c>
      <c r="G8394" s="2">
        <v>1478.27</v>
      </c>
      <c r="H8394" s="2">
        <v>8</v>
      </c>
      <c r="I8394" s="2">
        <f t="shared" si="131"/>
        <v>184.78375</v>
      </c>
      <c r="J8394" s="2">
        <v>92.39</v>
      </c>
    </row>
    <row r="8395" spans="1:10" x14ac:dyDescent="0.35">
      <c r="A8395" s="1">
        <v>42982</v>
      </c>
      <c r="B8395" t="s">
        <v>372</v>
      </c>
      <c r="C8395" t="s">
        <v>685</v>
      </c>
      <c r="D8395" t="s">
        <v>11</v>
      </c>
      <c r="E8395" t="s">
        <v>43</v>
      </c>
      <c r="F8395" t="s">
        <v>160</v>
      </c>
      <c r="G8395" s="2">
        <v>14.82</v>
      </c>
      <c r="H8395" s="2">
        <v>6</v>
      </c>
      <c r="I8395" s="2">
        <f t="shared" si="131"/>
        <v>2.4700000000000002</v>
      </c>
      <c r="J8395" s="2">
        <v>6.97</v>
      </c>
    </row>
    <row r="8396" spans="1:10" x14ac:dyDescent="0.35">
      <c r="A8396" s="1">
        <v>42982</v>
      </c>
      <c r="B8396" t="s">
        <v>254</v>
      </c>
      <c r="C8396" t="s">
        <v>27</v>
      </c>
      <c r="D8396" t="s">
        <v>11</v>
      </c>
      <c r="E8396" t="s">
        <v>18</v>
      </c>
      <c r="F8396" t="s">
        <v>1498</v>
      </c>
      <c r="G8396" s="2">
        <v>421.1</v>
      </c>
      <c r="H8396" s="2">
        <v>2</v>
      </c>
      <c r="I8396" s="2">
        <f t="shared" si="131"/>
        <v>210.55</v>
      </c>
      <c r="J8396" s="2">
        <v>105.28</v>
      </c>
    </row>
    <row r="8397" spans="1:10" x14ac:dyDescent="0.35">
      <c r="A8397" s="1">
        <v>42982</v>
      </c>
      <c r="B8397" t="s">
        <v>2323</v>
      </c>
      <c r="C8397" t="s">
        <v>123</v>
      </c>
      <c r="D8397" t="s">
        <v>34</v>
      </c>
      <c r="E8397" t="s">
        <v>35</v>
      </c>
      <c r="F8397" t="s">
        <v>1066</v>
      </c>
      <c r="G8397" s="2">
        <v>97.18</v>
      </c>
      <c r="H8397" s="2">
        <v>2</v>
      </c>
      <c r="I8397" s="2">
        <f t="shared" si="131"/>
        <v>48.59</v>
      </c>
      <c r="J8397" s="2">
        <v>6.07</v>
      </c>
    </row>
    <row r="8398" spans="1:10" x14ac:dyDescent="0.35">
      <c r="A8398" s="1">
        <v>42982</v>
      </c>
      <c r="B8398" t="s">
        <v>2323</v>
      </c>
      <c r="C8398" t="s">
        <v>123</v>
      </c>
      <c r="D8398" t="s">
        <v>11</v>
      </c>
      <c r="E8398" t="s">
        <v>12</v>
      </c>
      <c r="F8398" t="s">
        <v>524</v>
      </c>
      <c r="G8398" s="2">
        <v>10.37</v>
      </c>
      <c r="H8398" s="2">
        <v>2</v>
      </c>
      <c r="I8398" s="2">
        <f t="shared" si="131"/>
        <v>5.1849999999999996</v>
      </c>
      <c r="J8398" s="2">
        <v>3.63</v>
      </c>
    </row>
    <row r="8399" spans="1:10" x14ac:dyDescent="0.35">
      <c r="A8399" s="1">
        <v>42982</v>
      </c>
      <c r="B8399" t="s">
        <v>1547</v>
      </c>
      <c r="C8399" t="s">
        <v>10</v>
      </c>
      <c r="D8399" t="s">
        <v>11</v>
      </c>
      <c r="E8399" t="s">
        <v>24</v>
      </c>
      <c r="F8399" t="s">
        <v>1253</v>
      </c>
      <c r="G8399" s="2">
        <v>30.38</v>
      </c>
      <c r="H8399" s="2">
        <v>1</v>
      </c>
      <c r="I8399" s="2">
        <f t="shared" si="131"/>
        <v>30.38</v>
      </c>
      <c r="J8399" s="2">
        <v>3.8</v>
      </c>
    </row>
    <row r="8400" spans="1:10" x14ac:dyDescent="0.35">
      <c r="A8400" s="1">
        <v>42982</v>
      </c>
      <c r="B8400" t="s">
        <v>2518</v>
      </c>
      <c r="C8400" t="s">
        <v>27</v>
      </c>
      <c r="D8400" t="s">
        <v>11</v>
      </c>
      <c r="E8400" t="s">
        <v>20</v>
      </c>
      <c r="F8400" t="s">
        <v>1650</v>
      </c>
      <c r="G8400" s="2">
        <v>11.81</v>
      </c>
      <c r="H8400" s="2">
        <v>3</v>
      </c>
      <c r="I8400" s="2">
        <f t="shared" si="131"/>
        <v>3.936666666666667</v>
      </c>
      <c r="J8400" s="2">
        <v>4.13</v>
      </c>
    </row>
    <row r="8401" spans="1:10" x14ac:dyDescent="0.35">
      <c r="A8401" s="1">
        <v>42982</v>
      </c>
      <c r="B8401" t="s">
        <v>1033</v>
      </c>
      <c r="C8401" t="s">
        <v>91</v>
      </c>
      <c r="D8401" t="s">
        <v>11</v>
      </c>
      <c r="E8401" t="s">
        <v>20</v>
      </c>
      <c r="F8401" t="s">
        <v>847</v>
      </c>
      <c r="G8401" s="2">
        <v>88.07</v>
      </c>
      <c r="H8401" s="2">
        <v>7</v>
      </c>
      <c r="I8401" s="2">
        <f t="shared" si="131"/>
        <v>12.581428571428571</v>
      </c>
      <c r="J8401" s="2">
        <v>-58.72</v>
      </c>
    </row>
    <row r="8402" spans="1:10" x14ac:dyDescent="0.35">
      <c r="A8402" s="1">
        <v>42983</v>
      </c>
      <c r="B8402" t="s">
        <v>1383</v>
      </c>
      <c r="C8402" t="s">
        <v>164</v>
      </c>
      <c r="D8402" t="s">
        <v>11</v>
      </c>
      <c r="E8402" t="s">
        <v>24</v>
      </c>
      <c r="F8402" t="s">
        <v>326</v>
      </c>
      <c r="G8402" s="2">
        <v>2.78</v>
      </c>
      <c r="H8402" s="2">
        <v>1</v>
      </c>
      <c r="I8402" s="2">
        <f t="shared" si="131"/>
        <v>2.78</v>
      </c>
      <c r="J8402" s="2">
        <v>0.72</v>
      </c>
    </row>
    <row r="8403" spans="1:10" x14ac:dyDescent="0.35">
      <c r="A8403" s="1">
        <v>42983</v>
      </c>
      <c r="B8403" t="s">
        <v>220</v>
      </c>
      <c r="C8403" t="s">
        <v>123</v>
      </c>
      <c r="D8403" t="s">
        <v>11</v>
      </c>
      <c r="E8403" t="s">
        <v>18</v>
      </c>
      <c r="F8403" t="s">
        <v>908</v>
      </c>
      <c r="G8403" s="2">
        <v>147.18</v>
      </c>
      <c r="H8403" s="2">
        <v>2</v>
      </c>
      <c r="I8403" s="2">
        <f t="shared" si="131"/>
        <v>73.59</v>
      </c>
      <c r="J8403" s="2">
        <v>-29.44</v>
      </c>
    </row>
    <row r="8404" spans="1:10" x14ac:dyDescent="0.35">
      <c r="A8404" s="1">
        <v>42983</v>
      </c>
      <c r="B8404" t="s">
        <v>2540</v>
      </c>
      <c r="C8404" t="s">
        <v>120</v>
      </c>
      <c r="D8404" t="s">
        <v>39</v>
      </c>
      <c r="E8404" t="s">
        <v>52</v>
      </c>
      <c r="F8404" t="s">
        <v>1526</v>
      </c>
      <c r="G8404" s="2">
        <v>89.57</v>
      </c>
      <c r="H8404" s="2">
        <v>4</v>
      </c>
      <c r="I8404" s="2">
        <f t="shared" si="131"/>
        <v>22.392499999999998</v>
      </c>
      <c r="J8404" s="2">
        <v>-1.1200000000000001</v>
      </c>
    </row>
    <row r="8405" spans="1:10" x14ac:dyDescent="0.35">
      <c r="A8405" s="1">
        <v>42983</v>
      </c>
      <c r="B8405" t="s">
        <v>2540</v>
      </c>
      <c r="C8405" t="s">
        <v>120</v>
      </c>
      <c r="D8405" t="s">
        <v>11</v>
      </c>
      <c r="E8405" t="s">
        <v>24</v>
      </c>
      <c r="F8405" t="s">
        <v>629</v>
      </c>
      <c r="G8405" s="2">
        <v>71.959999999999994</v>
      </c>
      <c r="H8405" s="2">
        <v>5</v>
      </c>
      <c r="I8405" s="2">
        <f t="shared" si="131"/>
        <v>14.391999999999999</v>
      </c>
      <c r="J8405" s="2">
        <v>7.2</v>
      </c>
    </row>
    <row r="8406" spans="1:10" x14ac:dyDescent="0.35">
      <c r="A8406" s="1">
        <v>42983</v>
      </c>
      <c r="B8406" t="s">
        <v>2540</v>
      </c>
      <c r="C8406" t="s">
        <v>120</v>
      </c>
      <c r="D8406" t="s">
        <v>11</v>
      </c>
      <c r="E8406" t="s">
        <v>12</v>
      </c>
      <c r="F8406" t="s">
        <v>219</v>
      </c>
      <c r="G8406" s="2">
        <v>15.55</v>
      </c>
      <c r="H8406" s="2">
        <v>3</v>
      </c>
      <c r="I8406" s="2">
        <f t="shared" si="131"/>
        <v>5.1833333333333336</v>
      </c>
      <c r="J8406" s="2">
        <v>5.44</v>
      </c>
    </row>
    <row r="8407" spans="1:10" x14ac:dyDescent="0.35">
      <c r="A8407" s="1">
        <v>42985</v>
      </c>
      <c r="B8407" t="s">
        <v>148</v>
      </c>
      <c r="C8407" t="s">
        <v>27</v>
      </c>
      <c r="D8407" t="s">
        <v>34</v>
      </c>
      <c r="E8407" t="s">
        <v>47</v>
      </c>
      <c r="F8407" t="s">
        <v>1512</v>
      </c>
      <c r="G8407" s="2">
        <v>47.94</v>
      </c>
      <c r="H8407" s="2">
        <v>3</v>
      </c>
      <c r="I8407" s="2">
        <f t="shared" si="131"/>
        <v>15.979999999999999</v>
      </c>
      <c r="J8407" s="2">
        <v>2.4</v>
      </c>
    </row>
    <row r="8408" spans="1:10" x14ac:dyDescent="0.35">
      <c r="A8408" s="1">
        <v>42985</v>
      </c>
      <c r="B8408" t="s">
        <v>465</v>
      </c>
      <c r="C8408" t="s">
        <v>91</v>
      </c>
      <c r="D8408" t="s">
        <v>11</v>
      </c>
      <c r="E8408" t="s">
        <v>18</v>
      </c>
      <c r="F8408" t="s">
        <v>2317</v>
      </c>
      <c r="G8408" s="2">
        <v>37.68</v>
      </c>
      <c r="H8408" s="2">
        <v>3</v>
      </c>
      <c r="I8408" s="2">
        <f t="shared" si="131"/>
        <v>12.56</v>
      </c>
      <c r="J8408" s="2">
        <v>2.36</v>
      </c>
    </row>
    <row r="8409" spans="1:10" x14ac:dyDescent="0.35">
      <c r="A8409" s="1">
        <v>42985</v>
      </c>
      <c r="B8409" t="s">
        <v>465</v>
      </c>
      <c r="C8409" t="s">
        <v>91</v>
      </c>
      <c r="D8409" t="s">
        <v>39</v>
      </c>
      <c r="E8409" t="s">
        <v>52</v>
      </c>
      <c r="F8409" t="s">
        <v>454</v>
      </c>
      <c r="G8409" s="2">
        <v>279.94</v>
      </c>
      <c r="H8409" s="2">
        <v>7</v>
      </c>
      <c r="I8409" s="2">
        <f t="shared" si="131"/>
        <v>39.991428571428571</v>
      </c>
      <c r="J8409" s="2">
        <v>80.48</v>
      </c>
    </row>
    <row r="8410" spans="1:10" x14ac:dyDescent="0.35">
      <c r="A8410" s="1">
        <v>42985</v>
      </c>
      <c r="B8410" t="s">
        <v>1249</v>
      </c>
      <c r="C8410" t="s">
        <v>149</v>
      </c>
      <c r="D8410" t="s">
        <v>11</v>
      </c>
      <c r="E8410" t="s">
        <v>18</v>
      </c>
      <c r="F8410" t="s">
        <v>2332</v>
      </c>
      <c r="G8410" s="2">
        <v>478.08</v>
      </c>
      <c r="H8410" s="2">
        <v>8</v>
      </c>
      <c r="I8410" s="2">
        <f t="shared" si="131"/>
        <v>59.76</v>
      </c>
      <c r="J8410" s="2">
        <v>133.86000000000001</v>
      </c>
    </row>
    <row r="8411" spans="1:10" x14ac:dyDescent="0.35">
      <c r="A8411" s="1">
        <v>42985</v>
      </c>
      <c r="B8411" t="s">
        <v>545</v>
      </c>
      <c r="C8411" t="s">
        <v>15</v>
      </c>
      <c r="D8411" t="s">
        <v>11</v>
      </c>
      <c r="E8411" t="s">
        <v>12</v>
      </c>
      <c r="F8411" t="s">
        <v>625</v>
      </c>
      <c r="G8411" s="2">
        <v>73.010000000000005</v>
      </c>
      <c r="H8411" s="2">
        <v>9</v>
      </c>
      <c r="I8411" s="2">
        <f t="shared" si="131"/>
        <v>8.112222222222222</v>
      </c>
      <c r="J8411" s="2">
        <v>26.47</v>
      </c>
    </row>
    <row r="8412" spans="1:10" x14ac:dyDescent="0.35">
      <c r="A8412" s="1">
        <v>42985</v>
      </c>
      <c r="B8412" t="s">
        <v>2011</v>
      </c>
      <c r="C8412" t="s">
        <v>186</v>
      </c>
      <c r="D8412" t="s">
        <v>11</v>
      </c>
      <c r="E8412" t="s">
        <v>20</v>
      </c>
      <c r="F8412" t="s">
        <v>1777</v>
      </c>
      <c r="G8412" s="2">
        <v>1577.94</v>
      </c>
      <c r="H8412" s="2">
        <v>3</v>
      </c>
      <c r="I8412" s="2">
        <f t="shared" si="131"/>
        <v>525.98</v>
      </c>
      <c r="J8412" s="2">
        <v>757.41</v>
      </c>
    </row>
    <row r="8413" spans="1:10" x14ac:dyDescent="0.35">
      <c r="A8413" s="1">
        <v>42985</v>
      </c>
      <c r="B8413" t="s">
        <v>724</v>
      </c>
      <c r="C8413" t="s">
        <v>95</v>
      </c>
      <c r="D8413" t="s">
        <v>11</v>
      </c>
      <c r="E8413" t="s">
        <v>20</v>
      </c>
      <c r="F8413" t="s">
        <v>184</v>
      </c>
      <c r="G8413" s="2">
        <v>7.86</v>
      </c>
      <c r="H8413" s="2">
        <v>3</v>
      </c>
      <c r="I8413" s="2">
        <f t="shared" si="131"/>
        <v>2.62</v>
      </c>
      <c r="J8413" s="2">
        <v>-6.02</v>
      </c>
    </row>
    <row r="8414" spans="1:10" x14ac:dyDescent="0.35">
      <c r="A8414" s="1">
        <v>42985</v>
      </c>
      <c r="B8414" t="s">
        <v>352</v>
      </c>
      <c r="C8414" t="s">
        <v>23</v>
      </c>
      <c r="D8414" t="s">
        <v>11</v>
      </c>
      <c r="E8414" t="s">
        <v>16</v>
      </c>
      <c r="F8414" t="s">
        <v>1434</v>
      </c>
      <c r="G8414" s="2">
        <v>29.24</v>
      </c>
      <c r="H8414" s="2">
        <v>5</v>
      </c>
      <c r="I8414" s="2">
        <f t="shared" si="131"/>
        <v>5.8479999999999999</v>
      </c>
      <c r="J8414" s="2">
        <v>9.8699999999999992</v>
      </c>
    </row>
    <row r="8415" spans="1:10" x14ac:dyDescent="0.35">
      <c r="A8415" s="1">
        <v>42985</v>
      </c>
      <c r="B8415" t="s">
        <v>352</v>
      </c>
      <c r="C8415" t="s">
        <v>23</v>
      </c>
      <c r="D8415" t="s">
        <v>11</v>
      </c>
      <c r="E8415" t="s">
        <v>12</v>
      </c>
      <c r="F8415" t="s">
        <v>134</v>
      </c>
      <c r="G8415" s="2">
        <v>15.55</v>
      </c>
      <c r="H8415" s="2">
        <v>3</v>
      </c>
      <c r="I8415" s="2">
        <f t="shared" si="131"/>
        <v>5.1833333333333336</v>
      </c>
      <c r="J8415" s="2">
        <v>5.44</v>
      </c>
    </row>
    <row r="8416" spans="1:10" x14ac:dyDescent="0.35">
      <c r="A8416" s="1">
        <v>42985</v>
      </c>
      <c r="B8416" t="s">
        <v>352</v>
      </c>
      <c r="C8416" t="s">
        <v>23</v>
      </c>
      <c r="D8416" t="s">
        <v>11</v>
      </c>
      <c r="E8416" t="s">
        <v>63</v>
      </c>
      <c r="F8416" t="s">
        <v>396</v>
      </c>
      <c r="G8416" s="2">
        <v>4.9000000000000004</v>
      </c>
      <c r="H8416" s="2">
        <v>3</v>
      </c>
      <c r="I8416" s="2">
        <f t="shared" si="131"/>
        <v>1.6333333333333335</v>
      </c>
      <c r="J8416" s="2">
        <v>1.65</v>
      </c>
    </row>
    <row r="8417" spans="1:10" x14ac:dyDescent="0.35">
      <c r="A8417" s="1">
        <v>42985</v>
      </c>
      <c r="B8417" t="s">
        <v>2065</v>
      </c>
      <c r="C8417" t="s">
        <v>157</v>
      </c>
      <c r="D8417" t="s">
        <v>39</v>
      </c>
      <c r="E8417" t="s">
        <v>52</v>
      </c>
      <c r="F8417" t="s">
        <v>1265</v>
      </c>
      <c r="G8417" s="2">
        <v>13.48</v>
      </c>
      <c r="H8417" s="2">
        <v>1</v>
      </c>
      <c r="I8417" s="2">
        <f t="shared" si="131"/>
        <v>13.48</v>
      </c>
      <c r="J8417" s="2">
        <v>1.89</v>
      </c>
    </row>
    <row r="8418" spans="1:10" x14ac:dyDescent="0.35">
      <c r="A8418" s="1">
        <v>42985</v>
      </c>
      <c r="B8418" t="s">
        <v>599</v>
      </c>
      <c r="C8418" t="s">
        <v>296</v>
      </c>
      <c r="D8418" t="s">
        <v>34</v>
      </c>
      <c r="E8418" t="s">
        <v>47</v>
      </c>
      <c r="F8418" t="s">
        <v>209</v>
      </c>
      <c r="G8418" s="2">
        <v>25.16</v>
      </c>
      <c r="H8418" s="2">
        <v>2</v>
      </c>
      <c r="I8418" s="2">
        <f t="shared" si="131"/>
        <v>12.58</v>
      </c>
      <c r="J8418" s="2">
        <v>10.57</v>
      </c>
    </row>
    <row r="8419" spans="1:10" x14ac:dyDescent="0.35">
      <c r="A8419" s="1">
        <v>42985</v>
      </c>
      <c r="B8419" t="s">
        <v>599</v>
      </c>
      <c r="C8419" t="s">
        <v>296</v>
      </c>
      <c r="D8419" t="s">
        <v>39</v>
      </c>
      <c r="E8419" t="s">
        <v>40</v>
      </c>
      <c r="F8419" t="s">
        <v>2369</v>
      </c>
      <c r="G8419" s="2">
        <v>126.56</v>
      </c>
      <c r="H8419" s="2">
        <v>4</v>
      </c>
      <c r="I8419" s="2">
        <f t="shared" si="131"/>
        <v>31.64</v>
      </c>
      <c r="J8419" s="2">
        <v>47.46</v>
      </c>
    </row>
    <row r="8420" spans="1:10" x14ac:dyDescent="0.35">
      <c r="A8420" s="1">
        <v>42985</v>
      </c>
      <c r="B8420" t="s">
        <v>547</v>
      </c>
      <c r="C8420" t="s">
        <v>27</v>
      </c>
      <c r="D8420" t="s">
        <v>34</v>
      </c>
      <c r="E8420" t="s">
        <v>47</v>
      </c>
      <c r="F8420" t="s">
        <v>2480</v>
      </c>
      <c r="G8420" s="2">
        <v>19.760000000000002</v>
      </c>
      <c r="H8420" s="2">
        <v>4</v>
      </c>
      <c r="I8420" s="2">
        <f t="shared" si="131"/>
        <v>4.9400000000000004</v>
      </c>
      <c r="J8420" s="2">
        <v>8.3000000000000007</v>
      </c>
    </row>
    <row r="8421" spans="1:10" x14ac:dyDescent="0.35">
      <c r="A8421" s="1">
        <v>42985</v>
      </c>
      <c r="B8421" t="s">
        <v>429</v>
      </c>
      <c r="C8421" t="s">
        <v>186</v>
      </c>
      <c r="D8421" t="s">
        <v>39</v>
      </c>
      <c r="E8421" t="s">
        <v>52</v>
      </c>
      <c r="F8421" t="s">
        <v>1063</v>
      </c>
      <c r="G8421" s="2">
        <v>113.52</v>
      </c>
      <c r="H8421" s="2">
        <v>4</v>
      </c>
      <c r="I8421" s="2">
        <f t="shared" si="131"/>
        <v>28.38</v>
      </c>
      <c r="J8421" s="2">
        <v>46.54</v>
      </c>
    </row>
    <row r="8422" spans="1:10" x14ac:dyDescent="0.35">
      <c r="A8422" s="1">
        <v>42985</v>
      </c>
      <c r="B8422" t="s">
        <v>429</v>
      </c>
      <c r="C8422" t="s">
        <v>186</v>
      </c>
      <c r="D8422" t="s">
        <v>34</v>
      </c>
      <c r="E8422" t="s">
        <v>47</v>
      </c>
      <c r="F8422" t="s">
        <v>1037</v>
      </c>
      <c r="G8422" s="2">
        <v>135.30000000000001</v>
      </c>
      <c r="H8422" s="2">
        <v>5</v>
      </c>
      <c r="I8422" s="2">
        <f t="shared" si="131"/>
        <v>27.060000000000002</v>
      </c>
      <c r="J8422" s="2">
        <v>37.880000000000003</v>
      </c>
    </row>
    <row r="8423" spans="1:10" x14ac:dyDescent="0.35">
      <c r="A8423" s="1">
        <v>42985</v>
      </c>
      <c r="B8423" t="s">
        <v>1320</v>
      </c>
      <c r="C8423" t="s">
        <v>27</v>
      </c>
      <c r="D8423" t="s">
        <v>34</v>
      </c>
      <c r="E8423" t="s">
        <v>35</v>
      </c>
      <c r="F8423" t="s">
        <v>1819</v>
      </c>
      <c r="G8423" s="2">
        <v>161.57</v>
      </c>
      <c r="H8423" s="2">
        <v>2</v>
      </c>
      <c r="I8423" s="2">
        <f t="shared" si="131"/>
        <v>80.784999999999997</v>
      </c>
      <c r="J8423" s="2">
        <v>-28.27</v>
      </c>
    </row>
    <row r="8424" spans="1:10" x14ac:dyDescent="0.35">
      <c r="A8424" s="1">
        <v>42985</v>
      </c>
      <c r="B8424" t="s">
        <v>1414</v>
      </c>
      <c r="C8424" t="s">
        <v>120</v>
      </c>
      <c r="D8424" t="s">
        <v>11</v>
      </c>
      <c r="E8424" t="s">
        <v>92</v>
      </c>
      <c r="F8424" t="s">
        <v>1062</v>
      </c>
      <c r="G8424" s="2">
        <v>81.569999999999993</v>
      </c>
      <c r="H8424" s="2">
        <v>2</v>
      </c>
      <c r="I8424" s="2">
        <f t="shared" si="131"/>
        <v>40.784999999999997</v>
      </c>
      <c r="J8424" s="2">
        <v>7.14</v>
      </c>
    </row>
    <row r="8425" spans="1:10" x14ac:dyDescent="0.35">
      <c r="A8425" s="1">
        <v>42985</v>
      </c>
      <c r="B8425" t="s">
        <v>2558</v>
      </c>
      <c r="C8425" t="s">
        <v>164</v>
      </c>
      <c r="D8425" t="s">
        <v>34</v>
      </c>
      <c r="E8425" t="s">
        <v>47</v>
      </c>
      <c r="F8425" t="s">
        <v>2448</v>
      </c>
      <c r="G8425" s="2">
        <v>80.959999999999994</v>
      </c>
      <c r="H8425" s="2">
        <v>4</v>
      </c>
      <c r="I8425" s="2">
        <f t="shared" si="131"/>
        <v>20.239999999999998</v>
      </c>
      <c r="J8425" s="2">
        <v>34.81</v>
      </c>
    </row>
    <row r="8426" spans="1:10" x14ac:dyDescent="0.35">
      <c r="A8426" s="1">
        <v>42985</v>
      </c>
      <c r="B8426" t="s">
        <v>2558</v>
      </c>
      <c r="C8426" t="s">
        <v>164</v>
      </c>
      <c r="D8426" t="s">
        <v>39</v>
      </c>
      <c r="E8426" t="s">
        <v>40</v>
      </c>
      <c r="F8426" t="s">
        <v>802</v>
      </c>
      <c r="G8426" s="2">
        <v>455.71</v>
      </c>
      <c r="H8426" s="2">
        <v>2</v>
      </c>
      <c r="I8426" s="2">
        <f t="shared" si="131"/>
        <v>227.85499999999999</v>
      </c>
      <c r="J8426" s="2">
        <v>34.18</v>
      </c>
    </row>
    <row r="8427" spans="1:10" x14ac:dyDescent="0.35">
      <c r="A8427" s="1">
        <v>42985</v>
      </c>
      <c r="B8427" t="s">
        <v>2558</v>
      </c>
      <c r="C8427" t="s">
        <v>164</v>
      </c>
      <c r="D8427" t="s">
        <v>11</v>
      </c>
      <c r="E8427" t="s">
        <v>24</v>
      </c>
      <c r="F8427" t="s">
        <v>2682</v>
      </c>
      <c r="G8427" s="2">
        <v>25.98</v>
      </c>
      <c r="H8427" s="2">
        <v>1</v>
      </c>
      <c r="I8427" s="2">
        <f t="shared" si="131"/>
        <v>25.98</v>
      </c>
      <c r="J8427" s="2">
        <v>7.27</v>
      </c>
    </row>
    <row r="8428" spans="1:10" x14ac:dyDescent="0.35">
      <c r="A8428" s="1">
        <v>42985</v>
      </c>
      <c r="B8428" t="s">
        <v>554</v>
      </c>
      <c r="C8428" t="s">
        <v>1529</v>
      </c>
      <c r="D8428" t="s">
        <v>11</v>
      </c>
      <c r="E8428" t="s">
        <v>12</v>
      </c>
      <c r="F8428" t="s">
        <v>1180</v>
      </c>
      <c r="G8428" s="2">
        <v>16.899999999999999</v>
      </c>
      <c r="H8428" s="2">
        <v>5</v>
      </c>
      <c r="I8428" s="2">
        <f t="shared" si="131"/>
        <v>3.38</v>
      </c>
      <c r="J8428" s="2">
        <v>7.77</v>
      </c>
    </row>
    <row r="8429" spans="1:10" x14ac:dyDescent="0.35">
      <c r="A8429" s="1">
        <v>42985</v>
      </c>
      <c r="B8429" t="s">
        <v>554</v>
      </c>
      <c r="C8429" t="s">
        <v>1529</v>
      </c>
      <c r="D8429" t="s">
        <v>11</v>
      </c>
      <c r="E8429" t="s">
        <v>12</v>
      </c>
      <c r="F8429" t="s">
        <v>2202</v>
      </c>
      <c r="G8429" s="2">
        <v>39.96</v>
      </c>
      <c r="H8429" s="2">
        <v>2</v>
      </c>
      <c r="I8429" s="2">
        <f t="shared" si="131"/>
        <v>19.98</v>
      </c>
      <c r="J8429" s="2">
        <v>18.78</v>
      </c>
    </row>
    <row r="8430" spans="1:10" x14ac:dyDescent="0.35">
      <c r="A8430" s="1">
        <v>42986</v>
      </c>
      <c r="B8430" t="s">
        <v>514</v>
      </c>
      <c r="C8430" t="s">
        <v>15</v>
      </c>
      <c r="D8430" t="s">
        <v>34</v>
      </c>
      <c r="E8430" t="s">
        <v>145</v>
      </c>
      <c r="F8430" t="s">
        <v>1049</v>
      </c>
      <c r="G8430" s="2">
        <v>765.63</v>
      </c>
      <c r="H8430" s="2">
        <v>7</v>
      </c>
      <c r="I8430" s="2">
        <f t="shared" si="131"/>
        <v>109.37571428571428</v>
      </c>
      <c r="J8430" s="2">
        <v>-566.55999999999995</v>
      </c>
    </row>
    <row r="8431" spans="1:10" x14ac:dyDescent="0.35">
      <c r="A8431" s="1">
        <v>42986</v>
      </c>
      <c r="B8431" t="s">
        <v>2017</v>
      </c>
      <c r="C8431" t="s">
        <v>23</v>
      </c>
      <c r="D8431" t="s">
        <v>39</v>
      </c>
      <c r="E8431" t="s">
        <v>40</v>
      </c>
      <c r="F8431" t="s">
        <v>2312</v>
      </c>
      <c r="G8431" s="2">
        <v>258.52999999999997</v>
      </c>
      <c r="H8431" s="2">
        <v>2</v>
      </c>
      <c r="I8431" s="2">
        <f t="shared" si="131"/>
        <v>129.26499999999999</v>
      </c>
      <c r="J8431" s="2">
        <v>-47.4</v>
      </c>
    </row>
    <row r="8432" spans="1:10" x14ac:dyDescent="0.35">
      <c r="A8432" s="1">
        <v>42986</v>
      </c>
      <c r="B8432" t="s">
        <v>556</v>
      </c>
      <c r="C8432" t="s">
        <v>78</v>
      </c>
      <c r="D8432" t="s">
        <v>39</v>
      </c>
      <c r="E8432" t="s">
        <v>52</v>
      </c>
      <c r="F8432" t="s">
        <v>385</v>
      </c>
      <c r="G8432" s="2">
        <v>9.1</v>
      </c>
      <c r="H8432" s="2">
        <v>1</v>
      </c>
      <c r="I8432" s="2">
        <f t="shared" si="131"/>
        <v>9.1</v>
      </c>
      <c r="J8432" s="2">
        <v>1.71</v>
      </c>
    </row>
    <row r="8433" spans="1:10" x14ac:dyDescent="0.35">
      <c r="A8433" s="1">
        <v>42986</v>
      </c>
      <c r="B8433" t="s">
        <v>490</v>
      </c>
      <c r="C8433" t="s">
        <v>78</v>
      </c>
      <c r="D8433" t="s">
        <v>39</v>
      </c>
      <c r="E8433" t="s">
        <v>52</v>
      </c>
      <c r="F8433" t="s">
        <v>1573</v>
      </c>
      <c r="G8433" s="2">
        <v>116.83</v>
      </c>
      <c r="H8433" s="2">
        <v>4</v>
      </c>
      <c r="I8433" s="2">
        <f t="shared" si="131"/>
        <v>29.2075</v>
      </c>
      <c r="J8433" s="2">
        <v>33.590000000000003</v>
      </c>
    </row>
    <row r="8434" spans="1:10" x14ac:dyDescent="0.35">
      <c r="A8434" s="1">
        <v>42986</v>
      </c>
      <c r="B8434" t="s">
        <v>1868</v>
      </c>
      <c r="C8434" t="s">
        <v>10</v>
      </c>
      <c r="D8434" t="s">
        <v>39</v>
      </c>
      <c r="E8434" t="s">
        <v>52</v>
      </c>
      <c r="F8434" t="s">
        <v>1985</v>
      </c>
      <c r="G8434" s="2">
        <v>85.2</v>
      </c>
      <c r="H8434" s="2">
        <v>6</v>
      </c>
      <c r="I8434" s="2">
        <f t="shared" si="131"/>
        <v>14.200000000000001</v>
      </c>
      <c r="J8434" s="2">
        <v>20.239999999999998</v>
      </c>
    </row>
    <row r="8435" spans="1:10" x14ac:dyDescent="0.35">
      <c r="A8435" s="1">
        <v>42986</v>
      </c>
      <c r="B8435" t="s">
        <v>202</v>
      </c>
      <c r="C8435" t="s">
        <v>10</v>
      </c>
      <c r="D8435" t="s">
        <v>11</v>
      </c>
      <c r="E8435" t="s">
        <v>20</v>
      </c>
      <c r="F8435" t="s">
        <v>1281</v>
      </c>
      <c r="G8435" s="2">
        <v>42.62</v>
      </c>
      <c r="H8435" s="2">
        <v>7</v>
      </c>
      <c r="I8435" s="2">
        <f t="shared" si="131"/>
        <v>6.0885714285714281</v>
      </c>
      <c r="J8435" s="2">
        <v>-68.19</v>
      </c>
    </row>
    <row r="8436" spans="1:10" x14ac:dyDescent="0.35">
      <c r="A8436" s="1">
        <v>42986</v>
      </c>
      <c r="B8436" t="s">
        <v>202</v>
      </c>
      <c r="C8436" t="s">
        <v>10</v>
      </c>
      <c r="D8436" t="s">
        <v>39</v>
      </c>
      <c r="E8436" t="s">
        <v>603</v>
      </c>
      <c r="F8436" t="s">
        <v>2010</v>
      </c>
      <c r="G8436" s="2">
        <v>319.98</v>
      </c>
      <c r="H8436" s="2">
        <v>2</v>
      </c>
      <c r="I8436" s="2">
        <f t="shared" si="131"/>
        <v>159.99</v>
      </c>
      <c r="J8436" s="2">
        <v>107.99</v>
      </c>
    </row>
    <row r="8437" spans="1:10" x14ac:dyDescent="0.35">
      <c r="A8437" s="1">
        <v>42986</v>
      </c>
      <c r="B8437" t="s">
        <v>202</v>
      </c>
      <c r="C8437" t="s">
        <v>10</v>
      </c>
      <c r="D8437" t="s">
        <v>11</v>
      </c>
      <c r="E8437" t="s">
        <v>43</v>
      </c>
      <c r="F8437" t="s">
        <v>1109</v>
      </c>
      <c r="G8437" s="2">
        <v>45.92</v>
      </c>
      <c r="H8437" s="2">
        <v>5</v>
      </c>
      <c r="I8437" s="2">
        <f t="shared" si="131"/>
        <v>9.1840000000000011</v>
      </c>
      <c r="J8437" s="2">
        <v>15.5</v>
      </c>
    </row>
    <row r="8438" spans="1:10" x14ac:dyDescent="0.35">
      <c r="A8438" s="1">
        <v>42986</v>
      </c>
      <c r="B8438" t="s">
        <v>202</v>
      </c>
      <c r="C8438" t="s">
        <v>10</v>
      </c>
      <c r="D8438" t="s">
        <v>34</v>
      </c>
      <c r="E8438" t="s">
        <v>47</v>
      </c>
      <c r="F8438" t="s">
        <v>86</v>
      </c>
      <c r="G8438" s="2">
        <v>21.18</v>
      </c>
      <c r="H8438" s="2">
        <v>2</v>
      </c>
      <c r="I8438" s="2">
        <f t="shared" si="131"/>
        <v>10.59</v>
      </c>
      <c r="J8438" s="2">
        <v>-11.65</v>
      </c>
    </row>
    <row r="8439" spans="1:10" x14ac:dyDescent="0.35">
      <c r="A8439" s="1">
        <v>42986</v>
      </c>
      <c r="B8439" t="s">
        <v>202</v>
      </c>
      <c r="C8439" t="s">
        <v>10</v>
      </c>
      <c r="D8439" t="s">
        <v>11</v>
      </c>
      <c r="E8439" t="s">
        <v>12</v>
      </c>
      <c r="F8439" t="s">
        <v>756</v>
      </c>
      <c r="G8439" s="2">
        <v>20.74</v>
      </c>
      <c r="H8439" s="2">
        <v>4</v>
      </c>
      <c r="I8439" s="2">
        <f t="shared" si="131"/>
        <v>5.1849999999999996</v>
      </c>
      <c r="J8439" s="2">
        <v>7.26</v>
      </c>
    </row>
    <row r="8440" spans="1:10" x14ac:dyDescent="0.35">
      <c r="A8440" s="1">
        <v>42986</v>
      </c>
      <c r="B8440" t="s">
        <v>202</v>
      </c>
      <c r="C8440" t="s">
        <v>10</v>
      </c>
      <c r="D8440" t="s">
        <v>34</v>
      </c>
      <c r="E8440" t="s">
        <v>35</v>
      </c>
      <c r="F8440" t="s">
        <v>2041</v>
      </c>
      <c r="G8440" s="2">
        <v>213.43</v>
      </c>
      <c r="H8440" s="2">
        <v>5</v>
      </c>
      <c r="I8440" s="2">
        <f t="shared" si="131"/>
        <v>42.686</v>
      </c>
      <c r="J8440" s="2">
        <v>-39.64</v>
      </c>
    </row>
    <row r="8441" spans="1:10" x14ac:dyDescent="0.35">
      <c r="A8441" s="1">
        <v>42986</v>
      </c>
      <c r="B8441" t="s">
        <v>2115</v>
      </c>
      <c r="C8441" t="s">
        <v>123</v>
      </c>
      <c r="D8441" t="s">
        <v>11</v>
      </c>
      <c r="E8441" t="s">
        <v>18</v>
      </c>
      <c r="F8441" t="s">
        <v>1331</v>
      </c>
      <c r="G8441" s="2">
        <v>61.68</v>
      </c>
      <c r="H8441" s="2">
        <v>5</v>
      </c>
      <c r="I8441" s="2">
        <f t="shared" si="131"/>
        <v>12.336</v>
      </c>
      <c r="J8441" s="2">
        <v>5.4</v>
      </c>
    </row>
    <row r="8442" spans="1:10" x14ac:dyDescent="0.35">
      <c r="A8442" s="1">
        <v>42986</v>
      </c>
      <c r="B8442" t="s">
        <v>2115</v>
      </c>
      <c r="C8442" t="s">
        <v>123</v>
      </c>
      <c r="D8442" t="s">
        <v>39</v>
      </c>
      <c r="E8442" t="s">
        <v>40</v>
      </c>
      <c r="F8442" t="s">
        <v>1551</v>
      </c>
      <c r="G8442" s="2">
        <v>158.38</v>
      </c>
      <c r="H8442" s="2">
        <v>3</v>
      </c>
      <c r="I8442" s="2">
        <f t="shared" si="131"/>
        <v>52.793333333333329</v>
      </c>
      <c r="J8442" s="2">
        <v>13.86</v>
      </c>
    </row>
    <row r="8443" spans="1:10" x14ac:dyDescent="0.35">
      <c r="A8443" s="1">
        <v>42986</v>
      </c>
      <c r="B8443" t="s">
        <v>2179</v>
      </c>
      <c r="C8443" t="s">
        <v>149</v>
      </c>
      <c r="D8443" t="s">
        <v>11</v>
      </c>
      <c r="E8443" t="s">
        <v>18</v>
      </c>
      <c r="F8443" t="s">
        <v>464</v>
      </c>
      <c r="G8443" s="2">
        <v>65.12</v>
      </c>
      <c r="H8443" s="2">
        <v>4</v>
      </c>
      <c r="I8443" s="2">
        <f t="shared" si="131"/>
        <v>16.28</v>
      </c>
      <c r="J8443" s="2">
        <v>16.93</v>
      </c>
    </row>
    <row r="8444" spans="1:10" x14ac:dyDescent="0.35">
      <c r="A8444" s="1">
        <v>42987</v>
      </c>
      <c r="B8444" t="s">
        <v>1249</v>
      </c>
      <c r="C8444" t="s">
        <v>23</v>
      </c>
      <c r="D8444" t="s">
        <v>34</v>
      </c>
      <c r="E8444" t="s">
        <v>35</v>
      </c>
      <c r="F8444" t="s">
        <v>1819</v>
      </c>
      <c r="G8444" s="2">
        <v>141.37</v>
      </c>
      <c r="H8444" s="2">
        <v>2</v>
      </c>
      <c r="I8444" s="2">
        <f t="shared" si="131"/>
        <v>70.685000000000002</v>
      </c>
      <c r="J8444" s="2">
        <v>-48.47</v>
      </c>
    </row>
    <row r="8445" spans="1:10" x14ac:dyDescent="0.35">
      <c r="A8445" s="1">
        <v>42987</v>
      </c>
      <c r="B8445" t="s">
        <v>1249</v>
      </c>
      <c r="C8445" t="s">
        <v>23</v>
      </c>
      <c r="D8445" t="s">
        <v>11</v>
      </c>
      <c r="E8445" t="s">
        <v>20</v>
      </c>
      <c r="F8445" t="s">
        <v>1197</v>
      </c>
      <c r="G8445" s="2">
        <v>3.04</v>
      </c>
      <c r="H8445" s="2">
        <v>2</v>
      </c>
      <c r="I8445" s="2">
        <f t="shared" si="131"/>
        <v>1.52</v>
      </c>
      <c r="J8445" s="2">
        <v>-2.33</v>
      </c>
    </row>
    <row r="8446" spans="1:10" x14ac:dyDescent="0.35">
      <c r="A8446" s="1">
        <v>42987</v>
      </c>
      <c r="B8446" t="s">
        <v>1249</v>
      </c>
      <c r="C8446" t="s">
        <v>23</v>
      </c>
      <c r="D8446" t="s">
        <v>11</v>
      </c>
      <c r="E8446" t="s">
        <v>20</v>
      </c>
      <c r="F8446" t="s">
        <v>852</v>
      </c>
      <c r="G8446" s="2">
        <v>4.5</v>
      </c>
      <c r="H8446" s="2">
        <v>1</v>
      </c>
      <c r="I8446" s="2">
        <f t="shared" si="131"/>
        <v>4.5</v>
      </c>
      <c r="J8446" s="2">
        <v>-3.6</v>
      </c>
    </row>
    <row r="8447" spans="1:10" x14ac:dyDescent="0.35">
      <c r="A8447" s="1">
        <v>42987</v>
      </c>
      <c r="B8447" t="s">
        <v>1249</v>
      </c>
      <c r="C8447" t="s">
        <v>23</v>
      </c>
      <c r="D8447" t="s">
        <v>11</v>
      </c>
      <c r="E8447" t="s">
        <v>24</v>
      </c>
      <c r="F8447" t="s">
        <v>2204</v>
      </c>
      <c r="G8447" s="2">
        <v>4.67</v>
      </c>
      <c r="H8447" s="2">
        <v>1</v>
      </c>
      <c r="I8447" s="2">
        <f t="shared" si="131"/>
        <v>4.67</v>
      </c>
      <c r="J8447" s="2">
        <v>1.58</v>
      </c>
    </row>
    <row r="8448" spans="1:10" x14ac:dyDescent="0.35">
      <c r="A8448" s="1">
        <v>42987</v>
      </c>
      <c r="B8448" t="s">
        <v>1249</v>
      </c>
      <c r="C8448" t="s">
        <v>23</v>
      </c>
      <c r="D8448" t="s">
        <v>39</v>
      </c>
      <c r="E8448" t="s">
        <v>52</v>
      </c>
      <c r="F8448" t="s">
        <v>1939</v>
      </c>
      <c r="G8448" s="2">
        <v>95.88</v>
      </c>
      <c r="H8448" s="2">
        <v>3</v>
      </c>
      <c r="I8448" s="2">
        <f t="shared" si="131"/>
        <v>31.959999999999997</v>
      </c>
      <c r="J8448" s="2">
        <v>28.76</v>
      </c>
    </row>
    <row r="8449" spans="1:10" x14ac:dyDescent="0.35">
      <c r="A8449" s="1">
        <v>42987</v>
      </c>
      <c r="B8449" t="s">
        <v>1249</v>
      </c>
      <c r="C8449" t="s">
        <v>23</v>
      </c>
      <c r="D8449" t="s">
        <v>34</v>
      </c>
      <c r="E8449" t="s">
        <v>47</v>
      </c>
      <c r="F8449" t="s">
        <v>1587</v>
      </c>
      <c r="G8449" s="2">
        <v>17.02</v>
      </c>
      <c r="H8449" s="2">
        <v>2</v>
      </c>
      <c r="I8449" s="2">
        <f t="shared" si="131"/>
        <v>8.51</v>
      </c>
      <c r="J8449" s="2">
        <v>1.7</v>
      </c>
    </row>
    <row r="8450" spans="1:10" x14ac:dyDescent="0.35">
      <c r="A8450" s="1">
        <v>42987</v>
      </c>
      <c r="B8450" t="s">
        <v>1249</v>
      </c>
      <c r="C8450" t="s">
        <v>23</v>
      </c>
      <c r="D8450" t="s">
        <v>39</v>
      </c>
      <c r="E8450" t="s">
        <v>52</v>
      </c>
      <c r="F8450" t="s">
        <v>66</v>
      </c>
      <c r="G8450" s="2">
        <v>258.7</v>
      </c>
      <c r="H8450" s="2">
        <v>3</v>
      </c>
      <c r="I8450" s="2">
        <f t="shared" si="131"/>
        <v>86.233333333333334</v>
      </c>
      <c r="J8450" s="2">
        <v>64.67</v>
      </c>
    </row>
    <row r="8451" spans="1:10" x14ac:dyDescent="0.35">
      <c r="A8451" s="1">
        <v>42987</v>
      </c>
      <c r="B8451" t="s">
        <v>1249</v>
      </c>
      <c r="C8451" t="s">
        <v>23</v>
      </c>
      <c r="D8451" t="s">
        <v>39</v>
      </c>
      <c r="E8451" t="s">
        <v>40</v>
      </c>
      <c r="F8451" t="s">
        <v>2650</v>
      </c>
      <c r="G8451" s="2">
        <v>1931.96</v>
      </c>
      <c r="H8451" s="2">
        <v>7</v>
      </c>
      <c r="I8451" s="2">
        <f t="shared" ref="I8451:I8514" si="132">G8451/H8451</f>
        <v>275.9942857142857</v>
      </c>
      <c r="J8451" s="2">
        <v>-386.39</v>
      </c>
    </row>
    <row r="8452" spans="1:10" x14ac:dyDescent="0.35">
      <c r="A8452" s="1">
        <v>42987</v>
      </c>
      <c r="B8452" t="s">
        <v>637</v>
      </c>
      <c r="C8452" t="s">
        <v>70</v>
      </c>
      <c r="D8452" t="s">
        <v>11</v>
      </c>
      <c r="E8452" t="s">
        <v>18</v>
      </c>
      <c r="F8452" t="s">
        <v>729</v>
      </c>
      <c r="G8452" s="2">
        <v>628.80999999999995</v>
      </c>
      <c r="H8452" s="2">
        <v>7</v>
      </c>
      <c r="I8452" s="2">
        <f t="shared" si="132"/>
        <v>89.83</v>
      </c>
      <c r="J8452" s="2">
        <v>12.58</v>
      </c>
    </row>
    <row r="8453" spans="1:10" x14ac:dyDescent="0.35">
      <c r="A8453" s="1">
        <v>42987</v>
      </c>
      <c r="B8453" t="s">
        <v>637</v>
      </c>
      <c r="C8453" t="s">
        <v>70</v>
      </c>
      <c r="D8453" t="s">
        <v>11</v>
      </c>
      <c r="E8453" t="s">
        <v>18</v>
      </c>
      <c r="F8453" t="s">
        <v>585</v>
      </c>
      <c r="G8453" s="2">
        <v>56.45</v>
      </c>
      <c r="H8453" s="2">
        <v>5</v>
      </c>
      <c r="I8453" s="2">
        <f t="shared" si="132"/>
        <v>11.290000000000001</v>
      </c>
      <c r="J8453" s="2">
        <v>14.68</v>
      </c>
    </row>
    <row r="8454" spans="1:10" x14ac:dyDescent="0.35">
      <c r="A8454" s="1">
        <v>42987</v>
      </c>
      <c r="B8454" t="s">
        <v>2284</v>
      </c>
      <c r="C8454" t="s">
        <v>120</v>
      </c>
      <c r="D8454" t="s">
        <v>11</v>
      </c>
      <c r="E8454" t="s">
        <v>200</v>
      </c>
      <c r="F8454" t="s">
        <v>807</v>
      </c>
      <c r="G8454" s="2">
        <v>8.83</v>
      </c>
      <c r="H8454" s="2">
        <v>3</v>
      </c>
      <c r="I8454" s="2">
        <f t="shared" si="132"/>
        <v>2.9433333333333334</v>
      </c>
      <c r="J8454" s="2">
        <v>-1.99</v>
      </c>
    </row>
    <row r="8455" spans="1:10" x14ac:dyDescent="0.35">
      <c r="A8455" s="1">
        <v>42987</v>
      </c>
      <c r="B8455" t="s">
        <v>2284</v>
      </c>
      <c r="C8455" t="s">
        <v>120</v>
      </c>
      <c r="D8455" t="s">
        <v>11</v>
      </c>
      <c r="E8455" t="s">
        <v>12</v>
      </c>
      <c r="F8455" t="s">
        <v>1664</v>
      </c>
      <c r="G8455" s="2">
        <v>177.54</v>
      </c>
      <c r="H8455" s="2">
        <v>4</v>
      </c>
      <c r="I8455" s="2">
        <f t="shared" si="132"/>
        <v>44.384999999999998</v>
      </c>
      <c r="J8455" s="2">
        <v>62.14</v>
      </c>
    </row>
    <row r="8456" spans="1:10" x14ac:dyDescent="0.35">
      <c r="A8456" s="1">
        <v>42987</v>
      </c>
      <c r="B8456" t="s">
        <v>2284</v>
      </c>
      <c r="C8456" t="s">
        <v>120</v>
      </c>
      <c r="D8456" t="s">
        <v>11</v>
      </c>
      <c r="E8456" t="s">
        <v>18</v>
      </c>
      <c r="F8456" t="s">
        <v>1410</v>
      </c>
      <c r="G8456" s="2">
        <v>258.48</v>
      </c>
      <c r="H8456" s="2">
        <v>2</v>
      </c>
      <c r="I8456" s="2">
        <f t="shared" si="132"/>
        <v>129.24</v>
      </c>
      <c r="J8456" s="2">
        <v>-3.23</v>
      </c>
    </row>
    <row r="8457" spans="1:10" x14ac:dyDescent="0.35">
      <c r="A8457" s="1">
        <v>42987</v>
      </c>
      <c r="B8457" t="s">
        <v>2284</v>
      </c>
      <c r="C8457" t="s">
        <v>120</v>
      </c>
      <c r="D8457" t="s">
        <v>34</v>
      </c>
      <c r="E8457" t="s">
        <v>47</v>
      </c>
      <c r="F8457" t="s">
        <v>281</v>
      </c>
      <c r="G8457" s="2">
        <v>14.14</v>
      </c>
      <c r="H8457" s="2">
        <v>3</v>
      </c>
      <c r="I8457" s="2">
        <f t="shared" si="132"/>
        <v>4.7133333333333338</v>
      </c>
      <c r="J8457" s="2">
        <v>4.24</v>
      </c>
    </row>
    <row r="8458" spans="1:10" x14ac:dyDescent="0.35">
      <c r="A8458" s="1">
        <v>42987</v>
      </c>
      <c r="B8458" t="s">
        <v>2429</v>
      </c>
      <c r="C8458" t="s">
        <v>110</v>
      </c>
      <c r="D8458" t="s">
        <v>11</v>
      </c>
      <c r="E8458" t="s">
        <v>63</v>
      </c>
      <c r="F8458" t="s">
        <v>785</v>
      </c>
      <c r="G8458" s="2">
        <v>17.48</v>
      </c>
      <c r="H8458" s="2">
        <v>2</v>
      </c>
      <c r="I8458" s="2">
        <f t="shared" si="132"/>
        <v>8.74</v>
      </c>
      <c r="J8458" s="2">
        <v>8.2200000000000006</v>
      </c>
    </row>
    <row r="8459" spans="1:10" x14ac:dyDescent="0.35">
      <c r="A8459" s="1">
        <v>42987</v>
      </c>
      <c r="B8459" t="s">
        <v>587</v>
      </c>
      <c r="C8459" t="s">
        <v>95</v>
      </c>
      <c r="D8459" t="s">
        <v>11</v>
      </c>
      <c r="E8459" t="s">
        <v>12</v>
      </c>
      <c r="F8459" t="s">
        <v>2663</v>
      </c>
      <c r="G8459" s="2">
        <v>6.37</v>
      </c>
      <c r="H8459" s="2">
        <v>2</v>
      </c>
      <c r="I8459" s="2">
        <f t="shared" si="132"/>
        <v>3.1850000000000001</v>
      </c>
      <c r="J8459" s="2">
        <v>2.39</v>
      </c>
    </row>
    <row r="8460" spans="1:10" x14ac:dyDescent="0.35">
      <c r="A8460" s="1">
        <v>42987</v>
      </c>
      <c r="B8460" t="s">
        <v>154</v>
      </c>
      <c r="C8460" t="s">
        <v>27</v>
      </c>
      <c r="D8460" t="s">
        <v>11</v>
      </c>
      <c r="E8460" t="s">
        <v>24</v>
      </c>
      <c r="F8460" t="s">
        <v>317</v>
      </c>
      <c r="G8460" s="2">
        <v>6.56</v>
      </c>
      <c r="H8460" s="2">
        <v>2</v>
      </c>
      <c r="I8460" s="2">
        <f t="shared" si="132"/>
        <v>3.28</v>
      </c>
      <c r="J8460" s="2">
        <v>1.9</v>
      </c>
    </row>
    <row r="8461" spans="1:10" x14ac:dyDescent="0.35">
      <c r="A8461" s="1">
        <v>42987</v>
      </c>
      <c r="B8461" t="s">
        <v>154</v>
      </c>
      <c r="C8461" t="s">
        <v>27</v>
      </c>
      <c r="D8461" t="s">
        <v>34</v>
      </c>
      <c r="E8461" t="s">
        <v>35</v>
      </c>
      <c r="F8461" t="s">
        <v>1128</v>
      </c>
      <c r="G8461" s="2">
        <v>243.92</v>
      </c>
      <c r="H8461" s="2">
        <v>5</v>
      </c>
      <c r="I8461" s="2">
        <f t="shared" si="132"/>
        <v>48.783999999999999</v>
      </c>
      <c r="J8461" s="2">
        <v>-15.25</v>
      </c>
    </row>
    <row r="8462" spans="1:10" x14ac:dyDescent="0.35">
      <c r="A8462" s="1">
        <v>42987</v>
      </c>
      <c r="B8462" t="s">
        <v>154</v>
      </c>
      <c r="C8462" t="s">
        <v>27</v>
      </c>
      <c r="D8462" t="s">
        <v>11</v>
      </c>
      <c r="E8462" t="s">
        <v>12</v>
      </c>
      <c r="F8462" t="s">
        <v>1768</v>
      </c>
      <c r="G8462" s="2">
        <v>47.52</v>
      </c>
      <c r="H8462" s="2">
        <v>9</v>
      </c>
      <c r="I8462" s="2">
        <f t="shared" si="132"/>
        <v>5.28</v>
      </c>
      <c r="J8462" s="2">
        <v>22.81</v>
      </c>
    </row>
    <row r="8463" spans="1:10" x14ac:dyDescent="0.35">
      <c r="A8463" s="1">
        <v>42987</v>
      </c>
      <c r="B8463" t="s">
        <v>1394</v>
      </c>
      <c r="C8463" t="s">
        <v>27</v>
      </c>
      <c r="D8463" t="s">
        <v>11</v>
      </c>
      <c r="E8463" t="s">
        <v>18</v>
      </c>
      <c r="F8463" t="s">
        <v>115</v>
      </c>
      <c r="G8463" s="2">
        <v>99.87</v>
      </c>
      <c r="H8463" s="2">
        <v>3</v>
      </c>
      <c r="I8463" s="2">
        <f t="shared" si="132"/>
        <v>33.29</v>
      </c>
      <c r="J8463" s="2">
        <v>23.97</v>
      </c>
    </row>
    <row r="8464" spans="1:10" x14ac:dyDescent="0.35">
      <c r="A8464" s="1">
        <v>42987</v>
      </c>
      <c r="B8464" t="s">
        <v>875</v>
      </c>
      <c r="C8464" t="s">
        <v>10</v>
      </c>
      <c r="D8464" t="s">
        <v>11</v>
      </c>
      <c r="E8464" t="s">
        <v>16</v>
      </c>
      <c r="F8464" t="s">
        <v>2216</v>
      </c>
      <c r="G8464" s="2">
        <v>9.86</v>
      </c>
      <c r="H8464" s="2">
        <v>4</v>
      </c>
      <c r="I8464" s="2">
        <f t="shared" si="132"/>
        <v>2.4649999999999999</v>
      </c>
      <c r="J8464" s="2">
        <v>3.45</v>
      </c>
    </row>
    <row r="8465" spans="1:10" x14ac:dyDescent="0.35">
      <c r="A8465" s="1">
        <v>42987</v>
      </c>
      <c r="B8465" t="s">
        <v>1263</v>
      </c>
      <c r="C8465" t="s">
        <v>78</v>
      </c>
      <c r="D8465" t="s">
        <v>11</v>
      </c>
      <c r="E8465" t="s">
        <v>24</v>
      </c>
      <c r="F8465" t="s">
        <v>258</v>
      </c>
      <c r="G8465" s="2">
        <v>25.92</v>
      </c>
      <c r="H8465" s="2">
        <v>5</v>
      </c>
      <c r="I8465" s="2">
        <f t="shared" si="132"/>
        <v>5.1840000000000002</v>
      </c>
      <c r="J8465" s="2">
        <v>3.89</v>
      </c>
    </row>
    <row r="8466" spans="1:10" x14ac:dyDescent="0.35">
      <c r="A8466" s="1">
        <v>42987</v>
      </c>
      <c r="B8466" t="s">
        <v>1263</v>
      </c>
      <c r="C8466" t="s">
        <v>78</v>
      </c>
      <c r="D8466" t="s">
        <v>34</v>
      </c>
      <c r="E8466" t="s">
        <v>47</v>
      </c>
      <c r="F8466" t="s">
        <v>654</v>
      </c>
      <c r="G8466" s="2">
        <v>66.11</v>
      </c>
      <c r="H8466" s="2">
        <v>2</v>
      </c>
      <c r="I8466" s="2">
        <f t="shared" si="132"/>
        <v>33.055</v>
      </c>
      <c r="J8466" s="2">
        <v>-9.09</v>
      </c>
    </row>
    <row r="8467" spans="1:10" x14ac:dyDescent="0.35">
      <c r="A8467" s="1">
        <v>42987</v>
      </c>
      <c r="B8467" t="s">
        <v>346</v>
      </c>
      <c r="C8467" t="s">
        <v>27</v>
      </c>
      <c r="D8467" t="s">
        <v>39</v>
      </c>
      <c r="E8467" t="s">
        <v>52</v>
      </c>
      <c r="F8467" t="s">
        <v>2656</v>
      </c>
      <c r="G8467" s="2">
        <v>159.96</v>
      </c>
      <c r="H8467" s="2">
        <v>4</v>
      </c>
      <c r="I8467" s="2">
        <f t="shared" si="132"/>
        <v>39.99</v>
      </c>
      <c r="J8467" s="2">
        <v>51.19</v>
      </c>
    </row>
    <row r="8468" spans="1:10" x14ac:dyDescent="0.35">
      <c r="A8468" s="1">
        <v>42987</v>
      </c>
      <c r="B8468" t="s">
        <v>389</v>
      </c>
      <c r="C8468" t="s">
        <v>91</v>
      </c>
      <c r="D8468" t="s">
        <v>11</v>
      </c>
      <c r="E8468" t="s">
        <v>12</v>
      </c>
      <c r="F8468" t="s">
        <v>2394</v>
      </c>
      <c r="G8468" s="2">
        <v>31.1</v>
      </c>
      <c r="H8468" s="2">
        <v>6</v>
      </c>
      <c r="I8468" s="2">
        <f t="shared" si="132"/>
        <v>5.1833333333333336</v>
      </c>
      <c r="J8468" s="2">
        <v>11.28</v>
      </c>
    </row>
    <row r="8469" spans="1:10" x14ac:dyDescent="0.35">
      <c r="A8469" s="1">
        <v>42987</v>
      </c>
      <c r="B8469" t="s">
        <v>389</v>
      </c>
      <c r="C8469" t="s">
        <v>91</v>
      </c>
      <c r="D8469" t="s">
        <v>11</v>
      </c>
      <c r="E8469" t="s">
        <v>92</v>
      </c>
      <c r="F8469" t="s">
        <v>1838</v>
      </c>
      <c r="G8469" s="2">
        <v>11.18</v>
      </c>
      <c r="H8469" s="2">
        <v>1</v>
      </c>
      <c r="I8469" s="2">
        <f t="shared" si="132"/>
        <v>11.18</v>
      </c>
      <c r="J8469" s="2">
        <v>0.84</v>
      </c>
    </row>
    <row r="8470" spans="1:10" x14ac:dyDescent="0.35">
      <c r="A8470" s="1">
        <v>42987</v>
      </c>
      <c r="B8470" t="s">
        <v>1433</v>
      </c>
      <c r="C8470" t="s">
        <v>78</v>
      </c>
      <c r="D8470" t="s">
        <v>11</v>
      </c>
      <c r="E8470" t="s">
        <v>16</v>
      </c>
      <c r="F8470" t="s">
        <v>348</v>
      </c>
      <c r="G8470" s="2">
        <v>17.71</v>
      </c>
      <c r="H8470" s="2">
        <v>6</v>
      </c>
      <c r="I8470" s="2">
        <f t="shared" si="132"/>
        <v>2.9516666666666667</v>
      </c>
      <c r="J8470" s="2">
        <v>5.98</v>
      </c>
    </row>
    <row r="8471" spans="1:10" x14ac:dyDescent="0.35">
      <c r="A8471" s="1">
        <v>42987</v>
      </c>
      <c r="B8471" t="s">
        <v>1433</v>
      </c>
      <c r="C8471" t="s">
        <v>78</v>
      </c>
      <c r="D8471" t="s">
        <v>11</v>
      </c>
      <c r="E8471" t="s">
        <v>20</v>
      </c>
      <c r="F8471" t="s">
        <v>1668</v>
      </c>
      <c r="G8471" s="2">
        <v>4.8600000000000003</v>
      </c>
      <c r="H8471" s="2">
        <v>3</v>
      </c>
      <c r="I8471" s="2">
        <f t="shared" si="132"/>
        <v>1.62</v>
      </c>
      <c r="J8471" s="2">
        <v>-3.56</v>
      </c>
    </row>
    <row r="8472" spans="1:10" x14ac:dyDescent="0.35">
      <c r="A8472" s="1">
        <v>42987</v>
      </c>
      <c r="B8472" t="s">
        <v>1433</v>
      </c>
      <c r="C8472" t="s">
        <v>78</v>
      </c>
      <c r="D8472" t="s">
        <v>11</v>
      </c>
      <c r="E8472" t="s">
        <v>20</v>
      </c>
      <c r="F8472" t="s">
        <v>579</v>
      </c>
      <c r="G8472" s="2">
        <v>6.26</v>
      </c>
      <c r="H8472" s="2">
        <v>2</v>
      </c>
      <c r="I8472" s="2">
        <f t="shared" si="132"/>
        <v>3.13</v>
      </c>
      <c r="J8472" s="2">
        <v>-5.22</v>
      </c>
    </row>
    <row r="8473" spans="1:10" x14ac:dyDescent="0.35">
      <c r="A8473" s="1">
        <v>42988</v>
      </c>
      <c r="B8473" t="s">
        <v>212</v>
      </c>
      <c r="C8473" t="s">
        <v>15</v>
      </c>
      <c r="D8473" t="s">
        <v>39</v>
      </c>
      <c r="E8473" t="s">
        <v>40</v>
      </c>
      <c r="F8473" t="s">
        <v>863</v>
      </c>
      <c r="G8473" s="2">
        <v>147.16999999999999</v>
      </c>
      <c r="H8473" s="2">
        <v>4</v>
      </c>
      <c r="I8473" s="2">
        <f t="shared" si="132"/>
        <v>36.792499999999997</v>
      </c>
      <c r="J8473" s="2">
        <v>16.559999999999999</v>
      </c>
    </row>
    <row r="8474" spans="1:10" x14ac:dyDescent="0.35">
      <c r="A8474" s="1">
        <v>42988</v>
      </c>
      <c r="B8474" t="s">
        <v>483</v>
      </c>
      <c r="C8474" t="s">
        <v>27</v>
      </c>
      <c r="D8474" t="s">
        <v>34</v>
      </c>
      <c r="E8474" t="s">
        <v>35</v>
      </c>
      <c r="F8474" t="s">
        <v>542</v>
      </c>
      <c r="G8474" s="2">
        <v>362.35</v>
      </c>
      <c r="H8474" s="2">
        <v>3</v>
      </c>
      <c r="I8474" s="2">
        <f t="shared" si="132"/>
        <v>120.78333333333335</v>
      </c>
      <c r="J8474" s="2">
        <v>27.18</v>
      </c>
    </row>
    <row r="8475" spans="1:10" x14ac:dyDescent="0.35">
      <c r="A8475" s="1">
        <v>42988</v>
      </c>
      <c r="B8475" t="s">
        <v>483</v>
      </c>
      <c r="C8475" t="s">
        <v>27</v>
      </c>
      <c r="D8475" t="s">
        <v>11</v>
      </c>
      <c r="E8475" t="s">
        <v>20</v>
      </c>
      <c r="F8475" t="s">
        <v>451</v>
      </c>
      <c r="G8475" s="2">
        <v>7.18</v>
      </c>
      <c r="H8475" s="2">
        <v>2</v>
      </c>
      <c r="I8475" s="2">
        <f t="shared" si="132"/>
        <v>3.59</v>
      </c>
      <c r="J8475" s="2">
        <v>2.25</v>
      </c>
    </row>
    <row r="8476" spans="1:10" x14ac:dyDescent="0.35">
      <c r="A8476" s="1">
        <v>42988</v>
      </c>
      <c r="B8476" t="s">
        <v>2534</v>
      </c>
      <c r="C8476" t="s">
        <v>186</v>
      </c>
      <c r="D8476" t="s">
        <v>11</v>
      </c>
      <c r="E8476" t="s">
        <v>20</v>
      </c>
      <c r="F8476" t="s">
        <v>1668</v>
      </c>
      <c r="G8476" s="2">
        <v>16.2</v>
      </c>
      <c r="H8476" s="2">
        <v>3</v>
      </c>
      <c r="I8476" s="2">
        <f t="shared" si="132"/>
        <v>5.3999999999999995</v>
      </c>
      <c r="J8476" s="2">
        <v>7.78</v>
      </c>
    </row>
    <row r="8477" spans="1:10" x14ac:dyDescent="0.35">
      <c r="A8477" s="1">
        <v>42988</v>
      </c>
      <c r="B8477" t="s">
        <v>2534</v>
      </c>
      <c r="C8477" t="s">
        <v>186</v>
      </c>
      <c r="D8477" t="s">
        <v>11</v>
      </c>
      <c r="E8477" t="s">
        <v>92</v>
      </c>
      <c r="F8477" t="s">
        <v>1244</v>
      </c>
      <c r="G8477" s="2">
        <v>33.99</v>
      </c>
      <c r="H8477" s="2">
        <v>3</v>
      </c>
      <c r="I8477" s="2">
        <f t="shared" si="132"/>
        <v>11.33</v>
      </c>
      <c r="J8477" s="2">
        <v>14.62</v>
      </c>
    </row>
    <row r="8478" spans="1:10" x14ac:dyDescent="0.35">
      <c r="A8478" s="1">
        <v>42988</v>
      </c>
      <c r="B8478" t="s">
        <v>2534</v>
      </c>
      <c r="C8478" t="s">
        <v>186</v>
      </c>
      <c r="D8478" t="s">
        <v>39</v>
      </c>
      <c r="E8478" t="s">
        <v>52</v>
      </c>
      <c r="F8478" t="s">
        <v>1428</v>
      </c>
      <c r="G8478" s="2">
        <v>296.85000000000002</v>
      </c>
      <c r="H8478" s="2">
        <v>5</v>
      </c>
      <c r="I8478" s="2">
        <f t="shared" si="132"/>
        <v>59.370000000000005</v>
      </c>
      <c r="J8478" s="2">
        <v>53.43</v>
      </c>
    </row>
    <row r="8479" spans="1:10" x14ac:dyDescent="0.35">
      <c r="A8479" s="1">
        <v>42988</v>
      </c>
      <c r="B8479" t="s">
        <v>2534</v>
      </c>
      <c r="C8479" t="s">
        <v>186</v>
      </c>
      <c r="D8479" t="s">
        <v>39</v>
      </c>
      <c r="E8479" t="s">
        <v>52</v>
      </c>
      <c r="F8479" t="s">
        <v>673</v>
      </c>
      <c r="G8479" s="2">
        <v>112.8</v>
      </c>
      <c r="H8479" s="2">
        <v>6</v>
      </c>
      <c r="I8479" s="2">
        <f t="shared" si="132"/>
        <v>18.8</v>
      </c>
      <c r="J8479" s="2">
        <v>6.77</v>
      </c>
    </row>
    <row r="8480" spans="1:10" x14ac:dyDescent="0.35">
      <c r="A8480" s="1">
        <v>42988</v>
      </c>
      <c r="B8480" t="s">
        <v>2534</v>
      </c>
      <c r="C8480" t="s">
        <v>186</v>
      </c>
      <c r="D8480" t="s">
        <v>11</v>
      </c>
      <c r="E8480" t="s">
        <v>20</v>
      </c>
      <c r="F8480" t="s">
        <v>937</v>
      </c>
      <c r="G8480" s="2">
        <v>13.71</v>
      </c>
      <c r="H8480" s="2">
        <v>3</v>
      </c>
      <c r="I8480" s="2">
        <f t="shared" si="132"/>
        <v>4.57</v>
      </c>
      <c r="J8480" s="2">
        <v>6.58</v>
      </c>
    </row>
    <row r="8481" spans="1:10" x14ac:dyDescent="0.35">
      <c r="A8481" s="1">
        <v>42988</v>
      </c>
      <c r="B8481" t="s">
        <v>2534</v>
      </c>
      <c r="C8481" t="s">
        <v>186</v>
      </c>
      <c r="D8481" t="s">
        <v>11</v>
      </c>
      <c r="E8481" t="s">
        <v>12</v>
      </c>
      <c r="F8481" t="s">
        <v>1710</v>
      </c>
      <c r="G8481" s="2">
        <v>24.9</v>
      </c>
      <c r="H8481" s="2">
        <v>5</v>
      </c>
      <c r="I8481" s="2">
        <f t="shared" si="132"/>
        <v>4.9799999999999995</v>
      </c>
      <c r="J8481" s="2">
        <v>11.7</v>
      </c>
    </row>
    <row r="8482" spans="1:10" x14ac:dyDescent="0.35">
      <c r="A8482" s="1">
        <v>42988</v>
      </c>
      <c r="B8482" t="s">
        <v>2534</v>
      </c>
      <c r="C8482" t="s">
        <v>186</v>
      </c>
      <c r="D8482" t="s">
        <v>11</v>
      </c>
      <c r="E8482" t="s">
        <v>18</v>
      </c>
      <c r="F8482" t="s">
        <v>68</v>
      </c>
      <c r="G8482" s="2">
        <v>286.29000000000002</v>
      </c>
      <c r="H8482" s="2">
        <v>3</v>
      </c>
      <c r="I8482" s="2">
        <f t="shared" si="132"/>
        <v>95.43</v>
      </c>
      <c r="J8482" s="2">
        <v>17.18</v>
      </c>
    </row>
    <row r="8483" spans="1:10" x14ac:dyDescent="0.35">
      <c r="A8483" s="1">
        <v>42988</v>
      </c>
      <c r="B8483" t="s">
        <v>2534</v>
      </c>
      <c r="C8483" t="s">
        <v>186</v>
      </c>
      <c r="D8483" t="s">
        <v>11</v>
      </c>
      <c r="E8483" t="s">
        <v>92</v>
      </c>
      <c r="F8483" t="s">
        <v>1031</v>
      </c>
      <c r="G8483" s="2">
        <v>24.18</v>
      </c>
      <c r="H8483" s="2">
        <v>2</v>
      </c>
      <c r="I8483" s="2">
        <f t="shared" si="132"/>
        <v>12.09</v>
      </c>
      <c r="J8483" s="2">
        <v>7.25</v>
      </c>
    </row>
    <row r="8484" spans="1:10" x14ac:dyDescent="0.35">
      <c r="A8484" s="1">
        <v>42988</v>
      </c>
      <c r="B8484" t="s">
        <v>2117</v>
      </c>
      <c r="C8484" t="s">
        <v>15</v>
      </c>
      <c r="D8484" t="s">
        <v>11</v>
      </c>
      <c r="E8484" t="s">
        <v>20</v>
      </c>
      <c r="F8484" t="s">
        <v>1606</v>
      </c>
      <c r="G8484" s="2">
        <v>762.59</v>
      </c>
      <c r="H8484" s="2">
        <v>3</v>
      </c>
      <c r="I8484" s="2">
        <f t="shared" si="132"/>
        <v>254.19666666666669</v>
      </c>
      <c r="J8484" s="2">
        <v>-1143.8900000000001</v>
      </c>
    </row>
    <row r="8485" spans="1:10" x14ac:dyDescent="0.35">
      <c r="A8485" s="1">
        <v>42988</v>
      </c>
      <c r="B8485" t="s">
        <v>1548</v>
      </c>
      <c r="C8485" t="s">
        <v>149</v>
      </c>
      <c r="D8485" t="s">
        <v>11</v>
      </c>
      <c r="E8485" t="s">
        <v>12</v>
      </c>
      <c r="F8485" t="s">
        <v>2583</v>
      </c>
      <c r="G8485" s="2">
        <v>18.760000000000002</v>
      </c>
      <c r="H8485" s="2">
        <v>2</v>
      </c>
      <c r="I8485" s="2">
        <f t="shared" si="132"/>
        <v>9.3800000000000008</v>
      </c>
      <c r="J8485" s="2">
        <v>9</v>
      </c>
    </row>
    <row r="8486" spans="1:10" x14ac:dyDescent="0.35">
      <c r="A8486" s="1">
        <v>42988</v>
      </c>
      <c r="B8486" t="s">
        <v>1868</v>
      </c>
      <c r="C8486" t="s">
        <v>434</v>
      </c>
      <c r="D8486" t="s">
        <v>11</v>
      </c>
      <c r="E8486" t="s">
        <v>24</v>
      </c>
      <c r="F8486" t="s">
        <v>384</v>
      </c>
      <c r="G8486" s="2">
        <v>14.88</v>
      </c>
      <c r="H8486" s="2">
        <v>2</v>
      </c>
      <c r="I8486" s="2">
        <f t="shared" si="132"/>
        <v>7.44</v>
      </c>
      <c r="J8486" s="2">
        <v>3.72</v>
      </c>
    </row>
    <row r="8487" spans="1:10" x14ac:dyDescent="0.35">
      <c r="A8487" s="1">
        <v>42988</v>
      </c>
      <c r="B8487" t="s">
        <v>1538</v>
      </c>
      <c r="C8487" t="s">
        <v>78</v>
      </c>
      <c r="D8487" t="s">
        <v>11</v>
      </c>
      <c r="E8487" t="s">
        <v>12</v>
      </c>
      <c r="F8487" t="s">
        <v>1855</v>
      </c>
      <c r="G8487" s="2">
        <v>85.06</v>
      </c>
      <c r="H8487" s="2">
        <v>3</v>
      </c>
      <c r="I8487" s="2">
        <f t="shared" si="132"/>
        <v>28.353333333333335</v>
      </c>
      <c r="J8487" s="2">
        <v>28.71</v>
      </c>
    </row>
    <row r="8488" spans="1:10" x14ac:dyDescent="0.35">
      <c r="A8488" s="1">
        <v>42988</v>
      </c>
      <c r="B8488" t="s">
        <v>740</v>
      </c>
      <c r="C8488" t="s">
        <v>30</v>
      </c>
      <c r="D8488" t="s">
        <v>11</v>
      </c>
      <c r="E8488" t="s">
        <v>20</v>
      </c>
      <c r="F8488" t="s">
        <v>561</v>
      </c>
      <c r="G8488" s="2">
        <v>2.78</v>
      </c>
      <c r="H8488" s="2">
        <v>1</v>
      </c>
      <c r="I8488" s="2">
        <f t="shared" si="132"/>
        <v>2.78</v>
      </c>
      <c r="J8488" s="2">
        <v>1.36</v>
      </c>
    </row>
    <row r="8489" spans="1:10" x14ac:dyDescent="0.35">
      <c r="A8489" s="1">
        <v>42988</v>
      </c>
      <c r="B8489" t="s">
        <v>887</v>
      </c>
      <c r="C8489" t="s">
        <v>78</v>
      </c>
      <c r="D8489" t="s">
        <v>39</v>
      </c>
      <c r="E8489" t="s">
        <v>52</v>
      </c>
      <c r="F8489" t="s">
        <v>1911</v>
      </c>
      <c r="G8489" s="2">
        <v>37.06</v>
      </c>
      <c r="H8489" s="2">
        <v>4</v>
      </c>
      <c r="I8489" s="2">
        <f t="shared" si="132"/>
        <v>9.2650000000000006</v>
      </c>
      <c r="J8489" s="2">
        <v>8.8000000000000007</v>
      </c>
    </row>
    <row r="8490" spans="1:10" x14ac:dyDescent="0.35">
      <c r="A8490" s="1">
        <v>42988</v>
      </c>
      <c r="B8490" t="s">
        <v>887</v>
      </c>
      <c r="C8490" t="s">
        <v>78</v>
      </c>
      <c r="D8490" t="s">
        <v>39</v>
      </c>
      <c r="E8490" t="s">
        <v>40</v>
      </c>
      <c r="F8490" t="s">
        <v>2194</v>
      </c>
      <c r="G8490" s="2">
        <v>259.89999999999998</v>
      </c>
      <c r="H8490" s="2">
        <v>2</v>
      </c>
      <c r="I8490" s="2">
        <f t="shared" si="132"/>
        <v>129.94999999999999</v>
      </c>
      <c r="J8490" s="2">
        <v>-56.31</v>
      </c>
    </row>
    <row r="8491" spans="1:10" x14ac:dyDescent="0.35">
      <c r="A8491" s="1">
        <v>42989</v>
      </c>
      <c r="B8491" t="s">
        <v>1164</v>
      </c>
      <c r="C8491" t="s">
        <v>123</v>
      </c>
      <c r="D8491" t="s">
        <v>34</v>
      </c>
      <c r="E8491" t="s">
        <v>47</v>
      </c>
      <c r="F8491" t="s">
        <v>920</v>
      </c>
      <c r="G8491" s="2">
        <v>34.5</v>
      </c>
      <c r="H8491" s="2">
        <v>1</v>
      </c>
      <c r="I8491" s="2">
        <f t="shared" si="132"/>
        <v>34.5</v>
      </c>
      <c r="J8491" s="2">
        <v>6.04</v>
      </c>
    </row>
    <row r="8492" spans="1:10" x14ac:dyDescent="0.35">
      <c r="A8492" s="1">
        <v>42989</v>
      </c>
      <c r="B8492" t="s">
        <v>1507</v>
      </c>
      <c r="C8492" t="s">
        <v>30</v>
      </c>
      <c r="D8492" t="s">
        <v>11</v>
      </c>
      <c r="E8492" t="s">
        <v>12</v>
      </c>
      <c r="F8492" t="s">
        <v>2377</v>
      </c>
      <c r="G8492" s="2">
        <v>184.66</v>
      </c>
      <c r="H8492" s="2">
        <v>7</v>
      </c>
      <c r="I8492" s="2">
        <f t="shared" si="132"/>
        <v>26.38</v>
      </c>
      <c r="J8492" s="2">
        <v>84.94</v>
      </c>
    </row>
    <row r="8493" spans="1:10" x14ac:dyDescent="0.35">
      <c r="A8493" s="1">
        <v>42989</v>
      </c>
      <c r="B8493" t="s">
        <v>1385</v>
      </c>
      <c r="C8493" t="s">
        <v>27</v>
      </c>
      <c r="D8493" t="s">
        <v>11</v>
      </c>
      <c r="E8493" t="s">
        <v>12</v>
      </c>
      <c r="F8493" t="s">
        <v>2272</v>
      </c>
      <c r="G8493" s="2">
        <v>12.96</v>
      </c>
      <c r="H8493" s="2">
        <v>2</v>
      </c>
      <c r="I8493" s="2">
        <f t="shared" si="132"/>
        <v>6.48</v>
      </c>
      <c r="J8493" s="2">
        <v>6.22</v>
      </c>
    </row>
    <row r="8494" spans="1:10" x14ac:dyDescent="0.35">
      <c r="A8494" s="1">
        <v>42989</v>
      </c>
      <c r="B8494" t="s">
        <v>1385</v>
      </c>
      <c r="C8494" t="s">
        <v>27</v>
      </c>
      <c r="D8494" t="s">
        <v>11</v>
      </c>
      <c r="E8494" t="s">
        <v>63</v>
      </c>
      <c r="F8494" t="s">
        <v>2479</v>
      </c>
      <c r="G8494" s="2">
        <v>22.18</v>
      </c>
      <c r="H8494" s="2">
        <v>2</v>
      </c>
      <c r="I8494" s="2">
        <f t="shared" si="132"/>
        <v>11.09</v>
      </c>
      <c r="J8494" s="2">
        <v>10.87</v>
      </c>
    </row>
    <row r="8495" spans="1:10" x14ac:dyDescent="0.35">
      <c r="A8495" s="1">
        <v>42989</v>
      </c>
      <c r="B8495" t="s">
        <v>1385</v>
      </c>
      <c r="C8495" t="s">
        <v>27</v>
      </c>
      <c r="D8495" t="s">
        <v>34</v>
      </c>
      <c r="E8495" t="s">
        <v>35</v>
      </c>
      <c r="F8495" t="s">
        <v>650</v>
      </c>
      <c r="G8495" s="2">
        <v>2054.27</v>
      </c>
      <c r="H8495" s="2">
        <v>8</v>
      </c>
      <c r="I8495" s="2">
        <f t="shared" si="132"/>
        <v>256.78375</v>
      </c>
      <c r="J8495" s="2">
        <v>256.77999999999997</v>
      </c>
    </row>
    <row r="8496" spans="1:10" x14ac:dyDescent="0.35">
      <c r="A8496" s="1">
        <v>42989</v>
      </c>
      <c r="B8496" t="s">
        <v>1452</v>
      </c>
      <c r="C8496" t="s">
        <v>15</v>
      </c>
      <c r="D8496" t="s">
        <v>11</v>
      </c>
      <c r="E8496" t="s">
        <v>43</v>
      </c>
      <c r="F8496" t="s">
        <v>1233</v>
      </c>
      <c r="G8496" s="2">
        <v>10.53</v>
      </c>
      <c r="H8496" s="2">
        <v>4</v>
      </c>
      <c r="I8496" s="2">
        <f t="shared" si="132"/>
        <v>2.6324999999999998</v>
      </c>
      <c r="J8496" s="2">
        <v>3.29</v>
      </c>
    </row>
    <row r="8497" spans="1:10" x14ac:dyDescent="0.35">
      <c r="A8497" s="1">
        <v>42989</v>
      </c>
      <c r="B8497" t="s">
        <v>1452</v>
      </c>
      <c r="C8497" t="s">
        <v>15</v>
      </c>
      <c r="D8497" t="s">
        <v>11</v>
      </c>
      <c r="E8497" t="s">
        <v>12</v>
      </c>
      <c r="F8497" t="s">
        <v>1845</v>
      </c>
      <c r="G8497" s="2">
        <v>20.54</v>
      </c>
      <c r="H8497" s="2">
        <v>6</v>
      </c>
      <c r="I8497" s="2">
        <f t="shared" si="132"/>
        <v>3.4233333333333333</v>
      </c>
      <c r="J8497" s="2">
        <v>6.42</v>
      </c>
    </row>
    <row r="8498" spans="1:10" x14ac:dyDescent="0.35">
      <c r="A8498" s="1">
        <v>42989</v>
      </c>
      <c r="B8498" t="s">
        <v>352</v>
      </c>
      <c r="C8498" t="s">
        <v>27</v>
      </c>
      <c r="D8498" t="s">
        <v>34</v>
      </c>
      <c r="E8498" t="s">
        <v>47</v>
      </c>
      <c r="F8498" t="s">
        <v>2594</v>
      </c>
      <c r="G8498" s="2">
        <v>32.36</v>
      </c>
      <c r="H8498" s="2">
        <v>4</v>
      </c>
      <c r="I8498" s="2">
        <f t="shared" si="132"/>
        <v>8.09</v>
      </c>
      <c r="J8498" s="2">
        <v>11.65</v>
      </c>
    </row>
    <row r="8499" spans="1:10" x14ac:dyDescent="0.35">
      <c r="A8499" s="1">
        <v>42989</v>
      </c>
      <c r="B8499" t="s">
        <v>352</v>
      </c>
      <c r="C8499" t="s">
        <v>27</v>
      </c>
      <c r="D8499" t="s">
        <v>11</v>
      </c>
      <c r="E8499" t="s">
        <v>92</v>
      </c>
      <c r="F8499" t="s">
        <v>2007</v>
      </c>
      <c r="G8499" s="2">
        <v>406.6</v>
      </c>
      <c r="H8499" s="2">
        <v>5</v>
      </c>
      <c r="I8499" s="2">
        <f t="shared" si="132"/>
        <v>81.320000000000007</v>
      </c>
      <c r="J8499" s="2">
        <v>113.85</v>
      </c>
    </row>
    <row r="8500" spans="1:10" x14ac:dyDescent="0.35">
      <c r="A8500" s="1">
        <v>42989</v>
      </c>
      <c r="B8500" t="s">
        <v>829</v>
      </c>
      <c r="C8500" t="s">
        <v>164</v>
      </c>
      <c r="D8500" t="s">
        <v>34</v>
      </c>
      <c r="E8500" t="s">
        <v>35</v>
      </c>
      <c r="F8500" t="s">
        <v>2132</v>
      </c>
      <c r="G8500" s="2">
        <v>177.57</v>
      </c>
      <c r="H8500" s="2">
        <v>2</v>
      </c>
      <c r="I8500" s="2">
        <f t="shared" si="132"/>
        <v>88.784999999999997</v>
      </c>
      <c r="J8500" s="2">
        <v>8.8800000000000008</v>
      </c>
    </row>
    <row r="8501" spans="1:10" x14ac:dyDescent="0.35">
      <c r="A8501" s="1">
        <v>42989</v>
      </c>
      <c r="B8501" t="s">
        <v>829</v>
      </c>
      <c r="C8501" t="s">
        <v>164</v>
      </c>
      <c r="D8501" t="s">
        <v>11</v>
      </c>
      <c r="E8501" t="s">
        <v>12</v>
      </c>
      <c r="F8501" t="s">
        <v>28</v>
      </c>
      <c r="G8501" s="2">
        <v>19.440000000000001</v>
      </c>
      <c r="H8501" s="2">
        <v>3</v>
      </c>
      <c r="I8501" s="2">
        <f t="shared" si="132"/>
        <v>6.48</v>
      </c>
      <c r="J8501" s="2">
        <v>9.33</v>
      </c>
    </row>
    <row r="8502" spans="1:10" x14ac:dyDescent="0.35">
      <c r="A8502" s="1">
        <v>42989</v>
      </c>
      <c r="B8502" t="s">
        <v>829</v>
      </c>
      <c r="C8502" t="s">
        <v>164</v>
      </c>
      <c r="D8502" t="s">
        <v>11</v>
      </c>
      <c r="E8502" t="s">
        <v>12</v>
      </c>
      <c r="F8502" t="s">
        <v>2086</v>
      </c>
      <c r="G8502" s="2">
        <v>71.28</v>
      </c>
      <c r="H8502" s="2">
        <v>11</v>
      </c>
      <c r="I8502" s="2">
        <f t="shared" si="132"/>
        <v>6.48</v>
      </c>
      <c r="J8502" s="2">
        <v>34.21</v>
      </c>
    </row>
    <row r="8503" spans="1:10" x14ac:dyDescent="0.35">
      <c r="A8503" s="1">
        <v>42989</v>
      </c>
      <c r="B8503" t="s">
        <v>829</v>
      </c>
      <c r="C8503" t="s">
        <v>164</v>
      </c>
      <c r="D8503" t="s">
        <v>11</v>
      </c>
      <c r="E8503" t="s">
        <v>20</v>
      </c>
      <c r="F8503" t="s">
        <v>1103</v>
      </c>
      <c r="G8503" s="2">
        <v>1471.96</v>
      </c>
      <c r="H8503" s="2">
        <v>5</v>
      </c>
      <c r="I8503" s="2">
        <f t="shared" si="132"/>
        <v>294.392</v>
      </c>
      <c r="J8503" s="2">
        <v>459.99</v>
      </c>
    </row>
    <row r="8504" spans="1:10" x14ac:dyDescent="0.35">
      <c r="A8504" s="1">
        <v>42989</v>
      </c>
      <c r="B8504" t="s">
        <v>829</v>
      </c>
      <c r="C8504" t="s">
        <v>164</v>
      </c>
      <c r="D8504" t="s">
        <v>39</v>
      </c>
      <c r="E8504" t="s">
        <v>40</v>
      </c>
      <c r="F8504" t="s">
        <v>2699</v>
      </c>
      <c r="G8504" s="2">
        <v>79.959999999999994</v>
      </c>
      <c r="H8504" s="2">
        <v>5</v>
      </c>
      <c r="I8504" s="2">
        <f t="shared" si="132"/>
        <v>15.991999999999999</v>
      </c>
      <c r="J8504" s="2">
        <v>-17.989999999999998</v>
      </c>
    </row>
    <row r="8505" spans="1:10" x14ac:dyDescent="0.35">
      <c r="A8505" s="1">
        <v>42989</v>
      </c>
      <c r="B8505" t="s">
        <v>672</v>
      </c>
      <c r="C8505" t="s">
        <v>10</v>
      </c>
      <c r="D8505" t="s">
        <v>11</v>
      </c>
      <c r="E8505" t="s">
        <v>12</v>
      </c>
      <c r="F8505" t="s">
        <v>2070</v>
      </c>
      <c r="G8505" s="2">
        <v>10.27</v>
      </c>
      <c r="H8505" s="2">
        <v>3</v>
      </c>
      <c r="I8505" s="2">
        <f t="shared" si="132"/>
        <v>3.4233333333333333</v>
      </c>
      <c r="J8505" s="2">
        <v>3.21</v>
      </c>
    </row>
    <row r="8506" spans="1:10" x14ac:dyDescent="0.35">
      <c r="A8506" s="1">
        <v>42989</v>
      </c>
      <c r="B8506" t="s">
        <v>672</v>
      </c>
      <c r="C8506" t="s">
        <v>10</v>
      </c>
      <c r="D8506" t="s">
        <v>34</v>
      </c>
      <c r="E8506" t="s">
        <v>145</v>
      </c>
      <c r="F8506" t="s">
        <v>950</v>
      </c>
      <c r="G8506" s="2">
        <v>512.19000000000005</v>
      </c>
      <c r="H8506" s="2">
        <v>5</v>
      </c>
      <c r="I8506" s="2">
        <f t="shared" si="132"/>
        <v>102.43800000000002</v>
      </c>
      <c r="J8506" s="2">
        <v>-65.849999999999994</v>
      </c>
    </row>
    <row r="8507" spans="1:10" x14ac:dyDescent="0.35">
      <c r="A8507" s="1">
        <v>42989</v>
      </c>
      <c r="B8507" t="s">
        <v>672</v>
      </c>
      <c r="C8507" t="s">
        <v>10</v>
      </c>
      <c r="D8507" t="s">
        <v>11</v>
      </c>
      <c r="E8507" t="s">
        <v>92</v>
      </c>
      <c r="F8507" t="s">
        <v>776</v>
      </c>
      <c r="G8507" s="2">
        <v>1.56</v>
      </c>
      <c r="H8507" s="2">
        <v>2</v>
      </c>
      <c r="I8507" s="2">
        <f t="shared" si="132"/>
        <v>0.78</v>
      </c>
      <c r="J8507" s="2">
        <v>-4.2</v>
      </c>
    </row>
    <row r="8508" spans="1:10" x14ac:dyDescent="0.35">
      <c r="A8508" s="1">
        <v>42989</v>
      </c>
      <c r="B8508" t="s">
        <v>1538</v>
      </c>
      <c r="C8508" t="s">
        <v>27</v>
      </c>
      <c r="D8508" t="s">
        <v>39</v>
      </c>
      <c r="E8508" t="s">
        <v>40</v>
      </c>
      <c r="F8508" t="s">
        <v>2290</v>
      </c>
      <c r="G8508" s="2">
        <v>143.94999999999999</v>
      </c>
      <c r="H8508" s="2">
        <v>6</v>
      </c>
      <c r="I8508" s="2">
        <f t="shared" si="132"/>
        <v>23.991666666666664</v>
      </c>
      <c r="J8508" s="2">
        <v>17.989999999999998</v>
      </c>
    </row>
    <row r="8509" spans="1:10" x14ac:dyDescent="0.35">
      <c r="A8509" s="1">
        <v>42989</v>
      </c>
      <c r="B8509" t="s">
        <v>1538</v>
      </c>
      <c r="C8509" t="s">
        <v>27</v>
      </c>
      <c r="D8509" t="s">
        <v>11</v>
      </c>
      <c r="E8509" t="s">
        <v>12</v>
      </c>
      <c r="F8509" t="s">
        <v>1622</v>
      </c>
      <c r="G8509" s="2">
        <v>19.440000000000001</v>
      </c>
      <c r="H8509" s="2">
        <v>3</v>
      </c>
      <c r="I8509" s="2">
        <f t="shared" si="132"/>
        <v>6.48</v>
      </c>
      <c r="J8509" s="2">
        <v>9.33</v>
      </c>
    </row>
    <row r="8510" spans="1:10" x14ac:dyDescent="0.35">
      <c r="A8510" s="1">
        <v>42989</v>
      </c>
      <c r="B8510" t="s">
        <v>352</v>
      </c>
      <c r="C8510" t="s">
        <v>55</v>
      </c>
      <c r="D8510" t="s">
        <v>11</v>
      </c>
      <c r="E8510" t="s">
        <v>92</v>
      </c>
      <c r="F8510" t="s">
        <v>2652</v>
      </c>
      <c r="G8510" s="2">
        <v>67.900000000000006</v>
      </c>
      <c r="H8510" s="2">
        <v>5</v>
      </c>
      <c r="I8510" s="2">
        <f t="shared" si="132"/>
        <v>13.580000000000002</v>
      </c>
      <c r="J8510" s="2">
        <v>20.37</v>
      </c>
    </row>
    <row r="8511" spans="1:10" x14ac:dyDescent="0.35">
      <c r="A8511" s="1">
        <v>42989</v>
      </c>
      <c r="B8511" t="s">
        <v>740</v>
      </c>
      <c r="C8511" t="s">
        <v>33</v>
      </c>
      <c r="D8511" t="s">
        <v>11</v>
      </c>
      <c r="E8511" t="s">
        <v>92</v>
      </c>
      <c r="F8511" t="s">
        <v>286</v>
      </c>
      <c r="G8511" s="2">
        <v>195.68</v>
      </c>
      <c r="H8511" s="2">
        <v>4</v>
      </c>
      <c r="I8511" s="2">
        <f t="shared" si="132"/>
        <v>48.92</v>
      </c>
      <c r="J8511" s="2">
        <v>50.88</v>
      </c>
    </row>
    <row r="8512" spans="1:10" x14ac:dyDescent="0.35">
      <c r="A8512" s="1">
        <v>42989</v>
      </c>
      <c r="B8512" t="s">
        <v>740</v>
      </c>
      <c r="C8512" t="s">
        <v>33</v>
      </c>
      <c r="D8512" t="s">
        <v>11</v>
      </c>
      <c r="E8512" t="s">
        <v>43</v>
      </c>
      <c r="F8512" t="s">
        <v>1045</v>
      </c>
      <c r="G8512" s="2">
        <v>14.2</v>
      </c>
      <c r="H8512" s="2">
        <v>4</v>
      </c>
      <c r="I8512" s="2">
        <f t="shared" si="132"/>
        <v>3.55</v>
      </c>
      <c r="J8512" s="2">
        <v>6.67</v>
      </c>
    </row>
    <row r="8513" spans="1:10" x14ac:dyDescent="0.35">
      <c r="A8513" s="1">
        <v>42990</v>
      </c>
      <c r="B8513" t="s">
        <v>1288</v>
      </c>
      <c r="C8513" t="s">
        <v>27</v>
      </c>
      <c r="D8513" t="s">
        <v>34</v>
      </c>
      <c r="E8513" t="s">
        <v>47</v>
      </c>
      <c r="F8513" t="s">
        <v>1779</v>
      </c>
      <c r="G8513" s="2">
        <v>8.36</v>
      </c>
      <c r="H8513" s="2">
        <v>2</v>
      </c>
      <c r="I8513" s="2">
        <f t="shared" si="132"/>
        <v>4.18</v>
      </c>
      <c r="J8513" s="2">
        <v>3.01</v>
      </c>
    </row>
    <row r="8514" spans="1:10" x14ac:dyDescent="0.35">
      <c r="A8514" s="1">
        <v>42990</v>
      </c>
      <c r="B8514" t="s">
        <v>1712</v>
      </c>
      <c r="C8514" t="s">
        <v>531</v>
      </c>
      <c r="D8514" t="s">
        <v>11</v>
      </c>
      <c r="E8514" t="s">
        <v>12</v>
      </c>
      <c r="F8514" t="s">
        <v>754</v>
      </c>
      <c r="G8514" s="2">
        <v>39.9</v>
      </c>
      <c r="H8514" s="2">
        <v>5</v>
      </c>
      <c r="I8514" s="2">
        <f t="shared" si="132"/>
        <v>7.9799999999999995</v>
      </c>
      <c r="J8514" s="2">
        <v>19.95</v>
      </c>
    </row>
    <row r="8515" spans="1:10" x14ac:dyDescent="0.35">
      <c r="A8515" s="1">
        <v>42990</v>
      </c>
      <c r="B8515" t="s">
        <v>1712</v>
      </c>
      <c r="C8515" t="s">
        <v>531</v>
      </c>
      <c r="D8515" t="s">
        <v>11</v>
      </c>
      <c r="E8515" t="s">
        <v>92</v>
      </c>
      <c r="F8515" t="s">
        <v>1349</v>
      </c>
      <c r="G8515" s="2">
        <v>90.86</v>
      </c>
      <c r="H8515" s="2">
        <v>7</v>
      </c>
      <c r="I8515" s="2">
        <f t="shared" ref="I8515:I8578" si="133">G8515/H8515</f>
        <v>12.98</v>
      </c>
      <c r="J8515" s="2">
        <v>26.35</v>
      </c>
    </row>
    <row r="8516" spans="1:10" x14ac:dyDescent="0.35">
      <c r="A8516" s="1">
        <v>42990</v>
      </c>
      <c r="B8516" t="s">
        <v>1712</v>
      </c>
      <c r="C8516" t="s">
        <v>531</v>
      </c>
      <c r="D8516" t="s">
        <v>11</v>
      </c>
      <c r="E8516" t="s">
        <v>12</v>
      </c>
      <c r="F8516" t="s">
        <v>2477</v>
      </c>
      <c r="G8516" s="2">
        <v>94.85</v>
      </c>
      <c r="H8516" s="2">
        <v>5</v>
      </c>
      <c r="I8516" s="2">
        <f t="shared" si="133"/>
        <v>18.97</v>
      </c>
      <c r="J8516" s="2">
        <v>45.53</v>
      </c>
    </row>
    <row r="8517" spans="1:10" x14ac:dyDescent="0.35">
      <c r="A8517" s="1">
        <v>42990</v>
      </c>
      <c r="B8517" t="s">
        <v>1131</v>
      </c>
      <c r="C8517" t="s">
        <v>1529</v>
      </c>
      <c r="D8517" t="s">
        <v>11</v>
      </c>
      <c r="E8517" t="s">
        <v>12</v>
      </c>
      <c r="F8517" t="s">
        <v>455</v>
      </c>
      <c r="G8517" s="2">
        <v>45.36</v>
      </c>
      <c r="H8517" s="2">
        <v>7</v>
      </c>
      <c r="I8517" s="2">
        <f t="shared" si="133"/>
        <v>6.4799999999999995</v>
      </c>
      <c r="J8517" s="2">
        <v>21.77</v>
      </c>
    </row>
    <row r="8518" spans="1:10" x14ac:dyDescent="0.35">
      <c r="A8518" s="1">
        <v>42990</v>
      </c>
      <c r="B8518" t="s">
        <v>1131</v>
      </c>
      <c r="C8518" t="s">
        <v>1529</v>
      </c>
      <c r="D8518" t="s">
        <v>11</v>
      </c>
      <c r="E8518" t="s">
        <v>20</v>
      </c>
      <c r="F8518" t="s">
        <v>1993</v>
      </c>
      <c r="G8518" s="2">
        <v>45.78</v>
      </c>
      <c r="H8518" s="2">
        <v>3</v>
      </c>
      <c r="I8518" s="2">
        <f t="shared" si="133"/>
        <v>15.26</v>
      </c>
      <c r="J8518" s="2">
        <v>22.89</v>
      </c>
    </row>
    <row r="8519" spans="1:10" x14ac:dyDescent="0.35">
      <c r="A8519" s="1">
        <v>42990</v>
      </c>
      <c r="B8519" t="s">
        <v>1661</v>
      </c>
      <c r="C8519" t="s">
        <v>27</v>
      </c>
      <c r="D8519" t="s">
        <v>11</v>
      </c>
      <c r="E8519" t="s">
        <v>12</v>
      </c>
      <c r="F8519" t="s">
        <v>457</v>
      </c>
      <c r="G8519" s="2">
        <v>166.44</v>
      </c>
      <c r="H8519" s="2">
        <v>3</v>
      </c>
      <c r="I8519" s="2">
        <f t="shared" si="133"/>
        <v>55.48</v>
      </c>
      <c r="J8519" s="2">
        <v>79.89</v>
      </c>
    </row>
    <row r="8520" spans="1:10" x14ac:dyDescent="0.35">
      <c r="A8520" s="1">
        <v>42991</v>
      </c>
      <c r="B8520" t="s">
        <v>128</v>
      </c>
      <c r="C8520" t="s">
        <v>245</v>
      </c>
      <c r="D8520" t="s">
        <v>11</v>
      </c>
      <c r="E8520" t="s">
        <v>24</v>
      </c>
      <c r="F8520" t="s">
        <v>949</v>
      </c>
      <c r="G8520" s="2">
        <v>15.92</v>
      </c>
      <c r="H8520" s="2">
        <v>5</v>
      </c>
      <c r="I8520" s="2">
        <f t="shared" si="133"/>
        <v>3.1840000000000002</v>
      </c>
      <c r="J8520" s="2">
        <v>2.79</v>
      </c>
    </row>
    <row r="8521" spans="1:10" x14ac:dyDescent="0.35">
      <c r="A8521" s="1">
        <v>42992</v>
      </c>
      <c r="B8521" t="s">
        <v>1477</v>
      </c>
      <c r="C8521" t="s">
        <v>110</v>
      </c>
      <c r="D8521" t="s">
        <v>11</v>
      </c>
      <c r="E8521" t="s">
        <v>12</v>
      </c>
      <c r="F8521" t="s">
        <v>2533</v>
      </c>
      <c r="G8521" s="2">
        <v>19.05</v>
      </c>
      <c r="H8521" s="2">
        <v>3</v>
      </c>
      <c r="I8521" s="2">
        <f t="shared" si="133"/>
        <v>6.3500000000000005</v>
      </c>
      <c r="J8521" s="2">
        <v>8.76</v>
      </c>
    </row>
    <row r="8522" spans="1:10" x14ac:dyDescent="0.35">
      <c r="A8522" s="1">
        <v>42992</v>
      </c>
      <c r="B8522" t="s">
        <v>760</v>
      </c>
      <c r="C8522" t="s">
        <v>177</v>
      </c>
      <c r="D8522" t="s">
        <v>11</v>
      </c>
      <c r="E8522" t="s">
        <v>24</v>
      </c>
      <c r="F8522" t="s">
        <v>484</v>
      </c>
      <c r="G8522" s="2">
        <v>70.95</v>
      </c>
      <c r="H8522" s="2">
        <v>3</v>
      </c>
      <c r="I8522" s="2">
        <f t="shared" si="133"/>
        <v>23.650000000000002</v>
      </c>
      <c r="J8522" s="2">
        <v>18.45</v>
      </c>
    </row>
    <row r="8523" spans="1:10" x14ac:dyDescent="0.35">
      <c r="A8523" s="1">
        <v>42992</v>
      </c>
      <c r="B8523" t="s">
        <v>2429</v>
      </c>
      <c r="C8523" t="s">
        <v>27</v>
      </c>
      <c r="D8523" t="s">
        <v>11</v>
      </c>
      <c r="E8523" t="s">
        <v>16</v>
      </c>
      <c r="F8523" t="s">
        <v>1407</v>
      </c>
      <c r="G8523" s="2">
        <v>56.7</v>
      </c>
      <c r="H8523" s="2">
        <v>9</v>
      </c>
      <c r="I8523" s="2">
        <f t="shared" si="133"/>
        <v>6.3000000000000007</v>
      </c>
      <c r="J8523" s="2">
        <v>26.08</v>
      </c>
    </row>
    <row r="8524" spans="1:10" x14ac:dyDescent="0.35">
      <c r="A8524" s="1">
        <v>42992</v>
      </c>
      <c r="B8524" t="s">
        <v>820</v>
      </c>
      <c r="C8524" t="s">
        <v>23</v>
      </c>
      <c r="D8524" t="s">
        <v>11</v>
      </c>
      <c r="E8524" t="s">
        <v>20</v>
      </c>
      <c r="F8524" t="s">
        <v>1367</v>
      </c>
      <c r="G8524" s="2">
        <v>3.88</v>
      </c>
      <c r="H8524" s="2">
        <v>2</v>
      </c>
      <c r="I8524" s="2">
        <f t="shared" si="133"/>
        <v>1.94</v>
      </c>
      <c r="J8524" s="2">
        <v>-2.59</v>
      </c>
    </row>
    <row r="8525" spans="1:10" x14ac:dyDescent="0.35">
      <c r="A8525" s="1">
        <v>42992</v>
      </c>
      <c r="B8525" t="s">
        <v>820</v>
      </c>
      <c r="C8525" t="s">
        <v>23</v>
      </c>
      <c r="D8525" t="s">
        <v>39</v>
      </c>
      <c r="E8525" t="s">
        <v>302</v>
      </c>
      <c r="F8525" t="s">
        <v>2352</v>
      </c>
      <c r="G8525" s="2">
        <v>12.59</v>
      </c>
      <c r="H8525" s="2">
        <v>1</v>
      </c>
      <c r="I8525" s="2">
        <f t="shared" si="133"/>
        <v>12.59</v>
      </c>
      <c r="J8525" s="2">
        <v>-18.04</v>
      </c>
    </row>
    <row r="8526" spans="1:10" x14ac:dyDescent="0.35">
      <c r="A8526" s="1">
        <v>42992</v>
      </c>
      <c r="B8526" t="s">
        <v>820</v>
      </c>
      <c r="C8526" t="s">
        <v>23</v>
      </c>
      <c r="D8526" t="s">
        <v>34</v>
      </c>
      <c r="E8526" t="s">
        <v>35</v>
      </c>
      <c r="F8526" t="s">
        <v>964</v>
      </c>
      <c r="G8526" s="2">
        <v>113.37</v>
      </c>
      <c r="H8526" s="2">
        <v>2</v>
      </c>
      <c r="I8526" s="2">
        <f t="shared" si="133"/>
        <v>56.685000000000002</v>
      </c>
      <c r="J8526" s="2">
        <v>-29.15</v>
      </c>
    </row>
    <row r="8527" spans="1:10" x14ac:dyDescent="0.35">
      <c r="A8527" s="1">
        <v>42992</v>
      </c>
      <c r="B8527" t="s">
        <v>820</v>
      </c>
      <c r="C8527" t="s">
        <v>23</v>
      </c>
      <c r="D8527" t="s">
        <v>11</v>
      </c>
      <c r="E8527" t="s">
        <v>20</v>
      </c>
      <c r="F8527" t="s">
        <v>1993</v>
      </c>
      <c r="G8527" s="2">
        <v>18.309999999999999</v>
      </c>
      <c r="H8527" s="2">
        <v>4</v>
      </c>
      <c r="I8527" s="2">
        <f t="shared" si="133"/>
        <v>4.5774999999999997</v>
      </c>
      <c r="J8527" s="2">
        <v>-12.21</v>
      </c>
    </row>
    <row r="8528" spans="1:10" x14ac:dyDescent="0.35">
      <c r="A8528" s="1">
        <v>42992</v>
      </c>
      <c r="B8528" t="s">
        <v>820</v>
      </c>
      <c r="C8528" t="s">
        <v>23</v>
      </c>
      <c r="D8528" t="s">
        <v>34</v>
      </c>
      <c r="E8528" t="s">
        <v>47</v>
      </c>
      <c r="F8528" t="s">
        <v>956</v>
      </c>
      <c r="G8528" s="2">
        <v>127.94</v>
      </c>
      <c r="H8528" s="2">
        <v>8</v>
      </c>
      <c r="I8528" s="2">
        <f t="shared" si="133"/>
        <v>15.9925</v>
      </c>
      <c r="J8528" s="2">
        <v>4.8</v>
      </c>
    </row>
    <row r="8529" spans="1:10" x14ac:dyDescent="0.35">
      <c r="A8529" s="1">
        <v>42992</v>
      </c>
      <c r="B8529" t="s">
        <v>820</v>
      </c>
      <c r="C8529" t="s">
        <v>23</v>
      </c>
      <c r="D8529" t="s">
        <v>39</v>
      </c>
      <c r="E8529" t="s">
        <v>302</v>
      </c>
      <c r="F8529" t="s">
        <v>2375</v>
      </c>
      <c r="G8529" s="2">
        <v>241.17</v>
      </c>
      <c r="H8529" s="2">
        <v>2</v>
      </c>
      <c r="I8529" s="2">
        <f t="shared" si="133"/>
        <v>120.58499999999999</v>
      </c>
      <c r="J8529" s="2">
        <v>-168.82</v>
      </c>
    </row>
    <row r="8530" spans="1:10" x14ac:dyDescent="0.35">
      <c r="A8530" s="1">
        <v>42992</v>
      </c>
      <c r="B8530" t="s">
        <v>556</v>
      </c>
      <c r="C8530" t="s">
        <v>245</v>
      </c>
      <c r="D8530" t="s">
        <v>11</v>
      </c>
      <c r="E8530" t="s">
        <v>92</v>
      </c>
      <c r="F8530" t="s">
        <v>253</v>
      </c>
      <c r="G8530" s="2">
        <v>942.78</v>
      </c>
      <c r="H8530" s="2">
        <v>4</v>
      </c>
      <c r="I8530" s="2">
        <f t="shared" si="133"/>
        <v>235.69499999999999</v>
      </c>
      <c r="J8530" s="2">
        <v>94.28</v>
      </c>
    </row>
    <row r="8531" spans="1:10" x14ac:dyDescent="0.35">
      <c r="A8531" s="1">
        <v>42992</v>
      </c>
      <c r="B8531" t="s">
        <v>556</v>
      </c>
      <c r="C8531" t="s">
        <v>245</v>
      </c>
      <c r="D8531" t="s">
        <v>11</v>
      </c>
      <c r="E8531" t="s">
        <v>12</v>
      </c>
      <c r="F8531" t="s">
        <v>1158</v>
      </c>
      <c r="G8531" s="2">
        <v>74.349999999999994</v>
      </c>
      <c r="H8531" s="2">
        <v>3</v>
      </c>
      <c r="I8531" s="2">
        <f t="shared" si="133"/>
        <v>24.783333333333331</v>
      </c>
      <c r="J8531" s="2">
        <v>23.24</v>
      </c>
    </row>
    <row r="8532" spans="1:10" x14ac:dyDescent="0.35">
      <c r="A8532" s="1">
        <v>42992</v>
      </c>
      <c r="B8532" t="s">
        <v>2206</v>
      </c>
      <c r="C8532" t="s">
        <v>149</v>
      </c>
      <c r="D8532" t="s">
        <v>39</v>
      </c>
      <c r="E8532" t="s">
        <v>40</v>
      </c>
      <c r="F8532" t="s">
        <v>898</v>
      </c>
      <c r="G8532" s="2">
        <v>1079.8499999999999</v>
      </c>
      <c r="H8532" s="2">
        <v>3</v>
      </c>
      <c r="I8532" s="2">
        <f t="shared" si="133"/>
        <v>359.95</v>
      </c>
      <c r="J8532" s="2">
        <v>323.95999999999998</v>
      </c>
    </row>
    <row r="8533" spans="1:10" x14ac:dyDescent="0.35">
      <c r="A8533" s="1">
        <v>42992</v>
      </c>
      <c r="B8533" t="s">
        <v>2206</v>
      </c>
      <c r="C8533" t="s">
        <v>149</v>
      </c>
      <c r="D8533" t="s">
        <v>11</v>
      </c>
      <c r="E8533" t="s">
        <v>18</v>
      </c>
      <c r="F8533" t="s">
        <v>257</v>
      </c>
      <c r="G8533" s="2">
        <v>70.98</v>
      </c>
      <c r="H8533" s="2">
        <v>1</v>
      </c>
      <c r="I8533" s="2">
        <f t="shared" si="133"/>
        <v>70.98</v>
      </c>
      <c r="J8533" s="2">
        <v>3.55</v>
      </c>
    </row>
    <row r="8534" spans="1:10" x14ac:dyDescent="0.35">
      <c r="A8534" s="1">
        <v>42992</v>
      </c>
      <c r="B8534" t="s">
        <v>2206</v>
      </c>
      <c r="C8534" t="s">
        <v>149</v>
      </c>
      <c r="D8534" t="s">
        <v>11</v>
      </c>
      <c r="E8534" t="s">
        <v>24</v>
      </c>
      <c r="F8534" t="s">
        <v>2676</v>
      </c>
      <c r="G8534" s="2">
        <v>29.95</v>
      </c>
      <c r="H8534" s="2">
        <v>5</v>
      </c>
      <c r="I8534" s="2">
        <f t="shared" si="133"/>
        <v>5.99</v>
      </c>
      <c r="J8534" s="2">
        <v>8.69</v>
      </c>
    </row>
    <row r="8535" spans="1:10" x14ac:dyDescent="0.35">
      <c r="A8535" s="1">
        <v>42992</v>
      </c>
      <c r="B8535" t="s">
        <v>2206</v>
      </c>
      <c r="C8535" t="s">
        <v>149</v>
      </c>
      <c r="D8535" t="s">
        <v>34</v>
      </c>
      <c r="E8535" t="s">
        <v>35</v>
      </c>
      <c r="F8535" t="s">
        <v>1435</v>
      </c>
      <c r="G8535" s="2">
        <v>589.41</v>
      </c>
      <c r="H8535" s="2">
        <v>5</v>
      </c>
      <c r="I8535" s="2">
        <f t="shared" si="133"/>
        <v>117.88199999999999</v>
      </c>
      <c r="J8535" s="2">
        <v>-6.55</v>
      </c>
    </row>
    <row r="8536" spans="1:10" x14ac:dyDescent="0.35">
      <c r="A8536" s="1">
        <v>42992</v>
      </c>
      <c r="B8536" t="s">
        <v>2463</v>
      </c>
      <c r="C8536" t="s">
        <v>149</v>
      </c>
      <c r="D8536" t="s">
        <v>11</v>
      </c>
      <c r="E8536" t="s">
        <v>12</v>
      </c>
      <c r="F8536" t="s">
        <v>2660</v>
      </c>
      <c r="G8536" s="2">
        <v>8.56</v>
      </c>
      <c r="H8536" s="2">
        <v>2</v>
      </c>
      <c r="I8536" s="2">
        <f t="shared" si="133"/>
        <v>4.28</v>
      </c>
      <c r="J8536" s="2">
        <v>3.85</v>
      </c>
    </row>
    <row r="8537" spans="1:10" x14ac:dyDescent="0.35">
      <c r="A8537" s="1">
        <v>42992</v>
      </c>
      <c r="B8537" t="s">
        <v>2463</v>
      </c>
      <c r="C8537" t="s">
        <v>149</v>
      </c>
      <c r="D8537" t="s">
        <v>11</v>
      </c>
      <c r="E8537" t="s">
        <v>12</v>
      </c>
      <c r="F8537" t="s">
        <v>1767</v>
      </c>
      <c r="G8537" s="2">
        <v>11.56</v>
      </c>
      <c r="H8537" s="2">
        <v>2</v>
      </c>
      <c r="I8537" s="2">
        <f t="shared" si="133"/>
        <v>5.78</v>
      </c>
      <c r="J8537" s="2">
        <v>5.66</v>
      </c>
    </row>
    <row r="8538" spans="1:10" x14ac:dyDescent="0.35">
      <c r="A8538" s="1">
        <v>42992</v>
      </c>
      <c r="B8538" t="s">
        <v>1776</v>
      </c>
      <c r="C8538" t="s">
        <v>78</v>
      </c>
      <c r="D8538" t="s">
        <v>39</v>
      </c>
      <c r="E8538" t="s">
        <v>52</v>
      </c>
      <c r="F8538" t="s">
        <v>261</v>
      </c>
      <c r="G8538" s="2">
        <v>895.94</v>
      </c>
      <c r="H8538" s="2">
        <v>7</v>
      </c>
      <c r="I8538" s="2">
        <f t="shared" si="133"/>
        <v>127.99142857142859</v>
      </c>
      <c r="J8538" s="2">
        <v>190.39</v>
      </c>
    </row>
    <row r="8539" spans="1:10" x14ac:dyDescent="0.35">
      <c r="A8539" s="1">
        <v>42993</v>
      </c>
      <c r="B8539" t="s">
        <v>2103</v>
      </c>
      <c r="C8539" t="s">
        <v>10</v>
      </c>
      <c r="D8539" t="s">
        <v>11</v>
      </c>
      <c r="E8539" t="s">
        <v>12</v>
      </c>
      <c r="F8539" t="s">
        <v>981</v>
      </c>
      <c r="G8539" s="2">
        <v>31.87</v>
      </c>
      <c r="H8539" s="2">
        <v>8</v>
      </c>
      <c r="I8539" s="2">
        <f t="shared" si="133"/>
        <v>3.9837500000000001</v>
      </c>
      <c r="J8539" s="2">
        <v>11.55</v>
      </c>
    </row>
    <row r="8540" spans="1:10" x14ac:dyDescent="0.35">
      <c r="A8540" s="1">
        <v>42993</v>
      </c>
      <c r="B8540" t="s">
        <v>2248</v>
      </c>
      <c r="C8540" t="s">
        <v>149</v>
      </c>
      <c r="D8540" t="s">
        <v>34</v>
      </c>
      <c r="E8540" t="s">
        <v>47</v>
      </c>
      <c r="F8540" t="s">
        <v>214</v>
      </c>
      <c r="G8540" s="2">
        <v>35.56</v>
      </c>
      <c r="H8540" s="2">
        <v>7</v>
      </c>
      <c r="I8540" s="2">
        <f t="shared" si="133"/>
        <v>5.08</v>
      </c>
      <c r="J8540" s="2">
        <v>12.09</v>
      </c>
    </row>
    <row r="8541" spans="1:10" x14ac:dyDescent="0.35">
      <c r="A8541" s="1">
        <v>42993</v>
      </c>
      <c r="B8541" t="s">
        <v>227</v>
      </c>
      <c r="C8541" t="s">
        <v>15</v>
      </c>
      <c r="D8541" t="s">
        <v>39</v>
      </c>
      <c r="E8541" t="s">
        <v>40</v>
      </c>
      <c r="F8541" t="s">
        <v>2628</v>
      </c>
      <c r="G8541" s="2">
        <v>323.98</v>
      </c>
      <c r="H8541" s="2">
        <v>3</v>
      </c>
      <c r="I8541" s="2">
        <f t="shared" si="133"/>
        <v>107.99333333333334</v>
      </c>
      <c r="J8541" s="2">
        <v>20.25</v>
      </c>
    </row>
    <row r="8542" spans="1:10" x14ac:dyDescent="0.35">
      <c r="A8542" s="1">
        <v>42993</v>
      </c>
      <c r="B8542" t="s">
        <v>1016</v>
      </c>
      <c r="C8542" t="s">
        <v>434</v>
      </c>
      <c r="D8542" t="s">
        <v>39</v>
      </c>
      <c r="E8542" t="s">
        <v>40</v>
      </c>
      <c r="F8542" t="s">
        <v>943</v>
      </c>
      <c r="G8542" s="2">
        <v>39.99</v>
      </c>
      <c r="H8542" s="2">
        <v>1</v>
      </c>
      <c r="I8542" s="2">
        <f t="shared" si="133"/>
        <v>39.99</v>
      </c>
      <c r="J8542" s="2">
        <v>11.6</v>
      </c>
    </row>
    <row r="8543" spans="1:10" x14ac:dyDescent="0.35">
      <c r="A8543" s="1">
        <v>42993</v>
      </c>
      <c r="B8543" t="s">
        <v>1016</v>
      </c>
      <c r="C8543" t="s">
        <v>434</v>
      </c>
      <c r="D8543" t="s">
        <v>11</v>
      </c>
      <c r="E8543" t="s">
        <v>24</v>
      </c>
      <c r="F8543" t="s">
        <v>25</v>
      </c>
      <c r="G8543" s="2">
        <v>16.28</v>
      </c>
      <c r="H8543" s="2">
        <v>2</v>
      </c>
      <c r="I8543" s="2">
        <f t="shared" si="133"/>
        <v>8.14</v>
      </c>
      <c r="J8543" s="2">
        <v>6.51</v>
      </c>
    </row>
    <row r="8544" spans="1:10" x14ac:dyDescent="0.35">
      <c r="A8544" s="1">
        <v>42993</v>
      </c>
      <c r="B8544" t="s">
        <v>1016</v>
      </c>
      <c r="C8544" t="s">
        <v>434</v>
      </c>
      <c r="D8544" t="s">
        <v>34</v>
      </c>
      <c r="E8544" t="s">
        <v>74</v>
      </c>
      <c r="F8544" t="s">
        <v>1604</v>
      </c>
      <c r="G8544" s="2">
        <v>782.94</v>
      </c>
      <c r="H8544" s="2">
        <v>3</v>
      </c>
      <c r="I8544" s="2">
        <f t="shared" si="133"/>
        <v>260.98</v>
      </c>
      <c r="J8544" s="2">
        <v>203.56</v>
      </c>
    </row>
    <row r="8545" spans="1:10" x14ac:dyDescent="0.35">
      <c r="A8545" s="1">
        <v>42993</v>
      </c>
      <c r="B8545" t="s">
        <v>1016</v>
      </c>
      <c r="C8545" t="s">
        <v>434</v>
      </c>
      <c r="D8545" t="s">
        <v>11</v>
      </c>
      <c r="E8545" t="s">
        <v>20</v>
      </c>
      <c r="F8545" t="s">
        <v>763</v>
      </c>
      <c r="G8545" s="2">
        <v>242.48</v>
      </c>
      <c r="H8545" s="2">
        <v>7</v>
      </c>
      <c r="I8545" s="2">
        <f t="shared" si="133"/>
        <v>34.64</v>
      </c>
      <c r="J8545" s="2">
        <v>116.39</v>
      </c>
    </row>
    <row r="8546" spans="1:10" x14ac:dyDescent="0.35">
      <c r="A8546" s="1">
        <v>42993</v>
      </c>
      <c r="B8546" t="s">
        <v>1335</v>
      </c>
      <c r="C8546" t="s">
        <v>27</v>
      </c>
      <c r="D8546" t="s">
        <v>11</v>
      </c>
      <c r="E8546" t="s">
        <v>20</v>
      </c>
      <c r="F8546" t="s">
        <v>420</v>
      </c>
      <c r="G8546" s="2">
        <v>2357.4899999999998</v>
      </c>
      <c r="H8546" s="2">
        <v>7</v>
      </c>
      <c r="I8546" s="2">
        <f t="shared" si="133"/>
        <v>336.78428571428566</v>
      </c>
      <c r="J8546" s="2">
        <v>884.06</v>
      </c>
    </row>
    <row r="8547" spans="1:10" x14ac:dyDescent="0.35">
      <c r="A8547" s="1">
        <v>42993</v>
      </c>
      <c r="B8547" t="s">
        <v>1335</v>
      </c>
      <c r="C8547" t="s">
        <v>27</v>
      </c>
      <c r="D8547" t="s">
        <v>39</v>
      </c>
      <c r="E8547" t="s">
        <v>40</v>
      </c>
      <c r="F8547" t="s">
        <v>2300</v>
      </c>
      <c r="G8547" s="2">
        <v>369.54</v>
      </c>
      <c r="H8547" s="2">
        <v>7</v>
      </c>
      <c r="I8547" s="2">
        <f t="shared" si="133"/>
        <v>52.791428571428575</v>
      </c>
      <c r="J8547" s="2">
        <v>32.340000000000003</v>
      </c>
    </row>
    <row r="8548" spans="1:10" x14ac:dyDescent="0.35">
      <c r="A8548" s="1">
        <v>42993</v>
      </c>
      <c r="B8548" t="s">
        <v>1335</v>
      </c>
      <c r="C8548" t="s">
        <v>27</v>
      </c>
      <c r="D8548" t="s">
        <v>34</v>
      </c>
      <c r="E8548" t="s">
        <v>35</v>
      </c>
      <c r="F8548" t="s">
        <v>699</v>
      </c>
      <c r="G8548" s="2">
        <v>184.75</v>
      </c>
      <c r="H8548" s="2">
        <v>3</v>
      </c>
      <c r="I8548" s="2">
        <f t="shared" si="133"/>
        <v>61.583333333333336</v>
      </c>
      <c r="J8548" s="2">
        <v>-20.78</v>
      </c>
    </row>
    <row r="8549" spans="1:10" x14ac:dyDescent="0.35">
      <c r="A8549" s="1">
        <v>42993</v>
      </c>
      <c r="B8549" t="s">
        <v>1633</v>
      </c>
      <c r="C8549" t="s">
        <v>120</v>
      </c>
      <c r="D8549" t="s">
        <v>11</v>
      </c>
      <c r="E8549" t="s">
        <v>12</v>
      </c>
      <c r="F8549" t="s">
        <v>1601</v>
      </c>
      <c r="G8549" s="2">
        <v>163.96</v>
      </c>
      <c r="H8549" s="2">
        <v>5</v>
      </c>
      <c r="I8549" s="2">
        <f t="shared" si="133"/>
        <v>32.792000000000002</v>
      </c>
      <c r="J8549" s="2">
        <v>59.44</v>
      </c>
    </row>
    <row r="8550" spans="1:10" x14ac:dyDescent="0.35">
      <c r="A8550" s="1">
        <v>42993</v>
      </c>
      <c r="B8550" t="s">
        <v>794</v>
      </c>
      <c r="C8550" t="s">
        <v>27</v>
      </c>
      <c r="D8550" t="s">
        <v>34</v>
      </c>
      <c r="E8550" t="s">
        <v>35</v>
      </c>
      <c r="F8550" t="s">
        <v>1379</v>
      </c>
      <c r="G8550" s="2">
        <v>218.35</v>
      </c>
      <c r="H8550" s="2">
        <v>3</v>
      </c>
      <c r="I8550" s="2">
        <f t="shared" si="133"/>
        <v>72.783333333333331</v>
      </c>
      <c r="J8550" s="2">
        <v>0</v>
      </c>
    </row>
    <row r="8551" spans="1:10" x14ac:dyDescent="0.35">
      <c r="A8551" s="1">
        <v>42993</v>
      </c>
      <c r="B8551" t="s">
        <v>794</v>
      </c>
      <c r="C8551" t="s">
        <v>27</v>
      </c>
      <c r="D8551" t="s">
        <v>34</v>
      </c>
      <c r="E8551" t="s">
        <v>47</v>
      </c>
      <c r="F8551" t="s">
        <v>2196</v>
      </c>
      <c r="G8551" s="2">
        <v>529.9</v>
      </c>
      <c r="H8551" s="2">
        <v>5</v>
      </c>
      <c r="I8551" s="2">
        <f t="shared" si="133"/>
        <v>105.97999999999999</v>
      </c>
      <c r="J8551" s="2">
        <v>105.98</v>
      </c>
    </row>
    <row r="8552" spans="1:10" x14ac:dyDescent="0.35">
      <c r="A8552" s="1">
        <v>42993</v>
      </c>
      <c r="B8552" t="s">
        <v>794</v>
      </c>
      <c r="C8552" t="s">
        <v>27</v>
      </c>
      <c r="D8552" t="s">
        <v>11</v>
      </c>
      <c r="E8552" t="s">
        <v>24</v>
      </c>
      <c r="F8552" t="s">
        <v>406</v>
      </c>
      <c r="G8552" s="2">
        <v>99.3</v>
      </c>
      <c r="H8552" s="2">
        <v>10</v>
      </c>
      <c r="I8552" s="2">
        <f t="shared" si="133"/>
        <v>9.93</v>
      </c>
      <c r="J8552" s="2">
        <v>41.71</v>
      </c>
    </row>
    <row r="8553" spans="1:10" x14ac:dyDescent="0.35">
      <c r="A8553" s="1">
        <v>42993</v>
      </c>
      <c r="B8553" t="s">
        <v>794</v>
      </c>
      <c r="C8553" t="s">
        <v>27</v>
      </c>
      <c r="D8553" t="s">
        <v>11</v>
      </c>
      <c r="E8553" t="s">
        <v>92</v>
      </c>
      <c r="F8553" t="s">
        <v>1888</v>
      </c>
      <c r="G8553" s="2">
        <v>108.96</v>
      </c>
      <c r="H8553" s="2">
        <v>2</v>
      </c>
      <c r="I8553" s="2">
        <f t="shared" si="133"/>
        <v>54.48</v>
      </c>
      <c r="J8553" s="2">
        <v>30.51</v>
      </c>
    </row>
    <row r="8554" spans="1:10" x14ac:dyDescent="0.35">
      <c r="A8554" s="1">
        <v>42993</v>
      </c>
      <c r="B8554" t="s">
        <v>794</v>
      </c>
      <c r="C8554" t="s">
        <v>27</v>
      </c>
      <c r="D8554" t="s">
        <v>11</v>
      </c>
      <c r="E8554" t="s">
        <v>20</v>
      </c>
      <c r="F8554" t="s">
        <v>893</v>
      </c>
      <c r="G8554" s="2">
        <v>2.69</v>
      </c>
      <c r="H8554" s="2">
        <v>1</v>
      </c>
      <c r="I8554" s="2">
        <f t="shared" si="133"/>
        <v>2.69</v>
      </c>
      <c r="J8554" s="2">
        <v>0.84</v>
      </c>
    </row>
    <row r="8555" spans="1:10" x14ac:dyDescent="0.35">
      <c r="A8555" s="1">
        <v>42993</v>
      </c>
      <c r="B8555" t="s">
        <v>2700</v>
      </c>
      <c r="C8555" t="s">
        <v>177</v>
      </c>
      <c r="D8555" t="s">
        <v>34</v>
      </c>
      <c r="E8555" t="s">
        <v>47</v>
      </c>
      <c r="F8555" t="s">
        <v>2049</v>
      </c>
      <c r="G8555" s="2">
        <v>47.4</v>
      </c>
      <c r="H8555" s="2">
        <v>5</v>
      </c>
      <c r="I8555" s="2">
        <f t="shared" si="133"/>
        <v>9.48</v>
      </c>
      <c r="J8555" s="2">
        <v>18.96</v>
      </c>
    </row>
    <row r="8556" spans="1:10" x14ac:dyDescent="0.35">
      <c r="A8556" s="1">
        <v>42993</v>
      </c>
      <c r="B8556" t="s">
        <v>2700</v>
      </c>
      <c r="C8556" t="s">
        <v>177</v>
      </c>
      <c r="D8556" t="s">
        <v>34</v>
      </c>
      <c r="E8556" t="s">
        <v>35</v>
      </c>
      <c r="F8556" t="s">
        <v>2612</v>
      </c>
      <c r="G8556" s="2">
        <v>512.96</v>
      </c>
      <c r="H8556" s="2">
        <v>4</v>
      </c>
      <c r="I8556" s="2">
        <f t="shared" si="133"/>
        <v>128.24</v>
      </c>
      <c r="J8556" s="2">
        <v>143.63</v>
      </c>
    </row>
    <row r="8557" spans="1:10" x14ac:dyDescent="0.35">
      <c r="A8557" s="1">
        <v>42993</v>
      </c>
      <c r="B8557" t="s">
        <v>2700</v>
      </c>
      <c r="C8557" t="s">
        <v>177</v>
      </c>
      <c r="D8557" t="s">
        <v>39</v>
      </c>
      <c r="E8557" t="s">
        <v>40</v>
      </c>
      <c r="F8557" t="s">
        <v>876</v>
      </c>
      <c r="G8557" s="2">
        <v>395.94</v>
      </c>
      <c r="H8557" s="2">
        <v>6</v>
      </c>
      <c r="I8557" s="2">
        <f t="shared" si="133"/>
        <v>65.989999999999995</v>
      </c>
      <c r="J8557" s="2">
        <v>102.94</v>
      </c>
    </row>
    <row r="8558" spans="1:10" x14ac:dyDescent="0.35">
      <c r="A8558" s="1">
        <v>42993</v>
      </c>
      <c r="B8558" t="s">
        <v>2700</v>
      </c>
      <c r="C8558" t="s">
        <v>177</v>
      </c>
      <c r="D8558" t="s">
        <v>11</v>
      </c>
      <c r="E8558" t="s">
        <v>18</v>
      </c>
      <c r="F8558" t="s">
        <v>272</v>
      </c>
      <c r="G8558" s="2">
        <v>81.96</v>
      </c>
      <c r="H8558" s="2">
        <v>2</v>
      </c>
      <c r="I8558" s="2">
        <f t="shared" si="133"/>
        <v>40.98</v>
      </c>
      <c r="J8558" s="2">
        <v>0</v>
      </c>
    </row>
    <row r="8559" spans="1:10" x14ac:dyDescent="0.35">
      <c r="A8559" s="1">
        <v>42993</v>
      </c>
      <c r="B8559" t="s">
        <v>978</v>
      </c>
      <c r="C8559" t="s">
        <v>10</v>
      </c>
      <c r="D8559" t="s">
        <v>11</v>
      </c>
      <c r="E8559" t="s">
        <v>24</v>
      </c>
      <c r="F8559" t="s">
        <v>526</v>
      </c>
      <c r="G8559" s="2">
        <v>31.74</v>
      </c>
      <c r="H8559" s="2">
        <v>2</v>
      </c>
      <c r="I8559" s="2">
        <f t="shared" si="133"/>
        <v>15.87</v>
      </c>
      <c r="J8559" s="2">
        <v>8.33</v>
      </c>
    </row>
    <row r="8560" spans="1:10" x14ac:dyDescent="0.35">
      <c r="A8560" s="1">
        <v>42993</v>
      </c>
      <c r="B8560" t="s">
        <v>1104</v>
      </c>
      <c r="C8560" t="s">
        <v>164</v>
      </c>
      <c r="D8560" t="s">
        <v>11</v>
      </c>
      <c r="E8560" t="s">
        <v>24</v>
      </c>
      <c r="F8560" t="s">
        <v>1235</v>
      </c>
      <c r="G8560" s="2">
        <v>12.42</v>
      </c>
      <c r="H8560" s="2">
        <v>3</v>
      </c>
      <c r="I8560" s="2">
        <f t="shared" si="133"/>
        <v>4.1399999999999997</v>
      </c>
      <c r="J8560" s="2">
        <v>5.22</v>
      </c>
    </row>
    <row r="8561" spans="1:10" x14ac:dyDescent="0.35">
      <c r="A8561" s="1">
        <v>42993</v>
      </c>
      <c r="B8561" t="s">
        <v>724</v>
      </c>
      <c r="C8561" t="s">
        <v>613</v>
      </c>
      <c r="D8561" t="s">
        <v>11</v>
      </c>
      <c r="E8561" t="s">
        <v>18</v>
      </c>
      <c r="F8561" t="s">
        <v>1317</v>
      </c>
      <c r="G8561" s="2">
        <v>38.619999999999997</v>
      </c>
      <c r="H8561" s="2">
        <v>2</v>
      </c>
      <c r="I8561" s="2">
        <f t="shared" si="133"/>
        <v>19.309999999999999</v>
      </c>
      <c r="J8561" s="2">
        <v>10.81</v>
      </c>
    </row>
    <row r="8562" spans="1:10" x14ac:dyDescent="0.35">
      <c r="A8562" s="1">
        <v>42993</v>
      </c>
      <c r="B8562" t="s">
        <v>724</v>
      </c>
      <c r="C8562" t="s">
        <v>613</v>
      </c>
      <c r="D8562" t="s">
        <v>39</v>
      </c>
      <c r="E8562" t="s">
        <v>52</v>
      </c>
      <c r="F8562" t="s">
        <v>2337</v>
      </c>
      <c r="G8562" s="2">
        <v>59.98</v>
      </c>
      <c r="H8562" s="2">
        <v>2</v>
      </c>
      <c r="I8562" s="2">
        <f t="shared" si="133"/>
        <v>29.99</v>
      </c>
      <c r="J8562" s="2">
        <v>10.8</v>
      </c>
    </row>
    <row r="8563" spans="1:10" x14ac:dyDescent="0.35">
      <c r="A8563" s="1">
        <v>42993</v>
      </c>
      <c r="B8563" t="s">
        <v>2323</v>
      </c>
      <c r="C8563" t="s">
        <v>296</v>
      </c>
      <c r="D8563" t="s">
        <v>11</v>
      </c>
      <c r="E8563" t="s">
        <v>20</v>
      </c>
      <c r="F8563" t="s">
        <v>485</v>
      </c>
      <c r="G8563" s="2">
        <v>295.06</v>
      </c>
      <c r="H8563" s="2">
        <v>9</v>
      </c>
      <c r="I8563" s="2">
        <f t="shared" si="133"/>
        <v>32.784444444444446</v>
      </c>
      <c r="J8563" s="2">
        <v>106.96</v>
      </c>
    </row>
    <row r="8564" spans="1:10" x14ac:dyDescent="0.35">
      <c r="A8564" s="1">
        <v>42993</v>
      </c>
      <c r="B8564" t="s">
        <v>1383</v>
      </c>
      <c r="C8564" t="s">
        <v>27</v>
      </c>
      <c r="D8564" t="s">
        <v>34</v>
      </c>
      <c r="E8564" t="s">
        <v>145</v>
      </c>
      <c r="F8564" t="s">
        <v>320</v>
      </c>
      <c r="G8564" s="2">
        <v>300.89999999999998</v>
      </c>
      <c r="H8564" s="2">
        <v>1</v>
      </c>
      <c r="I8564" s="2">
        <f t="shared" si="133"/>
        <v>300.89999999999998</v>
      </c>
      <c r="J8564" s="2">
        <v>11.28</v>
      </c>
    </row>
    <row r="8565" spans="1:10" x14ac:dyDescent="0.35">
      <c r="A8565" s="1">
        <v>42994</v>
      </c>
      <c r="B8565" t="s">
        <v>1035</v>
      </c>
      <c r="C8565" t="s">
        <v>27</v>
      </c>
      <c r="D8565" t="s">
        <v>11</v>
      </c>
      <c r="E8565" t="s">
        <v>12</v>
      </c>
      <c r="F8565" t="s">
        <v>1987</v>
      </c>
      <c r="G8565" s="2">
        <v>8.82</v>
      </c>
      <c r="H8565" s="2">
        <v>2</v>
      </c>
      <c r="I8565" s="2">
        <f t="shared" si="133"/>
        <v>4.41</v>
      </c>
      <c r="J8565" s="2">
        <v>4.0599999999999996</v>
      </c>
    </row>
    <row r="8566" spans="1:10" x14ac:dyDescent="0.35">
      <c r="A8566" s="1">
        <v>42994</v>
      </c>
      <c r="B8566" t="s">
        <v>1035</v>
      </c>
      <c r="C8566" t="s">
        <v>27</v>
      </c>
      <c r="D8566" t="s">
        <v>11</v>
      </c>
      <c r="E8566" t="s">
        <v>24</v>
      </c>
      <c r="F8566" t="s">
        <v>266</v>
      </c>
      <c r="G8566" s="2">
        <v>5.98</v>
      </c>
      <c r="H8566" s="2">
        <v>1</v>
      </c>
      <c r="I8566" s="2">
        <f t="shared" si="133"/>
        <v>5.98</v>
      </c>
      <c r="J8566" s="2">
        <v>1.55</v>
      </c>
    </row>
    <row r="8567" spans="1:10" x14ac:dyDescent="0.35">
      <c r="A8567" s="1">
        <v>42994</v>
      </c>
      <c r="B8567" t="s">
        <v>2294</v>
      </c>
      <c r="C8567" t="s">
        <v>10</v>
      </c>
      <c r="D8567" t="s">
        <v>11</v>
      </c>
      <c r="E8567" t="s">
        <v>63</v>
      </c>
      <c r="F8567" t="s">
        <v>2521</v>
      </c>
      <c r="G8567" s="2">
        <v>17.57</v>
      </c>
      <c r="H8567" s="2">
        <v>2</v>
      </c>
      <c r="I8567" s="2">
        <f t="shared" si="133"/>
        <v>8.7850000000000001</v>
      </c>
      <c r="J8567" s="2">
        <v>6.37</v>
      </c>
    </row>
    <row r="8568" spans="1:10" x14ac:dyDescent="0.35">
      <c r="A8568" s="1">
        <v>42994</v>
      </c>
      <c r="B8568" t="s">
        <v>2294</v>
      </c>
      <c r="C8568" t="s">
        <v>10</v>
      </c>
      <c r="D8568" t="s">
        <v>39</v>
      </c>
      <c r="E8568" t="s">
        <v>40</v>
      </c>
      <c r="F8568" t="s">
        <v>1708</v>
      </c>
      <c r="G8568" s="2">
        <v>55.99</v>
      </c>
      <c r="H8568" s="2">
        <v>1</v>
      </c>
      <c r="I8568" s="2">
        <f t="shared" si="133"/>
        <v>55.99</v>
      </c>
      <c r="J8568" s="2">
        <v>5.6</v>
      </c>
    </row>
    <row r="8569" spans="1:10" x14ac:dyDescent="0.35">
      <c r="A8569" s="1">
        <v>42994</v>
      </c>
      <c r="B8569" t="s">
        <v>2253</v>
      </c>
      <c r="C8569" t="s">
        <v>23</v>
      </c>
      <c r="D8569" t="s">
        <v>11</v>
      </c>
      <c r="E8569" t="s">
        <v>12</v>
      </c>
      <c r="F8569" t="s">
        <v>2122</v>
      </c>
      <c r="G8569" s="2">
        <v>20.74</v>
      </c>
      <c r="H8569" s="2">
        <v>4</v>
      </c>
      <c r="I8569" s="2">
        <f t="shared" si="133"/>
        <v>5.1849999999999996</v>
      </c>
      <c r="J8569" s="2">
        <v>7.26</v>
      </c>
    </row>
    <row r="8570" spans="1:10" x14ac:dyDescent="0.35">
      <c r="A8570" s="1">
        <v>42994</v>
      </c>
      <c r="B8570" t="s">
        <v>1361</v>
      </c>
      <c r="C8570" t="s">
        <v>23</v>
      </c>
      <c r="D8570" t="s">
        <v>39</v>
      </c>
      <c r="E8570" t="s">
        <v>52</v>
      </c>
      <c r="F8570" t="s">
        <v>1314</v>
      </c>
      <c r="G8570" s="2">
        <v>71.98</v>
      </c>
      <c r="H8570" s="2">
        <v>3</v>
      </c>
      <c r="I8570" s="2">
        <f t="shared" si="133"/>
        <v>23.993333333333336</v>
      </c>
      <c r="J8570" s="2">
        <v>19.79</v>
      </c>
    </row>
    <row r="8571" spans="1:10" x14ac:dyDescent="0.35">
      <c r="A8571" s="1">
        <v>42994</v>
      </c>
      <c r="B8571" t="s">
        <v>1361</v>
      </c>
      <c r="C8571" t="s">
        <v>23</v>
      </c>
      <c r="D8571" t="s">
        <v>34</v>
      </c>
      <c r="E8571" t="s">
        <v>47</v>
      </c>
      <c r="F8571" t="s">
        <v>1976</v>
      </c>
      <c r="G8571" s="2">
        <v>22.51</v>
      </c>
      <c r="H8571" s="2">
        <v>3</v>
      </c>
      <c r="I8571" s="2">
        <f t="shared" si="133"/>
        <v>7.5033333333333339</v>
      </c>
      <c r="J8571" s="2">
        <v>2.25</v>
      </c>
    </row>
    <row r="8572" spans="1:10" x14ac:dyDescent="0.35">
      <c r="A8572" s="1">
        <v>42994</v>
      </c>
      <c r="B8572" t="s">
        <v>1361</v>
      </c>
      <c r="C8572" t="s">
        <v>23</v>
      </c>
      <c r="D8572" t="s">
        <v>11</v>
      </c>
      <c r="E8572" t="s">
        <v>20</v>
      </c>
      <c r="F8572" t="s">
        <v>2329</v>
      </c>
      <c r="G8572" s="2">
        <v>3.44</v>
      </c>
      <c r="H8572" s="2">
        <v>2</v>
      </c>
      <c r="I8572" s="2">
        <f t="shared" si="133"/>
        <v>1.72</v>
      </c>
      <c r="J8572" s="2">
        <v>-2.76</v>
      </c>
    </row>
    <row r="8573" spans="1:10" x14ac:dyDescent="0.35">
      <c r="A8573" s="1">
        <v>42994</v>
      </c>
      <c r="B8573" t="s">
        <v>1361</v>
      </c>
      <c r="C8573" t="s">
        <v>23</v>
      </c>
      <c r="D8573" t="s">
        <v>11</v>
      </c>
      <c r="E8573" t="s">
        <v>20</v>
      </c>
      <c r="F8573" t="s">
        <v>1142</v>
      </c>
      <c r="G8573" s="2">
        <v>538.19000000000005</v>
      </c>
      <c r="H8573" s="2">
        <v>2</v>
      </c>
      <c r="I8573" s="2">
        <f t="shared" si="133"/>
        <v>269.09500000000003</v>
      </c>
      <c r="J8573" s="2">
        <v>-412.62</v>
      </c>
    </row>
    <row r="8574" spans="1:10" x14ac:dyDescent="0.35">
      <c r="A8574" s="1">
        <v>42994</v>
      </c>
      <c r="B8574" t="s">
        <v>1361</v>
      </c>
      <c r="C8574" t="s">
        <v>23</v>
      </c>
      <c r="D8574" t="s">
        <v>39</v>
      </c>
      <c r="E8574" t="s">
        <v>52</v>
      </c>
      <c r="F8574" t="s">
        <v>84</v>
      </c>
      <c r="G8574" s="2">
        <v>47.98</v>
      </c>
      <c r="H8574" s="2">
        <v>2</v>
      </c>
      <c r="I8574" s="2">
        <f t="shared" si="133"/>
        <v>23.99</v>
      </c>
      <c r="J8574" s="2">
        <v>14.4</v>
      </c>
    </row>
    <row r="8575" spans="1:10" x14ac:dyDescent="0.35">
      <c r="A8575" s="1">
        <v>42994</v>
      </c>
      <c r="B8575" t="s">
        <v>702</v>
      </c>
      <c r="C8575" t="s">
        <v>23</v>
      </c>
      <c r="D8575" t="s">
        <v>11</v>
      </c>
      <c r="E8575" t="s">
        <v>12</v>
      </c>
      <c r="F8575" t="s">
        <v>1845</v>
      </c>
      <c r="G8575" s="2">
        <v>20.54</v>
      </c>
      <c r="H8575" s="2">
        <v>6</v>
      </c>
      <c r="I8575" s="2">
        <f t="shared" si="133"/>
        <v>3.4233333333333333</v>
      </c>
      <c r="J8575" s="2">
        <v>6.42</v>
      </c>
    </row>
    <row r="8576" spans="1:10" x14ac:dyDescent="0.35">
      <c r="A8576" s="1">
        <v>42994</v>
      </c>
      <c r="B8576" t="s">
        <v>1776</v>
      </c>
      <c r="C8576" t="s">
        <v>27</v>
      </c>
      <c r="D8576" t="s">
        <v>11</v>
      </c>
      <c r="E8576" t="s">
        <v>43</v>
      </c>
      <c r="F8576" t="s">
        <v>1036</v>
      </c>
      <c r="G8576" s="2">
        <v>17.899999999999999</v>
      </c>
      <c r="H8576" s="2">
        <v>5</v>
      </c>
      <c r="I8576" s="2">
        <f t="shared" si="133"/>
        <v>3.5799999999999996</v>
      </c>
      <c r="J8576" s="2">
        <v>8.77</v>
      </c>
    </row>
    <row r="8577" spans="1:10" x14ac:dyDescent="0.35">
      <c r="A8577" s="1">
        <v>42994</v>
      </c>
      <c r="B8577" t="s">
        <v>2501</v>
      </c>
      <c r="C8577" t="s">
        <v>33</v>
      </c>
      <c r="D8577" t="s">
        <v>39</v>
      </c>
      <c r="E8577" t="s">
        <v>52</v>
      </c>
      <c r="F8577" t="s">
        <v>2229</v>
      </c>
      <c r="G8577" s="2">
        <v>18</v>
      </c>
      <c r="H8577" s="2">
        <v>1</v>
      </c>
      <c r="I8577" s="2">
        <f t="shared" si="133"/>
        <v>18</v>
      </c>
      <c r="J8577" s="2">
        <v>3.24</v>
      </c>
    </row>
    <row r="8578" spans="1:10" x14ac:dyDescent="0.35">
      <c r="A8578" s="1">
        <v>42995</v>
      </c>
      <c r="B8578" t="s">
        <v>2365</v>
      </c>
      <c r="C8578" t="s">
        <v>164</v>
      </c>
      <c r="D8578" t="s">
        <v>11</v>
      </c>
      <c r="E8578" t="s">
        <v>12</v>
      </c>
      <c r="F8578" t="s">
        <v>2701</v>
      </c>
      <c r="G8578" s="2">
        <v>12.96</v>
      </c>
      <c r="H8578" s="2">
        <v>2</v>
      </c>
      <c r="I8578" s="2">
        <f t="shared" si="133"/>
        <v>6.48</v>
      </c>
      <c r="J8578" s="2">
        <v>6.35</v>
      </c>
    </row>
    <row r="8579" spans="1:10" x14ac:dyDescent="0.35">
      <c r="A8579" s="1">
        <v>42995</v>
      </c>
      <c r="B8579" t="s">
        <v>2248</v>
      </c>
      <c r="C8579" t="s">
        <v>30</v>
      </c>
      <c r="D8579" t="s">
        <v>34</v>
      </c>
      <c r="E8579" t="s">
        <v>35</v>
      </c>
      <c r="F8579" t="s">
        <v>2182</v>
      </c>
      <c r="G8579" s="2">
        <v>723.92</v>
      </c>
      <c r="H8579" s="2">
        <v>4</v>
      </c>
      <c r="I8579" s="2">
        <f t="shared" ref="I8579:I8642" si="134">G8579/H8579</f>
        <v>180.98</v>
      </c>
      <c r="J8579" s="2">
        <v>188.22</v>
      </c>
    </row>
    <row r="8580" spans="1:10" x14ac:dyDescent="0.35">
      <c r="A8580" s="1">
        <v>42995</v>
      </c>
      <c r="B8580" t="s">
        <v>2248</v>
      </c>
      <c r="C8580" t="s">
        <v>30</v>
      </c>
      <c r="D8580" t="s">
        <v>11</v>
      </c>
      <c r="E8580" t="s">
        <v>12</v>
      </c>
      <c r="F8580" t="s">
        <v>625</v>
      </c>
      <c r="G8580" s="2">
        <v>106.32</v>
      </c>
      <c r="H8580" s="2">
        <v>3</v>
      </c>
      <c r="I8580" s="2">
        <f t="shared" si="134"/>
        <v>35.44</v>
      </c>
      <c r="J8580" s="2">
        <v>49.97</v>
      </c>
    </row>
    <row r="8581" spans="1:10" x14ac:dyDescent="0.35">
      <c r="A8581" s="1">
        <v>42995</v>
      </c>
      <c r="B8581" t="s">
        <v>1478</v>
      </c>
      <c r="C8581" t="s">
        <v>296</v>
      </c>
      <c r="D8581" t="s">
        <v>11</v>
      </c>
      <c r="E8581" t="s">
        <v>20</v>
      </c>
      <c r="F8581" t="s">
        <v>451</v>
      </c>
      <c r="G8581" s="2">
        <v>10.78</v>
      </c>
      <c r="H8581" s="2">
        <v>3</v>
      </c>
      <c r="I8581" s="2">
        <f t="shared" si="134"/>
        <v>3.5933333333333333</v>
      </c>
      <c r="J8581" s="2">
        <v>3.5</v>
      </c>
    </row>
    <row r="8582" spans="1:10" x14ac:dyDescent="0.35">
      <c r="A8582" s="1">
        <v>42995</v>
      </c>
      <c r="B8582" t="s">
        <v>1478</v>
      </c>
      <c r="C8582" t="s">
        <v>296</v>
      </c>
      <c r="D8582" t="s">
        <v>11</v>
      </c>
      <c r="E8582" t="s">
        <v>20</v>
      </c>
      <c r="F8582" t="s">
        <v>1313</v>
      </c>
      <c r="G8582" s="2">
        <v>11.78</v>
      </c>
      <c r="H8582" s="2">
        <v>3</v>
      </c>
      <c r="I8582" s="2">
        <f t="shared" si="134"/>
        <v>3.9266666666666663</v>
      </c>
      <c r="J8582" s="2">
        <v>4.2699999999999996</v>
      </c>
    </row>
    <row r="8583" spans="1:10" x14ac:dyDescent="0.35">
      <c r="A8583" s="1">
        <v>42995</v>
      </c>
      <c r="B8583" t="s">
        <v>1478</v>
      </c>
      <c r="C8583" t="s">
        <v>296</v>
      </c>
      <c r="D8583" t="s">
        <v>11</v>
      </c>
      <c r="E8583" t="s">
        <v>12</v>
      </c>
      <c r="F8583" t="s">
        <v>1759</v>
      </c>
      <c r="G8583" s="2">
        <v>164.88</v>
      </c>
      <c r="H8583" s="2">
        <v>3</v>
      </c>
      <c r="I8583" s="2">
        <f t="shared" si="134"/>
        <v>54.96</v>
      </c>
      <c r="J8583" s="2">
        <v>80.790000000000006</v>
      </c>
    </row>
    <row r="8584" spans="1:10" x14ac:dyDescent="0.35">
      <c r="A8584" s="1">
        <v>42995</v>
      </c>
      <c r="B8584" t="s">
        <v>1478</v>
      </c>
      <c r="C8584" t="s">
        <v>296</v>
      </c>
      <c r="D8584" t="s">
        <v>34</v>
      </c>
      <c r="E8584" t="s">
        <v>74</v>
      </c>
      <c r="F8584" t="s">
        <v>2702</v>
      </c>
      <c r="G8584" s="2">
        <v>1292.94</v>
      </c>
      <c r="H8584" s="2">
        <v>3</v>
      </c>
      <c r="I8584" s="2">
        <f t="shared" si="134"/>
        <v>430.98</v>
      </c>
      <c r="J8584" s="2">
        <v>77.58</v>
      </c>
    </row>
    <row r="8585" spans="1:10" x14ac:dyDescent="0.35">
      <c r="A8585" s="1">
        <v>42995</v>
      </c>
      <c r="B8585" t="s">
        <v>1478</v>
      </c>
      <c r="C8585" t="s">
        <v>296</v>
      </c>
      <c r="D8585" t="s">
        <v>11</v>
      </c>
      <c r="E8585" t="s">
        <v>20</v>
      </c>
      <c r="F8585" t="s">
        <v>744</v>
      </c>
      <c r="G8585" s="2">
        <v>25.58</v>
      </c>
      <c r="H8585" s="2">
        <v>2</v>
      </c>
      <c r="I8585" s="2">
        <f t="shared" si="134"/>
        <v>12.79</v>
      </c>
      <c r="J8585" s="2">
        <v>8.9499999999999993</v>
      </c>
    </row>
    <row r="8586" spans="1:10" x14ac:dyDescent="0.35">
      <c r="A8586" s="1">
        <v>42995</v>
      </c>
      <c r="B8586" t="s">
        <v>1478</v>
      </c>
      <c r="C8586" t="s">
        <v>296</v>
      </c>
      <c r="D8586" t="s">
        <v>11</v>
      </c>
      <c r="E8586" t="s">
        <v>18</v>
      </c>
      <c r="F8586" t="s">
        <v>2368</v>
      </c>
      <c r="G8586" s="2">
        <v>261.74</v>
      </c>
      <c r="H8586" s="2">
        <v>2</v>
      </c>
      <c r="I8586" s="2">
        <f t="shared" si="134"/>
        <v>130.87</v>
      </c>
      <c r="J8586" s="2">
        <v>65.44</v>
      </c>
    </row>
    <row r="8587" spans="1:10" x14ac:dyDescent="0.35">
      <c r="A8587" s="1">
        <v>42995</v>
      </c>
      <c r="B8587" t="s">
        <v>1478</v>
      </c>
      <c r="C8587" t="s">
        <v>296</v>
      </c>
      <c r="D8587" t="s">
        <v>11</v>
      </c>
      <c r="E8587" t="s">
        <v>16</v>
      </c>
      <c r="F8587" t="s">
        <v>932</v>
      </c>
      <c r="G8587" s="2">
        <v>14.4</v>
      </c>
      <c r="H8587" s="2">
        <v>5</v>
      </c>
      <c r="I8587" s="2">
        <f t="shared" si="134"/>
        <v>2.88</v>
      </c>
      <c r="J8587" s="2">
        <v>7.06</v>
      </c>
    </row>
    <row r="8588" spans="1:10" x14ac:dyDescent="0.35">
      <c r="A8588" s="1">
        <v>42995</v>
      </c>
      <c r="B8588" t="s">
        <v>2259</v>
      </c>
      <c r="C8588" t="s">
        <v>10</v>
      </c>
      <c r="D8588" t="s">
        <v>11</v>
      </c>
      <c r="E8588" t="s">
        <v>24</v>
      </c>
      <c r="F8588" t="s">
        <v>271</v>
      </c>
      <c r="G8588" s="2">
        <v>9.91</v>
      </c>
      <c r="H8588" s="2">
        <v>3</v>
      </c>
      <c r="I8588" s="2">
        <f t="shared" si="134"/>
        <v>3.3033333333333332</v>
      </c>
      <c r="J8588" s="2">
        <v>3.22</v>
      </c>
    </row>
    <row r="8589" spans="1:10" x14ac:dyDescent="0.35">
      <c r="A8589" s="1">
        <v>42995</v>
      </c>
      <c r="B8589" t="s">
        <v>2259</v>
      </c>
      <c r="C8589" t="s">
        <v>10</v>
      </c>
      <c r="D8589" t="s">
        <v>34</v>
      </c>
      <c r="E8589" t="s">
        <v>35</v>
      </c>
      <c r="F8589" t="s">
        <v>1480</v>
      </c>
      <c r="G8589" s="2">
        <v>318.43</v>
      </c>
      <c r="H8589" s="2">
        <v>5</v>
      </c>
      <c r="I8589" s="2">
        <f t="shared" si="134"/>
        <v>63.686</v>
      </c>
      <c r="J8589" s="2">
        <v>-77.33</v>
      </c>
    </row>
    <row r="8590" spans="1:10" x14ac:dyDescent="0.35">
      <c r="A8590" s="1">
        <v>42995</v>
      </c>
      <c r="B8590" t="s">
        <v>2259</v>
      </c>
      <c r="C8590" t="s">
        <v>10</v>
      </c>
      <c r="D8590" t="s">
        <v>11</v>
      </c>
      <c r="E8590" t="s">
        <v>20</v>
      </c>
      <c r="F8590" t="s">
        <v>2200</v>
      </c>
      <c r="G8590" s="2">
        <v>5.8</v>
      </c>
      <c r="H8590" s="2">
        <v>5</v>
      </c>
      <c r="I8590" s="2">
        <f t="shared" si="134"/>
        <v>1.1599999999999999</v>
      </c>
      <c r="J8590" s="2">
        <v>-10.15</v>
      </c>
    </row>
    <row r="8591" spans="1:10" x14ac:dyDescent="0.35">
      <c r="A8591" s="1">
        <v>42995</v>
      </c>
      <c r="B8591" t="s">
        <v>2259</v>
      </c>
      <c r="C8591" t="s">
        <v>10</v>
      </c>
      <c r="D8591" t="s">
        <v>39</v>
      </c>
      <c r="E8591" t="s">
        <v>40</v>
      </c>
      <c r="F8591" t="s">
        <v>313</v>
      </c>
      <c r="G8591" s="2">
        <v>1415.76</v>
      </c>
      <c r="H8591" s="2">
        <v>6</v>
      </c>
      <c r="I8591" s="2">
        <f t="shared" si="134"/>
        <v>235.96</v>
      </c>
      <c r="J8591" s="2">
        <v>88.49</v>
      </c>
    </row>
    <row r="8592" spans="1:10" x14ac:dyDescent="0.35">
      <c r="A8592" s="1">
        <v>42995</v>
      </c>
      <c r="B8592" t="s">
        <v>1074</v>
      </c>
      <c r="C8592" t="s">
        <v>177</v>
      </c>
      <c r="D8592" t="s">
        <v>39</v>
      </c>
      <c r="E8592" t="s">
        <v>302</v>
      </c>
      <c r="F8592" t="s">
        <v>2703</v>
      </c>
      <c r="G8592" s="2">
        <v>480</v>
      </c>
      <c r="H8592" s="2">
        <v>4</v>
      </c>
      <c r="I8592" s="2">
        <f t="shared" si="134"/>
        <v>120</v>
      </c>
      <c r="J8592" s="2">
        <v>225.6</v>
      </c>
    </row>
    <row r="8593" spans="1:10" x14ac:dyDescent="0.35">
      <c r="A8593" s="1">
        <v>42995</v>
      </c>
      <c r="B8593" t="s">
        <v>1074</v>
      </c>
      <c r="C8593" t="s">
        <v>177</v>
      </c>
      <c r="D8593" t="s">
        <v>11</v>
      </c>
      <c r="E8593" t="s">
        <v>18</v>
      </c>
      <c r="F8593" t="s">
        <v>1472</v>
      </c>
      <c r="G8593" s="2">
        <v>34.049999999999997</v>
      </c>
      <c r="H8593" s="2">
        <v>3</v>
      </c>
      <c r="I8593" s="2">
        <f t="shared" si="134"/>
        <v>11.35</v>
      </c>
      <c r="J8593" s="2">
        <v>9.5299999999999994</v>
      </c>
    </row>
    <row r="8594" spans="1:10" x14ac:dyDescent="0.35">
      <c r="A8594" s="1">
        <v>42995</v>
      </c>
      <c r="B8594" t="s">
        <v>233</v>
      </c>
      <c r="C8594" t="s">
        <v>510</v>
      </c>
      <c r="D8594" t="s">
        <v>39</v>
      </c>
      <c r="E8594" t="s">
        <v>52</v>
      </c>
      <c r="F8594" t="s">
        <v>1314</v>
      </c>
      <c r="G8594" s="2">
        <v>89.97</v>
      </c>
      <c r="H8594" s="2">
        <v>3</v>
      </c>
      <c r="I8594" s="2">
        <f t="shared" si="134"/>
        <v>29.99</v>
      </c>
      <c r="J8594" s="2">
        <v>37.79</v>
      </c>
    </row>
    <row r="8595" spans="1:10" x14ac:dyDescent="0.35">
      <c r="A8595" s="1">
        <v>42996</v>
      </c>
      <c r="B8595" t="s">
        <v>1771</v>
      </c>
      <c r="C8595" t="s">
        <v>27</v>
      </c>
      <c r="D8595" t="s">
        <v>11</v>
      </c>
      <c r="E8595" t="s">
        <v>24</v>
      </c>
      <c r="F8595" t="s">
        <v>1569</v>
      </c>
      <c r="G8595" s="2">
        <v>8.82</v>
      </c>
      <c r="H8595" s="2">
        <v>3</v>
      </c>
      <c r="I8595" s="2">
        <f t="shared" si="134"/>
        <v>2.94</v>
      </c>
      <c r="J8595" s="2">
        <v>2.38</v>
      </c>
    </row>
    <row r="8596" spans="1:10" x14ac:dyDescent="0.35">
      <c r="A8596" s="1">
        <v>42996</v>
      </c>
      <c r="B8596" t="s">
        <v>1771</v>
      </c>
      <c r="C8596" t="s">
        <v>27</v>
      </c>
      <c r="D8596" t="s">
        <v>11</v>
      </c>
      <c r="E8596" t="s">
        <v>63</v>
      </c>
      <c r="F8596" t="s">
        <v>1427</v>
      </c>
      <c r="G8596" s="2">
        <v>10.86</v>
      </c>
      <c r="H8596" s="2">
        <v>3</v>
      </c>
      <c r="I8596" s="2">
        <f t="shared" si="134"/>
        <v>3.6199999999999997</v>
      </c>
      <c r="J8596" s="2">
        <v>5.0999999999999996</v>
      </c>
    </row>
    <row r="8597" spans="1:10" x14ac:dyDescent="0.35">
      <c r="A8597" s="1">
        <v>42996</v>
      </c>
      <c r="B8597" t="s">
        <v>1771</v>
      </c>
      <c r="C8597" t="s">
        <v>27</v>
      </c>
      <c r="D8597" t="s">
        <v>11</v>
      </c>
      <c r="E8597" t="s">
        <v>12</v>
      </c>
      <c r="F8597" t="s">
        <v>2490</v>
      </c>
      <c r="G8597" s="2">
        <v>143.69999999999999</v>
      </c>
      <c r="H8597" s="2">
        <v>3</v>
      </c>
      <c r="I8597" s="2">
        <f t="shared" si="134"/>
        <v>47.9</v>
      </c>
      <c r="J8597" s="2">
        <v>68.98</v>
      </c>
    </row>
    <row r="8598" spans="1:10" x14ac:dyDescent="0.35">
      <c r="A8598" s="1">
        <v>42996</v>
      </c>
      <c r="B8598" t="s">
        <v>202</v>
      </c>
      <c r="C8598" t="s">
        <v>157</v>
      </c>
      <c r="D8598" t="s">
        <v>11</v>
      </c>
      <c r="E8598" t="s">
        <v>12</v>
      </c>
      <c r="F8598" t="s">
        <v>1924</v>
      </c>
      <c r="G8598" s="2">
        <v>22.72</v>
      </c>
      <c r="H8598" s="2">
        <v>4</v>
      </c>
      <c r="I8598" s="2">
        <f t="shared" si="134"/>
        <v>5.68</v>
      </c>
      <c r="J8598" s="2">
        <v>10.220000000000001</v>
      </c>
    </row>
    <row r="8599" spans="1:10" x14ac:dyDescent="0.35">
      <c r="A8599" s="1">
        <v>42996</v>
      </c>
      <c r="B8599" t="s">
        <v>907</v>
      </c>
      <c r="C8599" t="s">
        <v>10</v>
      </c>
      <c r="D8599" t="s">
        <v>11</v>
      </c>
      <c r="E8599" t="s">
        <v>24</v>
      </c>
      <c r="F8599" t="s">
        <v>527</v>
      </c>
      <c r="G8599" s="2">
        <v>8.93</v>
      </c>
      <c r="H8599" s="2">
        <v>2</v>
      </c>
      <c r="I8599" s="2">
        <f t="shared" si="134"/>
        <v>4.4649999999999999</v>
      </c>
      <c r="J8599" s="2">
        <v>0.56000000000000005</v>
      </c>
    </row>
    <row r="8600" spans="1:10" x14ac:dyDescent="0.35">
      <c r="A8600" s="1">
        <v>42996</v>
      </c>
      <c r="B8600" t="s">
        <v>907</v>
      </c>
      <c r="C8600" t="s">
        <v>10</v>
      </c>
      <c r="D8600" t="s">
        <v>11</v>
      </c>
      <c r="E8600" t="s">
        <v>18</v>
      </c>
      <c r="F8600" t="s">
        <v>2598</v>
      </c>
      <c r="G8600" s="2">
        <v>47.58</v>
      </c>
      <c r="H8600" s="2">
        <v>2</v>
      </c>
      <c r="I8600" s="2">
        <f t="shared" si="134"/>
        <v>23.79</v>
      </c>
      <c r="J8600" s="2">
        <v>-2.97</v>
      </c>
    </row>
    <row r="8601" spans="1:10" x14ac:dyDescent="0.35">
      <c r="A8601" s="1">
        <v>42996</v>
      </c>
      <c r="B8601" t="s">
        <v>119</v>
      </c>
      <c r="C8601" t="s">
        <v>149</v>
      </c>
      <c r="D8601" t="s">
        <v>11</v>
      </c>
      <c r="E8601" t="s">
        <v>12</v>
      </c>
      <c r="F8601" t="s">
        <v>1130</v>
      </c>
      <c r="G8601" s="2">
        <v>19.440000000000001</v>
      </c>
      <c r="H8601" s="2">
        <v>3</v>
      </c>
      <c r="I8601" s="2">
        <f t="shared" si="134"/>
        <v>6.48</v>
      </c>
      <c r="J8601" s="2">
        <v>9.33</v>
      </c>
    </row>
    <row r="8602" spans="1:10" x14ac:dyDescent="0.35">
      <c r="A8602" s="1">
        <v>42996</v>
      </c>
      <c r="B8602" t="s">
        <v>119</v>
      </c>
      <c r="C8602" t="s">
        <v>149</v>
      </c>
      <c r="D8602" t="s">
        <v>34</v>
      </c>
      <c r="E8602" t="s">
        <v>47</v>
      </c>
      <c r="F8602" t="s">
        <v>117</v>
      </c>
      <c r="G8602" s="2">
        <v>9.82</v>
      </c>
      <c r="H8602" s="2">
        <v>2</v>
      </c>
      <c r="I8602" s="2">
        <f t="shared" si="134"/>
        <v>4.91</v>
      </c>
      <c r="J8602" s="2">
        <v>3.24</v>
      </c>
    </row>
    <row r="8603" spans="1:10" x14ac:dyDescent="0.35">
      <c r="A8603" s="1">
        <v>42996</v>
      </c>
      <c r="B8603" t="s">
        <v>217</v>
      </c>
      <c r="C8603" t="s">
        <v>996</v>
      </c>
      <c r="D8603" t="s">
        <v>11</v>
      </c>
      <c r="E8603" t="s">
        <v>12</v>
      </c>
      <c r="F8603" t="s">
        <v>754</v>
      </c>
      <c r="G8603" s="2">
        <v>15.96</v>
      </c>
      <c r="H8603" s="2">
        <v>2</v>
      </c>
      <c r="I8603" s="2">
        <f t="shared" si="134"/>
        <v>7.98</v>
      </c>
      <c r="J8603" s="2">
        <v>7.98</v>
      </c>
    </row>
    <row r="8604" spans="1:10" x14ac:dyDescent="0.35">
      <c r="A8604" s="1">
        <v>42996</v>
      </c>
      <c r="B8604" t="s">
        <v>1813</v>
      </c>
      <c r="C8604" t="s">
        <v>399</v>
      </c>
      <c r="D8604" t="s">
        <v>11</v>
      </c>
      <c r="E8604" t="s">
        <v>20</v>
      </c>
      <c r="F8604" t="s">
        <v>205</v>
      </c>
      <c r="G8604" s="2">
        <v>10.08</v>
      </c>
      <c r="H8604" s="2">
        <v>7</v>
      </c>
      <c r="I8604" s="2">
        <f t="shared" si="134"/>
        <v>1.44</v>
      </c>
      <c r="J8604" s="2">
        <v>3.53</v>
      </c>
    </row>
    <row r="8605" spans="1:10" x14ac:dyDescent="0.35">
      <c r="A8605" s="1">
        <v>42996</v>
      </c>
      <c r="B8605" t="s">
        <v>1813</v>
      </c>
      <c r="C8605" t="s">
        <v>399</v>
      </c>
      <c r="D8605" t="s">
        <v>39</v>
      </c>
      <c r="E8605" t="s">
        <v>52</v>
      </c>
      <c r="F8605" t="s">
        <v>2686</v>
      </c>
      <c r="G8605" s="2">
        <v>101.34</v>
      </c>
      <c r="H8605" s="2">
        <v>3</v>
      </c>
      <c r="I8605" s="2">
        <f t="shared" si="134"/>
        <v>33.78</v>
      </c>
      <c r="J8605" s="2">
        <v>8.11</v>
      </c>
    </row>
    <row r="8606" spans="1:10" x14ac:dyDescent="0.35">
      <c r="A8606" s="1">
        <v>42996</v>
      </c>
      <c r="B8606" t="s">
        <v>1680</v>
      </c>
      <c r="C8606" t="s">
        <v>30</v>
      </c>
      <c r="D8606" t="s">
        <v>39</v>
      </c>
      <c r="E8606" t="s">
        <v>40</v>
      </c>
      <c r="F8606" t="s">
        <v>735</v>
      </c>
      <c r="G8606" s="2">
        <v>95.68</v>
      </c>
      <c r="H8606" s="2">
        <v>8</v>
      </c>
      <c r="I8606" s="2">
        <f t="shared" si="134"/>
        <v>11.96</v>
      </c>
      <c r="J8606" s="2">
        <v>26.79</v>
      </c>
    </row>
    <row r="8607" spans="1:10" x14ac:dyDescent="0.35">
      <c r="A8607" s="1">
        <v>42996</v>
      </c>
      <c r="B8607" t="s">
        <v>1680</v>
      </c>
      <c r="C8607" t="s">
        <v>30</v>
      </c>
      <c r="D8607" t="s">
        <v>11</v>
      </c>
      <c r="E8607" t="s">
        <v>12</v>
      </c>
      <c r="F8607" t="s">
        <v>2704</v>
      </c>
      <c r="G8607" s="2">
        <v>50.96</v>
      </c>
      <c r="H8607" s="2">
        <v>7</v>
      </c>
      <c r="I8607" s="2">
        <f t="shared" si="134"/>
        <v>7.28</v>
      </c>
      <c r="J8607" s="2">
        <v>24.46</v>
      </c>
    </row>
    <row r="8608" spans="1:10" x14ac:dyDescent="0.35">
      <c r="A8608" s="1">
        <v>42996</v>
      </c>
      <c r="B8608" t="s">
        <v>1680</v>
      </c>
      <c r="C8608" t="s">
        <v>30</v>
      </c>
      <c r="D8608" t="s">
        <v>11</v>
      </c>
      <c r="E8608" t="s">
        <v>24</v>
      </c>
      <c r="F8608" t="s">
        <v>1253</v>
      </c>
      <c r="G8608" s="2">
        <v>113.94</v>
      </c>
      <c r="H8608" s="2">
        <v>3</v>
      </c>
      <c r="I8608" s="2">
        <f t="shared" si="134"/>
        <v>37.979999999999997</v>
      </c>
      <c r="J8608" s="2">
        <v>34.18</v>
      </c>
    </row>
    <row r="8609" spans="1:10" x14ac:dyDescent="0.35">
      <c r="A8609" s="1">
        <v>42996</v>
      </c>
      <c r="B8609" t="s">
        <v>1680</v>
      </c>
      <c r="C8609" t="s">
        <v>30</v>
      </c>
      <c r="D8609" t="s">
        <v>11</v>
      </c>
      <c r="E8609" t="s">
        <v>12</v>
      </c>
      <c r="F8609" t="s">
        <v>1944</v>
      </c>
      <c r="G8609" s="2">
        <v>25.92</v>
      </c>
      <c r="H8609" s="2">
        <v>4</v>
      </c>
      <c r="I8609" s="2">
        <f t="shared" si="134"/>
        <v>6.48</v>
      </c>
      <c r="J8609" s="2">
        <v>12.44</v>
      </c>
    </row>
    <row r="8610" spans="1:10" x14ac:dyDescent="0.35">
      <c r="A8610" s="1">
        <v>42996</v>
      </c>
      <c r="B8610" t="s">
        <v>1680</v>
      </c>
      <c r="C8610" t="s">
        <v>30</v>
      </c>
      <c r="D8610" t="s">
        <v>34</v>
      </c>
      <c r="E8610" t="s">
        <v>47</v>
      </c>
      <c r="F8610" t="s">
        <v>2397</v>
      </c>
      <c r="G8610" s="2">
        <v>20.32</v>
      </c>
      <c r="H8610" s="2">
        <v>4</v>
      </c>
      <c r="I8610" s="2">
        <f t="shared" si="134"/>
        <v>5.08</v>
      </c>
      <c r="J8610" s="2">
        <v>6.91</v>
      </c>
    </row>
    <row r="8611" spans="1:10" x14ac:dyDescent="0.35">
      <c r="A8611" s="1">
        <v>42996</v>
      </c>
      <c r="B8611" t="s">
        <v>1680</v>
      </c>
      <c r="C8611" t="s">
        <v>30</v>
      </c>
      <c r="D8611" t="s">
        <v>39</v>
      </c>
      <c r="E8611" t="s">
        <v>40</v>
      </c>
      <c r="F8611" t="s">
        <v>2597</v>
      </c>
      <c r="G8611" s="2">
        <v>411.98</v>
      </c>
      <c r="H8611" s="2">
        <v>2</v>
      </c>
      <c r="I8611" s="2">
        <f t="shared" si="134"/>
        <v>205.99</v>
      </c>
      <c r="J8611" s="2">
        <v>119.47</v>
      </c>
    </row>
    <row r="8612" spans="1:10" x14ac:dyDescent="0.35">
      <c r="A8612" s="1">
        <v>42996</v>
      </c>
      <c r="B8612" t="s">
        <v>1680</v>
      </c>
      <c r="C8612" t="s">
        <v>30</v>
      </c>
      <c r="D8612" t="s">
        <v>11</v>
      </c>
      <c r="E8612" t="s">
        <v>200</v>
      </c>
      <c r="F8612" t="s">
        <v>2054</v>
      </c>
      <c r="G8612" s="2">
        <v>34.479999999999997</v>
      </c>
      <c r="H8612" s="2">
        <v>2</v>
      </c>
      <c r="I8612" s="2">
        <f t="shared" si="134"/>
        <v>17.239999999999998</v>
      </c>
      <c r="J8612" s="2">
        <v>10</v>
      </c>
    </row>
    <row r="8613" spans="1:10" x14ac:dyDescent="0.35">
      <c r="A8613" s="1">
        <v>42996</v>
      </c>
      <c r="B8613" t="s">
        <v>1680</v>
      </c>
      <c r="C8613" t="s">
        <v>30</v>
      </c>
      <c r="D8613" t="s">
        <v>11</v>
      </c>
      <c r="E8613" t="s">
        <v>12</v>
      </c>
      <c r="F8613" t="s">
        <v>1492</v>
      </c>
      <c r="G8613" s="2">
        <v>244.55</v>
      </c>
      <c r="H8613" s="2">
        <v>5</v>
      </c>
      <c r="I8613" s="2">
        <f t="shared" si="134"/>
        <v>48.910000000000004</v>
      </c>
      <c r="J8613" s="2">
        <v>114.94</v>
      </c>
    </row>
    <row r="8614" spans="1:10" x14ac:dyDescent="0.35">
      <c r="A8614" s="1">
        <v>42996</v>
      </c>
      <c r="B8614" t="s">
        <v>674</v>
      </c>
      <c r="C8614" t="s">
        <v>10</v>
      </c>
      <c r="D8614" t="s">
        <v>11</v>
      </c>
      <c r="E8614" t="s">
        <v>63</v>
      </c>
      <c r="F8614" t="s">
        <v>2072</v>
      </c>
      <c r="G8614" s="2">
        <v>114.85</v>
      </c>
      <c r="H8614" s="2">
        <v>4</v>
      </c>
      <c r="I8614" s="2">
        <f t="shared" si="134"/>
        <v>28.712499999999999</v>
      </c>
      <c r="J8614" s="2">
        <v>35.89</v>
      </c>
    </row>
    <row r="8615" spans="1:10" x14ac:dyDescent="0.35">
      <c r="A8615" s="1">
        <v>42997</v>
      </c>
      <c r="B8615" t="s">
        <v>1417</v>
      </c>
      <c r="C8615" t="s">
        <v>123</v>
      </c>
      <c r="D8615" t="s">
        <v>11</v>
      </c>
      <c r="E8615" t="s">
        <v>18</v>
      </c>
      <c r="F8615" t="s">
        <v>2332</v>
      </c>
      <c r="G8615" s="2">
        <v>95.62</v>
      </c>
      <c r="H8615" s="2">
        <v>2</v>
      </c>
      <c r="I8615" s="2">
        <f t="shared" si="134"/>
        <v>47.81</v>
      </c>
      <c r="J8615" s="2">
        <v>9.56</v>
      </c>
    </row>
    <row r="8616" spans="1:10" x14ac:dyDescent="0.35">
      <c r="A8616" s="1">
        <v>42997</v>
      </c>
      <c r="B8616" t="s">
        <v>2252</v>
      </c>
      <c r="C8616" t="s">
        <v>91</v>
      </c>
      <c r="D8616" t="s">
        <v>39</v>
      </c>
      <c r="E8616" t="s">
        <v>40</v>
      </c>
      <c r="F8616" t="s">
        <v>767</v>
      </c>
      <c r="G8616" s="2">
        <v>191.98</v>
      </c>
      <c r="H8616" s="2">
        <v>3</v>
      </c>
      <c r="I8616" s="2">
        <f t="shared" si="134"/>
        <v>63.993333333333332</v>
      </c>
      <c r="J8616" s="2">
        <v>19.2</v>
      </c>
    </row>
    <row r="8617" spans="1:10" x14ac:dyDescent="0.35">
      <c r="A8617" s="1">
        <v>42997</v>
      </c>
      <c r="B8617" t="s">
        <v>2252</v>
      </c>
      <c r="C8617" t="s">
        <v>91</v>
      </c>
      <c r="D8617" t="s">
        <v>11</v>
      </c>
      <c r="E8617" t="s">
        <v>24</v>
      </c>
      <c r="F8617" t="s">
        <v>406</v>
      </c>
      <c r="G8617" s="2">
        <v>23.83</v>
      </c>
      <c r="H8617" s="2">
        <v>3</v>
      </c>
      <c r="I8617" s="2">
        <f t="shared" si="134"/>
        <v>7.9433333333333325</v>
      </c>
      <c r="J8617" s="2">
        <v>6.55</v>
      </c>
    </row>
    <row r="8618" spans="1:10" x14ac:dyDescent="0.35">
      <c r="A8618" s="1">
        <v>42997</v>
      </c>
      <c r="B8618" t="s">
        <v>2252</v>
      </c>
      <c r="C8618" t="s">
        <v>91</v>
      </c>
      <c r="D8618" t="s">
        <v>34</v>
      </c>
      <c r="E8618" t="s">
        <v>47</v>
      </c>
      <c r="F8618" t="s">
        <v>48</v>
      </c>
      <c r="G8618" s="2">
        <v>409.22</v>
      </c>
      <c r="H8618" s="2">
        <v>8</v>
      </c>
      <c r="I8618" s="2">
        <f t="shared" si="134"/>
        <v>51.152500000000003</v>
      </c>
      <c r="J8618" s="2">
        <v>61.38</v>
      </c>
    </row>
    <row r="8619" spans="1:10" x14ac:dyDescent="0.35">
      <c r="A8619" s="1">
        <v>42997</v>
      </c>
      <c r="B8619" t="s">
        <v>2252</v>
      </c>
      <c r="C8619" t="s">
        <v>91</v>
      </c>
      <c r="D8619" t="s">
        <v>34</v>
      </c>
      <c r="E8619" t="s">
        <v>74</v>
      </c>
      <c r="F8619" t="s">
        <v>99</v>
      </c>
      <c r="G8619" s="2">
        <v>72.59</v>
      </c>
      <c r="H8619" s="2">
        <v>2</v>
      </c>
      <c r="I8619" s="2">
        <f t="shared" si="134"/>
        <v>36.295000000000002</v>
      </c>
      <c r="J8619" s="2">
        <v>-128.24</v>
      </c>
    </row>
    <row r="8620" spans="1:10" x14ac:dyDescent="0.35">
      <c r="A8620" s="1">
        <v>42997</v>
      </c>
      <c r="B8620" t="s">
        <v>1288</v>
      </c>
      <c r="C8620" t="s">
        <v>149</v>
      </c>
      <c r="D8620" t="s">
        <v>11</v>
      </c>
      <c r="E8620" t="s">
        <v>12</v>
      </c>
      <c r="F8620" t="s">
        <v>2169</v>
      </c>
      <c r="G8620" s="2">
        <v>32.4</v>
      </c>
      <c r="H8620" s="2">
        <v>5</v>
      </c>
      <c r="I8620" s="2">
        <f t="shared" si="134"/>
        <v>6.4799999999999995</v>
      </c>
      <c r="J8620" s="2">
        <v>15.55</v>
      </c>
    </row>
    <row r="8621" spans="1:10" x14ac:dyDescent="0.35">
      <c r="A8621" s="1">
        <v>42997</v>
      </c>
      <c r="B8621" t="s">
        <v>2205</v>
      </c>
      <c r="C8621" t="s">
        <v>27</v>
      </c>
      <c r="D8621" t="s">
        <v>39</v>
      </c>
      <c r="E8621" t="s">
        <v>52</v>
      </c>
      <c r="F8621" t="s">
        <v>2278</v>
      </c>
      <c r="G8621" s="2">
        <v>149.94999999999999</v>
      </c>
      <c r="H8621" s="2">
        <v>5</v>
      </c>
      <c r="I8621" s="2">
        <f t="shared" si="134"/>
        <v>29.99</v>
      </c>
      <c r="J8621" s="2">
        <v>31.49</v>
      </c>
    </row>
    <row r="8622" spans="1:10" x14ac:dyDescent="0.35">
      <c r="A8622" s="1">
        <v>42997</v>
      </c>
      <c r="B8622" t="s">
        <v>2205</v>
      </c>
      <c r="C8622" t="s">
        <v>27</v>
      </c>
      <c r="D8622" t="s">
        <v>11</v>
      </c>
      <c r="E8622" t="s">
        <v>24</v>
      </c>
      <c r="F8622" t="s">
        <v>2571</v>
      </c>
      <c r="G8622" s="2">
        <v>23.32</v>
      </c>
      <c r="H8622" s="2">
        <v>2</v>
      </c>
      <c r="I8622" s="2">
        <f t="shared" si="134"/>
        <v>11.66</v>
      </c>
      <c r="J8622" s="2">
        <v>6.06</v>
      </c>
    </row>
    <row r="8623" spans="1:10" x14ac:dyDescent="0.35">
      <c r="A8623" s="1">
        <v>42997</v>
      </c>
      <c r="B8623" t="s">
        <v>2205</v>
      </c>
      <c r="C8623" t="s">
        <v>27</v>
      </c>
      <c r="D8623" t="s">
        <v>11</v>
      </c>
      <c r="E8623" t="s">
        <v>24</v>
      </c>
      <c r="F8623" t="s">
        <v>2469</v>
      </c>
      <c r="G8623" s="2">
        <v>16.739999999999998</v>
      </c>
      <c r="H8623" s="2">
        <v>3</v>
      </c>
      <c r="I8623" s="2">
        <f t="shared" si="134"/>
        <v>5.5799999999999992</v>
      </c>
      <c r="J8623" s="2">
        <v>4.8499999999999996</v>
      </c>
    </row>
    <row r="8624" spans="1:10" x14ac:dyDescent="0.35">
      <c r="A8624" s="1">
        <v>42997</v>
      </c>
      <c r="B8624" t="s">
        <v>1369</v>
      </c>
      <c r="C8624" t="s">
        <v>30</v>
      </c>
      <c r="D8624" t="s">
        <v>11</v>
      </c>
      <c r="E8624" t="s">
        <v>24</v>
      </c>
      <c r="F8624" t="s">
        <v>1206</v>
      </c>
      <c r="G8624" s="2">
        <v>35.4</v>
      </c>
      <c r="H8624" s="2">
        <v>5</v>
      </c>
      <c r="I8624" s="2">
        <f t="shared" si="134"/>
        <v>7.08</v>
      </c>
      <c r="J8624" s="2">
        <v>13.45</v>
      </c>
    </row>
    <row r="8625" spans="1:10" x14ac:dyDescent="0.35">
      <c r="A8625" s="1">
        <v>42997</v>
      </c>
      <c r="B8625" t="s">
        <v>1817</v>
      </c>
      <c r="C8625" t="s">
        <v>95</v>
      </c>
      <c r="D8625" t="s">
        <v>11</v>
      </c>
      <c r="E8625" t="s">
        <v>18</v>
      </c>
      <c r="F8625" t="s">
        <v>211</v>
      </c>
      <c r="G8625" s="2">
        <v>12.62</v>
      </c>
      <c r="H8625" s="2">
        <v>2</v>
      </c>
      <c r="I8625" s="2">
        <f t="shared" si="134"/>
        <v>6.31</v>
      </c>
      <c r="J8625" s="2">
        <v>-2.52</v>
      </c>
    </row>
    <row r="8626" spans="1:10" x14ac:dyDescent="0.35">
      <c r="A8626" s="1">
        <v>42997</v>
      </c>
      <c r="B8626" t="s">
        <v>1817</v>
      </c>
      <c r="C8626" t="s">
        <v>95</v>
      </c>
      <c r="D8626" t="s">
        <v>39</v>
      </c>
      <c r="E8626" t="s">
        <v>52</v>
      </c>
      <c r="F8626" t="s">
        <v>636</v>
      </c>
      <c r="G8626" s="2">
        <v>89.58</v>
      </c>
      <c r="H8626" s="2">
        <v>2</v>
      </c>
      <c r="I8626" s="2">
        <f t="shared" si="134"/>
        <v>44.79</v>
      </c>
      <c r="J8626" s="2">
        <v>4.4800000000000004</v>
      </c>
    </row>
    <row r="8627" spans="1:10" x14ac:dyDescent="0.35">
      <c r="A8627" s="1">
        <v>42997</v>
      </c>
      <c r="B8627" t="s">
        <v>1817</v>
      </c>
      <c r="C8627" t="s">
        <v>95</v>
      </c>
      <c r="D8627" t="s">
        <v>39</v>
      </c>
      <c r="E8627" t="s">
        <v>40</v>
      </c>
      <c r="F8627" t="s">
        <v>313</v>
      </c>
      <c r="G8627" s="2">
        <v>471.92</v>
      </c>
      <c r="H8627" s="2">
        <v>2</v>
      </c>
      <c r="I8627" s="2">
        <f t="shared" si="134"/>
        <v>235.96</v>
      </c>
      <c r="J8627" s="2">
        <v>29.5</v>
      </c>
    </row>
    <row r="8628" spans="1:10" x14ac:dyDescent="0.35">
      <c r="A8628" s="1">
        <v>42997</v>
      </c>
      <c r="B8628" t="s">
        <v>1817</v>
      </c>
      <c r="C8628" t="s">
        <v>95</v>
      </c>
      <c r="D8628" t="s">
        <v>11</v>
      </c>
      <c r="E8628" t="s">
        <v>20</v>
      </c>
      <c r="F8628" t="s">
        <v>1503</v>
      </c>
      <c r="G8628" s="2">
        <v>18.18</v>
      </c>
      <c r="H8628" s="2">
        <v>4</v>
      </c>
      <c r="I8628" s="2">
        <f t="shared" si="134"/>
        <v>4.5449999999999999</v>
      </c>
      <c r="J8628" s="2">
        <v>-13.94</v>
      </c>
    </row>
    <row r="8629" spans="1:10" x14ac:dyDescent="0.35">
      <c r="A8629" s="1">
        <v>42997</v>
      </c>
      <c r="B8629" t="s">
        <v>696</v>
      </c>
      <c r="C8629" t="s">
        <v>23</v>
      </c>
      <c r="D8629" t="s">
        <v>11</v>
      </c>
      <c r="E8629" t="s">
        <v>20</v>
      </c>
      <c r="F8629" t="s">
        <v>1763</v>
      </c>
      <c r="G8629" s="2">
        <v>4.84</v>
      </c>
      <c r="H8629" s="2">
        <v>3</v>
      </c>
      <c r="I8629" s="2">
        <f t="shared" si="134"/>
        <v>1.6133333333333333</v>
      </c>
      <c r="J8629" s="2">
        <v>-3.39</v>
      </c>
    </row>
    <row r="8630" spans="1:10" x14ac:dyDescent="0.35">
      <c r="A8630" s="1">
        <v>42998</v>
      </c>
      <c r="B8630" t="s">
        <v>58</v>
      </c>
      <c r="C8630" t="s">
        <v>149</v>
      </c>
      <c r="D8630" t="s">
        <v>34</v>
      </c>
      <c r="E8630" t="s">
        <v>35</v>
      </c>
      <c r="F8630" t="s">
        <v>2404</v>
      </c>
      <c r="G8630" s="2">
        <v>272.64999999999998</v>
      </c>
      <c r="H8630" s="2">
        <v>3</v>
      </c>
      <c r="I8630" s="2">
        <f t="shared" si="134"/>
        <v>90.883333333333326</v>
      </c>
      <c r="J8630" s="2">
        <v>18.18</v>
      </c>
    </row>
    <row r="8631" spans="1:10" x14ac:dyDescent="0.35">
      <c r="A8631" s="1">
        <v>42998</v>
      </c>
      <c r="B8631" t="s">
        <v>58</v>
      </c>
      <c r="C8631" t="s">
        <v>149</v>
      </c>
      <c r="D8631" t="s">
        <v>39</v>
      </c>
      <c r="E8631" t="s">
        <v>52</v>
      </c>
      <c r="F8631" t="s">
        <v>351</v>
      </c>
      <c r="G8631" s="2">
        <v>212.8</v>
      </c>
      <c r="H8631" s="2">
        <v>2</v>
      </c>
      <c r="I8631" s="2">
        <f t="shared" si="134"/>
        <v>106.4</v>
      </c>
      <c r="J8631" s="2">
        <v>95.76</v>
      </c>
    </row>
    <row r="8632" spans="1:10" x14ac:dyDescent="0.35">
      <c r="A8632" s="1">
        <v>42998</v>
      </c>
      <c r="B8632" t="s">
        <v>58</v>
      </c>
      <c r="C8632" t="s">
        <v>149</v>
      </c>
      <c r="D8632" t="s">
        <v>11</v>
      </c>
      <c r="E8632" t="s">
        <v>12</v>
      </c>
      <c r="F8632" t="s">
        <v>2485</v>
      </c>
      <c r="G8632" s="2">
        <v>38.520000000000003</v>
      </c>
      <c r="H8632" s="2">
        <v>9</v>
      </c>
      <c r="I8632" s="2">
        <f t="shared" si="134"/>
        <v>4.28</v>
      </c>
      <c r="J8632" s="2">
        <v>18.100000000000001</v>
      </c>
    </row>
    <row r="8633" spans="1:10" x14ac:dyDescent="0.35">
      <c r="A8633" s="1">
        <v>42998</v>
      </c>
      <c r="B8633" t="s">
        <v>58</v>
      </c>
      <c r="C8633" t="s">
        <v>149</v>
      </c>
      <c r="D8633" t="s">
        <v>39</v>
      </c>
      <c r="E8633" t="s">
        <v>52</v>
      </c>
      <c r="F8633" t="s">
        <v>652</v>
      </c>
      <c r="G8633" s="2">
        <v>72.64</v>
      </c>
      <c r="H8633" s="2">
        <v>2</v>
      </c>
      <c r="I8633" s="2">
        <f t="shared" si="134"/>
        <v>36.32</v>
      </c>
      <c r="J8633" s="2">
        <v>21.79</v>
      </c>
    </row>
    <row r="8634" spans="1:10" x14ac:dyDescent="0.35">
      <c r="A8634" s="1">
        <v>42998</v>
      </c>
      <c r="B8634" t="s">
        <v>58</v>
      </c>
      <c r="C8634" t="s">
        <v>149</v>
      </c>
      <c r="D8634" t="s">
        <v>11</v>
      </c>
      <c r="E8634" t="s">
        <v>18</v>
      </c>
      <c r="F8634" t="s">
        <v>1472</v>
      </c>
      <c r="G8634" s="2">
        <v>45.4</v>
      </c>
      <c r="H8634" s="2">
        <v>4</v>
      </c>
      <c r="I8634" s="2">
        <f t="shared" si="134"/>
        <v>11.35</v>
      </c>
      <c r="J8634" s="2">
        <v>12.71</v>
      </c>
    </row>
    <row r="8635" spans="1:10" x14ac:dyDescent="0.35">
      <c r="A8635" s="1">
        <v>42998</v>
      </c>
      <c r="B8635" t="s">
        <v>58</v>
      </c>
      <c r="C8635" t="s">
        <v>149</v>
      </c>
      <c r="D8635" t="s">
        <v>11</v>
      </c>
      <c r="E8635" t="s">
        <v>12</v>
      </c>
      <c r="F8635" t="s">
        <v>2387</v>
      </c>
      <c r="G8635" s="2">
        <v>13.76</v>
      </c>
      <c r="H8635" s="2">
        <v>2</v>
      </c>
      <c r="I8635" s="2">
        <f t="shared" si="134"/>
        <v>6.88</v>
      </c>
      <c r="J8635" s="2">
        <v>6.33</v>
      </c>
    </row>
    <row r="8636" spans="1:10" x14ac:dyDescent="0.35">
      <c r="A8636" s="1">
        <v>42998</v>
      </c>
      <c r="B8636" t="s">
        <v>58</v>
      </c>
      <c r="C8636" t="s">
        <v>149</v>
      </c>
      <c r="D8636" t="s">
        <v>34</v>
      </c>
      <c r="E8636" t="s">
        <v>35</v>
      </c>
      <c r="F8636" t="s">
        <v>2029</v>
      </c>
      <c r="G8636" s="2">
        <v>80.989999999999995</v>
      </c>
      <c r="H8636" s="2">
        <v>1</v>
      </c>
      <c r="I8636" s="2">
        <f t="shared" si="134"/>
        <v>80.989999999999995</v>
      </c>
      <c r="J8636" s="2">
        <v>8.1</v>
      </c>
    </row>
    <row r="8637" spans="1:10" x14ac:dyDescent="0.35">
      <c r="A8637" s="1">
        <v>42998</v>
      </c>
      <c r="B8637" t="s">
        <v>58</v>
      </c>
      <c r="C8637" t="s">
        <v>149</v>
      </c>
      <c r="D8637" t="s">
        <v>11</v>
      </c>
      <c r="E8637" t="s">
        <v>20</v>
      </c>
      <c r="F8637" t="s">
        <v>150</v>
      </c>
      <c r="G8637" s="2">
        <v>11.78</v>
      </c>
      <c r="H8637" s="2">
        <v>3</v>
      </c>
      <c r="I8637" s="2">
        <f t="shared" si="134"/>
        <v>3.9266666666666663</v>
      </c>
      <c r="J8637" s="2">
        <v>3.98</v>
      </c>
    </row>
    <row r="8638" spans="1:10" x14ac:dyDescent="0.35">
      <c r="A8638" s="1">
        <v>42998</v>
      </c>
      <c r="B8638" t="s">
        <v>58</v>
      </c>
      <c r="C8638" t="s">
        <v>149</v>
      </c>
      <c r="D8638" t="s">
        <v>11</v>
      </c>
      <c r="E8638" t="s">
        <v>43</v>
      </c>
      <c r="F8638" t="s">
        <v>962</v>
      </c>
      <c r="G8638" s="2">
        <v>4.3600000000000003</v>
      </c>
      <c r="H8638" s="2">
        <v>2</v>
      </c>
      <c r="I8638" s="2">
        <f t="shared" si="134"/>
        <v>2.1800000000000002</v>
      </c>
      <c r="J8638" s="2">
        <v>1.79</v>
      </c>
    </row>
    <row r="8639" spans="1:10" x14ac:dyDescent="0.35">
      <c r="A8639" s="1">
        <v>42998</v>
      </c>
      <c r="B8639" t="s">
        <v>58</v>
      </c>
      <c r="C8639" t="s">
        <v>149</v>
      </c>
      <c r="D8639" t="s">
        <v>34</v>
      </c>
      <c r="E8639" t="s">
        <v>35</v>
      </c>
      <c r="F8639" t="s">
        <v>1982</v>
      </c>
      <c r="G8639" s="2">
        <v>2888.13</v>
      </c>
      <c r="H8639" s="2">
        <v>11</v>
      </c>
      <c r="I8639" s="2">
        <f t="shared" si="134"/>
        <v>262.55727272727273</v>
      </c>
      <c r="J8639" s="2">
        <v>609.72</v>
      </c>
    </row>
    <row r="8640" spans="1:10" x14ac:dyDescent="0.35">
      <c r="A8640" s="1">
        <v>42998</v>
      </c>
      <c r="B8640" t="s">
        <v>58</v>
      </c>
      <c r="C8640" t="s">
        <v>149</v>
      </c>
      <c r="D8640" t="s">
        <v>39</v>
      </c>
      <c r="E8640" t="s">
        <v>40</v>
      </c>
      <c r="F8640" t="s">
        <v>676</v>
      </c>
      <c r="G8640" s="2">
        <v>1299.6600000000001</v>
      </c>
      <c r="H8640" s="2">
        <v>2</v>
      </c>
      <c r="I8640" s="2">
        <f t="shared" si="134"/>
        <v>649.83000000000004</v>
      </c>
      <c r="J8640" s="2">
        <v>350.91</v>
      </c>
    </row>
    <row r="8641" spans="1:10" x14ac:dyDescent="0.35">
      <c r="A8641" s="1">
        <v>42998</v>
      </c>
      <c r="B8641" t="s">
        <v>58</v>
      </c>
      <c r="C8641" t="s">
        <v>149</v>
      </c>
      <c r="D8641" t="s">
        <v>34</v>
      </c>
      <c r="E8641" t="s">
        <v>35</v>
      </c>
      <c r="F8641" t="s">
        <v>991</v>
      </c>
      <c r="G8641" s="2">
        <v>2254.41</v>
      </c>
      <c r="H8641" s="2">
        <v>5</v>
      </c>
      <c r="I8641" s="2">
        <f t="shared" si="134"/>
        <v>450.88199999999995</v>
      </c>
      <c r="J8641" s="2">
        <v>375.74</v>
      </c>
    </row>
    <row r="8642" spans="1:10" x14ac:dyDescent="0.35">
      <c r="A8642" s="1">
        <v>42998</v>
      </c>
      <c r="B8642" t="s">
        <v>58</v>
      </c>
      <c r="C8642" t="s">
        <v>149</v>
      </c>
      <c r="D8642" t="s">
        <v>39</v>
      </c>
      <c r="E8642" t="s">
        <v>40</v>
      </c>
      <c r="F8642" t="s">
        <v>832</v>
      </c>
      <c r="G8642" s="2">
        <v>104.85</v>
      </c>
      <c r="H8642" s="2">
        <v>3</v>
      </c>
      <c r="I8642" s="2">
        <f t="shared" si="134"/>
        <v>34.949999999999996</v>
      </c>
      <c r="J8642" s="2">
        <v>28.31</v>
      </c>
    </row>
    <row r="8643" spans="1:10" x14ac:dyDescent="0.35">
      <c r="A8643" s="1">
        <v>42998</v>
      </c>
      <c r="B8643" t="s">
        <v>58</v>
      </c>
      <c r="C8643" t="s">
        <v>149</v>
      </c>
      <c r="D8643" t="s">
        <v>39</v>
      </c>
      <c r="E8643" t="s">
        <v>52</v>
      </c>
      <c r="F8643" t="s">
        <v>2235</v>
      </c>
      <c r="G8643" s="2">
        <v>59.97</v>
      </c>
      <c r="H8643" s="2">
        <v>3</v>
      </c>
      <c r="I8643" s="2">
        <f t="shared" ref="I8643:I8706" si="135">G8643/H8643</f>
        <v>19.989999999999998</v>
      </c>
      <c r="J8643" s="2">
        <v>20.39</v>
      </c>
    </row>
    <row r="8644" spans="1:10" x14ac:dyDescent="0.35">
      <c r="A8644" s="1">
        <v>42999</v>
      </c>
      <c r="B8644" t="s">
        <v>1148</v>
      </c>
      <c r="C8644" t="s">
        <v>315</v>
      </c>
      <c r="D8644" t="s">
        <v>11</v>
      </c>
      <c r="E8644" t="s">
        <v>20</v>
      </c>
      <c r="F8644" t="s">
        <v>899</v>
      </c>
      <c r="G8644" s="2">
        <v>20.16</v>
      </c>
      <c r="H8644" s="2">
        <v>7</v>
      </c>
      <c r="I8644" s="2">
        <f t="shared" si="135"/>
        <v>2.88</v>
      </c>
      <c r="J8644" s="2">
        <v>9.8800000000000008</v>
      </c>
    </row>
    <row r="8645" spans="1:10" x14ac:dyDescent="0.35">
      <c r="A8645" s="1">
        <v>42999</v>
      </c>
      <c r="B8645" t="s">
        <v>277</v>
      </c>
      <c r="C8645" t="s">
        <v>30</v>
      </c>
      <c r="D8645" t="s">
        <v>11</v>
      </c>
      <c r="E8645" t="s">
        <v>92</v>
      </c>
      <c r="F8645" t="s">
        <v>1640</v>
      </c>
      <c r="G8645" s="2">
        <v>80.48</v>
      </c>
      <c r="H8645" s="2">
        <v>1</v>
      </c>
      <c r="I8645" s="2">
        <f t="shared" si="135"/>
        <v>80.48</v>
      </c>
      <c r="J8645" s="2">
        <v>24.14</v>
      </c>
    </row>
    <row r="8646" spans="1:10" x14ac:dyDescent="0.35">
      <c r="A8646" s="1">
        <v>42999</v>
      </c>
      <c r="B8646" t="s">
        <v>622</v>
      </c>
      <c r="C8646" t="s">
        <v>23</v>
      </c>
      <c r="D8646" t="s">
        <v>11</v>
      </c>
      <c r="E8646" t="s">
        <v>20</v>
      </c>
      <c r="F8646" t="s">
        <v>1176</v>
      </c>
      <c r="G8646" s="2">
        <v>1.91</v>
      </c>
      <c r="H8646" s="2">
        <v>2</v>
      </c>
      <c r="I8646" s="2">
        <f t="shared" si="135"/>
        <v>0.95499999999999996</v>
      </c>
      <c r="J8646" s="2">
        <v>-1.53</v>
      </c>
    </row>
    <row r="8647" spans="1:10" x14ac:dyDescent="0.35">
      <c r="A8647" s="1">
        <v>42999</v>
      </c>
      <c r="B8647" t="s">
        <v>2095</v>
      </c>
      <c r="C8647" t="s">
        <v>164</v>
      </c>
      <c r="D8647" t="s">
        <v>39</v>
      </c>
      <c r="E8647" t="s">
        <v>52</v>
      </c>
      <c r="F8647" t="s">
        <v>867</v>
      </c>
      <c r="G8647" s="2">
        <v>71.98</v>
      </c>
      <c r="H8647" s="2">
        <v>2</v>
      </c>
      <c r="I8647" s="2">
        <f t="shared" si="135"/>
        <v>35.99</v>
      </c>
      <c r="J8647" s="2">
        <v>15.12</v>
      </c>
    </row>
    <row r="8648" spans="1:10" x14ac:dyDescent="0.35">
      <c r="A8648" s="1">
        <v>42999</v>
      </c>
      <c r="B8648" t="s">
        <v>2095</v>
      </c>
      <c r="C8648" t="s">
        <v>164</v>
      </c>
      <c r="D8648" t="s">
        <v>39</v>
      </c>
      <c r="E8648" t="s">
        <v>52</v>
      </c>
      <c r="F8648" t="s">
        <v>804</v>
      </c>
      <c r="G8648" s="2">
        <v>79.98</v>
      </c>
      <c r="H8648" s="2">
        <v>2</v>
      </c>
      <c r="I8648" s="2">
        <f t="shared" si="135"/>
        <v>39.99</v>
      </c>
      <c r="J8648" s="2">
        <v>26.39</v>
      </c>
    </row>
    <row r="8649" spans="1:10" x14ac:dyDescent="0.35">
      <c r="A8649" s="1">
        <v>42999</v>
      </c>
      <c r="B8649" t="s">
        <v>884</v>
      </c>
      <c r="C8649" t="s">
        <v>123</v>
      </c>
      <c r="D8649" t="s">
        <v>11</v>
      </c>
      <c r="E8649" t="s">
        <v>20</v>
      </c>
      <c r="F8649" t="s">
        <v>485</v>
      </c>
      <c r="G8649" s="2">
        <v>12.29</v>
      </c>
      <c r="H8649" s="2">
        <v>1</v>
      </c>
      <c r="I8649" s="2">
        <f t="shared" si="135"/>
        <v>12.29</v>
      </c>
      <c r="J8649" s="2">
        <v>-8.61</v>
      </c>
    </row>
    <row r="8650" spans="1:10" x14ac:dyDescent="0.35">
      <c r="A8650" s="1">
        <v>42999</v>
      </c>
      <c r="B8650" t="s">
        <v>2244</v>
      </c>
      <c r="C8650" t="s">
        <v>27</v>
      </c>
      <c r="D8650" t="s">
        <v>11</v>
      </c>
      <c r="E8650" t="s">
        <v>18</v>
      </c>
      <c r="F8650" t="s">
        <v>2422</v>
      </c>
      <c r="G8650" s="2">
        <v>15.51</v>
      </c>
      <c r="H8650" s="2">
        <v>1</v>
      </c>
      <c r="I8650" s="2">
        <f t="shared" si="135"/>
        <v>15.51</v>
      </c>
      <c r="J8650" s="2">
        <v>3.88</v>
      </c>
    </row>
    <row r="8651" spans="1:10" x14ac:dyDescent="0.35">
      <c r="A8651" s="1">
        <v>42999</v>
      </c>
      <c r="B8651" t="s">
        <v>1413</v>
      </c>
      <c r="C8651" t="s">
        <v>27</v>
      </c>
      <c r="D8651" t="s">
        <v>11</v>
      </c>
      <c r="E8651" t="s">
        <v>12</v>
      </c>
      <c r="F8651" t="s">
        <v>754</v>
      </c>
      <c r="G8651" s="2">
        <v>55.86</v>
      </c>
      <c r="H8651" s="2">
        <v>7</v>
      </c>
      <c r="I8651" s="2">
        <f t="shared" si="135"/>
        <v>7.9799999999999995</v>
      </c>
      <c r="J8651" s="2">
        <v>27.93</v>
      </c>
    </row>
    <row r="8652" spans="1:10" x14ac:dyDescent="0.35">
      <c r="A8652" s="1">
        <v>43000</v>
      </c>
      <c r="B8652" t="s">
        <v>1466</v>
      </c>
      <c r="C8652" t="s">
        <v>157</v>
      </c>
      <c r="D8652" t="s">
        <v>11</v>
      </c>
      <c r="E8652" t="s">
        <v>12</v>
      </c>
      <c r="F8652" t="s">
        <v>1191</v>
      </c>
      <c r="G8652" s="2">
        <v>219.84</v>
      </c>
      <c r="H8652" s="2">
        <v>4</v>
      </c>
      <c r="I8652" s="2">
        <f t="shared" si="135"/>
        <v>54.96</v>
      </c>
      <c r="J8652" s="2">
        <v>107.72</v>
      </c>
    </row>
    <row r="8653" spans="1:10" x14ac:dyDescent="0.35">
      <c r="A8653" s="1">
        <v>43000</v>
      </c>
      <c r="B8653" t="s">
        <v>1466</v>
      </c>
      <c r="C8653" t="s">
        <v>157</v>
      </c>
      <c r="D8653" t="s">
        <v>39</v>
      </c>
      <c r="E8653" t="s">
        <v>52</v>
      </c>
      <c r="F8653" t="s">
        <v>1068</v>
      </c>
      <c r="G8653" s="2">
        <v>98.16</v>
      </c>
      <c r="H8653" s="2">
        <v>6</v>
      </c>
      <c r="I8653" s="2">
        <f t="shared" si="135"/>
        <v>16.36</v>
      </c>
      <c r="J8653" s="2">
        <v>9.82</v>
      </c>
    </row>
    <row r="8654" spans="1:10" x14ac:dyDescent="0.35">
      <c r="A8654" s="1">
        <v>43000</v>
      </c>
      <c r="B8654" t="s">
        <v>1466</v>
      </c>
      <c r="C8654" t="s">
        <v>157</v>
      </c>
      <c r="D8654" t="s">
        <v>11</v>
      </c>
      <c r="E8654" t="s">
        <v>20</v>
      </c>
      <c r="F8654" t="s">
        <v>555</v>
      </c>
      <c r="G8654" s="2">
        <v>33.04</v>
      </c>
      <c r="H8654" s="2">
        <v>8</v>
      </c>
      <c r="I8654" s="2">
        <f t="shared" si="135"/>
        <v>4.13</v>
      </c>
      <c r="J8654" s="2">
        <v>15.53</v>
      </c>
    </row>
    <row r="8655" spans="1:10" x14ac:dyDescent="0.35">
      <c r="A8655" s="1">
        <v>43000</v>
      </c>
      <c r="B8655" t="s">
        <v>1466</v>
      </c>
      <c r="C8655" t="s">
        <v>157</v>
      </c>
      <c r="D8655" t="s">
        <v>39</v>
      </c>
      <c r="E8655" t="s">
        <v>40</v>
      </c>
      <c r="F8655" t="s">
        <v>174</v>
      </c>
      <c r="G8655" s="2">
        <v>86.97</v>
      </c>
      <c r="H8655" s="2">
        <v>3</v>
      </c>
      <c r="I8655" s="2">
        <f t="shared" si="135"/>
        <v>28.99</v>
      </c>
      <c r="J8655" s="2">
        <v>25.22</v>
      </c>
    </row>
    <row r="8656" spans="1:10" x14ac:dyDescent="0.35">
      <c r="A8656" s="1">
        <v>43000</v>
      </c>
      <c r="B8656" t="s">
        <v>1320</v>
      </c>
      <c r="C8656" t="s">
        <v>23</v>
      </c>
      <c r="D8656" t="s">
        <v>11</v>
      </c>
      <c r="E8656" t="s">
        <v>20</v>
      </c>
      <c r="F8656" t="s">
        <v>984</v>
      </c>
      <c r="G8656" s="2">
        <v>5.61</v>
      </c>
      <c r="H8656" s="2">
        <v>1</v>
      </c>
      <c r="I8656" s="2">
        <f t="shared" si="135"/>
        <v>5.61</v>
      </c>
      <c r="J8656" s="2">
        <v>-4.3</v>
      </c>
    </row>
    <row r="8657" spans="1:10" x14ac:dyDescent="0.35">
      <c r="A8657" s="1">
        <v>43000</v>
      </c>
      <c r="B8657" t="s">
        <v>1320</v>
      </c>
      <c r="C8657" t="s">
        <v>23</v>
      </c>
      <c r="D8657" t="s">
        <v>11</v>
      </c>
      <c r="E8657" t="s">
        <v>200</v>
      </c>
      <c r="F8657" t="s">
        <v>461</v>
      </c>
      <c r="G8657" s="2">
        <v>4663.74</v>
      </c>
      <c r="H8657" s="2">
        <v>7</v>
      </c>
      <c r="I8657" s="2">
        <f t="shared" si="135"/>
        <v>666.24857142857138</v>
      </c>
      <c r="J8657" s="2">
        <v>-1049.3399999999999</v>
      </c>
    </row>
    <row r="8658" spans="1:10" x14ac:dyDescent="0.35">
      <c r="A8658" s="1">
        <v>43000</v>
      </c>
      <c r="B8658" t="s">
        <v>1320</v>
      </c>
      <c r="C8658" t="s">
        <v>23</v>
      </c>
      <c r="D8658" t="s">
        <v>39</v>
      </c>
      <c r="E8658" t="s">
        <v>52</v>
      </c>
      <c r="F8658" t="s">
        <v>454</v>
      </c>
      <c r="G8658" s="2">
        <v>79.98</v>
      </c>
      <c r="H8658" s="2">
        <v>2</v>
      </c>
      <c r="I8658" s="2">
        <f t="shared" si="135"/>
        <v>39.99</v>
      </c>
      <c r="J8658" s="2">
        <v>23</v>
      </c>
    </row>
    <row r="8659" spans="1:10" x14ac:dyDescent="0.35">
      <c r="A8659" s="1">
        <v>43000</v>
      </c>
      <c r="B8659" t="s">
        <v>665</v>
      </c>
      <c r="C8659" t="s">
        <v>110</v>
      </c>
      <c r="D8659" t="s">
        <v>34</v>
      </c>
      <c r="E8659" t="s">
        <v>74</v>
      </c>
      <c r="F8659" t="s">
        <v>99</v>
      </c>
      <c r="G8659" s="2">
        <v>241.96</v>
      </c>
      <c r="H8659" s="2">
        <v>2</v>
      </c>
      <c r="I8659" s="2">
        <f t="shared" si="135"/>
        <v>120.98</v>
      </c>
      <c r="J8659" s="2">
        <v>41.13</v>
      </c>
    </row>
    <row r="8660" spans="1:10" x14ac:dyDescent="0.35">
      <c r="A8660" s="1">
        <v>43000</v>
      </c>
      <c r="B8660" t="s">
        <v>665</v>
      </c>
      <c r="C8660" t="s">
        <v>110</v>
      </c>
      <c r="D8660" t="s">
        <v>11</v>
      </c>
      <c r="E8660" t="s">
        <v>16</v>
      </c>
      <c r="F8660" t="s">
        <v>2216</v>
      </c>
      <c r="G8660" s="2">
        <v>27.72</v>
      </c>
      <c r="H8660" s="2">
        <v>9</v>
      </c>
      <c r="I8660" s="2">
        <f t="shared" si="135"/>
        <v>3.08</v>
      </c>
      <c r="J8660" s="2">
        <v>13.31</v>
      </c>
    </row>
    <row r="8661" spans="1:10" x14ac:dyDescent="0.35">
      <c r="A8661" s="1">
        <v>43000</v>
      </c>
      <c r="B8661" t="s">
        <v>1771</v>
      </c>
      <c r="C8661" t="s">
        <v>10</v>
      </c>
      <c r="D8661" t="s">
        <v>11</v>
      </c>
      <c r="E8661" t="s">
        <v>63</v>
      </c>
      <c r="F8661" t="s">
        <v>64</v>
      </c>
      <c r="G8661" s="2">
        <v>13.39</v>
      </c>
      <c r="H8661" s="2">
        <v>3</v>
      </c>
      <c r="I8661" s="2">
        <f t="shared" si="135"/>
        <v>4.4633333333333338</v>
      </c>
      <c r="J8661" s="2">
        <v>5.0199999999999996</v>
      </c>
    </row>
    <row r="8662" spans="1:10" x14ac:dyDescent="0.35">
      <c r="A8662" s="1">
        <v>43000</v>
      </c>
      <c r="B8662" t="s">
        <v>1771</v>
      </c>
      <c r="C8662" t="s">
        <v>10</v>
      </c>
      <c r="D8662" t="s">
        <v>11</v>
      </c>
      <c r="E8662" t="s">
        <v>20</v>
      </c>
      <c r="F8662" t="s">
        <v>310</v>
      </c>
      <c r="G8662" s="2">
        <v>11.23</v>
      </c>
      <c r="H8662" s="2">
        <v>7</v>
      </c>
      <c r="I8662" s="2">
        <f t="shared" si="135"/>
        <v>1.6042857142857143</v>
      </c>
      <c r="J8662" s="2">
        <v>-18.53</v>
      </c>
    </row>
    <row r="8663" spans="1:10" x14ac:dyDescent="0.35">
      <c r="A8663" s="1">
        <v>43000</v>
      </c>
      <c r="B8663" t="s">
        <v>857</v>
      </c>
      <c r="C8663" t="s">
        <v>101</v>
      </c>
      <c r="D8663" t="s">
        <v>11</v>
      </c>
      <c r="E8663" t="s">
        <v>20</v>
      </c>
      <c r="F8663" t="s">
        <v>2461</v>
      </c>
      <c r="G8663" s="2">
        <v>691.96</v>
      </c>
      <c r="H8663" s="2">
        <v>4</v>
      </c>
      <c r="I8663" s="2">
        <f t="shared" si="135"/>
        <v>172.99</v>
      </c>
      <c r="J8663" s="2">
        <v>318.3</v>
      </c>
    </row>
    <row r="8664" spans="1:10" x14ac:dyDescent="0.35">
      <c r="A8664" s="1">
        <v>43000</v>
      </c>
      <c r="B8664" t="s">
        <v>857</v>
      </c>
      <c r="C8664" t="s">
        <v>101</v>
      </c>
      <c r="D8664" t="s">
        <v>39</v>
      </c>
      <c r="E8664" t="s">
        <v>52</v>
      </c>
      <c r="F8664" t="s">
        <v>1325</v>
      </c>
      <c r="G8664" s="2">
        <v>34.950000000000003</v>
      </c>
      <c r="H8664" s="2">
        <v>5</v>
      </c>
      <c r="I8664" s="2">
        <f t="shared" si="135"/>
        <v>6.99</v>
      </c>
      <c r="J8664" s="2">
        <v>15.38</v>
      </c>
    </row>
    <row r="8665" spans="1:10" x14ac:dyDescent="0.35">
      <c r="A8665" s="1">
        <v>43000</v>
      </c>
      <c r="B8665" t="s">
        <v>90</v>
      </c>
      <c r="C8665" t="s">
        <v>399</v>
      </c>
      <c r="D8665" t="s">
        <v>11</v>
      </c>
      <c r="E8665" t="s">
        <v>12</v>
      </c>
      <c r="F8665" t="s">
        <v>2499</v>
      </c>
      <c r="G8665" s="2">
        <v>27.18</v>
      </c>
      <c r="H8665" s="2">
        <v>3</v>
      </c>
      <c r="I8665" s="2">
        <f t="shared" si="135"/>
        <v>9.06</v>
      </c>
      <c r="J8665" s="2">
        <v>12.23</v>
      </c>
    </row>
    <row r="8666" spans="1:10" x14ac:dyDescent="0.35">
      <c r="A8666" s="1">
        <v>43000</v>
      </c>
      <c r="B8666" t="s">
        <v>383</v>
      </c>
      <c r="C8666" t="s">
        <v>59</v>
      </c>
      <c r="D8666" t="s">
        <v>39</v>
      </c>
      <c r="E8666" t="s">
        <v>40</v>
      </c>
      <c r="F8666" t="s">
        <v>41</v>
      </c>
      <c r="G8666" s="2">
        <v>391.98</v>
      </c>
      <c r="H8666" s="2">
        <v>2</v>
      </c>
      <c r="I8666" s="2">
        <f t="shared" si="135"/>
        <v>195.99</v>
      </c>
      <c r="J8666" s="2">
        <v>113.67</v>
      </c>
    </row>
    <row r="8667" spans="1:10" x14ac:dyDescent="0.35">
      <c r="A8667" s="1">
        <v>43000</v>
      </c>
      <c r="B8667" t="s">
        <v>1863</v>
      </c>
      <c r="C8667" t="s">
        <v>685</v>
      </c>
      <c r="D8667" t="s">
        <v>11</v>
      </c>
      <c r="E8667" t="s">
        <v>18</v>
      </c>
      <c r="F8667" t="s">
        <v>2092</v>
      </c>
      <c r="G8667" s="2">
        <v>67.400000000000006</v>
      </c>
      <c r="H8667" s="2">
        <v>5</v>
      </c>
      <c r="I8667" s="2">
        <f t="shared" si="135"/>
        <v>13.48</v>
      </c>
      <c r="J8667" s="2">
        <v>17.52</v>
      </c>
    </row>
    <row r="8668" spans="1:10" x14ac:dyDescent="0.35">
      <c r="A8668" s="1">
        <v>43000</v>
      </c>
      <c r="B8668" t="s">
        <v>2199</v>
      </c>
      <c r="C8668" t="s">
        <v>149</v>
      </c>
      <c r="D8668" t="s">
        <v>11</v>
      </c>
      <c r="E8668" t="s">
        <v>20</v>
      </c>
      <c r="F8668" t="s">
        <v>608</v>
      </c>
      <c r="G8668" s="2">
        <v>40.18</v>
      </c>
      <c r="H8668" s="2">
        <v>3</v>
      </c>
      <c r="I8668" s="2">
        <f t="shared" si="135"/>
        <v>13.393333333333333</v>
      </c>
      <c r="J8668" s="2">
        <v>14.56</v>
      </c>
    </row>
    <row r="8669" spans="1:10" x14ac:dyDescent="0.35">
      <c r="A8669" s="1">
        <v>43000</v>
      </c>
      <c r="B8669" t="s">
        <v>1625</v>
      </c>
      <c r="C8669" t="s">
        <v>30</v>
      </c>
      <c r="D8669" t="s">
        <v>11</v>
      </c>
      <c r="E8669" t="s">
        <v>12</v>
      </c>
      <c r="F8669" t="s">
        <v>2085</v>
      </c>
      <c r="G8669" s="2">
        <v>12.96</v>
      </c>
      <c r="H8669" s="2">
        <v>2</v>
      </c>
      <c r="I8669" s="2">
        <f t="shared" si="135"/>
        <v>6.48</v>
      </c>
      <c r="J8669" s="2">
        <v>6.22</v>
      </c>
    </row>
    <row r="8670" spans="1:10" x14ac:dyDescent="0.35">
      <c r="A8670" s="1">
        <v>43000</v>
      </c>
      <c r="B8670" t="s">
        <v>1625</v>
      </c>
      <c r="C8670" t="s">
        <v>30</v>
      </c>
      <c r="D8670" t="s">
        <v>11</v>
      </c>
      <c r="E8670" t="s">
        <v>24</v>
      </c>
      <c r="F8670" t="s">
        <v>2705</v>
      </c>
      <c r="G8670" s="2">
        <v>17.940000000000001</v>
      </c>
      <c r="H8670" s="2">
        <v>3</v>
      </c>
      <c r="I8670" s="2">
        <f t="shared" si="135"/>
        <v>5.98</v>
      </c>
      <c r="J8670" s="2">
        <v>6.46</v>
      </c>
    </row>
    <row r="8671" spans="1:10" x14ac:dyDescent="0.35">
      <c r="A8671" s="1">
        <v>43000</v>
      </c>
      <c r="B8671" t="s">
        <v>1051</v>
      </c>
      <c r="C8671" t="s">
        <v>27</v>
      </c>
      <c r="D8671" t="s">
        <v>11</v>
      </c>
      <c r="E8671" t="s">
        <v>200</v>
      </c>
      <c r="F8671" t="s">
        <v>2215</v>
      </c>
      <c r="G8671" s="2">
        <v>21.96</v>
      </c>
      <c r="H8671" s="2">
        <v>2</v>
      </c>
      <c r="I8671" s="2">
        <f t="shared" si="135"/>
        <v>10.98</v>
      </c>
      <c r="J8671" s="2">
        <v>6.15</v>
      </c>
    </row>
    <row r="8672" spans="1:10" x14ac:dyDescent="0.35">
      <c r="A8672" s="1">
        <v>43000</v>
      </c>
      <c r="B8672" t="s">
        <v>1263</v>
      </c>
      <c r="C8672" t="s">
        <v>149</v>
      </c>
      <c r="D8672" t="s">
        <v>39</v>
      </c>
      <c r="E8672" t="s">
        <v>52</v>
      </c>
      <c r="F8672" t="s">
        <v>1032</v>
      </c>
      <c r="G8672" s="2">
        <v>1071</v>
      </c>
      <c r="H8672" s="2">
        <v>9</v>
      </c>
      <c r="I8672" s="2">
        <f t="shared" si="135"/>
        <v>119</v>
      </c>
      <c r="J8672" s="2">
        <v>171.36</v>
      </c>
    </row>
    <row r="8673" spans="1:10" x14ac:dyDescent="0.35">
      <c r="A8673" s="1">
        <v>43000</v>
      </c>
      <c r="B8673" t="s">
        <v>1263</v>
      </c>
      <c r="C8673" t="s">
        <v>149</v>
      </c>
      <c r="D8673" t="s">
        <v>34</v>
      </c>
      <c r="E8673" t="s">
        <v>47</v>
      </c>
      <c r="F8673" t="s">
        <v>2576</v>
      </c>
      <c r="G8673" s="2">
        <v>12.07</v>
      </c>
      <c r="H8673" s="2">
        <v>1</v>
      </c>
      <c r="I8673" s="2">
        <f t="shared" si="135"/>
        <v>12.07</v>
      </c>
      <c r="J8673" s="2">
        <v>3.98</v>
      </c>
    </row>
    <row r="8674" spans="1:10" x14ac:dyDescent="0.35">
      <c r="A8674" s="1">
        <v>43001</v>
      </c>
      <c r="B8674" t="s">
        <v>2447</v>
      </c>
      <c r="C8674" t="s">
        <v>164</v>
      </c>
      <c r="D8674" t="s">
        <v>11</v>
      </c>
      <c r="E8674" t="s">
        <v>92</v>
      </c>
      <c r="F8674" t="s">
        <v>1382</v>
      </c>
      <c r="G8674" s="2">
        <v>119.96</v>
      </c>
      <c r="H8674" s="2">
        <v>2</v>
      </c>
      <c r="I8674" s="2">
        <f t="shared" si="135"/>
        <v>59.98</v>
      </c>
      <c r="J8674" s="2">
        <v>33.590000000000003</v>
      </c>
    </row>
    <row r="8675" spans="1:10" x14ac:dyDescent="0.35">
      <c r="A8675" s="1">
        <v>43001</v>
      </c>
      <c r="B8675" t="s">
        <v>2447</v>
      </c>
      <c r="C8675" t="s">
        <v>164</v>
      </c>
      <c r="D8675" t="s">
        <v>11</v>
      </c>
      <c r="E8675" t="s">
        <v>18</v>
      </c>
      <c r="F8675" t="s">
        <v>2219</v>
      </c>
      <c r="G8675" s="2">
        <v>31.44</v>
      </c>
      <c r="H8675" s="2">
        <v>3</v>
      </c>
      <c r="I8675" s="2">
        <f t="shared" si="135"/>
        <v>10.48</v>
      </c>
      <c r="J8675" s="2">
        <v>8.49</v>
      </c>
    </row>
    <row r="8676" spans="1:10" x14ac:dyDescent="0.35">
      <c r="A8676" s="1">
        <v>43001</v>
      </c>
      <c r="B8676" t="s">
        <v>2447</v>
      </c>
      <c r="C8676" t="s">
        <v>164</v>
      </c>
      <c r="D8676" t="s">
        <v>11</v>
      </c>
      <c r="E8676" t="s">
        <v>20</v>
      </c>
      <c r="F8676" t="s">
        <v>2292</v>
      </c>
      <c r="G8676" s="2">
        <v>6.88</v>
      </c>
      <c r="H8676" s="2">
        <v>1</v>
      </c>
      <c r="I8676" s="2">
        <f t="shared" si="135"/>
        <v>6.88</v>
      </c>
      <c r="J8676" s="2">
        <v>2.3199999999999998</v>
      </c>
    </row>
    <row r="8677" spans="1:10" x14ac:dyDescent="0.35">
      <c r="A8677" s="1">
        <v>43001</v>
      </c>
      <c r="B8677" t="s">
        <v>657</v>
      </c>
      <c r="C8677" t="s">
        <v>278</v>
      </c>
      <c r="D8677" t="s">
        <v>34</v>
      </c>
      <c r="E8677" t="s">
        <v>47</v>
      </c>
      <c r="F8677" t="s">
        <v>766</v>
      </c>
      <c r="G8677" s="2">
        <v>29.33</v>
      </c>
      <c r="H8677" s="2">
        <v>3</v>
      </c>
      <c r="I8677" s="2">
        <f t="shared" si="135"/>
        <v>9.7766666666666655</v>
      </c>
      <c r="J8677" s="2">
        <v>3.67</v>
      </c>
    </row>
    <row r="8678" spans="1:10" x14ac:dyDescent="0.35">
      <c r="A8678" s="1">
        <v>43001</v>
      </c>
      <c r="B8678" t="s">
        <v>2094</v>
      </c>
      <c r="C8678" t="s">
        <v>840</v>
      </c>
      <c r="D8678" t="s">
        <v>39</v>
      </c>
      <c r="E8678" t="s">
        <v>52</v>
      </c>
      <c r="F8678" t="s">
        <v>474</v>
      </c>
      <c r="G8678" s="2">
        <v>291.95999999999998</v>
      </c>
      <c r="H8678" s="2">
        <v>4</v>
      </c>
      <c r="I8678" s="2">
        <f t="shared" si="135"/>
        <v>72.989999999999995</v>
      </c>
      <c r="J8678" s="2">
        <v>102.19</v>
      </c>
    </row>
    <row r="8679" spans="1:10" x14ac:dyDescent="0.35">
      <c r="A8679" s="1">
        <v>43001</v>
      </c>
      <c r="B8679" t="s">
        <v>239</v>
      </c>
      <c r="C8679" t="s">
        <v>278</v>
      </c>
      <c r="D8679" t="s">
        <v>11</v>
      </c>
      <c r="E8679" t="s">
        <v>63</v>
      </c>
      <c r="F8679" t="s">
        <v>2074</v>
      </c>
      <c r="G8679" s="2">
        <v>14.35</v>
      </c>
      <c r="H8679" s="2">
        <v>3</v>
      </c>
      <c r="I8679" s="2">
        <f t="shared" si="135"/>
        <v>4.7833333333333332</v>
      </c>
      <c r="J8679" s="2">
        <v>5.2</v>
      </c>
    </row>
    <row r="8680" spans="1:10" x14ac:dyDescent="0.35">
      <c r="A8680" s="1">
        <v>43001</v>
      </c>
      <c r="B8680" t="s">
        <v>1152</v>
      </c>
      <c r="C8680" t="s">
        <v>278</v>
      </c>
      <c r="D8680" t="s">
        <v>34</v>
      </c>
      <c r="E8680" t="s">
        <v>74</v>
      </c>
      <c r="F8680" t="s">
        <v>1930</v>
      </c>
      <c r="G8680" s="2">
        <v>180.59</v>
      </c>
      <c r="H8680" s="2">
        <v>2</v>
      </c>
      <c r="I8680" s="2">
        <f t="shared" si="135"/>
        <v>90.295000000000002</v>
      </c>
      <c r="J8680" s="2">
        <v>-240.78</v>
      </c>
    </row>
    <row r="8681" spans="1:10" x14ac:dyDescent="0.35">
      <c r="A8681" s="1">
        <v>43001</v>
      </c>
      <c r="B8681" t="s">
        <v>1152</v>
      </c>
      <c r="C8681" t="s">
        <v>278</v>
      </c>
      <c r="D8681" t="s">
        <v>39</v>
      </c>
      <c r="E8681" t="s">
        <v>52</v>
      </c>
      <c r="F8681" t="s">
        <v>1556</v>
      </c>
      <c r="G8681" s="2">
        <v>47.98</v>
      </c>
      <c r="H8681" s="2">
        <v>2</v>
      </c>
      <c r="I8681" s="2">
        <f t="shared" si="135"/>
        <v>23.99</v>
      </c>
      <c r="J8681" s="2">
        <v>0.6</v>
      </c>
    </row>
    <row r="8682" spans="1:10" x14ac:dyDescent="0.35">
      <c r="A8682" s="1">
        <v>43001</v>
      </c>
      <c r="B8682" t="s">
        <v>675</v>
      </c>
      <c r="C8682" t="s">
        <v>27</v>
      </c>
      <c r="D8682" t="s">
        <v>11</v>
      </c>
      <c r="E8682" t="s">
        <v>20</v>
      </c>
      <c r="F8682" t="s">
        <v>1257</v>
      </c>
      <c r="G8682" s="2">
        <v>25.82</v>
      </c>
      <c r="H8682" s="2">
        <v>6</v>
      </c>
      <c r="I8682" s="2">
        <f t="shared" si="135"/>
        <v>4.3033333333333337</v>
      </c>
      <c r="J8682" s="2">
        <v>9.0399999999999991</v>
      </c>
    </row>
    <row r="8683" spans="1:10" x14ac:dyDescent="0.35">
      <c r="A8683" s="1">
        <v>43001</v>
      </c>
      <c r="B8683" t="s">
        <v>675</v>
      </c>
      <c r="C8683" t="s">
        <v>27</v>
      </c>
      <c r="D8683" t="s">
        <v>11</v>
      </c>
      <c r="E8683" t="s">
        <v>92</v>
      </c>
      <c r="F8683" t="s">
        <v>1640</v>
      </c>
      <c r="G8683" s="2">
        <v>160.96</v>
      </c>
      <c r="H8683" s="2">
        <v>2</v>
      </c>
      <c r="I8683" s="2">
        <f t="shared" si="135"/>
        <v>80.48</v>
      </c>
      <c r="J8683" s="2">
        <v>48.29</v>
      </c>
    </row>
    <row r="8684" spans="1:10" x14ac:dyDescent="0.35">
      <c r="A8684" s="1">
        <v>43001</v>
      </c>
      <c r="B8684" t="s">
        <v>2444</v>
      </c>
      <c r="C8684" t="s">
        <v>123</v>
      </c>
      <c r="D8684" t="s">
        <v>11</v>
      </c>
      <c r="E8684" t="s">
        <v>12</v>
      </c>
      <c r="F8684" t="s">
        <v>882</v>
      </c>
      <c r="G8684" s="2">
        <v>251.64</v>
      </c>
      <c r="H8684" s="2">
        <v>3</v>
      </c>
      <c r="I8684" s="2">
        <f t="shared" si="135"/>
        <v>83.88</v>
      </c>
      <c r="J8684" s="2">
        <v>88.07</v>
      </c>
    </row>
    <row r="8685" spans="1:10" x14ac:dyDescent="0.35">
      <c r="A8685" s="1">
        <v>43001</v>
      </c>
      <c r="B8685" t="s">
        <v>2060</v>
      </c>
      <c r="C8685" t="s">
        <v>15</v>
      </c>
      <c r="D8685" t="s">
        <v>11</v>
      </c>
      <c r="E8685" t="s">
        <v>92</v>
      </c>
      <c r="F8685" t="s">
        <v>2519</v>
      </c>
      <c r="G8685" s="2">
        <v>73.180000000000007</v>
      </c>
      <c r="H8685" s="2">
        <v>6</v>
      </c>
      <c r="I8685" s="2">
        <f t="shared" si="135"/>
        <v>12.196666666666667</v>
      </c>
      <c r="J8685" s="2">
        <v>-197.58</v>
      </c>
    </row>
    <row r="8686" spans="1:10" x14ac:dyDescent="0.35">
      <c r="A8686" s="1">
        <v>43001</v>
      </c>
      <c r="B8686" t="s">
        <v>2060</v>
      </c>
      <c r="C8686" t="s">
        <v>15</v>
      </c>
      <c r="D8686" t="s">
        <v>11</v>
      </c>
      <c r="E8686" t="s">
        <v>12</v>
      </c>
      <c r="F8686" t="s">
        <v>1365</v>
      </c>
      <c r="G8686" s="2">
        <v>20.74</v>
      </c>
      <c r="H8686" s="2">
        <v>4</v>
      </c>
      <c r="I8686" s="2">
        <f t="shared" si="135"/>
        <v>5.1849999999999996</v>
      </c>
      <c r="J8686" s="2">
        <v>7.26</v>
      </c>
    </row>
    <row r="8687" spans="1:10" x14ac:dyDescent="0.35">
      <c r="A8687" s="1">
        <v>43001</v>
      </c>
      <c r="B8687" t="s">
        <v>2060</v>
      </c>
      <c r="C8687" t="s">
        <v>15</v>
      </c>
      <c r="D8687" t="s">
        <v>39</v>
      </c>
      <c r="E8687" t="s">
        <v>40</v>
      </c>
      <c r="F8687" t="s">
        <v>1636</v>
      </c>
      <c r="G8687" s="2">
        <v>39.979999999999997</v>
      </c>
      <c r="H8687" s="2">
        <v>2</v>
      </c>
      <c r="I8687" s="2">
        <f t="shared" si="135"/>
        <v>19.989999999999998</v>
      </c>
      <c r="J8687" s="2">
        <v>-9</v>
      </c>
    </row>
    <row r="8688" spans="1:10" x14ac:dyDescent="0.35">
      <c r="A8688" s="1">
        <v>43001</v>
      </c>
      <c r="B8688" t="s">
        <v>2323</v>
      </c>
      <c r="C8688" t="s">
        <v>101</v>
      </c>
      <c r="D8688" t="s">
        <v>39</v>
      </c>
      <c r="E8688" t="s">
        <v>52</v>
      </c>
      <c r="F8688" t="s">
        <v>2656</v>
      </c>
      <c r="G8688" s="2">
        <v>199.95</v>
      </c>
      <c r="H8688" s="2">
        <v>5</v>
      </c>
      <c r="I8688" s="2">
        <f t="shared" si="135"/>
        <v>39.989999999999995</v>
      </c>
      <c r="J8688" s="2">
        <v>63.98</v>
      </c>
    </row>
    <row r="8689" spans="1:10" x14ac:dyDescent="0.35">
      <c r="A8689" s="1">
        <v>43001</v>
      </c>
      <c r="B8689" t="s">
        <v>2323</v>
      </c>
      <c r="C8689" t="s">
        <v>101</v>
      </c>
      <c r="D8689" t="s">
        <v>11</v>
      </c>
      <c r="E8689" t="s">
        <v>12</v>
      </c>
      <c r="F8689" t="s">
        <v>28</v>
      </c>
      <c r="G8689" s="2">
        <v>12.96</v>
      </c>
      <c r="H8689" s="2">
        <v>2</v>
      </c>
      <c r="I8689" s="2">
        <f t="shared" si="135"/>
        <v>6.48</v>
      </c>
      <c r="J8689" s="2">
        <v>6.22</v>
      </c>
    </row>
    <row r="8690" spans="1:10" x14ac:dyDescent="0.35">
      <c r="A8690" s="1">
        <v>43001</v>
      </c>
      <c r="B8690" t="s">
        <v>824</v>
      </c>
      <c r="C8690" t="s">
        <v>27</v>
      </c>
      <c r="D8690" t="s">
        <v>11</v>
      </c>
      <c r="E8690" t="s">
        <v>12</v>
      </c>
      <c r="F8690" t="s">
        <v>335</v>
      </c>
      <c r="G8690" s="2">
        <v>211.04</v>
      </c>
      <c r="H8690" s="2">
        <v>8</v>
      </c>
      <c r="I8690" s="2">
        <f t="shared" si="135"/>
        <v>26.38</v>
      </c>
      <c r="J8690" s="2">
        <v>97.08</v>
      </c>
    </row>
    <row r="8691" spans="1:10" x14ac:dyDescent="0.35">
      <c r="A8691" s="1">
        <v>43001</v>
      </c>
      <c r="B8691" t="s">
        <v>824</v>
      </c>
      <c r="C8691" t="s">
        <v>27</v>
      </c>
      <c r="D8691" t="s">
        <v>34</v>
      </c>
      <c r="E8691" t="s">
        <v>35</v>
      </c>
      <c r="F8691" t="s">
        <v>572</v>
      </c>
      <c r="G8691" s="2">
        <v>594.82000000000005</v>
      </c>
      <c r="H8691" s="2">
        <v>2</v>
      </c>
      <c r="I8691" s="2">
        <f t="shared" si="135"/>
        <v>297.41000000000003</v>
      </c>
      <c r="J8691" s="2">
        <v>59.48</v>
      </c>
    </row>
    <row r="8692" spans="1:10" x14ac:dyDescent="0.35">
      <c r="A8692" s="1">
        <v>43001</v>
      </c>
      <c r="B8692" t="s">
        <v>824</v>
      </c>
      <c r="C8692" t="s">
        <v>27</v>
      </c>
      <c r="D8692" t="s">
        <v>11</v>
      </c>
      <c r="E8692" t="s">
        <v>20</v>
      </c>
      <c r="F8692" t="s">
        <v>701</v>
      </c>
      <c r="G8692" s="2">
        <v>72.959999999999994</v>
      </c>
      <c r="H8692" s="2">
        <v>3</v>
      </c>
      <c r="I8692" s="2">
        <f t="shared" si="135"/>
        <v>24.319999999999997</v>
      </c>
      <c r="J8692" s="2">
        <v>23.71</v>
      </c>
    </row>
    <row r="8693" spans="1:10" x14ac:dyDescent="0.35">
      <c r="A8693" s="1">
        <v>43001</v>
      </c>
      <c r="B8693" t="s">
        <v>727</v>
      </c>
      <c r="C8693" t="s">
        <v>10</v>
      </c>
      <c r="D8693" t="s">
        <v>11</v>
      </c>
      <c r="E8693" t="s">
        <v>12</v>
      </c>
      <c r="F8693" t="s">
        <v>1147</v>
      </c>
      <c r="G8693" s="2">
        <v>9.25</v>
      </c>
      <c r="H8693" s="2">
        <v>2</v>
      </c>
      <c r="I8693" s="2">
        <f t="shared" si="135"/>
        <v>4.625</v>
      </c>
      <c r="J8693" s="2">
        <v>3.35</v>
      </c>
    </row>
    <row r="8694" spans="1:10" x14ac:dyDescent="0.35">
      <c r="A8694" s="1">
        <v>43002</v>
      </c>
      <c r="B8694" t="s">
        <v>72</v>
      </c>
      <c r="C8694" t="s">
        <v>123</v>
      </c>
      <c r="D8694" t="s">
        <v>39</v>
      </c>
      <c r="E8694" t="s">
        <v>52</v>
      </c>
      <c r="F8694" t="s">
        <v>946</v>
      </c>
      <c r="G8694" s="2">
        <v>17.88</v>
      </c>
      <c r="H8694" s="2">
        <v>3</v>
      </c>
      <c r="I8694" s="2">
        <f t="shared" si="135"/>
        <v>5.96</v>
      </c>
      <c r="J8694" s="2">
        <v>2.46</v>
      </c>
    </row>
    <row r="8695" spans="1:10" x14ac:dyDescent="0.35">
      <c r="A8695" s="1">
        <v>43002</v>
      </c>
      <c r="B8695" t="s">
        <v>72</v>
      </c>
      <c r="C8695" t="s">
        <v>123</v>
      </c>
      <c r="D8695" t="s">
        <v>11</v>
      </c>
      <c r="E8695" t="s">
        <v>16</v>
      </c>
      <c r="F8695" t="s">
        <v>814</v>
      </c>
      <c r="G8695" s="2">
        <v>235.94</v>
      </c>
      <c r="H8695" s="2">
        <v>3</v>
      </c>
      <c r="I8695" s="2">
        <f t="shared" si="135"/>
        <v>78.646666666666661</v>
      </c>
      <c r="J8695" s="2">
        <v>85.53</v>
      </c>
    </row>
    <row r="8696" spans="1:10" x14ac:dyDescent="0.35">
      <c r="A8696" s="1">
        <v>43002</v>
      </c>
      <c r="B8696" t="s">
        <v>2308</v>
      </c>
      <c r="C8696" t="s">
        <v>78</v>
      </c>
      <c r="D8696" t="s">
        <v>34</v>
      </c>
      <c r="E8696" t="s">
        <v>47</v>
      </c>
      <c r="F8696" t="s">
        <v>1545</v>
      </c>
      <c r="G8696" s="2">
        <v>103.06</v>
      </c>
      <c r="H8696" s="2">
        <v>3</v>
      </c>
      <c r="I8696" s="2">
        <f t="shared" si="135"/>
        <v>34.353333333333332</v>
      </c>
      <c r="J8696" s="2">
        <v>24.48</v>
      </c>
    </row>
    <row r="8697" spans="1:10" x14ac:dyDescent="0.35">
      <c r="A8697" s="1">
        <v>43002</v>
      </c>
      <c r="B8697" t="s">
        <v>427</v>
      </c>
      <c r="C8697" t="s">
        <v>315</v>
      </c>
      <c r="D8697" t="s">
        <v>39</v>
      </c>
      <c r="E8697" t="s">
        <v>52</v>
      </c>
      <c r="F8697" t="s">
        <v>2229</v>
      </c>
      <c r="G8697" s="2">
        <v>72</v>
      </c>
      <c r="H8697" s="2">
        <v>4</v>
      </c>
      <c r="I8697" s="2">
        <f t="shared" si="135"/>
        <v>18</v>
      </c>
      <c r="J8697" s="2">
        <v>12.96</v>
      </c>
    </row>
    <row r="8698" spans="1:10" x14ac:dyDescent="0.35">
      <c r="A8698" s="1">
        <v>43002</v>
      </c>
      <c r="B8698" t="s">
        <v>427</v>
      </c>
      <c r="C8698" t="s">
        <v>315</v>
      </c>
      <c r="D8698" t="s">
        <v>39</v>
      </c>
      <c r="E8698" t="s">
        <v>52</v>
      </c>
      <c r="F8698" t="s">
        <v>2353</v>
      </c>
      <c r="G8698" s="2">
        <v>655.9</v>
      </c>
      <c r="H8698" s="2">
        <v>5</v>
      </c>
      <c r="I8698" s="2">
        <f t="shared" si="135"/>
        <v>131.18</v>
      </c>
      <c r="J8698" s="2">
        <v>275.48</v>
      </c>
    </row>
    <row r="8699" spans="1:10" x14ac:dyDescent="0.35">
      <c r="A8699" s="1">
        <v>43002</v>
      </c>
      <c r="B8699" t="s">
        <v>427</v>
      </c>
      <c r="C8699" t="s">
        <v>315</v>
      </c>
      <c r="D8699" t="s">
        <v>34</v>
      </c>
      <c r="E8699" t="s">
        <v>35</v>
      </c>
      <c r="F8699" t="s">
        <v>1597</v>
      </c>
      <c r="G8699" s="2">
        <v>603.91999999999996</v>
      </c>
      <c r="H8699" s="2">
        <v>4</v>
      </c>
      <c r="I8699" s="2">
        <f t="shared" si="135"/>
        <v>150.97999999999999</v>
      </c>
      <c r="J8699" s="2">
        <v>181.18</v>
      </c>
    </row>
    <row r="8700" spans="1:10" x14ac:dyDescent="0.35">
      <c r="A8700" s="1">
        <v>43002</v>
      </c>
      <c r="B8700" t="s">
        <v>2585</v>
      </c>
      <c r="C8700" t="s">
        <v>78</v>
      </c>
      <c r="D8700" t="s">
        <v>39</v>
      </c>
      <c r="E8700" t="s">
        <v>40</v>
      </c>
      <c r="F8700" t="s">
        <v>676</v>
      </c>
      <c r="G8700" s="2">
        <v>1169.69</v>
      </c>
      <c r="H8700" s="2">
        <v>3</v>
      </c>
      <c r="I8700" s="2">
        <f t="shared" si="135"/>
        <v>389.8966666666667</v>
      </c>
      <c r="J8700" s="2">
        <v>-253.43</v>
      </c>
    </row>
    <row r="8701" spans="1:10" x14ac:dyDescent="0.35">
      <c r="A8701" s="1">
        <v>43002</v>
      </c>
      <c r="B8701" t="s">
        <v>2065</v>
      </c>
      <c r="C8701" t="s">
        <v>30</v>
      </c>
      <c r="D8701" t="s">
        <v>11</v>
      </c>
      <c r="E8701" t="s">
        <v>18</v>
      </c>
      <c r="F8701" t="s">
        <v>1656</v>
      </c>
      <c r="G8701" s="2">
        <v>40.29</v>
      </c>
      <c r="H8701" s="2">
        <v>3</v>
      </c>
      <c r="I8701" s="2">
        <f t="shared" si="135"/>
        <v>13.43</v>
      </c>
      <c r="J8701" s="2">
        <v>10.07</v>
      </c>
    </row>
    <row r="8702" spans="1:10" x14ac:dyDescent="0.35">
      <c r="A8702" s="1">
        <v>43002</v>
      </c>
      <c r="B8702" t="s">
        <v>2065</v>
      </c>
      <c r="C8702" t="s">
        <v>30</v>
      </c>
      <c r="D8702" t="s">
        <v>11</v>
      </c>
      <c r="E8702" t="s">
        <v>20</v>
      </c>
      <c r="F8702" t="s">
        <v>166</v>
      </c>
      <c r="G8702" s="2">
        <v>38.71</v>
      </c>
      <c r="H8702" s="2">
        <v>7</v>
      </c>
      <c r="I8702" s="2">
        <f t="shared" si="135"/>
        <v>5.53</v>
      </c>
      <c r="J8702" s="2">
        <v>17.809999999999999</v>
      </c>
    </row>
    <row r="8703" spans="1:10" x14ac:dyDescent="0.35">
      <c r="A8703" s="1">
        <v>43002</v>
      </c>
      <c r="B8703" t="s">
        <v>788</v>
      </c>
      <c r="C8703" t="s">
        <v>434</v>
      </c>
      <c r="D8703" t="s">
        <v>39</v>
      </c>
      <c r="E8703" t="s">
        <v>40</v>
      </c>
      <c r="F8703" t="s">
        <v>287</v>
      </c>
      <c r="G8703" s="2">
        <v>391.98</v>
      </c>
      <c r="H8703" s="2">
        <v>2</v>
      </c>
      <c r="I8703" s="2">
        <f t="shared" si="135"/>
        <v>195.99</v>
      </c>
      <c r="J8703" s="2">
        <v>109.75</v>
      </c>
    </row>
    <row r="8704" spans="1:10" x14ac:dyDescent="0.35">
      <c r="A8704" s="1">
        <v>43002</v>
      </c>
      <c r="B8704" t="s">
        <v>788</v>
      </c>
      <c r="C8704" t="s">
        <v>434</v>
      </c>
      <c r="D8704" t="s">
        <v>39</v>
      </c>
      <c r="E8704" t="s">
        <v>40</v>
      </c>
      <c r="F8704" t="s">
        <v>1807</v>
      </c>
      <c r="G8704" s="2">
        <v>437.85</v>
      </c>
      <c r="H8704" s="2">
        <v>3</v>
      </c>
      <c r="I8704" s="2">
        <f t="shared" si="135"/>
        <v>145.95000000000002</v>
      </c>
      <c r="J8704" s="2">
        <v>131.36000000000001</v>
      </c>
    </row>
    <row r="8705" spans="1:10" x14ac:dyDescent="0.35">
      <c r="A8705" s="1">
        <v>43002</v>
      </c>
      <c r="B8705" t="s">
        <v>1327</v>
      </c>
      <c r="C8705" t="s">
        <v>27</v>
      </c>
      <c r="D8705" t="s">
        <v>39</v>
      </c>
      <c r="E8705" t="s">
        <v>40</v>
      </c>
      <c r="F8705" t="s">
        <v>648</v>
      </c>
      <c r="G8705" s="2">
        <v>859.2</v>
      </c>
      <c r="H8705" s="2">
        <v>3</v>
      </c>
      <c r="I8705" s="2">
        <f t="shared" si="135"/>
        <v>286.40000000000003</v>
      </c>
      <c r="J8705" s="2">
        <v>75.180000000000007</v>
      </c>
    </row>
    <row r="8706" spans="1:10" x14ac:dyDescent="0.35">
      <c r="A8706" s="1">
        <v>43002</v>
      </c>
      <c r="B8706" t="s">
        <v>1327</v>
      </c>
      <c r="C8706" t="s">
        <v>27</v>
      </c>
      <c r="D8706" t="s">
        <v>39</v>
      </c>
      <c r="E8706" t="s">
        <v>302</v>
      </c>
      <c r="F8706" t="s">
        <v>2706</v>
      </c>
      <c r="G8706" s="2">
        <v>506.28</v>
      </c>
      <c r="H8706" s="2">
        <v>3</v>
      </c>
      <c r="I8706" s="2">
        <f t="shared" si="135"/>
        <v>168.76</v>
      </c>
      <c r="J8706" s="2">
        <v>177.2</v>
      </c>
    </row>
    <row r="8707" spans="1:10" x14ac:dyDescent="0.35">
      <c r="A8707" s="1">
        <v>43002</v>
      </c>
      <c r="B8707" t="s">
        <v>1181</v>
      </c>
      <c r="C8707" t="s">
        <v>123</v>
      </c>
      <c r="D8707" t="s">
        <v>39</v>
      </c>
      <c r="E8707" t="s">
        <v>40</v>
      </c>
      <c r="F8707" t="s">
        <v>1306</v>
      </c>
      <c r="G8707" s="2">
        <v>383.96</v>
      </c>
      <c r="H8707" s="2">
        <v>5</v>
      </c>
      <c r="I8707" s="2">
        <f t="shared" ref="I8707:I8770" si="136">G8707/H8707</f>
        <v>76.792000000000002</v>
      </c>
      <c r="J8707" s="2">
        <v>38.4</v>
      </c>
    </row>
    <row r="8708" spans="1:10" x14ac:dyDescent="0.35">
      <c r="A8708" s="1">
        <v>43002</v>
      </c>
      <c r="B8708" t="s">
        <v>1181</v>
      </c>
      <c r="C8708" t="s">
        <v>123</v>
      </c>
      <c r="D8708" t="s">
        <v>11</v>
      </c>
      <c r="E8708" t="s">
        <v>20</v>
      </c>
      <c r="F8708" t="s">
        <v>2119</v>
      </c>
      <c r="G8708" s="2">
        <v>15.57</v>
      </c>
      <c r="H8708" s="2">
        <v>3</v>
      </c>
      <c r="I8708" s="2">
        <f t="shared" si="136"/>
        <v>5.19</v>
      </c>
      <c r="J8708" s="2">
        <v>-11.42</v>
      </c>
    </row>
    <row r="8709" spans="1:10" x14ac:dyDescent="0.35">
      <c r="A8709" s="1">
        <v>43002</v>
      </c>
      <c r="B8709" t="s">
        <v>953</v>
      </c>
      <c r="C8709" t="s">
        <v>164</v>
      </c>
      <c r="D8709" t="s">
        <v>34</v>
      </c>
      <c r="E8709" t="s">
        <v>47</v>
      </c>
      <c r="F8709" t="s">
        <v>1735</v>
      </c>
      <c r="G8709" s="2">
        <v>199.8</v>
      </c>
      <c r="H8709" s="2">
        <v>10</v>
      </c>
      <c r="I8709" s="2">
        <f t="shared" si="136"/>
        <v>19.98</v>
      </c>
      <c r="J8709" s="2">
        <v>71.930000000000007</v>
      </c>
    </row>
    <row r="8710" spans="1:10" x14ac:dyDescent="0.35">
      <c r="A8710" s="1">
        <v>43002</v>
      </c>
      <c r="B8710" t="s">
        <v>1385</v>
      </c>
      <c r="C8710" t="s">
        <v>30</v>
      </c>
      <c r="D8710" t="s">
        <v>11</v>
      </c>
      <c r="E8710" t="s">
        <v>18</v>
      </c>
      <c r="F8710" t="s">
        <v>2422</v>
      </c>
      <c r="G8710" s="2">
        <v>15.51</v>
      </c>
      <c r="H8710" s="2">
        <v>1</v>
      </c>
      <c r="I8710" s="2">
        <f t="shared" si="136"/>
        <v>15.51</v>
      </c>
      <c r="J8710" s="2">
        <v>3.88</v>
      </c>
    </row>
    <row r="8711" spans="1:10" x14ac:dyDescent="0.35">
      <c r="A8711" s="1">
        <v>43002</v>
      </c>
      <c r="B8711" t="s">
        <v>1385</v>
      </c>
      <c r="C8711" t="s">
        <v>30</v>
      </c>
      <c r="D8711" t="s">
        <v>39</v>
      </c>
      <c r="E8711" t="s">
        <v>40</v>
      </c>
      <c r="F8711" t="s">
        <v>704</v>
      </c>
      <c r="G8711" s="2">
        <v>89.9</v>
      </c>
      <c r="H8711" s="2">
        <v>2</v>
      </c>
      <c r="I8711" s="2">
        <f t="shared" si="136"/>
        <v>44.95</v>
      </c>
      <c r="J8711" s="2">
        <v>25.17</v>
      </c>
    </row>
    <row r="8712" spans="1:10" x14ac:dyDescent="0.35">
      <c r="A8712" s="1">
        <v>43002</v>
      </c>
      <c r="B8712" t="s">
        <v>1385</v>
      </c>
      <c r="C8712" t="s">
        <v>30</v>
      </c>
      <c r="D8712" t="s">
        <v>11</v>
      </c>
      <c r="E8712" t="s">
        <v>24</v>
      </c>
      <c r="F8712" t="s">
        <v>2028</v>
      </c>
      <c r="G8712" s="2">
        <v>14.28</v>
      </c>
      <c r="H8712" s="2">
        <v>4</v>
      </c>
      <c r="I8712" s="2">
        <f t="shared" si="136"/>
        <v>3.57</v>
      </c>
      <c r="J8712" s="2">
        <v>3.71</v>
      </c>
    </row>
    <row r="8713" spans="1:10" x14ac:dyDescent="0.35">
      <c r="A8713" s="1">
        <v>43002</v>
      </c>
      <c r="B8713" t="s">
        <v>1385</v>
      </c>
      <c r="C8713" t="s">
        <v>30</v>
      </c>
      <c r="D8713" t="s">
        <v>11</v>
      </c>
      <c r="E8713" t="s">
        <v>24</v>
      </c>
      <c r="F8713" t="s">
        <v>386</v>
      </c>
      <c r="G8713" s="2">
        <v>12.72</v>
      </c>
      <c r="H8713" s="2">
        <v>3</v>
      </c>
      <c r="I8713" s="2">
        <f t="shared" si="136"/>
        <v>4.24</v>
      </c>
      <c r="J8713" s="2">
        <v>4.96</v>
      </c>
    </row>
    <row r="8714" spans="1:10" x14ac:dyDescent="0.35">
      <c r="A8714" s="1">
        <v>43002</v>
      </c>
      <c r="B8714" t="s">
        <v>1385</v>
      </c>
      <c r="C8714" t="s">
        <v>30</v>
      </c>
      <c r="D8714" t="s">
        <v>11</v>
      </c>
      <c r="E8714" t="s">
        <v>16</v>
      </c>
      <c r="F8714" t="s">
        <v>2077</v>
      </c>
      <c r="G8714" s="2">
        <v>15.75</v>
      </c>
      <c r="H8714" s="2">
        <v>5</v>
      </c>
      <c r="I8714" s="2">
        <f t="shared" si="136"/>
        <v>3.15</v>
      </c>
      <c r="J8714" s="2">
        <v>7.56</v>
      </c>
    </row>
    <row r="8715" spans="1:10" x14ac:dyDescent="0.35">
      <c r="A8715" s="1">
        <v>43002</v>
      </c>
      <c r="B8715" t="s">
        <v>2071</v>
      </c>
      <c r="C8715" t="s">
        <v>15</v>
      </c>
      <c r="D8715" t="s">
        <v>34</v>
      </c>
      <c r="E8715" t="s">
        <v>35</v>
      </c>
      <c r="F8715" t="s">
        <v>572</v>
      </c>
      <c r="G8715" s="2">
        <v>520.46</v>
      </c>
      <c r="H8715" s="2">
        <v>2</v>
      </c>
      <c r="I8715" s="2">
        <f t="shared" si="136"/>
        <v>260.23</v>
      </c>
      <c r="J8715" s="2">
        <v>-14.87</v>
      </c>
    </row>
    <row r="8716" spans="1:10" x14ac:dyDescent="0.35">
      <c r="A8716" s="1">
        <v>43002</v>
      </c>
      <c r="B8716" t="s">
        <v>2071</v>
      </c>
      <c r="C8716" t="s">
        <v>15</v>
      </c>
      <c r="D8716" t="s">
        <v>11</v>
      </c>
      <c r="E8716" t="s">
        <v>12</v>
      </c>
      <c r="F8716" t="s">
        <v>1499</v>
      </c>
      <c r="G8716" s="2">
        <v>11.42</v>
      </c>
      <c r="H8716" s="2">
        <v>3</v>
      </c>
      <c r="I8716" s="2">
        <f t="shared" si="136"/>
        <v>3.8066666666666666</v>
      </c>
      <c r="J8716" s="2">
        <v>3.71</v>
      </c>
    </row>
    <row r="8717" spans="1:10" x14ac:dyDescent="0.35">
      <c r="A8717" s="1">
        <v>43002</v>
      </c>
      <c r="B8717" t="s">
        <v>2083</v>
      </c>
      <c r="C8717" t="s">
        <v>27</v>
      </c>
      <c r="D8717" t="s">
        <v>11</v>
      </c>
      <c r="E8717" t="s">
        <v>12</v>
      </c>
      <c r="F8717" t="s">
        <v>2582</v>
      </c>
      <c r="G8717" s="2">
        <v>31.08</v>
      </c>
      <c r="H8717" s="2">
        <v>6</v>
      </c>
      <c r="I8717" s="2">
        <f t="shared" si="136"/>
        <v>5.18</v>
      </c>
      <c r="J8717" s="2">
        <v>15.23</v>
      </c>
    </row>
    <row r="8718" spans="1:10" x14ac:dyDescent="0.35">
      <c r="A8718" s="1">
        <v>43002</v>
      </c>
      <c r="B8718" t="s">
        <v>2083</v>
      </c>
      <c r="C8718" t="s">
        <v>27</v>
      </c>
      <c r="D8718" t="s">
        <v>11</v>
      </c>
      <c r="E8718" t="s">
        <v>200</v>
      </c>
      <c r="F8718" t="s">
        <v>1292</v>
      </c>
      <c r="G8718" s="2">
        <v>7.3</v>
      </c>
      <c r="H8718" s="2">
        <v>2</v>
      </c>
      <c r="I8718" s="2">
        <f t="shared" si="136"/>
        <v>3.65</v>
      </c>
      <c r="J8718" s="2">
        <v>2.19</v>
      </c>
    </row>
    <row r="8719" spans="1:10" x14ac:dyDescent="0.35">
      <c r="A8719" s="1">
        <v>43003</v>
      </c>
      <c r="B8719" t="s">
        <v>2212</v>
      </c>
      <c r="C8719" t="s">
        <v>149</v>
      </c>
      <c r="D8719" t="s">
        <v>11</v>
      </c>
      <c r="E8719" t="s">
        <v>16</v>
      </c>
      <c r="F8719" t="s">
        <v>1709</v>
      </c>
      <c r="G8719" s="2">
        <v>20.7</v>
      </c>
      <c r="H8719" s="2">
        <v>2</v>
      </c>
      <c r="I8719" s="2">
        <f t="shared" si="136"/>
        <v>10.35</v>
      </c>
      <c r="J8719" s="2">
        <v>9.94</v>
      </c>
    </row>
    <row r="8720" spans="1:10" x14ac:dyDescent="0.35">
      <c r="A8720" s="1">
        <v>43003</v>
      </c>
      <c r="B8720" t="s">
        <v>2212</v>
      </c>
      <c r="C8720" t="s">
        <v>149</v>
      </c>
      <c r="D8720" t="s">
        <v>34</v>
      </c>
      <c r="E8720" t="s">
        <v>35</v>
      </c>
      <c r="F8720" t="s">
        <v>2182</v>
      </c>
      <c r="G8720" s="2">
        <v>488.65</v>
      </c>
      <c r="H8720" s="2">
        <v>3</v>
      </c>
      <c r="I8720" s="2">
        <f t="shared" si="136"/>
        <v>162.88333333333333</v>
      </c>
      <c r="J8720" s="2">
        <v>86.87</v>
      </c>
    </row>
    <row r="8721" spans="1:10" x14ac:dyDescent="0.35">
      <c r="A8721" s="1">
        <v>43003</v>
      </c>
      <c r="B8721" t="s">
        <v>2212</v>
      </c>
      <c r="C8721" t="s">
        <v>149</v>
      </c>
      <c r="D8721" t="s">
        <v>11</v>
      </c>
      <c r="E8721" t="s">
        <v>24</v>
      </c>
      <c r="F8721" t="s">
        <v>326</v>
      </c>
      <c r="G8721" s="2">
        <v>5.56</v>
      </c>
      <c r="H8721" s="2">
        <v>2</v>
      </c>
      <c r="I8721" s="2">
        <f t="shared" si="136"/>
        <v>2.78</v>
      </c>
      <c r="J8721" s="2">
        <v>1.45</v>
      </c>
    </row>
    <row r="8722" spans="1:10" x14ac:dyDescent="0.35">
      <c r="A8722" s="1">
        <v>43003</v>
      </c>
      <c r="B8722" t="s">
        <v>2212</v>
      </c>
      <c r="C8722" t="s">
        <v>149</v>
      </c>
      <c r="D8722" t="s">
        <v>34</v>
      </c>
      <c r="E8722" t="s">
        <v>47</v>
      </c>
      <c r="F8722" t="s">
        <v>281</v>
      </c>
      <c r="G8722" s="2">
        <v>47.12</v>
      </c>
      <c r="H8722" s="2">
        <v>8</v>
      </c>
      <c r="I8722" s="2">
        <f t="shared" si="136"/>
        <v>5.89</v>
      </c>
      <c r="J8722" s="2">
        <v>20.73</v>
      </c>
    </row>
    <row r="8723" spans="1:10" x14ac:dyDescent="0.35">
      <c r="A8723" s="1">
        <v>43003</v>
      </c>
      <c r="B8723" t="s">
        <v>630</v>
      </c>
      <c r="C8723" t="s">
        <v>315</v>
      </c>
      <c r="D8723" t="s">
        <v>11</v>
      </c>
      <c r="E8723" t="s">
        <v>20</v>
      </c>
      <c r="F8723" t="s">
        <v>555</v>
      </c>
      <c r="G8723" s="2">
        <v>8.26</v>
      </c>
      <c r="H8723" s="2">
        <v>2</v>
      </c>
      <c r="I8723" s="2">
        <f t="shared" si="136"/>
        <v>4.13</v>
      </c>
      <c r="J8723" s="2">
        <v>3.88</v>
      </c>
    </row>
    <row r="8724" spans="1:10" x14ac:dyDescent="0.35">
      <c r="A8724" s="1">
        <v>43003</v>
      </c>
      <c r="B8724" t="s">
        <v>630</v>
      </c>
      <c r="C8724" t="s">
        <v>315</v>
      </c>
      <c r="D8724" t="s">
        <v>34</v>
      </c>
      <c r="E8724" t="s">
        <v>35</v>
      </c>
      <c r="F8724" t="s">
        <v>2029</v>
      </c>
      <c r="G8724" s="2">
        <v>269.97000000000003</v>
      </c>
      <c r="H8724" s="2">
        <v>3</v>
      </c>
      <c r="I8724" s="2">
        <f t="shared" si="136"/>
        <v>89.990000000000009</v>
      </c>
      <c r="J8724" s="2">
        <v>51.29</v>
      </c>
    </row>
    <row r="8725" spans="1:10" x14ac:dyDescent="0.35">
      <c r="A8725" s="1">
        <v>43003</v>
      </c>
      <c r="B8725" t="s">
        <v>2474</v>
      </c>
      <c r="C8725" t="s">
        <v>78</v>
      </c>
      <c r="D8725" t="s">
        <v>39</v>
      </c>
      <c r="E8725" t="s">
        <v>52</v>
      </c>
      <c r="F8725" t="s">
        <v>84</v>
      </c>
      <c r="G8725" s="2">
        <v>119.96</v>
      </c>
      <c r="H8725" s="2">
        <v>5</v>
      </c>
      <c r="I8725" s="2">
        <f t="shared" si="136"/>
        <v>23.991999999999997</v>
      </c>
      <c r="J8725" s="2">
        <v>35.99</v>
      </c>
    </row>
    <row r="8726" spans="1:10" x14ac:dyDescent="0.35">
      <c r="A8726" s="1">
        <v>43003</v>
      </c>
      <c r="B8726" t="s">
        <v>2474</v>
      </c>
      <c r="C8726" t="s">
        <v>78</v>
      </c>
      <c r="D8726" t="s">
        <v>11</v>
      </c>
      <c r="E8726" t="s">
        <v>24</v>
      </c>
      <c r="F8726" t="s">
        <v>2084</v>
      </c>
      <c r="G8726" s="2">
        <v>10.61</v>
      </c>
      <c r="H8726" s="2">
        <v>6</v>
      </c>
      <c r="I8726" s="2">
        <f t="shared" si="136"/>
        <v>1.7683333333333333</v>
      </c>
      <c r="J8726" s="2">
        <v>0.93</v>
      </c>
    </row>
    <row r="8727" spans="1:10" x14ac:dyDescent="0.35">
      <c r="A8727" s="1">
        <v>43003</v>
      </c>
      <c r="B8727" t="s">
        <v>1483</v>
      </c>
      <c r="C8727" t="s">
        <v>515</v>
      </c>
      <c r="D8727" t="s">
        <v>11</v>
      </c>
      <c r="E8727" t="s">
        <v>18</v>
      </c>
      <c r="F8727" t="s">
        <v>1453</v>
      </c>
      <c r="G8727" s="2">
        <v>39.9</v>
      </c>
      <c r="H8727" s="2">
        <v>5</v>
      </c>
      <c r="I8727" s="2">
        <f t="shared" si="136"/>
        <v>7.9799999999999995</v>
      </c>
      <c r="J8727" s="2">
        <v>10.37</v>
      </c>
    </row>
    <row r="8728" spans="1:10" x14ac:dyDescent="0.35">
      <c r="A8728" s="1">
        <v>43003</v>
      </c>
      <c r="B8728" t="s">
        <v>1005</v>
      </c>
      <c r="C8728" t="s">
        <v>55</v>
      </c>
      <c r="D8728" t="s">
        <v>11</v>
      </c>
      <c r="E8728" t="s">
        <v>18</v>
      </c>
      <c r="F8728" t="s">
        <v>2005</v>
      </c>
      <c r="G8728" s="2">
        <v>177.55</v>
      </c>
      <c r="H8728" s="2">
        <v>5</v>
      </c>
      <c r="I8728" s="2">
        <f t="shared" si="136"/>
        <v>35.510000000000005</v>
      </c>
      <c r="J8728" s="2">
        <v>47.94</v>
      </c>
    </row>
    <row r="8729" spans="1:10" x14ac:dyDescent="0.35">
      <c r="A8729" s="1">
        <v>43003</v>
      </c>
      <c r="B8729" t="s">
        <v>1631</v>
      </c>
      <c r="C8729" t="s">
        <v>23</v>
      </c>
      <c r="D8729" t="s">
        <v>11</v>
      </c>
      <c r="E8729" t="s">
        <v>20</v>
      </c>
      <c r="F8729" t="s">
        <v>80</v>
      </c>
      <c r="G8729" s="2">
        <v>8.6</v>
      </c>
      <c r="H8729" s="2">
        <v>5</v>
      </c>
      <c r="I8729" s="2">
        <f t="shared" si="136"/>
        <v>1.72</v>
      </c>
      <c r="J8729" s="2">
        <v>-6.3</v>
      </c>
    </row>
    <row r="8730" spans="1:10" x14ac:dyDescent="0.35">
      <c r="A8730" s="1">
        <v>43003</v>
      </c>
      <c r="B8730" t="s">
        <v>1631</v>
      </c>
      <c r="C8730" t="s">
        <v>23</v>
      </c>
      <c r="D8730" t="s">
        <v>11</v>
      </c>
      <c r="E8730" t="s">
        <v>200</v>
      </c>
      <c r="F8730" t="s">
        <v>201</v>
      </c>
      <c r="G8730" s="2">
        <v>190.9</v>
      </c>
      <c r="H8730" s="2">
        <v>2</v>
      </c>
      <c r="I8730" s="2">
        <f t="shared" si="136"/>
        <v>95.45</v>
      </c>
      <c r="J8730" s="2">
        <v>-42.95</v>
      </c>
    </row>
    <row r="8731" spans="1:10" x14ac:dyDescent="0.35">
      <c r="A8731" s="1">
        <v>43003</v>
      </c>
      <c r="B8731" t="s">
        <v>139</v>
      </c>
      <c r="C8731" t="s">
        <v>78</v>
      </c>
      <c r="D8731" t="s">
        <v>11</v>
      </c>
      <c r="E8731" t="s">
        <v>63</v>
      </c>
      <c r="F8731" t="s">
        <v>770</v>
      </c>
      <c r="G8731" s="2">
        <v>24.45</v>
      </c>
      <c r="H8731" s="2">
        <v>4</v>
      </c>
      <c r="I8731" s="2">
        <f t="shared" si="136"/>
        <v>6.1124999999999998</v>
      </c>
      <c r="J8731" s="2">
        <v>8.86</v>
      </c>
    </row>
    <row r="8732" spans="1:10" x14ac:dyDescent="0.35">
      <c r="A8732" s="1">
        <v>43004</v>
      </c>
      <c r="B8732" t="s">
        <v>2259</v>
      </c>
      <c r="C8732" t="s">
        <v>123</v>
      </c>
      <c r="D8732" t="s">
        <v>34</v>
      </c>
      <c r="E8732" t="s">
        <v>35</v>
      </c>
      <c r="F8732" t="s">
        <v>1435</v>
      </c>
      <c r="G8732" s="2">
        <v>419.14</v>
      </c>
      <c r="H8732" s="2">
        <v>4</v>
      </c>
      <c r="I8732" s="2">
        <f t="shared" si="136"/>
        <v>104.785</v>
      </c>
      <c r="J8732" s="2">
        <v>-57.63</v>
      </c>
    </row>
    <row r="8733" spans="1:10" x14ac:dyDescent="0.35">
      <c r="A8733" s="1">
        <v>43004</v>
      </c>
      <c r="B8733" t="s">
        <v>498</v>
      </c>
      <c r="C8733" t="s">
        <v>27</v>
      </c>
      <c r="D8733" t="s">
        <v>11</v>
      </c>
      <c r="E8733" t="s">
        <v>63</v>
      </c>
      <c r="F8733" t="s">
        <v>64</v>
      </c>
      <c r="G8733" s="2">
        <v>71.88</v>
      </c>
      <c r="H8733" s="2">
        <v>6</v>
      </c>
      <c r="I8733" s="2">
        <f t="shared" si="136"/>
        <v>11.979999999999999</v>
      </c>
      <c r="J8733" s="2">
        <v>33.06</v>
      </c>
    </row>
    <row r="8734" spans="1:10" x14ac:dyDescent="0.35">
      <c r="A8734" s="1">
        <v>43004</v>
      </c>
      <c r="B8734" t="s">
        <v>498</v>
      </c>
      <c r="C8734" t="s">
        <v>27</v>
      </c>
      <c r="D8734" t="s">
        <v>34</v>
      </c>
      <c r="E8734" t="s">
        <v>47</v>
      </c>
      <c r="F8734" t="s">
        <v>1790</v>
      </c>
      <c r="G8734" s="2">
        <v>9.24</v>
      </c>
      <c r="H8734" s="2">
        <v>3</v>
      </c>
      <c r="I8734" s="2">
        <f t="shared" si="136"/>
        <v>3.08</v>
      </c>
      <c r="J8734" s="2">
        <v>2.96</v>
      </c>
    </row>
    <row r="8735" spans="1:10" x14ac:dyDescent="0.35">
      <c r="A8735" s="1">
        <v>43004</v>
      </c>
      <c r="B8735" t="s">
        <v>498</v>
      </c>
      <c r="C8735" t="s">
        <v>27</v>
      </c>
      <c r="D8735" t="s">
        <v>11</v>
      </c>
      <c r="E8735" t="s">
        <v>12</v>
      </c>
      <c r="F8735" t="s">
        <v>924</v>
      </c>
      <c r="G8735" s="2">
        <v>35.880000000000003</v>
      </c>
      <c r="H8735" s="2">
        <v>6</v>
      </c>
      <c r="I8735" s="2">
        <f t="shared" si="136"/>
        <v>5.98</v>
      </c>
      <c r="J8735" s="2">
        <v>16.149999999999999</v>
      </c>
    </row>
    <row r="8736" spans="1:10" x14ac:dyDescent="0.35">
      <c r="A8736" s="1">
        <v>43004</v>
      </c>
      <c r="B8736" t="s">
        <v>498</v>
      </c>
      <c r="C8736" t="s">
        <v>27</v>
      </c>
      <c r="D8736" t="s">
        <v>11</v>
      </c>
      <c r="E8736" t="s">
        <v>20</v>
      </c>
      <c r="F8736" t="s">
        <v>1185</v>
      </c>
      <c r="G8736" s="2">
        <v>17.04</v>
      </c>
      <c r="H8736" s="2">
        <v>3</v>
      </c>
      <c r="I8736" s="2">
        <f t="shared" si="136"/>
        <v>5.68</v>
      </c>
      <c r="J8736" s="2">
        <v>5.54</v>
      </c>
    </row>
    <row r="8737" spans="1:10" x14ac:dyDescent="0.35">
      <c r="A8737" s="1">
        <v>43004</v>
      </c>
      <c r="B8737" t="s">
        <v>498</v>
      </c>
      <c r="C8737" t="s">
        <v>27</v>
      </c>
      <c r="D8737" t="s">
        <v>11</v>
      </c>
      <c r="E8737" t="s">
        <v>20</v>
      </c>
      <c r="F8737" t="s">
        <v>693</v>
      </c>
      <c r="G8737" s="2">
        <v>931.18</v>
      </c>
      <c r="H8737" s="2">
        <v>3</v>
      </c>
      <c r="I8737" s="2">
        <f t="shared" si="136"/>
        <v>310.39333333333332</v>
      </c>
      <c r="J8737" s="2">
        <v>314.27</v>
      </c>
    </row>
    <row r="8738" spans="1:10" x14ac:dyDescent="0.35">
      <c r="A8738" s="1">
        <v>43004</v>
      </c>
      <c r="B8738" t="s">
        <v>1357</v>
      </c>
      <c r="C8738" t="s">
        <v>91</v>
      </c>
      <c r="D8738" t="s">
        <v>11</v>
      </c>
      <c r="E8738" t="s">
        <v>24</v>
      </c>
      <c r="F8738" t="s">
        <v>869</v>
      </c>
      <c r="G8738" s="2">
        <v>2.2200000000000002</v>
      </c>
      <c r="H8738" s="2">
        <v>1</v>
      </c>
      <c r="I8738" s="2">
        <f t="shared" si="136"/>
        <v>2.2200000000000002</v>
      </c>
      <c r="J8738" s="2">
        <v>0.56000000000000005</v>
      </c>
    </row>
    <row r="8739" spans="1:10" x14ac:dyDescent="0.35">
      <c r="A8739" s="1">
        <v>43006</v>
      </c>
      <c r="B8739" t="s">
        <v>2614</v>
      </c>
      <c r="C8739" t="s">
        <v>10</v>
      </c>
      <c r="D8739" t="s">
        <v>11</v>
      </c>
      <c r="E8739" t="s">
        <v>200</v>
      </c>
      <c r="F8739" t="s">
        <v>807</v>
      </c>
      <c r="G8739" s="2">
        <v>1.74</v>
      </c>
      <c r="H8739" s="2">
        <v>1</v>
      </c>
      <c r="I8739" s="2">
        <f t="shared" si="136"/>
        <v>1.74</v>
      </c>
      <c r="J8739" s="2">
        <v>-0.35</v>
      </c>
    </row>
    <row r="8740" spans="1:10" x14ac:dyDescent="0.35">
      <c r="A8740" s="1">
        <v>43006</v>
      </c>
      <c r="B8740" t="s">
        <v>928</v>
      </c>
      <c r="C8740" t="s">
        <v>278</v>
      </c>
      <c r="D8740" t="s">
        <v>34</v>
      </c>
      <c r="E8740" t="s">
        <v>47</v>
      </c>
      <c r="F8740" t="s">
        <v>1083</v>
      </c>
      <c r="G8740" s="2">
        <v>32.78</v>
      </c>
      <c r="H8740" s="2">
        <v>1</v>
      </c>
      <c r="I8740" s="2">
        <f t="shared" si="136"/>
        <v>32.78</v>
      </c>
      <c r="J8740" s="2">
        <v>3.28</v>
      </c>
    </row>
    <row r="8741" spans="1:10" x14ac:dyDescent="0.35">
      <c r="A8741" s="1">
        <v>43006</v>
      </c>
      <c r="B8741" t="s">
        <v>928</v>
      </c>
      <c r="C8741" t="s">
        <v>278</v>
      </c>
      <c r="D8741" t="s">
        <v>11</v>
      </c>
      <c r="E8741" t="s">
        <v>18</v>
      </c>
      <c r="F8741" t="s">
        <v>908</v>
      </c>
      <c r="G8741" s="2">
        <v>147.18</v>
      </c>
      <c r="H8741" s="2">
        <v>2</v>
      </c>
      <c r="I8741" s="2">
        <f t="shared" si="136"/>
        <v>73.59</v>
      </c>
      <c r="J8741" s="2">
        <v>-29.44</v>
      </c>
    </row>
    <row r="8742" spans="1:10" x14ac:dyDescent="0.35">
      <c r="A8742" s="1">
        <v>43006</v>
      </c>
      <c r="B8742" t="s">
        <v>928</v>
      </c>
      <c r="C8742" t="s">
        <v>278</v>
      </c>
      <c r="D8742" t="s">
        <v>39</v>
      </c>
      <c r="E8742" t="s">
        <v>52</v>
      </c>
      <c r="F8742" t="s">
        <v>2113</v>
      </c>
      <c r="G8742" s="2">
        <v>54.38</v>
      </c>
      <c r="H8742" s="2">
        <v>2</v>
      </c>
      <c r="I8742" s="2">
        <f t="shared" si="136"/>
        <v>27.19</v>
      </c>
      <c r="J8742" s="2">
        <v>1.36</v>
      </c>
    </row>
    <row r="8743" spans="1:10" x14ac:dyDescent="0.35">
      <c r="A8743" s="1">
        <v>43006</v>
      </c>
      <c r="B8743" t="s">
        <v>928</v>
      </c>
      <c r="C8743" t="s">
        <v>278</v>
      </c>
      <c r="D8743" t="s">
        <v>11</v>
      </c>
      <c r="E8743" t="s">
        <v>20</v>
      </c>
      <c r="F8743" t="s">
        <v>1136</v>
      </c>
      <c r="G8743" s="2">
        <v>76.78</v>
      </c>
      <c r="H8743" s="2">
        <v>4</v>
      </c>
      <c r="I8743" s="2">
        <f t="shared" si="136"/>
        <v>19.195</v>
      </c>
      <c r="J8743" s="2">
        <v>-58.86</v>
      </c>
    </row>
    <row r="8744" spans="1:10" x14ac:dyDescent="0.35">
      <c r="A8744" s="1">
        <v>43006</v>
      </c>
      <c r="B8744" t="s">
        <v>928</v>
      </c>
      <c r="C8744" t="s">
        <v>278</v>
      </c>
      <c r="D8744" t="s">
        <v>11</v>
      </c>
      <c r="E8744" t="s">
        <v>12</v>
      </c>
      <c r="F8744" t="s">
        <v>698</v>
      </c>
      <c r="G8744" s="2">
        <v>14.35</v>
      </c>
      <c r="H8744" s="2">
        <v>3</v>
      </c>
      <c r="I8744" s="2">
        <f t="shared" si="136"/>
        <v>4.7833333333333332</v>
      </c>
      <c r="J8744" s="2">
        <v>5.2</v>
      </c>
    </row>
    <row r="8745" spans="1:10" x14ac:dyDescent="0.35">
      <c r="A8745" s="1">
        <v>43006</v>
      </c>
      <c r="B8745" t="s">
        <v>928</v>
      </c>
      <c r="C8745" t="s">
        <v>278</v>
      </c>
      <c r="D8745" t="s">
        <v>11</v>
      </c>
      <c r="E8745" t="s">
        <v>92</v>
      </c>
      <c r="F8745" t="s">
        <v>1296</v>
      </c>
      <c r="G8745" s="2">
        <v>209.79</v>
      </c>
      <c r="H8745" s="2">
        <v>2</v>
      </c>
      <c r="I8745" s="2">
        <f t="shared" si="136"/>
        <v>104.895</v>
      </c>
      <c r="J8745" s="2">
        <v>26.22</v>
      </c>
    </row>
    <row r="8746" spans="1:10" x14ac:dyDescent="0.35">
      <c r="A8746" s="1">
        <v>43006</v>
      </c>
      <c r="B8746" t="s">
        <v>2138</v>
      </c>
      <c r="C8746" t="s">
        <v>27</v>
      </c>
      <c r="D8746" t="s">
        <v>34</v>
      </c>
      <c r="E8746" t="s">
        <v>47</v>
      </c>
      <c r="F8746" t="s">
        <v>1404</v>
      </c>
      <c r="G8746" s="2">
        <v>9.24</v>
      </c>
      <c r="H8746" s="2">
        <v>3</v>
      </c>
      <c r="I8746" s="2">
        <f t="shared" si="136"/>
        <v>3.08</v>
      </c>
      <c r="J8746" s="2">
        <v>4.4400000000000004</v>
      </c>
    </row>
    <row r="8747" spans="1:10" x14ac:dyDescent="0.35">
      <c r="A8747" s="1">
        <v>43006</v>
      </c>
      <c r="B8747" t="s">
        <v>1791</v>
      </c>
      <c r="C8747" t="s">
        <v>123</v>
      </c>
      <c r="D8747" t="s">
        <v>11</v>
      </c>
      <c r="E8747" t="s">
        <v>12</v>
      </c>
      <c r="F8747" t="s">
        <v>219</v>
      </c>
      <c r="G8747" s="2">
        <v>10.37</v>
      </c>
      <c r="H8747" s="2">
        <v>2</v>
      </c>
      <c r="I8747" s="2">
        <f t="shared" si="136"/>
        <v>5.1849999999999996</v>
      </c>
      <c r="J8747" s="2">
        <v>3.63</v>
      </c>
    </row>
    <row r="8748" spans="1:10" x14ac:dyDescent="0.35">
      <c r="A8748" s="1">
        <v>43006</v>
      </c>
      <c r="B8748" t="s">
        <v>1502</v>
      </c>
      <c r="C8748" t="s">
        <v>23</v>
      </c>
      <c r="D8748" t="s">
        <v>11</v>
      </c>
      <c r="E8748" t="s">
        <v>20</v>
      </c>
      <c r="F8748" t="s">
        <v>21</v>
      </c>
      <c r="G8748" s="2">
        <v>2.66</v>
      </c>
      <c r="H8748" s="2">
        <v>1</v>
      </c>
      <c r="I8748" s="2">
        <f t="shared" si="136"/>
        <v>2.66</v>
      </c>
      <c r="J8748" s="2">
        <v>-1.86</v>
      </c>
    </row>
    <row r="8749" spans="1:10" x14ac:dyDescent="0.35">
      <c r="A8749" s="1">
        <v>43007</v>
      </c>
      <c r="B8749" t="s">
        <v>1044</v>
      </c>
      <c r="C8749" t="s">
        <v>10</v>
      </c>
      <c r="D8749" t="s">
        <v>11</v>
      </c>
      <c r="E8749" t="s">
        <v>16</v>
      </c>
      <c r="F8749" t="s">
        <v>1336</v>
      </c>
      <c r="G8749" s="2">
        <v>7.97</v>
      </c>
      <c r="H8749" s="2">
        <v>2</v>
      </c>
      <c r="I8749" s="2">
        <f t="shared" si="136"/>
        <v>3.9849999999999999</v>
      </c>
      <c r="J8749" s="2">
        <v>2.59</v>
      </c>
    </row>
    <row r="8750" spans="1:10" x14ac:dyDescent="0.35">
      <c r="A8750" s="1">
        <v>43007</v>
      </c>
      <c r="B8750" t="s">
        <v>1044</v>
      </c>
      <c r="C8750" t="s">
        <v>10</v>
      </c>
      <c r="D8750" t="s">
        <v>11</v>
      </c>
      <c r="E8750" t="s">
        <v>63</v>
      </c>
      <c r="F8750" t="s">
        <v>785</v>
      </c>
      <c r="G8750" s="2">
        <v>27.97</v>
      </c>
      <c r="H8750" s="2">
        <v>4</v>
      </c>
      <c r="I8750" s="2">
        <f t="shared" si="136"/>
        <v>6.9924999999999997</v>
      </c>
      <c r="J8750" s="2">
        <v>9.44</v>
      </c>
    </row>
    <row r="8751" spans="1:10" x14ac:dyDescent="0.35">
      <c r="A8751" s="1">
        <v>43007</v>
      </c>
      <c r="B8751" t="s">
        <v>1044</v>
      </c>
      <c r="C8751" t="s">
        <v>10</v>
      </c>
      <c r="D8751" t="s">
        <v>39</v>
      </c>
      <c r="E8751" t="s">
        <v>302</v>
      </c>
      <c r="F8751" t="s">
        <v>2707</v>
      </c>
      <c r="G8751" s="2">
        <v>336.51</v>
      </c>
      <c r="H8751" s="2">
        <v>3</v>
      </c>
      <c r="I8751" s="2">
        <f t="shared" si="136"/>
        <v>112.17</v>
      </c>
      <c r="J8751" s="2">
        <v>44.87</v>
      </c>
    </row>
    <row r="8752" spans="1:10" x14ac:dyDescent="0.35">
      <c r="A8752" s="1">
        <v>43007</v>
      </c>
      <c r="B8752" t="s">
        <v>1505</v>
      </c>
      <c r="C8752" t="s">
        <v>78</v>
      </c>
      <c r="D8752" t="s">
        <v>34</v>
      </c>
      <c r="E8752" t="s">
        <v>35</v>
      </c>
      <c r="F8752" t="s">
        <v>1480</v>
      </c>
      <c r="G8752" s="2">
        <v>63.69</v>
      </c>
      <c r="H8752" s="2">
        <v>1</v>
      </c>
      <c r="I8752" s="2">
        <f t="shared" si="136"/>
        <v>63.69</v>
      </c>
      <c r="J8752" s="2">
        <v>-15.47</v>
      </c>
    </row>
    <row r="8753" spans="1:10" x14ac:dyDescent="0.35">
      <c r="A8753" s="1">
        <v>43007</v>
      </c>
      <c r="B8753" t="s">
        <v>1505</v>
      </c>
      <c r="C8753" t="s">
        <v>78</v>
      </c>
      <c r="D8753" t="s">
        <v>39</v>
      </c>
      <c r="E8753" t="s">
        <v>52</v>
      </c>
      <c r="F8753" t="s">
        <v>1078</v>
      </c>
      <c r="G8753" s="2">
        <v>239.98</v>
      </c>
      <c r="H8753" s="2">
        <v>3</v>
      </c>
      <c r="I8753" s="2">
        <f t="shared" si="136"/>
        <v>79.993333333333325</v>
      </c>
      <c r="J8753" s="2">
        <v>65.989999999999995</v>
      </c>
    </row>
    <row r="8754" spans="1:10" x14ac:dyDescent="0.35">
      <c r="A8754" s="1">
        <v>43007</v>
      </c>
      <c r="B8754" t="s">
        <v>1505</v>
      </c>
      <c r="C8754" t="s">
        <v>78</v>
      </c>
      <c r="D8754" t="s">
        <v>34</v>
      </c>
      <c r="E8754" t="s">
        <v>145</v>
      </c>
      <c r="F8754" t="s">
        <v>504</v>
      </c>
      <c r="G8754" s="2">
        <v>344.22</v>
      </c>
      <c r="H8754" s="2">
        <v>2</v>
      </c>
      <c r="I8754" s="2">
        <f t="shared" si="136"/>
        <v>172.11</v>
      </c>
      <c r="J8754" s="2">
        <v>-189.32</v>
      </c>
    </row>
    <row r="8755" spans="1:10" x14ac:dyDescent="0.35">
      <c r="A8755" s="1">
        <v>43007</v>
      </c>
      <c r="B8755" t="s">
        <v>1505</v>
      </c>
      <c r="C8755" t="s">
        <v>78</v>
      </c>
      <c r="D8755" t="s">
        <v>11</v>
      </c>
      <c r="E8755" t="s">
        <v>12</v>
      </c>
      <c r="F8755" t="s">
        <v>2195</v>
      </c>
      <c r="G8755" s="2">
        <v>15.55</v>
      </c>
      <c r="H8755" s="2">
        <v>3</v>
      </c>
      <c r="I8755" s="2">
        <f t="shared" si="136"/>
        <v>5.1833333333333336</v>
      </c>
      <c r="J8755" s="2">
        <v>5.44</v>
      </c>
    </row>
    <row r="8756" spans="1:10" x14ac:dyDescent="0.35">
      <c r="A8756" s="1">
        <v>43007</v>
      </c>
      <c r="B8756" t="s">
        <v>1505</v>
      </c>
      <c r="C8756" t="s">
        <v>78</v>
      </c>
      <c r="D8756" t="s">
        <v>34</v>
      </c>
      <c r="E8756" t="s">
        <v>47</v>
      </c>
      <c r="F8756" t="s">
        <v>1162</v>
      </c>
      <c r="G8756" s="2">
        <v>21.25</v>
      </c>
      <c r="H8756" s="2">
        <v>4</v>
      </c>
      <c r="I8756" s="2">
        <f t="shared" si="136"/>
        <v>5.3125</v>
      </c>
      <c r="J8756" s="2">
        <v>7.44</v>
      </c>
    </row>
    <row r="8757" spans="1:10" x14ac:dyDescent="0.35">
      <c r="A8757" s="1">
        <v>43007</v>
      </c>
      <c r="B8757" t="s">
        <v>1505</v>
      </c>
      <c r="C8757" t="s">
        <v>78</v>
      </c>
      <c r="D8757" t="s">
        <v>11</v>
      </c>
      <c r="E8757" t="s">
        <v>12</v>
      </c>
      <c r="F8757" t="s">
        <v>2098</v>
      </c>
      <c r="G8757" s="2">
        <v>8.4499999999999993</v>
      </c>
      <c r="H8757" s="2">
        <v>2</v>
      </c>
      <c r="I8757" s="2">
        <f t="shared" si="136"/>
        <v>4.2249999999999996</v>
      </c>
      <c r="J8757" s="2">
        <v>2.64</v>
      </c>
    </row>
    <row r="8758" spans="1:10" x14ac:dyDescent="0.35">
      <c r="A8758" s="1">
        <v>43007</v>
      </c>
      <c r="B8758" t="s">
        <v>422</v>
      </c>
      <c r="C8758" t="s">
        <v>120</v>
      </c>
      <c r="D8758" t="s">
        <v>11</v>
      </c>
      <c r="E8758" t="s">
        <v>18</v>
      </c>
      <c r="F8758" t="s">
        <v>2344</v>
      </c>
      <c r="G8758" s="2">
        <v>243.92</v>
      </c>
      <c r="H8758" s="2">
        <v>5</v>
      </c>
      <c r="I8758" s="2">
        <f t="shared" si="136"/>
        <v>48.783999999999999</v>
      </c>
      <c r="J8758" s="2">
        <v>-54.88</v>
      </c>
    </row>
    <row r="8759" spans="1:10" x14ac:dyDescent="0.35">
      <c r="A8759" s="1">
        <v>43007</v>
      </c>
      <c r="B8759" t="s">
        <v>1320</v>
      </c>
      <c r="C8759" t="s">
        <v>149</v>
      </c>
      <c r="D8759" t="s">
        <v>11</v>
      </c>
      <c r="E8759" t="s">
        <v>63</v>
      </c>
      <c r="F8759" t="s">
        <v>64</v>
      </c>
      <c r="G8759" s="2">
        <v>23.34</v>
      </c>
      <c r="H8759" s="2">
        <v>3</v>
      </c>
      <c r="I8759" s="2">
        <f t="shared" si="136"/>
        <v>7.78</v>
      </c>
      <c r="J8759" s="2">
        <v>10.97</v>
      </c>
    </row>
    <row r="8760" spans="1:10" x14ac:dyDescent="0.35">
      <c r="A8760" s="1">
        <v>43007</v>
      </c>
      <c r="B8760" t="s">
        <v>1320</v>
      </c>
      <c r="C8760" t="s">
        <v>149</v>
      </c>
      <c r="D8760" t="s">
        <v>11</v>
      </c>
      <c r="E8760" t="s">
        <v>12</v>
      </c>
      <c r="F8760" t="s">
        <v>1890</v>
      </c>
      <c r="G8760" s="2">
        <v>51.55</v>
      </c>
      <c r="H8760" s="2">
        <v>5</v>
      </c>
      <c r="I8760" s="2">
        <f t="shared" si="136"/>
        <v>10.309999999999999</v>
      </c>
      <c r="J8760" s="2">
        <v>24.23</v>
      </c>
    </row>
    <row r="8761" spans="1:10" x14ac:dyDescent="0.35">
      <c r="A8761" s="1">
        <v>43007</v>
      </c>
      <c r="B8761" t="s">
        <v>635</v>
      </c>
      <c r="C8761" t="s">
        <v>27</v>
      </c>
      <c r="D8761" t="s">
        <v>11</v>
      </c>
      <c r="E8761" t="s">
        <v>43</v>
      </c>
      <c r="F8761" t="s">
        <v>1247</v>
      </c>
      <c r="G8761" s="2">
        <v>35</v>
      </c>
      <c r="H8761" s="2">
        <v>7</v>
      </c>
      <c r="I8761" s="2">
        <f t="shared" si="136"/>
        <v>5</v>
      </c>
      <c r="J8761" s="2">
        <v>16.8</v>
      </c>
    </row>
    <row r="8762" spans="1:10" x14ac:dyDescent="0.35">
      <c r="A8762" s="1">
        <v>43007</v>
      </c>
      <c r="B8762" t="s">
        <v>635</v>
      </c>
      <c r="C8762" t="s">
        <v>27</v>
      </c>
      <c r="D8762" t="s">
        <v>34</v>
      </c>
      <c r="E8762" t="s">
        <v>35</v>
      </c>
      <c r="F8762" t="s">
        <v>1379</v>
      </c>
      <c r="G8762" s="2">
        <v>72.78</v>
      </c>
      <c r="H8762" s="2">
        <v>1</v>
      </c>
      <c r="I8762" s="2">
        <f t="shared" si="136"/>
        <v>72.78</v>
      </c>
      <c r="J8762" s="2">
        <v>0</v>
      </c>
    </row>
    <row r="8763" spans="1:10" x14ac:dyDescent="0.35">
      <c r="A8763" s="1">
        <v>43007</v>
      </c>
      <c r="B8763" t="s">
        <v>635</v>
      </c>
      <c r="C8763" t="s">
        <v>27</v>
      </c>
      <c r="D8763" t="s">
        <v>11</v>
      </c>
      <c r="E8763" t="s">
        <v>92</v>
      </c>
      <c r="F8763" t="s">
        <v>286</v>
      </c>
      <c r="G8763" s="2">
        <v>97.84</v>
      </c>
      <c r="H8763" s="2">
        <v>2</v>
      </c>
      <c r="I8763" s="2">
        <f t="shared" si="136"/>
        <v>48.92</v>
      </c>
      <c r="J8763" s="2">
        <v>25.44</v>
      </c>
    </row>
    <row r="8764" spans="1:10" x14ac:dyDescent="0.35">
      <c r="A8764" s="1">
        <v>43007</v>
      </c>
      <c r="B8764" t="s">
        <v>635</v>
      </c>
      <c r="C8764" t="s">
        <v>27</v>
      </c>
      <c r="D8764" t="s">
        <v>34</v>
      </c>
      <c r="E8764" t="s">
        <v>47</v>
      </c>
      <c r="F8764" t="s">
        <v>2153</v>
      </c>
      <c r="G8764" s="2">
        <v>51.75</v>
      </c>
      <c r="H8764" s="2">
        <v>1</v>
      </c>
      <c r="I8764" s="2">
        <f t="shared" si="136"/>
        <v>51.75</v>
      </c>
      <c r="J8764" s="2">
        <v>15.53</v>
      </c>
    </row>
    <row r="8765" spans="1:10" x14ac:dyDescent="0.35">
      <c r="A8765" s="1">
        <v>43007</v>
      </c>
      <c r="B8765" t="s">
        <v>635</v>
      </c>
      <c r="C8765" t="s">
        <v>27</v>
      </c>
      <c r="D8765" t="s">
        <v>11</v>
      </c>
      <c r="E8765" t="s">
        <v>20</v>
      </c>
      <c r="F8765" t="s">
        <v>1896</v>
      </c>
      <c r="G8765" s="2">
        <v>46.67</v>
      </c>
      <c r="H8765" s="2">
        <v>2</v>
      </c>
      <c r="I8765" s="2">
        <f t="shared" si="136"/>
        <v>23.335000000000001</v>
      </c>
      <c r="J8765" s="2">
        <v>16.34</v>
      </c>
    </row>
    <row r="8766" spans="1:10" x14ac:dyDescent="0.35">
      <c r="A8766" s="1">
        <v>43007</v>
      </c>
      <c r="B8766" t="s">
        <v>989</v>
      </c>
      <c r="C8766" t="s">
        <v>78</v>
      </c>
      <c r="D8766" t="s">
        <v>11</v>
      </c>
      <c r="E8766" t="s">
        <v>18</v>
      </c>
      <c r="F8766" t="s">
        <v>909</v>
      </c>
      <c r="G8766" s="2">
        <v>51.17</v>
      </c>
      <c r="H8766" s="2">
        <v>2</v>
      </c>
      <c r="I8766" s="2">
        <f t="shared" si="136"/>
        <v>25.585000000000001</v>
      </c>
      <c r="J8766" s="2">
        <v>-6.4</v>
      </c>
    </row>
    <row r="8767" spans="1:10" x14ac:dyDescent="0.35">
      <c r="A8767" s="1">
        <v>43007</v>
      </c>
      <c r="B8767" t="s">
        <v>822</v>
      </c>
      <c r="C8767" t="s">
        <v>27</v>
      </c>
      <c r="D8767" t="s">
        <v>11</v>
      </c>
      <c r="E8767" t="s">
        <v>24</v>
      </c>
      <c r="F8767" t="s">
        <v>990</v>
      </c>
      <c r="G8767" s="2">
        <v>99.2</v>
      </c>
      <c r="H8767" s="2">
        <v>5</v>
      </c>
      <c r="I8767" s="2">
        <f t="shared" si="136"/>
        <v>19.84</v>
      </c>
      <c r="J8767" s="2">
        <v>25.79</v>
      </c>
    </row>
    <row r="8768" spans="1:10" x14ac:dyDescent="0.35">
      <c r="A8768" s="1">
        <v>43007</v>
      </c>
      <c r="B8768" t="s">
        <v>1495</v>
      </c>
      <c r="C8768" t="s">
        <v>149</v>
      </c>
      <c r="D8768" t="s">
        <v>11</v>
      </c>
      <c r="E8768" t="s">
        <v>63</v>
      </c>
      <c r="F8768" t="s">
        <v>1420</v>
      </c>
      <c r="G8768" s="2">
        <v>7.98</v>
      </c>
      <c r="H8768" s="2">
        <v>3</v>
      </c>
      <c r="I8768" s="2">
        <f t="shared" si="136"/>
        <v>2.66</v>
      </c>
      <c r="J8768" s="2">
        <v>3.91</v>
      </c>
    </row>
    <row r="8769" spans="1:10" x14ac:dyDescent="0.35">
      <c r="A8769" s="1">
        <v>43007</v>
      </c>
      <c r="B8769" t="s">
        <v>1652</v>
      </c>
      <c r="C8769" t="s">
        <v>27</v>
      </c>
      <c r="D8769" t="s">
        <v>11</v>
      </c>
      <c r="E8769" t="s">
        <v>200</v>
      </c>
      <c r="F8769" t="s">
        <v>1458</v>
      </c>
      <c r="G8769" s="2">
        <v>97.3</v>
      </c>
      <c r="H8769" s="2">
        <v>7</v>
      </c>
      <c r="I8769" s="2">
        <f t="shared" si="136"/>
        <v>13.9</v>
      </c>
      <c r="J8769" s="2">
        <v>28.22</v>
      </c>
    </row>
    <row r="8770" spans="1:10" x14ac:dyDescent="0.35">
      <c r="A8770" s="1">
        <v>43008</v>
      </c>
      <c r="B8770" t="s">
        <v>1788</v>
      </c>
      <c r="C8770" t="s">
        <v>164</v>
      </c>
      <c r="D8770" t="s">
        <v>11</v>
      </c>
      <c r="E8770" t="s">
        <v>12</v>
      </c>
      <c r="F8770" t="s">
        <v>1418</v>
      </c>
      <c r="G8770" s="2">
        <v>11.76</v>
      </c>
      <c r="H8770" s="2">
        <v>2</v>
      </c>
      <c r="I8770" s="2">
        <f t="shared" si="136"/>
        <v>5.88</v>
      </c>
      <c r="J8770" s="2">
        <v>5.76</v>
      </c>
    </row>
    <row r="8771" spans="1:10" x14ac:dyDescent="0.35">
      <c r="A8771" s="1">
        <v>43008</v>
      </c>
      <c r="B8771" t="s">
        <v>1788</v>
      </c>
      <c r="C8771" t="s">
        <v>164</v>
      </c>
      <c r="D8771" t="s">
        <v>11</v>
      </c>
      <c r="E8771" t="s">
        <v>12</v>
      </c>
      <c r="F8771" t="s">
        <v>1609</v>
      </c>
      <c r="G8771" s="2">
        <v>167.94</v>
      </c>
      <c r="H8771" s="2">
        <v>3</v>
      </c>
      <c r="I8771" s="2">
        <f t="shared" ref="I8771:I8834" si="137">G8771/H8771</f>
        <v>55.98</v>
      </c>
      <c r="J8771" s="2">
        <v>82.29</v>
      </c>
    </row>
    <row r="8772" spans="1:10" x14ac:dyDescent="0.35">
      <c r="A8772" s="1">
        <v>43008</v>
      </c>
      <c r="B8772" t="s">
        <v>1788</v>
      </c>
      <c r="C8772" t="s">
        <v>164</v>
      </c>
      <c r="D8772" t="s">
        <v>11</v>
      </c>
      <c r="E8772" t="s">
        <v>92</v>
      </c>
      <c r="F8772" t="s">
        <v>776</v>
      </c>
      <c r="G8772" s="2">
        <v>3.89</v>
      </c>
      <c r="H8772" s="2">
        <v>1</v>
      </c>
      <c r="I8772" s="2">
        <f t="shared" si="137"/>
        <v>3.89</v>
      </c>
      <c r="J8772" s="2">
        <v>1.01</v>
      </c>
    </row>
    <row r="8773" spans="1:10" x14ac:dyDescent="0.35">
      <c r="A8773" s="1">
        <v>43008</v>
      </c>
      <c r="B8773" t="s">
        <v>672</v>
      </c>
      <c r="C8773" t="s">
        <v>531</v>
      </c>
      <c r="D8773" t="s">
        <v>11</v>
      </c>
      <c r="E8773" t="s">
        <v>12</v>
      </c>
      <c r="F8773" t="s">
        <v>1759</v>
      </c>
      <c r="G8773" s="2">
        <v>164.88</v>
      </c>
      <c r="H8773" s="2">
        <v>3</v>
      </c>
      <c r="I8773" s="2">
        <f t="shared" si="137"/>
        <v>54.96</v>
      </c>
      <c r="J8773" s="2">
        <v>80.790000000000006</v>
      </c>
    </row>
    <row r="8774" spans="1:10" x14ac:dyDescent="0.35">
      <c r="A8774" s="1">
        <v>43008</v>
      </c>
      <c r="B8774" t="s">
        <v>695</v>
      </c>
      <c r="C8774" t="s">
        <v>27</v>
      </c>
      <c r="D8774" t="s">
        <v>39</v>
      </c>
      <c r="E8774" t="s">
        <v>52</v>
      </c>
      <c r="F8774" t="s">
        <v>2002</v>
      </c>
      <c r="G8774" s="2">
        <v>159.97999999999999</v>
      </c>
      <c r="H8774" s="2">
        <v>2</v>
      </c>
      <c r="I8774" s="2">
        <f t="shared" si="137"/>
        <v>79.989999999999995</v>
      </c>
      <c r="J8774" s="2">
        <v>47.99</v>
      </c>
    </row>
    <row r="8775" spans="1:10" x14ac:dyDescent="0.35">
      <c r="A8775" s="1">
        <v>43008</v>
      </c>
      <c r="B8775" t="s">
        <v>959</v>
      </c>
      <c r="C8775" t="s">
        <v>23</v>
      </c>
      <c r="D8775" t="s">
        <v>11</v>
      </c>
      <c r="E8775" t="s">
        <v>16</v>
      </c>
      <c r="F8775" t="s">
        <v>2123</v>
      </c>
      <c r="G8775" s="2">
        <v>20.66</v>
      </c>
      <c r="H8775" s="2">
        <v>7</v>
      </c>
      <c r="I8775" s="2">
        <f t="shared" si="137"/>
        <v>2.9514285714285715</v>
      </c>
      <c r="J8775" s="2">
        <v>6.97</v>
      </c>
    </row>
    <row r="8776" spans="1:10" x14ac:dyDescent="0.35">
      <c r="A8776" s="1">
        <v>43008</v>
      </c>
      <c r="B8776" t="s">
        <v>343</v>
      </c>
      <c r="C8776" t="s">
        <v>10</v>
      </c>
      <c r="D8776" t="s">
        <v>11</v>
      </c>
      <c r="E8776" t="s">
        <v>20</v>
      </c>
      <c r="F8776" t="s">
        <v>1367</v>
      </c>
      <c r="G8776" s="2">
        <v>11.65</v>
      </c>
      <c r="H8776" s="2">
        <v>9</v>
      </c>
      <c r="I8776" s="2">
        <f t="shared" si="137"/>
        <v>1.2944444444444445</v>
      </c>
      <c r="J8776" s="2">
        <v>-17.47</v>
      </c>
    </row>
    <row r="8777" spans="1:10" x14ac:dyDescent="0.35">
      <c r="A8777" s="1">
        <v>43009</v>
      </c>
      <c r="B8777" t="s">
        <v>1538</v>
      </c>
      <c r="C8777" t="s">
        <v>10</v>
      </c>
      <c r="D8777" t="s">
        <v>11</v>
      </c>
      <c r="E8777" t="s">
        <v>24</v>
      </c>
      <c r="F8777" t="s">
        <v>2305</v>
      </c>
      <c r="G8777" s="2">
        <v>6.67</v>
      </c>
      <c r="H8777" s="2">
        <v>6</v>
      </c>
      <c r="I8777" s="2">
        <f t="shared" si="137"/>
        <v>1.1116666666666666</v>
      </c>
      <c r="J8777" s="2">
        <v>0.5</v>
      </c>
    </row>
    <row r="8778" spans="1:10" x14ac:dyDescent="0.35">
      <c r="A8778" s="1">
        <v>43009</v>
      </c>
      <c r="B8778" t="s">
        <v>738</v>
      </c>
      <c r="C8778" t="s">
        <v>164</v>
      </c>
      <c r="D8778" t="s">
        <v>11</v>
      </c>
      <c r="E8778" t="s">
        <v>12</v>
      </c>
      <c r="F8778" t="s">
        <v>1150</v>
      </c>
      <c r="G8778" s="2">
        <v>91.84</v>
      </c>
      <c r="H8778" s="2">
        <v>8</v>
      </c>
      <c r="I8778" s="2">
        <f t="shared" si="137"/>
        <v>11.48</v>
      </c>
      <c r="J8778" s="2">
        <v>45</v>
      </c>
    </row>
    <row r="8779" spans="1:10" x14ac:dyDescent="0.35">
      <c r="A8779" s="1">
        <v>43009</v>
      </c>
      <c r="B8779" t="s">
        <v>738</v>
      </c>
      <c r="C8779" t="s">
        <v>164</v>
      </c>
      <c r="D8779" t="s">
        <v>11</v>
      </c>
      <c r="E8779" t="s">
        <v>20</v>
      </c>
      <c r="F8779" t="s">
        <v>1649</v>
      </c>
      <c r="G8779" s="2">
        <v>81.09</v>
      </c>
      <c r="H8779" s="2">
        <v>7</v>
      </c>
      <c r="I8779" s="2">
        <f t="shared" si="137"/>
        <v>11.584285714285715</v>
      </c>
      <c r="J8779" s="2">
        <v>27.37</v>
      </c>
    </row>
    <row r="8780" spans="1:10" x14ac:dyDescent="0.35">
      <c r="A8780" s="1">
        <v>43009</v>
      </c>
      <c r="B8780" t="s">
        <v>738</v>
      </c>
      <c r="C8780" t="s">
        <v>164</v>
      </c>
      <c r="D8780" t="s">
        <v>11</v>
      </c>
      <c r="E8780" t="s">
        <v>12</v>
      </c>
      <c r="F8780" t="s">
        <v>2108</v>
      </c>
      <c r="G8780" s="2">
        <v>19.440000000000001</v>
      </c>
      <c r="H8780" s="2">
        <v>3</v>
      </c>
      <c r="I8780" s="2">
        <f t="shared" si="137"/>
        <v>6.48</v>
      </c>
      <c r="J8780" s="2">
        <v>9.33</v>
      </c>
    </row>
    <row r="8781" spans="1:10" x14ac:dyDescent="0.35">
      <c r="A8781" s="1">
        <v>43009</v>
      </c>
      <c r="B8781" t="s">
        <v>738</v>
      </c>
      <c r="C8781" t="s">
        <v>164</v>
      </c>
      <c r="D8781" t="s">
        <v>34</v>
      </c>
      <c r="E8781" t="s">
        <v>35</v>
      </c>
      <c r="F8781" t="s">
        <v>994</v>
      </c>
      <c r="G8781" s="2">
        <v>451.15</v>
      </c>
      <c r="H8781" s="2">
        <v>3</v>
      </c>
      <c r="I8781" s="2">
        <f t="shared" si="137"/>
        <v>150.38333333333333</v>
      </c>
      <c r="J8781" s="2">
        <v>0</v>
      </c>
    </row>
    <row r="8782" spans="1:10" x14ac:dyDescent="0.35">
      <c r="A8782" s="1">
        <v>43009</v>
      </c>
      <c r="B8782" t="s">
        <v>2631</v>
      </c>
      <c r="C8782" t="s">
        <v>27</v>
      </c>
      <c r="D8782" t="s">
        <v>11</v>
      </c>
      <c r="E8782" t="s">
        <v>20</v>
      </c>
      <c r="F8782" t="s">
        <v>205</v>
      </c>
      <c r="G8782" s="2">
        <v>1.44</v>
      </c>
      <c r="H8782" s="2">
        <v>1</v>
      </c>
      <c r="I8782" s="2">
        <f t="shared" si="137"/>
        <v>1.44</v>
      </c>
      <c r="J8782" s="2">
        <v>0.5</v>
      </c>
    </row>
    <row r="8783" spans="1:10" x14ac:dyDescent="0.35">
      <c r="A8783" s="1">
        <v>43009</v>
      </c>
      <c r="B8783" t="s">
        <v>2631</v>
      </c>
      <c r="C8783" t="s">
        <v>27</v>
      </c>
      <c r="D8783" t="s">
        <v>11</v>
      </c>
      <c r="E8783" t="s">
        <v>20</v>
      </c>
      <c r="F8783" t="s">
        <v>118</v>
      </c>
      <c r="G8783" s="2">
        <v>61.78</v>
      </c>
      <c r="H8783" s="2">
        <v>13</v>
      </c>
      <c r="I8783" s="2">
        <f t="shared" si="137"/>
        <v>4.7523076923076921</v>
      </c>
      <c r="J8783" s="2">
        <v>20.85</v>
      </c>
    </row>
    <row r="8784" spans="1:10" x14ac:dyDescent="0.35">
      <c r="A8784" s="1">
        <v>43009</v>
      </c>
      <c r="B8784" t="s">
        <v>2631</v>
      </c>
      <c r="C8784" t="s">
        <v>27</v>
      </c>
      <c r="D8784" t="s">
        <v>11</v>
      </c>
      <c r="E8784" t="s">
        <v>92</v>
      </c>
      <c r="F8784" t="s">
        <v>2316</v>
      </c>
      <c r="G8784" s="2">
        <v>241.96</v>
      </c>
      <c r="H8784" s="2">
        <v>2</v>
      </c>
      <c r="I8784" s="2">
        <f t="shared" si="137"/>
        <v>120.98</v>
      </c>
      <c r="J8784" s="2">
        <v>60.49</v>
      </c>
    </row>
    <row r="8785" spans="1:10" x14ac:dyDescent="0.35">
      <c r="A8785" s="1">
        <v>43009</v>
      </c>
      <c r="B8785" t="s">
        <v>2631</v>
      </c>
      <c r="C8785" t="s">
        <v>27</v>
      </c>
      <c r="D8785" t="s">
        <v>34</v>
      </c>
      <c r="E8785" t="s">
        <v>35</v>
      </c>
      <c r="F8785" t="s">
        <v>1024</v>
      </c>
      <c r="G8785" s="2">
        <v>108.61</v>
      </c>
      <c r="H8785" s="2">
        <v>4</v>
      </c>
      <c r="I8785" s="2">
        <f t="shared" si="137"/>
        <v>27.1525</v>
      </c>
      <c r="J8785" s="2">
        <v>9.5</v>
      </c>
    </row>
    <row r="8786" spans="1:10" x14ac:dyDescent="0.35">
      <c r="A8786" s="1">
        <v>43009</v>
      </c>
      <c r="B8786" t="s">
        <v>1962</v>
      </c>
      <c r="C8786" t="s">
        <v>149</v>
      </c>
      <c r="D8786" t="s">
        <v>39</v>
      </c>
      <c r="E8786" t="s">
        <v>302</v>
      </c>
      <c r="F8786" t="s">
        <v>2150</v>
      </c>
      <c r="G8786" s="2">
        <v>1704.89</v>
      </c>
      <c r="H8786" s="2">
        <v>11</v>
      </c>
      <c r="I8786" s="2">
        <f t="shared" si="137"/>
        <v>154.99</v>
      </c>
      <c r="J8786" s="2">
        <v>767.2</v>
      </c>
    </row>
    <row r="8787" spans="1:10" x14ac:dyDescent="0.35">
      <c r="A8787" s="1">
        <v>43009</v>
      </c>
      <c r="B8787" t="s">
        <v>1933</v>
      </c>
      <c r="C8787" t="s">
        <v>996</v>
      </c>
      <c r="D8787" t="s">
        <v>11</v>
      </c>
      <c r="E8787" t="s">
        <v>12</v>
      </c>
      <c r="F8787" t="s">
        <v>2243</v>
      </c>
      <c r="G8787" s="2">
        <v>104.85</v>
      </c>
      <c r="H8787" s="2">
        <v>1</v>
      </c>
      <c r="I8787" s="2">
        <f t="shared" si="137"/>
        <v>104.85</v>
      </c>
      <c r="J8787" s="2">
        <v>50.33</v>
      </c>
    </row>
    <row r="8788" spans="1:10" x14ac:dyDescent="0.35">
      <c r="A8788" s="1">
        <v>43009</v>
      </c>
      <c r="B8788" t="s">
        <v>1443</v>
      </c>
      <c r="C8788" t="s">
        <v>27</v>
      </c>
      <c r="D8788" t="s">
        <v>39</v>
      </c>
      <c r="E8788" t="s">
        <v>52</v>
      </c>
      <c r="F8788" t="s">
        <v>1836</v>
      </c>
      <c r="G8788" s="2">
        <v>104.75</v>
      </c>
      <c r="H8788" s="2">
        <v>5</v>
      </c>
      <c r="I8788" s="2">
        <f t="shared" si="137"/>
        <v>20.95</v>
      </c>
      <c r="J8788" s="2">
        <v>22</v>
      </c>
    </row>
    <row r="8789" spans="1:10" x14ac:dyDescent="0.35">
      <c r="A8789" s="1">
        <v>43010</v>
      </c>
      <c r="B8789" t="s">
        <v>1076</v>
      </c>
      <c r="C8789" t="s">
        <v>110</v>
      </c>
      <c r="D8789" t="s">
        <v>11</v>
      </c>
      <c r="E8789" t="s">
        <v>20</v>
      </c>
      <c r="F8789" t="s">
        <v>548</v>
      </c>
      <c r="G8789" s="2">
        <v>58.05</v>
      </c>
      <c r="H8789" s="2">
        <v>3</v>
      </c>
      <c r="I8789" s="2">
        <f t="shared" si="137"/>
        <v>19.349999999999998</v>
      </c>
      <c r="J8789" s="2">
        <v>26.7</v>
      </c>
    </row>
    <row r="8790" spans="1:10" x14ac:dyDescent="0.35">
      <c r="A8790" s="1">
        <v>43010</v>
      </c>
      <c r="B8790" t="s">
        <v>1076</v>
      </c>
      <c r="C8790" t="s">
        <v>110</v>
      </c>
      <c r="D8790" t="s">
        <v>34</v>
      </c>
      <c r="E8790" t="s">
        <v>47</v>
      </c>
      <c r="F8790" t="s">
        <v>982</v>
      </c>
      <c r="G8790" s="2">
        <v>157.74</v>
      </c>
      <c r="H8790" s="2">
        <v>11</v>
      </c>
      <c r="I8790" s="2">
        <f t="shared" si="137"/>
        <v>14.340000000000002</v>
      </c>
      <c r="J8790" s="2">
        <v>56.79</v>
      </c>
    </row>
    <row r="8791" spans="1:10" x14ac:dyDescent="0.35">
      <c r="A8791" s="1">
        <v>43010</v>
      </c>
      <c r="B8791" t="s">
        <v>1076</v>
      </c>
      <c r="C8791" t="s">
        <v>110</v>
      </c>
      <c r="D8791" t="s">
        <v>11</v>
      </c>
      <c r="E8791" t="s">
        <v>24</v>
      </c>
      <c r="F8791" t="s">
        <v>25</v>
      </c>
      <c r="G8791" s="2">
        <v>56.98</v>
      </c>
      <c r="H8791" s="2">
        <v>7</v>
      </c>
      <c r="I8791" s="2">
        <f t="shared" si="137"/>
        <v>8.1399999999999988</v>
      </c>
      <c r="J8791" s="2">
        <v>22.79</v>
      </c>
    </row>
    <row r="8792" spans="1:10" x14ac:dyDescent="0.35">
      <c r="A8792" s="1">
        <v>43010</v>
      </c>
      <c r="B8792" t="s">
        <v>1076</v>
      </c>
      <c r="C8792" t="s">
        <v>110</v>
      </c>
      <c r="D8792" t="s">
        <v>11</v>
      </c>
      <c r="E8792" t="s">
        <v>20</v>
      </c>
      <c r="F8792" t="s">
        <v>899</v>
      </c>
      <c r="G8792" s="2">
        <v>2.88</v>
      </c>
      <c r="H8792" s="2">
        <v>1</v>
      </c>
      <c r="I8792" s="2">
        <f t="shared" si="137"/>
        <v>2.88</v>
      </c>
      <c r="J8792" s="2">
        <v>1.41</v>
      </c>
    </row>
    <row r="8793" spans="1:10" x14ac:dyDescent="0.35">
      <c r="A8793" s="1">
        <v>43010</v>
      </c>
      <c r="B8793" t="s">
        <v>2101</v>
      </c>
      <c r="C8793" t="s">
        <v>149</v>
      </c>
      <c r="D8793" t="s">
        <v>11</v>
      </c>
      <c r="E8793" t="s">
        <v>12</v>
      </c>
      <c r="F8793" t="s">
        <v>2645</v>
      </c>
      <c r="G8793" s="2">
        <v>49.12</v>
      </c>
      <c r="H8793" s="2">
        <v>4</v>
      </c>
      <c r="I8793" s="2">
        <f t="shared" si="137"/>
        <v>12.28</v>
      </c>
      <c r="J8793" s="2">
        <v>23.09</v>
      </c>
    </row>
    <row r="8794" spans="1:10" x14ac:dyDescent="0.35">
      <c r="A8794" s="1">
        <v>43010</v>
      </c>
      <c r="B8794" t="s">
        <v>883</v>
      </c>
      <c r="C8794" t="s">
        <v>149</v>
      </c>
      <c r="D8794" t="s">
        <v>39</v>
      </c>
      <c r="E8794" t="s">
        <v>40</v>
      </c>
      <c r="F8794" t="s">
        <v>876</v>
      </c>
      <c r="G8794" s="2">
        <v>65.989999999999995</v>
      </c>
      <c r="H8794" s="2">
        <v>1</v>
      </c>
      <c r="I8794" s="2">
        <f t="shared" si="137"/>
        <v>65.989999999999995</v>
      </c>
      <c r="J8794" s="2">
        <v>17.16</v>
      </c>
    </row>
    <row r="8795" spans="1:10" x14ac:dyDescent="0.35">
      <c r="A8795" s="1">
        <v>43010</v>
      </c>
      <c r="B8795" t="s">
        <v>696</v>
      </c>
      <c r="C8795" t="s">
        <v>164</v>
      </c>
      <c r="D8795" t="s">
        <v>11</v>
      </c>
      <c r="E8795" t="s">
        <v>43</v>
      </c>
      <c r="F8795" t="s">
        <v>160</v>
      </c>
      <c r="G8795" s="2">
        <v>8.94</v>
      </c>
      <c r="H8795" s="2">
        <v>3</v>
      </c>
      <c r="I8795" s="2">
        <f t="shared" si="137"/>
        <v>2.98</v>
      </c>
      <c r="J8795" s="2">
        <v>4.1100000000000003</v>
      </c>
    </row>
    <row r="8796" spans="1:10" x14ac:dyDescent="0.35">
      <c r="A8796" s="1">
        <v>43010</v>
      </c>
      <c r="B8796" t="s">
        <v>696</v>
      </c>
      <c r="C8796" t="s">
        <v>164</v>
      </c>
      <c r="D8796" t="s">
        <v>39</v>
      </c>
      <c r="E8796" t="s">
        <v>40</v>
      </c>
      <c r="F8796" t="s">
        <v>1925</v>
      </c>
      <c r="G8796" s="2">
        <v>84.78</v>
      </c>
      <c r="H8796" s="2">
        <v>2</v>
      </c>
      <c r="I8796" s="2">
        <f t="shared" si="137"/>
        <v>42.39</v>
      </c>
      <c r="J8796" s="2">
        <v>-20.14</v>
      </c>
    </row>
    <row r="8797" spans="1:10" x14ac:dyDescent="0.35">
      <c r="A8797" s="1">
        <v>43010</v>
      </c>
      <c r="B8797" t="s">
        <v>947</v>
      </c>
      <c r="C8797" t="s">
        <v>27</v>
      </c>
      <c r="D8797" t="s">
        <v>11</v>
      </c>
      <c r="E8797" t="s">
        <v>20</v>
      </c>
      <c r="F8797" t="s">
        <v>1112</v>
      </c>
      <c r="G8797" s="2">
        <v>112.12</v>
      </c>
      <c r="H8797" s="2">
        <v>5</v>
      </c>
      <c r="I8797" s="2">
        <f t="shared" si="137"/>
        <v>22.423999999999999</v>
      </c>
      <c r="J8797" s="2">
        <v>42.05</v>
      </c>
    </row>
    <row r="8798" spans="1:10" x14ac:dyDescent="0.35">
      <c r="A8798" s="1">
        <v>43010</v>
      </c>
      <c r="B8798" t="s">
        <v>947</v>
      </c>
      <c r="C8798" t="s">
        <v>27</v>
      </c>
      <c r="D8798" t="s">
        <v>11</v>
      </c>
      <c r="E8798" t="s">
        <v>18</v>
      </c>
      <c r="F8798" t="s">
        <v>1572</v>
      </c>
      <c r="G8798" s="2">
        <v>1575.14</v>
      </c>
      <c r="H8798" s="2">
        <v>7</v>
      </c>
      <c r="I8798" s="2">
        <f t="shared" si="137"/>
        <v>225.02</v>
      </c>
      <c r="J8798" s="2">
        <v>204.77</v>
      </c>
    </row>
    <row r="8799" spans="1:10" x14ac:dyDescent="0.35">
      <c r="A8799" s="1">
        <v>43010</v>
      </c>
      <c r="B8799" t="s">
        <v>724</v>
      </c>
      <c r="C8799" t="s">
        <v>120</v>
      </c>
      <c r="D8799" t="s">
        <v>34</v>
      </c>
      <c r="E8799" t="s">
        <v>47</v>
      </c>
      <c r="F8799" t="s">
        <v>1532</v>
      </c>
      <c r="G8799" s="2">
        <v>11.81</v>
      </c>
      <c r="H8799" s="2">
        <v>2</v>
      </c>
      <c r="I8799" s="2">
        <f t="shared" si="137"/>
        <v>5.9050000000000002</v>
      </c>
      <c r="J8799" s="2">
        <v>1.33</v>
      </c>
    </row>
    <row r="8800" spans="1:10" x14ac:dyDescent="0.35">
      <c r="A8800" s="1">
        <v>43010</v>
      </c>
      <c r="B8800" t="s">
        <v>724</v>
      </c>
      <c r="C8800" t="s">
        <v>120</v>
      </c>
      <c r="D8800" t="s">
        <v>34</v>
      </c>
      <c r="E8800" t="s">
        <v>47</v>
      </c>
      <c r="F8800" t="s">
        <v>2576</v>
      </c>
      <c r="G8800" s="2">
        <v>9.66</v>
      </c>
      <c r="H8800" s="2">
        <v>1</v>
      </c>
      <c r="I8800" s="2">
        <f t="shared" si="137"/>
        <v>9.66</v>
      </c>
      <c r="J8800" s="2">
        <v>1.57</v>
      </c>
    </row>
    <row r="8801" spans="1:10" x14ac:dyDescent="0.35">
      <c r="A8801" s="1">
        <v>43010</v>
      </c>
      <c r="B8801" t="s">
        <v>724</v>
      </c>
      <c r="C8801" t="s">
        <v>120</v>
      </c>
      <c r="D8801" t="s">
        <v>11</v>
      </c>
      <c r="E8801" t="s">
        <v>12</v>
      </c>
      <c r="F8801" t="s">
        <v>2272</v>
      </c>
      <c r="G8801" s="2">
        <v>20.74</v>
      </c>
      <c r="H8801" s="2">
        <v>4</v>
      </c>
      <c r="I8801" s="2">
        <f t="shared" si="137"/>
        <v>5.1849999999999996</v>
      </c>
      <c r="J8801" s="2">
        <v>7.26</v>
      </c>
    </row>
    <row r="8802" spans="1:10" x14ac:dyDescent="0.35">
      <c r="A8802" s="1">
        <v>43010</v>
      </c>
      <c r="B8802" t="s">
        <v>724</v>
      </c>
      <c r="C8802" t="s">
        <v>120</v>
      </c>
      <c r="D8802" t="s">
        <v>11</v>
      </c>
      <c r="E8802" t="s">
        <v>20</v>
      </c>
      <c r="F8802" t="s">
        <v>701</v>
      </c>
      <c r="G8802" s="2">
        <v>27.36</v>
      </c>
      <c r="H8802" s="2">
        <v>3</v>
      </c>
      <c r="I8802" s="2">
        <f t="shared" si="137"/>
        <v>9.1199999999999992</v>
      </c>
      <c r="J8802" s="2">
        <v>-21.89</v>
      </c>
    </row>
    <row r="8803" spans="1:10" x14ac:dyDescent="0.35">
      <c r="A8803" s="1">
        <v>43010</v>
      </c>
      <c r="B8803" t="s">
        <v>724</v>
      </c>
      <c r="C8803" t="s">
        <v>120</v>
      </c>
      <c r="D8803" t="s">
        <v>34</v>
      </c>
      <c r="E8803" t="s">
        <v>145</v>
      </c>
      <c r="F8803" t="s">
        <v>402</v>
      </c>
      <c r="G8803" s="2">
        <v>2314.12</v>
      </c>
      <c r="H8803" s="2">
        <v>7</v>
      </c>
      <c r="I8803" s="2">
        <f t="shared" si="137"/>
        <v>330.58857142857141</v>
      </c>
      <c r="J8803" s="2">
        <v>-1002.78</v>
      </c>
    </row>
    <row r="8804" spans="1:10" x14ac:dyDescent="0.35">
      <c r="A8804" s="1">
        <v>43010</v>
      </c>
      <c r="B8804" t="s">
        <v>724</v>
      </c>
      <c r="C8804" t="s">
        <v>120</v>
      </c>
      <c r="D8804" t="s">
        <v>11</v>
      </c>
      <c r="E8804" t="s">
        <v>20</v>
      </c>
      <c r="F8804" t="s">
        <v>1827</v>
      </c>
      <c r="G8804" s="2">
        <v>34.24</v>
      </c>
      <c r="H8804" s="2">
        <v>4</v>
      </c>
      <c r="I8804" s="2">
        <f t="shared" si="137"/>
        <v>8.56</v>
      </c>
      <c r="J8804" s="2">
        <v>-26.25</v>
      </c>
    </row>
    <row r="8805" spans="1:10" x14ac:dyDescent="0.35">
      <c r="A8805" s="1">
        <v>43010</v>
      </c>
      <c r="B8805" t="s">
        <v>724</v>
      </c>
      <c r="C8805" t="s">
        <v>120</v>
      </c>
      <c r="D8805" t="s">
        <v>34</v>
      </c>
      <c r="E8805" t="s">
        <v>47</v>
      </c>
      <c r="F8805" t="s">
        <v>1107</v>
      </c>
      <c r="G8805" s="2">
        <v>19.760000000000002</v>
      </c>
      <c r="H8805" s="2">
        <v>2</v>
      </c>
      <c r="I8805" s="2">
        <f t="shared" si="137"/>
        <v>9.8800000000000008</v>
      </c>
      <c r="J8805" s="2">
        <v>5.93</v>
      </c>
    </row>
    <row r="8806" spans="1:10" x14ac:dyDescent="0.35">
      <c r="A8806" s="1">
        <v>43010</v>
      </c>
      <c r="B8806" t="s">
        <v>2048</v>
      </c>
      <c r="C8806" t="s">
        <v>488</v>
      </c>
      <c r="D8806" t="s">
        <v>34</v>
      </c>
      <c r="E8806" t="s">
        <v>47</v>
      </c>
      <c r="F8806" t="s">
        <v>2397</v>
      </c>
      <c r="G8806" s="2">
        <v>10.16</v>
      </c>
      <c r="H8806" s="2">
        <v>2</v>
      </c>
      <c r="I8806" s="2">
        <f t="shared" si="137"/>
        <v>5.08</v>
      </c>
      <c r="J8806" s="2">
        <v>3.45</v>
      </c>
    </row>
    <row r="8807" spans="1:10" x14ac:dyDescent="0.35">
      <c r="A8807" s="1">
        <v>43010</v>
      </c>
      <c r="B8807" t="s">
        <v>2039</v>
      </c>
      <c r="C8807" t="s">
        <v>91</v>
      </c>
      <c r="D8807" t="s">
        <v>34</v>
      </c>
      <c r="E8807" t="s">
        <v>74</v>
      </c>
      <c r="F8807" t="s">
        <v>99</v>
      </c>
      <c r="G8807" s="2">
        <v>217.76</v>
      </c>
      <c r="H8807" s="2">
        <v>6</v>
      </c>
      <c r="I8807" s="2">
        <f t="shared" si="137"/>
        <v>36.293333333333329</v>
      </c>
      <c r="J8807" s="2">
        <v>-384.72</v>
      </c>
    </row>
    <row r="8808" spans="1:10" x14ac:dyDescent="0.35">
      <c r="A8808" s="1">
        <v>43010</v>
      </c>
      <c r="B8808" t="s">
        <v>2039</v>
      </c>
      <c r="C8808" t="s">
        <v>91</v>
      </c>
      <c r="D8808" t="s">
        <v>11</v>
      </c>
      <c r="E8808" t="s">
        <v>200</v>
      </c>
      <c r="F8808" t="s">
        <v>1010</v>
      </c>
      <c r="G8808" s="2">
        <v>39.07</v>
      </c>
      <c r="H8808" s="2">
        <v>6</v>
      </c>
      <c r="I8808" s="2">
        <f t="shared" si="137"/>
        <v>6.5116666666666667</v>
      </c>
      <c r="J8808" s="2">
        <v>4.4000000000000004</v>
      </c>
    </row>
    <row r="8809" spans="1:10" x14ac:dyDescent="0.35">
      <c r="A8809" s="1">
        <v>43010</v>
      </c>
      <c r="B8809" t="s">
        <v>2039</v>
      </c>
      <c r="C8809" t="s">
        <v>91</v>
      </c>
      <c r="D8809" t="s">
        <v>11</v>
      </c>
      <c r="E8809" t="s">
        <v>20</v>
      </c>
      <c r="F8809" t="s">
        <v>96</v>
      </c>
      <c r="G8809" s="2">
        <v>22.64</v>
      </c>
      <c r="H8809" s="2">
        <v>7</v>
      </c>
      <c r="I8809" s="2">
        <f t="shared" si="137"/>
        <v>3.2342857142857144</v>
      </c>
      <c r="J8809" s="2">
        <v>-16.600000000000001</v>
      </c>
    </row>
    <row r="8810" spans="1:10" x14ac:dyDescent="0.35">
      <c r="A8810" s="1">
        <v>43010</v>
      </c>
      <c r="B8810" t="s">
        <v>2039</v>
      </c>
      <c r="C8810" t="s">
        <v>91</v>
      </c>
      <c r="D8810" t="s">
        <v>11</v>
      </c>
      <c r="E8810" t="s">
        <v>24</v>
      </c>
      <c r="F8810" t="s">
        <v>2453</v>
      </c>
      <c r="G8810" s="2">
        <v>95.14</v>
      </c>
      <c r="H8810" s="2">
        <v>7</v>
      </c>
      <c r="I8810" s="2">
        <f t="shared" si="137"/>
        <v>13.591428571428571</v>
      </c>
      <c r="J8810" s="2">
        <v>10.7</v>
      </c>
    </row>
    <row r="8811" spans="1:10" x14ac:dyDescent="0.35">
      <c r="A8811" s="1">
        <v>43010</v>
      </c>
      <c r="B8811" t="s">
        <v>1986</v>
      </c>
      <c r="C8811" t="s">
        <v>27</v>
      </c>
      <c r="D8811" t="s">
        <v>34</v>
      </c>
      <c r="E8811" t="s">
        <v>47</v>
      </c>
      <c r="F8811" t="s">
        <v>591</v>
      </c>
      <c r="G8811" s="2">
        <v>17.46</v>
      </c>
      <c r="H8811" s="2">
        <v>2</v>
      </c>
      <c r="I8811" s="2">
        <f t="shared" si="137"/>
        <v>8.73</v>
      </c>
      <c r="J8811" s="2">
        <v>5.94</v>
      </c>
    </row>
    <row r="8812" spans="1:10" x14ac:dyDescent="0.35">
      <c r="A8812" s="1">
        <v>43010</v>
      </c>
      <c r="B8812" t="s">
        <v>1986</v>
      </c>
      <c r="C8812" t="s">
        <v>27</v>
      </c>
      <c r="D8812" t="s">
        <v>39</v>
      </c>
      <c r="E8812" t="s">
        <v>302</v>
      </c>
      <c r="F8812" t="s">
        <v>2352</v>
      </c>
      <c r="G8812" s="2">
        <v>369.16</v>
      </c>
      <c r="H8812" s="2">
        <v>11</v>
      </c>
      <c r="I8812" s="2">
        <f t="shared" si="137"/>
        <v>33.56</v>
      </c>
      <c r="J8812" s="2">
        <v>32.299999999999997</v>
      </c>
    </row>
    <row r="8813" spans="1:10" x14ac:dyDescent="0.35">
      <c r="A8813" s="1">
        <v>43010</v>
      </c>
      <c r="B8813" t="s">
        <v>1797</v>
      </c>
      <c r="C8813" t="s">
        <v>10</v>
      </c>
      <c r="D8813" t="s">
        <v>11</v>
      </c>
      <c r="E8813" t="s">
        <v>92</v>
      </c>
      <c r="F8813" t="s">
        <v>1080</v>
      </c>
      <c r="G8813" s="2">
        <v>15.22</v>
      </c>
      <c r="H8813" s="2">
        <v>2</v>
      </c>
      <c r="I8813" s="2">
        <f t="shared" si="137"/>
        <v>7.61</v>
      </c>
      <c r="J8813" s="2">
        <v>-38.82</v>
      </c>
    </row>
    <row r="8814" spans="1:10" x14ac:dyDescent="0.35">
      <c r="A8814" s="1">
        <v>43010</v>
      </c>
      <c r="B8814" t="s">
        <v>1797</v>
      </c>
      <c r="C8814" t="s">
        <v>10</v>
      </c>
      <c r="D8814" t="s">
        <v>11</v>
      </c>
      <c r="E8814" t="s">
        <v>92</v>
      </c>
      <c r="F8814" t="s">
        <v>1983</v>
      </c>
      <c r="G8814" s="2">
        <v>21.98</v>
      </c>
      <c r="H8814" s="2">
        <v>6</v>
      </c>
      <c r="I8814" s="2">
        <f t="shared" si="137"/>
        <v>3.6633333333333336</v>
      </c>
      <c r="J8814" s="2">
        <v>-56.06</v>
      </c>
    </row>
    <row r="8815" spans="1:10" x14ac:dyDescent="0.35">
      <c r="A8815" s="1">
        <v>43011</v>
      </c>
      <c r="B8815" t="s">
        <v>1534</v>
      </c>
      <c r="C8815" t="s">
        <v>315</v>
      </c>
      <c r="D8815" t="s">
        <v>11</v>
      </c>
      <c r="E8815" t="s">
        <v>20</v>
      </c>
      <c r="F8815" t="s">
        <v>1142</v>
      </c>
      <c r="G8815" s="2">
        <v>1793.98</v>
      </c>
      <c r="H8815" s="2">
        <v>2</v>
      </c>
      <c r="I8815" s="2">
        <f t="shared" si="137"/>
        <v>896.99</v>
      </c>
      <c r="J8815" s="2">
        <v>843.17</v>
      </c>
    </row>
    <row r="8816" spans="1:10" x14ac:dyDescent="0.35">
      <c r="A8816" s="1">
        <v>43011</v>
      </c>
      <c r="B8816" t="s">
        <v>100</v>
      </c>
      <c r="C8816" t="s">
        <v>149</v>
      </c>
      <c r="D8816" t="s">
        <v>11</v>
      </c>
      <c r="E8816" t="s">
        <v>18</v>
      </c>
      <c r="F8816" t="s">
        <v>585</v>
      </c>
      <c r="G8816" s="2">
        <v>22.58</v>
      </c>
      <c r="H8816" s="2">
        <v>2</v>
      </c>
      <c r="I8816" s="2">
        <f t="shared" si="137"/>
        <v>11.29</v>
      </c>
      <c r="J8816" s="2">
        <v>5.87</v>
      </c>
    </row>
    <row r="8817" spans="1:10" x14ac:dyDescent="0.35">
      <c r="A8817" s="1">
        <v>43011</v>
      </c>
      <c r="B8817" t="s">
        <v>1033</v>
      </c>
      <c r="C8817" t="s">
        <v>27</v>
      </c>
      <c r="D8817" t="s">
        <v>34</v>
      </c>
      <c r="E8817" t="s">
        <v>145</v>
      </c>
      <c r="F8817" t="s">
        <v>818</v>
      </c>
      <c r="G8817" s="2">
        <v>171.29</v>
      </c>
      <c r="H8817" s="2">
        <v>3</v>
      </c>
      <c r="I8817" s="2">
        <f t="shared" si="137"/>
        <v>57.096666666666664</v>
      </c>
      <c r="J8817" s="2">
        <v>-6.42</v>
      </c>
    </row>
    <row r="8818" spans="1:10" x14ac:dyDescent="0.35">
      <c r="A8818" s="1">
        <v>43011</v>
      </c>
      <c r="B8818" t="s">
        <v>1546</v>
      </c>
      <c r="C8818" t="s">
        <v>123</v>
      </c>
      <c r="D8818" t="s">
        <v>11</v>
      </c>
      <c r="E8818" t="s">
        <v>12</v>
      </c>
      <c r="F8818" t="s">
        <v>2238</v>
      </c>
      <c r="G8818" s="2">
        <v>15.55</v>
      </c>
      <c r="H8818" s="2">
        <v>3</v>
      </c>
      <c r="I8818" s="2">
        <f t="shared" si="137"/>
        <v>5.1833333333333336</v>
      </c>
      <c r="J8818" s="2">
        <v>5.44</v>
      </c>
    </row>
    <row r="8819" spans="1:10" x14ac:dyDescent="0.35">
      <c r="A8819" s="1">
        <v>43011</v>
      </c>
      <c r="B8819" t="s">
        <v>1546</v>
      </c>
      <c r="C8819" t="s">
        <v>123</v>
      </c>
      <c r="D8819" t="s">
        <v>11</v>
      </c>
      <c r="E8819" t="s">
        <v>92</v>
      </c>
      <c r="F8819" t="s">
        <v>1923</v>
      </c>
      <c r="G8819" s="2">
        <v>17.920000000000002</v>
      </c>
      <c r="H8819" s="2">
        <v>5</v>
      </c>
      <c r="I8819" s="2">
        <f t="shared" si="137"/>
        <v>3.5840000000000005</v>
      </c>
      <c r="J8819" s="2">
        <v>1.1200000000000001</v>
      </c>
    </row>
    <row r="8820" spans="1:10" x14ac:dyDescent="0.35">
      <c r="A8820" s="1">
        <v>43011</v>
      </c>
      <c r="B8820" t="s">
        <v>2225</v>
      </c>
      <c r="C8820" t="s">
        <v>149</v>
      </c>
      <c r="D8820" t="s">
        <v>34</v>
      </c>
      <c r="E8820" t="s">
        <v>47</v>
      </c>
      <c r="F8820" t="s">
        <v>2623</v>
      </c>
      <c r="G8820" s="2">
        <v>83.92</v>
      </c>
      <c r="H8820" s="2">
        <v>4</v>
      </c>
      <c r="I8820" s="2">
        <f t="shared" si="137"/>
        <v>20.98</v>
      </c>
      <c r="J8820" s="2">
        <v>21.82</v>
      </c>
    </row>
    <row r="8821" spans="1:10" x14ac:dyDescent="0.35">
      <c r="A8821" s="1">
        <v>43011</v>
      </c>
      <c r="B8821" t="s">
        <v>2225</v>
      </c>
      <c r="C8821" t="s">
        <v>149</v>
      </c>
      <c r="D8821" t="s">
        <v>11</v>
      </c>
      <c r="E8821" t="s">
        <v>24</v>
      </c>
      <c r="F8821" t="s">
        <v>2691</v>
      </c>
      <c r="G8821" s="2">
        <v>6.63</v>
      </c>
      <c r="H8821" s="2">
        <v>3</v>
      </c>
      <c r="I8821" s="2">
        <f t="shared" si="137"/>
        <v>2.21</v>
      </c>
      <c r="J8821" s="2">
        <v>3.12</v>
      </c>
    </row>
    <row r="8822" spans="1:10" x14ac:dyDescent="0.35">
      <c r="A8822" s="1">
        <v>43011</v>
      </c>
      <c r="B8822" t="s">
        <v>2225</v>
      </c>
      <c r="C8822" t="s">
        <v>149</v>
      </c>
      <c r="D8822" t="s">
        <v>39</v>
      </c>
      <c r="E8822" t="s">
        <v>52</v>
      </c>
      <c r="F8822" t="s">
        <v>2221</v>
      </c>
      <c r="G8822" s="2">
        <v>371.97</v>
      </c>
      <c r="H8822" s="2">
        <v>3</v>
      </c>
      <c r="I8822" s="2">
        <f t="shared" si="137"/>
        <v>123.99000000000001</v>
      </c>
      <c r="J8822" s="2">
        <v>66.95</v>
      </c>
    </row>
    <row r="8823" spans="1:10" x14ac:dyDescent="0.35">
      <c r="A8823" s="1">
        <v>43011</v>
      </c>
      <c r="B8823" t="s">
        <v>743</v>
      </c>
      <c r="C8823" t="s">
        <v>10</v>
      </c>
      <c r="D8823" t="s">
        <v>11</v>
      </c>
      <c r="E8823" t="s">
        <v>24</v>
      </c>
      <c r="F8823" t="s">
        <v>2144</v>
      </c>
      <c r="G8823" s="2">
        <v>20.64</v>
      </c>
      <c r="H8823" s="2">
        <v>5</v>
      </c>
      <c r="I8823" s="2">
        <f t="shared" si="137"/>
        <v>4.1280000000000001</v>
      </c>
      <c r="J8823" s="2">
        <v>2.3199999999999998</v>
      </c>
    </row>
    <row r="8824" spans="1:10" x14ac:dyDescent="0.35">
      <c r="A8824" s="1">
        <v>43012</v>
      </c>
      <c r="B8824" t="s">
        <v>533</v>
      </c>
      <c r="C8824" t="s">
        <v>531</v>
      </c>
      <c r="D8824" t="s">
        <v>34</v>
      </c>
      <c r="E8824" t="s">
        <v>47</v>
      </c>
      <c r="F8824" t="s">
        <v>688</v>
      </c>
      <c r="G8824" s="2">
        <v>19.98</v>
      </c>
      <c r="H8824" s="2">
        <v>1</v>
      </c>
      <c r="I8824" s="2">
        <f t="shared" si="137"/>
        <v>19.98</v>
      </c>
      <c r="J8824" s="2">
        <v>8.59</v>
      </c>
    </row>
    <row r="8825" spans="1:10" x14ac:dyDescent="0.35">
      <c r="A8825" s="1">
        <v>43013</v>
      </c>
      <c r="B8825" t="s">
        <v>14</v>
      </c>
      <c r="C8825" t="s">
        <v>149</v>
      </c>
      <c r="D8825" t="s">
        <v>39</v>
      </c>
      <c r="E8825" t="s">
        <v>40</v>
      </c>
      <c r="F8825" t="s">
        <v>2275</v>
      </c>
      <c r="G8825" s="2">
        <v>160.93</v>
      </c>
      <c r="H8825" s="2">
        <v>7</v>
      </c>
      <c r="I8825" s="2">
        <f t="shared" si="137"/>
        <v>22.990000000000002</v>
      </c>
      <c r="J8825" s="2">
        <v>3.22</v>
      </c>
    </row>
    <row r="8826" spans="1:10" x14ac:dyDescent="0.35">
      <c r="A8826" s="1">
        <v>43013</v>
      </c>
      <c r="B8826" t="s">
        <v>14</v>
      </c>
      <c r="C8826" t="s">
        <v>149</v>
      </c>
      <c r="D8826" t="s">
        <v>11</v>
      </c>
      <c r="E8826" t="s">
        <v>20</v>
      </c>
      <c r="F8826" t="s">
        <v>2155</v>
      </c>
      <c r="G8826" s="2">
        <v>75.790000000000006</v>
      </c>
      <c r="H8826" s="2">
        <v>3</v>
      </c>
      <c r="I8826" s="2">
        <f t="shared" si="137"/>
        <v>25.263333333333335</v>
      </c>
      <c r="J8826" s="2">
        <v>25.58</v>
      </c>
    </row>
    <row r="8827" spans="1:10" x14ac:dyDescent="0.35">
      <c r="A8827" s="1">
        <v>43013</v>
      </c>
      <c r="B8827" t="s">
        <v>401</v>
      </c>
      <c r="C8827" t="s">
        <v>27</v>
      </c>
      <c r="D8827" t="s">
        <v>11</v>
      </c>
      <c r="E8827" t="s">
        <v>20</v>
      </c>
      <c r="F8827" t="s">
        <v>1523</v>
      </c>
      <c r="G8827" s="2">
        <v>39.92</v>
      </c>
      <c r="H8827" s="2">
        <v>5</v>
      </c>
      <c r="I8827" s="2">
        <f t="shared" si="137"/>
        <v>7.984</v>
      </c>
      <c r="J8827" s="2">
        <v>13.47</v>
      </c>
    </row>
    <row r="8828" spans="1:10" x14ac:dyDescent="0.35">
      <c r="A8828" s="1">
        <v>43013</v>
      </c>
      <c r="B8828" t="s">
        <v>401</v>
      </c>
      <c r="C8828" t="s">
        <v>27</v>
      </c>
      <c r="D8828" t="s">
        <v>11</v>
      </c>
      <c r="E8828" t="s">
        <v>12</v>
      </c>
      <c r="F8828" t="s">
        <v>370</v>
      </c>
      <c r="G8828" s="2">
        <v>61.96</v>
      </c>
      <c r="H8828" s="2">
        <v>2</v>
      </c>
      <c r="I8828" s="2">
        <f t="shared" si="137"/>
        <v>30.98</v>
      </c>
      <c r="J8828" s="2">
        <v>27.88</v>
      </c>
    </row>
    <row r="8829" spans="1:10" x14ac:dyDescent="0.35">
      <c r="A8829" s="1">
        <v>43013</v>
      </c>
      <c r="B8829" t="s">
        <v>401</v>
      </c>
      <c r="C8829" t="s">
        <v>27</v>
      </c>
      <c r="D8829" t="s">
        <v>11</v>
      </c>
      <c r="E8829" t="s">
        <v>20</v>
      </c>
      <c r="F8829" t="s">
        <v>428</v>
      </c>
      <c r="G8829" s="2">
        <v>19.940000000000001</v>
      </c>
      <c r="H8829" s="2">
        <v>4</v>
      </c>
      <c r="I8829" s="2">
        <f t="shared" si="137"/>
        <v>4.9850000000000003</v>
      </c>
      <c r="J8829" s="2">
        <v>7.23</v>
      </c>
    </row>
    <row r="8830" spans="1:10" x14ac:dyDescent="0.35">
      <c r="A8830" s="1">
        <v>43013</v>
      </c>
      <c r="B8830" t="s">
        <v>1514</v>
      </c>
      <c r="C8830" t="s">
        <v>149</v>
      </c>
      <c r="D8830" t="s">
        <v>39</v>
      </c>
      <c r="E8830" t="s">
        <v>40</v>
      </c>
      <c r="F8830" t="s">
        <v>1764</v>
      </c>
      <c r="G8830" s="2">
        <v>87.8</v>
      </c>
      <c r="H8830" s="2">
        <v>4</v>
      </c>
      <c r="I8830" s="2">
        <f t="shared" si="137"/>
        <v>21.95</v>
      </c>
      <c r="J8830" s="2">
        <v>43.9</v>
      </c>
    </row>
    <row r="8831" spans="1:10" x14ac:dyDescent="0.35">
      <c r="A8831" s="1">
        <v>43013</v>
      </c>
      <c r="B8831" t="s">
        <v>1514</v>
      </c>
      <c r="C8831" t="s">
        <v>149</v>
      </c>
      <c r="D8831" t="s">
        <v>34</v>
      </c>
      <c r="E8831" t="s">
        <v>35</v>
      </c>
      <c r="F8831" t="s">
        <v>919</v>
      </c>
      <c r="G8831" s="2">
        <v>221.38</v>
      </c>
      <c r="H8831" s="2">
        <v>2</v>
      </c>
      <c r="I8831" s="2">
        <f t="shared" si="137"/>
        <v>110.69</v>
      </c>
      <c r="J8831" s="2">
        <v>2.46</v>
      </c>
    </row>
    <row r="8832" spans="1:10" x14ac:dyDescent="0.35">
      <c r="A8832" s="1">
        <v>43013</v>
      </c>
      <c r="B8832" t="s">
        <v>1514</v>
      </c>
      <c r="C8832" t="s">
        <v>149</v>
      </c>
      <c r="D8832" t="s">
        <v>39</v>
      </c>
      <c r="E8832" t="s">
        <v>302</v>
      </c>
      <c r="F8832" t="s">
        <v>2491</v>
      </c>
      <c r="G8832" s="2">
        <v>5199.96</v>
      </c>
      <c r="H8832" s="2">
        <v>4</v>
      </c>
      <c r="I8832" s="2">
        <f t="shared" si="137"/>
        <v>1299.99</v>
      </c>
      <c r="J8832" s="2">
        <v>1351.99</v>
      </c>
    </row>
    <row r="8833" spans="1:10" x14ac:dyDescent="0.35">
      <c r="A8833" s="1">
        <v>43013</v>
      </c>
      <c r="B8833" t="s">
        <v>769</v>
      </c>
      <c r="C8833" t="s">
        <v>278</v>
      </c>
      <c r="D8833" t="s">
        <v>39</v>
      </c>
      <c r="E8833" t="s">
        <v>52</v>
      </c>
      <c r="F8833" t="s">
        <v>2425</v>
      </c>
      <c r="G8833" s="2">
        <v>63.82</v>
      </c>
      <c r="H8833" s="2">
        <v>2</v>
      </c>
      <c r="I8833" s="2">
        <f t="shared" si="137"/>
        <v>31.91</v>
      </c>
      <c r="J8833" s="2">
        <v>13.56</v>
      </c>
    </row>
    <row r="8834" spans="1:10" x14ac:dyDescent="0.35">
      <c r="A8834" s="1">
        <v>43013</v>
      </c>
      <c r="B8834" t="s">
        <v>1521</v>
      </c>
      <c r="C8834" t="s">
        <v>27</v>
      </c>
      <c r="D8834" t="s">
        <v>34</v>
      </c>
      <c r="E8834" t="s">
        <v>35</v>
      </c>
      <c r="F8834" t="s">
        <v>2438</v>
      </c>
      <c r="G8834" s="2">
        <v>435.17</v>
      </c>
      <c r="H8834" s="2">
        <v>4</v>
      </c>
      <c r="I8834" s="2">
        <f t="shared" si="137"/>
        <v>108.7925</v>
      </c>
      <c r="J8834" s="2">
        <v>-59.84</v>
      </c>
    </row>
    <row r="8835" spans="1:10" x14ac:dyDescent="0.35">
      <c r="A8835" s="1">
        <v>43013</v>
      </c>
      <c r="B8835" t="s">
        <v>1521</v>
      </c>
      <c r="C8835" t="s">
        <v>27</v>
      </c>
      <c r="D8835" t="s">
        <v>11</v>
      </c>
      <c r="E8835" t="s">
        <v>43</v>
      </c>
      <c r="F8835" t="s">
        <v>160</v>
      </c>
      <c r="G8835" s="2">
        <v>14.9</v>
      </c>
      <c r="H8835" s="2">
        <v>5</v>
      </c>
      <c r="I8835" s="2">
        <f t="shared" ref="I8835:I8898" si="138">G8835/H8835</f>
        <v>2.98</v>
      </c>
      <c r="J8835" s="2">
        <v>6.85</v>
      </c>
    </row>
    <row r="8836" spans="1:10" x14ac:dyDescent="0.35">
      <c r="A8836" s="1">
        <v>43013</v>
      </c>
      <c r="B8836" t="s">
        <v>1521</v>
      </c>
      <c r="C8836" t="s">
        <v>27</v>
      </c>
      <c r="D8836" t="s">
        <v>11</v>
      </c>
      <c r="E8836" t="s">
        <v>92</v>
      </c>
      <c r="F8836" t="s">
        <v>1468</v>
      </c>
      <c r="G8836" s="2">
        <v>15.8</v>
      </c>
      <c r="H8836" s="2">
        <v>4</v>
      </c>
      <c r="I8836" s="2">
        <f t="shared" si="138"/>
        <v>3.95</v>
      </c>
      <c r="J8836" s="2">
        <v>4.1100000000000003</v>
      </c>
    </row>
    <row r="8837" spans="1:10" x14ac:dyDescent="0.35">
      <c r="A8837" s="1">
        <v>43013</v>
      </c>
      <c r="B8837" t="s">
        <v>1521</v>
      </c>
      <c r="C8837" t="s">
        <v>27</v>
      </c>
      <c r="D8837" t="s">
        <v>34</v>
      </c>
      <c r="E8837" t="s">
        <v>47</v>
      </c>
      <c r="F8837" t="s">
        <v>1028</v>
      </c>
      <c r="G8837" s="2">
        <v>72.900000000000006</v>
      </c>
      <c r="H8837" s="2">
        <v>5</v>
      </c>
      <c r="I8837" s="2">
        <f t="shared" si="138"/>
        <v>14.580000000000002</v>
      </c>
      <c r="J8837" s="2">
        <v>26.97</v>
      </c>
    </row>
    <row r="8838" spans="1:10" x14ac:dyDescent="0.35">
      <c r="A8838" s="1">
        <v>43013</v>
      </c>
      <c r="B8838" t="s">
        <v>1521</v>
      </c>
      <c r="C8838" t="s">
        <v>27</v>
      </c>
      <c r="D8838" t="s">
        <v>34</v>
      </c>
      <c r="E8838" t="s">
        <v>145</v>
      </c>
      <c r="F8838" t="s">
        <v>473</v>
      </c>
      <c r="G8838" s="2">
        <v>206.35</v>
      </c>
      <c r="H8838" s="2">
        <v>3</v>
      </c>
      <c r="I8838" s="2">
        <f t="shared" si="138"/>
        <v>68.783333333333331</v>
      </c>
      <c r="J8838" s="2">
        <v>5.16</v>
      </c>
    </row>
    <row r="8839" spans="1:10" x14ac:dyDescent="0.35">
      <c r="A8839" s="1">
        <v>43013</v>
      </c>
      <c r="B8839" t="s">
        <v>1521</v>
      </c>
      <c r="C8839" t="s">
        <v>27</v>
      </c>
      <c r="D8839" t="s">
        <v>39</v>
      </c>
      <c r="E8839" t="s">
        <v>40</v>
      </c>
      <c r="F8839" t="s">
        <v>529</v>
      </c>
      <c r="G8839" s="2">
        <v>7.99</v>
      </c>
      <c r="H8839" s="2">
        <v>1</v>
      </c>
      <c r="I8839" s="2">
        <f t="shared" si="138"/>
        <v>7.99</v>
      </c>
      <c r="J8839" s="2">
        <v>2.7</v>
      </c>
    </row>
    <row r="8840" spans="1:10" x14ac:dyDescent="0.35">
      <c r="A8840" s="1">
        <v>43014</v>
      </c>
      <c r="B8840" t="s">
        <v>1046</v>
      </c>
      <c r="C8840" t="s">
        <v>510</v>
      </c>
      <c r="D8840" t="s">
        <v>34</v>
      </c>
      <c r="E8840" t="s">
        <v>47</v>
      </c>
      <c r="F8840" t="s">
        <v>1936</v>
      </c>
      <c r="G8840" s="2">
        <v>41.96</v>
      </c>
      <c r="H8840" s="2">
        <v>2</v>
      </c>
      <c r="I8840" s="2">
        <f t="shared" si="138"/>
        <v>20.98</v>
      </c>
      <c r="J8840" s="2">
        <v>2.94</v>
      </c>
    </row>
    <row r="8841" spans="1:10" x14ac:dyDescent="0.35">
      <c r="A8841" s="1">
        <v>43014</v>
      </c>
      <c r="B8841" t="s">
        <v>1046</v>
      </c>
      <c r="C8841" t="s">
        <v>510</v>
      </c>
      <c r="D8841" t="s">
        <v>11</v>
      </c>
      <c r="E8841" t="s">
        <v>92</v>
      </c>
      <c r="F8841" t="s">
        <v>1681</v>
      </c>
      <c r="G8841" s="2">
        <v>227.84</v>
      </c>
      <c r="H8841" s="2">
        <v>4</v>
      </c>
      <c r="I8841" s="2">
        <f t="shared" si="138"/>
        <v>56.96</v>
      </c>
      <c r="J8841" s="2">
        <v>66.069999999999993</v>
      </c>
    </row>
    <row r="8842" spans="1:10" x14ac:dyDescent="0.35">
      <c r="A8842" s="1">
        <v>43014</v>
      </c>
      <c r="B8842" t="s">
        <v>1046</v>
      </c>
      <c r="C8842" t="s">
        <v>510</v>
      </c>
      <c r="D8842" t="s">
        <v>11</v>
      </c>
      <c r="E8842" t="s">
        <v>12</v>
      </c>
      <c r="F8842" t="s">
        <v>1832</v>
      </c>
      <c r="G8842" s="2">
        <v>37.94</v>
      </c>
      <c r="H8842" s="2">
        <v>2</v>
      </c>
      <c r="I8842" s="2">
        <f t="shared" si="138"/>
        <v>18.97</v>
      </c>
      <c r="J8842" s="2">
        <v>18.21</v>
      </c>
    </row>
    <row r="8843" spans="1:10" x14ac:dyDescent="0.35">
      <c r="A8843" s="1">
        <v>43014</v>
      </c>
      <c r="B8843" t="s">
        <v>1900</v>
      </c>
      <c r="C8843" t="s">
        <v>149</v>
      </c>
      <c r="D8843" t="s">
        <v>39</v>
      </c>
      <c r="E8843" t="s">
        <v>52</v>
      </c>
      <c r="F8843" t="s">
        <v>1816</v>
      </c>
      <c r="G8843" s="2">
        <v>319.95999999999998</v>
      </c>
      <c r="H8843" s="2">
        <v>4</v>
      </c>
      <c r="I8843" s="2">
        <f t="shared" si="138"/>
        <v>79.989999999999995</v>
      </c>
      <c r="J8843" s="2">
        <v>115.19</v>
      </c>
    </row>
    <row r="8844" spans="1:10" x14ac:dyDescent="0.35">
      <c r="A8844" s="1">
        <v>43014</v>
      </c>
      <c r="B8844" t="s">
        <v>1900</v>
      </c>
      <c r="C8844" t="s">
        <v>149</v>
      </c>
      <c r="D8844" t="s">
        <v>11</v>
      </c>
      <c r="E8844" t="s">
        <v>12</v>
      </c>
      <c r="F8844" t="s">
        <v>1924</v>
      </c>
      <c r="G8844" s="2">
        <v>17.04</v>
      </c>
      <c r="H8844" s="2">
        <v>3</v>
      </c>
      <c r="I8844" s="2">
        <f t="shared" si="138"/>
        <v>5.68</v>
      </c>
      <c r="J8844" s="2">
        <v>7.67</v>
      </c>
    </row>
    <row r="8845" spans="1:10" x14ac:dyDescent="0.35">
      <c r="A8845" s="1">
        <v>43014</v>
      </c>
      <c r="B8845" t="s">
        <v>1900</v>
      </c>
      <c r="C8845" t="s">
        <v>149</v>
      </c>
      <c r="D8845" t="s">
        <v>11</v>
      </c>
      <c r="E8845" t="s">
        <v>18</v>
      </c>
      <c r="F8845" t="s">
        <v>153</v>
      </c>
      <c r="G8845" s="2">
        <v>344.91</v>
      </c>
      <c r="H8845" s="2">
        <v>3</v>
      </c>
      <c r="I8845" s="2">
        <f t="shared" si="138"/>
        <v>114.97000000000001</v>
      </c>
      <c r="J8845" s="2">
        <v>10.35</v>
      </c>
    </row>
    <row r="8846" spans="1:10" x14ac:dyDescent="0.35">
      <c r="A8846" s="1">
        <v>43014</v>
      </c>
      <c r="B8846" t="s">
        <v>119</v>
      </c>
      <c r="C8846" t="s">
        <v>149</v>
      </c>
      <c r="D8846" t="s">
        <v>11</v>
      </c>
      <c r="E8846" t="s">
        <v>12</v>
      </c>
      <c r="F8846" t="s">
        <v>1601</v>
      </c>
      <c r="G8846" s="2">
        <v>40.99</v>
      </c>
      <c r="H8846" s="2">
        <v>1</v>
      </c>
      <c r="I8846" s="2">
        <f t="shared" si="138"/>
        <v>40.99</v>
      </c>
      <c r="J8846" s="2">
        <v>20.09</v>
      </c>
    </row>
    <row r="8847" spans="1:10" x14ac:dyDescent="0.35">
      <c r="A8847" s="1">
        <v>43014</v>
      </c>
      <c r="B8847" t="s">
        <v>109</v>
      </c>
      <c r="C8847" t="s">
        <v>177</v>
      </c>
      <c r="D8847" t="s">
        <v>11</v>
      </c>
      <c r="E8847" t="s">
        <v>12</v>
      </c>
      <c r="F8847" t="s">
        <v>2186</v>
      </c>
      <c r="G8847" s="2">
        <v>143.69999999999999</v>
      </c>
      <c r="H8847" s="2">
        <v>3</v>
      </c>
      <c r="I8847" s="2">
        <f t="shared" si="138"/>
        <v>47.9</v>
      </c>
      <c r="J8847" s="2">
        <v>68.98</v>
      </c>
    </row>
    <row r="8848" spans="1:10" x14ac:dyDescent="0.35">
      <c r="A8848" s="1">
        <v>43014</v>
      </c>
      <c r="B8848" t="s">
        <v>109</v>
      </c>
      <c r="C8848" t="s">
        <v>177</v>
      </c>
      <c r="D8848" t="s">
        <v>11</v>
      </c>
      <c r="E8848" t="s">
        <v>12</v>
      </c>
      <c r="F8848" t="s">
        <v>1365</v>
      </c>
      <c r="G8848" s="2">
        <v>6.48</v>
      </c>
      <c r="H8848" s="2">
        <v>1</v>
      </c>
      <c r="I8848" s="2">
        <f t="shared" si="138"/>
        <v>6.48</v>
      </c>
      <c r="J8848" s="2">
        <v>3.11</v>
      </c>
    </row>
    <row r="8849" spans="1:10" x14ac:dyDescent="0.35">
      <c r="A8849" s="1">
        <v>43014</v>
      </c>
      <c r="B8849" t="s">
        <v>935</v>
      </c>
      <c r="C8849" t="s">
        <v>15</v>
      </c>
      <c r="D8849" t="s">
        <v>11</v>
      </c>
      <c r="E8849" t="s">
        <v>18</v>
      </c>
      <c r="F8849" t="s">
        <v>1549</v>
      </c>
      <c r="G8849" s="2">
        <v>290.33999999999997</v>
      </c>
      <c r="H8849" s="2">
        <v>2</v>
      </c>
      <c r="I8849" s="2">
        <f t="shared" si="138"/>
        <v>145.16999999999999</v>
      </c>
      <c r="J8849" s="2">
        <v>32.659999999999997</v>
      </c>
    </row>
    <row r="8850" spans="1:10" x14ac:dyDescent="0.35">
      <c r="A8850" s="1">
        <v>43014</v>
      </c>
      <c r="B8850" t="s">
        <v>935</v>
      </c>
      <c r="C8850" t="s">
        <v>15</v>
      </c>
      <c r="D8850" t="s">
        <v>11</v>
      </c>
      <c r="E8850" t="s">
        <v>24</v>
      </c>
      <c r="F8850" t="s">
        <v>207</v>
      </c>
      <c r="G8850" s="2">
        <v>19.149999999999999</v>
      </c>
      <c r="H8850" s="2">
        <v>2</v>
      </c>
      <c r="I8850" s="2">
        <f t="shared" si="138"/>
        <v>9.5749999999999993</v>
      </c>
      <c r="J8850" s="2">
        <v>1.2</v>
      </c>
    </row>
    <row r="8851" spans="1:10" x14ac:dyDescent="0.35">
      <c r="A8851" s="1">
        <v>43014</v>
      </c>
      <c r="B8851" t="s">
        <v>244</v>
      </c>
      <c r="C8851" t="s">
        <v>95</v>
      </c>
      <c r="D8851" t="s">
        <v>11</v>
      </c>
      <c r="E8851" t="s">
        <v>24</v>
      </c>
      <c r="F8851" t="s">
        <v>1954</v>
      </c>
      <c r="G8851" s="2">
        <v>9.34</v>
      </c>
      <c r="H8851" s="2">
        <v>2</v>
      </c>
      <c r="I8851" s="2">
        <f t="shared" si="138"/>
        <v>4.67</v>
      </c>
      <c r="J8851" s="2">
        <v>1.87</v>
      </c>
    </row>
    <row r="8852" spans="1:10" x14ac:dyDescent="0.35">
      <c r="A8852" s="1">
        <v>43015</v>
      </c>
      <c r="B8852" t="s">
        <v>1856</v>
      </c>
      <c r="C8852" t="s">
        <v>27</v>
      </c>
      <c r="D8852" t="s">
        <v>34</v>
      </c>
      <c r="E8852" t="s">
        <v>74</v>
      </c>
      <c r="F8852" t="s">
        <v>2175</v>
      </c>
      <c r="G8852" s="2">
        <v>307.67</v>
      </c>
      <c r="H8852" s="2">
        <v>2</v>
      </c>
      <c r="I8852" s="2">
        <f t="shared" si="138"/>
        <v>153.83500000000001</v>
      </c>
      <c r="J8852" s="2">
        <v>-14.48</v>
      </c>
    </row>
    <row r="8853" spans="1:10" x14ac:dyDescent="0.35">
      <c r="A8853" s="1">
        <v>43015</v>
      </c>
      <c r="B8853" t="s">
        <v>403</v>
      </c>
      <c r="C8853" t="s">
        <v>27</v>
      </c>
      <c r="D8853" t="s">
        <v>39</v>
      </c>
      <c r="E8853" t="s">
        <v>52</v>
      </c>
      <c r="F8853" t="s">
        <v>2221</v>
      </c>
      <c r="G8853" s="2">
        <v>1115.9100000000001</v>
      </c>
      <c r="H8853" s="2">
        <v>9</v>
      </c>
      <c r="I8853" s="2">
        <f t="shared" si="138"/>
        <v>123.99000000000001</v>
      </c>
      <c r="J8853" s="2">
        <v>200.86</v>
      </c>
    </row>
    <row r="8854" spans="1:10" x14ac:dyDescent="0.35">
      <c r="A8854" s="1">
        <v>43015</v>
      </c>
      <c r="B8854" t="s">
        <v>403</v>
      </c>
      <c r="C8854" t="s">
        <v>27</v>
      </c>
      <c r="D8854" t="s">
        <v>39</v>
      </c>
      <c r="E8854" t="s">
        <v>40</v>
      </c>
      <c r="F8854" t="s">
        <v>2275</v>
      </c>
      <c r="G8854" s="2">
        <v>128.74</v>
      </c>
      <c r="H8854" s="2">
        <v>7</v>
      </c>
      <c r="I8854" s="2">
        <f t="shared" si="138"/>
        <v>18.391428571428573</v>
      </c>
      <c r="J8854" s="2">
        <v>-28.97</v>
      </c>
    </row>
    <row r="8855" spans="1:10" x14ac:dyDescent="0.35">
      <c r="A8855" s="1">
        <v>43015</v>
      </c>
      <c r="B8855" t="s">
        <v>403</v>
      </c>
      <c r="C8855" t="s">
        <v>27</v>
      </c>
      <c r="D8855" t="s">
        <v>39</v>
      </c>
      <c r="E8855" t="s">
        <v>40</v>
      </c>
      <c r="F8855" t="s">
        <v>529</v>
      </c>
      <c r="G8855" s="2">
        <v>79.92</v>
      </c>
      <c r="H8855" s="2">
        <v>10</v>
      </c>
      <c r="I8855" s="2">
        <f t="shared" si="138"/>
        <v>7.992</v>
      </c>
      <c r="J8855" s="2">
        <v>26.97</v>
      </c>
    </row>
    <row r="8856" spans="1:10" x14ac:dyDescent="0.35">
      <c r="A8856" s="1">
        <v>43015</v>
      </c>
      <c r="B8856" t="s">
        <v>724</v>
      </c>
      <c r="C8856" t="s">
        <v>245</v>
      </c>
      <c r="D8856" t="s">
        <v>11</v>
      </c>
      <c r="E8856" t="s">
        <v>18</v>
      </c>
      <c r="F8856" t="s">
        <v>1549</v>
      </c>
      <c r="G8856" s="2">
        <v>580.66999999999996</v>
      </c>
      <c r="H8856" s="2">
        <v>4</v>
      </c>
      <c r="I8856" s="2">
        <f t="shared" si="138"/>
        <v>145.16749999999999</v>
      </c>
      <c r="J8856" s="2">
        <v>65.33</v>
      </c>
    </row>
    <row r="8857" spans="1:10" x14ac:dyDescent="0.35">
      <c r="A8857" s="1">
        <v>43015</v>
      </c>
      <c r="B8857" t="s">
        <v>724</v>
      </c>
      <c r="C8857" t="s">
        <v>245</v>
      </c>
      <c r="D8857" t="s">
        <v>11</v>
      </c>
      <c r="E8857" t="s">
        <v>43</v>
      </c>
      <c r="F8857" t="s">
        <v>160</v>
      </c>
      <c r="G8857" s="2">
        <v>18.940000000000001</v>
      </c>
      <c r="H8857" s="2">
        <v>3</v>
      </c>
      <c r="I8857" s="2">
        <f t="shared" si="138"/>
        <v>6.3133333333333335</v>
      </c>
      <c r="J8857" s="2">
        <v>5.92</v>
      </c>
    </row>
    <row r="8858" spans="1:10" x14ac:dyDescent="0.35">
      <c r="A8858" s="1">
        <v>43015</v>
      </c>
      <c r="B8858" t="s">
        <v>724</v>
      </c>
      <c r="C8858" t="s">
        <v>245</v>
      </c>
      <c r="D8858" t="s">
        <v>39</v>
      </c>
      <c r="E8858" t="s">
        <v>40</v>
      </c>
      <c r="F8858" t="s">
        <v>1580</v>
      </c>
      <c r="G8858" s="2">
        <v>222.38</v>
      </c>
      <c r="H8858" s="2">
        <v>2</v>
      </c>
      <c r="I8858" s="2">
        <f t="shared" si="138"/>
        <v>111.19</v>
      </c>
      <c r="J8858" s="2">
        <v>16.68</v>
      </c>
    </row>
    <row r="8859" spans="1:10" x14ac:dyDescent="0.35">
      <c r="A8859" s="1">
        <v>43015</v>
      </c>
      <c r="B8859" t="s">
        <v>724</v>
      </c>
      <c r="C8859" t="s">
        <v>245</v>
      </c>
      <c r="D8859" t="s">
        <v>11</v>
      </c>
      <c r="E8859" t="s">
        <v>20</v>
      </c>
      <c r="F8859" t="s">
        <v>1112</v>
      </c>
      <c r="G8859" s="2">
        <v>50.45</v>
      </c>
      <c r="H8859" s="2">
        <v>6</v>
      </c>
      <c r="I8859" s="2">
        <f t="shared" si="138"/>
        <v>8.4083333333333332</v>
      </c>
      <c r="J8859" s="2">
        <v>-33.64</v>
      </c>
    </row>
    <row r="8860" spans="1:10" x14ac:dyDescent="0.35">
      <c r="A8860" s="1">
        <v>43015</v>
      </c>
      <c r="B8860" t="s">
        <v>724</v>
      </c>
      <c r="C8860" t="s">
        <v>245</v>
      </c>
      <c r="D8860" t="s">
        <v>34</v>
      </c>
      <c r="E8860" t="s">
        <v>145</v>
      </c>
      <c r="F8860" t="s">
        <v>473</v>
      </c>
      <c r="G8860" s="2">
        <v>154.76</v>
      </c>
      <c r="H8860" s="2">
        <v>3</v>
      </c>
      <c r="I8860" s="2">
        <f t="shared" si="138"/>
        <v>51.586666666666666</v>
      </c>
      <c r="J8860" s="2">
        <v>-36.11</v>
      </c>
    </row>
    <row r="8861" spans="1:10" x14ac:dyDescent="0.35">
      <c r="A8861" s="1">
        <v>43015</v>
      </c>
      <c r="B8861" t="s">
        <v>1652</v>
      </c>
      <c r="C8861" t="s">
        <v>10</v>
      </c>
      <c r="D8861" t="s">
        <v>11</v>
      </c>
      <c r="E8861" t="s">
        <v>20</v>
      </c>
      <c r="F8861" t="s">
        <v>834</v>
      </c>
      <c r="G8861" s="2">
        <v>4.24</v>
      </c>
      <c r="H8861" s="2">
        <v>5</v>
      </c>
      <c r="I8861" s="2">
        <f t="shared" si="138"/>
        <v>0.84800000000000009</v>
      </c>
      <c r="J8861" s="2">
        <v>-6.36</v>
      </c>
    </row>
    <row r="8862" spans="1:10" x14ac:dyDescent="0.35">
      <c r="A8862" s="1">
        <v>43015</v>
      </c>
      <c r="B8862" t="s">
        <v>1968</v>
      </c>
      <c r="C8862" t="s">
        <v>110</v>
      </c>
      <c r="D8862" t="s">
        <v>11</v>
      </c>
      <c r="E8862" t="s">
        <v>18</v>
      </c>
      <c r="F8862" t="s">
        <v>725</v>
      </c>
      <c r="G8862" s="2">
        <v>85.52</v>
      </c>
      <c r="H8862" s="2">
        <v>2</v>
      </c>
      <c r="I8862" s="2">
        <f t="shared" si="138"/>
        <v>42.76</v>
      </c>
      <c r="J8862" s="2">
        <v>22.24</v>
      </c>
    </row>
    <row r="8863" spans="1:10" x14ac:dyDescent="0.35">
      <c r="A8863" s="1">
        <v>43016</v>
      </c>
      <c r="B8863" t="s">
        <v>61</v>
      </c>
      <c r="C8863" t="s">
        <v>27</v>
      </c>
      <c r="D8863" t="s">
        <v>39</v>
      </c>
      <c r="E8863" t="s">
        <v>40</v>
      </c>
      <c r="F8863" t="s">
        <v>1518</v>
      </c>
      <c r="G8863" s="2">
        <v>103.19</v>
      </c>
      <c r="H8863" s="2">
        <v>1</v>
      </c>
      <c r="I8863" s="2">
        <f t="shared" si="138"/>
        <v>103.19</v>
      </c>
      <c r="J8863" s="2">
        <v>11.61</v>
      </c>
    </row>
    <row r="8864" spans="1:10" x14ac:dyDescent="0.35">
      <c r="A8864" s="1">
        <v>43016</v>
      </c>
      <c r="B8864" t="s">
        <v>61</v>
      </c>
      <c r="C8864" t="s">
        <v>27</v>
      </c>
      <c r="D8864" t="s">
        <v>39</v>
      </c>
      <c r="E8864" t="s">
        <v>52</v>
      </c>
      <c r="F8864" t="s">
        <v>2229</v>
      </c>
      <c r="G8864" s="2">
        <v>36</v>
      </c>
      <c r="H8864" s="2">
        <v>2</v>
      </c>
      <c r="I8864" s="2">
        <f t="shared" si="138"/>
        <v>18</v>
      </c>
      <c r="J8864" s="2">
        <v>6.48</v>
      </c>
    </row>
    <row r="8865" spans="1:10" x14ac:dyDescent="0.35">
      <c r="A8865" s="1">
        <v>43016</v>
      </c>
      <c r="B8865" t="s">
        <v>61</v>
      </c>
      <c r="C8865" t="s">
        <v>27</v>
      </c>
      <c r="D8865" t="s">
        <v>39</v>
      </c>
      <c r="E8865" t="s">
        <v>52</v>
      </c>
      <c r="F8865" t="s">
        <v>1476</v>
      </c>
      <c r="G8865" s="2">
        <v>239.96</v>
      </c>
      <c r="H8865" s="2">
        <v>4</v>
      </c>
      <c r="I8865" s="2">
        <f t="shared" si="138"/>
        <v>59.99</v>
      </c>
      <c r="J8865" s="2">
        <v>115.18</v>
      </c>
    </row>
    <row r="8866" spans="1:10" x14ac:dyDescent="0.35">
      <c r="A8866" s="1">
        <v>43016</v>
      </c>
      <c r="B8866" t="s">
        <v>61</v>
      </c>
      <c r="C8866" t="s">
        <v>27</v>
      </c>
      <c r="D8866" t="s">
        <v>11</v>
      </c>
      <c r="E8866" t="s">
        <v>18</v>
      </c>
      <c r="F8866" t="s">
        <v>356</v>
      </c>
      <c r="G8866" s="2">
        <v>40.68</v>
      </c>
      <c r="H8866" s="2">
        <v>2</v>
      </c>
      <c r="I8866" s="2">
        <f t="shared" si="138"/>
        <v>20.34</v>
      </c>
      <c r="J8866" s="2">
        <v>0.41</v>
      </c>
    </row>
    <row r="8867" spans="1:10" x14ac:dyDescent="0.35">
      <c r="A8867" s="1">
        <v>43016</v>
      </c>
      <c r="B8867" t="s">
        <v>1457</v>
      </c>
      <c r="C8867" t="s">
        <v>1529</v>
      </c>
      <c r="D8867" t="s">
        <v>11</v>
      </c>
      <c r="E8867" t="s">
        <v>18</v>
      </c>
      <c r="F8867" t="s">
        <v>725</v>
      </c>
      <c r="G8867" s="2">
        <v>42.76</v>
      </c>
      <c r="H8867" s="2">
        <v>1</v>
      </c>
      <c r="I8867" s="2">
        <f t="shared" si="138"/>
        <v>42.76</v>
      </c>
      <c r="J8867" s="2">
        <v>11.12</v>
      </c>
    </row>
    <row r="8868" spans="1:10" x14ac:dyDescent="0.35">
      <c r="A8868" s="1">
        <v>43016</v>
      </c>
      <c r="B8868" t="s">
        <v>363</v>
      </c>
      <c r="C8868" t="s">
        <v>149</v>
      </c>
      <c r="D8868" t="s">
        <v>34</v>
      </c>
      <c r="E8868" t="s">
        <v>35</v>
      </c>
      <c r="F8868" t="s">
        <v>964</v>
      </c>
      <c r="G8868" s="2">
        <v>145.76</v>
      </c>
      <c r="H8868" s="2">
        <v>2</v>
      </c>
      <c r="I8868" s="2">
        <f t="shared" si="138"/>
        <v>72.88</v>
      </c>
      <c r="J8868" s="2">
        <v>3.24</v>
      </c>
    </row>
    <row r="8869" spans="1:10" x14ac:dyDescent="0.35">
      <c r="A8869" s="1">
        <v>43017</v>
      </c>
      <c r="B8869" t="s">
        <v>1408</v>
      </c>
      <c r="C8869" t="s">
        <v>245</v>
      </c>
      <c r="D8869" t="s">
        <v>11</v>
      </c>
      <c r="E8869" t="s">
        <v>12</v>
      </c>
      <c r="F8869" t="s">
        <v>1180</v>
      </c>
      <c r="G8869" s="2">
        <v>10.82</v>
      </c>
      <c r="H8869" s="2">
        <v>4</v>
      </c>
      <c r="I8869" s="2">
        <f t="shared" si="138"/>
        <v>2.7050000000000001</v>
      </c>
      <c r="J8869" s="2">
        <v>3.52</v>
      </c>
    </row>
    <row r="8870" spans="1:10" x14ac:dyDescent="0.35">
      <c r="A8870" s="1">
        <v>43017</v>
      </c>
      <c r="B8870" t="s">
        <v>176</v>
      </c>
      <c r="C8870" t="s">
        <v>15</v>
      </c>
      <c r="D8870" t="s">
        <v>34</v>
      </c>
      <c r="E8870" t="s">
        <v>145</v>
      </c>
      <c r="F8870" t="s">
        <v>255</v>
      </c>
      <c r="G8870" s="2">
        <v>652.45000000000005</v>
      </c>
      <c r="H8870" s="2">
        <v>5</v>
      </c>
      <c r="I8870" s="2">
        <f t="shared" si="138"/>
        <v>130.49</v>
      </c>
      <c r="J8870" s="2">
        <v>-430.62</v>
      </c>
    </row>
    <row r="8871" spans="1:10" x14ac:dyDescent="0.35">
      <c r="A8871" s="1">
        <v>43017</v>
      </c>
      <c r="B8871" t="s">
        <v>176</v>
      </c>
      <c r="C8871" t="s">
        <v>15</v>
      </c>
      <c r="D8871" t="s">
        <v>34</v>
      </c>
      <c r="E8871" t="s">
        <v>145</v>
      </c>
      <c r="F8871" t="s">
        <v>1830</v>
      </c>
      <c r="G8871" s="2">
        <v>66.650000000000006</v>
      </c>
      <c r="H8871" s="2">
        <v>3</v>
      </c>
      <c r="I8871" s="2">
        <f t="shared" si="138"/>
        <v>22.216666666666669</v>
      </c>
      <c r="J8871" s="2">
        <v>-42.65</v>
      </c>
    </row>
    <row r="8872" spans="1:10" x14ac:dyDescent="0.35">
      <c r="A8872" s="1">
        <v>43017</v>
      </c>
      <c r="B8872" t="s">
        <v>1744</v>
      </c>
      <c r="C8872" t="s">
        <v>78</v>
      </c>
      <c r="D8872" t="s">
        <v>34</v>
      </c>
      <c r="E8872" t="s">
        <v>47</v>
      </c>
      <c r="F8872" t="s">
        <v>982</v>
      </c>
      <c r="G8872" s="2">
        <v>45.89</v>
      </c>
      <c r="H8872" s="2">
        <v>4</v>
      </c>
      <c r="I8872" s="2">
        <f t="shared" si="138"/>
        <v>11.4725</v>
      </c>
      <c r="J8872" s="2">
        <v>9.18</v>
      </c>
    </row>
    <row r="8873" spans="1:10" x14ac:dyDescent="0.35">
      <c r="A8873" s="1">
        <v>43017</v>
      </c>
      <c r="B8873" t="s">
        <v>592</v>
      </c>
      <c r="C8873" t="s">
        <v>149</v>
      </c>
      <c r="D8873" t="s">
        <v>11</v>
      </c>
      <c r="E8873" t="s">
        <v>20</v>
      </c>
      <c r="F8873" t="s">
        <v>203</v>
      </c>
      <c r="G8873" s="2">
        <v>12.82</v>
      </c>
      <c r="H8873" s="2">
        <v>3</v>
      </c>
      <c r="I8873" s="2">
        <f t="shared" si="138"/>
        <v>4.2733333333333334</v>
      </c>
      <c r="J8873" s="2">
        <v>4.33</v>
      </c>
    </row>
    <row r="8874" spans="1:10" x14ac:dyDescent="0.35">
      <c r="A8874" s="1">
        <v>43017</v>
      </c>
      <c r="B8874" t="s">
        <v>592</v>
      </c>
      <c r="C8874" t="s">
        <v>149</v>
      </c>
      <c r="D8874" t="s">
        <v>34</v>
      </c>
      <c r="E8874" t="s">
        <v>74</v>
      </c>
      <c r="F8874" t="s">
        <v>75</v>
      </c>
      <c r="G8874" s="2">
        <v>314.35000000000002</v>
      </c>
      <c r="H8874" s="2">
        <v>3</v>
      </c>
      <c r="I8874" s="2">
        <f t="shared" si="138"/>
        <v>104.78333333333335</v>
      </c>
      <c r="J8874" s="2">
        <v>-15.72</v>
      </c>
    </row>
    <row r="8875" spans="1:10" x14ac:dyDescent="0.35">
      <c r="A8875" s="1">
        <v>43017</v>
      </c>
      <c r="B8875" t="s">
        <v>592</v>
      </c>
      <c r="C8875" t="s">
        <v>149</v>
      </c>
      <c r="D8875" t="s">
        <v>11</v>
      </c>
      <c r="E8875" t="s">
        <v>12</v>
      </c>
      <c r="F8875" t="s">
        <v>224</v>
      </c>
      <c r="G8875" s="2">
        <v>18.98</v>
      </c>
      <c r="H8875" s="2">
        <v>2</v>
      </c>
      <c r="I8875" s="2">
        <f t="shared" si="138"/>
        <v>9.49</v>
      </c>
      <c r="J8875" s="2">
        <v>8.92</v>
      </c>
    </row>
    <row r="8876" spans="1:10" x14ac:dyDescent="0.35">
      <c r="A8876" s="1">
        <v>43017</v>
      </c>
      <c r="B8876" t="s">
        <v>592</v>
      </c>
      <c r="C8876" t="s">
        <v>149</v>
      </c>
      <c r="D8876" t="s">
        <v>11</v>
      </c>
      <c r="E8876" t="s">
        <v>20</v>
      </c>
      <c r="F8876" t="s">
        <v>2146</v>
      </c>
      <c r="G8876" s="2">
        <v>18.239999999999998</v>
      </c>
      <c r="H8876" s="2">
        <v>6</v>
      </c>
      <c r="I8876" s="2">
        <f t="shared" si="138"/>
        <v>3.0399999999999996</v>
      </c>
      <c r="J8876" s="2">
        <v>6.16</v>
      </c>
    </row>
    <row r="8877" spans="1:10" x14ac:dyDescent="0.35">
      <c r="A8877" s="1">
        <v>43017</v>
      </c>
      <c r="B8877" t="s">
        <v>1084</v>
      </c>
      <c r="C8877" t="s">
        <v>10</v>
      </c>
      <c r="D8877" t="s">
        <v>11</v>
      </c>
      <c r="E8877" t="s">
        <v>24</v>
      </c>
      <c r="F8877" t="s">
        <v>1117</v>
      </c>
      <c r="G8877" s="2">
        <v>67.14</v>
      </c>
      <c r="H8877" s="2">
        <v>7</v>
      </c>
      <c r="I8877" s="2">
        <f t="shared" si="138"/>
        <v>9.5914285714285707</v>
      </c>
      <c r="J8877" s="2">
        <v>5.88</v>
      </c>
    </row>
    <row r="8878" spans="1:10" x14ac:dyDescent="0.35">
      <c r="A8878" s="1">
        <v>43017</v>
      </c>
      <c r="B8878" t="s">
        <v>1084</v>
      </c>
      <c r="C8878" t="s">
        <v>10</v>
      </c>
      <c r="D8878" t="s">
        <v>34</v>
      </c>
      <c r="E8878" t="s">
        <v>35</v>
      </c>
      <c r="F8878" t="s">
        <v>2446</v>
      </c>
      <c r="G8878" s="2">
        <v>254.06</v>
      </c>
      <c r="H8878" s="2">
        <v>3</v>
      </c>
      <c r="I8878" s="2">
        <f t="shared" si="138"/>
        <v>84.686666666666667</v>
      </c>
      <c r="J8878" s="2">
        <v>-32.659999999999997</v>
      </c>
    </row>
    <row r="8879" spans="1:10" x14ac:dyDescent="0.35">
      <c r="A8879" s="1">
        <v>43017</v>
      </c>
      <c r="B8879" t="s">
        <v>109</v>
      </c>
      <c r="C8879" t="s">
        <v>27</v>
      </c>
      <c r="D8879" t="s">
        <v>11</v>
      </c>
      <c r="E8879" t="s">
        <v>12</v>
      </c>
      <c r="F8879" t="s">
        <v>2551</v>
      </c>
      <c r="G8879" s="2">
        <v>35.200000000000003</v>
      </c>
      <c r="H8879" s="2">
        <v>5</v>
      </c>
      <c r="I8879" s="2">
        <f t="shared" si="138"/>
        <v>7.0400000000000009</v>
      </c>
      <c r="J8879" s="2">
        <v>16.54</v>
      </c>
    </row>
    <row r="8880" spans="1:10" x14ac:dyDescent="0.35">
      <c r="A8880" s="1">
        <v>43018</v>
      </c>
      <c r="B8880" t="s">
        <v>977</v>
      </c>
      <c r="C8880" t="s">
        <v>15</v>
      </c>
      <c r="D8880" t="s">
        <v>34</v>
      </c>
      <c r="E8880" t="s">
        <v>35</v>
      </c>
      <c r="F8880" t="s">
        <v>2266</v>
      </c>
      <c r="G8880" s="2">
        <v>239.36</v>
      </c>
      <c r="H8880" s="2">
        <v>3</v>
      </c>
      <c r="I8880" s="2">
        <f t="shared" si="138"/>
        <v>79.786666666666676</v>
      </c>
      <c r="J8880" s="2">
        <v>-47.87</v>
      </c>
    </row>
    <row r="8881" spans="1:10" x14ac:dyDescent="0.35">
      <c r="A8881" s="1">
        <v>43020</v>
      </c>
      <c r="B8881" t="s">
        <v>628</v>
      </c>
      <c r="C8881" t="s">
        <v>15</v>
      </c>
      <c r="D8881" t="s">
        <v>34</v>
      </c>
      <c r="E8881" t="s">
        <v>35</v>
      </c>
      <c r="F8881" t="s">
        <v>416</v>
      </c>
      <c r="G8881" s="2">
        <v>254.6</v>
      </c>
      <c r="H8881" s="2">
        <v>14</v>
      </c>
      <c r="I8881" s="2">
        <f t="shared" si="138"/>
        <v>18.185714285714287</v>
      </c>
      <c r="J8881" s="2">
        <v>-18.190000000000001</v>
      </c>
    </row>
    <row r="8882" spans="1:10" x14ac:dyDescent="0.35">
      <c r="A8882" s="1">
        <v>43020</v>
      </c>
      <c r="B8882" t="s">
        <v>336</v>
      </c>
      <c r="C8882" t="s">
        <v>245</v>
      </c>
      <c r="D8882" t="s">
        <v>11</v>
      </c>
      <c r="E8882" t="s">
        <v>12</v>
      </c>
      <c r="F8882" t="s">
        <v>2708</v>
      </c>
      <c r="G8882" s="2">
        <v>7.97</v>
      </c>
      <c r="H8882" s="2">
        <v>2</v>
      </c>
      <c r="I8882" s="2">
        <f t="shared" si="138"/>
        <v>3.9849999999999999</v>
      </c>
      <c r="J8882" s="2">
        <v>2.69</v>
      </c>
    </row>
    <row r="8883" spans="1:10" x14ac:dyDescent="0.35">
      <c r="A8883" s="1">
        <v>43020</v>
      </c>
      <c r="B8883" t="s">
        <v>2661</v>
      </c>
      <c r="C8883" t="s">
        <v>399</v>
      </c>
      <c r="D8883" t="s">
        <v>39</v>
      </c>
      <c r="E8883" t="s">
        <v>52</v>
      </c>
      <c r="F8883" t="s">
        <v>1032</v>
      </c>
      <c r="G8883" s="2">
        <v>595</v>
      </c>
      <c r="H8883" s="2">
        <v>5</v>
      </c>
      <c r="I8883" s="2">
        <f t="shared" si="138"/>
        <v>119</v>
      </c>
      <c r="J8883" s="2">
        <v>95.2</v>
      </c>
    </row>
    <row r="8884" spans="1:10" x14ac:dyDescent="0.35">
      <c r="A8884" s="1">
        <v>43020</v>
      </c>
      <c r="B8884" t="s">
        <v>2661</v>
      </c>
      <c r="C8884" t="s">
        <v>399</v>
      </c>
      <c r="D8884" t="s">
        <v>11</v>
      </c>
      <c r="E8884" t="s">
        <v>20</v>
      </c>
      <c r="F8884" t="s">
        <v>2075</v>
      </c>
      <c r="G8884" s="2">
        <v>79.87</v>
      </c>
      <c r="H8884" s="2">
        <v>3</v>
      </c>
      <c r="I8884" s="2">
        <f t="shared" si="138"/>
        <v>26.623333333333335</v>
      </c>
      <c r="J8884" s="2">
        <v>29.95</v>
      </c>
    </row>
    <row r="8885" spans="1:10" x14ac:dyDescent="0.35">
      <c r="A8885" s="1">
        <v>43020</v>
      </c>
      <c r="B8885" t="s">
        <v>2083</v>
      </c>
      <c r="C8885" t="s">
        <v>27</v>
      </c>
      <c r="D8885" t="s">
        <v>39</v>
      </c>
      <c r="E8885" t="s">
        <v>52</v>
      </c>
      <c r="F8885" t="s">
        <v>961</v>
      </c>
      <c r="G8885" s="2">
        <v>0.99</v>
      </c>
      <c r="H8885" s="2">
        <v>1</v>
      </c>
      <c r="I8885" s="2">
        <f t="shared" si="138"/>
        <v>0.99</v>
      </c>
      <c r="J8885" s="2">
        <v>0.44</v>
      </c>
    </row>
    <row r="8886" spans="1:10" x14ac:dyDescent="0.35">
      <c r="A8886" s="1">
        <v>43020</v>
      </c>
      <c r="B8886" t="s">
        <v>2083</v>
      </c>
      <c r="C8886" t="s">
        <v>27</v>
      </c>
      <c r="D8886" t="s">
        <v>11</v>
      </c>
      <c r="E8886" t="s">
        <v>20</v>
      </c>
      <c r="F8886" t="s">
        <v>1804</v>
      </c>
      <c r="G8886" s="2">
        <v>101.84</v>
      </c>
      <c r="H8886" s="2">
        <v>5</v>
      </c>
      <c r="I8886" s="2">
        <f t="shared" si="138"/>
        <v>20.368000000000002</v>
      </c>
      <c r="J8886" s="2">
        <v>36.92</v>
      </c>
    </row>
    <row r="8887" spans="1:10" x14ac:dyDescent="0.35">
      <c r="A8887" s="1">
        <v>43020</v>
      </c>
      <c r="B8887" t="s">
        <v>2534</v>
      </c>
      <c r="C8887" t="s">
        <v>27</v>
      </c>
      <c r="D8887" t="s">
        <v>39</v>
      </c>
      <c r="E8887" t="s">
        <v>52</v>
      </c>
      <c r="F8887" t="s">
        <v>652</v>
      </c>
      <c r="G8887" s="2">
        <v>435.84</v>
      </c>
      <c r="H8887" s="2">
        <v>12</v>
      </c>
      <c r="I8887" s="2">
        <f t="shared" si="138"/>
        <v>36.32</v>
      </c>
      <c r="J8887" s="2">
        <v>130.75</v>
      </c>
    </row>
    <row r="8888" spans="1:10" x14ac:dyDescent="0.35">
      <c r="A8888" s="1">
        <v>43020</v>
      </c>
      <c r="B8888" t="s">
        <v>2534</v>
      </c>
      <c r="C8888" t="s">
        <v>27</v>
      </c>
      <c r="D8888" t="s">
        <v>11</v>
      </c>
      <c r="E8888" t="s">
        <v>24</v>
      </c>
      <c r="F8888" t="s">
        <v>1569</v>
      </c>
      <c r="G8888" s="2">
        <v>5.88</v>
      </c>
      <c r="H8888" s="2">
        <v>2</v>
      </c>
      <c r="I8888" s="2">
        <f t="shared" si="138"/>
        <v>2.94</v>
      </c>
      <c r="J8888" s="2">
        <v>1.59</v>
      </c>
    </row>
    <row r="8889" spans="1:10" x14ac:dyDescent="0.35">
      <c r="A8889" s="1">
        <v>43020</v>
      </c>
      <c r="B8889" t="s">
        <v>1791</v>
      </c>
      <c r="C8889" t="s">
        <v>10</v>
      </c>
      <c r="D8889" t="s">
        <v>39</v>
      </c>
      <c r="E8889" t="s">
        <v>52</v>
      </c>
      <c r="F8889" t="s">
        <v>1240</v>
      </c>
      <c r="G8889" s="2">
        <v>39.979999999999997</v>
      </c>
      <c r="H8889" s="2">
        <v>2</v>
      </c>
      <c r="I8889" s="2">
        <f t="shared" si="138"/>
        <v>19.989999999999998</v>
      </c>
      <c r="J8889" s="2">
        <v>-1.5</v>
      </c>
    </row>
    <row r="8890" spans="1:10" x14ac:dyDescent="0.35">
      <c r="A8890" s="1">
        <v>43020</v>
      </c>
      <c r="B8890" t="s">
        <v>1926</v>
      </c>
      <c r="C8890" t="s">
        <v>177</v>
      </c>
      <c r="D8890" t="s">
        <v>39</v>
      </c>
      <c r="E8890" t="s">
        <v>52</v>
      </c>
      <c r="F8890" t="s">
        <v>1011</v>
      </c>
      <c r="G8890" s="2">
        <v>45</v>
      </c>
      <c r="H8890" s="2">
        <v>3</v>
      </c>
      <c r="I8890" s="2">
        <f t="shared" si="138"/>
        <v>15</v>
      </c>
      <c r="J8890" s="2">
        <v>4.95</v>
      </c>
    </row>
    <row r="8891" spans="1:10" x14ac:dyDescent="0.35">
      <c r="A8891" s="1">
        <v>43020</v>
      </c>
      <c r="B8891" t="s">
        <v>1926</v>
      </c>
      <c r="C8891" t="s">
        <v>177</v>
      </c>
      <c r="D8891" t="s">
        <v>11</v>
      </c>
      <c r="E8891" t="s">
        <v>43</v>
      </c>
      <c r="F8891" t="s">
        <v>1036</v>
      </c>
      <c r="G8891" s="2">
        <v>17.899999999999999</v>
      </c>
      <c r="H8891" s="2">
        <v>5</v>
      </c>
      <c r="I8891" s="2">
        <f t="shared" si="138"/>
        <v>3.5799999999999996</v>
      </c>
      <c r="J8891" s="2">
        <v>8.77</v>
      </c>
    </row>
    <row r="8892" spans="1:10" x14ac:dyDescent="0.35">
      <c r="A8892" s="1">
        <v>43020</v>
      </c>
      <c r="B8892" t="s">
        <v>1926</v>
      </c>
      <c r="C8892" t="s">
        <v>177</v>
      </c>
      <c r="D8892" t="s">
        <v>34</v>
      </c>
      <c r="E8892" t="s">
        <v>47</v>
      </c>
      <c r="F8892" t="s">
        <v>2448</v>
      </c>
      <c r="G8892" s="2">
        <v>40.479999999999997</v>
      </c>
      <c r="H8892" s="2">
        <v>2</v>
      </c>
      <c r="I8892" s="2">
        <f t="shared" si="138"/>
        <v>20.239999999999998</v>
      </c>
      <c r="J8892" s="2">
        <v>17.41</v>
      </c>
    </row>
    <row r="8893" spans="1:10" x14ac:dyDescent="0.35">
      <c r="A8893" s="1">
        <v>43020</v>
      </c>
      <c r="B8893" t="s">
        <v>1926</v>
      </c>
      <c r="C8893" t="s">
        <v>177</v>
      </c>
      <c r="D8893" t="s">
        <v>34</v>
      </c>
      <c r="E8893" t="s">
        <v>74</v>
      </c>
      <c r="F8893" t="s">
        <v>2702</v>
      </c>
      <c r="G8893" s="2">
        <v>2154.9</v>
      </c>
      <c r="H8893" s="2">
        <v>5</v>
      </c>
      <c r="I8893" s="2">
        <f t="shared" si="138"/>
        <v>430.98</v>
      </c>
      <c r="J8893" s="2">
        <v>129.29</v>
      </c>
    </row>
    <row r="8894" spans="1:10" x14ac:dyDescent="0.35">
      <c r="A8894" s="1">
        <v>43020</v>
      </c>
      <c r="B8894" t="s">
        <v>1099</v>
      </c>
      <c r="C8894" t="s">
        <v>10</v>
      </c>
      <c r="D8894" t="s">
        <v>39</v>
      </c>
      <c r="E8894" t="s">
        <v>40</v>
      </c>
      <c r="F8894" t="s">
        <v>1808</v>
      </c>
      <c r="G8894" s="2">
        <v>369.54</v>
      </c>
      <c r="H8894" s="2">
        <v>7</v>
      </c>
      <c r="I8894" s="2">
        <f t="shared" si="138"/>
        <v>52.791428571428575</v>
      </c>
      <c r="J8894" s="2">
        <v>27.72</v>
      </c>
    </row>
    <row r="8895" spans="1:10" x14ac:dyDescent="0.35">
      <c r="A8895" s="1">
        <v>43020</v>
      </c>
      <c r="B8895" t="s">
        <v>1099</v>
      </c>
      <c r="C8895" t="s">
        <v>10</v>
      </c>
      <c r="D8895" t="s">
        <v>11</v>
      </c>
      <c r="E8895" t="s">
        <v>12</v>
      </c>
      <c r="F8895" t="s">
        <v>1159</v>
      </c>
      <c r="G8895" s="2">
        <v>10.37</v>
      </c>
      <c r="H8895" s="2">
        <v>2</v>
      </c>
      <c r="I8895" s="2">
        <f t="shared" si="138"/>
        <v>5.1849999999999996</v>
      </c>
      <c r="J8895" s="2">
        <v>3.76</v>
      </c>
    </row>
    <row r="8896" spans="1:10" x14ac:dyDescent="0.35">
      <c r="A8896" s="1">
        <v>43020</v>
      </c>
      <c r="B8896" t="s">
        <v>1099</v>
      </c>
      <c r="C8896" t="s">
        <v>10</v>
      </c>
      <c r="D8896" t="s">
        <v>39</v>
      </c>
      <c r="E8896" t="s">
        <v>52</v>
      </c>
      <c r="F8896" t="s">
        <v>1787</v>
      </c>
      <c r="G8896" s="2">
        <v>791.88</v>
      </c>
      <c r="H8896" s="2">
        <v>3</v>
      </c>
      <c r="I8896" s="2">
        <f t="shared" si="138"/>
        <v>263.95999999999998</v>
      </c>
      <c r="J8896" s="2">
        <v>128.68</v>
      </c>
    </row>
    <row r="8897" spans="1:10" x14ac:dyDescent="0.35">
      <c r="A8897" s="1">
        <v>43020</v>
      </c>
      <c r="B8897" t="s">
        <v>182</v>
      </c>
      <c r="C8897" t="s">
        <v>2687</v>
      </c>
      <c r="D8897" t="s">
        <v>34</v>
      </c>
      <c r="E8897" t="s">
        <v>145</v>
      </c>
      <c r="F8897" t="s">
        <v>1812</v>
      </c>
      <c r="G8897" s="2">
        <v>673.34</v>
      </c>
      <c r="H8897" s="2">
        <v>3</v>
      </c>
      <c r="I8897" s="2">
        <f t="shared" si="138"/>
        <v>224.44666666666669</v>
      </c>
      <c r="J8897" s="2">
        <v>-76.95</v>
      </c>
    </row>
    <row r="8898" spans="1:10" x14ac:dyDescent="0.35">
      <c r="A8898" s="1">
        <v>43020</v>
      </c>
      <c r="B8898" t="s">
        <v>383</v>
      </c>
      <c r="C8898" t="s">
        <v>149</v>
      </c>
      <c r="D8898" t="s">
        <v>11</v>
      </c>
      <c r="E8898" t="s">
        <v>12</v>
      </c>
      <c r="F8898" t="s">
        <v>1524</v>
      </c>
      <c r="G8898" s="2">
        <v>9.9600000000000009</v>
      </c>
      <c r="H8898" s="2">
        <v>2</v>
      </c>
      <c r="I8898" s="2">
        <f t="shared" si="138"/>
        <v>4.9800000000000004</v>
      </c>
      <c r="J8898" s="2">
        <v>4.68</v>
      </c>
    </row>
    <row r="8899" spans="1:10" x14ac:dyDescent="0.35">
      <c r="A8899" s="1">
        <v>43021</v>
      </c>
      <c r="B8899" t="s">
        <v>1886</v>
      </c>
      <c r="C8899" t="s">
        <v>23</v>
      </c>
      <c r="D8899" t="s">
        <v>11</v>
      </c>
      <c r="E8899" t="s">
        <v>12</v>
      </c>
      <c r="F8899" t="s">
        <v>2704</v>
      </c>
      <c r="G8899" s="2">
        <v>11.65</v>
      </c>
      <c r="H8899" s="2">
        <v>2</v>
      </c>
      <c r="I8899" s="2">
        <f t="shared" ref="I8899:I8962" si="139">G8899/H8899</f>
        <v>5.8250000000000002</v>
      </c>
      <c r="J8899" s="2">
        <v>4.08</v>
      </c>
    </row>
    <row r="8900" spans="1:10" x14ac:dyDescent="0.35">
      <c r="A8900" s="1">
        <v>43021</v>
      </c>
      <c r="B8900" t="s">
        <v>1886</v>
      </c>
      <c r="C8900" t="s">
        <v>23</v>
      </c>
      <c r="D8900" t="s">
        <v>11</v>
      </c>
      <c r="E8900" t="s">
        <v>12</v>
      </c>
      <c r="F8900" t="s">
        <v>1621</v>
      </c>
      <c r="G8900" s="2">
        <v>18.18</v>
      </c>
      <c r="H8900" s="2">
        <v>4</v>
      </c>
      <c r="I8900" s="2">
        <f t="shared" si="139"/>
        <v>4.5449999999999999</v>
      </c>
      <c r="J8900" s="2">
        <v>5.91</v>
      </c>
    </row>
    <row r="8901" spans="1:10" x14ac:dyDescent="0.35">
      <c r="A8901" s="1">
        <v>43021</v>
      </c>
      <c r="B8901" t="s">
        <v>1886</v>
      </c>
      <c r="C8901" t="s">
        <v>23</v>
      </c>
      <c r="D8901" t="s">
        <v>11</v>
      </c>
      <c r="E8901" t="s">
        <v>18</v>
      </c>
      <c r="F8901" t="s">
        <v>516</v>
      </c>
      <c r="G8901" s="2">
        <v>59.71</v>
      </c>
      <c r="H8901" s="2">
        <v>6</v>
      </c>
      <c r="I8901" s="2">
        <f t="shared" si="139"/>
        <v>9.9516666666666662</v>
      </c>
      <c r="J8901" s="2">
        <v>5.97</v>
      </c>
    </row>
    <row r="8902" spans="1:10" x14ac:dyDescent="0.35">
      <c r="A8902" s="1">
        <v>43021</v>
      </c>
      <c r="B8902" t="s">
        <v>1886</v>
      </c>
      <c r="C8902" t="s">
        <v>23</v>
      </c>
      <c r="D8902" t="s">
        <v>11</v>
      </c>
      <c r="E8902" t="s">
        <v>16</v>
      </c>
      <c r="F8902" t="s">
        <v>1716</v>
      </c>
      <c r="G8902" s="2">
        <v>24.84</v>
      </c>
      <c r="H8902" s="2">
        <v>3</v>
      </c>
      <c r="I8902" s="2">
        <f t="shared" si="139"/>
        <v>8.2799999999999994</v>
      </c>
      <c r="J8902" s="2">
        <v>8.69</v>
      </c>
    </row>
    <row r="8903" spans="1:10" x14ac:dyDescent="0.35">
      <c r="A8903" s="1">
        <v>43021</v>
      </c>
      <c r="B8903" t="s">
        <v>1140</v>
      </c>
      <c r="C8903" t="s">
        <v>149</v>
      </c>
      <c r="D8903" t="s">
        <v>11</v>
      </c>
      <c r="E8903" t="s">
        <v>92</v>
      </c>
      <c r="F8903" t="s">
        <v>1835</v>
      </c>
      <c r="G8903" s="2">
        <v>904.9</v>
      </c>
      <c r="H8903" s="2">
        <v>5</v>
      </c>
      <c r="I8903" s="2">
        <f t="shared" si="139"/>
        <v>180.98</v>
      </c>
      <c r="J8903" s="2">
        <v>253.37</v>
      </c>
    </row>
    <row r="8904" spans="1:10" x14ac:dyDescent="0.35">
      <c r="A8904" s="1">
        <v>43021</v>
      </c>
      <c r="B8904" t="s">
        <v>1129</v>
      </c>
      <c r="C8904" t="s">
        <v>15</v>
      </c>
      <c r="D8904" t="s">
        <v>11</v>
      </c>
      <c r="E8904" t="s">
        <v>12</v>
      </c>
      <c r="F8904" t="s">
        <v>625</v>
      </c>
      <c r="G8904" s="2">
        <v>63.31</v>
      </c>
      <c r="H8904" s="2">
        <v>3</v>
      </c>
      <c r="I8904" s="2">
        <f t="shared" si="139"/>
        <v>21.103333333333335</v>
      </c>
      <c r="J8904" s="2">
        <v>20.58</v>
      </c>
    </row>
    <row r="8905" spans="1:10" x14ac:dyDescent="0.35">
      <c r="A8905" s="1">
        <v>43021</v>
      </c>
      <c r="B8905" t="s">
        <v>1129</v>
      </c>
      <c r="C8905" t="s">
        <v>15</v>
      </c>
      <c r="D8905" t="s">
        <v>11</v>
      </c>
      <c r="E8905" t="s">
        <v>20</v>
      </c>
      <c r="F8905" t="s">
        <v>2269</v>
      </c>
      <c r="G8905" s="2">
        <v>96.78</v>
      </c>
      <c r="H8905" s="2">
        <v>4</v>
      </c>
      <c r="I8905" s="2">
        <f t="shared" si="139"/>
        <v>24.195</v>
      </c>
      <c r="J8905" s="2">
        <v>-145.18</v>
      </c>
    </row>
    <row r="8906" spans="1:10" x14ac:dyDescent="0.35">
      <c r="A8906" s="1">
        <v>43021</v>
      </c>
      <c r="B8906" t="s">
        <v>1129</v>
      </c>
      <c r="C8906" t="s">
        <v>15</v>
      </c>
      <c r="D8906" t="s">
        <v>34</v>
      </c>
      <c r="E8906" t="s">
        <v>47</v>
      </c>
      <c r="F8906" t="s">
        <v>591</v>
      </c>
      <c r="G8906" s="2">
        <v>10.48</v>
      </c>
      <c r="H8906" s="2">
        <v>3</v>
      </c>
      <c r="I8906" s="2">
        <f t="shared" si="139"/>
        <v>3.4933333333333336</v>
      </c>
      <c r="J8906" s="2">
        <v>-6.81</v>
      </c>
    </row>
    <row r="8907" spans="1:10" x14ac:dyDescent="0.35">
      <c r="A8907" s="1">
        <v>43021</v>
      </c>
      <c r="B8907" t="s">
        <v>2048</v>
      </c>
      <c r="C8907" t="s">
        <v>27</v>
      </c>
      <c r="D8907" t="s">
        <v>39</v>
      </c>
      <c r="E8907" t="s">
        <v>52</v>
      </c>
      <c r="F8907" t="s">
        <v>2361</v>
      </c>
      <c r="G8907" s="2">
        <v>209.94</v>
      </c>
      <c r="H8907" s="2">
        <v>6</v>
      </c>
      <c r="I8907" s="2">
        <f t="shared" si="139"/>
        <v>34.99</v>
      </c>
      <c r="J8907" s="2">
        <v>39.89</v>
      </c>
    </row>
    <row r="8908" spans="1:10" x14ac:dyDescent="0.35">
      <c r="A8908" s="1">
        <v>43021</v>
      </c>
      <c r="B8908" t="s">
        <v>2048</v>
      </c>
      <c r="C8908" t="s">
        <v>27</v>
      </c>
      <c r="D8908" t="s">
        <v>39</v>
      </c>
      <c r="E8908" t="s">
        <v>40</v>
      </c>
      <c r="F8908" t="s">
        <v>2245</v>
      </c>
      <c r="G8908" s="2">
        <v>31.98</v>
      </c>
      <c r="H8908" s="2">
        <v>2</v>
      </c>
      <c r="I8908" s="2">
        <f t="shared" si="139"/>
        <v>15.99</v>
      </c>
      <c r="J8908" s="2">
        <v>-8</v>
      </c>
    </row>
    <row r="8909" spans="1:10" x14ac:dyDescent="0.35">
      <c r="A8909" s="1">
        <v>43021</v>
      </c>
      <c r="B8909" t="s">
        <v>2048</v>
      </c>
      <c r="C8909" t="s">
        <v>27</v>
      </c>
      <c r="D8909" t="s">
        <v>11</v>
      </c>
      <c r="E8909" t="s">
        <v>20</v>
      </c>
      <c r="F8909" t="s">
        <v>1606</v>
      </c>
      <c r="G8909" s="2">
        <v>5083.96</v>
      </c>
      <c r="H8909" s="2">
        <v>5</v>
      </c>
      <c r="I8909" s="2">
        <f t="shared" si="139"/>
        <v>1016.792</v>
      </c>
      <c r="J8909" s="2">
        <v>1906.49</v>
      </c>
    </row>
    <row r="8910" spans="1:10" x14ac:dyDescent="0.35">
      <c r="A8910" s="1">
        <v>43021</v>
      </c>
      <c r="B8910" t="s">
        <v>1723</v>
      </c>
      <c r="C8910" t="s">
        <v>33</v>
      </c>
      <c r="D8910" t="s">
        <v>11</v>
      </c>
      <c r="E8910" t="s">
        <v>18</v>
      </c>
      <c r="F8910" t="s">
        <v>1560</v>
      </c>
      <c r="G8910" s="2">
        <v>348.56</v>
      </c>
      <c r="H8910" s="2">
        <v>8</v>
      </c>
      <c r="I8910" s="2">
        <f t="shared" si="139"/>
        <v>43.57</v>
      </c>
      <c r="J8910" s="2">
        <v>104.57</v>
      </c>
    </row>
    <row r="8911" spans="1:10" x14ac:dyDescent="0.35">
      <c r="A8911" s="1">
        <v>43021</v>
      </c>
      <c r="B8911" t="s">
        <v>921</v>
      </c>
      <c r="C8911" t="s">
        <v>62</v>
      </c>
      <c r="D8911" t="s">
        <v>11</v>
      </c>
      <c r="E8911" t="s">
        <v>16</v>
      </c>
      <c r="F8911" t="s">
        <v>1704</v>
      </c>
      <c r="G8911" s="2">
        <v>11.07</v>
      </c>
      <c r="H8911" s="2">
        <v>3</v>
      </c>
      <c r="I8911" s="2">
        <f t="shared" si="139"/>
        <v>3.69</v>
      </c>
      <c r="J8911" s="2">
        <v>5.2</v>
      </c>
    </row>
    <row r="8912" spans="1:10" x14ac:dyDescent="0.35">
      <c r="A8912" s="1">
        <v>43021</v>
      </c>
      <c r="B8912" t="s">
        <v>921</v>
      </c>
      <c r="C8912" t="s">
        <v>62</v>
      </c>
      <c r="D8912" t="s">
        <v>34</v>
      </c>
      <c r="E8912" t="s">
        <v>145</v>
      </c>
      <c r="F8912" t="s">
        <v>320</v>
      </c>
      <c r="G8912" s="2">
        <v>1504.52</v>
      </c>
      <c r="H8912" s="2">
        <v>4</v>
      </c>
      <c r="I8912" s="2">
        <f t="shared" si="139"/>
        <v>376.13</v>
      </c>
      <c r="J8912" s="2">
        <v>346.04</v>
      </c>
    </row>
    <row r="8913" spans="1:10" x14ac:dyDescent="0.35">
      <c r="A8913" s="1">
        <v>43021</v>
      </c>
      <c r="B8913" t="s">
        <v>921</v>
      </c>
      <c r="C8913" t="s">
        <v>62</v>
      </c>
      <c r="D8913" t="s">
        <v>11</v>
      </c>
      <c r="E8913" t="s">
        <v>12</v>
      </c>
      <c r="F8913" t="s">
        <v>2122</v>
      </c>
      <c r="G8913" s="2">
        <v>25.92</v>
      </c>
      <c r="H8913" s="2">
        <v>4</v>
      </c>
      <c r="I8913" s="2">
        <f t="shared" si="139"/>
        <v>6.48</v>
      </c>
      <c r="J8913" s="2">
        <v>12.44</v>
      </c>
    </row>
    <row r="8914" spans="1:10" x14ac:dyDescent="0.35">
      <c r="A8914" s="1">
        <v>43022</v>
      </c>
      <c r="B8914" t="s">
        <v>2498</v>
      </c>
      <c r="C8914" t="s">
        <v>531</v>
      </c>
      <c r="D8914" t="s">
        <v>11</v>
      </c>
      <c r="E8914" t="s">
        <v>20</v>
      </c>
      <c r="F8914" t="s">
        <v>631</v>
      </c>
      <c r="G8914" s="2">
        <v>37.659999999999997</v>
      </c>
      <c r="H8914" s="2">
        <v>7</v>
      </c>
      <c r="I8914" s="2">
        <f t="shared" si="139"/>
        <v>5.38</v>
      </c>
      <c r="J8914" s="2">
        <v>18.45</v>
      </c>
    </row>
    <row r="8915" spans="1:10" x14ac:dyDescent="0.35">
      <c r="A8915" s="1">
        <v>43022</v>
      </c>
      <c r="B8915" t="s">
        <v>2197</v>
      </c>
      <c r="C8915" t="s">
        <v>27</v>
      </c>
      <c r="D8915" t="s">
        <v>34</v>
      </c>
      <c r="E8915" t="s">
        <v>47</v>
      </c>
      <c r="F8915" t="s">
        <v>480</v>
      </c>
      <c r="G8915" s="2">
        <v>9.4600000000000009</v>
      </c>
      <c r="H8915" s="2">
        <v>2</v>
      </c>
      <c r="I8915" s="2">
        <f t="shared" si="139"/>
        <v>4.7300000000000004</v>
      </c>
      <c r="J8915" s="2">
        <v>3.69</v>
      </c>
    </row>
    <row r="8916" spans="1:10" x14ac:dyDescent="0.35">
      <c r="A8916" s="1">
        <v>43022</v>
      </c>
      <c r="B8916" t="s">
        <v>1312</v>
      </c>
      <c r="C8916" t="s">
        <v>15</v>
      </c>
      <c r="D8916" t="s">
        <v>11</v>
      </c>
      <c r="E8916" t="s">
        <v>20</v>
      </c>
      <c r="F8916" t="s">
        <v>330</v>
      </c>
      <c r="G8916" s="2">
        <v>27.4</v>
      </c>
      <c r="H8916" s="2">
        <v>9</v>
      </c>
      <c r="I8916" s="2">
        <f t="shared" si="139"/>
        <v>3.0444444444444443</v>
      </c>
      <c r="J8916" s="2">
        <v>-42.46</v>
      </c>
    </row>
    <row r="8917" spans="1:10" x14ac:dyDescent="0.35">
      <c r="A8917" s="1">
        <v>43022</v>
      </c>
      <c r="B8917" t="s">
        <v>1312</v>
      </c>
      <c r="C8917" t="s">
        <v>15</v>
      </c>
      <c r="D8917" t="s">
        <v>11</v>
      </c>
      <c r="E8917" t="s">
        <v>20</v>
      </c>
      <c r="F8917" t="s">
        <v>269</v>
      </c>
      <c r="G8917" s="2">
        <v>13.46</v>
      </c>
      <c r="H8917" s="2">
        <v>1</v>
      </c>
      <c r="I8917" s="2">
        <f t="shared" si="139"/>
        <v>13.46</v>
      </c>
      <c r="J8917" s="2">
        <v>-23.55</v>
      </c>
    </row>
    <row r="8918" spans="1:10" x14ac:dyDescent="0.35">
      <c r="A8918" s="1">
        <v>43022</v>
      </c>
      <c r="B8918" t="s">
        <v>1051</v>
      </c>
      <c r="C8918" t="s">
        <v>27</v>
      </c>
      <c r="D8918" t="s">
        <v>39</v>
      </c>
      <c r="E8918" t="s">
        <v>52</v>
      </c>
      <c r="F8918" t="s">
        <v>1879</v>
      </c>
      <c r="G8918" s="2">
        <v>46.36</v>
      </c>
      <c r="H8918" s="2">
        <v>4</v>
      </c>
      <c r="I8918" s="2">
        <f t="shared" si="139"/>
        <v>11.59</v>
      </c>
      <c r="J8918" s="2">
        <v>15.3</v>
      </c>
    </row>
    <row r="8919" spans="1:10" x14ac:dyDescent="0.35">
      <c r="A8919" s="1">
        <v>43023</v>
      </c>
      <c r="B8919" t="s">
        <v>696</v>
      </c>
      <c r="C8919" t="s">
        <v>27</v>
      </c>
      <c r="D8919" t="s">
        <v>11</v>
      </c>
      <c r="E8919" t="s">
        <v>24</v>
      </c>
      <c r="F8919" t="s">
        <v>2709</v>
      </c>
      <c r="G8919" s="2">
        <v>87.92</v>
      </c>
      <c r="H8919" s="2">
        <v>4</v>
      </c>
      <c r="I8919" s="2">
        <f t="shared" si="139"/>
        <v>21.98</v>
      </c>
      <c r="J8919" s="2">
        <v>26.38</v>
      </c>
    </row>
    <row r="8920" spans="1:10" x14ac:dyDescent="0.35">
      <c r="A8920" s="1">
        <v>43023</v>
      </c>
      <c r="B8920" t="s">
        <v>490</v>
      </c>
      <c r="C8920" t="s">
        <v>27</v>
      </c>
      <c r="D8920" t="s">
        <v>34</v>
      </c>
      <c r="E8920" t="s">
        <v>145</v>
      </c>
      <c r="F8920" t="s">
        <v>550</v>
      </c>
      <c r="G8920" s="2">
        <v>510.24</v>
      </c>
      <c r="H8920" s="2">
        <v>3</v>
      </c>
      <c r="I8920" s="2">
        <f t="shared" si="139"/>
        <v>170.08</v>
      </c>
      <c r="J8920" s="2">
        <v>6.38</v>
      </c>
    </row>
    <row r="8921" spans="1:10" x14ac:dyDescent="0.35">
      <c r="A8921" s="1">
        <v>43023</v>
      </c>
      <c r="B8921" t="s">
        <v>490</v>
      </c>
      <c r="C8921" t="s">
        <v>27</v>
      </c>
      <c r="D8921" t="s">
        <v>11</v>
      </c>
      <c r="E8921" t="s">
        <v>12</v>
      </c>
      <c r="F8921" t="s">
        <v>360</v>
      </c>
      <c r="G8921" s="2">
        <v>204.95</v>
      </c>
      <c r="H8921" s="2">
        <v>5</v>
      </c>
      <c r="I8921" s="2">
        <f t="shared" si="139"/>
        <v>40.989999999999995</v>
      </c>
      <c r="J8921" s="2">
        <v>100.43</v>
      </c>
    </row>
    <row r="8922" spans="1:10" x14ac:dyDescent="0.35">
      <c r="A8922" s="1">
        <v>43023</v>
      </c>
      <c r="B8922" t="s">
        <v>1070</v>
      </c>
      <c r="C8922" t="s">
        <v>613</v>
      </c>
      <c r="D8922" t="s">
        <v>11</v>
      </c>
      <c r="E8922" t="s">
        <v>16</v>
      </c>
      <c r="F8922" t="s">
        <v>1632</v>
      </c>
      <c r="G8922" s="2">
        <v>13.05</v>
      </c>
      <c r="H8922" s="2">
        <v>5</v>
      </c>
      <c r="I8922" s="2">
        <f t="shared" si="139"/>
        <v>2.6100000000000003</v>
      </c>
      <c r="J8922" s="2">
        <v>6</v>
      </c>
    </row>
    <row r="8923" spans="1:10" x14ac:dyDescent="0.35">
      <c r="A8923" s="1">
        <v>43023</v>
      </c>
      <c r="B8923" t="s">
        <v>2412</v>
      </c>
      <c r="C8923" t="s">
        <v>27</v>
      </c>
      <c r="D8923" t="s">
        <v>11</v>
      </c>
      <c r="E8923" t="s">
        <v>16</v>
      </c>
      <c r="F8923" t="s">
        <v>1500</v>
      </c>
      <c r="G8923" s="2">
        <v>152.65</v>
      </c>
      <c r="H8923" s="2">
        <v>5</v>
      </c>
      <c r="I8923" s="2">
        <f t="shared" si="139"/>
        <v>30.53</v>
      </c>
      <c r="J8923" s="2">
        <v>70.22</v>
      </c>
    </row>
    <row r="8924" spans="1:10" x14ac:dyDescent="0.35">
      <c r="A8924" s="1">
        <v>43023</v>
      </c>
      <c r="B8924" t="s">
        <v>2412</v>
      </c>
      <c r="C8924" t="s">
        <v>27</v>
      </c>
      <c r="D8924" t="s">
        <v>34</v>
      </c>
      <c r="E8924" t="s">
        <v>47</v>
      </c>
      <c r="F8924" t="s">
        <v>2009</v>
      </c>
      <c r="G8924" s="2">
        <v>22.72</v>
      </c>
      <c r="H8924" s="2">
        <v>1</v>
      </c>
      <c r="I8924" s="2">
        <f t="shared" si="139"/>
        <v>22.72</v>
      </c>
      <c r="J8924" s="2">
        <v>9.32</v>
      </c>
    </row>
    <row r="8925" spans="1:10" x14ac:dyDescent="0.35">
      <c r="A8925" s="1">
        <v>43023</v>
      </c>
      <c r="B8925" t="s">
        <v>1251</v>
      </c>
      <c r="C8925" t="s">
        <v>27</v>
      </c>
      <c r="D8925" t="s">
        <v>11</v>
      </c>
      <c r="E8925" t="s">
        <v>16</v>
      </c>
      <c r="F8925" t="s">
        <v>2581</v>
      </c>
      <c r="G8925" s="2">
        <v>14.73</v>
      </c>
      <c r="H8925" s="2">
        <v>3</v>
      </c>
      <c r="I8925" s="2">
        <f t="shared" si="139"/>
        <v>4.91</v>
      </c>
      <c r="J8925" s="2">
        <v>7.22</v>
      </c>
    </row>
    <row r="8926" spans="1:10" x14ac:dyDescent="0.35">
      <c r="A8926" s="1">
        <v>43023</v>
      </c>
      <c r="B8926" t="s">
        <v>2064</v>
      </c>
      <c r="C8926" t="s">
        <v>296</v>
      </c>
      <c r="D8926" t="s">
        <v>11</v>
      </c>
      <c r="E8926" t="s">
        <v>24</v>
      </c>
      <c r="F8926" t="s">
        <v>1954</v>
      </c>
      <c r="G8926" s="2">
        <v>11.68</v>
      </c>
      <c r="H8926" s="2">
        <v>2</v>
      </c>
      <c r="I8926" s="2">
        <f t="shared" si="139"/>
        <v>5.84</v>
      </c>
      <c r="J8926" s="2">
        <v>4.2</v>
      </c>
    </row>
    <row r="8927" spans="1:10" x14ac:dyDescent="0.35">
      <c r="A8927" s="1">
        <v>43024</v>
      </c>
      <c r="B8927" t="s">
        <v>2232</v>
      </c>
      <c r="C8927" t="s">
        <v>33</v>
      </c>
      <c r="D8927" t="s">
        <v>11</v>
      </c>
      <c r="E8927" t="s">
        <v>20</v>
      </c>
      <c r="F8927" t="s">
        <v>471</v>
      </c>
      <c r="G8927" s="2">
        <v>124.75</v>
      </c>
      <c r="H8927" s="2">
        <v>5</v>
      </c>
      <c r="I8927" s="2">
        <f t="shared" si="139"/>
        <v>24.95</v>
      </c>
      <c r="J8927" s="2">
        <v>57.39</v>
      </c>
    </row>
    <row r="8928" spans="1:10" x14ac:dyDescent="0.35">
      <c r="A8928" s="1">
        <v>43024</v>
      </c>
      <c r="B8928" t="s">
        <v>2298</v>
      </c>
      <c r="C8928" t="s">
        <v>149</v>
      </c>
      <c r="D8928" t="s">
        <v>34</v>
      </c>
      <c r="E8928" t="s">
        <v>47</v>
      </c>
      <c r="F8928" t="s">
        <v>2008</v>
      </c>
      <c r="G8928" s="2">
        <v>547.29999999999995</v>
      </c>
      <c r="H8928" s="2">
        <v>13</v>
      </c>
      <c r="I8928" s="2">
        <f t="shared" si="139"/>
        <v>42.099999999999994</v>
      </c>
      <c r="J8928" s="2">
        <v>175.14</v>
      </c>
    </row>
    <row r="8929" spans="1:10" x14ac:dyDescent="0.35">
      <c r="A8929" s="1">
        <v>43024</v>
      </c>
      <c r="B8929" t="s">
        <v>54</v>
      </c>
      <c r="C8929" t="s">
        <v>95</v>
      </c>
      <c r="D8929" t="s">
        <v>11</v>
      </c>
      <c r="E8929" t="s">
        <v>12</v>
      </c>
      <c r="F8929" t="s">
        <v>1759</v>
      </c>
      <c r="G8929" s="2">
        <v>307.77999999999997</v>
      </c>
      <c r="H8929" s="2">
        <v>7</v>
      </c>
      <c r="I8929" s="2">
        <f t="shared" si="139"/>
        <v>43.968571428571423</v>
      </c>
      <c r="J8929" s="2">
        <v>111.57</v>
      </c>
    </row>
    <row r="8930" spans="1:10" x14ac:dyDescent="0.35">
      <c r="A8930" s="1">
        <v>43024</v>
      </c>
      <c r="B8930" t="s">
        <v>925</v>
      </c>
      <c r="C8930" t="s">
        <v>95</v>
      </c>
      <c r="D8930" t="s">
        <v>39</v>
      </c>
      <c r="E8930" t="s">
        <v>302</v>
      </c>
      <c r="F8930" t="s">
        <v>345</v>
      </c>
      <c r="G8930" s="2">
        <v>599.99</v>
      </c>
      <c r="H8930" s="2">
        <v>5</v>
      </c>
      <c r="I8930" s="2">
        <f t="shared" si="139"/>
        <v>119.998</v>
      </c>
      <c r="J8930" s="2">
        <v>-479.99</v>
      </c>
    </row>
    <row r="8931" spans="1:10" x14ac:dyDescent="0.35">
      <c r="A8931" s="1">
        <v>43024</v>
      </c>
      <c r="B8931" t="s">
        <v>1214</v>
      </c>
      <c r="C8931" t="s">
        <v>120</v>
      </c>
      <c r="D8931" t="s">
        <v>39</v>
      </c>
      <c r="E8931" t="s">
        <v>52</v>
      </c>
      <c r="F8931" t="s">
        <v>1911</v>
      </c>
      <c r="G8931" s="2">
        <v>18.53</v>
      </c>
      <c r="H8931" s="2">
        <v>2</v>
      </c>
      <c r="I8931" s="2">
        <f t="shared" si="139"/>
        <v>9.2650000000000006</v>
      </c>
      <c r="J8931" s="2">
        <v>4.4000000000000004</v>
      </c>
    </row>
    <row r="8932" spans="1:10" x14ac:dyDescent="0.35">
      <c r="A8932" s="1">
        <v>43024</v>
      </c>
      <c r="B8932" t="s">
        <v>1214</v>
      </c>
      <c r="C8932" t="s">
        <v>120</v>
      </c>
      <c r="D8932" t="s">
        <v>34</v>
      </c>
      <c r="E8932" t="s">
        <v>145</v>
      </c>
      <c r="F8932" t="s">
        <v>321</v>
      </c>
      <c r="G8932" s="2">
        <v>1875.26</v>
      </c>
      <c r="H8932" s="2">
        <v>7</v>
      </c>
      <c r="I8932" s="2">
        <f t="shared" si="139"/>
        <v>267.89428571428573</v>
      </c>
      <c r="J8932" s="2">
        <v>-968.88</v>
      </c>
    </row>
    <row r="8933" spans="1:10" x14ac:dyDescent="0.35">
      <c r="A8933" s="1">
        <v>43025</v>
      </c>
      <c r="B8933" t="s">
        <v>1680</v>
      </c>
      <c r="C8933" t="s">
        <v>1529</v>
      </c>
      <c r="D8933" t="s">
        <v>11</v>
      </c>
      <c r="E8933" t="s">
        <v>18</v>
      </c>
      <c r="F8933" t="s">
        <v>595</v>
      </c>
      <c r="G8933" s="2">
        <v>49.96</v>
      </c>
      <c r="H8933" s="2">
        <v>2</v>
      </c>
      <c r="I8933" s="2">
        <f t="shared" si="139"/>
        <v>24.98</v>
      </c>
      <c r="J8933" s="2">
        <v>9.49</v>
      </c>
    </row>
    <row r="8934" spans="1:10" x14ac:dyDescent="0.35">
      <c r="A8934" s="1">
        <v>43025</v>
      </c>
      <c r="B8934" t="s">
        <v>1680</v>
      </c>
      <c r="C8934" t="s">
        <v>1529</v>
      </c>
      <c r="D8934" t="s">
        <v>11</v>
      </c>
      <c r="E8934" t="s">
        <v>12</v>
      </c>
      <c r="F8934" t="s">
        <v>2646</v>
      </c>
      <c r="G8934" s="2">
        <v>12.96</v>
      </c>
      <c r="H8934" s="2">
        <v>2</v>
      </c>
      <c r="I8934" s="2">
        <f t="shared" si="139"/>
        <v>6.48</v>
      </c>
      <c r="J8934" s="2">
        <v>6.22</v>
      </c>
    </row>
    <row r="8935" spans="1:10" x14ac:dyDescent="0.35">
      <c r="A8935" s="1">
        <v>43025</v>
      </c>
      <c r="B8935" t="s">
        <v>1298</v>
      </c>
      <c r="C8935" t="s">
        <v>27</v>
      </c>
      <c r="D8935" t="s">
        <v>11</v>
      </c>
      <c r="E8935" t="s">
        <v>24</v>
      </c>
      <c r="F8935" t="s">
        <v>290</v>
      </c>
      <c r="G8935" s="2">
        <v>10.64</v>
      </c>
      <c r="H8935" s="2">
        <v>4</v>
      </c>
      <c r="I8935" s="2">
        <f t="shared" si="139"/>
        <v>2.66</v>
      </c>
      <c r="J8935" s="2">
        <v>2.77</v>
      </c>
    </row>
    <row r="8936" spans="1:10" x14ac:dyDescent="0.35">
      <c r="A8936" s="1">
        <v>43025</v>
      </c>
      <c r="B8936" t="s">
        <v>202</v>
      </c>
      <c r="C8936" t="s">
        <v>27</v>
      </c>
      <c r="D8936" t="s">
        <v>39</v>
      </c>
      <c r="E8936" t="s">
        <v>40</v>
      </c>
      <c r="F8936" t="s">
        <v>2300</v>
      </c>
      <c r="G8936" s="2">
        <v>52.79</v>
      </c>
      <c r="H8936" s="2">
        <v>1</v>
      </c>
      <c r="I8936" s="2">
        <f t="shared" si="139"/>
        <v>52.79</v>
      </c>
      <c r="J8936" s="2">
        <v>4.62</v>
      </c>
    </row>
    <row r="8937" spans="1:10" x14ac:dyDescent="0.35">
      <c r="A8937" s="1">
        <v>43027</v>
      </c>
      <c r="B8937" t="s">
        <v>1088</v>
      </c>
      <c r="C8937" t="s">
        <v>10</v>
      </c>
      <c r="D8937" t="s">
        <v>11</v>
      </c>
      <c r="E8937" t="s">
        <v>12</v>
      </c>
      <c r="F8937" t="s">
        <v>625</v>
      </c>
      <c r="G8937" s="2">
        <v>29.47</v>
      </c>
      <c r="H8937" s="2">
        <v>3</v>
      </c>
      <c r="I8937" s="2">
        <f t="shared" si="139"/>
        <v>9.8233333333333324</v>
      </c>
      <c r="J8937" s="2">
        <v>9.9499999999999993</v>
      </c>
    </row>
    <row r="8938" spans="1:10" x14ac:dyDescent="0.35">
      <c r="A8938" s="1">
        <v>43027</v>
      </c>
      <c r="B8938" t="s">
        <v>2033</v>
      </c>
      <c r="C8938" t="s">
        <v>434</v>
      </c>
      <c r="D8938" t="s">
        <v>34</v>
      </c>
      <c r="E8938" t="s">
        <v>47</v>
      </c>
      <c r="F8938" t="s">
        <v>2460</v>
      </c>
      <c r="G8938" s="2">
        <v>56.56</v>
      </c>
      <c r="H8938" s="2">
        <v>4</v>
      </c>
      <c r="I8938" s="2">
        <f t="shared" si="139"/>
        <v>14.14</v>
      </c>
      <c r="J8938" s="2">
        <v>14.71</v>
      </c>
    </row>
    <row r="8939" spans="1:10" x14ac:dyDescent="0.35">
      <c r="A8939" s="1">
        <v>43027</v>
      </c>
      <c r="B8939" t="s">
        <v>2033</v>
      </c>
      <c r="C8939" t="s">
        <v>434</v>
      </c>
      <c r="D8939" t="s">
        <v>11</v>
      </c>
      <c r="E8939" t="s">
        <v>18</v>
      </c>
      <c r="F8939" t="s">
        <v>349</v>
      </c>
      <c r="G8939" s="2">
        <v>32.700000000000003</v>
      </c>
      <c r="H8939" s="2">
        <v>3</v>
      </c>
      <c r="I8939" s="2">
        <f t="shared" si="139"/>
        <v>10.9</v>
      </c>
      <c r="J8939" s="2">
        <v>8.5</v>
      </c>
    </row>
    <row r="8940" spans="1:10" x14ac:dyDescent="0.35">
      <c r="A8940" s="1">
        <v>43027</v>
      </c>
      <c r="B8940" t="s">
        <v>992</v>
      </c>
      <c r="C8940" t="s">
        <v>23</v>
      </c>
      <c r="D8940" t="s">
        <v>11</v>
      </c>
      <c r="E8940" t="s">
        <v>24</v>
      </c>
      <c r="F8940" t="s">
        <v>1358</v>
      </c>
      <c r="G8940" s="2">
        <v>123.26</v>
      </c>
      <c r="H8940" s="2">
        <v>7</v>
      </c>
      <c r="I8940" s="2">
        <f t="shared" si="139"/>
        <v>17.60857142857143</v>
      </c>
      <c r="J8940" s="2">
        <v>9.24</v>
      </c>
    </row>
    <row r="8941" spans="1:10" x14ac:dyDescent="0.35">
      <c r="A8941" s="1">
        <v>43027</v>
      </c>
      <c r="B8941" t="s">
        <v>992</v>
      </c>
      <c r="C8941" t="s">
        <v>23</v>
      </c>
      <c r="D8941" t="s">
        <v>11</v>
      </c>
      <c r="E8941" t="s">
        <v>12</v>
      </c>
      <c r="F8941" t="s">
        <v>1887</v>
      </c>
      <c r="G8941" s="2">
        <v>23.68</v>
      </c>
      <c r="H8941" s="2">
        <v>4</v>
      </c>
      <c r="I8941" s="2">
        <f t="shared" si="139"/>
        <v>5.92</v>
      </c>
      <c r="J8941" s="2">
        <v>7.4</v>
      </c>
    </row>
    <row r="8942" spans="1:10" x14ac:dyDescent="0.35">
      <c r="A8942" s="1">
        <v>43027</v>
      </c>
      <c r="B8942" t="s">
        <v>992</v>
      </c>
      <c r="C8942" t="s">
        <v>23</v>
      </c>
      <c r="D8942" t="s">
        <v>39</v>
      </c>
      <c r="E8942" t="s">
        <v>40</v>
      </c>
      <c r="F8942" t="s">
        <v>1518</v>
      </c>
      <c r="G8942" s="2">
        <v>309.58</v>
      </c>
      <c r="H8942" s="2">
        <v>4</v>
      </c>
      <c r="I8942" s="2">
        <f t="shared" si="139"/>
        <v>77.394999999999996</v>
      </c>
      <c r="J8942" s="2">
        <v>-56.76</v>
      </c>
    </row>
    <row r="8943" spans="1:10" x14ac:dyDescent="0.35">
      <c r="A8943" s="1">
        <v>43027</v>
      </c>
      <c r="B8943" t="s">
        <v>794</v>
      </c>
      <c r="C8943" t="s">
        <v>10</v>
      </c>
      <c r="D8943" t="s">
        <v>39</v>
      </c>
      <c r="E8943" t="s">
        <v>40</v>
      </c>
      <c r="F8943" t="s">
        <v>1342</v>
      </c>
      <c r="G8943" s="2">
        <v>16.68</v>
      </c>
      <c r="H8943" s="2">
        <v>3</v>
      </c>
      <c r="I8943" s="2">
        <f t="shared" si="139"/>
        <v>5.56</v>
      </c>
      <c r="J8943" s="2">
        <v>5.21</v>
      </c>
    </row>
    <row r="8944" spans="1:10" x14ac:dyDescent="0.35">
      <c r="A8944" s="1">
        <v>43027</v>
      </c>
      <c r="B8944" t="s">
        <v>456</v>
      </c>
      <c r="C8944" t="s">
        <v>245</v>
      </c>
      <c r="D8944" t="s">
        <v>11</v>
      </c>
      <c r="E8944" t="s">
        <v>20</v>
      </c>
      <c r="F8944" t="s">
        <v>828</v>
      </c>
      <c r="G8944" s="2">
        <v>1633.19</v>
      </c>
      <c r="H8944" s="2">
        <v>4</v>
      </c>
      <c r="I8944" s="2">
        <f t="shared" si="139"/>
        <v>408.29750000000001</v>
      </c>
      <c r="J8944" s="2">
        <v>-1306.55</v>
      </c>
    </row>
    <row r="8945" spans="1:10" x14ac:dyDescent="0.35">
      <c r="A8945" s="1">
        <v>43027</v>
      </c>
      <c r="B8945" t="s">
        <v>1190</v>
      </c>
      <c r="C8945" t="s">
        <v>27</v>
      </c>
      <c r="D8945" t="s">
        <v>11</v>
      </c>
      <c r="E8945" t="s">
        <v>63</v>
      </c>
      <c r="F8945" t="s">
        <v>2481</v>
      </c>
      <c r="G8945" s="2">
        <v>8.9600000000000009</v>
      </c>
      <c r="H8945" s="2">
        <v>2</v>
      </c>
      <c r="I8945" s="2">
        <f t="shared" si="139"/>
        <v>4.4800000000000004</v>
      </c>
      <c r="J8945" s="2">
        <v>4.3</v>
      </c>
    </row>
    <row r="8946" spans="1:10" x14ac:dyDescent="0.35">
      <c r="A8946" s="1">
        <v>43027</v>
      </c>
      <c r="B8946" t="s">
        <v>1190</v>
      </c>
      <c r="C8946" t="s">
        <v>27</v>
      </c>
      <c r="D8946" t="s">
        <v>11</v>
      </c>
      <c r="E8946" t="s">
        <v>16</v>
      </c>
      <c r="F8946" t="s">
        <v>447</v>
      </c>
      <c r="G8946" s="2">
        <v>31.5</v>
      </c>
      <c r="H8946" s="2">
        <v>10</v>
      </c>
      <c r="I8946" s="2">
        <f t="shared" si="139"/>
        <v>3.15</v>
      </c>
      <c r="J8946" s="2">
        <v>15.12</v>
      </c>
    </row>
    <row r="8947" spans="1:10" x14ac:dyDescent="0.35">
      <c r="A8947" s="1">
        <v>43027</v>
      </c>
      <c r="B8947" t="s">
        <v>1190</v>
      </c>
      <c r="C8947" t="s">
        <v>27</v>
      </c>
      <c r="D8947" t="s">
        <v>34</v>
      </c>
      <c r="E8947" t="s">
        <v>47</v>
      </c>
      <c r="F8947" t="s">
        <v>1732</v>
      </c>
      <c r="G8947" s="2">
        <v>30.56</v>
      </c>
      <c r="H8947" s="2">
        <v>2</v>
      </c>
      <c r="I8947" s="2">
        <f t="shared" si="139"/>
        <v>15.28</v>
      </c>
      <c r="J8947" s="2">
        <v>10.39</v>
      </c>
    </row>
    <row r="8948" spans="1:10" x14ac:dyDescent="0.35">
      <c r="A8948" s="1">
        <v>43027</v>
      </c>
      <c r="B8948" t="s">
        <v>1190</v>
      </c>
      <c r="C8948" t="s">
        <v>27</v>
      </c>
      <c r="D8948" t="s">
        <v>34</v>
      </c>
      <c r="E8948" t="s">
        <v>145</v>
      </c>
      <c r="F8948" t="s">
        <v>2227</v>
      </c>
      <c r="G8948" s="2">
        <v>24.37</v>
      </c>
      <c r="H8948" s="2">
        <v>2</v>
      </c>
      <c r="I8948" s="2">
        <f t="shared" si="139"/>
        <v>12.185</v>
      </c>
      <c r="J8948" s="2">
        <v>-3.35</v>
      </c>
    </row>
    <row r="8949" spans="1:10" x14ac:dyDescent="0.35">
      <c r="A8949" s="1">
        <v>43027</v>
      </c>
      <c r="B8949" t="s">
        <v>1714</v>
      </c>
      <c r="C8949" t="s">
        <v>15</v>
      </c>
      <c r="D8949" t="s">
        <v>34</v>
      </c>
      <c r="E8949" t="s">
        <v>145</v>
      </c>
      <c r="F8949" t="s">
        <v>1496</v>
      </c>
      <c r="G8949" s="2">
        <v>91.28</v>
      </c>
      <c r="H8949" s="2">
        <v>1</v>
      </c>
      <c r="I8949" s="2">
        <f t="shared" si="139"/>
        <v>91.28</v>
      </c>
      <c r="J8949" s="2">
        <v>-67.540000000000006</v>
      </c>
    </row>
    <row r="8950" spans="1:10" x14ac:dyDescent="0.35">
      <c r="A8950" s="1">
        <v>43027</v>
      </c>
      <c r="B8950" t="s">
        <v>383</v>
      </c>
      <c r="C8950" t="s">
        <v>10</v>
      </c>
      <c r="D8950" t="s">
        <v>11</v>
      </c>
      <c r="E8950" t="s">
        <v>20</v>
      </c>
      <c r="F8950" t="s">
        <v>1160</v>
      </c>
      <c r="G8950" s="2">
        <v>2.0699999999999998</v>
      </c>
      <c r="H8950" s="2">
        <v>2</v>
      </c>
      <c r="I8950" s="2">
        <f t="shared" si="139"/>
        <v>1.0349999999999999</v>
      </c>
      <c r="J8950" s="2">
        <v>-3.52</v>
      </c>
    </row>
    <row r="8951" spans="1:10" x14ac:dyDescent="0.35">
      <c r="A8951" s="1">
        <v>43027</v>
      </c>
      <c r="B8951" t="s">
        <v>383</v>
      </c>
      <c r="C8951" t="s">
        <v>10</v>
      </c>
      <c r="D8951" t="s">
        <v>34</v>
      </c>
      <c r="E8951" t="s">
        <v>74</v>
      </c>
      <c r="F8951" t="s">
        <v>2413</v>
      </c>
      <c r="G8951" s="2">
        <v>328.4</v>
      </c>
      <c r="H8951" s="2">
        <v>3</v>
      </c>
      <c r="I8951" s="2">
        <f t="shared" si="139"/>
        <v>109.46666666666665</v>
      </c>
      <c r="J8951" s="2">
        <v>-91.76</v>
      </c>
    </row>
    <row r="8952" spans="1:10" x14ac:dyDescent="0.35">
      <c r="A8952" s="1">
        <v>43027</v>
      </c>
      <c r="B8952" t="s">
        <v>225</v>
      </c>
      <c r="C8952" t="s">
        <v>27</v>
      </c>
      <c r="D8952" t="s">
        <v>11</v>
      </c>
      <c r="E8952" t="s">
        <v>20</v>
      </c>
      <c r="F8952" t="s">
        <v>2120</v>
      </c>
      <c r="G8952" s="2">
        <v>39.619999999999997</v>
      </c>
      <c r="H8952" s="2">
        <v>3</v>
      </c>
      <c r="I8952" s="2">
        <f t="shared" si="139"/>
        <v>13.206666666666665</v>
      </c>
      <c r="J8952" s="2">
        <v>13.87</v>
      </c>
    </row>
    <row r="8953" spans="1:10" x14ac:dyDescent="0.35">
      <c r="A8953" s="1">
        <v>43028</v>
      </c>
      <c r="B8953" t="s">
        <v>922</v>
      </c>
      <c r="C8953" t="s">
        <v>78</v>
      </c>
      <c r="D8953" t="s">
        <v>34</v>
      </c>
      <c r="E8953" t="s">
        <v>145</v>
      </c>
      <c r="F8953" t="s">
        <v>741</v>
      </c>
      <c r="G8953" s="2">
        <v>284.36</v>
      </c>
      <c r="H8953" s="2">
        <v>2</v>
      </c>
      <c r="I8953" s="2">
        <f t="shared" si="139"/>
        <v>142.18</v>
      </c>
      <c r="J8953" s="2">
        <v>-75.83</v>
      </c>
    </row>
    <row r="8954" spans="1:10" x14ac:dyDescent="0.35">
      <c r="A8954" s="1">
        <v>43028</v>
      </c>
      <c r="B8954" t="s">
        <v>922</v>
      </c>
      <c r="C8954" t="s">
        <v>78</v>
      </c>
      <c r="D8954" t="s">
        <v>11</v>
      </c>
      <c r="E8954" t="s">
        <v>18</v>
      </c>
      <c r="F8954" t="s">
        <v>1958</v>
      </c>
      <c r="G8954" s="2">
        <v>665.41</v>
      </c>
      <c r="H8954" s="2">
        <v>2</v>
      </c>
      <c r="I8954" s="2">
        <f t="shared" si="139"/>
        <v>332.70499999999998</v>
      </c>
      <c r="J8954" s="2">
        <v>66.540000000000006</v>
      </c>
    </row>
    <row r="8955" spans="1:10" x14ac:dyDescent="0.35">
      <c r="A8955" s="1">
        <v>43028</v>
      </c>
      <c r="B8955" t="s">
        <v>1485</v>
      </c>
      <c r="C8955" t="s">
        <v>101</v>
      </c>
      <c r="D8955" t="s">
        <v>11</v>
      </c>
      <c r="E8955" t="s">
        <v>24</v>
      </c>
      <c r="F8955" t="s">
        <v>1844</v>
      </c>
      <c r="G8955" s="2">
        <v>13.36</v>
      </c>
      <c r="H8955" s="2">
        <v>4</v>
      </c>
      <c r="I8955" s="2">
        <f t="shared" si="139"/>
        <v>3.34</v>
      </c>
      <c r="J8955" s="2">
        <v>4.1399999999999997</v>
      </c>
    </row>
    <row r="8956" spans="1:10" x14ac:dyDescent="0.35">
      <c r="A8956" s="1">
        <v>43028</v>
      </c>
      <c r="B8956" t="s">
        <v>1485</v>
      </c>
      <c r="C8956" t="s">
        <v>101</v>
      </c>
      <c r="D8956" t="s">
        <v>11</v>
      </c>
      <c r="E8956" t="s">
        <v>12</v>
      </c>
      <c r="F8956" t="s">
        <v>1052</v>
      </c>
      <c r="G8956" s="2">
        <v>39.96</v>
      </c>
      <c r="H8956" s="2">
        <v>2</v>
      </c>
      <c r="I8956" s="2">
        <f t="shared" si="139"/>
        <v>19.98</v>
      </c>
      <c r="J8956" s="2">
        <v>18.78</v>
      </c>
    </row>
    <row r="8957" spans="1:10" x14ac:dyDescent="0.35">
      <c r="A8957" s="1">
        <v>43028</v>
      </c>
      <c r="B8957" t="s">
        <v>1485</v>
      </c>
      <c r="C8957" t="s">
        <v>101</v>
      </c>
      <c r="D8957" t="s">
        <v>11</v>
      </c>
      <c r="E8957" t="s">
        <v>20</v>
      </c>
      <c r="F8957" t="s">
        <v>1896</v>
      </c>
      <c r="G8957" s="2">
        <v>145.85</v>
      </c>
      <c r="H8957" s="2">
        <v>5</v>
      </c>
      <c r="I8957" s="2">
        <f t="shared" si="139"/>
        <v>29.169999999999998</v>
      </c>
      <c r="J8957" s="2">
        <v>70.010000000000005</v>
      </c>
    </row>
    <row r="8958" spans="1:10" x14ac:dyDescent="0.35">
      <c r="A8958" s="1">
        <v>43028</v>
      </c>
      <c r="B8958" t="s">
        <v>2641</v>
      </c>
      <c r="C8958" t="s">
        <v>27</v>
      </c>
      <c r="D8958" t="s">
        <v>11</v>
      </c>
      <c r="E8958" t="s">
        <v>16</v>
      </c>
      <c r="F8958" t="s">
        <v>2260</v>
      </c>
      <c r="G8958" s="2">
        <v>3.75</v>
      </c>
      <c r="H8958" s="2">
        <v>1</v>
      </c>
      <c r="I8958" s="2">
        <f t="shared" si="139"/>
        <v>3.75</v>
      </c>
      <c r="J8958" s="2">
        <v>1.8</v>
      </c>
    </row>
    <row r="8959" spans="1:10" x14ac:dyDescent="0.35">
      <c r="A8959" s="1">
        <v>43028</v>
      </c>
      <c r="B8959" t="s">
        <v>2641</v>
      </c>
      <c r="C8959" t="s">
        <v>27</v>
      </c>
      <c r="D8959" t="s">
        <v>11</v>
      </c>
      <c r="E8959" t="s">
        <v>20</v>
      </c>
      <c r="F8959" t="s">
        <v>914</v>
      </c>
      <c r="G8959" s="2">
        <v>20.93</v>
      </c>
      <c r="H8959" s="2">
        <v>4</v>
      </c>
      <c r="I8959" s="2">
        <f t="shared" si="139"/>
        <v>5.2324999999999999</v>
      </c>
      <c r="J8959" s="2">
        <v>7.59</v>
      </c>
    </row>
    <row r="8960" spans="1:10" x14ac:dyDescent="0.35">
      <c r="A8960" s="1">
        <v>43028</v>
      </c>
      <c r="B8960" t="s">
        <v>1088</v>
      </c>
      <c r="C8960" t="s">
        <v>23</v>
      </c>
      <c r="D8960" t="s">
        <v>11</v>
      </c>
      <c r="E8960" t="s">
        <v>12</v>
      </c>
      <c r="F8960" t="s">
        <v>306</v>
      </c>
      <c r="G8960" s="2">
        <v>45.53</v>
      </c>
      <c r="H8960" s="2">
        <v>3</v>
      </c>
      <c r="I8960" s="2">
        <f t="shared" si="139"/>
        <v>15.176666666666668</v>
      </c>
      <c r="J8960" s="2">
        <v>15.93</v>
      </c>
    </row>
    <row r="8961" spans="1:10" x14ac:dyDescent="0.35">
      <c r="A8961" s="1">
        <v>43028</v>
      </c>
      <c r="B8961" t="s">
        <v>301</v>
      </c>
      <c r="C8961" t="s">
        <v>149</v>
      </c>
      <c r="D8961" t="s">
        <v>11</v>
      </c>
      <c r="E8961" t="s">
        <v>16</v>
      </c>
      <c r="F8961" t="s">
        <v>2581</v>
      </c>
      <c r="G8961" s="2">
        <v>24.55</v>
      </c>
      <c r="H8961" s="2">
        <v>5</v>
      </c>
      <c r="I8961" s="2">
        <f t="shared" si="139"/>
        <v>4.91</v>
      </c>
      <c r="J8961" s="2">
        <v>12.03</v>
      </c>
    </row>
    <row r="8962" spans="1:10" x14ac:dyDescent="0.35">
      <c r="A8962" s="1">
        <v>43028</v>
      </c>
      <c r="B8962" t="s">
        <v>1279</v>
      </c>
      <c r="C8962" t="s">
        <v>123</v>
      </c>
      <c r="D8962" t="s">
        <v>11</v>
      </c>
      <c r="E8962" t="s">
        <v>18</v>
      </c>
      <c r="F8962" t="s">
        <v>1780</v>
      </c>
      <c r="G8962" s="2">
        <v>4.7699999999999996</v>
      </c>
      <c r="H8962" s="2">
        <v>2</v>
      </c>
      <c r="I8962" s="2">
        <f t="shared" si="139"/>
        <v>2.3849999999999998</v>
      </c>
      <c r="J8962" s="2">
        <v>-0.77</v>
      </c>
    </row>
    <row r="8963" spans="1:10" x14ac:dyDescent="0.35">
      <c r="A8963" s="1">
        <v>43028</v>
      </c>
      <c r="B8963" t="s">
        <v>1279</v>
      </c>
      <c r="C8963" t="s">
        <v>123</v>
      </c>
      <c r="D8963" t="s">
        <v>11</v>
      </c>
      <c r="E8963" t="s">
        <v>12</v>
      </c>
      <c r="F8963" t="s">
        <v>135</v>
      </c>
      <c r="G8963" s="2">
        <v>6.67</v>
      </c>
      <c r="H8963" s="2">
        <v>1</v>
      </c>
      <c r="I8963" s="2">
        <f t="shared" ref="I8963:I9026" si="140">G8963/H8963</f>
        <v>6.67</v>
      </c>
      <c r="J8963" s="2">
        <v>2.5</v>
      </c>
    </row>
    <row r="8964" spans="1:10" x14ac:dyDescent="0.35">
      <c r="A8964" s="1">
        <v>43028</v>
      </c>
      <c r="B8964" t="s">
        <v>1279</v>
      </c>
      <c r="C8964" t="s">
        <v>123</v>
      </c>
      <c r="D8964" t="s">
        <v>11</v>
      </c>
      <c r="E8964" t="s">
        <v>24</v>
      </c>
      <c r="F8964" t="s">
        <v>869</v>
      </c>
      <c r="G8964" s="2">
        <v>4.45</v>
      </c>
      <c r="H8964" s="2">
        <v>2</v>
      </c>
      <c r="I8964" s="2">
        <f t="shared" si="140"/>
        <v>2.2250000000000001</v>
      </c>
      <c r="J8964" s="2">
        <v>1.1100000000000001</v>
      </c>
    </row>
    <row r="8965" spans="1:10" x14ac:dyDescent="0.35">
      <c r="A8965" s="1">
        <v>43028</v>
      </c>
      <c r="B8965" t="s">
        <v>1279</v>
      </c>
      <c r="C8965" t="s">
        <v>123</v>
      </c>
      <c r="D8965" t="s">
        <v>34</v>
      </c>
      <c r="E8965" t="s">
        <v>47</v>
      </c>
      <c r="F8965" t="s">
        <v>1607</v>
      </c>
      <c r="G8965" s="2">
        <v>43.94</v>
      </c>
      <c r="H8965" s="2">
        <v>4</v>
      </c>
      <c r="I8965" s="2">
        <f t="shared" si="140"/>
        <v>10.984999999999999</v>
      </c>
      <c r="J8965" s="2">
        <v>6.04</v>
      </c>
    </row>
    <row r="8966" spans="1:10" x14ac:dyDescent="0.35">
      <c r="A8966" s="1">
        <v>43028</v>
      </c>
      <c r="B8966" t="s">
        <v>578</v>
      </c>
      <c r="C8966" t="s">
        <v>245</v>
      </c>
      <c r="D8966" t="s">
        <v>39</v>
      </c>
      <c r="E8966" t="s">
        <v>40</v>
      </c>
      <c r="F8966" t="s">
        <v>2603</v>
      </c>
      <c r="G8966" s="2">
        <v>15.98</v>
      </c>
      <c r="H8966" s="2">
        <v>2</v>
      </c>
      <c r="I8966" s="2">
        <f t="shared" si="140"/>
        <v>7.99</v>
      </c>
      <c r="J8966" s="2">
        <v>1.4</v>
      </c>
    </row>
    <row r="8967" spans="1:10" x14ac:dyDescent="0.35">
      <c r="A8967" s="1">
        <v>43028</v>
      </c>
      <c r="B8967" t="s">
        <v>578</v>
      </c>
      <c r="C8967" t="s">
        <v>245</v>
      </c>
      <c r="D8967" t="s">
        <v>11</v>
      </c>
      <c r="E8967" t="s">
        <v>12</v>
      </c>
      <c r="F8967" t="s">
        <v>1105</v>
      </c>
      <c r="G8967" s="2">
        <v>14.35</v>
      </c>
      <c r="H8967" s="2">
        <v>3</v>
      </c>
      <c r="I8967" s="2">
        <f t="shared" si="140"/>
        <v>4.7833333333333332</v>
      </c>
      <c r="J8967" s="2">
        <v>4.49</v>
      </c>
    </row>
    <row r="8968" spans="1:10" x14ac:dyDescent="0.35">
      <c r="A8968" s="1">
        <v>43029</v>
      </c>
      <c r="B8968" t="s">
        <v>2710</v>
      </c>
      <c r="C8968" t="s">
        <v>123</v>
      </c>
      <c r="D8968" t="s">
        <v>34</v>
      </c>
      <c r="E8968" t="s">
        <v>35</v>
      </c>
      <c r="F8968" t="s">
        <v>294</v>
      </c>
      <c r="G8968" s="2">
        <v>683.95</v>
      </c>
      <c r="H8968" s="2">
        <v>3</v>
      </c>
      <c r="I8968" s="2">
        <f t="shared" si="140"/>
        <v>227.98333333333335</v>
      </c>
      <c r="J8968" s="2">
        <v>42.75</v>
      </c>
    </row>
    <row r="8969" spans="1:10" x14ac:dyDescent="0.35">
      <c r="A8969" s="1">
        <v>43029</v>
      </c>
      <c r="B8969" t="s">
        <v>2710</v>
      </c>
      <c r="C8969" t="s">
        <v>123</v>
      </c>
      <c r="D8969" t="s">
        <v>34</v>
      </c>
      <c r="E8969" t="s">
        <v>47</v>
      </c>
      <c r="F8969" t="s">
        <v>309</v>
      </c>
      <c r="G8969" s="2">
        <v>45.7</v>
      </c>
      <c r="H8969" s="2">
        <v>3</v>
      </c>
      <c r="I8969" s="2">
        <f t="shared" si="140"/>
        <v>15.233333333333334</v>
      </c>
      <c r="J8969" s="2">
        <v>5.14</v>
      </c>
    </row>
    <row r="8970" spans="1:10" x14ac:dyDescent="0.35">
      <c r="A8970" s="1">
        <v>43029</v>
      </c>
      <c r="B8970" t="s">
        <v>1357</v>
      </c>
      <c r="C8970" t="s">
        <v>840</v>
      </c>
      <c r="D8970" t="s">
        <v>39</v>
      </c>
      <c r="E8970" t="s">
        <v>40</v>
      </c>
      <c r="F8970" t="s">
        <v>933</v>
      </c>
      <c r="G8970" s="2">
        <v>1439.92</v>
      </c>
      <c r="H8970" s="2">
        <v>8</v>
      </c>
      <c r="I8970" s="2">
        <f t="shared" si="140"/>
        <v>179.99</v>
      </c>
      <c r="J8970" s="2">
        <v>374.38</v>
      </c>
    </row>
    <row r="8971" spans="1:10" x14ac:dyDescent="0.35">
      <c r="A8971" s="1">
        <v>43029</v>
      </c>
      <c r="B8971" t="s">
        <v>1357</v>
      </c>
      <c r="C8971" t="s">
        <v>840</v>
      </c>
      <c r="D8971" t="s">
        <v>34</v>
      </c>
      <c r="E8971" t="s">
        <v>145</v>
      </c>
      <c r="F8971" t="s">
        <v>1613</v>
      </c>
      <c r="G8971" s="2">
        <v>262.11</v>
      </c>
      <c r="H8971" s="2">
        <v>1</v>
      </c>
      <c r="I8971" s="2">
        <f t="shared" si="140"/>
        <v>262.11</v>
      </c>
      <c r="J8971" s="2">
        <v>62.91</v>
      </c>
    </row>
    <row r="8972" spans="1:10" x14ac:dyDescent="0.35">
      <c r="A8972" s="1">
        <v>43029</v>
      </c>
      <c r="B8972" t="s">
        <v>389</v>
      </c>
      <c r="C8972" t="s">
        <v>91</v>
      </c>
      <c r="D8972" t="s">
        <v>11</v>
      </c>
      <c r="E8972" t="s">
        <v>12</v>
      </c>
      <c r="F8972" t="s">
        <v>2384</v>
      </c>
      <c r="G8972" s="2">
        <v>5.18</v>
      </c>
      <c r="H8972" s="2">
        <v>1</v>
      </c>
      <c r="I8972" s="2">
        <f t="shared" si="140"/>
        <v>5.18</v>
      </c>
      <c r="J8972" s="2">
        <v>1.81</v>
      </c>
    </row>
    <row r="8973" spans="1:10" x14ac:dyDescent="0.35">
      <c r="A8973" s="1">
        <v>43029</v>
      </c>
      <c r="B8973" t="s">
        <v>389</v>
      </c>
      <c r="C8973" t="s">
        <v>91</v>
      </c>
      <c r="D8973" t="s">
        <v>34</v>
      </c>
      <c r="E8973" t="s">
        <v>35</v>
      </c>
      <c r="F8973" t="s">
        <v>918</v>
      </c>
      <c r="G8973" s="2">
        <v>478.48</v>
      </c>
      <c r="H8973" s="2">
        <v>2</v>
      </c>
      <c r="I8973" s="2">
        <f t="shared" si="140"/>
        <v>239.24</v>
      </c>
      <c r="J8973" s="2">
        <v>47.85</v>
      </c>
    </row>
    <row r="8974" spans="1:10" x14ac:dyDescent="0.35">
      <c r="A8974" s="1">
        <v>43029</v>
      </c>
      <c r="B8974" t="s">
        <v>389</v>
      </c>
      <c r="C8974" t="s">
        <v>91</v>
      </c>
      <c r="D8974" t="s">
        <v>39</v>
      </c>
      <c r="E8974" t="s">
        <v>52</v>
      </c>
      <c r="F8974" t="s">
        <v>1985</v>
      </c>
      <c r="G8974" s="2">
        <v>28.4</v>
      </c>
      <c r="H8974" s="2">
        <v>2</v>
      </c>
      <c r="I8974" s="2">
        <f t="shared" si="140"/>
        <v>14.2</v>
      </c>
      <c r="J8974" s="2">
        <v>6.75</v>
      </c>
    </row>
    <row r="8975" spans="1:10" x14ac:dyDescent="0.35">
      <c r="A8975" s="1">
        <v>43029</v>
      </c>
      <c r="B8975" t="s">
        <v>1734</v>
      </c>
      <c r="C8975" t="s">
        <v>129</v>
      </c>
      <c r="D8975" t="s">
        <v>11</v>
      </c>
      <c r="E8975" t="s">
        <v>18</v>
      </c>
      <c r="F8975" t="s">
        <v>19</v>
      </c>
      <c r="G8975" s="2">
        <v>909.12</v>
      </c>
      <c r="H8975" s="2">
        <v>8</v>
      </c>
      <c r="I8975" s="2">
        <f t="shared" si="140"/>
        <v>113.64</v>
      </c>
      <c r="J8975" s="2">
        <v>9.09</v>
      </c>
    </row>
    <row r="8976" spans="1:10" x14ac:dyDescent="0.35">
      <c r="A8976" s="1">
        <v>43029</v>
      </c>
      <c r="B8976" t="s">
        <v>2083</v>
      </c>
      <c r="C8976" t="s">
        <v>123</v>
      </c>
      <c r="D8976" t="s">
        <v>11</v>
      </c>
      <c r="E8976" t="s">
        <v>24</v>
      </c>
      <c r="F8976" t="s">
        <v>2469</v>
      </c>
      <c r="G8976" s="2">
        <v>17.86</v>
      </c>
      <c r="H8976" s="2">
        <v>4</v>
      </c>
      <c r="I8976" s="2">
        <f t="shared" si="140"/>
        <v>4.4649999999999999</v>
      </c>
      <c r="J8976" s="2">
        <v>2.0099999999999998</v>
      </c>
    </row>
    <row r="8977" spans="1:10" x14ac:dyDescent="0.35">
      <c r="A8977" s="1">
        <v>43029</v>
      </c>
      <c r="B8977" t="s">
        <v>1677</v>
      </c>
      <c r="C8977" t="s">
        <v>15</v>
      </c>
      <c r="D8977" t="s">
        <v>11</v>
      </c>
      <c r="E8977" t="s">
        <v>92</v>
      </c>
      <c r="F8977" t="s">
        <v>1382</v>
      </c>
      <c r="G8977" s="2">
        <v>23.99</v>
      </c>
      <c r="H8977" s="2">
        <v>2</v>
      </c>
      <c r="I8977" s="2">
        <f t="shared" si="140"/>
        <v>11.994999999999999</v>
      </c>
      <c r="J8977" s="2">
        <v>-62.38</v>
      </c>
    </row>
    <row r="8978" spans="1:10" x14ac:dyDescent="0.35">
      <c r="A8978" s="1">
        <v>43029</v>
      </c>
      <c r="B8978" t="s">
        <v>69</v>
      </c>
      <c r="C8978" t="s">
        <v>95</v>
      </c>
      <c r="D8978" t="s">
        <v>11</v>
      </c>
      <c r="E8978" t="s">
        <v>20</v>
      </c>
      <c r="F8978" t="s">
        <v>1827</v>
      </c>
      <c r="G8978" s="2">
        <v>8.56</v>
      </c>
      <c r="H8978" s="2">
        <v>1</v>
      </c>
      <c r="I8978" s="2">
        <f t="shared" si="140"/>
        <v>8.56</v>
      </c>
      <c r="J8978" s="2">
        <v>-6.56</v>
      </c>
    </row>
    <row r="8979" spans="1:10" x14ac:dyDescent="0.35">
      <c r="A8979" s="1">
        <v>43029</v>
      </c>
      <c r="B8979" t="s">
        <v>2115</v>
      </c>
      <c r="C8979" t="s">
        <v>78</v>
      </c>
      <c r="D8979" t="s">
        <v>11</v>
      </c>
      <c r="E8979" t="s">
        <v>92</v>
      </c>
      <c r="F8979" t="s">
        <v>2560</v>
      </c>
      <c r="G8979" s="2">
        <v>161.57</v>
      </c>
      <c r="H8979" s="2">
        <v>2</v>
      </c>
      <c r="I8979" s="2">
        <f t="shared" si="140"/>
        <v>80.784999999999997</v>
      </c>
      <c r="J8979" s="2">
        <v>16.16</v>
      </c>
    </row>
    <row r="8980" spans="1:10" x14ac:dyDescent="0.35">
      <c r="A8980" s="1">
        <v>43029</v>
      </c>
      <c r="B8980" t="s">
        <v>2115</v>
      </c>
      <c r="C8980" t="s">
        <v>78</v>
      </c>
      <c r="D8980" t="s">
        <v>11</v>
      </c>
      <c r="E8980" t="s">
        <v>12</v>
      </c>
      <c r="F8980" t="s">
        <v>1531</v>
      </c>
      <c r="G8980" s="2">
        <v>4.0599999999999996</v>
      </c>
      <c r="H8980" s="2">
        <v>1</v>
      </c>
      <c r="I8980" s="2">
        <f t="shared" si="140"/>
        <v>4.0599999999999996</v>
      </c>
      <c r="J8980" s="2">
        <v>1.37</v>
      </c>
    </row>
    <row r="8981" spans="1:10" x14ac:dyDescent="0.35">
      <c r="A8981" s="1">
        <v>43029</v>
      </c>
      <c r="B8981" t="s">
        <v>2115</v>
      </c>
      <c r="C8981" t="s">
        <v>78</v>
      </c>
      <c r="D8981" t="s">
        <v>11</v>
      </c>
      <c r="E8981" t="s">
        <v>20</v>
      </c>
      <c r="F8981" t="s">
        <v>1160</v>
      </c>
      <c r="G8981" s="2">
        <v>6.22</v>
      </c>
      <c r="H8981" s="2">
        <v>4</v>
      </c>
      <c r="I8981" s="2">
        <f t="shared" si="140"/>
        <v>1.5549999999999999</v>
      </c>
      <c r="J8981" s="2">
        <v>-4.97</v>
      </c>
    </row>
    <row r="8982" spans="1:10" x14ac:dyDescent="0.35">
      <c r="A8982" s="1">
        <v>43029</v>
      </c>
      <c r="B8982" t="s">
        <v>2614</v>
      </c>
      <c r="C8982" t="s">
        <v>23</v>
      </c>
      <c r="D8982" t="s">
        <v>39</v>
      </c>
      <c r="E8982" t="s">
        <v>40</v>
      </c>
      <c r="F8982" t="s">
        <v>2143</v>
      </c>
      <c r="G8982" s="2">
        <v>329.99</v>
      </c>
      <c r="H8982" s="2">
        <v>2</v>
      </c>
      <c r="I8982" s="2">
        <f t="shared" si="140"/>
        <v>164.995</v>
      </c>
      <c r="J8982" s="2">
        <v>-77</v>
      </c>
    </row>
    <row r="8983" spans="1:10" x14ac:dyDescent="0.35">
      <c r="A8983" s="1">
        <v>43029</v>
      </c>
      <c r="B8983" t="s">
        <v>2614</v>
      </c>
      <c r="C8983" t="s">
        <v>23</v>
      </c>
      <c r="D8983" t="s">
        <v>11</v>
      </c>
      <c r="E8983" t="s">
        <v>18</v>
      </c>
      <c r="F8983" t="s">
        <v>2598</v>
      </c>
      <c r="G8983" s="2">
        <v>71.38</v>
      </c>
      <c r="H8983" s="2">
        <v>3</v>
      </c>
      <c r="I8983" s="2">
        <f t="shared" si="140"/>
        <v>23.793333333333333</v>
      </c>
      <c r="J8983" s="2">
        <v>-4.46</v>
      </c>
    </row>
    <row r="8984" spans="1:10" x14ac:dyDescent="0.35">
      <c r="A8984" s="1">
        <v>43029</v>
      </c>
      <c r="B8984" t="s">
        <v>1295</v>
      </c>
      <c r="C8984" t="s">
        <v>157</v>
      </c>
      <c r="D8984" t="s">
        <v>11</v>
      </c>
      <c r="E8984" t="s">
        <v>20</v>
      </c>
      <c r="F8984" t="s">
        <v>1367</v>
      </c>
      <c r="G8984" s="2">
        <v>38.82</v>
      </c>
      <c r="H8984" s="2">
        <v>6</v>
      </c>
      <c r="I8984" s="2">
        <f t="shared" si="140"/>
        <v>6.47</v>
      </c>
      <c r="J8984" s="2">
        <v>19.41</v>
      </c>
    </row>
    <row r="8985" spans="1:10" x14ac:dyDescent="0.35">
      <c r="A8985" s="1">
        <v>43029</v>
      </c>
      <c r="B8985" t="s">
        <v>1295</v>
      </c>
      <c r="C8985" t="s">
        <v>157</v>
      </c>
      <c r="D8985" t="s">
        <v>11</v>
      </c>
      <c r="E8985" t="s">
        <v>20</v>
      </c>
      <c r="F8985" t="s">
        <v>1380</v>
      </c>
      <c r="G8985" s="2">
        <v>21.9</v>
      </c>
      <c r="H8985" s="2">
        <v>5</v>
      </c>
      <c r="I8985" s="2">
        <f t="shared" si="140"/>
        <v>4.38</v>
      </c>
      <c r="J8985" s="2">
        <v>10.51</v>
      </c>
    </row>
    <row r="8986" spans="1:10" x14ac:dyDescent="0.35">
      <c r="A8986" s="1">
        <v>43030</v>
      </c>
      <c r="B8986" t="s">
        <v>1282</v>
      </c>
      <c r="C8986" t="s">
        <v>149</v>
      </c>
      <c r="D8986" t="s">
        <v>39</v>
      </c>
      <c r="E8986" t="s">
        <v>603</v>
      </c>
      <c r="F8986" t="s">
        <v>2529</v>
      </c>
      <c r="G8986" s="2">
        <v>11199.97</v>
      </c>
      <c r="H8986" s="2">
        <v>4</v>
      </c>
      <c r="I8986" s="2">
        <f t="shared" si="140"/>
        <v>2799.9924999999998</v>
      </c>
      <c r="J8986" s="2">
        <v>3919.99</v>
      </c>
    </row>
    <row r="8987" spans="1:10" x14ac:dyDescent="0.35">
      <c r="A8987" s="1">
        <v>43030</v>
      </c>
      <c r="B8987" t="s">
        <v>1282</v>
      </c>
      <c r="C8987" t="s">
        <v>149</v>
      </c>
      <c r="D8987" t="s">
        <v>39</v>
      </c>
      <c r="E8987" t="s">
        <v>40</v>
      </c>
      <c r="F8987" t="s">
        <v>2019</v>
      </c>
      <c r="G8987" s="2">
        <v>2399.6</v>
      </c>
      <c r="H8987" s="2">
        <v>8</v>
      </c>
      <c r="I8987" s="2">
        <f t="shared" si="140"/>
        <v>299.95</v>
      </c>
      <c r="J8987" s="2">
        <v>647.89</v>
      </c>
    </row>
    <row r="8988" spans="1:10" x14ac:dyDescent="0.35">
      <c r="A8988" s="1">
        <v>43030</v>
      </c>
      <c r="B8988" t="s">
        <v>1282</v>
      </c>
      <c r="C8988" t="s">
        <v>149</v>
      </c>
      <c r="D8988" t="s">
        <v>11</v>
      </c>
      <c r="E8988" t="s">
        <v>63</v>
      </c>
      <c r="F8988" t="s">
        <v>1091</v>
      </c>
      <c r="G8988" s="2">
        <v>63.9</v>
      </c>
      <c r="H8988" s="2">
        <v>5</v>
      </c>
      <c r="I8988" s="2">
        <f t="shared" si="140"/>
        <v>12.78</v>
      </c>
      <c r="J8988" s="2">
        <v>28.76</v>
      </c>
    </row>
    <row r="8989" spans="1:10" x14ac:dyDescent="0.35">
      <c r="A8989" s="1">
        <v>43030</v>
      </c>
      <c r="B8989" t="s">
        <v>1282</v>
      </c>
      <c r="C8989" t="s">
        <v>149</v>
      </c>
      <c r="D8989" t="s">
        <v>39</v>
      </c>
      <c r="E8989" t="s">
        <v>40</v>
      </c>
      <c r="F8989" t="s">
        <v>1925</v>
      </c>
      <c r="G8989" s="2">
        <v>52.99</v>
      </c>
      <c r="H8989" s="2">
        <v>1</v>
      </c>
      <c r="I8989" s="2">
        <f t="shared" si="140"/>
        <v>52.99</v>
      </c>
      <c r="J8989" s="2">
        <v>0.53</v>
      </c>
    </row>
    <row r="8990" spans="1:10" x14ac:dyDescent="0.35">
      <c r="A8990" s="1">
        <v>43030</v>
      </c>
      <c r="B8990" t="s">
        <v>90</v>
      </c>
      <c r="C8990" t="s">
        <v>91</v>
      </c>
      <c r="D8990" t="s">
        <v>34</v>
      </c>
      <c r="E8990" t="s">
        <v>145</v>
      </c>
      <c r="F8990" t="s">
        <v>728</v>
      </c>
      <c r="G8990" s="2">
        <v>177.23</v>
      </c>
      <c r="H8990" s="2">
        <v>5</v>
      </c>
      <c r="I8990" s="2">
        <f t="shared" si="140"/>
        <v>35.445999999999998</v>
      </c>
      <c r="J8990" s="2">
        <v>-120.51</v>
      </c>
    </row>
    <row r="8991" spans="1:10" x14ac:dyDescent="0.35">
      <c r="A8991" s="1">
        <v>43030</v>
      </c>
      <c r="B8991" t="s">
        <v>895</v>
      </c>
      <c r="C8991" t="s">
        <v>840</v>
      </c>
      <c r="D8991" t="s">
        <v>11</v>
      </c>
      <c r="E8991" t="s">
        <v>18</v>
      </c>
      <c r="F8991" t="s">
        <v>2324</v>
      </c>
      <c r="G8991" s="2">
        <v>333.09</v>
      </c>
      <c r="H8991" s="2">
        <v>3</v>
      </c>
      <c r="I8991" s="2">
        <f t="shared" si="140"/>
        <v>111.02999999999999</v>
      </c>
      <c r="J8991" s="2">
        <v>23.32</v>
      </c>
    </row>
    <row r="8992" spans="1:10" x14ac:dyDescent="0.35">
      <c r="A8992" s="1">
        <v>43030</v>
      </c>
      <c r="B8992" t="s">
        <v>895</v>
      </c>
      <c r="C8992" t="s">
        <v>840</v>
      </c>
      <c r="D8992" t="s">
        <v>34</v>
      </c>
      <c r="E8992" t="s">
        <v>145</v>
      </c>
      <c r="F8992" t="s">
        <v>501</v>
      </c>
      <c r="G8992" s="2">
        <v>248.98</v>
      </c>
      <c r="H8992" s="2">
        <v>2</v>
      </c>
      <c r="I8992" s="2">
        <f t="shared" si="140"/>
        <v>124.49</v>
      </c>
      <c r="J8992" s="2">
        <v>54.78</v>
      </c>
    </row>
    <row r="8993" spans="1:10" x14ac:dyDescent="0.35">
      <c r="A8993" s="1">
        <v>43030</v>
      </c>
      <c r="B8993" t="s">
        <v>533</v>
      </c>
      <c r="C8993" t="s">
        <v>840</v>
      </c>
      <c r="D8993" t="s">
        <v>11</v>
      </c>
      <c r="E8993" t="s">
        <v>24</v>
      </c>
      <c r="F8993" t="s">
        <v>147</v>
      </c>
      <c r="G8993" s="2">
        <v>36.44</v>
      </c>
      <c r="H8993" s="2">
        <v>4</v>
      </c>
      <c r="I8993" s="2">
        <f t="shared" si="140"/>
        <v>9.11</v>
      </c>
      <c r="J8993" s="2">
        <v>12.03</v>
      </c>
    </row>
    <row r="8994" spans="1:10" x14ac:dyDescent="0.35">
      <c r="A8994" s="1">
        <v>43030</v>
      </c>
      <c r="B8994" t="s">
        <v>887</v>
      </c>
      <c r="C8994" t="s">
        <v>278</v>
      </c>
      <c r="D8994" t="s">
        <v>11</v>
      </c>
      <c r="E8994" t="s">
        <v>20</v>
      </c>
      <c r="F8994" t="s">
        <v>2483</v>
      </c>
      <c r="G8994" s="2">
        <v>3.17</v>
      </c>
      <c r="H8994" s="2">
        <v>4</v>
      </c>
      <c r="I8994" s="2">
        <f t="shared" si="140"/>
        <v>0.79249999999999998</v>
      </c>
      <c r="J8994" s="2">
        <v>-2.5299999999999998</v>
      </c>
    </row>
    <row r="8995" spans="1:10" x14ac:dyDescent="0.35">
      <c r="A8995" s="1">
        <v>43030</v>
      </c>
      <c r="B8995" t="s">
        <v>887</v>
      </c>
      <c r="C8995" t="s">
        <v>278</v>
      </c>
      <c r="D8995" t="s">
        <v>34</v>
      </c>
      <c r="E8995" t="s">
        <v>35</v>
      </c>
      <c r="F8995" t="s">
        <v>1473</v>
      </c>
      <c r="G8995" s="2">
        <v>579.14</v>
      </c>
      <c r="H8995" s="2">
        <v>4</v>
      </c>
      <c r="I8995" s="2">
        <f t="shared" si="140"/>
        <v>144.785</v>
      </c>
      <c r="J8995" s="2">
        <v>-28.96</v>
      </c>
    </row>
    <row r="8996" spans="1:10" x14ac:dyDescent="0.35">
      <c r="A8996" s="1">
        <v>43030</v>
      </c>
      <c r="B8996" t="s">
        <v>197</v>
      </c>
      <c r="C8996" t="s">
        <v>23</v>
      </c>
      <c r="D8996" t="s">
        <v>39</v>
      </c>
      <c r="E8996" t="s">
        <v>40</v>
      </c>
      <c r="F8996" t="s">
        <v>642</v>
      </c>
      <c r="G8996" s="2">
        <v>32.700000000000003</v>
      </c>
      <c r="H8996" s="2">
        <v>5</v>
      </c>
      <c r="I8996" s="2">
        <f t="shared" si="140"/>
        <v>6.5400000000000009</v>
      </c>
      <c r="J8996" s="2">
        <v>-6.54</v>
      </c>
    </row>
    <row r="8997" spans="1:10" x14ac:dyDescent="0.35">
      <c r="A8997" s="1">
        <v>43030</v>
      </c>
      <c r="B8997" t="s">
        <v>197</v>
      </c>
      <c r="C8997" t="s">
        <v>23</v>
      </c>
      <c r="D8997" t="s">
        <v>11</v>
      </c>
      <c r="E8997" t="s">
        <v>63</v>
      </c>
      <c r="F8997" t="s">
        <v>2263</v>
      </c>
      <c r="G8997" s="2">
        <v>31.68</v>
      </c>
      <c r="H8997" s="2">
        <v>4</v>
      </c>
      <c r="I8997" s="2">
        <f t="shared" si="140"/>
        <v>7.92</v>
      </c>
      <c r="J8997" s="2">
        <v>11.09</v>
      </c>
    </row>
    <row r="8998" spans="1:10" x14ac:dyDescent="0.35">
      <c r="A8998" s="1">
        <v>43031</v>
      </c>
      <c r="B8998" t="s">
        <v>2711</v>
      </c>
      <c r="C8998" t="s">
        <v>123</v>
      </c>
      <c r="D8998" t="s">
        <v>39</v>
      </c>
      <c r="E8998" t="s">
        <v>40</v>
      </c>
      <c r="F8998" t="s">
        <v>898</v>
      </c>
      <c r="G8998" s="2">
        <v>863.88</v>
      </c>
      <c r="H8998" s="2">
        <v>3</v>
      </c>
      <c r="I8998" s="2">
        <f t="shared" si="140"/>
        <v>287.95999999999998</v>
      </c>
      <c r="J8998" s="2">
        <v>107.99</v>
      </c>
    </row>
    <row r="8999" spans="1:10" x14ac:dyDescent="0.35">
      <c r="A8999" s="1">
        <v>43031</v>
      </c>
      <c r="B8999" t="s">
        <v>1655</v>
      </c>
      <c r="C8999" t="s">
        <v>149</v>
      </c>
      <c r="D8999" t="s">
        <v>11</v>
      </c>
      <c r="E8999" t="s">
        <v>12</v>
      </c>
      <c r="F8999" t="s">
        <v>2712</v>
      </c>
      <c r="G8999" s="2">
        <v>11.56</v>
      </c>
      <c r="H8999" s="2">
        <v>2</v>
      </c>
      <c r="I8999" s="2">
        <f t="shared" si="140"/>
        <v>5.78</v>
      </c>
      <c r="J8999" s="2">
        <v>5.66</v>
      </c>
    </row>
    <row r="9000" spans="1:10" x14ac:dyDescent="0.35">
      <c r="A9000" s="1">
        <v>43031</v>
      </c>
      <c r="B9000" t="s">
        <v>1655</v>
      </c>
      <c r="C9000" t="s">
        <v>149</v>
      </c>
      <c r="D9000" t="s">
        <v>11</v>
      </c>
      <c r="E9000" t="s">
        <v>12</v>
      </c>
      <c r="F9000" t="s">
        <v>1591</v>
      </c>
      <c r="G9000" s="2">
        <v>26.4</v>
      </c>
      <c r="H9000" s="2">
        <v>5</v>
      </c>
      <c r="I9000" s="2">
        <f t="shared" si="140"/>
        <v>5.2799999999999994</v>
      </c>
      <c r="J9000" s="2">
        <v>11.88</v>
      </c>
    </row>
    <row r="9001" spans="1:10" x14ac:dyDescent="0.35">
      <c r="A9001" s="1">
        <v>43031</v>
      </c>
      <c r="B9001" t="s">
        <v>1655</v>
      </c>
      <c r="C9001" t="s">
        <v>149</v>
      </c>
      <c r="D9001" t="s">
        <v>34</v>
      </c>
      <c r="E9001" t="s">
        <v>47</v>
      </c>
      <c r="F9001" t="s">
        <v>1168</v>
      </c>
      <c r="G9001" s="2">
        <v>69.08</v>
      </c>
      <c r="H9001" s="2">
        <v>11</v>
      </c>
      <c r="I9001" s="2">
        <f t="shared" si="140"/>
        <v>6.28</v>
      </c>
      <c r="J9001" s="2">
        <v>29.01</v>
      </c>
    </row>
    <row r="9002" spans="1:10" x14ac:dyDescent="0.35">
      <c r="A9002" s="1">
        <v>43031</v>
      </c>
      <c r="B9002" t="s">
        <v>1655</v>
      </c>
      <c r="C9002" t="s">
        <v>149</v>
      </c>
      <c r="D9002" t="s">
        <v>39</v>
      </c>
      <c r="E9002" t="s">
        <v>40</v>
      </c>
      <c r="F9002" t="s">
        <v>735</v>
      </c>
      <c r="G9002" s="2">
        <v>35.880000000000003</v>
      </c>
      <c r="H9002" s="2">
        <v>3</v>
      </c>
      <c r="I9002" s="2">
        <f t="shared" si="140"/>
        <v>11.96</v>
      </c>
      <c r="J9002" s="2">
        <v>10.050000000000001</v>
      </c>
    </row>
    <row r="9003" spans="1:10" x14ac:dyDescent="0.35">
      <c r="A9003" s="1">
        <v>43031</v>
      </c>
      <c r="B9003" t="s">
        <v>1303</v>
      </c>
      <c r="C9003" t="s">
        <v>10</v>
      </c>
      <c r="D9003" t="s">
        <v>11</v>
      </c>
      <c r="E9003" t="s">
        <v>20</v>
      </c>
      <c r="F9003" t="s">
        <v>118</v>
      </c>
      <c r="G9003" s="2">
        <v>3.56</v>
      </c>
      <c r="H9003" s="2">
        <v>3</v>
      </c>
      <c r="I9003" s="2">
        <f t="shared" si="140"/>
        <v>1.1866666666666668</v>
      </c>
      <c r="J9003" s="2">
        <v>-6.24</v>
      </c>
    </row>
    <row r="9004" spans="1:10" x14ac:dyDescent="0.35">
      <c r="A9004" s="1">
        <v>43031</v>
      </c>
      <c r="B9004" t="s">
        <v>1303</v>
      </c>
      <c r="C9004" t="s">
        <v>10</v>
      </c>
      <c r="D9004" t="s">
        <v>39</v>
      </c>
      <c r="E9004" t="s">
        <v>40</v>
      </c>
      <c r="F9004" t="s">
        <v>2561</v>
      </c>
      <c r="G9004" s="2">
        <v>823.96</v>
      </c>
      <c r="H9004" s="2">
        <v>5</v>
      </c>
      <c r="I9004" s="2">
        <f t="shared" si="140"/>
        <v>164.792</v>
      </c>
      <c r="J9004" s="2">
        <v>51.5</v>
      </c>
    </row>
    <row r="9005" spans="1:10" x14ac:dyDescent="0.35">
      <c r="A9005" s="1">
        <v>43031</v>
      </c>
      <c r="B9005" t="s">
        <v>1303</v>
      </c>
      <c r="C9005" t="s">
        <v>10</v>
      </c>
      <c r="D9005" t="s">
        <v>11</v>
      </c>
      <c r="E9005" t="s">
        <v>24</v>
      </c>
      <c r="F9005" t="s">
        <v>1270</v>
      </c>
      <c r="G9005" s="2">
        <v>10.27</v>
      </c>
      <c r="H9005" s="2">
        <v>3</v>
      </c>
      <c r="I9005" s="2">
        <f t="shared" si="140"/>
        <v>3.4233333333333333</v>
      </c>
      <c r="J9005" s="2">
        <v>0.9</v>
      </c>
    </row>
    <row r="9006" spans="1:10" x14ac:dyDescent="0.35">
      <c r="A9006" s="1">
        <v>43031</v>
      </c>
      <c r="B9006" t="s">
        <v>1641</v>
      </c>
      <c r="C9006" t="s">
        <v>10</v>
      </c>
      <c r="D9006" t="s">
        <v>11</v>
      </c>
      <c r="E9006" t="s">
        <v>20</v>
      </c>
      <c r="F9006" t="s">
        <v>1567</v>
      </c>
      <c r="G9006" s="2">
        <v>9.76</v>
      </c>
      <c r="H9006" s="2">
        <v>3</v>
      </c>
      <c r="I9006" s="2">
        <f t="shared" si="140"/>
        <v>3.2533333333333334</v>
      </c>
      <c r="J9006" s="2">
        <v>-15.13</v>
      </c>
    </row>
    <row r="9007" spans="1:10" x14ac:dyDescent="0.35">
      <c r="A9007" s="1">
        <v>43031</v>
      </c>
      <c r="B9007" t="s">
        <v>1641</v>
      </c>
      <c r="C9007" t="s">
        <v>10</v>
      </c>
      <c r="D9007" t="s">
        <v>11</v>
      </c>
      <c r="E9007" t="s">
        <v>18</v>
      </c>
      <c r="F9007" t="s">
        <v>1847</v>
      </c>
      <c r="G9007" s="2">
        <v>13.72</v>
      </c>
      <c r="H9007" s="2">
        <v>1</v>
      </c>
      <c r="I9007" s="2">
        <f t="shared" si="140"/>
        <v>13.72</v>
      </c>
      <c r="J9007" s="2">
        <v>1.2</v>
      </c>
    </row>
    <row r="9008" spans="1:10" x14ac:dyDescent="0.35">
      <c r="A9008" s="1">
        <v>43031</v>
      </c>
      <c r="B9008" t="s">
        <v>1641</v>
      </c>
      <c r="C9008" t="s">
        <v>10</v>
      </c>
      <c r="D9008" t="s">
        <v>39</v>
      </c>
      <c r="E9008" t="s">
        <v>52</v>
      </c>
      <c r="F9008" t="s">
        <v>1451</v>
      </c>
      <c r="G9008" s="2">
        <v>55.2</v>
      </c>
      <c r="H9008" s="2">
        <v>1</v>
      </c>
      <c r="I9008" s="2">
        <f t="shared" si="140"/>
        <v>55.2</v>
      </c>
      <c r="J9008" s="2">
        <v>-2.0699999999999998</v>
      </c>
    </row>
    <row r="9009" spans="1:10" x14ac:dyDescent="0.35">
      <c r="A9009" s="1">
        <v>43031</v>
      </c>
      <c r="B9009" t="s">
        <v>1641</v>
      </c>
      <c r="C9009" t="s">
        <v>10</v>
      </c>
      <c r="D9009" t="s">
        <v>11</v>
      </c>
      <c r="E9009" t="s">
        <v>18</v>
      </c>
      <c r="F9009" t="s">
        <v>267</v>
      </c>
      <c r="G9009" s="2">
        <v>259.14</v>
      </c>
      <c r="H9009" s="2">
        <v>4</v>
      </c>
      <c r="I9009" s="2">
        <f t="shared" si="140"/>
        <v>64.784999999999997</v>
      </c>
      <c r="J9009" s="2">
        <v>-58.31</v>
      </c>
    </row>
    <row r="9010" spans="1:10" x14ac:dyDescent="0.35">
      <c r="A9010" s="1">
        <v>43031</v>
      </c>
      <c r="B9010" t="s">
        <v>1631</v>
      </c>
      <c r="C9010" t="s">
        <v>1529</v>
      </c>
      <c r="D9010" t="s">
        <v>34</v>
      </c>
      <c r="E9010" t="s">
        <v>145</v>
      </c>
      <c r="F9010" t="s">
        <v>473</v>
      </c>
      <c r="G9010" s="2">
        <v>240.74</v>
      </c>
      <c r="H9010" s="2">
        <v>4</v>
      </c>
      <c r="I9010" s="2">
        <f t="shared" si="140"/>
        <v>60.185000000000002</v>
      </c>
      <c r="J9010" s="2">
        <v>-13.76</v>
      </c>
    </row>
    <row r="9011" spans="1:10" x14ac:dyDescent="0.35">
      <c r="A9011" s="1">
        <v>43031</v>
      </c>
      <c r="B9011" t="s">
        <v>1631</v>
      </c>
      <c r="C9011" t="s">
        <v>1529</v>
      </c>
      <c r="D9011" t="s">
        <v>34</v>
      </c>
      <c r="E9011" t="s">
        <v>47</v>
      </c>
      <c r="F9011" t="s">
        <v>2604</v>
      </c>
      <c r="G9011" s="2">
        <v>35</v>
      </c>
      <c r="H9011" s="2">
        <v>4</v>
      </c>
      <c r="I9011" s="2">
        <f t="shared" si="140"/>
        <v>8.75</v>
      </c>
      <c r="J9011" s="2">
        <v>14.7</v>
      </c>
    </row>
    <row r="9012" spans="1:10" x14ac:dyDescent="0.35">
      <c r="A9012" s="1">
        <v>43031</v>
      </c>
      <c r="B9012" t="s">
        <v>1631</v>
      </c>
      <c r="C9012" t="s">
        <v>1529</v>
      </c>
      <c r="D9012" t="s">
        <v>34</v>
      </c>
      <c r="E9012" t="s">
        <v>47</v>
      </c>
      <c r="F9012" t="s">
        <v>1396</v>
      </c>
      <c r="G9012" s="2">
        <v>210.68</v>
      </c>
      <c r="H9012" s="2">
        <v>2</v>
      </c>
      <c r="I9012" s="2">
        <f t="shared" si="140"/>
        <v>105.34</v>
      </c>
      <c r="J9012" s="2">
        <v>50.56</v>
      </c>
    </row>
    <row r="9013" spans="1:10" x14ac:dyDescent="0.35">
      <c r="A9013" s="1">
        <v>43031</v>
      </c>
      <c r="B9013" t="s">
        <v>1631</v>
      </c>
      <c r="C9013" t="s">
        <v>1529</v>
      </c>
      <c r="D9013" t="s">
        <v>34</v>
      </c>
      <c r="E9013" t="s">
        <v>145</v>
      </c>
      <c r="F9013" t="s">
        <v>2452</v>
      </c>
      <c r="G9013" s="2">
        <v>637.9</v>
      </c>
      <c r="H9013" s="2">
        <v>3</v>
      </c>
      <c r="I9013" s="2">
        <f t="shared" si="140"/>
        <v>212.63333333333333</v>
      </c>
      <c r="J9013" s="2">
        <v>-127.58</v>
      </c>
    </row>
    <row r="9014" spans="1:10" x14ac:dyDescent="0.35">
      <c r="A9014" s="1">
        <v>43031</v>
      </c>
      <c r="B9014" t="s">
        <v>1631</v>
      </c>
      <c r="C9014" t="s">
        <v>1529</v>
      </c>
      <c r="D9014" t="s">
        <v>11</v>
      </c>
      <c r="E9014" t="s">
        <v>12</v>
      </c>
      <c r="F9014" t="s">
        <v>1337</v>
      </c>
      <c r="G9014" s="2">
        <v>43.44</v>
      </c>
      <c r="H9014" s="2">
        <v>8</v>
      </c>
      <c r="I9014" s="2">
        <f t="shared" si="140"/>
        <v>5.43</v>
      </c>
      <c r="J9014" s="2">
        <v>21.29</v>
      </c>
    </row>
    <row r="9015" spans="1:10" x14ac:dyDescent="0.35">
      <c r="A9015" s="1">
        <v>43031</v>
      </c>
      <c r="B9015" t="s">
        <v>1631</v>
      </c>
      <c r="C9015" t="s">
        <v>1529</v>
      </c>
      <c r="D9015" t="s">
        <v>11</v>
      </c>
      <c r="E9015" t="s">
        <v>92</v>
      </c>
      <c r="F9015" t="s">
        <v>1928</v>
      </c>
      <c r="G9015" s="2">
        <v>2.2200000000000002</v>
      </c>
      <c r="H9015" s="2">
        <v>1</v>
      </c>
      <c r="I9015" s="2">
        <f t="shared" si="140"/>
        <v>2.2200000000000002</v>
      </c>
      <c r="J9015" s="2">
        <v>0.67</v>
      </c>
    </row>
    <row r="9016" spans="1:10" x14ac:dyDescent="0.35">
      <c r="A9016" s="1">
        <v>43032</v>
      </c>
      <c r="B9016" t="s">
        <v>1546</v>
      </c>
      <c r="C9016" t="s">
        <v>10</v>
      </c>
      <c r="D9016" t="s">
        <v>34</v>
      </c>
      <c r="E9016" t="s">
        <v>145</v>
      </c>
      <c r="F9016" t="s">
        <v>1333</v>
      </c>
      <c r="G9016" s="2">
        <v>517.41</v>
      </c>
      <c r="H9016" s="2">
        <v>5</v>
      </c>
      <c r="I9016" s="2">
        <f t="shared" si="140"/>
        <v>103.482</v>
      </c>
      <c r="J9016" s="2">
        <v>-81.31</v>
      </c>
    </row>
    <row r="9017" spans="1:10" x14ac:dyDescent="0.35">
      <c r="A9017" s="1">
        <v>43032</v>
      </c>
      <c r="B9017" t="s">
        <v>791</v>
      </c>
      <c r="C9017" t="s">
        <v>329</v>
      </c>
      <c r="D9017" t="s">
        <v>11</v>
      </c>
      <c r="E9017" t="s">
        <v>43</v>
      </c>
      <c r="F9017" t="s">
        <v>160</v>
      </c>
      <c r="G9017" s="2">
        <v>11.68</v>
      </c>
      <c r="H9017" s="2">
        <v>4</v>
      </c>
      <c r="I9017" s="2">
        <f t="shared" si="140"/>
        <v>2.92</v>
      </c>
      <c r="J9017" s="2">
        <v>5.26</v>
      </c>
    </row>
    <row r="9018" spans="1:10" x14ac:dyDescent="0.35">
      <c r="A9018" s="1">
        <v>43034</v>
      </c>
      <c r="B9018" t="s">
        <v>651</v>
      </c>
      <c r="C9018" t="s">
        <v>315</v>
      </c>
      <c r="D9018" t="s">
        <v>39</v>
      </c>
      <c r="E9018" t="s">
        <v>52</v>
      </c>
      <c r="F9018" t="s">
        <v>2235</v>
      </c>
      <c r="G9018" s="2">
        <v>19.989999999999998</v>
      </c>
      <c r="H9018" s="2">
        <v>1</v>
      </c>
      <c r="I9018" s="2">
        <f t="shared" si="140"/>
        <v>19.989999999999998</v>
      </c>
      <c r="J9018" s="2">
        <v>6.8</v>
      </c>
    </row>
    <row r="9019" spans="1:10" x14ac:dyDescent="0.35">
      <c r="A9019" s="1">
        <v>43034</v>
      </c>
      <c r="B9019" t="s">
        <v>651</v>
      </c>
      <c r="C9019" t="s">
        <v>315</v>
      </c>
      <c r="D9019" t="s">
        <v>11</v>
      </c>
      <c r="E9019" t="s">
        <v>16</v>
      </c>
      <c r="F9019" t="s">
        <v>2216</v>
      </c>
      <c r="G9019" s="2">
        <v>6.16</v>
      </c>
      <c r="H9019" s="2">
        <v>2</v>
      </c>
      <c r="I9019" s="2">
        <f t="shared" si="140"/>
        <v>3.08</v>
      </c>
      <c r="J9019" s="2">
        <v>2.96</v>
      </c>
    </row>
    <row r="9020" spans="1:10" x14ac:dyDescent="0.35">
      <c r="A9020" s="1">
        <v>43034</v>
      </c>
      <c r="B9020" t="s">
        <v>2037</v>
      </c>
      <c r="C9020" t="s">
        <v>55</v>
      </c>
      <c r="D9020" t="s">
        <v>34</v>
      </c>
      <c r="E9020" t="s">
        <v>145</v>
      </c>
      <c r="F9020" t="s">
        <v>818</v>
      </c>
      <c r="G9020" s="2">
        <v>356.85</v>
      </c>
      <c r="H9020" s="2">
        <v>5</v>
      </c>
      <c r="I9020" s="2">
        <f t="shared" si="140"/>
        <v>71.37</v>
      </c>
      <c r="J9020" s="2">
        <v>60.66</v>
      </c>
    </row>
    <row r="9021" spans="1:10" x14ac:dyDescent="0.35">
      <c r="A9021" s="1">
        <v>43034</v>
      </c>
      <c r="B9021" t="s">
        <v>2037</v>
      </c>
      <c r="C9021" t="s">
        <v>55</v>
      </c>
      <c r="D9021" t="s">
        <v>11</v>
      </c>
      <c r="E9021" t="s">
        <v>63</v>
      </c>
      <c r="F9021" t="s">
        <v>2370</v>
      </c>
      <c r="G9021" s="2">
        <v>251.58</v>
      </c>
      <c r="H9021" s="2">
        <v>7</v>
      </c>
      <c r="I9021" s="2">
        <f t="shared" si="140"/>
        <v>35.940000000000005</v>
      </c>
      <c r="J9021" s="2">
        <v>113.21</v>
      </c>
    </row>
    <row r="9022" spans="1:10" x14ac:dyDescent="0.35">
      <c r="A9022" s="1">
        <v>43034</v>
      </c>
      <c r="B9022" t="s">
        <v>2199</v>
      </c>
      <c r="C9022" t="s">
        <v>23</v>
      </c>
      <c r="D9022" t="s">
        <v>39</v>
      </c>
      <c r="E9022" t="s">
        <v>40</v>
      </c>
      <c r="F9022" t="s">
        <v>2403</v>
      </c>
      <c r="G9022" s="2">
        <v>61.54</v>
      </c>
      <c r="H9022" s="2">
        <v>1</v>
      </c>
      <c r="I9022" s="2">
        <f t="shared" si="140"/>
        <v>61.54</v>
      </c>
      <c r="J9022" s="2">
        <v>-13.33</v>
      </c>
    </row>
    <row r="9023" spans="1:10" x14ac:dyDescent="0.35">
      <c r="A9023" s="1">
        <v>43034</v>
      </c>
      <c r="B9023" t="s">
        <v>2199</v>
      </c>
      <c r="C9023" t="s">
        <v>23</v>
      </c>
      <c r="D9023" t="s">
        <v>11</v>
      </c>
      <c r="E9023" t="s">
        <v>20</v>
      </c>
      <c r="F9023" t="s">
        <v>300</v>
      </c>
      <c r="G9023" s="2">
        <v>81.44</v>
      </c>
      <c r="H9023" s="2">
        <v>7</v>
      </c>
      <c r="I9023" s="2">
        <f t="shared" si="140"/>
        <v>11.634285714285713</v>
      </c>
      <c r="J9023" s="2">
        <v>-65.150000000000006</v>
      </c>
    </row>
    <row r="9024" spans="1:10" x14ac:dyDescent="0.35">
      <c r="A9024" s="1">
        <v>43034</v>
      </c>
      <c r="B9024" t="s">
        <v>1623</v>
      </c>
      <c r="C9024" t="s">
        <v>23</v>
      </c>
      <c r="D9024" t="s">
        <v>11</v>
      </c>
      <c r="E9024" t="s">
        <v>20</v>
      </c>
      <c r="F9024" t="s">
        <v>2022</v>
      </c>
      <c r="G9024" s="2">
        <v>33.28</v>
      </c>
      <c r="H9024" s="2">
        <v>3</v>
      </c>
      <c r="I9024" s="2">
        <f t="shared" si="140"/>
        <v>11.093333333333334</v>
      </c>
      <c r="J9024" s="2">
        <v>-27.74</v>
      </c>
    </row>
    <row r="9025" spans="1:10" x14ac:dyDescent="0.35">
      <c r="A9025" s="1">
        <v>43034</v>
      </c>
      <c r="B9025" t="s">
        <v>1623</v>
      </c>
      <c r="C9025" t="s">
        <v>23</v>
      </c>
      <c r="D9025" t="s">
        <v>39</v>
      </c>
      <c r="E9025" t="s">
        <v>40</v>
      </c>
      <c r="F9025" t="s">
        <v>2369</v>
      </c>
      <c r="G9025" s="2">
        <v>118.65</v>
      </c>
      <c r="H9025" s="2">
        <v>5</v>
      </c>
      <c r="I9025" s="2">
        <f t="shared" si="140"/>
        <v>23.73</v>
      </c>
      <c r="J9025" s="2">
        <v>19.78</v>
      </c>
    </row>
    <row r="9026" spans="1:10" x14ac:dyDescent="0.35">
      <c r="A9026" s="1">
        <v>43034</v>
      </c>
      <c r="B9026" t="s">
        <v>1623</v>
      </c>
      <c r="C9026" t="s">
        <v>23</v>
      </c>
      <c r="D9026" t="s">
        <v>11</v>
      </c>
      <c r="E9026" t="s">
        <v>16</v>
      </c>
      <c r="F9026" t="s">
        <v>2643</v>
      </c>
      <c r="G9026" s="2">
        <v>14.76</v>
      </c>
      <c r="H9026" s="2">
        <v>5</v>
      </c>
      <c r="I9026" s="2">
        <f t="shared" si="140"/>
        <v>2.952</v>
      </c>
      <c r="J9026" s="2">
        <v>4.9800000000000004</v>
      </c>
    </row>
    <row r="9027" spans="1:10" x14ac:dyDescent="0.35">
      <c r="A9027" s="1">
        <v>43034</v>
      </c>
      <c r="B9027" t="s">
        <v>1584</v>
      </c>
      <c r="C9027" t="s">
        <v>10</v>
      </c>
      <c r="D9027" t="s">
        <v>11</v>
      </c>
      <c r="E9027" t="s">
        <v>18</v>
      </c>
      <c r="F9027" t="s">
        <v>1540</v>
      </c>
      <c r="G9027" s="2">
        <v>55.62</v>
      </c>
      <c r="H9027" s="2">
        <v>2</v>
      </c>
      <c r="I9027" s="2">
        <f t="shared" ref="I9027:I9090" si="141">G9027/H9027</f>
        <v>27.81</v>
      </c>
      <c r="J9027" s="2">
        <v>5.56</v>
      </c>
    </row>
    <row r="9028" spans="1:10" x14ac:dyDescent="0.35">
      <c r="A9028" s="1">
        <v>43035</v>
      </c>
      <c r="B9028" t="s">
        <v>1088</v>
      </c>
      <c r="C9028" t="s">
        <v>15</v>
      </c>
      <c r="D9028" t="s">
        <v>11</v>
      </c>
      <c r="E9028" t="s">
        <v>24</v>
      </c>
      <c r="F9028" t="s">
        <v>1252</v>
      </c>
      <c r="G9028" s="2">
        <v>7.06</v>
      </c>
      <c r="H9028" s="2">
        <v>3</v>
      </c>
      <c r="I9028" s="2">
        <f t="shared" si="141"/>
        <v>2.3533333333333331</v>
      </c>
      <c r="J9028" s="2">
        <v>2.21</v>
      </c>
    </row>
    <row r="9029" spans="1:10" x14ac:dyDescent="0.35">
      <c r="A9029" s="1">
        <v>43035</v>
      </c>
      <c r="B9029" t="s">
        <v>1088</v>
      </c>
      <c r="C9029" t="s">
        <v>15</v>
      </c>
      <c r="D9029" t="s">
        <v>39</v>
      </c>
      <c r="E9029" t="s">
        <v>40</v>
      </c>
      <c r="F9029" t="s">
        <v>1305</v>
      </c>
      <c r="G9029" s="2">
        <v>27.18</v>
      </c>
      <c r="H9029" s="2">
        <v>2</v>
      </c>
      <c r="I9029" s="2">
        <f t="shared" si="141"/>
        <v>13.59</v>
      </c>
      <c r="J9029" s="2">
        <v>2.04</v>
      </c>
    </row>
    <row r="9030" spans="1:10" x14ac:dyDescent="0.35">
      <c r="A9030" s="1">
        <v>43035</v>
      </c>
      <c r="B9030" t="s">
        <v>29</v>
      </c>
      <c r="C9030" t="s">
        <v>27</v>
      </c>
      <c r="D9030" t="s">
        <v>34</v>
      </c>
      <c r="E9030" t="s">
        <v>74</v>
      </c>
      <c r="F9030" t="s">
        <v>75</v>
      </c>
      <c r="G9030" s="2">
        <v>556.66999999999996</v>
      </c>
      <c r="H9030" s="2">
        <v>5</v>
      </c>
      <c r="I9030" s="2">
        <f t="shared" si="141"/>
        <v>111.33399999999999</v>
      </c>
      <c r="J9030" s="2">
        <v>6.55</v>
      </c>
    </row>
    <row r="9031" spans="1:10" x14ac:dyDescent="0.35">
      <c r="A9031" s="1">
        <v>43035</v>
      </c>
      <c r="B9031" t="s">
        <v>29</v>
      </c>
      <c r="C9031" t="s">
        <v>27</v>
      </c>
      <c r="D9031" t="s">
        <v>39</v>
      </c>
      <c r="E9031" t="s">
        <v>40</v>
      </c>
      <c r="F9031" t="s">
        <v>1932</v>
      </c>
      <c r="G9031" s="2">
        <v>95.84</v>
      </c>
      <c r="H9031" s="2">
        <v>4</v>
      </c>
      <c r="I9031" s="2">
        <f t="shared" si="141"/>
        <v>23.96</v>
      </c>
      <c r="J9031" s="2">
        <v>34.74</v>
      </c>
    </row>
    <row r="9032" spans="1:10" x14ac:dyDescent="0.35">
      <c r="A9032" s="1">
        <v>43035</v>
      </c>
      <c r="B9032" t="s">
        <v>1771</v>
      </c>
      <c r="C9032" t="s">
        <v>10</v>
      </c>
      <c r="D9032" t="s">
        <v>11</v>
      </c>
      <c r="E9032" t="s">
        <v>63</v>
      </c>
      <c r="F9032" t="s">
        <v>2263</v>
      </c>
      <c r="G9032" s="2">
        <v>15.84</v>
      </c>
      <c r="H9032" s="2">
        <v>2</v>
      </c>
      <c r="I9032" s="2">
        <f t="shared" si="141"/>
        <v>7.92</v>
      </c>
      <c r="J9032" s="2">
        <v>5.54</v>
      </c>
    </row>
    <row r="9033" spans="1:10" x14ac:dyDescent="0.35">
      <c r="A9033" s="1">
        <v>43035</v>
      </c>
      <c r="B9033" t="s">
        <v>1771</v>
      </c>
      <c r="C9033" t="s">
        <v>10</v>
      </c>
      <c r="D9033" t="s">
        <v>11</v>
      </c>
      <c r="E9033" t="s">
        <v>12</v>
      </c>
      <c r="F9033" t="s">
        <v>152</v>
      </c>
      <c r="G9033" s="2">
        <v>8.4499999999999993</v>
      </c>
      <c r="H9033" s="2">
        <v>2</v>
      </c>
      <c r="I9033" s="2">
        <f t="shared" si="141"/>
        <v>4.2249999999999996</v>
      </c>
      <c r="J9033" s="2">
        <v>2.64</v>
      </c>
    </row>
    <row r="9034" spans="1:10" x14ac:dyDescent="0.35">
      <c r="A9034" s="1">
        <v>43035</v>
      </c>
      <c r="B9034" t="s">
        <v>495</v>
      </c>
      <c r="C9034" t="s">
        <v>27</v>
      </c>
      <c r="D9034" t="s">
        <v>34</v>
      </c>
      <c r="E9034" t="s">
        <v>145</v>
      </c>
      <c r="F9034" t="s">
        <v>741</v>
      </c>
      <c r="G9034" s="2">
        <v>189.58</v>
      </c>
      <c r="H9034" s="2">
        <v>1</v>
      </c>
      <c r="I9034" s="2">
        <f t="shared" si="141"/>
        <v>189.58</v>
      </c>
      <c r="J9034" s="2">
        <v>9.48</v>
      </c>
    </row>
    <row r="9035" spans="1:10" x14ac:dyDescent="0.35">
      <c r="A9035" s="1">
        <v>43035</v>
      </c>
      <c r="B9035" t="s">
        <v>495</v>
      </c>
      <c r="C9035" t="s">
        <v>27</v>
      </c>
      <c r="D9035" t="s">
        <v>39</v>
      </c>
      <c r="E9035" t="s">
        <v>40</v>
      </c>
      <c r="F9035" t="s">
        <v>391</v>
      </c>
      <c r="G9035" s="2">
        <v>71.959999999999994</v>
      </c>
      <c r="H9035" s="2">
        <v>5</v>
      </c>
      <c r="I9035" s="2">
        <f t="shared" si="141"/>
        <v>14.391999999999999</v>
      </c>
      <c r="J9035" s="2">
        <v>7.2</v>
      </c>
    </row>
    <row r="9036" spans="1:10" x14ac:dyDescent="0.35">
      <c r="A9036" s="1">
        <v>43035</v>
      </c>
      <c r="B9036" t="s">
        <v>1826</v>
      </c>
      <c r="C9036" t="s">
        <v>95</v>
      </c>
      <c r="D9036" t="s">
        <v>11</v>
      </c>
      <c r="E9036" t="s">
        <v>12</v>
      </c>
      <c r="F9036" t="s">
        <v>1609</v>
      </c>
      <c r="G9036" s="2">
        <v>44.78</v>
      </c>
      <c r="H9036" s="2">
        <v>1</v>
      </c>
      <c r="I9036" s="2">
        <f t="shared" si="141"/>
        <v>44.78</v>
      </c>
      <c r="J9036" s="2">
        <v>16.23</v>
      </c>
    </row>
    <row r="9037" spans="1:10" x14ac:dyDescent="0.35">
      <c r="A9037" s="1">
        <v>43035</v>
      </c>
      <c r="B9037" t="s">
        <v>1748</v>
      </c>
      <c r="C9037" t="s">
        <v>123</v>
      </c>
      <c r="D9037" t="s">
        <v>11</v>
      </c>
      <c r="E9037" t="s">
        <v>12</v>
      </c>
      <c r="F9037" t="s">
        <v>625</v>
      </c>
      <c r="G9037" s="2">
        <v>56.78</v>
      </c>
      <c r="H9037" s="2">
        <v>7</v>
      </c>
      <c r="I9037" s="2">
        <f t="shared" si="141"/>
        <v>8.1114285714285721</v>
      </c>
      <c r="J9037" s="2">
        <v>20.58</v>
      </c>
    </row>
    <row r="9038" spans="1:10" x14ac:dyDescent="0.35">
      <c r="A9038" s="1">
        <v>43035</v>
      </c>
      <c r="B9038" t="s">
        <v>1748</v>
      </c>
      <c r="C9038" t="s">
        <v>123</v>
      </c>
      <c r="D9038" t="s">
        <v>11</v>
      </c>
      <c r="E9038" t="s">
        <v>20</v>
      </c>
      <c r="F9038" t="s">
        <v>428</v>
      </c>
      <c r="G9038" s="2">
        <v>5.61</v>
      </c>
      <c r="H9038" s="2">
        <v>3</v>
      </c>
      <c r="I9038" s="2">
        <f t="shared" si="141"/>
        <v>1.87</v>
      </c>
      <c r="J9038" s="2">
        <v>-3.92</v>
      </c>
    </row>
    <row r="9039" spans="1:10" x14ac:dyDescent="0.35">
      <c r="A9039" s="1">
        <v>43035</v>
      </c>
      <c r="B9039" t="s">
        <v>1748</v>
      </c>
      <c r="C9039" t="s">
        <v>123</v>
      </c>
      <c r="D9039" t="s">
        <v>11</v>
      </c>
      <c r="E9039" t="s">
        <v>24</v>
      </c>
      <c r="F9039" t="s">
        <v>38</v>
      </c>
      <c r="G9039" s="2">
        <v>6.58</v>
      </c>
      <c r="H9039" s="2">
        <v>3</v>
      </c>
      <c r="I9039" s="2">
        <f t="shared" si="141"/>
        <v>2.1933333333333334</v>
      </c>
      <c r="J9039" s="2">
        <v>0.57999999999999996</v>
      </c>
    </row>
    <row r="9040" spans="1:10" x14ac:dyDescent="0.35">
      <c r="A9040" s="1">
        <v>43036</v>
      </c>
      <c r="B9040" t="s">
        <v>1912</v>
      </c>
      <c r="C9040" t="s">
        <v>149</v>
      </c>
      <c r="D9040" t="s">
        <v>11</v>
      </c>
      <c r="E9040" t="s">
        <v>63</v>
      </c>
      <c r="F9040" t="s">
        <v>1964</v>
      </c>
      <c r="G9040" s="2">
        <v>47.98</v>
      </c>
      <c r="H9040" s="2">
        <v>2</v>
      </c>
      <c r="I9040" s="2">
        <f t="shared" si="141"/>
        <v>23.99</v>
      </c>
      <c r="J9040" s="2">
        <v>23.99</v>
      </c>
    </row>
    <row r="9041" spans="1:10" x14ac:dyDescent="0.35">
      <c r="A9041" s="1">
        <v>43036</v>
      </c>
      <c r="B9041" t="s">
        <v>1121</v>
      </c>
      <c r="C9041" t="s">
        <v>10</v>
      </c>
      <c r="D9041" t="s">
        <v>39</v>
      </c>
      <c r="E9041" t="s">
        <v>52</v>
      </c>
      <c r="F9041" t="s">
        <v>1011</v>
      </c>
      <c r="G9041" s="2">
        <v>24</v>
      </c>
      <c r="H9041" s="2">
        <v>2</v>
      </c>
      <c r="I9041" s="2">
        <f t="shared" si="141"/>
        <v>12</v>
      </c>
      <c r="J9041" s="2">
        <v>-2.7</v>
      </c>
    </row>
    <row r="9042" spans="1:10" x14ac:dyDescent="0.35">
      <c r="A9042" s="1">
        <v>43036</v>
      </c>
      <c r="B9042" t="s">
        <v>1121</v>
      </c>
      <c r="C9042" t="s">
        <v>10</v>
      </c>
      <c r="D9042" t="s">
        <v>11</v>
      </c>
      <c r="E9042" t="s">
        <v>12</v>
      </c>
      <c r="F9042" t="s">
        <v>1096</v>
      </c>
      <c r="G9042" s="2">
        <v>15.55</v>
      </c>
      <c r="H9042" s="2">
        <v>3</v>
      </c>
      <c r="I9042" s="2">
        <f t="shared" si="141"/>
        <v>5.1833333333333336</v>
      </c>
      <c r="J9042" s="2">
        <v>5.44</v>
      </c>
    </row>
    <row r="9043" spans="1:10" x14ac:dyDescent="0.35">
      <c r="A9043" s="1">
        <v>43036</v>
      </c>
      <c r="B9043" t="s">
        <v>1121</v>
      </c>
      <c r="C9043" t="s">
        <v>10</v>
      </c>
      <c r="D9043" t="s">
        <v>39</v>
      </c>
      <c r="E9043" t="s">
        <v>52</v>
      </c>
      <c r="F9043" t="s">
        <v>1068</v>
      </c>
      <c r="G9043" s="2">
        <v>26.18</v>
      </c>
      <c r="H9043" s="2">
        <v>2</v>
      </c>
      <c r="I9043" s="2">
        <f t="shared" si="141"/>
        <v>13.09</v>
      </c>
      <c r="J9043" s="2">
        <v>-3.27</v>
      </c>
    </row>
    <row r="9044" spans="1:10" x14ac:dyDescent="0.35">
      <c r="A9044" s="1">
        <v>43036</v>
      </c>
      <c r="B9044" t="s">
        <v>2472</v>
      </c>
      <c r="C9044" t="s">
        <v>245</v>
      </c>
      <c r="D9044" t="s">
        <v>34</v>
      </c>
      <c r="E9044" t="s">
        <v>47</v>
      </c>
      <c r="F9044" t="s">
        <v>1362</v>
      </c>
      <c r="G9044" s="2">
        <v>77.95</v>
      </c>
      <c r="H9044" s="2">
        <v>3</v>
      </c>
      <c r="I9044" s="2">
        <f t="shared" si="141"/>
        <v>25.983333333333334</v>
      </c>
      <c r="J9044" s="2">
        <v>15.59</v>
      </c>
    </row>
    <row r="9045" spans="1:10" x14ac:dyDescent="0.35">
      <c r="A9045" s="1">
        <v>43036</v>
      </c>
      <c r="B9045" t="s">
        <v>2472</v>
      </c>
      <c r="C9045" t="s">
        <v>245</v>
      </c>
      <c r="D9045" t="s">
        <v>11</v>
      </c>
      <c r="E9045" t="s">
        <v>18</v>
      </c>
      <c r="F9045" t="s">
        <v>908</v>
      </c>
      <c r="G9045" s="2">
        <v>147.18</v>
      </c>
      <c r="H9045" s="2">
        <v>2</v>
      </c>
      <c r="I9045" s="2">
        <f t="shared" si="141"/>
        <v>73.59</v>
      </c>
      <c r="J9045" s="2">
        <v>-29.44</v>
      </c>
    </row>
    <row r="9046" spans="1:10" x14ac:dyDescent="0.35">
      <c r="A9046" s="1">
        <v>43036</v>
      </c>
      <c r="B9046" t="s">
        <v>2472</v>
      </c>
      <c r="C9046" t="s">
        <v>245</v>
      </c>
      <c r="D9046" t="s">
        <v>11</v>
      </c>
      <c r="E9046" t="s">
        <v>12</v>
      </c>
      <c r="F9046" t="s">
        <v>2356</v>
      </c>
      <c r="G9046" s="2">
        <v>47.95</v>
      </c>
      <c r="H9046" s="2">
        <v>3</v>
      </c>
      <c r="I9046" s="2">
        <f t="shared" si="141"/>
        <v>15.983333333333334</v>
      </c>
      <c r="J9046" s="2">
        <v>16.18</v>
      </c>
    </row>
    <row r="9047" spans="1:10" x14ac:dyDescent="0.35">
      <c r="A9047" s="1">
        <v>43036</v>
      </c>
      <c r="B9047" t="s">
        <v>218</v>
      </c>
      <c r="C9047" t="s">
        <v>434</v>
      </c>
      <c r="D9047" t="s">
        <v>11</v>
      </c>
      <c r="E9047" t="s">
        <v>16</v>
      </c>
      <c r="F9047" t="s">
        <v>1434</v>
      </c>
      <c r="G9047" s="2">
        <v>21.93</v>
      </c>
      <c r="H9047" s="2">
        <v>3</v>
      </c>
      <c r="I9047" s="2">
        <f t="shared" si="141"/>
        <v>7.31</v>
      </c>
      <c r="J9047" s="2">
        <v>10.31</v>
      </c>
    </row>
    <row r="9048" spans="1:10" x14ac:dyDescent="0.35">
      <c r="A9048" s="1">
        <v>43037</v>
      </c>
      <c r="B9048" t="s">
        <v>583</v>
      </c>
      <c r="C9048" t="s">
        <v>149</v>
      </c>
      <c r="D9048" t="s">
        <v>11</v>
      </c>
      <c r="E9048" t="s">
        <v>12</v>
      </c>
      <c r="F9048" t="s">
        <v>2076</v>
      </c>
      <c r="G9048" s="2">
        <v>46.96</v>
      </c>
      <c r="H9048" s="2">
        <v>8</v>
      </c>
      <c r="I9048" s="2">
        <f t="shared" si="141"/>
        <v>5.87</v>
      </c>
      <c r="J9048" s="2">
        <v>22.54</v>
      </c>
    </row>
    <row r="9049" spans="1:10" x14ac:dyDescent="0.35">
      <c r="A9049" s="1">
        <v>43038</v>
      </c>
      <c r="B9049" t="s">
        <v>2048</v>
      </c>
      <c r="C9049" t="s">
        <v>164</v>
      </c>
      <c r="D9049" t="s">
        <v>34</v>
      </c>
      <c r="E9049" t="s">
        <v>47</v>
      </c>
      <c r="F9049" t="s">
        <v>2302</v>
      </c>
      <c r="G9049" s="2">
        <v>9.64</v>
      </c>
      <c r="H9049" s="2">
        <v>2</v>
      </c>
      <c r="I9049" s="2">
        <f t="shared" si="141"/>
        <v>4.82</v>
      </c>
      <c r="J9049" s="2">
        <v>3.66</v>
      </c>
    </row>
    <row r="9050" spans="1:10" x14ac:dyDescent="0.35">
      <c r="A9050" s="1">
        <v>43038</v>
      </c>
      <c r="B9050" t="s">
        <v>514</v>
      </c>
      <c r="C9050" t="s">
        <v>164</v>
      </c>
      <c r="D9050" t="s">
        <v>11</v>
      </c>
      <c r="E9050" t="s">
        <v>20</v>
      </c>
      <c r="F9050" t="s">
        <v>2022</v>
      </c>
      <c r="G9050" s="2">
        <v>88.75</v>
      </c>
      <c r="H9050" s="2">
        <v>3</v>
      </c>
      <c r="I9050" s="2">
        <f t="shared" si="141"/>
        <v>29.583333333333332</v>
      </c>
      <c r="J9050" s="2">
        <v>27.74</v>
      </c>
    </row>
    <row r="9051" spans="1:10" x14ac:dyDescent="0.35">
      <c r="A9051" s="1">
        <v>43038</v>
      </c>
      <c r="B9051" t="s">
        <v>514</v>
      </c>
      <c r="C9051" t="s">
        <v>164</v>
      </c>
      <c r="D9051" t="s">
        <v>11</v>
      </c>
      <c r="E9051" t="s">
        <v>20</v>
      </c>
      <c r="F9051" t="s">
        <v>1998</v>
      </c>
      <c r="G9051" s="2">
        <v>13.9</v>
      </c>
      <c r="H9051" s="2">
        <v>2</v>
      </c>
      <c r="I9051" s="2">
        <f t="shared" si="141"/>
        <v>6.95</v>
      </c>
      <c r="J9051" s="2">
        <v>5.21</v>
      </c>
    </row>
    <row r="9052" spans="1:10" x14ac:dyDescent="0.35">
      <c r="A9052" s="1">
        <v>43038</v>
      </c>
      <c r="B9052" t="s">
        <v>938</v>
      </c>
      <c r="C9052" t="s">
        <v>27</v>
      </c>
      <c r="D9052" t="s">
        <v>11</v>
      </c>
      <c r="E9052" t="s">
        <v>16</v>
      </c>
      <c r="F9052" t="s">
        <v>1899</v>
      </c>
      <c r="G9052" s="2">
        <v>43.86</v>
      </c>
      <c r="H9052" s="2">
        <v>6</v>
      </c>
      <c r="I9052" s="2">
        <f t="shared" si="141"/>
        <v>7.31</v>
      </c>
      <c r="J9052" s="2">
        <v>20.61</v>
      </c>
    </row>
    <row r="9053" spans="1:10" x14ac:dyDescent="0.35">
      <c r="A9053" s="1">
        <v>43038</v>
      </c>
      <c r="B9053" t="s">
        <v>938</v>
      </c>
      <c r="C9053" t="s">
        <v>27</v>
      </c>
      <c r="D9053" t="s">
        <v>39</v>
      </c>
      <c r="E9053" t="s">
        <v>40</v>
      </c>
      <c r="F9053" t="s">
        <v>745</v>
      </c>
      <c r="G9053" s="2">
        <v>148.47999999999999</v>
      </c>
      <c r="H9053" s="2">
        <v>2</v>
      </c>
      <c r="I9053" s="2">
        <f t="shared" si="141"/>
        <v>74.239999999999995</v>
      </c>
      <c r="J9053" s="2">
        <v>16.7</v>
      </c>
    </row>
    <row r="9054" spans="1:10" x14ac:dyDescent="0.35">
      <c r="A9054" s="1">
        <v>43038</v>
      </c>
      <c r="B9054" t="s">
        <v>938</v>
      </c>
      <c r="C9054" t="s">
        <v>27</v>
      </c>
      <c r="D9054" t="s">
        <v>11</v>
      </c>
      <c r="E9054" t="s">
        <v>12</v>
      </c>
      <c r="F9054" t="s">
        <v>2697</v>
      </c>
      <c r="G9054" s="2">
        <v>7.42</v>
      </c>
      <c r="H9054" s="2">
        <v>2</v>
      </c>
      <c r="I9054" s="2">
        <f t="shared" si="141"/>
        <v>3.71</v>
      </c>
      <c r="J9054" s="2">
        <v>3.71</v>
      </c>
    </row>
    <row r="9055" spans="1:10" x14ac:dyDescent="0.35">
      <c r="A9055" s="1">
        <v>43038</v>
      </c>
      <c r="B9055" t="s">
        <v>938</v>
      </c>
      <c r="C9055" t="s">
        <v>27</v>
      </c>
      <c r="D9055" t="s">
        <v>34</v>
      </c>
      <c r="E9055" t="s">
        <v>35</v>
      </c>
      <c r="F9055" t="s">
        <v>2029</v>
      </c>
      <c r="G9055" s="2">
        <v>71.989999999999995</v>
      </c>
      <c r="H9055" s="2">
        <v>1</v>
      </c>
      <c r="I9055" s="2">
        <f t="shared" si="141"/>
        <v>71.989999999999995</v>
      </c>
      <c r="J9055" s="2">
        <v>-0.9</v>
      </c>
    </row>
    <row r="9056" spans="1:10" x14ac:dyDescent="0.35">
      <c r="A9056" s="1">
        <v>43038</v>
      </c>
      <c r="B9056" t="s">
        <v>938</v>
      </c>
      <c r="C9056" t="s">
        <v>27</v>
      </c>
      <c r="D9056" t="s">
        <v>11</v>
      </c>
      <c r="E9056" t="s">
        <v>24</v>
      </c>
      <c r="F9056" t="s">
        <v>76</v>
      </c>
      <c r="G9056" s="2">
        <v>19.899999999999999</v>
      </c>
      <c r="H9056" s="2">
        <v>5</v>
      </c>
      <c r="I9056" s="2">
        <f t="shared" si="141"/>
        <v>3.9799999999999995</v>
      </c>
      <c r="J9056" s="2">
        <v>6.57</v>
      </c>
    </row>
    <row r="9057" spans="1:10" x14ac:dyDescent="0.35">
      <c r="A9057" s="1">
        <v>43038</v>
      </c>
      <c r="B9057" t="s">
        <v>938</v>
      </c>
      <c r="C9057" t="s">
        <v>27</v>
      </c>
      <c r="D9057" t="s">
        <v>11</v>
      </c>
      <c r="E9057" t="s">
        <v>92</v>
      </c>
      <c r="F9057" t="s">
        <v>2152</v>
      </c>
      <c r="G9057" s="2">
        <v>1702.12</v>
      </c>
      <c r="H9057" s="2">
        <v>14</v>
      </c>
      <c r="I9057" s="2">
        <f t="shared" si="141"/>
        <v>121.58</v>
      </c>
      <c r="J9057" s="2">
        <v>510.64</v>
      </c>
    </row>
    <row r="9058" spans="1:10" x14ac:dyDescent="0.35">
      <c r="A9058" s="1">
        <v>43038</v>
      </c>
      <c r="B9058" t="s">
        <v>831</v>
      </c>
      <c r="C9058" t="s">
        <v>23</v>
      </c>
      <c r="D9058" t="s">
        <v>11</v>
      </c>
      <c r="E9058" t="s">
        <v>12</v>
      </c>
      <c r="F9058" t="s">
        <v>2122</v>
      </c>
      <c r="G9058" s="2">
        <v>20.74</v>
      </c>
      <c r="H9058" s="2">
        <v>4</v>
      </c>
      <c r="I9058" s="2">
        <f t="shared" si="141"/>
        <v>5.1849999999999996</v>
      </c>
      <c r="J9058" s="2">
        <v>7.26</v>
      </c>
    </row>
    <row r="9059" spans="1:10" x14ac:dyDescent="0.35">
      <c r="A9059" s="1">
        <v>43038</v>
      </c>
      <c r="B9059" t="s">
        <v>831</v>
      </c>
      <c r="C9059" t="s">
        <v>23</v>
      </c>
      <c r="D9059" t="s">
        <v>34</v>
      </c>
      <c r="E9059" t="s">
        <v>47</v>
      </c>
      <c r="F9059" t="s">
        <v>489</v>
      </c>
      <c r="G9059" s="2">
        <v>7.17</v>
      </c>
      <c r="H9059" s="2">
        <v>2</v>
      </c>
      <c r="I9059" s="2">
        <f t="shared" si="141"/>
        <v>3.585</v>
      </c>
      <c r="J9059" s="2">
        <v>0.99</v>
      </c>
    </row>
    <row r="9060" spans="1:10" x14ac:dyDescent="0.35">
      <c r="A9060" s="1">
        <v>43038</v>
      </c>
      <c r="B9060" t="s">
        <v>831</v>
      </c>
      <c r="C9060" t="s">
        <v>23</v>
      </c>
      <c r="D9060" t="s">
        <v>11</v>
      </c>
      <c r="E9060" t="s">
        <v>18</v>
      </c>
      <c r="F9060" t="s">
        <v>251</v>
      </c>
      <c r="G9060" s="2">
        <v>11.17</v>
      </c>
      <c r="H9060" s="2">
        <v>2</v>
      </c>
      <c r="I9060" s="2">
        <f t="shared" si="141"/>
        <v>5.585</v>
      </c>
      <c r="J9060" s="2">
        <v>-2.5099999999999998</v>
      </c>
    </row>
    <row r="9061" spans="1:10" x14ac:dyDescent="0.35">
      <c r="A9061" s="1">
        <v>43038</v>
      </c>
      <c r="B9061" t="s">
        <v>831</v>
      </c>
      <c r="C9061" t="s">
        <v>23</v>
      </c>
      <c r="D9061" t="s">
        <v>39</v>
      </c>
      <c r="E9061" t="s">
        <v>52</v>
      </c>
      <c r="F9061" t="s">
        <v>1795</v>
      </c>
      <c r="G9061" s="2">
        <v>442.4</v>
      </c>
      <c r="H9061" s="2">
        <v>7</v>
      </c>
      <c r="I9061" s="2">
        <f t="shared" si="141"/>
        <v>63.199999999999996</v>
      </c>
      <c r="J9061" s="2">
        <v>-55.3</v>
      </c>
    </row>
    <row r="9062" spans="1:10" x14ac:dyDescent="0.35">
      <c r="A9062" s="1">
        <v>43038</v>
      </c>
      <c r="B9062" t="s">
        <v>749</v>
      </c>
      <c r="C9062" t="s">
        <v>164</v>
      </c>
      <c r="D9062" t="s">
        <v>34</v>
      </c>
      <c r="E9062" t="s">
        <v>35</v>
      </c>
      <c r="F9062" t="s">
        <v>1128</v>
      </c>
      <c r="G9062" s="2">
        <v>97.57</v>
      </c>
      <c r="H9062" s="2">
        <v>2</v>
      </c>
      <c r="I9062" s="2">
        <f t="shared" si="141"/>
        <v>48.784999999999997</v>
      </c>
      <c r="J9062" s="2">
        <v>-6.1</v>
      </c>
    </row>
    <row r="9063" spans="1:10" x14ac:dyDescent="0.35">
      <c r="A9063" s="1">
        <v>43038</v>
      </c>
      <c r="B9063" t="s">
        <v>749</v>
      </c>
      <c r="C9063" t="s">
        <v>164</v>
      </c>
      <c r="D9063" t="s">
        <v>34</v>
      </c>
      <c r="E9063" t="s">
        <v>35</v>
      </c>
      <c r="F9063" t="s">
        <v>1256</v>
      </c>
      <c r="G9063" s="2">
        <v>614.27</v>
      </c>
      <c r="H9063" s="2">
        <v>8</v>
      </c>
      <c r="I9063" s="2">
        <f t="shared" si="141"/>
        <v>76.783749999999998</v>
      </c>
      <c r="J9063" s="2">
        <v>-23.04</v>
      </c>
    </row>
    <row r="9064" spans="1:10" x14ac:dyDescent="0.35">
      <c r="A9064" s="1">
        <v>43038</v>
      </c>
      <c r="B9064" t="s">
        <v>749</v>
      </c>
      <c r="C9064" t="s">
        <v>164</v>
      </c>
      <c r="D9064" t="s">
        <v>34</v>
      </c>
      <c r="E9064" t="s">
        <v>74</v>
      </c>
      <c r="F9064" t="s">
        <v>644</v>
      </c>
      <c r="G9064" s="2">
        <v>199.98</v>
      </c>
      <c r="H9064" s="2">
        <v>2</v>
      </c>
      <c r="I9064" s="2">
        <f t="shared" si="141"/>
        <v>99.99</v>
      </c>
      <c r="J9064" s="2">
        <v>38</v>
      </c>
    </row>
    <row r="9065" spans="1:10" x14ac:dyDescent="0.35">
      <c r="A9065" s="1">
        <v>43038</v>
      </c>
      <c r="B9065" t="s">
        <v>1193</v>
      </c>
      <c r="C9065" t="s">
        <v>10</v>
      </c>
      <c r="D9065" t="s">
        <v>34</v>
      </c>
      <c r="E9065" t="s">
        <v>47</v>
      </c>
      <c r="F9065" t="s">
        <v>1739</v>
      </c>
      <c r="G9065" s="2">
        <v>16.190000000000001</v>
      </c>
      <c r="H9065" s="2">
        <v>2</v>
      </c>
      <c r="I9065" s="2">
        <f t="shared" si="141"/>
        <v>8.0950000000000006</v>
      </c>
      <c r="J9065" s="2">
        <v>-8.5</v>
      </c>
    </row>
    <row r="9066" spans="1:10" x14ac:dyDescent="0.35">
      <c r="A9066" s="1">
        <v>43038</v>
      </c>
      <c r="B9066" t="s">
        <v>1193</v>
      </c>
      <c r="C9066" t="s">
        <v>10</v>
      </c>
      <c r="D9066" t="s">
        <v>34</v>
      </c>
      <c r="E9066" t="s">
        <v>145</v>
      </c>
      <c r="F9066" t="s">
        <v>790</v>
      </c>
      <c r="G9066" s="2">
        <v>251.01</v>
      </c>
      <c r="H9066" s="2">
        <v>2</v>
      </c>
      <c r="I9066" s="2">
        <f t="shared" si="141"/>
        <v>125.505</v>
      </c>
      <c r="J9066" s="2">
        <v>-68.13</v>
      </c>
    </row>
    <row r="9067" spans="1:10" x14ac:dyDescent="0.35">
      <c r="A9067" s="1">
        <v>43038</v>
      </c>
      <c r="B9067" t="s">
        <v>1193</v>
      </c>
      <c r="C9067" t="s">
        <v>10</v>
      </c>
      <c r="D9067" t="s">
        <v>11</v>
      </c>
      <c r="E9067" t="s">
        <v>18</v>
      </c>
      <c r="F9067" t="s">
        <v>585</v>
      </c>
      <c r="G9067" s="2">
        <v>54.19</v>
      </c>
      <c r="H9067" s="2">
        <v>6</v>
      </c>
      <c r="I9067" s="2">
        <f t="shared" si="141"/>
        <v>9.0316666666666663</v>
      </c>
      <c r="J9067" s="2">
        <v>4.0599999999999996</v>
      </c>
    </row>
    <row r="9068" spans="1:10" x14ac:dyDescent="0.35">
      <c r="A9068" s="1">
        <v>43038</v>
      </c>
      <c r="B9068" t="s">
        <v>1513</v>
      </c>
      <c r="C9068" t="s">
        <v>33</v>
      </c>
      <c r="D9068" t="s">
        <v>11</v>
      </c>
      <c r="E9068" t="s">
        <v>18</v>
      </c>
      <c r="F9068" t="s">
        <v>1316</v>
      </c>
      <c r="G9068" s="2">
        <v>105.98</v>
      </c>
      <c r="H9068" s="2">
        <v>7</v>
      </c>
      <c r="I9068" s="2">
        <f t="shared" si="141"/>
        <v>15.14</v>
      </c>
      <c r="J9068" s="2">
        <v>4.24</v>
      </c>
    </row>
    <row r="9069" spans="1:10" x14ac:dyDescent="0.35">
      <c r="A9069" s="1">
        <v>43038</v>
      </c>
      <c r="B9069" t="s">
        <v>1513</v>
      </c>
      <c r="C9069" t="s">
        <v>33</v>
      </c>
      <c r="D9069" t="s">
        <v>11</v>
      </c>
      <c r="E9069" t="s">
        <v>200</v>
      </c>
      <c r="F9069" t="s">
        <v>2056</v>
      </c>
      <c r="G9069" s="2">
        <v>35.06</v>
      </c>
      <c r="H9069" s="2">
        <v>2</v>
      </c>
      <c r="I9069" s="2">
        <f t="shared" si="141"/>
        <v>17.53</v>
      </c>
      <c r="J9069" s="2">
        <v>10.52</v>
      </c>
    </row>
    <row r="9070" spans="1:10" x14ac:dyDescent="0.35">
      <c r="A9070" s="1">
        <v>43038</v>
      </c>
      <c r="B9070" t="s">
        <v>1513</v>
      </c>
      <c r="C9070" t="s">
        <v>33</v>
      </c>
      <c r="D9070" t="s">
        <v>34</v>
      </c>
      <c r="E9070" t="s">
        <v>35</v>
      </c>
      <c r="F9070" t="s">
        <v>1024</v>
      </c>
      <c r="G9070" s="2">
        <v>33.94</v>
      </c>
      <c r="H9070" s="2">
        <v>1</v>
      </c>
      <c r="I9070" s="2">
        <f t="shared" si="141"/>
        <v>33.94</v>
      </c>
      <c r="J9070" s="2">
        <v>9.16</v>
      </c>
    </row>
    <row r="9071" spans="1:10" x14ac:dyDescent="0.35">
      <c r="A9071" s="1">
        <v>43038</v>
      </c>
      <c r="B9071" t="s">
        <v>1513</v>
      </c>
      <c r="C9071" t="s">
        <v>33</v>
      </c>
      <c r="D9071" t="s">
        <v>11</v>
      </c>
      <c r="E9071" t="s">
        <v>16</v>
      </c>
      <c r="F9071" t="s">
        <v>393</v>
      </c>
      <c r="G9071" s="2">
        <v>30</v>
      </c>
      <c r="H9071" s="2">
        <v>8</v>
      </c>
      <c r="I9071" s="2">
        <f t="shared" si="141"/>
        <v>3.75</v>
      </c>
      <c r="J9071" s="2">
        <v>14.4</v>
      </c>
    </row>
    <row r="9072" spans="1:10" x14ac:dyDescent="0.35">
      <c r="A9072" s="1">
        <v>43039</v>
      </c>
      <c r="B9072" t="s">
        <v>963</v>
      </c>
      <c r="C9072" t="s">
        <v>10</v>
      </c>
      <c r="D9072" t="s">
        <v>11</v>
      </c>
      <c r="E9072" t="s">
        <v>24</v>
      </c>
      <c r="F9072" t="s">
        <v>620</v>
      </c>
      <c r="G9072" s="2">
        <v>5.25</v>
      </c>
      <c r="H9072" s="2">
        <v>2</v>
      </c>
      <c r="I9072" s="2">
        <f t="shared" si="141"/>
        <v>2.625</v>
      </c>
      <c r="J9072" s="2">
        <v>0.59</v>
      </c>
    </row>
    <row r="9073" spans="1:10" x14ac:dyDescent="0.35">
      <c r="A9073" s="1">
        <v>43039</v>
      </c>
      <c r="B9073" t="s">
        <v>1776</v>
      </c>
      <c r="C9073" t="s">
        <v>15</v>
      </c>
      <c r="D9073" t="s">
        <v>39</v>
      </c>
      <c r="E9073" t="s">
        <v>40</v>
      </c>
      <c r="F9073" t="s">
        <v>2297</v>
      </c>
      <c r="G9073" s="2">
        <v>508.77</v>
      </c>
      <c r="H9073" s="2">
        <v>4</v>
      </c>
      <c r="I9073" s="2">
        <f t="shared" si="141"/>
        <v>127.1925</v>
      </c>
      <c r="J9073" s="2">
        <v>38.159999999999997</v>
      </c>
    </row>
    <row r="9074" spans="1:10" x14ac:dyDescent="0.35">
      <c r="A9074" s="1">
        <v>43039</v>
      </c>
      <c r="B9074" t="s">
        <v>1776</v>
      </c>
      <c r="C9074" t="s">
        <v>15</v>
      </c>
      <c r="D9074" t="s">
        <v>11</v>
      </c>
      <c r="E9074" t="s">
        <v>63</v>
      </c>
      <c r="F9074" t="s">
        <v>2315</v>
      </c>
      <c r="G9074" s="2">
        <v>9.91</v>
      </c>
      <c r="H9074" s="2">
        <v>3</v>
      </c>
      <c r="I9074" s="2">
        <f t="shared" si="141"/>
        <v>3.3033333333333332</v>
      </c>
      <c r="J9074" s="2">
        <v>3.22</v>
      </c>
    </row>
    <row r="9075" spans="1:10" x14ac:dyDescent="0.35">
      <c r="A9075" s="1">
        <v>43040</v>
      </c>
      <c r="B9075" t="s">
        <v>1828</v>
      </c>
      <c r="C9075" t="s">
        <v>164</v>
      </c>
      <c r="D9075" t="s">
        <v>11</v>
      </c>
      <c r="E9075" t="s">
        <v>20</v>
      </c>
      <c r="F9075" t="s">
        <v>1409</v>
      </c>
      <c r="G9075" s="2">
        <v>25.12</v>
      </c>
      <c r="H9075" s="2">
        <v>5</v>
      </c>
      <c r="I9075" s="2">
        <f t="shared" si="141"/>
        <v>5.024</v>
      </c>
      <c r="J9075" s="2">
        <v>7.85</v>
      </c>
    </row>
    <row r="9076" spans="1:10" x14ac:dyDescent="0.35">
      <c r="A9076" s="1">
        <v>43040</v>
      </c>
      <c r="B9076" t="s">
        <v>1828</v>
      </c>
      <c r="C9076" t="s">
        <v>164</v>
      </c>
      <c r="D9076" t="s">
        <v>34</v>
      </c>
      <c r="E9076" t="s">
        <v>145</v>
      </c>
      <c r="F9076" t="s">
        <v>397</v>
      </c>
      <c r="G9076" s="2">
        <v>2665.62</v>
      </c>
      <c r="H9076" s="2">
        <v>9</v>
      </c>
      <c r="I9076" s="2">
        <f t="shared" si="141"/>
        <v>296.18</v>
      </c>
      <c r="J9076" s="2">
        <v>239.91</v>
      </c>
    </row>
    <row r="9077" spans="1:10" x14ac:dyDescent="0.35">
      <c r="A9077" s="1">
        <v>43040</v>
      </c>
      <c r="B9077" t="s">
        <v>1273</v>
      </c>
      <c r="C9077" t="s">
        <v>434</v>
      </c>
      <c r="D9077" t="s">
        <v>11</v>
      </c>
      <c r="E9077" t="s">
        <v>12</v>
      </c>
      <c r="F9077" t="s">
        <v>2477</v>
      </c>
      <c r="G9077" s="2">
        <v>189.7</v>
      </c>
      <c r="H9077" s="2">
        <v>10</v>
      </c>
      <c r="I9077" s="2">
        <f t="shared" si="141"/>
        <v>18.97</v>
      </c>
      <c r="J9077" s="2">
        <v>91.06</v>
      </c>
    </row>
    <row r="9078" spans="1:10" x14ac:dyDescent="0.35">
      <c r="A9078" s="1">
        <v>43040</v>
      </c>
      <c r="B9078" t="s">
        <v>1273</v>
      </c>
      <c r="C9078" t="s">
        <v>434</v>
      </c>
      <c r="D9078" t="s">
        <v>11</v>
      </c>
      <c r="E9078" t="s">
        <v>12</v>
      </c>
      <c r="F9078" t="s">
        <v>1601</v>
      </c>
      <c r="G9078" s="2">
        <v>40.99</v>
      </c>
      <c r="H9078" s="2">
        <v>1</v>
      </c>
      <c r="I9078" s="2">
        <f t="shared" si="141"/>
        <v>40.99</v>
      </c>
      <c r="J9078" s="2">
        <v>20.09</v>
      </c>
    </row>
    <row r="9079" spans="1:10" x14ac:dyDescent="0.35">
      <c r="A9079" s="1">
        <v>43041</v>
      </c>
      <c r="B9079" t="s">
        <v>1538</v>
      </c>
      <c r="C9079" t="s">
        <v>164</v>
      </c>
      <c r="D9079" t="s">
        <v>11</v>
      </c>
      <c r="E9079" t="s">
        <v>12</v>
      </c>
      <c r="F9079" t="s">
        <v>1914</v>
      </c>
      <c r="G9079" s="2">
        <v>23.85</v>
      </c>
      <c r="H9079" s="2">
        <v>5</v>
      </c>
      <c r="I9079" s="2">
        <f t="shared" si="141"/>
        <v>4.7700000000000005</v>
      </c>
      <c r="J9079" s="2">
        <v>10.73</v>
      </c>
    </row>
    <row r="9080" spans="1:10" x14ac:dyDescent="0.35">
      <c r="A9080" s="1">
        <v>43041</v>
      </c>
      <c r="B9080" t="s">
        <v>2147</v>
      </c>
      <c r="C9080" t="s">
        <v>1283</v>
      </c>
      <c r="D9080" t="s">
        <v>11</v>
      </c>
      <c r="E9080" t="s">
        <v>43</v>
      </c>
      <c r="F9080" t="s">
        <v>160</v>
      </c>
      <c r="G9080" s="2">
        <v>18.239999999999998</v>
      </c>
      <c r="H9080" s="2">
        <v>3</v>
      </c>
      <c r="I9080" s="2">
        <f t="shared" si="141"/>
        <v>6.0799999999999992</v>
      </c>
      <c r="J9080" s="2">
        <v>9.1199999999999992</v>
      </c>
    </row>
    <row r="9081" spans="1:10" x14ac:dyDescent="0.35">
      <c r="A9081" s="1">
        <v>43041</v>
      </c>
      <c r="B9081" t="s">
        <v>2147</v>
      </c>
      <c r="C9081" t="s">
        <v>1283</v>
      </c>
      <c r="D9081" t="s">
        <v>11</v>
      </c>
      <c r="E9081" t="s">
        <v>24</v>
      </c>
      <c r="F9081" t="s">
        <v>353</v>
      </c>
      <c r="G9081" s="2">
        <v>27.78</v>
      </c>
      <c r="H9081" s="2">
        <v>6</v>
      </c>
      <c r="I9081" s="2">
        <f t="shared" si="141"/>
        <v>4.63</v>
      </c>
      <c r="J9081" s="2">
        <v>9.17</v>
      </c>
    </row>
    <row r="9082" spans="1:10" x14ac:dyDescent="0.35">
      <c r="A9082" s="1">
        <v>43041</v>
      </c>
      <c r="B9082" t="s">
        <v>1535</v>
      </c>
      <c r="C9082" t="s">
        <v>27</v>
      </c>
      <c r="D9082" t="s">
        <v>11</v>
      </c>
      <c r="E9082" t="s">
        <v>63</v>
      </c>
      <c r="F9082" t="s">
        <v>1481</v>
      </c>
      <c r="G9082" s="2">
        <v>76.58</v>
      </c>
      <c r="H9082" s="2">
        <v>7</v>
      </c>
      <c r="I9082" s="2">
        <f t="shared" si="141"/>
        <v>10.94</v>
      </c>
      <c r="J9082" s="2">
        <v>38.29</v>
      </c>
    </row>
    <row r="9083" spans="1:10" x14ac:dyDescent="0.35">
      <c r="A9083" s="1">
        <v>43041</v>
      </c>
      <c r="B9083" t="s">
        <v>1535</v>
      </c>
      <c r="C9083" t="s">
        <v>27</v>
      </c>
      <c r="D9083" t="s">
        <v>11</v>
      </c>
      <c r="E9083" t="s">
        <v>24</v>
      </c>
      <c r="F9083" t="s">
        <v>841</v>
      </c>
      <c r="G9083" s="2">
        <v>8.8000000000000007</v>
      </c>
      <c r="H9083" s="2">
        <v>5</v>
      </c>
      <c r="I9083" s="2">
        <f t="shared" si="141"/>
        <v>1.7600000000000002</v>
      </c>
      <c r="J9083" s="2">
        <v>4.22</v>
      </c>
    </row>
    <row r="9084" spans="1:10" x14ac:dyDescent="0.35">
      <c r="A9084" s="1">
        <v>43041</v>
      </c>
      <c r="B9084" t="s">
        <v>1535</v>
      </c>
      <c r="C9084" t="s">
        <v>27</v>
      </c>
      <c r="D9084" t="s">
        <v>11</v>
      </c>
      <c r="E9084" t="s">
        <v>20</v>
      </c>
      <c r="F9084" t="s">
        <v>2376</v>
      </c>
      <c r="G9084" s="2">
        <v>590.35</v>
      </c>
      <c r="H9084" s="2">
        <v>6</v>
      </c>
      <c r="I9084" s="2">
        <f t="shared" si="141"/>
        <v>98.391666666666666</v>
      </c>
      <c r="J9084" s="2">
        <v>206.62</v>
      </c>
    </row>
    <row r="9085" spans="1:10" x14ac:dyDescent="0.35">
      <c r="A9085" s="1">
        <v>43041</v>
      </c>
      <c r="B9085" t="s">
        <v>1535</v>
      </c>
      <c r="C9085" t="s">
        <v>27</v>
      </c>
      <c r="D9085" t="s">
        <v>11</v>
      </c>
      <c r="E9085" t="s">
        <v>43</v>
      </c>
      <c r="F9085" t="s">
        <v>1106</v>
      </c>
      <c r="G9085" s="2">
        <v>5.58</v>
      </c>
      <c r="H9085" s="2">
        <v>3</v>
      </c>
      <c r="I9085" s="2">
        <f t="shared" si="141"/>
        <v>1.86</v>
      </c>
      <c r="J9085" s="2">
        <v>0.17</v>
      </c>
    </row>
    <row r="9086" spans="1:10" x14ac:dyDescent="0.35">
      <c r="A9086" s="1">
        <v>43041</v>
      </c>
      <c r="B9086" t="s">
        <v>1535</v>
      </c>
      <c r="C9086" t="s">
        <v>27</v>
      </c>
      <c r="D9086" t="s">
        <v>34</v>
      </c>
      <c r="E9086" t="s">
        <v>47</v>
      </c>
      <c r="F9086" t="s">
        <v>350</v>
      </c>
      <c r="G9086" s="2">
        <v>25.02</v>
      </c>
      <c r="H9086" s="2">
        <v>3</v>
      </c>
      <c r="I9086" s="2">
        <f t="shared" si="141"/>
        <v>8.34</v>
      </c>
      <c r="J9086" s="2">
        <v>10.51</v>
      </c>
    </row>
    <row r="9087" spans="1:10" x14ac:dyDescent="0.35">
      <c r="A9087" s="1">
        <v>43041</v>
      </c>
      <c r="B9087" t="s">
        <v>1535</v>
      </c>
      <c r="C9087" t="s">
        <v>27</v>
      </c>
      <c r="D9087" t="s">
        <v>11</v>
      </c>
      <c r="E9087" t="s">
        <v>18</v>
      </c>
      <c r="F9087" t="s">
        <v>418</v>
      </c>
      <c r="G9087" s="2">
        <v>452.55</v>
      </c>
      <c r="H9087" s="2">
        <v>7</v>
      </c>
      <c r="I9087" s="2">
        <f t="shared" si="141"/>
        <v>64.650000000000006</v>
      </c>
      <c r="J9087" s="2">
        <v>22.63</v>
      </c>
    </row>
    <row r="9088" spans="1:10" x14ac:dyDescent="0.35">
      <c r="A9088" s="1">
        <v>43041</v>
      </c>
      <c r="B9088" t="s">
        <v>1760</v>
      </c>
      <c r="C9088" t="s">
        <v>33</v>
      </c>
      <c r="D9088" t="s">
        <v>11</v>
      </c>
      <c r="E9088" t="s">
        <v>63</v>
      </c>
      <c r="F9088" t="s">
        <v>1420</v>
      </c>
      <c r="G9088" s="2">
        <v>5.32</v>
      </c>
      <c r="H9088" s="2">
        <v>2</v>
      </c>
      <c r="I9088" s="2">
        <f t="shared" si="141"/>
        <v>2.66</v>
      </c>
      <c r="J9088" s="2">
        <v>2.61</v>
      </c>
    </row>
    <row r="9089" spans="1:10" x14ac:dyDescent="0.35">
      <c r="A9089" s="1">
        <v>43041</v>
      </c>
      <c r="B9089" t="s">
        <v>1760</v>
      </c>
      <c r="C9089" t="s">
        <v>33</v>
      </c>
      <c r="D9089" t="s">
        <v>34</v>
      </c>
      <c r="E9089" t="s">
        <v>35</v>
      </c>
      <c r="F9089" t="s">
        <v>864</v>
      </c>
      <c r="G9089" s="2">
        <v>975.92</v>
      </c>
      <c r="H9089" s="2">
        <v>4</v>
      </c>
      <c r="I9089" s="2">
        <f t="shared" si="141"/>
        <v>243.98</v>
      </c>
      <c r="J9089" s="2">
        <v>292.77999999999997</v>
      </c>
    </row>
    <row r="9090" spans="1:10" x14ac:dyDescent="0.35">
      <c r="A9090" s="1">
        <v>43041</v>
      </c>
      <c r="B9090" t="s">
        <v>1760</v>
      </c>
      <c r="C9090" t="s">
        <v>33</v>
      </c>
      <c r="D9090" t="s">
        <v>39</v>
      </c>
      <c r="E9090" t="s">
        <v>52</v>
      </c>
      <c r="F9090" t="s">
        <v>2341</v>
      </c>
      <c r="G9090" s="2">
        <v>2249.91</v>
      </c>
      <c r="H9090" s="2">
        <v>9</v>
      </c>
      <c r="I9090" s="2">
        <f t="shared" si="141"/>
        <v>249.98999999999998</v>
      </c>
      <c r="J9090" s="2">
        <v>517.48</v>
      </c>
    </row>
    <row r="9091" spans="1:10" x14ac:dyDescent="0.35">
      <c r="A9091" s="1">
        <v>43041</v>
      </c>
      <c r="B9091" t="s">
        <v>1760</v>
      </c>
      <c r="C9091" t="s">
        <v>33</v>
      </c>
      <c r="D9091" t="s">
        <v>11</v>
      </c>
      <c r="E9091" t="s">
        <v>18</v>
      </c>
      <c r="F9091" t="s">
        <v>2505</v>
      </c>
      <c r="G9091" s="2">
        <v>59.92</v>
      </c>
      <c r="H9091" s="2">
        <v>4</v>
      </c>
      <c r="I9091" s="2">
        <f t="shared" ref="I9091:I9154" si="142">G9091/H9091</f>
        <v>14.98</v>
      </c>
      <c r="J9091" s="2">
        <v>16.78</v>
      </c>
    </row>
    <row r="9092" spans="1:10" x14ac:dyDescent="0.35">
      <c r="A9092" s="1">
        <v>43041</v>
      </c>
      <c r="B9092" t="s">
        <v>1368</v>
      </c>
      <c r="C9092" t="s">
        <v>23</v>
      </c>
      <c r="D9092" t="s">
        <v>34</v>
      </c>
      <c r="E9092" t="s">
        <v>47</v>
      </c>
      <c r="F9092" t="s">
        <v>137</v>
      </c>
      <c r="G9092" s="2">
        <v>3.31</v>
      </c>
      <c r="H9092" s="2">
        <v>1</v>
      </c>
      <c r="I9092" s="2">
        <f t="shared" si="142"/>
        <v>3.31</v>
      </c>
      <c r="J9092" s="2">
        <v>0.66</v>
      </c>
    </row>
    <row r="9093" spans="1:10" x14ac:dyDescent="0.35">
      <c r="A9093" s="1">
        <v>43041</v>
      </c>
      <c r="B9093" t="s">
        <v>1368</v>
      </c>
      <c r="C9093" t="s">
        <v>23</v>
      </c>
      <c r="D9093" t="s">
        <v>11</v>
      </c>
      <c r="E9093" t="s">
        <v>92</v>
      </c>
      <c r="F9093" t="s">
        <v>1250</v>
      </c>
      <c r="G9093" s="2">
        <v>20.14</v>
      </c>
      <c r="H9093" s="2">
        <v>3</v>
      </c>
      <c r="I9093" s="2">
        <f t="shared" si="142"/>
        <v>6.7133333333333338</v>
      </c>
      <c r="J9093" s="2">
        <v>1.26</v>
      </c>
    </row>
    <row r="9094" spans="1:10" x14ac:dyDescent="0.35">
      <c r="A9094" s="1">
        <v>43041</v>
      </c>
      <c r="B9094" t="s">
        <v>1368</v>
      </c>
      <c r="C9094" t="s">
        <v>23</v>
      </c>
      <c r="D9094" t="s">
        <v>11</v>
      </c>
      <c r="E9094" t="s">
        <v>63</v>
      </c>
      <c r="F9094" t="s">
        <v>1299</v>
      </c>
      <c r="G9094" s="2">
        <v>8.86</v>
      </c>
      <c r="H9094" s="2">
        <v>3</v>
      </c>
      <c r="I9094" s="2">
        <f t="shared" si="142"/>
        <v>2.9533333333333331</v>
      </c>
      <c r="J9094" s="2">
        <v>2.88</v>
      </c>
    </row>
    <row r="9095" spans="1:10" x14ac:dyDescent="0.35">
      <c r="A9095" s="1">
        <v>43041</v>
      </c>
      <c r="B9095" t="s">
        <v>1368</v>
      </c>
      <c r="C9095" t="s">
        <v>23</v>
      </c>
      <c r="D9095" t="s">
        <v>39</v>
      </c>
      <c r="E9095" t="s">
        <v>40</v>
      </c>
      <c r="F9095" t="s">
        <v>648</v>
      </c>
      <c r="G9095" s="2">
        <v>859.2</v>
      </c>
      <c r="H9095" s="2">
        <v>4</v>
      </c>
      <c r="I9095" s="2">
        <f t="shared" si="142"/>
        <v>214.8</v>
      </c>
      <c r="J9095" s="2">
        <v>-186.16</v>
      </c>
    </row>
    <row r="9096" spans="1:10" x14ac:dyDescent="0.35">
      <c r="A9096" s="1">
        <v>43041</v>
      </c>
      <c r="B9096" t="s">
        <v>2429</v>
      </c>
      <c r="C9096" t="s">
        <v>296</v>
      </c>
      <c r="D9096" t="s">
        <v>11</v>
      </c>
      <c r="E9096" t="s">
        <v>12</v>
      </c>
      <c r="F9096" t="s">
        <v>219</v>
      </c>
      <c r="G9096" s="2">
        <v>19.440000000000001</v>
      </c>
      <c r="H9096" s="2">
        <v>3</v>
      </c>
      <c r="I9096" s="2">
        <f t="shared" si="142"/>
        <v>6.48</v>
      </c>
      <c r="J9096" s="2">
        <v>9.33</v>
      </c>
    </row>
    <row r="9097" spans="1:10" x14ac:dyDescent="0.35">
      <c r="A9097" s="1">
        <v>43041</v>
      </c>
      <c r="B9097" t="s">
        <v>891</v>
      </c>
      <c r="C9097" t="s">
        <v>78</v>
      </c>
      <c r="D9097" t="s">
        <v>11</v>
      </c>
      <c r="E9097" t="s">
        <v>200</v>
      </c>
      <c r="F9097" t="s">
        <v>1516</v>
      </c>
      <c r="G9097" s="2">
        <v>384.59</v>
      </c>
      <c r="H9097" s="2">
        <v>2</v>
      </c>
      <c r="I9097" s="2">
        <f t="shared" si="142"/>
        <v>192.29499999999999</v>
      </c>
      <c r="J9097" s="2">
        <v>-81.73</v>
      </c>
    </row>
    <row r="9098" spans="1:10" x14ac:dyDescent="0.35">
      <c r="A9098" s="1">
        <v>43041</v>
      </c>
      <c r="B9098" t="s">
        <v>392</v>
      </c>
      <c r="C9098" t="s">
        <v>27</v>
      </c>
      <c r="D9098" t="s">
        <v>11</v>
      </c>
      <c r="E9098" t="s">
        <v>92</v>
      </c>
      <c r="F9098" t="s">
        <v>2395</v>
      </c>
      <c r="G9098" s="2">
        <v>168.1</v>
      </c>
      <c r="H9098" s="2">
        <v>5</v>
      </c>
      <c r="I9098" s="2">
        <f t="shared" si="142"/>
        <v>33.619999999999997</v>
      </c>
      <c r="J9098" s="2">
        <v>43.71</v>
      </c>
    </row>
    <row r="9099" spans="1:10" x14ac:dyDescent="0.35">
      <c r="A9099" s="1">
        <v>43041</v>
      </c>
      <c r="B9099" t="s">
        <v>1521</v>
      </c>
      <c r="C9099" t="s">
        <v>15</v>
      </c>
      <c r="D9099" t="s">
        <v>11</v>
      </c>
      <c r="E9099" t="s">
        <v>24</v>
      </c>
      <c r="F9099" t="s">
        <v>2410</v>
      </c>
      <c r="G9099" s="2">
        <v>54.34</v>
      </c>
      <c r="H9099" s="2">
        <v>4</v>
      </c>
      <c r="I9099" s="2">
        <f t="shared" si="142"/>
        <v>13.585000000000001</v>
      </c>
      <c r="J9099" s="2">
        <v>5.43</v>
      </c>
    </row>
    <row r="9100" spans="1:10" x14ac:dyDescent="0.35">
      <c r="A9100" s="1">
        <v>43041</v>
      </c>
      <c r="B9100" t="s">
        <v>1926</v>
      </c>
      <c r="C9100" t="s">
        <v>186</v>
      </c>
      <c r="D9100" t="s">
        <v>11</v>
      </c>
      <c r="E9100" t="s">
        <v>92</v>
      </c>
      <c r="F9100" t="s">
        <v>1250</v>
      </c>
      <c r="G9100" s="2">
        <v>83.9</v>
      </c>
      <c r="H9100" s="2">
        <v>10</v>
      </c>
      <c r="I9100" s="2">
        <f t="shared" si="142"/>
        <v>8.39</v>
      </c>
      <c r="J9100" s="2">
        <v>20.98</v>
      </c>
    </row>
    <row r="9101" spans="1:10" x14ac:dyDescent="0.35">
      <c r="A9101" s="1">
        <v>43041</v>
      </c>
      <c r="B9101" t="s">
        <v>1926</v>
      </c>
      <c r="C9101" t="s">
        <v>186</v>
      </c>
      <c r="D9101" t="s">
        <v>11</v>
      </c>
      <c r="E9101" t="s">
        <v>12</v>
      </c>
      <c r="F9101" t="s">
        <v>1418</v>
      </c>
      <c r="G9101" s="2">
        <v>11.76</v>
      </c>
      <c r="H9101" s="2">
        <v>2</v>
      </c>
      <c r="I9101" s="2">
        <f t="shared" si="142"/>
        <v>5.88</v>
      </c>
      <c r="J9101" s="2">
        <v>5.76</v>
      </c>
    </row>
    <row r="9102" spans="1:10" x14ac:dyDescent="0.35">
      <c r="A9102" s="1">
        <v>43041</v>
      </c>
      <c r="B9102" t="s">
        <v>815</v>
      </c>
      <c r="C9102" t="s">
        <v>78</v>
      </c>
      <c r="D9102" t="s">
        <v>34</v>
      </c>
      <c r="E9102" t="s">
        <v>35</v>
      </c>
      <c r="F9102" t="s">
        <v>1685</v>
      </c>
      <c r="G9102" s="2">
        <v>155.37</v>
      </c>
      <c r="H9102" s="2">
        <v>2</v>
      </c>
      <c r="I9102" s="2">
        <f t="shared" si="142"/>
        <v>77.685000000000002</v>
      </c>
      <c r="J9102" s="2">
        <v>-35.51</v>
      </c>
    </row>
    <row r="9103" spans="1:10" x14ac:dyDescent="0.35">
      <c r="A9103" s="1">
        <v>43041</v>
      </c>
      <c r="B9103" t="s">
        <v>1574</v>
      </c>
      <c r="C9103" t="s">
        <v>55</v>
      </c>
      <c r="D9103" t="s">
        <v>11</v>
      </c>
      <c r="E9103" t="s">
        <v>24</v>
      </c>
      <c r="F9103" t="s">
        <v>2642</v>
      </c>
      <c r="G9103" s="2">
        <v>5.56</v>
      </c>
      <c r="H9103" s="2">
        <v>2</v>
      </c>
      <c r="I9103" s="2">
        <f t="shared" si="142"/>
        <v>2.78</v>
      </c>
      <c r="J9103" s="2">
        <v>1.45</v>
      </c>
    </row>
    <row r="9104" spans="1:10" x14ac:dyDescent="0.35">
      <c r="A9104" s="1">
        <v>43042</v>
      </c>
      <c r="B9104" t="s">
        <v>1131</v>
      </c>
      <c r="C9104" t="s">
        <v>120</v>
      </c>
      <c r="D9104" t="s">
        <v>34</v>
      </c>
      <c r="E9104" t="s">
        <v>47</v>
      </c>
      <c r="F9104" t="s">
        <v>1213</v>
      </c>
      <c r="G9104" s="2">
        <v>15.99</v>
      </c>
      <c r="H9104" s="2">
        <v>1</v>
      </c>
      <c r="I9104" s="2">
        <f t="shared" si="142"/>
        <v>15.99</v>
      </c>
      <c r="J9104" s="2">
        <v>1</v>
      </c>
    </row>
    <row r="9105" spans="1:10" x14ac:dyDescent="0.35">
      <c r="A9105" s="1">
        <v>43042</v>
      </c>
      <c r="B9105" t="s">
        <v>1783</v>
      </c>
      <c r="C9105" t="s">
        <v>164</v>
      </c>
      <c r="D9105" t="s">
        <v>11</v>
      </c>
      <c r="E9105" t="s">
        <v>12</v>
      </c>
      <c r="F9105" t="s">
        <v>2202</v>
      </c>
      <c r="G9105" s="2">
        <v>139.86000000000001</v>
      </c>
      <c r="H9105" s="2">
        <v>7</v>
      </c>
      <c r="I9105" s="2">
        <f t="shared" si="142"/>
        <v>19.98</v>
      </c>
      <c r="J9105" s="2">
        <v>65.73</v>
      </c>
    </row>
    <row r="9106" spans="1:10" x14ac:dyDescent="0.35">
      <c r="A9106" s="1">
        <v>43042</v>
      </c>
      <c r="B9106" t="s">
        <v>1783</v>
      </c>
      <c r="C9106" t="s">
        <v>164</v>
      </c>
      <c r="D9106" t="s">
        <v>34</v>
      </c>
      <c r="E9106" t="s">
        <v>35</v>
      </c>
      <c r="F9106" t="s">
        <v>1839</v>
      </c>
      <c r="G9106" s="2">
        <v>307.14</v>
      </c>
      <c r="H9106" s="2">
        <v>4</v>
      </c>
      <c r="I9106" s="2">
        <f t="shared" si="142"/>
        <v>76.784999999999997</v>
      </c>
      <c r="J9106" s="2">
        <v>26.87</v>
      </c>
    </row>
    <row r="9107" spans="1:10" x14ac:dyDescent="0.35">
      <c r="A9107" s="1">
        <v>43042</v>
      </c>
      <c r="B9107" t="s">
        <v>1655</v>
      </c>
      <c r="C9107" t="s">
        <v>30</v>
      </c>
      <c r="D9107" t="s">
        <v>11</v>
      </c>
      <c r="E9107" t="s">
        <v>16</v>
      </c>
      <c r="F9107" t="s">
        <v>377</v>
      </c>
      <c r="G9107" s="2">
        <v>12.39</v>
      </c>
      <c r="H9107" s="2">
        <v>3</v>
      </c>
      <c r="I9107" s="2">
        <f t="shared" si="142"/>
        <v>4.13</v>
      </c>
      <c r="J9107" s="2">
        <v>5.7</v>
      </c>
    </row>
    <row r="9108" spans="1:10" x14ac:dyDescent="0.35">
      <c r="A9108" s="1">
        <v>43042</v>
      </c>
      <c r="B9108" t="s">
        <v>868</v>
      </c>
      <c r="C9108" t="s">
        <v>399</v>
      </c>
      <c r="D9108" t="s">
        <v>34</v>
      </c>
      <c r="E9108" t="s">
        <v>47</v>
      </c>
      <c r="F9108" t="s">
        <v>931</v>
      </c>
      <c r="G9108" s="2">
        <v>41.37</v>
      </c>
      <c r="H9108" s="2">
        <v>3</v>
      </c>
      <c r="I9108" s="2">
        <f t="shared" si="142"/>
        <v>13.79</v>
      </c>
      <c r="J9108" s="2">
        <v>17.38</v>
      </c>
    </row>
    <row r="9109" spans="1:10" x14ac:dyDescent="0.35">
      <c r="A9109" s="1">
        <v>43042</v>
      </c>
      <c r="B9109" t="s">
        <v>1267</v>
      </c>
      <c r="C9109" t="s">
        <v>315</v>
      </c>
      <c r="D9109" t="s">
        <v>11</v>
      </c>
      <c r="E9109" t="s">
        <v>12</v>
      </c>
      <c r="F9109" t="s">
        <v>242</v>
      </c>
      <c r="G9109" s="2">
        <v>8.56</v>
      </c>
      <c r="H9109" s="2">
        <v>2</v>
      </c>
      <c r="I9109" s="2">
        <f t="shared" si="142"/>
        <v>4.28</v>
      </c>
      <c r="J9109" s="2">
        <v>3.85</v>
      </c>
    </row>
    <row r="9110" spans="1:10" x14ac:dyDescent="0.35">
      <c r="A9110" s="1">
        <v>43042</v>
      </c>
      <c r="B9110" t="s">
        <v>1267</v>
      </c>
      <c r="C9110" t="s">
        <v>315</v>
      </c>
      <c r="D9110" t="s">
        <v>11</v>
      </c>
      <c r="E9110" t="s">
        <v>18</v>
      </c>
      <c r="F9110" t="s">
        <v>2219</v>
      </c>
      <c r="G9110" s="2">
        <v>52.4</v>
      </c>
      <c r="H9110" s="2">
        <v>5</v>
      </c>
      <c r="I9110" s="2">
        <f t="shared" si="142"/>
        <v>10.48</v>
      </c>
      <c r="J9110" s="2">
        <v>14.15</v>
      </c>
    </row>
    <row r="9111" spans="1:10" x14ac:dyDescent="0.35">
      <c r="A9111" s="1">
        <v>43042</v>
      </c>
      <c r="B9111" t="s">
        <v>1267</v>
      </c>
      <c r="C9111" t="s">
        <v>315</v>
      </c>
      <c r="D9111" t="s">
        <v>11</v>
      </c>
      <c r="E9111" t="s">
        <v>16</v>
      </c>
      <c r="F9111" t="s">
        <v>772</v>
      </c>
      <c r="G9111" s="2">
        <v>14.94</v>
      </c>
      <c r="H9111" s="2">
        <v>3</v>
      </c>
      <c r="I9111" s="2">
        <f t="shared" si="142"/>
        <v>4.9799999999999995</v>
      </c>
      <c r="J9111" s="2">
        <v>6.87</v>
      </c>
    </row>
    <row r="9112" spans="1:10" x14ac:dyDescent="0.35">
      <c r="A9112" s="1">
        <v>43042</v>
      </c>
      <c r="B9112" t="s">
        <v>1303</v>
      </c>
      <c r="C9112" t="s">
        <v>23</v>
      </c>
      <c r="D9112" t="s">
        <v>11</v>
      </c>
      <c r="E9112" t="s">
        <v>20</v>
      </c>
      <c r="F9112" t="s">
        <v>2694</v>
      </c>
      <c r="G9112" s="2">
        <v>11.67</v>
      </c>
      <c r="H9112" s="2">
        <v>3</v>
      </c>
      <c r="I9112" s="2">
        <f t="shared" si="142"/>
        <v>3.89</v>
      </c>
      <c r="J9112" s="2">
        <v>-7.78</v>
      </c>
    </row>
    <row r="9113" spans="1:10" x14ac:dyDescent="0.35">
      <c r="A9113" s="1">
        <v>43042</v>
      </c>
      <c r="B9113" t="s">
        <v>254</v>
      </c>
      <c r="C9113" t="s">
        <v>164</v>
      </c>
      <c r="D9113" t="s">
        <v>39</v>
      </c>
      <c r="E9113" t="s">
        <v>52</v>
      </c>
      <c r="F9113" t="s">
        <v>1660</v>
      </c>
      <c r="G9113" s="2">
        <v>43.5</v>
      </c>
      <c r="H9113" s="2">
        <v>3</v>
      </c>
      <c r="I9113" s="2">
        <f t="shared" si="142"/>
        <v>14.5</v>
      </c>
      <c r="J9113" s="2">
        <v>10.88</v>
      </c>
    </row>
    <row r="9114" spans="1:10" x14ac:dyDescent="0.35">
      <c r="A9114" s="1">
        <v>43042</v>
      </c>
      <c r="B9114" t="s">
        <v>734</v>
      </c>
      <c r="C9114" t="s">
        <v>33</v>
      </c>
      <c r="D9114" t="s">
        <v>11</v>
      </c>
      <c r="E9114" t="s">
        <v>12</v>
      </c>
      <c r="F9114" t="s">
        <v>304</v>
      </c>
      <c r="G9114" s="2">
        <v>26.4</v>
      </c>
      <c r="H9114" s="2">
        <v>5</v>
      </c>
      <c r="I9114" s="2">
        <f t="shared" si="142"/>
        <v>5.2799999999999994</v>
      </c>
      <c r="J9114" s="2">
        <v>11.88</v>
      </c>
    </row>
    <row r="9115" spans="1:10" x14ac:dyDescent="0.35">
      <c r="A9115" s="1">
        <v>43042</v>
      </c>
      <c r="B9115" t="s">
        <v>651</v>
      </c>
      <c r="C9115" t="s">
        <v>27</v>
      </c>
      <c r="D9115" t="s">
        <v>11</v>
      </c>
      <c r="E9115" t="s">
        <v>12</v>
      </c>
      <c r="F9115" t="s">
        <v>698</v>
      </c>
      <c r="G9115" s="2">
        <v>35.880000000000003</v>
      </c>
      <c r="H9115" s="2">
        <v>6</v>
      </c>
      <c r="I9115" s="2">
        <f t="shared" si="142"/>
        <v>5.98</v>
      </c>
      <c r="J9115" s="2">
        <v>17.579999999999998</v>
      </c>
    </row>
    <row r="9116" spans="1:10" x14ac:dyDescent="0.35">
      <c r="A9116" s="1">
        <v>43042</v>
      </c>
      <c r="B9116" t="s">
        <v>369</v>
      </c>
      <c r="C9116" t="s">
        <v>123</v>
      </c>
      <c r="D9116" t="s">
        <v>39</v>
      </c>
      <c r="E9116" t="s">
        <v>40</v>
      </c>
      <c r="F9116" t="s">
        <v>1266</v>
      </c>
      <c r="G9116" s="2">
        <v>361.38</v>
      </c>
      <c r="H9116" s="2">
        <v>2</v>
      </c>
      <c r="I9116" s="2">
        <f t="shared" si="142"/>
        <v>180.69</v>
      </c>
      <c r="J9116" s="2">
        <v>27.1</v>
      </c>
    </row>
    <row r="9117" spans="1:10" x14ac:dyDescent="0.35">
      <c r="A9117" s="1">
        <v>43042</v>
      </c>
      <c r="B9117" t="s">
        <v>1625</v>
      </c>
      <c r="C9117" t="s">
        <v>23</v>
      </c>
      <c r="D9117" t="s">
        <v>39</v>
      </c>
      <c r="E9117" t="s">
        <v>52</v>
      </c>
      <c r="F9117" t="s">
        <v>1510</v>
      </c>
      <c r="G9117" s="2">
        <v>40.78</v>
      </c>
      <c r="H9117" s="2">
        <v>3</v>
      </c>
      <c r="I9117" s="2">
        <f t="shared" si="142"/>
        <v>13.593333333333334</v>
      </c>
      <c r="J9117" s="2">
        <v>0.51</v>
      </c>
    </row>
    <row r="9118" spans="1:10" x14ac:dyDescent="0.35">
      <c r="A9118" s="1">
        <v>43042</v>
      </c>
      <c r="B9118" t="s">
        <v>2496</v>
      </c>
      <c r="C9118" t="s">
        <v>27</v>
      </c>
      <c r="D9118" t="s">
        <v>39</v>
      </c>
      <c r="E9118" t="s">
        <v>52</v>
      </c>
      <c r="F9118" t="s">
        <v>1939</v>
      </c>
      <c r="G9118" s="2">
        <v>199.75</v>
      </c>
      <c r="H9118" s="2">
        <v>5</v>
      </c>
      <c r="I9118" s="2">
        <f t="shared" si="142"/>
        <v>39.950000000000003</v>
      </c>
      <c r="J9118" s="2">
        <v>87.89</v>
      </c>
    </row>
    <row r="9119" spans="1:10" x14ac:dyDescent="0.35">
      <c r="A9119" s="1">
        <v>43042</v>
      </c>
      <c r="B9119" t="s">
        <v>2496</v>
      </c>
      <c r="C9119" t="s">
        <v>27</v>
      </c>
      <c r="D9119" t="s">
        <v>34</v>
      </c>
      <c r="E9119" t="s">
        <v>145</v>
      </c>
      <c r="F9119" t="s">
        <v>2066</v>
      </c>
      <c r="G9119" s="2">
        <v>1673.18</v>
      </c>
      <c r="H9119" s="2">
        <v>12</v>
      </c>
      <c r="I9119" s="2">
        <f t="shared" si="142"/>
        <v>139.43166666666667</v>
      </c>
      <c r="J9119" s="2">
        <v>20.91</v>
      </c>
    </row>
    <row r="9120" spans="1:10" x14ac:dyDescent="0.35">
      <c r="A9120" s="1">
        <v>43042</v>
      </c>
      <c r="B9120" t="s">
        <v>599</v>
      </c>
      <c r="C9120" t="s">
        <v>245</v>
      </c>
      <c r="D9120" t="s">
        <v>11</v>
      </c>
      <c r="E9120" t="s">
        <v>12</v>
      </c>
      <c r="F9120" t="s">
        <v>2648</v>
      </c>
      <c r="G9120" s="2">
        <v>16.27</v>
      </c>
      <c r="H9120" s="2">
        <v>3</v>
      </c>
      <c r="I9120" s="2">
        <f t="shared" si="142"/>
        <v>5.4233333333333329</v>
      </c>
      <c r="J9120" s="2">
        <v>5.29</v>
      </c>
    </row>
    <row r="9121" spans="1:10" x14ac:dyDescent="0.35">
      <c r="A9121" s="1">
        <v>43042</v>
      </c>
      <c r="B9121" t="s">
        <v>29</v>
      </c>
      <c r="C9121" t="s">
        <v>164</v>
      </c>
      <c r="D9121" t="s">
        <v>11</v>
      </c>
      <c r="E9121" t="s">
        <v>20</v>
      </c>
      <c r="F9121" t="s">
        <v>2329</v>
      </c>
      <c r="G9121" s="2">
        <v>18.37</v>
      </c>
      <c r="H9121" s="2">
        <v>4</v>
      </c>
      <c r="I9121" s="2">
        <f t="shared" si="142"/>
        <v>4.5925000000000002</v>
      </c>
      <c r="J9121" s="2">
        <v>5.97</v>
      </c>
    </row>
    <row r="9122" spans="1:10" x14ac:dyDescent="0.35">
      <c r="A9122" s="1">
        <v>43042</v>
      </c>
      <c r="B9122" t="s">
        <v>376</v>
      </c>
      <c r="C9122" t="s">
        <v>27</v>
      </c>
      <c r="D9122" t="s">
        <v>34</v>
      </c>
      <c r="E9122" t="s">
        <v>145</v>
      </c>
      <c r="F9122" t="s">
        <v>499</v>
      </c>
      <c r="G9122" s="2">
        <v>486.37</v>
      </c>
      <c r="H9122" s="2">
        <v>4</v>
      </c>
      <c r="I9122" s="2">
        <f t="shared" si="142"/>
        <v>121.5925</v>
      </c>
      <c r="J9122" s="2">
        <v>36.479999999999997</v>
      </c>
    </row>
    <row r="9123" spans="1:10" x14ac:dyDescent="0.35">
      <c r="A9123" s="1">
        <v>43042</v>
      </c>
      <c r="B9123" t="s">
        <v>1933</v>
      </c>
      <c r="C9123" t="s">
        <v>123</v>
      </c>
      <c r="D9123" t="s">
        <v>39</v>
      </c>
      <c r="E9123" t="s">
        <v>603</v>
      </c>
      <c r="F9123" t="s">
        <v>2654</v>
      </c>
      <c r="G9123" s="2">
        <v>959.98</v>
      </c>
      <c r="H9123" s="2">
        <v>2</v>
      </c>
      <c r="I9123" s="2">
        <f t="shared" si="142"/>
        <v>479.99</v>
      </c>
      <c r="J9123" s="2">
        <v>311.99</v>
      </c>
    </row>
    <row r="9124" spans="1:10" x14ac:dyDescent="0.35">
      <c r="A9124" s="1">
        <v>43042</v>
      </c>
      <c r="B9124" t="s">
        <v>1933</v>
      </c>
      <c r="C9124" t="s">
        <v>123</v>
      </c>
      <c r="D9124" t="s">
        <v>11</v>
      </c>
      <c r="E9124" t="s">
        <v>20</v>
      </c>
      <c r="F9124" t="s">
        <v>1377</v>
      </c>
      <c r="G9124" s="2">
        <v>4.09</v>
      </c>
      <c r="H9124" s="2">
        <v>2</v>
      </c>
      <c r="I9124" s="2">
        <f t="shared" si="142"/>
        <v>2.0449999999999999</v>
      </c>
      <c r="J9124" s="2">
        <v>-3</v>
      </c>
    </row>
    <row r="9125" spans="1:10" x14ac:dyDescent="0.35">
      <c r="A9125" s="1">
        <v>43042</v>
      </c>
      <c r="B9125" t="s">
        <v>1933</v>
      </c>
      <c r="C9125" t="s">
        <v>123</v>
      </c>
      <c r="D9125" t="s">
        <v>11</v>
      </c>
      <c r="E9125" t="s">
        <v>24</v>
      </c>
      <c r="F9125" t="s">
        <v>600</v>
      </c>
      <c r="G9125" s="2">
        <v>55.98</v>
      </c>
      <c r="H9125" s="2">
        <v>2</v>
      </c>
      <c r="I9125" s="2">
        <f t="shared" si="142"/>
        <v>27.99</v>
      </c>
      <c r="J9125" s="2">
        <v>4.2</v>
      </c>
    </row>
    <row r="9126" spans="1:10" x14ac:dyDescent="0.35">
      <c r="A9126" s="1">
        <v>43042</v>
      </c>
      <c r="B9126" t="s">
        <v>1933</v>
      </c>
      <c r="C9126" t="s">
        <v>123</v>
      </c>
      <c r="D9126" t="s">
        <v>11</v>
      </c>
      <c r="E9126" t="s">
        <v>12</v>
      </c>
      <c r="F9126" t="s">
        <v>79</v>
      </c>
      <c r="G9126" s="2">
        <v>10.69</v>
      </c>
      <c r="H9126" s="2">
        <v>2</v>
      </c>
      <c r="I9126" s="2">
        <f t="shared" si="142"/>
        <v>5.3449999999999998</v>
      </c>
      <c r="J9126" s="2">
        <v>3.74</v>
      </c>
    </row>
    <row r="9127" spans="1:10" x14ac:dyDescent="0.35">
      <c r="A9127" s="1">
        <v>43043</v>
      </c>
      <c r="B9127" t="s">
        <v>780</v>
      </c>
      <c r="C9127" t="s">
        <v>245</v>
      </c>
      <c r="D9127" t="s">
        <v>39</v>
      </c>
      <c r="E9127" t="s">
        <v>302</v>
      </c>
      <c r="F9127" t="s">
        <v>2713</v>
      </c>
      <c r="G9127" s="2">
        <v>7999.98</v>
      </c>
      <c r="H9127" s="2">
        <v>4</v>
      </c>
      <c r="I9127" s="2">
        <f t="shared" si="142"/>
        <v>1999.9949999999999</v>
      </c>
      <c r="J9127" s="2">
        <v>-3839.99</v>
      </c>
    </row>
    <row r="9128" spans="1:10" x14ac:dyDescent="0.35">
      <c r="A9128" s="1">
        <v>43043</v>
      </c>
      <c r="B9128" t="s">
        <v>780</v>
      </c>
      <c r="C9128" t="s">
        <v>245</v>
      </c>
      <c r="D9128" t="s">
        <v>11</v>
      </c>
      <c r="E9128" t="s">
        <v>92</v>
      </c>
      <c r="F9128" t="s">
        <v>2340</v>
      </c>
      <c r="G9128" s="2">
        <v>167.44</v>
      </c>
      <c r="H9128" s="2">
        <v>2</v>
      </c>
      <c r="I9128" s="2">
        <f t="shared" si="142"/>
        <v>83.72</v>
      </c>
      <c r="J9128" s="2">
        <v>14.65</v>
      </c>
    </row>
    <row r="9129" spans="1:10" x14ac:dyDescent="0.35">
      <c r="A9129" s="1">
        <v>43043</v>
      </c>
      <c r="B9129" t="s">
        <v>1877</v>
      </c>
      <c r="C9129" t="s">
        <v>120</v>
      </c>
      <c r="D9129" t="s">
        <v>11</v>
      </c>
      <c r="E9129" t="s">
        <v>12</v>
      </c>
      <c r="F9129" t="s">
        <v>700</v>
      </c>
      <c r="G9129" s="2">
        <v>9.66</v>
      </c>
      <c r="H9129" s="2">
        <v>2</v>
      </c>
      <c r="I9129" s="2">
        <f t="shared" si="142"/>
        <v>4.83</v>
      </c>
      <c r="J9129" s="2">
        <v>3.26</v>
      </c>
    </row>
    <row r="9130" spans="1:10" x14ac:dyDescent="0.35">
      <c r="A9130" s="1">
        <v>43043</v>
      </c>
      <c r="B9130" t="s">
        <v>1223</v>
      </c>
      <c r="C9130" t="s">
        <v>10</v>
      </c>
      <c r="D9130" t="s">
        <v>11</v>
      </c>
      <c r="E9130" t="s">
        <v>16</v>
      </c>
      <c r="F9130" t="s">
        <v>1259</v>
      </c>
      <c r="G9130" s="2">
        <v>23.68</v>
      </c>
      <c r="H9130" s="2">
        <v>2</v>
      </c>
      <c r="I9130" s="2">
        <f t="shared" si="142"/>
        <v>11.84</v>
      </c>
      <c r="J9130" s="2">
        <v>8.8800000000000008</v>
      </c>
    </row>
    <row r="9131" spans="1:10" x14ac:dyDescent="0.35">
      <c r="A9131" s="1">
        <v>43043</v>
      </c>
      <c r="B9131" t="s">
        <v>817</v>
      </c>
      <c r="C9131" t="s">
        <v>245</v>
      </c>
      <c r="D9131" t="s">
        <v>34</v>
      </c>
      <c r="E9131" t="s">
        <v>145</v>
      </c>
      <c r="F9131" t="s">
        <v>942</v>
      </c>
      <c r="G9131" s="2">
        <v>523.76</v>
      </c>
      <c r="H9131" s="2">
        <v>3</v>
      </c>
      <c r="I9131" s="2">
        <f t="shared" si="142"/>
        <v>174.58666666666667</v>
      </c>
      <c r="J9131" s="2">
        <v>-192.05</v>
      </c>
    </row>
    <row r="9132" spans="1:10" x14ac:dyDescent="0.35">
      <c r="A9132" s="1">
        <v>43043</v>
      </c>
      <c r="B9132" t="s">
        <v>817</v>
      </c>
      <c r="C9132" t="s">
        <v>245</v>
      </c>
      <c r="D9132" t="s">
        <v>39</v>
      </c>
      <c r="E9132" t="s">
        <v>40</v>
      </c>
      <c r="F9132" t="s">
        <v>2637</v>
      </c>
      <c r="G9132" s="2">
        <v>1359.96</v>
      </c>
      <c r="H9132" s="2">
        <v>5</v>
      </c>
      <c r="I9132" s="2">
        <f t="shared" si="142"/>
        <v>271.99200000000002</v>
      </c>
      <c r="J9132" s="2">
        <v>119</v>
      </c>
    </row>
    <row r="9133" spans="1:10" x14ac:dyDescent="0.35">
      <c r="A9133" s="1">
        <v>43043</v>
      </c>
      <c r="B9133" t="s">
        <v>383</v>
      </c>
      <c r="C9133" t="s">
        <v>120</v>
      </c>
      <c r="D9133" t="s">
        <v>39</v>
      </c>
      <c r="E9133" t="s">
        <v>52</v>
      </c>
      <c r="F9133" t="s">
        <v>804</v>
      </c>
      <c r="G9133" s="2">
        <v>95.98</v>
      </c>
      <c r="H9133" s="2">
        <v>3</v>
      </c>
      <c r="I9133" s="2">
        <f t="shared" si="142"/>
        <v>31.993333333333336</v>
      </c>
      <c r="J9133" s="2">
        <v>15.6</v>
      </c>
    </row>
    <row r="9134" spans="1:10" x14ac:dyDescent="0.35">
      <c r="A9134" s="1">
        <v>43043</v>
      </c>
      <c r="B9134" t="s">
        <v>383</v>
      </c>
      <c r="C9134" t="s">
        <v>120</v>
      </c>
      <c r="D9134" t="s">
        <v>39</v>
      </c>
      <c r="E9134" t="s">
        <v>40</v>
      </c>
      <c r="F9134" t="s">
        <v>2699</v>
      </c>
      <c r="G9134" s="2">
        <v>143.93</v>
      </c>
      <c r="H9134" s="2">
        <v>9</v>
      </c>
      <c r="I9134" s="2">
        <f t="shared" si="142"/>
        <v>15.992222222222223</v>
      </c>
      <c r="J9134" s="2">
        <v>-32.380000000000003</v>
      </c>
    </row>
    <row r="9135" spans="1:10" x14ac:dyDescent="0.35">
      <c r="A9135" s="1">
        <v>43043</v>
      </c>
      <c r="B9135" t="s">
        <v>383</v>
      </c>
      <c r="C9135" t="s">
        <v>120</v>
      </c>
      <c r="D9135" t="s">
        <v>11</v>
      </c>
      <c r="E9135" t="s">
        <v>20</v>
      </c>
      <c r="F9135" t="s">
        <v>118</v>
      </c>
      <c r="G9135" s="2">
        <v>3.56</v>
      </c>
      <c r="H9135" s="2">
        <v>2</v>
      </c>
      <c r="I9135" s="2">
        <f t="shared" si="142"/>
        <v>1.78</v>
      </c>
      <c r="J9135" s="2">
        <v>-2.97</v>
      </c>
    </row>
    <row r="9136" spans="1:10" x14ac:dyDescent="0.35">
      <c r="A9136" s="1">
        <v>43043</v>
      </c>
      <c r="B9136" t="s">
        <v>383</v>
      </c>
      <c r="C9136" t="s">
        <v>120</v>
      </c>
      <c r="D9136" t="s">
        <v>11</v>
      </c>
      <c r="E9136" t="s">
        <v>16</v>
      </c>
      <c r="F9136" t="s">
        <v>606</v>
      </c>
      <c r="G9136" s="2">
        <v>4.93</v>
      </c>
      <c r="H9136" s="2">
        <v>2</v>
      </c>
      <c r="I9136" s="2">
        <f t="shared" si="142"/>
        <v>2.4649999999999999</v>
      </c>
      <c r="J9136" s="2">
        <v>1.72</v>
      </c>
    </row>
    <row r="9137" spans="1:10" x14ac:dyDescent="0.35">
      <c r="A9137" s="1">
        <v>43043</v>
      </c>
      <c r="B9137" t="s">
        <v>1177</v>
      </c>
      <c r="C9137" t="s">
        <v>10</v>
      </c>
      <c r="D9137" t="s">
        <v>11</v>
      </c>
      <c r="E9137" t="s">
        <v>20</v>
      </c>
      <c r="F9137" t="s">
        <v>1409</v>
      </c>
      <c r="G9137" s="2">
        <v>7.54</v>
      </c>
      <c r="H9137" s="2">
        <v>6</v>
      </c>
      <c r="I9137" s="2">
        <f t="shared" si="142"/>
        <v>1.2566666666666666</v>
      </c>
      <c r="J9137" s="2">
        <v>-13.19</v>
      </c>
    </row>
    <row r="9138" spans="1:10" x14ac:dyDescent="0.35">
      <c r="A9138" s="1">
        <v>43043</v>
      </c>
      <c r="B9138" t="s">
        <v>1177</v>
      </c>
      <c r="C9138" t="s">
        <v>10</v>
      </c>
      <c r="D9138" t="s">
        <v>11</v>
      </c>
      <c r="E9138" t="s">
        <v>20</v>
      </c>
      <c r="F9138" t="s">
        <v>881</v>
      </c>
      <c r="G9138" s="2">
        <v>1.41</v>
      </c>
      <c r="H9138" s="2">
        <v>2</v>
      </c>
      <c r="I9138" s="2">
        <f t="shared" si="142"/>
        <v>0.70499999999999996</v>
      </c>
      <c r="J9138" s="2">
        <v>-2.3199999999999998</v>
      </c>
    </row>
    <row r="9139" spans="1:10" x14ac:dyDescent="0.35">
      <c r="A9139" s="1">
        <v>43043</v>
      </c>
      <c r="B9139" t="s">
        <v>1177</v>
      </c>
      <c r="C9139" t="s">
        <v>10</v>
      </c>
      <c r="D9139" t="s">
        <v>11</v>
      </c>
      <c r="E9139" t="s">
        <v>20</v>
      </c>
      <c r="F9139" t="s">
        <v>1280</v>
      </c>
      <c r="G9139" s="2">
        <v>4.1399999999999997</v>
      </c>
      <c r="H9139" s="2">
        <v>4</v>
      </c>
      <c r="I9139" s="2">
        <f t="shared" si="142"/>
        <v>1.0349999999999999</v>
      </c>
      <c r="J9139" s="2">
        <v>-6.42</v>
      </c>
    </row>
    <row r="9140" spans="1:10" x14ac:dyDescent="0.35">
      <c r="A9140" s="1">
        <v>43043</v>
      </c>
      <c r="B9140" t="s">
        <v>1177</v>
      </c>
      <c r="C9140" t="s">
        <v>10</v>
      </c>
      <c r="D9140" t="s">
        <v>11</v>
      </c>
      <c r="E9140" t="s">
        <v>18</v>
      </c>
      <c r="F9140" t="s">
        <v>1756</v>
      </c>
      <c r="G9140" s="2">
        <v>52.75</v>
      </c>
      <c r="H9140" s="2">
        <v>3</v>
      </c>
      <c r="I9140" s="2">
        <f t="shared" si="142"/>
        <v>17.583333333333332</v>
      </c>
      <c r="J9140" s="2">
        <v>-12.53</v>
      </c>
    </row>
    <row r="9141" spans="1:10" x14ac:dyDescent="0.35">
      <c r="A9141" s="1">
        <v>43043</v>
      </c>
      <c r="B9141" t="s">
        <v>1343</v>
      </c>
      <c r="C9141" t="s">
        <v>78</v>
      </c>
      <c r="D9141" t="s">
        <v>39</v>
      </c>
      <c r="E9141" t="s">
        <v>52</v>
      </c>
      <c r="F9141" t="s">
        <v>388</v>
      </c>
      <c r="G9141" s="2">
        <v>70.72</v>
      </c>
      <c r="H9141" s="2">
        <v>4</v>
      </c>
      <c r="I9141" s="2">
        <f t="shared" si="142"/>
        <v>17.68</v>
      </c>
      <c r="J9141" s="2">
        <v>-6.19</v>
      </c>
    </row>
    <row r="9142" spans="1:10" x14ac:dyDescent="0.35">
      <c r="A9142" s="1">
        <v>43043</v>
      </c>
      <c r="B9142" t="s">
        <v>1343</v>
      </c>
      <c r="C9142" t="s">
        <v>78</v>
      </c>
      <c r="D9142" t="s">
        <v>11</v>
      </c>
      <c r="E9142" t="s">
        <v>18</v>
      </c>
      <c r="F9142" t="s">
        <v>267</v>
      </c>
      <c r="G9142" s="2">
        <v>194.35</v>
      </c>
      <c r="H9142" s="2">
        <v>3</v>
      </c>
      <c r="I9142" s="2">
        <f t="shared" si="142"/>
        <v>64.783333333333331</v>
      </c>
      <c r="J9142" s="2">
        <v>-43.73</v>
      </c>
    </row>
    <row r="9143" spans="1:10" x14ac:dyDescent="0.35">
      <c r="A9143" s="1">
        <v>43043</v>
      </c>
      <c r="B9143" t="s">
        <v>973</v>
      </c>
      <c r="C9143" t="s">
        <v>101</v>
      </c>
      <c r="D9143" t="s">
        <v>11</v>
      </c>
      <c r="E9143" t="s">
        <v>24</v>
      </c>
      <c r="F9143" t="s">
        <v>539</v>
      </c>
      <c r="G9143" s="2">
        <v>4.3</v>
      </c>
      <c r="H9143" s="2">
        <v>2</v>
      </c>
      <c r="I9143" s="2">
        <f t="shared" si="142"/>
        <v>2.15</v>
      </c>
      <c r="J9143" s="2">
        <v>1.42</v>
      </c>
    </row>
    <row r="9144" spans="1:10" x14ac:dyDescent="0.35">
      <c r="A9144" s="1">
        <v>43044</v>
      </c>
      <c r="B9144" t="s">
        <v>1129</v>
      </c>
      <c r="C9144" t="s">
        <v>95</v>
      </c>
      <c r="D9144" t="s">
        <v>11</v>
      </c>
      <c r="E9144" t="s">
        <v>20</v>
      </c>
      <c r="F9144" t="s">
        <v>1386</v>
      </c>
      <c r="G9144" s="2">
        <v>2.39</v>
      </c>
      <c r="H9144" s="2">
        <v>2</v>
      </c>
      <c r="I9144" s="2">
        <f t="shared" si="142"/>
        <v>1.1950000000000001</v>
      </c>
      <c r="J9144" s="2">
        <v>-1.83</v>
      </c>
    </row>
    <row r="9145" spans="1:10" x14ac:dyDescent="0.35">
      <c r="A9145" s="1">
        <v>43044</v>
      </c>
      <c r="B9145" t="s">
        <v>1129</v>
      </c>
      <c r="C9145" t="s">
        <v>95</v>
      </c>
      <c r="D9145" t="s">
        <v>11</v>
      </c>
      <c r="E9145" t="s">
        <v>18</v>
      </c>
      <c r="F9145" t="s">
        <v>1560</v>
      </c>
      <c r="G9145" s="2">
        <v>243.99</v>
      </c>
      <c r="H9145" s="2">
        <v>7</v>
      </c>
      <c r="I9145" s="2">
        <f t="shared" si="142"/>
        <v>34.855714285714285</v>
      </c>
      <c r="J9145" s="2">
        <v>30.5</v>
      </c>
    </row>
    <row r="9146" spans="1:10" x14ac:dyDescent="0.35">
      <c r="A9146" s="1">
        <v>43044</v>
      </c>
      <c r="B9146" t="s">
        <v>498</v>
      </c>
      <c r="C9146" t="s">
        <v>399</v>
      </c>
      <c r="D9146" t="s">
        <v>39</v>
      </c>
      <c r="E9146" t="s">
        <v>52</v>
      </c>
      <c r="F9146" t="s">
        <v>905</v>
      </c>
      <c r="G9146" s="2">
        <v>159.99</v>
      </c>
      <c r="H9146" s="2">
        <v>1</v>
      </c>
      <c r="I9146" s="2">
        <f t="shared" si="142"/>
        <v>159.99</v>
      </c>
      <c r="J9146" s="2">
        <v>54.4</v>
      </c>
    </row>
    <row r="9147" spans="1:10" x14ac:dyDescent="0.35">
      <c r="A9147" s="1">
        <v>43044</v>
      </c>
      <c r="B9147" t="s">
        <v>2466</v>
      </c>
      <c r="C9147" t="s">
        <v>149</v>
      </c>
      <c r="D9147" t="s">
        <v>39</v>
      </c>
      <c r="E9147" t="s">
        <v>52</v>
      </c>
      <c r="F9147" t="s">
        <v>158</v>
      </c>
      <c r="G9147" s="2">
        <v>390.75</v>
      </c>
      <c r="H9147" s="2">
        <v>5</v>
      </c>
      <c r="I9147" s="2">
        <f t="shared" si="142"/>
        <v>78.150000000000006</v>
      </c>
      <c r="J9147" s="2">
        <v>171.93</v>
      </c>
    </row>
    <row r="9148" spans="1:10" x14ac:dyDescent="0.35">
      <c r="A9148" s="1">
        <v>43044</v>
      </c>
      <c r="B9148" t="s">
        <v>1935</v>
      </c>
      <c r="C9148" t="s">
        <v>15</v>
      </c>
      <c r="D9148" t="s">
        <v>11</v>
      </c>
      <c r="E9148" t="s">
        <v>20</v>
      </c>
      <c r="F9148" t="s">
        <v>1228</v>
      </c>
      <c r="G9148" s="2">
        <v>16.03</v>
      </c>
      <c r="H9148" s="2">
        <v>5</v>
      </c>
      <c r="I9148" s="2">
        <f t="shared" si="142"/>
        <v>3.2060000000000004</v>
      </c>
      <c r="J9148" s="2">
        <v>-25.65</v>
      </c>
    </row>
    <row r="9149" spans="1:10" x14ac:dyDescent="0.35">
      <c r="A9149" s="1">
        <v>43044</v>
      </c>
      <c r="B9149" t="s">
        <v>1741</v>
      </c>
      <c r="C9149" t="s">
        <v>10</v>
      </c>
      <c r="D9149" t="s">
        <v>39</v>
      </c>
      <c r="E9149" t="s">
        <v>40</v>
      </c>
      <c r="F9149" t="s">
        <v>1347</v>
      </c>
      <c r="G9149" s="2">
        <v>492.77</v>
      </c>
      <c r="H9149" s="2">
        <v>4</v>
      </c>
      <c r="I9149" s="2">
        <f t="shared" si="142"/>
        <v>123.1925</v>
      </c>
      <c r="J9149" s="2">
        <v>55.44</v>
      </c>
    </row>
    <row r="9150" spans="1:10" x14ac:dyDescent="0.35">
      <c r="A9150" s="1">
        <v>43044</v>
      </c>
      <c r="B9150" t="s">
        <v>861</v>
      </c>
      <c r="C9150" t="s">
        <v>27</v>
      </c>
      <c r="D9150" t="s">
        <v>11</v>
      </c>
      <c r="E9150" t="s">
        <v>12</v>
      </c>
      <c r="F9150" t="s">
        <v>2272</v>
      </c>
      <c r="G9150" s="2">
        <v>12.96</v>
      </c>
      <c r="H9150" s="2">
        <v>2</v>
      </c>
      <c r="I9150" s="2">
        <f t="shared" si="142"/>
        <v>6.48</v>
      </c>
      <c r="J9150" s="2">
        <v>6.22</v>
      </c>
    </row>
    <row r="9151" spans="1:10" x14ac:dyDescent="0.35">
      <c r="A9151" s="1">
        <v>43044</v>
      </c>
      <c r="B9151" t="s">
        <v>2714</v>
      </c>
      <c r="C9151" t="s">
        <v>149</v>
      </c>
      <c r="D9151" t="s">
        <v>11</v>
      </c>
      <c r="E9151" t="s">
        <v>20</v>
      </c>
      <c r="F9151" t="s">
        <v>368</v>
      </c>
      <c r="G9151" s="2">
        <v>164.69</v>
      </c>
      <c r="H9151" s="2">
        <v>6</v>
      </c>
      <c r="I9151" s="2">
        <f t="shared" si="142"/>
        <v>27.448333333333334</v>
      </c>
      <c r="J9151" s="2">
        <v>55.58</v>
      </c>
    </row>
    <row r="9152" spans="1:10" x14ac:dyDescent="0.35">
      <c r="A9152" s="1">
        <v>43044</v>
      </c>
      <c r="B9152" t="s">
        <v>2714</v>
      </c>
      <c r="C9152" t="s">
        <v>149</v>
      </c>
      <c r="D9152" t="s">
        <v>34</v>
      </c>
      <c r="E9152" t="s">
        <v>145</v>
      </c>
      <c r="F9152" t="s">
        <v>146</v>
      </c>
      <c r="G9152" s="2">
        <v>166.5</v>
      </c>
      <c r="H9152" s="2">
        <v>2</v>
      </c>
      <c r="I9152" s="2">
        <f t="shared" si="142"/>
        <v>83.25</v>
      </c>
      <c r="J9152" s="2">
        <v>-66.599999999999994</v>
      </c>
    </row>
    <row r="9153" spans="1:10" x14ac:dyDescent="0.35">
      <c r="A9153" s="1">
        <v>43044</v>
      </c>
      <c r="B9153" t="s">
        <v>2714</v>
      </c>
      <c r="C9153" t="s">
        <v>149</v>
      </c>
      <c r="D9153" t="s">
        <v>11</v>
      </c>
      <c r="E9153" t="s">
        <v>12</v>
      </c>
      <c r="F9153" t="s">
        <v>2114</v>
      </c>
      <c r="G9153" s="2">
        <v>12.96</v>
      </c>
      <c r="H9153" s="2">
        <v>2</v>
      </c>
      <c r="I9153" s="2">
        <f t="shared" si="142"/>
        <v>6.48</v>
      </c>
      <c r="J9153" s="2">
        <v>6.22</v>
      </c>
    </row>
    <row r="9154" spans="1:10" x14ac:dyDescent="0.35">
      <c r="A9154" s="1">
        <v>43044</v>
      </c>
      <c r="B9154" t="s">
        <v>2714</v>
      </c>
      <c r="C9154" t="s">
        <v>149</v>
      </c>
      <c r="D9154" t="s">
        <v>11</v>
      </c>
      <c r="E9154" t="s">
        <v>12</v>
      </c>
      <c r="F9154" t="s">
        <v>457</v>
      </c>
      <c r="G9154" s="2">
        <v>110.96</v>
      </c>
      <c r="H9154" s="2">
        <v>2</v>
      </c>
      <c r="I9154" s="2">
        <f t="shared" si="142"/>
        <v>55.48</v>
      </c>
      <c r="J9154" s="2">
        <v>53.26</v>
      </c>
    </row>
    <row r="9155" spans="1:10" x14ac:dyDescent="0.35">
      <c r="A9155" s="1">
        <v>43044</v>
      </c>
      <c r="B9155" t="s">
        <v>2714</v>
      </c>
      <c r="C9155" t="s">
        <v>149</v>
      </c>
      <c r="D9155" t="s">
        <v>39</v>
      </c>
      <c r="E9155" t="s">
        <v>40</v>
      </c>
      <c r="F9155" t="s">
        <v>2443</v>
      </c>
      <c r="G9155" s="2">
        <v>99.98</v>
      </c>
      <c r="H9155" s="2">
        <v>2</v>
      </c>
      <c r="I9155" s="2">
        <f t="shared" ref="I9155:I9218" si="143">G9155/H9155</f>
        <v>49.99</v>
      </c>
      <c r="J9155" s="2">
        <v>4</v>
      </c>
    </row>
    <row r="9156" spans="1:10" x14ac:dyDescent="0.35">
      <c r="A9156" s="1">
        <v>43044</v>
      </c>
      <c r="B9156" t="s">
        <v>2714</v>
      </c>
      <c r="C9156" t="s">
        <v>149</v>
      </c>
      <c r="D9156" t="s">
        <v>11</v>
      </c>
      <c r="E9156" t="s">
        <v>20</v>
      </c>
      <c r="F9156" t="s">
        <v>819</v>
      </c>
      <c r="G9156" s="2">
        <v>11.42</v>
      </c>
      <c r="H9156" s="2">
        <v>1</v>
      </c>
      <c r="I9156" s="2">
        <f t="shared" si="143"/>
        <v>11.42</v>
      </c>
      <c r="J9156" s="2">
        <v>3.71</v>
      </c>
    </row>
    <row r="9157" spans="1:10" x14ac:dyDescent="0.35">
      <c r="A9157" s="1">
        <v>43044</v>
      </c>
      <c r="B9157" t="s">
        <v>2714</v>
      </c>
      <c r="C9157" t="s">
        <v>149</v>
      </c>
      <c r="D9157" t="s">
        <v>34</v>
      </c>
      <c r="E9157" t="s">
        <v>35</v>
      </c>
      <c r="F9157" t="s">
        <v>1821</v>
      </c>
      <c r="G9157" s="2">
        <v>128.12</v>
      </c>
      <c r="H9157" s="2">
        <v>2</v>
      </c>
      <c r="I9157" s="2">
        <f t="shared" si="143"/>
        <v>64.06</v>
      </c>
      <c r="J9157" s="2">
        <v>24.2</v>
      </c>
    </row>
    <row r="9158" spans="1:10" x14ac:dyDescent="0.35">
      <c r="A9158" s="1">
        <v>43044</v>
      </c>
      <c r="B9158" t="s">
        <v>2714</v>
      </c>
      <c r="C9158" t="s">
        <v>149</v>
      </c>
      <c r="D9158" t="s">
        <v>34</v>
      </c>
      <c r="E9158" t="s">
        <v>47</v>
      </c>
      <c r="F9158" t="s">
        <v>2662</v>
      </c>
      <c r="G9158" s="2">
        <v>101.4</v>
      </c>
      <c r="H9158" s="2">
        <v>5</v>
      </c>
      <c r="I9158" s="2">
        <f t="shared" si="143"/>
        <v>20.28</v>
      </c>
      <c r="J9158" s="2">
        <v>38.53</v>
      </c>
    </row>
    <row r="9159" spans="1:10" x14ac:dyDescent="0.35">
      <c r="A9159" s="1">
        <v>43044</v>
      </c>
      <c r="B9159" t="s">
        <v>2253</v>
      </c>
      <c r="C9159" t="s">
        <v>129</v>
      </c>
      <c r="D9159" t="s">
        <v>11</v>
      </c>
      <c r="E9159" t="s">
        <v>12</v>
      </c>
      <c r="F9159" t="s">
        <v>1987</v>
      </c>
      <c r="G9159" s="2">
        <v>4.41</v>
      </c>
      <c r="H9159" s="2">
        <v>1</v>
      </c>
      <c r="I9159" s="2">
        <f t="shared" si="143"/>
        <v>4.41</v>
      </c>
      <c r="J9159" s="2">
        <v>2.0299999999999998</v>
      </c>
    </row>
    <row r="9160" spans="1:10" x14ac:dyDescent="0.35">
      <c r="A9160" s="1">
        <v>43044</v>
      </c>
      <c r="B9160" t="s">
        <v>2253</v>
      </c>
      <c r="C9160" t="s">
        <v>129</v>
      </c>
      <c r="D9160" t="s">
        <v>11</v>
      </c>
      <c r="E9160" t="s">
        <v>12</v>
      </c>
      <c r="F9160" t="s">
        <v>625</v>
      </c>
      <c r="G9160" s="2">
        <v>167.94</v>
      </c>
      <c r="H9160" s="2">
        <v>3</v>
      </c>
      <c r="I9160" s="2">
        <f t="shared" si="143"/>
        <v>55.98</v>
      </c>
      <c r="J9160" s="2">
        <v>82.29</v>
      </c>
    </row>
    <row r="9161" spans="1:10" x14ac:dyDescent="0.35">
      <c r="A9161" s="1">
        <v>43044</v>
      </c>
      <c r="B9161" t="s">
        <v>2253</v>
      </c>
      <c r="C9161" t="s">
        <v>129</v>
      </c>
      <c r="D9161" t="s">
        <v>11</v>
      </c>
      <c r="E9161" t="s">
        <v>12</v>
      </c>
      <c r="F9161" t="s">
        <v>2648</v>
      </c>
      <c r="G9161" s="2">
        <v>67.8</v>
      </c>
      <c r="H9161" s="2">
        <v>10</v>
      </c>
      <c r="I9161" s="2">
        <f t="shared" si="143"/>
        <v>6.7799999999999994</v>
      </c>
      <c r="J9161" s="2">
        <v>31.19</v>
      </c>
    </row>
    <row r="9162" spans="1:10" x14ac:dyDescent="0.35">
      <c r="A9162" s="1">
        <v>43045</v>
      </c>
      <c r="B9162" t="s">
        <v>2206</v>
      </c>
      <c r="C9162" t="s">
        <v>91</v>
      </c>
      <c r="D9162" t="s">
        <v>11</v>
      </c>
      <c r="E9162" t="s">
        <v>20</v>
      </c>
      <c r="F9162" t="s">
        <v>1462</v>
      </c>
      <c r="G9162" s="2">
        <v>5.68</v>
      </c>
      <c r="H9162" s="2">
        <v>1</v>
      </c>
      <c r="I9162" s="2">
        <f t="shared" si="143"/>
        <v>5.68</v>
      </c>
      <c r="J9162" s="2">
        <v>-3.79</v>
      </c>
    </row>
    <row r="9163" spans="1:10" x14ac:dyDescent="0.35">
      <c r="A9163" s="1">
        <v>43045</v>
      </c>
      <c r="B9163" t="s">
        <v>492</v>
      </c>
      <c r="C9163" t="s">
        <v>177</v>
      </c>
      <c r="D9163" t="s">
        <v>11</v>
      </c>
      <c r="E9163" t="s">
        <v>18</v>
      </c>
      <c r="F9163" t="s">
        <v>2715</v>
      </c>
      <c r="G9163" s="2">
        <v>46.26</v>
      </c>
      <c r="H9163" s="2">
        <v>3</v>
      </c>
      <c r="I9163" s="2">
        <f t="shared" si="143"/>
        <v>15.42</v>
      </c>
      <c r="J9163" s="2">
        <v>12.03</v>
      </c>
    </row>
    <row r="9164" spans="1:10" x14ac:dyDescent="0.35">
      <c r="A9164" s="1">
        <v>43045</v>
      </c>
      <c r="B9164" t="s">
        <v>2162</v>
      </c>
      <c r="C9164" t="s">
        <v>33</v>
      </c>
      <c r="D9164" t="s">
        <v>11</v>
      </c>
      <c r="E9164" t="s">
        <v>12</v>
      </c>
      <c r="F9164" t="s">
        <v>1767</v>
      </c>
      <c r="G9164" s="2">
        <v>5.78</v>
      </c>
      <c r="H9164" s="2">
        <v>1</v>
      </c>
      <c r="I9164" s="2">
        <f t="shared" si="143"/>
        <v>5.78</v>
      </c>
      <c r="J9164" s="2">
        <v>2.83</v>
      </c>
    </row>
    <row r="9165" spans="1:10" x14ac:dyDescent="0.35">
      <c r="A9165" s="1">
        <v>43045</v>
      </c>
      <c r="B9165" t="s">
        <v>1459</v>
      </c>
      <c r="C9165" t="s">
        <v>27</v>
      </c>
      <c r="D9165" t="s">
        <v>11</v>
      </c>
      <c r="E9165" t="s">
        <v>63</v>
      </c>
      <c r="F9165" t="s">
        <v>1444</v>
      </c>
      <c r="G9165" s="2">
        <v>15.28</v>
      </c>
      <c r="H9165" s="2">
        <v>2</v>
      </c>
      <c r="I9165" s="2">
        <f t="shared" si="143"/>
        <v>7.64</v>
      </c>
      <c r="J9165" s="2">
        <v>7.49</v>
      </c>
    </row>
    <row r="9166" spans="1:10" x14ac:dyDescent="0.35">
      <c r="A9166" s="1">
        <v>43045</v>
      </c>
      <c r="B9166" t="s">
        <v>1459</v>
      </c>
      <c r="C9166" t="s">
        <v>27</v>
      </c>
      <c r="D9166" t="s">
        <v>34</v>
      </c>
      <c r="E9166" t="s">
        <v>47</v>
      </c>
      <c r="F9166" t="s">
        <v>591</v>
      </c>
      <c r="G9166" s="2">
        <v>8.73</v>
      </c>
      <c r="H9166" s="2">
        <v>1</v>
      </c>
      <c r="I9166" s="2">
        <f t="shared" si="143"/>
        <v>8.73</v>
      </c>
      <c r="J9166" s="2">
        <v>2.97</v>
      </c>
    </row>
    <row r="9167" spans="1:10" x14ac:dyDescent="0.35">
      <c r="A9167" s="1">
        <v>43045</v>
      </c>
      <c r="B9167" t="s">
        <v>1459</v>
      </c>
      <c r="C9167" t="s">
        <v>27</v>
      </c>
      <c r="D9167" t="s">
        <v>11</v>
      </c>
      <c r="E9167" t="s">
        <v>24</v>
      </c>
      <c r="F9167" t="s">
        <v>1504</v>
      </c>
      <c r="G9167" s="2">
        <v>5.68</v>
      </c>
      <c r="H9167" s="2">
        <v>2</v>
      </c>
      <c r="I9167" s="2">
        <f t="shared" si="143"/>
        <v>2.84</v>
      </c>
      <c r="J9167" s="2">
        <v>1.76</v>
      </c>
    </row>
    <row r="9168" spans="1:10" x14ac:dyDescent="0.35">
      <c r="A9168" s="1">
        <v>43045</v>
      </c>
      <c r="B9168" t="s">
        <v>1448</v>
      </c>
      <c r="C9168" t="s">
        <v>245</v>
      </c>
      <c r="D9168" t="s">
        <v>11</v>
      </c>
      <c r="E9168" t="s">
        <v>92</v>
      </c>
      <c r="F9168" t="s">
        <v>711</v>
      </c>
      <c r="G9168" s="2">
        <v>499.58</v>
      </c>
      <c r="H9168" s="2">
        <v>3</v>
      </c>
      <c r="I9168" s="2">
        <f t="shared" si="143"/>
        <v>166.52666666666667</v>
      </c>
      <c r="J9168" s="2">
        <v>43.71</v>
      </c>
    </row>
    <row r="9169" spans="1:10" x14ac:dyDescent="0.35">
      <c r="A9169" s="1">
        <v>43045</v>
      </c>
      <c r="B9169" t="s">
        <v>1448</v>
      </c>
      <c r="C9169" t="s">
        <v>245</v>
      </c>
      <c r="D9169" t="s">
        <v>11</v>
      </c>
      <c r="E9169" t="s">
        <v>12</v>
      </c>
      <c r="F9169" t="s">
        <v>219</v>
      </c>
      <c r="G9169" s="2">
        <v>31.1</v>
      </c>
      <c r="H9169" s="2">
        <v>6</v>
      </c>
      <c r="I9169" s="2">
        <f t="shared" si="143"/>
        <v>5.1833333333333336</v>
      </c>
      <c r="J9169" s="2">
        <v>10.89</v>
      </c>
    </row>
    <row r="9170" spans="1:10" x14ac:dyDescent="0.35">
      <c r="A9170" s="1">
        <v>43045</v>
      </c>
      <c r="B9170" t="s">
        <v>1448</v>
      </c>
      <c r="C9170" t="s">
        <v>245</v>
      </c>
      <c r="D9170" t="s">
        <v>11</v>
      </c>
      <c r="E9170" t="s">
        <v>20</v>
      </c>
      <c r="F9170" t="s">
        <v>166</v>
      </c>
      <c r="G9170" s="2">
        <v>13.27</v>
      </c>
      <c r="H9170" s="2">
        <v>8</v>
      </c>
      <c r="I9170" s="2">
        <f t="shared" si="143"/>
        <v>1.6587499999999999</v>
      </c>
      <c r="J9170" s="2">
        <v>-10.62</v>
      </c>
    </row>
    <row r="9171" spans="1:10" x14ac:dyDescent="0.35">
      <c r="A9171" s="1">
        <v>43045</v>
      </c>
      <c r="B9171" t="s">
        <v>1448</v>
      </c>
      <c r="C9171" t="s">
        <v>245</v>
      </c>
      <c r="D9171" t="s">
        <v>34</v>
      </c>
      <c r="E9171" t="s">
        <v>47</v>
      </c>
      <c r="F9171" t="s">
        <v>1318</v>
      </c>
      <c r="G9171" s="2">
        <v>28.27</v>
      </c>
      <c r="H9171" s="2">
        <v>2</v>
      </c>
      <c r="I9171" s="2">
        <f t="shared" si="143"/>
        <v>14.135</v>
      </c>
      <c r="J9171" s="2">
        <v>6.36</v>
      </c>
    </row>
    <row r="9172" spans="1:10" x14ac:dyDescent="0.35">
      <c r="A9172" s="1">
        <v>43045</v>
      </c>
      <c r="B9172" t="s">
        <v>1448</v>
      </c>
      <c r="C9172" t="s">
        <v>245</v>
      </c>
      <c r="D9172" t="s">
        <v>11</v>
      </c>
      <c r="E9172" t="s">
        <v>18</v>
      </c>
      <c r="F9172" t="s">
        <v>297</v>
      </c>
      <c r="G9172" s="2">
        <v>259.14</v>
      </c>
      <c r="H9172" s="2">
        <v>4</v>
      </c>
      <c r="I9172" s="2">
        <f t="shared" si="143"/>
        <v>64.784999999999997</v>
      </c>
      <c r="J9172" s="2">
        <v>-51.83</v>
      </c>
    </row>
    <row r="9173" spans="1:10" x14ac:dyDescent="0.35">
      <c r="A9173" s="1">
        <v>43045</v>
      </c>
      <c r="B9173" t="s">
        <v>2225</v>
      </c>
      <c r="C9173" t="s">
        <v>315</v>
      </c>
      <c r="D9173" t="s">
        <v>11</v>
      </c>
      <c r="E9173" t="s">
        <v>24</v>
      </c>
      <c r="F9173" t="s">
        <v>2572</v>
      </c>
      <c r="G9173" s="2">
        <v>13.9</v>
      </c>
      <c r="H9173" s="2">
        <v>5</v>
      </c>
      <c r="I9173" s="2">
        <f t="shared" si="143"/>
        <v>2.7800000000000002</v>
      </c>
      <c r="J9173" s="2">
        <v>3.61</v>
      </c>
    </row>
    <row r="9174" spans="1:10" x14ac:dyDescent="0.35">
      <c r="A9174" s="1">
        <v>43045</v>
      </c>
      <c r="B9174" t="s">
        <v>2225</v>
      </c>
      <c r="C9174" t="s">
        <v>315</v>
      </c>
      <c r="D9174" t="s">
        <v>11</v>
      </c>
      <c r="E9174" t="s">
        <v>12</v>
      </c>
      <c r="F9174" t="s">
        <v>625</v>
      </c>
      <c r="G9174" s="2">
        <v>26.38</v>
      </c>
      <c r="H9174" s="2">
        <v>1</v>
      </c>
      <c r="I9174" s="2">
        <f t="shared" si="143"/>
        <v>26.38</v>
      </c>
      <c r="J9174" s="2">
        <v>12.13</v>
      </c>
    </row>
    <row r="9175" spans="1:10" x14ac:dyDescent="0.35">
      <c r="A9175" s="1">
        <v>43045</v>
      </c>
      <c r="B9175" t="s">
        <v>1616</v>
      </c>
      <c r="C9175" t="s">
        <v>23</v>
      </c>
      <c r="D9175" t="s">
        <v>34</v>
      </c>
      <c r="E9175" t="s">
        <v>35</v>
      </c>
      <c r="F9175" t="s">
        <v>1480</v>
      </c>
      <c r="G9175" s="2">
        <v>127.37</v>
      </c>
      <c r="H9175" s="2">
        <v>2</v>
      </c>
      <c r="I9175" s="2">
        <f t="shared" si="143"/>
        <v>63.685000000000002</v>
      </c>
      <c r="J9175" s="2">
        <v>-30.93</v>
      </c>
    </row>
    <row r="9176" spans="1:10" x14ac:dyDescent="0.35">
      <c r="A9176" s="1">
        <v>43045</v>
      </c>
      <c r="B9176" t="s">
        <v>1616</v>
      </c>
      <c r="C9176" t="s">
        <v>23</v>
      </c>
      <c r="D9176" t="s">
        <v>11</v>
      </c>
      <c r="E9176" t="s">
        <v>12</v>
      </c>
      <c r="F9176" t="s">
        <v>2202</v>
      </c>
      <c r="G9176" s="2">
        <v>47.95</v>
      </c>
      <c r="H9176" s="2">
        <v>3</v>
      </c>
      <c r="I9176" s="2">
        <f t="shared" si="143"/>
        <v>15.983333333333334</v>
      </c>
      <c r="J9176" s="2">
        <v>16.18</v>
      </c>
    </row>
    <row r="9177" spans="1:10" x14ac:dyDescent="0.35">
      <c r="A9177" s="1">
        <v>43045</v>
      </c>
      <c r="B9177" t="s">
        <v>1177</v>
      </c>
      <c r="C9177" t="s">
        <v>27</v>
      </c>
      <c r="D9177" t="s">
        <v>11</v>
      </c>
      <c r="E9177" t="s">
        <v>12</v>
      </c>
      <c r="F9177" t="s">
        <v>2202</v>
      </c>
      <c r="G9177" s="2">
        <v>59.94</v>
      </c>
      <c r="H9177" s="2">
        <v>3</v>
      </c>
      <c r="I9177" s="2">
        <f t="shared" si="143"/>
        <v>19.98</v>
      </c>
      <c r="J9177" s="2">
        <v>28.17</v>
      </c>
    </row>
    <row r="9178" spans="1:10" x14ac:dyDescent="0.35">
      <c r="A9178" s="1">
        <v>43045</v>
      </c>
      <c r="B9178" t="s">
        <v>1177</v>
      </c>
      <c r="C9178" t="s">
        <v>27</v>
      </c>
      <c r="D9178" t="s">
        <v>11</v>
      </c>
      <c r="E9178" t="s">
        <v>12</v>
      </c>
      <c r="F9178" t="s">
        <v>625</v>
      </c>
      <c r="G9178" s="2">
        <v>45.36</v>
      </c>
      <c r="H9178" s="2">
        <v>4</v>
      </c>
      <c r="I9178" s="2">
        <f t="shared" si="143"/>
        <v>11.34</v>
      </c>
      <c r="J9178" s="2">
        <v>22.23</v>
      </c>
    </row>
    <row r="9179" spans="1:10" x14ac:dyDescent="0.35">
      <c r="A9179" s="1">
        <v>43045</v>
      </c>
      <c r="B9179" t="s">
        <v>1177</v>
      </c>
      <c r="C9179" t="s">
        <v>27</v>
      </c>
      <c r="D9179" t="s">
        <v>11</v>
      </c>
      <c r="E9179" t="s">
        <v>12</v>
      </c>
      <c r="F9179" t="s">
        <v>1768</v>
      </c>
      <c r="G9179" s="2">
        <v>26.4</v>
      </c>
      <c r="H9179" s="2">
        <v>5</v>
      </c>
      <c r="I9179" s="2">
        <f t="shared" si="143"/>
        <v>5.2799999999999994</v>
      </c>
      <c r="J9179" s="2">
        <v>12.67</v>
      </c>
    </row>
    <row r="9180" spans="1:10" x14ac:dyDescent="0.35">
      <c r="A9180" s="1">
        <v>43045</v>
      </c>
      <c r="B9180" t="s">
        <v>1177</v>
      </c>
      <c r="C9180" t="s">
        <v>27</v>
      </c>
      <c r="D9180" t="s">
        <v>11</v>
      </c>
      <c r="E9180" t="s">
        <v>16</v>
      </c>
      <c r="F9180" t="s">
        <v>2237</v>
      </c>
      <c r="G9180" s="2">
        <v>41.4</v>
      </c>
      <c r="H9180" s="2">
        <v>4</v>
      </c>
      <c r="I9180" s="2">
        <f t="shared" si="143"/>
        <v>10.35</v>
      </c>
      <c r="J9180" s="2">
        <v>19.87</v>
      </c>
    </row>
    <row r="9181" spans="1:10" x14ac:dyDescent="0.35">
      <c r="A9181" s="1">
        <v>43045</v>
      </c>
      <c r="B9181" t="s">
        <v>1177</v>
      </c>
      <c r="C9181" t="s">
        <v>27</v>
      </c>
      <c r="D9181" t="s">
        <v>39</v>
      </c>
      <c r="E9181" t="s">
        <v>52</v>
      </c>
      <c r="F9181" t="s">
        <v>477</v>
      </c>
      <c r="G9181" s="2">
        <v>16.95</v>
      </c>
      <c r="H9181" s="2">
        <v>1</v>
      </c>
      <c r="I9181" s="2">
        <f t="shared" si="143"/>
        <v>16.95</v>
      </c>
      <c r="J9181" s="2">
        <v>1.02</v>
      </c>
    </row>
    <row r="9182" spans="1:10" x14ac:dyDescent="0.35">
      <c r="A9182" s="1">
        <v>43045</v>
      </c>
      <c r="B9182" t="s">
        <v>2632</v>
      </c>
      <c r="C9182" t="s">
        <v>149</v>
      </c>
      <c r="D9182" t="s">
        <v>11</v>
      </c>
      <c r="E9182" t="s">
        <v>12</v>
      </c>
      <c r="F9182" t="s">
        <v>1855</v>
      </c>
      <c r="G9182" s="2">
        <v>318.95999999999998</v>
      </c>
      <c r="H9182" s="2">
        <v>9</v>
      </c>
      <c r="I9182" s="2">
        <f t="shared" si="143"/>
        <v>35.44</v>
      </c>
      <c r="J9182" s="2">
        <v>149.91</v>
      </c>
    </row>
    <row r="9183" spans="1:10" x14ac:dyDescent="0.35">
      <c r="A9183" s="1">
        <v>43045</v>
      </c>
      <c r="B9183" t="s">
        <v>2253</v>
      </c>
      <c r="C9183" t="s">
        <v>164</v>
      </c>
      <c r="D9183" t="s">
        <v>34</v>
      </c>
      <c r="E9183" t="s">
        <v>145</v>
      </c>
      <c r="F9183" t="s">
        <v>942</v>
      </c>
      <c r="G9183" s="2">
        <v>2036.86</v>
      </c>
      <c r="H9183" s="2">
        <v>7</v>
      </c>
      <c r="I9183" s="2">
        <f t="shared" si="143"/>
        <v>290.97999999999996</v>
      </c>
      <c r="J9183" s="2">
        <v>366.63</v>
      </c>
    </row>
    <row r="9184" spans="1:10" x14ac:dyDescent="0.35">
      <c r="A9184" s="1">
        <v>43045</v>
      </c>
      <c r="B9184" t="s">
        <v>2253</v>
      </c>
      <c r="C9184" t="s">
        <v>164</v>
      </c>
      <c r="D9184" t="s">
        <v>34</v>
      </c>
      <c r="E9184" t="s">
        <v>35</v>
      </c>
      <c r="F9184" t="s">
        <v>1019</v>
      </c>
      <c r="G9184" s="2">
        <v>449.57</v>
      </c>
      <c r="H9184" s="2">
        <v>2</v>
      </c>
      <c r="I9184" s="2">
        <f t="shared" si="143"/>
        <v>224.785</v>
      </c>
      <c r="J9184" s="2">
        <v>-73.05</v>
      </c>
    </row>
    <row r="9185" spans="1:10" x14ac:dyDescent="0.35">
      <c r="A9185" s="1">
        <v>43045</v>
      </c>
      <c r="B9185" t="s">
        <v>2253</v>
      </c>
      <c r="C9185" t="s">
        <v>164</v>
      </c>
      <c r="D9185" t="s">
        <v>39</v>
      </c>
      <c r="E9185" t="s">
        <v>52</v>
      </c>
      <c r="F9185" t="s">
        <v>652</v>
      </c>
      <c r="G9185" s="2">
        <v>108.96</v>
      </c>
      <c r="H9185" s="2">
        <v>3</v>
      </c>
      <c r="I9185" s="2">
        <f t="shared" si="143"/>
        <v>36.32</v>
      </c>
      <c r="J9185" s="2">
        <v>32.69</v>
      </c>
    </row>
    <row r="9186" spans="1:10" x14ac:dyDescent="0.35">
      <c r="A9186" s="1">
        <v>43045</v>
      </c>
      <c r="B9186" t="s">
        <v>154</v>
      </c>
      <c r="C9186" t="s">
        <v>10</v>
      </c>
      <c r="D9186" t="s">
        <v>34</v>
      </c>
      <c r="E9186" t="s">
        <v>47</v>
      </c>
      <c r="F9186" t="s">
        <v>1732</v>
      </c>
      <c r="G9186" s="2">
        <v>30.56</v>
      </c>
      <c r="H9186" s="2">
        <v>5</v>
      </c>
      <c r="I9186" s="2">
        <f t="shared" si="143"/>
        <v>6.1120000000000001</v>
      </c>
      <c r="J9186" s="2">
        <v>-19.86</v>
      </c>
    </row>
    <row r="9187" spans="1:10" x14ac:dyDescent="0.35">
      <c r="A9187" s="1">
        <v>43045</v>
      </c>
      <c r="B9187" t="s">
        <v>2528</v>
      </c>
      <c r="C9187" t="s">
        <v>10</v>
      </c>
      <c r="D9187" t="s">
        <v>11</v>
      </c>
      <c r="E9187" t="s">
        <v>20</v>
      </c>
      <c r="F9187" t="s">
        <v>436</v>
      </c>
      <c r="G9187" s="2">
        <v>1.25</v>
      </c>
      <c r="H9187" s="2">
        <v>2</v>
      </c>
      <c r="I9187" s="2">
        <f t="shared" si="143"/>
        <v>0.625</v>
      </c>
      <c r="J9187" s="2">
        <v>-1.93</v>
      </c>
    </row>
    <row r="9188" spans="1:10" x14ac:dyDescent="0.35">
      <c r="A9188" s="1">
        <v>43045</v>
      </c>
      <c r="B9188" t="s">
        <v>592</v>
      </c>
      <c r="C9188" t="s">
        <v>10</v>
      </c>
      <c r="D9188" t="s">
        <v>11</v>
      </c>
      <c r="E9188" t="s">
        <v>18</v>
      </c>
      <c r="F9188" t="s">
        <v>1472</v>
      </c>
      <c r="G9188" s="2">
        <v>18.16</v>
      </c>
      <c r="H9188" s="2">
        <v>2</v>
      </c>
      <c r="I9188" s="2">
        <f t="shared" si="143"/>
        <v>9.08</v>
      </c>
      <c r="J9188" s="2">
        <v>1.82</v>
      </c>
    </row>
    <row r="9189" spans="1:10" x14ac:dyDescent="0.35">
      <c r="A9189" s="1">
        <v>43046</v>
      </c>
      <c r="B9189" t="s">
        <v>167</v>
      </c>
      <c r="C9189" t="s">
        <v>27</v>
      </c>
      <c r="D9189" t="s">
        <v>39</v>
      </c>
      <c r="E9189" t="s">
        <v>52</v>
      </c>
      <c r="F9189" t="s">
        <v>1992</v>
      </c>
      <c r="G9189" s="2">
        <v>59.97</v>
      </c>
      <c r="H9189" s="2">
        <v>3</v>
      </c>
      <c r="I9189" s="2">
        <f t="shared" si="143"/>
        <v>19.989999999999998</v>
      </c>
      <c r="J9189" s="2">
        <v>13.79</v>
      </c>
    </row>
    <row r="9190" spans="1:10" x14ac:dyDescent="0.35">
      <c r="A9190" s="1">
        <v>43046</v>
      </c>
      <c r="B9190" t="s">
        <v>167</v>
      </c>
      <c r="C9190" t="s">
        <v>27</v>
      </c>
      <c r="D9190" t="s">
        <v>39</v>
      </c>
      <c r="E9190" t="s">
        <v>40</v>
      </c>
      <c r="F9190" t="s">
        <v>1073</v>
      </c>
      <c r="G9190" s="2">
        <v>761.54</v>
      </c>
      <c r="H9190" s="2">
        <v>7</v>
      </c>
      <c r="I9190" s="2">
        <f t="shared" si="143"/>
        <v>108.79142857142857</v>
      </c>
      <c r="J9190" s="2">
        <v>66.64</v>
      </c>
    </row>
    <row r="9191" spans="1:10" x14ac:dyDescent="0.35">
      <c r="A9191" s="1">
        <v>43046</v>
      </c>
      <c r="B9191" t="s">
        <v>915</v>
      </c>
      <c r="C9191" t="s">
        <v>23</v>
      </c>
      <c r="D9191" t="s">
        <v>39</v>
      </c>
      <c r="E9191" t="s">
        <v>40</v>
      </c>
      <c r="F9191" t="s">
        <v>1743</v>
      </c>
      <c r="G9191" s="2">
        <v>359.97</v>
      </c>
      <c r="H9191" s="2">
        <v>5</v>
      </c>
      <c r="I9191" s="2">
        <f t="shared" si="143"/>
        <v>71.994</v>
      </c>
      <c r="J9191" s="2">
        <v>-71.989999999999995</v>
      </c>
    </row>
    <row r="9192" spans="1:10" x14ac:dyDescent="0.35">
      <c r="A9192" s="1">
        <v>43046</v>
      </c>
      <c r="B9192" t="s">
        <v>915</v>
      </c>
      <c r="C9192" t="s">
        <v>23</v>
      </c>
      <c r="D9192" t="s">
        <v>34</v>
      </c>
      <c r="E9192" t="s">
        <v>145</v>
      </c>
      <c r="F9192" t="s">
        <v>1644</v>
      </c>
      <c r="G9192" s="2">
        <v>350.35</v>
      </c>
      <c r="H9192" s="2">
        <v>4</v>
      </c>
      <c r="I9192" s="2">
        <f t="shared" si="143"/>
        <v>87.587500000000006</v>
      </c>
      <c r="J9192" s="2">
        <v>-140.13999999999999</v>
      </c>
    </row>
    <row r="9193" spans="1:10" x14ac:dyDescent="0.35">
      <c r="A9193" s="1">
        <v>43046</v>
      </c>
      <c r="B9193" t="s">
        <v>1813</v>
      </c>
      <c r="C9193" t="s">
        <v>27</v>
      </c>
      <c r="D9193" t="s">
        <v>11</v>
      </c>
      <c r="E9193" t="s">
        <v>20</v>
      </c>
      <c r="F9193" t="s">
        <v>1377</v>
      </c>
      <c r="G9193" s="2">
        <v>21.79</v>
      </c>
      <c r="H9193" s="2">
        <v>4</v>
      </c>
      <c r="I9193" s="2">
        <f t="shared" si="143"/>
        <v>5.4474999999999998</v>
      </c>
      <c r="J9193" s="2">
        <v>7.63</v>
      </c>
    </row>
    <row r="9194" spans="1:10" x14ac:dyDescent="0.35">
      <c r="A9194" s="1">
        <v>43046</v>
      </c>
      <c r="B9194" t="s">
        <v>1813</v>
      </c>
      <c r="C9194" t="s">
        <v>27</v>
      </c>
      <c r="D9194" t="s">
        <v>39</v>
      </c>
      <c r="E9194" t="s">
        <v>52</v>
      </c>
      <c r="F9194" t="s">
        <v>2285</v>
      </c>
      <c r="G9194" s="2">
        <v>439.8</v>
      </c>
      <c r="H9194" s="2">
        <v>4</v>
      </c>
      <c r="I9194" s="2">
        <f t="shared" si="143"/>
        <v>109.95</v>
      </c>
      <c r="J9194" s="2">
        <v>145.13</v>
      </c>
    </row>
    <row r="9195" spans="1:10" x14ac:dyDescent="0.35">
      <c r="A9195" s="1">
        <v>43046</v>
      </c>
      <c r="B9195" t="s">
        <v>1593</v>
      </c>
      <c r="C9195" t="s">
        <v>59</v>
      </c>
      <c r="D9195" t="s">
        <v>11</v>
      </c>
      <c r="E9195" t="s">
        <v>92</v>
      </c>
      <c r="F9195" t="s">
        <v>617</v>
      </c>
      <c r="G9195" s="2">
        <v>100.94</v>
      </c>
      <c r="H9195" s="2">
        <v>7</v>
      </c>
      <c r="I9195" s="2">
        <f t="shared" si="143"/>
        <v>14.42</v>
      </c>
      <c r="J9195" s="2">
        <v>33.31</v>
      </c>
    </row>
    <row r="9196" spans="1:10" x14ac:dyDescent="0.35">
      <c r="A9196" s="1">
        <v>43046</v>
      </c>
      <c r="B9196" t="s">
        <v>1758</v>
      </c>
      <c r="C9196" t="s">
        <v>149</v>
      </c>
      <c r="D9196" t="s">
        <v>39</v>
      </c>
      <c r="E9196" t="s">
        <v>52</v>
      </c>
      <c r="F9196" t="s">
        <v>1389</v>
      </c>
      <c r="G9196" s="2">
        <v>7.88</v>
      </c>
      <c r="H9196" s="2">
        <v>4</v>
      </c>
      <c r="I9196" s="2">
        <f t="shared" si="143"/>
        <v>1.97</v>
      </c>
      <c r="J9196" s="2">
        <v>2.52</v>
      </c>
    </row>
    <row r="9197" spans="1:10" x14ac:dyDescent="0.35">
      <c r="A9197" s="1">
        <v>43046</v>
      </c>
      <c r="B9197" t="s">
        <v>1736</v>
      </c>
      <c r="C9197" t="s">
        <v>531</v>
      </c>
      <c r="D9197" t="s">
        <v>34</v>
      </c>
      <c r="E9197" t="s">
        <v>35</v>
      </c>
      <c r="F9197" t="s">
        <v>71</v>
      </c>
      <c r="G9197" s="2">
        <v>272.97000000000003</v>
      </c>
      <c r="H9197" s="2">
        <v>3</v>
      </c>
      <c r="I9197" s="2">
        <f t="shared" si="143"/>
        <v>90.990000000000009</v>
      </c>
      <c r="J9197" s="2">
        <v>43.68</v>
      </c>
    </row>
    <row r="9198" spans="1:10" x14ac:dyDescent="0.35">
      <c r="A9198" s="1">
        <v>43046</v>
      </c>
      <c r="B9198" t="s">
        <v>1800</v>
      </c>
      <c r="C9198" t="s">
        <v>840</v>
      </c>
      <c r="D9198" t="s">
        <v>11</v>
      </c>
      <c r="E9198" t="s">
        <v>20</v>
      </c>
      <c r="F9198" t="s">
        <v>834</v>
      </c>
      <c r="G9198" s="2">
        <v>38.159999999999997</v>
      </c>
      <c r="H9198" s="2">
        <v>9</v>
      </c>
      <c r="I9198" s="2">
        <f t="shared" si="143"/>
        <v>4.2399999999999993</v>
      </c>
      <c r="J9198" s="2">
        <v>19.079999999999998</v>
      </c>
    </row>
    <row r="9199" spans="1:10" x14ac:dyDescent="0.35">
      <c r="A9199" s="1">
        <v>43047</v>
      </c>
      <c r="B9199" t="s">
        <v>815</v>
      </c>
      <c r="C9199" t="s">
        <v>149</v>
      </c>
      <c r="D9199" t="s">
        <v>11</v>
      </c>
      <c r="E9199" t="s">
        <v>24</v>
      </c>
      <c r="F9199" t="s">
        <v>2709</v>
      </c>
      <c r="G9199" s="2">
        <v>109.9</v>
      </c>
      <c r="H9199" s="2">
        <v>5</v>
      </c>
      <c r="I9199" s="2">
        <f t="shared" si="143"/>
        <v>21.98</v>
      </c>
      <c r="J9199" s="2">
        <v>32.97</v>
      </c>
    </row>
    <row r="9200" spans="1:10" x14ac:dyDescent="0.35">
      <c r="A9200" s="1">
        <v>43047</v>
      </c>
      <c r="B9200" t="s">
        <v>519</v>
      </c>
      <c r="C9200" t="s">
        <v>531</v>
      </c>
      <c r="D9200" t="s">
        <v>34</v>
      </c>
      <c r="E9200" t="s">
        <v>47</v>
      </c>
      <c r="F9200" t="s">
        <v>2249</v>
      </c>
      <c r="G9200" s="2">
        <v>274.2</v>
      </c>
      <c r="H9200" s="2">
        <v>10</v>
      </c>
      <c r="I9200" s="2">
        <f t="shared" si="143"/>
        <v>27.419999999999998</v>
      </c>
      <c r="J9200" s="2">
        <v>112.42</v>
      </c>
    </row>
    <row r="9201" spans="1:10" x14ac:dyDescent="0.35">
      <c r="A9201" s="1">
        <v>43048</v>
      </c>
      <c r="B9201" t="s">
        <v>2176</v>
      </c>
      <c r="C9201" t="s">
        <v>149</v>
      </c>
      <c r="D9201" t="s">
        <v>34</v>
      </c>
      <c r="E9201" t="s">
        <v>47</v>
      </c>
      <c r="F9201" t="s">
        <v>931</v>
      </c>
      <c r="G9201" s="2">
        <v>96.53</v>
      </c>
      <c r="H9201" s="2">
        <v>7</v>
      </c>
      <c r="I9201" s="2">
        <f t="shared" si="143"/>
        <v>13.790000000000001</v>
      </c>
      <c r="J9201" s="2">
        <v>40.54</v>
      </c>
    </row>
    <row r="9202" spans="1:10" x14ac:dyDescent="0.35">
      <c r="A9202" s="1">
        <v>43048</v>
      </c>
      <c r="B9202" t="s">
        <v>1295</v>
      </c>
      <c r="C9202" t="s">
        <v>27</v>
      </c>
      <c r="D9202" t="s">
        <v>34</v>
      </c>
      <c r="E9202" t="s">
        <v>35</v>
      </c>
      <c r="F9202" t="s">
        <v>2029</v>
      </c>
      <c r="G9202" s="2">
        <v>215.98</v>
      </c>
      <c r="H9202" s="2">
        <v>3</v>
      </c>
      <c r="I9202" s="2">
        <f t="shared" si="143"/>
        <v>71.993333333333325</v>
      </c>
      <c r="J9202" s="2">
        <v>-2.7</v>
      </c>
    </row>
    <row r="9203" spans="1:10" x14ac:dyDescent="0.35">
      <c r="A9203" s="1">
        <v>43048</v>
      </c>
      <c r="B9203" t="s">
        <v>689</v>
      </c>
      <c r="C9203" t="s">
        <v>27</v>
      </c>
      <c r="D9203" t="s">
        <v>11</v>
      </c>
      <c r="E9203" t="s">
        <v>18</v>
      </c>
      <c r="F9203" t="s">
        <v>1060</v>
      </c>
      <c r="G9203" s="2">
        <v>63.56</v>
      </c>
      <c r="H9203" s="2">
        <v>2</v>
      </c>
      <c r="I9203" s="2">
        <f t="shared" si="143"/>
        <v>31.78</v>
      </c>
      <c r="J9203" s="2">
        <v>3.18</v>
      </c>
    </row>
    <row r="9204" spans="1:10" x14ac:dyDescent="0.35">
      <c r="A9204" s="1">
        <v>43048</v>
      </c>
      <c r="B9204" t="s">
        <v>689</v>
      </c>
      <c r="C9204" t="s">
        <v>27</v>
      </c>
      <c r="D9204" t="s">
        <v>39</v>
      </c>
      <c r="E9204" t="s">
        <v>52</v>
      </c>
      <c r="F9204" t="s">
        <v>486</v>
      </c>
      <c r="G9204" s="2">
        <v>99.99</v>
      </c>
      <c r="H9204" s="2">
        <v>1</v>
      </c>
      <c r="I9204" s="2">
        <f t="shared" si="143"/>
        <v>99.99</v>
      </c>
      <c r="J9204" s="2">
        <v>44</v>
      </c>
    </row>
    <row r="9205" spans="1:10" x14ac:dyDescent="0.35">
      <c r="A9205" s="1">
        <v>43048</v>
      </c>
      <c r="B9205" t="s">
        <v>923</v>
      </c>
      <c r="C9205" t="s">
        <v>531</v>
      </c>
      <c r="D9205" t="s">
        <v>11</v>
      </c>
      <c r="E9205" t="s">
        <v>20</v>
      </c>
      <c r="F9205" t="s">
        <v>189</v>
      </c>
      <c r="G9205" s="2">
        <v>9.64</v>
      </c>
      <c r="H9205" s="2">
        <v>2</v>
      </c>
      <c r="I9205" s="2">
        <f t="shared" si="143"/>
        <v>4.82</v>
      </c>
      <c r="J9205" s="2">
        <v>4.43</v>
      </c>
    </row>
    <row r="9206" spans="1:10" x14ac:dyDescent="0.35">
      <c r="A9206" s="1">
        <v>43048</v>
      </c>
      <c r="B9206" t="s">
        <v>923</v>
      </c>
      <c r="C9206" t="s">
        <v>531</v>
      </c>
      <c r="D9206" t="s">
        <v>39</v>
      </c>
      <c r="E9206" t="s">
        <v>52</v>
      </c>
      <c r="F9206" t="s">
        <v>2696</v>
      </c>
      <c r="G9206" s="2">
        <v>826.62</v>
      </c>
      <c r="H9206" s="2">
        <v>3</v>
      </c>
      <c r="I9206" s="2">
        <f t="shared" si="143"/>
        <v>275.54000000000002</v>
      </c>
      <c r="J9206" s="2">
        <v>355.45</v>
      </c>
    </row>
    <row r="9207" spans="1:10" x14ac:dyDescent="0.35">
      <c r="A9207" s="1">
        <v>43048</v>
      </c>
      <c r="B9207" t="s">
        <v>923</v>
      </c>
      <c r="C9207" t="s">
        <v>531</v>
      </c>
      <c r="D9207" t="s">
        <v>11</v>
      </c>
      <c r="E9207" t="s">
        <v>18</v>
      </c>
      <c r="F9207" t="s">
        <v>1549</v>
      </c>
      <c r="G9207" s="2">
        <v>1633.14</v>
      </c>
      <c r="H9207" s="2">
        <v>9</v>
      </c>
      <c r="I9207" s="2">
        <f t="shared" si="143"/>
        <v>181.46</v>
      </c>
      <c r="J9207" s="2">
        <v>473.61</v>
      </c>
    </row>
    <row r="9208" spans="1:10" x14ac:dyDescent="0.35">
      <c r="A9208" s="1">
        <v>43048</v>
      </c>
      <c r="B9208" t="s">
        <v>923</v>
      </c>
      <c r="C9208" t="s">
        <v>531</v>
      </c>
      <c r="D9208" t="s">
        <v>11</v>
      </c>
      <c r="E9208" t="s">
        <v>18</v>
      </c>
      <c r="F9208" t="s">
        <v>1549</v>
      </c>
      <c r="G9208" s="2">
        <v>544.38</v>
      </c>
      <c r="H9208" s="2">
        <v>3</v>
      </c>
      <c r="I9208" s="2">
        <f t="shared" si="143"/>
        <v>181.46</v>
      </c>
      <c r="J9208" s="2">
        <v>157.87</v>
      </c>
    </row>
    <row r="9209" spans="1:10" x14ac:dyDescent="0.35">
      <c r="A9209" s="1">
        <v>43048</v>
      </c>
      <c r="B9209" t="s">
        <v>857</v>
      </c>
      <c r="C9209" t="s">
        <v>27</v>
      </c>
      <c r="D9209" t="s">
        <v>34</v>
      </c>
      <c r="E9209" t="s">
        <v>47</v>
      </c>
      <c r="F9209" t="s">
        <v>281</v>
      </c>
      <c r="G9209" s="2">
        <v>47.12</v>
      </c>
      <c r="H9209" s="2">
        <v>8</v>
      </c>
      <c r="I9209" s="2">
        <f t="shared" si="143"/>
        <v>5.89</v>
      </c>
      <c r="J9209" s="2">
        <v>20.73</v>
      </c>
    </row>
    <row r="9210" spans="1:10" x14ac:dyDescent="0.35">
      <c r="A9210" s="1">
        <v>43048</v>
      </c>
      <c r="B9210" t="s">
        <v>1466</v>
      </c>
      <c r="C9210" t="s">
        <v>27</v>
      </c>
      <c r="D9210" t="s">
        <v>34</v>
      </c>
      <c r="E9210" t="s">
        <v>35</v>
      </c>
      <c r="F9210" t="s">
        <v>633</v>
      </c>
      <c r="G9210" s="2">
        <v>523.39</v>
      </c>
      <c r="H9210" s="2">
        <v>3</v>
      </c>
      <c r="I9210" s="2">
        <f t="shared" si="143"/>
        <v>174.46333333333334</v>
      </c>
      <c r="J9210" s="2">
        <v>52.34</v>
      </c>
    </row>
    <row r="9211" spans="1:10" x14ac:dyDescent="0.35">
      <c r="A9211" s="1">
        <v>43048</v>
      </c>
      <c r="B9211" t="s">
        <v>2405</v>
      </c>
      <c r="C9211" t="s">
        <v>123</v>
      </c>
      <c r="D9211" t="s">
        <v>39</v>
      </c>
      <c r="E9211" t="s">
        <v>52</v>
      </c>
      <c r="F9211" t="s">
        <v>999</v>
      </c>
      <c r="G9211" s="2">
        <v>191.98</v>
      </c>
      <c r="H9211" s="2">
        <v>3</v>
      </c>
      <c r="I9211" s="2">
        <f t="shared" si="143"/>
        <v>63.993333333333332</v>
      </c>
      <c r="J9211" s="2">
        <v>38.4</v>
      </c>
    </row>
    <row r="9212" spans="1:10" x14ac:dyDescent="0.35">
      <c r="A9212" s="1">
        <v>43048</v>
      </c>
      <c r="B9212" t="s">
        <v>2405</v>
      </c>
      <c r="C9212" t="s">
        <v>123</v>
      </c>
      <c r="D9212" t="s">
        <v>39</v>
      </c>
      <c r="E9212" t="s">
        <v>40</v>
      </c>
      <c r="F9212" t="s">
        <v>2171</v>
      </c>
      <c r="G9212" s="2">
        <v>499.17</v>
      </c>
      <c r="H9212" s="2">
        <v>4</v>
      </c>
      <c r="I9212" s="2">
        <f t="shared" si="143"/>
        <v>124.7925</v>
      </c>
      <c r="J9212" s="2">
        <v>31.2</v>
      </c>
    </row>
    <row r="9213" spans="1:10" x14ac:dyDescent="0.35">
      <c r="A9213" s="1">
        <v>43049</v>
      </c>
      <c r="B9213" t="s">
        <v>1648</v>
      </c>
      <c r="C9213" t="s">
        <v>95</v>
      </c>
      <c r="D9213" t="s">
        <v>11</v>
      </c>
      <c r="E9213" t="s">
        <v>20</v>
      </c>
      <c r="F9213" t="s">
        <v>1565</v>
      </c>
      <c r="G9213" s="2">
        <v>38.39</v>
      </c>
      <c r="H9213" s="2">
        <v>14</v>
      </c>
      <c r="I9213" s="2">
        <f t="shared" si="143"/>
        <v>2.742142857142857</v>
      </c>
      <c r="J9213" s="2">
        <v>-25.59</v>
      </c>
    </row>
    <row r="9214" spans="1:10" x14ac:dyDescent="0.35">
      <c r="A9214" s="1">
        <v>43049</v>
      </c>
      <c r="B9214" t="s">
        <v>1648</v>
      </c>
      <c r="C9214" t="s">
        <v>95</v>
      </c>
      <c r="D9214" t="s">
        <v>39</v>
      </c>
      <c r="E9214" t="s">
        <v>302</v>
      </c>
      <c r="F9214" t="s">
        <v>1858</v>
      </c>
      <c r="G9214" s="2">
        <v>95.99</v>
      </c>
      <c r="H9214" s="2">
        <v>2</v>
      </c>
      <c r="I9214" s="2">
        <f t="shared" si="143"/>
        <v>47.994999999999997</v>
      </c>
      <c r="J9214" s="2">
        <v>-64</v>
      </c>
    </row>
    <row r="9215" spans="1:10" x14ac:dyDescent="0.35">
      <c r="A9215" s="1">
        <v>43049</v>
      </c>
      <c r="B9215" t="s">
        <v>1648</v>
      </c>
      <c r="C9215" t="s">
        <v>95</v>
      </c>
      <c r="D9215" t="s">
        <v>39</v>
      </c>
      <c r="E9215" t="s">
        <v>52</v>
      </c>
      <c r="F9215" t="s">
        <v>1008</v>
      </c>
      <c r="G9215" s="2">
        <v>239.95</v>
      </c>
      <c r="H9215" s="2">
        <v>6</v>
      </c>
      <c r="I9215" s="2">
        <f t="shared" si="143"/>
        <v>39.991666666666667</v>
      </c>
      <c r="J9215" s="2">
        <v>-35.99</v>
      </c>
    </row>
    <row r="9216" spans="1:10" x14ac:dyDescent="0.35">
      <c r="A9216" s="1">
        <v>43049</v>
      </c>
      <c r="B9216" t="s">
        <v>1648</v>
      </c>
      <c r="C9216" t="s">
        <v>95</v>
      </c>
      <c r="D9216" t="s">
        <v>39</v>
      </c>
      <c r="E9216" t="s">
        <v>40</v>
      </c>
      <c r="F9216" t="s">
        <v>762</v>
      </c>
      <c r="G9216" s="2">
        <v>201.58</v>
      </c>
      <c r="H9216" s="2">
        <v>2</v>
      </c>
      <c r="I9216" s="2">
        <f t="shared" si="143"/>
        <v>100.79</v>
      </c>
      <c r="J9216" s="2">
        <v>15.12</v>
      </c>
    </row>
    <row r="9217" spans="1:10" x14ac:dyDescent="0.35">
      <c r="A9217" s="1">
        <v>43049</v>
      </c>
      <c r="B9217" t="s">
        <v>1648</v>
      </c>
      <c r="C9217" t="s">
        <v>95</v>
      </c>
      <c r="D9217" t="s">
        <v>34</v>
      </c>
      <c r="E9217" t="s">
        <v>35</v>
      </c>
      <c r="F9217" t="s">
        <v>1019</v>
      </c>
      <c r="G9217" s="2">
        <v>899.14</v>
      </c>
      <c r="H9217" s="2">
        <v>4</v>
      </c>
      <c r="I9217" s="2">
        <f t="shared" si="143"/>
        <v>224.785</v>
      </c>
      <c r="J9217" s="2">
        <v>-146.11000000000001</v>
      </c>
    </row>
    <row r="9218" spans="1:10" x14ac:dyDescent="0.35">
      <c r="A9218" s="1">
        <v>43049</v>
      </c>
      <c r="B9218" t="s">
        <v>483</v>
      </c>
      <c r="C9218" t="s">
        <v>149</v>
      </c>
      <c r="D9218" t="s">
        <v>11</v>
      </c>
      <c r="E9218" t="s">
        <v>20</v>
      </c>
      <c r="F9218" t="s">
        <v>693</v>
      </c>
      <c r="G9218" s="2">
        <v>931.18</v>
      </c>
      <c r="H9218" s="2">
        <v>3</v>
      </c>
      <c r="I9218" s="2">
        <f t="shared" si="143"/>
        <v>310.39333333333332</v>
      </c>
      <c r="J9218" s="2">
        <v>314.27</v>
      </c>
    </row>
    <row r="9219" spans="1:10" x14ac:dyDescent="0.35">
      <c r="A9219" s="1">
        <v>43049</v>
      </c>
      <c r="B9219" t="s">
        <v>483</v>
      </c>
      <c r="C9219" t="s">
        <v>149</v>
      </c>
      <c r="D9219" t="s">
        <v>39</v>
      </c>
      <c r="E9219" t="s">
        <v>40</v>
      </c>
      <c r="F9219" t="s">
        <v>2312</v>
      </c>
      <c r="G9219" s="2">
        <v>430.88</v>
      </c>
      <c r="H9219" s="2">
        <v>2</v>
      </c>
      <c r="I9219" s="2">
        <f t="shared" ref="I9219:I9282" si="144">G9219/H9219</f>
        <v>215.44</v>
      </c>
      <c r="J9219" s="2">
        <v>124.96</v>
      </c>
    </row>
    <row r="9220" spans="1:10" x14ac:dyDescent="0.35">
      <c r="A9220" s="1">
        <v>43049</v>
      </c>
      <c r="B9220" t="s">
        <v>1946</v>
      </c>
      <c r="C9220" t="s">
        <v>10</v>
      </c>
      <c r="D9220" t="s">
        <v>34</v>
      </c>
      <c r="E9220" t="s">
        <v>47</v>
      </c>
      <c r="F9220" t="s">
        <v>1554</v>
      </c>
      <c r="G9220" s="2">
        <v>341.96</v>
      </c>
      <c r="H9220" s="2">
        <v>5</v>
      </c>
      <c r="I9220" s="2">
        <f t="shared" si="144"/>
        <v>68.391999999999996</v>
      </c>
      <c r="J9220" s="2">
        <v>-427.45</v>
      </c>
    </row>
    <row r="9221" spans="1:10" x14ac:dyDescent="0.35">
      <c r="A9221" s="1">
        <v>43049</v>
      </c>
      <c r="B9221" t="s">
        <v>1009</v>
      </c>
      <c r="C9221" t="s">
        <v>164</v>
      </c>
      <c r="D9221" t="s">
        <v>11</v>
      </c>
      <c r="E9221" t="s">
        <v>20</v>
      </c>
      <c r="F9221" t="s">
        <v>1959</v>
      </c>
      <c r="G9221" s="2">
        <v>26.35</v>
      </c>
      <c r="H9221" s="2">
        <v>3</v>
      </c>
      <c r="I9221" s="2">
        <f t="shared" si="144"/>
        <v>8.7833333333333332</v>
      </c>
      <c r="J9221" s="2">
        <v>9.5500000000000007</v>
      </c>
    </row>
    <row r="9222" spans="1:10" x14ac:dyDescent="0.35">
      <c r="A9222" s="1">
        <v>43049</v>
      </c>
      <c r="B9222" t="s">
        <v>398</v>
      </c>
      <c r="C9222" t="s">
        <v>123</v>
      </c>
      <c r="D9222" t="s">
        <v>11</v>
      </c>
      <c r="E9222" t="s">
        <v>20</v>
      </c>
      <c r="F9222" t="s">
        <v>1210</v>
      </c>
      <c r="G9222" s="2">
        <v>11.52</v>
      </c>
      <c r="H9222" s="2">
        <v>5</v>
      </c>
      <c r="I9222" s="2">
        <f t="shared" si="144"/>
        <v>2.3039999999999998</v>
      </c>
      <c r="J9222" s="2">
        <v>-7.68</v>
      </c>
    </row>
    <row r="9223" spans="1:10" x14ac:dyDescent="0.35">
      <c r="A9223" s="1">
        <v>43049</v>
      </c>
      <c r="B9223" t="s">
        <v>1846</v>
      </c>
      <c r="C9223" t="s">
        <v>27</v>
      </c>
      <c r="D9223" t="s">
        <v>11</v>
      </c>
      <c r="E9223" t="s">
        <v>24</v>
      </c>
      <c r="F9223" t="s">
        <v>566</v>
      </c>
      <c r="G9223" s="2">
        <v>7.8</v>
      </c>
      <c r="H9223" s="2">
        <v>3</v>
      </c>
      <c r="I9223" s="2">
        <f t="shared" si="144"/>
        <v>2.6</v>
      </c>
      <c r="J9223" s="2">
        <v>2.11</v>
      </c>
    </row>
    <row r="9224" spans="1:10" x14ac:dyDescent="0.35">
      <c r="A9224" s="1">
        <v>43049</v>
      </c>
      <c r="B9224" t="s">
        <v>904</v>
      </c>
      <c r="C9224" t="s">
        <v>164</v>
      </c>
      <c r="D9224" t="s">
        <v>11</v>
      </c>
      <c r="E9224" t="s">
        <v>92</v>
      </c>
      <c r="F9224" t="s">
        <v>2090</v>
      </c>
      <c r="G9224" s="2">
        <v>400.8</v>
      </c>
      <c r="H9224" s="2">
        <v>5</v>
      </c>
      <c r="I9224" s="2">
        <f t="shared" si="144"/>
        <v>80.16</v>
      </c>
      <c r="J9224" s="2">
        <v>112.22</v>
      </c>
    </row>
    <row r="9225" spans="1:10" x14ac:dyDescent="0.35">
      <c r="A9225" s="1">
        <v>43049</v>
      </c>
      <c r="B9225" t="s">
        <v>904</v>
      </c>
      <c r="C9225" t="s">
        <v>164</v>
      </c>
      <c r="D9225" t="s">
        <v>11</v>
      </c>
      <c r="E9225" t="s">
        <v>20</v>
      </c>
      <c r="F9225" t="s">
        <v>311</v>
      </c>
      <c r="G9225" s="2">
        <v>28.79</v>
      </c>
      <c r="H9225" s="2">
        <v>1</v>
      </c>
      <c r="I9225" s="2">
        <f t="shared" si="144"/>
        <v>28.79</v>
      </c>
      <c r="J9225" s="2">
        <v>10.08</v>
      </c>
    </row>
    <row r="9226" spans="1:10" x14ac:dyDescent="0.35">
      <c r="A9226" s="1">
        <v>43049</v>
      </c>
      <c r="B9226" t="s">
        <v>826</v>
      </c>
      <c r="C9226" t="s">
        <v>27</v>
      </c>
      <c r="D9226" t="s">
        <v>39</v>
      </c>
      <c r="E9226" t="s">
        <v>52</v>
      </c>
      <c r="F9226" t="s">
        <v>1690</v>
      </c>
      <c r="G9226" s="2">
        <v>111.79</v>
      </c>
      <c r="H9226" s="2">
        <v>7</v>
      </c>
      <c r="I9226" s="2">
        <f t="shared" si="144"/>
        <v>15.97</v>
      </c>
      <c r="J9226" s="2">
        <v>43.6</v>
      </c>
    </row>
    <row r="9227" spans="1:10" x14ac:dyDescent="0.35">
      <c r="A9227" s="1">
        <v>43049</v>
      </c>
      <c r="B9227" t="s">
        <v>32</v>
      </c>
      <c r="C9227" t="s">
        <v>27</v>
      </c>
      <c r="D9227" t="s">
        <v>34</v>
      </c>
      <c r="E9227" t="s">
        <v>35</v>
      </c>
      <c r="F9227" t="s">
        <v>1691</v>
      </c>
      <c r="G9227" s="2">
        <v>241.42</v>
      </c>
      <c r="H9227" s="2">
        <v>2</v>
      </c>
      <c r="I9227" s="2">
        <f t="shared" si="144"/>
        <v>120.71</v>
      </c>
      <c r="J9227" s="2">
        <v>-36.21</v>
      </c>
    </row>
    <row r="9228" spans="1:10" x14ac:dyDescent="0.35">
      <c r="A9228" s="1">
        <v>43050</v>
      </c>
      <c r="B9228" t="s">
        <v>683</v>
      </c>
      <c r="C9228" t="s">
        <v>10</v>
      </c>
      <c r="D9228" t="s">
        <v>11</v>
      </c>
      <c r="E9228" t="s">
        <v>16</v>
      </c>
      <c r="F9228" t="s">
        <v>1632</v>
      </c>
      <c r="G9228" s="2">
        <v>10.44</v>
      </c>
      <c r="H9228" s="2">
        <v>5</v>
      </c>
      <c r="I9228" s="2">
        <f t="shared" si="144"/>
        <v>2.0880000000000001</v>
      </c>
      <c r="J9228" s="2">
        <v>3.39</v>
      </c>
    </row>
    <row r="9229" spans="1:10" x14ac:dyDescent="0.35">
      <c r="A9229" s="1">
        <v>43050</v>
      </c>
      <c r="B9229" t="s">
        <v>683</v>
      </c>
      <c r="C9229" t="s">
        <v>10</v>
      </c>
      <c r="D9229" t="s">
        <v>11</v>
      </c>
      <c r="E9229" t="s">
        <v>20</v>
      </c>
      <c r="F9229" t="s">
        <v>2218</v>
      </c>
      <c r="G9229" s="2">
        <v>18.34</v>
      </c>
      <c r="H9229" s="2">
        <v>4</v>
      </c>
      <c r="I9229" s="2">
        <f t="shared" si="144"/>
        <v>4.585</v>
      </c>
      <c r="J9229" s="2">
        <v>-32.090000000000003</v>
      </c>
    </row>
    <row r="9230" spans="1:10" x14ac:dyDescent="0.35">
      <c r="A9230" s="1">
        <v>43050</v>
      </c>
      <c r="B9230" t="s">
        <v>2580</v>
      </c>
      <c r="C9230" t="s">
        <v>78</v>
      </c>
      <c r="D9230" t="s">
        <v>11</v>
      </c>
      <c r="E9230" t="s">
        <v>12</v>
      </c>
      <c r="F9230" t="s">
        <v>2108</v>
      </c>
      <c r="G9230" s="2">
        <v>10.37</v>
      </c>
      <c r="H9230" s="2">
        <v>2</v>
      </c>
      <c r="I9230" s="2">
        <f t="shared" si="144"/>
        <v>5.1849999999999996</v>
      </c>
      <c r="J9230" s="2">
        <v>3.63</v>
      </c>
    </row>
    <row r="9231" spans="1:10" x14ac:dyDescent="0.35">
      <c r="A9231" s="1">
        <v>43050</v>
      </c>
      <c r="B9231" t="s">
        <v>185</v>
      </c>
      <c r="C9231" t="s">
        <v>27</v>
      </c>
      <c r="D9231" t="s">
        <v>11</v>
      </c>
      <c r="E9231" t="s">
        <v>92</v>
      </c>
      <c r="F9231" t="s">
        <v>333</v>
      </c>
      <c r="G9231" s="2">
        <v>10.89</v>
      </c>
      <c r="H9231" s="2">
        <v>1</v>
      </c>
      <c r="I9231" s="2">
        <f t="shared" si="144"/>
        <v>10.89</v>
      </c>
      <c r="J9231" s="2">
        <v>2.83</v>
      </c>
    </row>
    <row r="9232" spans="1:10" x14ac:dyDescent="0.35">
      <c r="A9232" s="1">
        <v>43050</v>
      </c>
      <c r="B9232" t="s">
        <v>185</v>
      </c>
      <c r="C9232" t="s">
        <v>27</v>
      </c>
      <c r="D9232" t="s">
        <v>11</v>
      </c>
      <c r="E9232" t="s">
        <v>12</v>
      </c>
      <c r="F9232" t="s">
        <v>2386</v>
      </c>
      <c r="G9232" s="2">
        <v>19.440000000000001</v>
      </c>
      <c r="H9232" s="2">
        <v>3</v>
      </c>
      <c r="I9232" s="2">
        <f t="shared" si="144"/>
        <v>6.48</v>
      </c>
      <c r="J9232" s="2">
        <v>9.33</v>
      </c>
    </row>
    <row r="9233" spans="1:10" x14ac:dyDescent="0.35">
      <c r="A9233" s="1">
        <v>43050</v>
      </c>
      <c r="B9233" t="s">
        <v>185</v>
      </c>
      <c r="C9233" t="s">
        <v>27</v>
      </c>
      <c r="D9233" t="s">
        <v>11</v>
      </c>
      <c r="E9233" t="s">
        <v>20</v>
      </c>
      <c r="F9233" t="s">
        <v>701</v>
      </c>
      <c r="G9233" s="2">
        <v>121.6</v>
      </c>
      <c r="H9233" s="2">
        <v>5</v>
      </c>
      <c r="I9233" s="2">
        <f t="shared" si="144"/>
        <v>24.32</v>
      </c>
      <c r="J9233" s="2">
        <v>39.520000000000003</v>
      </c>
    </row>
    <row r="9234" spans="1:10" x14ac:dyDescent="0.35">
      <c r="A9234" s="1">
        <v>43050</v>
      </c>
      <c r="B9234" t="s">
        <v>915</v>
      </c>
      <c r="C9234" t="s">
        <v>110</v>
      </c>
      <c r="D9234" t="s">
        <v>11</v>
      </c>
      <c r="E9234" t="s">
        <v>24</v>
      </c>
      <c r="F9234" t="s">
        <v>2682</v>
      </c>
      <c r="G9234" s="2">
        <v>181.86</v>
      </c>
      <c r="H9234" s="2">
        <v>7</v>
      </c>
      <c r="I9234" s="2">
        <f t="shared" si="144"/>
        <v>25.98</v>
      </c>
      <c r="J9234" s="2">
        <v>50.92</v>
      </c>
    </row>
    <row r="9235" spans="1:10" x14ac:dyDescent="0.35">
      <c r="A9235" s="1">
        <v>43050</v>
      </c>
      <c r="B9235" t="s">
        <v>1563</v>
      </c>
      <c r="C9235" t="s">
        <v>395</v>
      </c>
      <c r="D9235" t="s">
        <v>11</v>
      </c>
      <c r="E9235" t="s">
        <v>43</v>
      </c>
      <c r="F9235" t="s">
        <v>1109</v>
      </c>
      <c r="G9235" s="2">
        <v>45.92</v>
      </c>
      <c r="H9235" s="2">
        <v>4</v>
      </c>
      <c r="I9235" s="2">
        <f t="shared" si="144"/>
        <v>11.48</v>
      </c>
      <c r="J9235" s="2">
        <v>21.58</v>
      </c>
    </row>
    <row r="9236" spans="1:10" x14ac:dyDescent="0.35">
      <c r="A9236" s="1">
        <v>43050</v>
      </c>
      <c r="B9236" t="s">
        <v>2100</v>
      </c>
      <c r="C9236" t="s">
        <v>157</v>
      </c>
      <c r="D9236" t="s">
        <v>11</v>
      </c>
      <c r="E9236" t="s">
        <v>20</v>
      </c>
      <c r="F9236" t="s">
        <v>1202</v>
      </c>
      <c r="G9236" s="2">
        <v>18.239999999999998</v>
      </c>
      <c r="H9236" s="2">
        <v>3</v>
      </c>
      <c r="I9236" s="2">
        <f t="shared" si="144"/>
        <v>6.0799999999999992</v>
      </c>
      <c r="J9236" s="2">
        <v>8.57</v>
      </c>
    </row>
    <row r="9237" spans="1:10" x14ac:dyDescent="0.35">
      <c r="A9237" s="1">
        <v>43050</v>
      </c>
      <c r="B9237" t="s">
        <v>2319</v>
      </c>
      <c r="C9237" t="s">
        <v>149</v>
      </c>
      <c r="D9237" t="s">
        <v>11</v>
      </c>
      <c r="E9237" t="s">
        <v>18</v>
      </c>
      <c r="F9237" t="s">
        <v>2640</v>
      </c>
      <c r="G9237" s="2">
        <v>35.479999999999997</v>
      </c>
      <c r="H9237" s="2">
        <v>1</v>
      </c>
      <c r="I9237" s="2">
        <f t="shared" si="144"/>
        <v>35.479999999999997</v>
      </c>
      <c r="J9237" s="2">
        <v>0</v>
      </c>
    </row>
    <row r="9238" spans="1:10" x14ac:dyDescent="0.35">
      <c r="A9238" s="1">
        <v>43050</v>
      </c>
      <c r="B9238" t="s">
        <v>2103</v>
      </c>
      <c r="C9238" t="s">
        <v>123</v>
      </c>
      <c r="D9238" t="s">
        <v>11</v>
      </c>
      <c r="E9238" t="s">
        <v>92</v>
      </c>
      <c r="F9238" t="s">
        <v>1853</v>
      </c>
      <c r="G9238" s="2">
        <v>1158.1199999999999</v>
      </c>
      <c r="H9238" s="2">
        <v>5</v>
      </c>
      <c r="I9238" s="2">
        <f t="shared" si="144"/>
        <v>231.62399999999997</v>
      </c>
      <c r="J9238" s="2">
        <v>130.29</v>
      </c>
    </row>
    <row r="9239" spans="1:10" x14ac:dyDescent="0.35">
      <c r="A9239" s="1">
        <v>43050</v>
      </c>
      <c r="B9239" t="s">
        <v>921</v>
      </c>
      <c r="C9239" t="s">
        <v>120</v>
      </c>
      <c r="D9239" t="s">
        <v>34</v>
      </c>
      <c r="E9239" t="s">
        <v>47</v>
      </c>
      <c r="F9239" t="s">
        <v>1794</v>
      </c>
      <c r="G9239" s="2">
        <v>88.92</v>
      </c>
      <c r="H9239" s="2">
        <v>5</v>
      </c>
      <c r="I9239" s="2">
        <f t="shared" si="144"/>
        <v>17.783999999999999</v>
      </c>
      <c r="J9239" s="2">
        <v>14.45</v>
      </c>
    </row>
    <row r="9240" spans="1:10" x14ac:dyDescent="0.35">
      <c r="A9240" s="1">
        <v>43050</v>
      </c>
      <c r="B9240" t="s">
        <v>1846</v>
      </c>
      <c r="C9240" t="s">
        <v>27</v>
      </c>
      <c r="D9240" t="s">
        <v>34</v>
      </c>
      <c r="E9240" t="s">
        <v>47</v>
      </c>
      <c r="F9240" t="s">
        <v>591</v>
      </c>
      <c r="G9240" s="2">
        <v>34.92</v>
      </c>
      <c r="H9240" s="2">
        <v>4</v>
      </c>
      <c r="I9240" s="2">
        <f t="shared" si="144"/>
        <v>8.73</v>
      </c>
      <c r="J9240" s="2">
        <v>11.87</v>
      </c>
    </row>
    <row r="9241" spans="1:10" x14ac:dyDescent="0.35">
      <c r="A9241" s="1">
        <v>43050</v>
      </c>
      <c r="B9241" t="s">
        <v>635</v>
      </c>
      <c r="C9241" t="s">
        <v>10</v>
      </c>
      <c r="D9241" t="s">
        <v>39</v>
      </c>
      <c r="E9241" t="s">
        <v>40</v>
      </c>
      <c r="F9241" t="s">
        <v>2006</v>
      </c>
      <c r="G9241" s="2">
        <v>35.18</v>
      </c>
      <c r="H9241" s="2">
        <v>2</v>
      </c>
      <c r="I9241" s="2">
        <f t="shared" si="144"/>
        <v>17.59</v>
      </c>
      <c r="J9241" s="2">
        <v>12.31</v>
      </c>
    </row>
    <row r="9242" spans="1:10" x14ac:dyDescent="0.35">
      <c r="A9242" s="1">
        <v>43050</v>
      </c>
      <c r="B9242" t="s">
        <v>1617</v>
      </c>
      <c r="C9242" t="s">
        <v>140</v>
      </c>
      <c r="D9242" t="s">
        <v>11</v>
      </c>
      <c r="E9242" t="s">
        <v>200</v>
      </c>
      <c r="F9242" t="s">
        <v>1154</v>
      </c>
      <c r="G9242" s="2">
        <v>25.5</v>
      </c>
      <c r="H9242" s="2">
        <v>3</v>
      </c>
      <c r="I9242" s="2">
        <f t="shared" si="144"/>
        <v>8.5</v>
      </c>
      <c r="J9242" s="2">
        <v>6.63</v>
      </c>
    </row>
    <row r="9243" spans="1:10" x14ac:dyDescent="0.35">
      <c r="A9243" s="1">
        <v>43051</v>
      </c>
      <c r="B9243" t="s">
        <v>2053</v>
      </c>
      <c r="C9243" t="s">
        <v>27</v>
      </c>
      <c r="D9243" t="s">
        <v>11</v>
      </c>
      <c r="E9243" t="s">
        <v>12</v>
      </c>
      <c r="F9243" t="s">
        <v>1591</v>
      </c>
      <c r="G9243" s="2">
        <v>10.56</v>
      </c>
      <c r="H9243" s="2">
        <v>2</v>
      </c>
      <c r="I9243" s="2">
        <f t="shared" si="144"/>
        <v>5.28</v>
      </c>
      <c r="J9243" s="2">
        <v>4.75</v>
      </c>
    </row>
    <row r="9244" spans="1:10" x14ac:dyDescent="0.35">
      <c r="A9244" s="1">
        <v>43051</v>
      </c>
      <c r="B9244" t="s">
        <v>922</v>
      </c>
      <c r="C9244" t="s">
        <v>149</v>
      </c>
      <c r="D9244" t="s">
        <v>11</v>
      </c>
      <c r="E9244" t="s">
        <v>20</v>
      </c>
      <c r="F9244" t="s">
        <v>1386</v>
      </c>
      <c r="G9244" s="2">
        <v>15.92</v>
      </c>
      <c r="H9244" s="2">
        <v>5</v>
      </c>
      <c r="I9244" s="2">
        <f t="shared" si="144"/>
        <v>3.1840000000000002</v>
      </c>
      <c r="J9244" s="2">
        <v>5.37</v>
      </c>
    </row>
    <row r="9245" spans="1:10" x14ac:dyDescent="0.35">
      <c r="A9245" s="1">
        <v>43051</v>
      </c>
      <c r="B9245" t="s">
        <v>1687</v>
      </c>
      <c r="C9245" t="s">
        <v>10</v>
      </c>
      <c r="D9245" t="s">
        <v>11</v>
      </c>
      <c r="E9245" t="s">
        <v>12</v>
      </c>
      <c r="F9245" t="s">
        <v>1961</v>
      </c>
      <c r="G9245" s="2">
        <v>16.059999999999999</v>
      </c>
      <c r="H9245" s="2">
        <v>3</v>
      </c>
      <c r="I9245" s="2">
        <f t="shared" si="144"/>
        <v>5.3533333333333326</v>
      </c>
      <c r="J9245" s="2">
        <v>5.82</v>
      </c>
    </row>
    <row r="9246" spans="1:10" x14ac:dyDescent="0.35">
      <c r="A9246" s="1">
        <v>43051</v>
      </c>
      <c r="B9246" t="s">
        <v>1687</v>
      </c>
      <c r="C9246" t="s">
        <v>10</v>
      </c>
      <c r="D9246" t="s">
        <v>11</v>
      </c>
      <c r="E9246" t="s">
        <v>12</v>
      </c>
      <c r="F9246" t="s">
        <v>1442</v>
      </c>
      <c r="G9246" s="2">
        <v>223.06</v>
      </c>
      <c r="H9246" s="2">
        <v>9</v>
      </c>
      <c r="I9246" s="2">
        <f t="shared" si="144"/>
        <v>24.784444444444446</v>
      </c>
      <c r="J9246" s="2">
        <v>69.709999999999994</v>
      </c>
    </row>
    <row r="9247" spans="1:10" x14ac:dyDescent="0.35">
      <c r="A9247" s="1">
        <v>43051</v>
      </c>
      <c r="B9247" t="s">
        <v>1687</v>
      </c>
      <c r="C9247" t="s">
        <v>10</v>
      </c>
      <c r="D9247" t="s">
        <v>11</v>
      </c>
      <c r="E9247" t="s">
        <v>18</v>
      </c>
      <c r="F9247" t="s">
        <v>1572</v>
      </c>
      <c r="G9247" s="2">
        <v>540.04999999999995</v>
      </c>
      <c r="H9247" s="2">
        <v>3</v>
      </c>
      <c r="I9247" s="2">
        <f t="shared" si="144"/>
        <v>180.01666666666665</v>
      </c>
      <c r="J9247" s="2">
        <v>-47.25</v>
      </c>
    </row>
    <row r="9248" spans="1:10" x14ac:dyDescent="0.35">
      <c r="A9248" s="1">
        <v>43051</v>
      </c>
      <c r="B9248" t="s">
        <v>1696</v>
      </c>
      <c r="C9248" t="s">
        <v>78</v>
      </c>
      <c r="D9248" t="s">
        <v>39</v>
      </c>
      <c r="E9248" t="s">
        <v>40</v>
      </c>
      <c r="F9248" t="s">
        <v>2561</v>
      </c>
      <c r="G9248" s="2">
        <v>370.78</v>
      </c>
      <c r="H9248" s="2">
        <v>3</v>
      </c>
      <c r="I9248" s="2">
        <f t="shared" si="144"/>
        <v>123.59333333333332</v>
      </c>
      <c r="J9248" s="2">
        <v>-92.7</v>
      </c>
    </row>
    <row r="9249" spans="1:10" x14ac:dyDescent="0.35">
      <c r="A9249" s="1">
        <v>43051</v>
      </c>
      <c r="B9249" t="s">
        <v>971</v>
      </c>
      <c r="C9249" t="s">
        <v>95</v>
      </c>
      <c r="D9249" t="s">
        <v>39</v>
      </c>
      <c r="E9249" t="s">
        <v>52</v>
      </c>
      <c r="F9249" t="s">
        <v>53</v>
      </c>
      <c r="G9249" s="2">
        <v>41.6</v>
      </c>
      <c r="H9249" s="2">
        <v>4</v>
      </c>
      <c r="I9249" s="2">
        <f t="shared" si="144"/>
        <v>10.4</v>
      </c>
      <c r="J9249" s="2">
        <v>13</v>
      </c>
    </row>
    <row r="9250" spans="1:10" x14ac:dyDescent="0.35">
      <c r="A9250" s="1">
        <v>43051</v>
      </c>
      <c r="B9250" t="s">
        <v>971</v>
      </c>
      <c r="C9250" t="s">
        <v>95</v>
      </c>
      <c r="D9250" t="s">
        <v>11</v>
      </c>
      <c r="E9250" t="s">
        <v>12</v>
      </c>
      <c r="F9250" t="s">
        <v>1179</v>
      </c>
      <c r="G9250" s="2">
        <v>23.12</v>
      </c>
      <c r="H9250" s="2">
        <v>5</v>
      </c>
      <c r="I9250" s="2">
        <f t="shared" si="144"/>
        <v>4.6240000000000006</v>
      </c>
      <c r="J9250" s="2">
        <v>8.3800000000000008</v>
      </c>
    </row>
    <row r="9251" spans="1:10" x14ac:dyDescent="0.35">
      <c r="A9251" s="1">
        <v>43051</v>
      </c>
      <c r="B9251" t="s">
        <v>971</v>
      </c>
      <c r="C9251" t="s">
        <v>95</v>
      </c>
      <c r="D9251" t="s">
        <v>34</v>
      </c>
      <c r="E9251" t="s">
        <v>35</v>
      </c>
      <c r="F9251" t="s">
        <v>1821</v>
      </c>
      <c r="G9251" s="2">
        <v>113.89</v>
      </c>
      <c r="H9251" s="2">
        <v>2</v>
      </c>
      <c r="I9251" s="2">
        <f t="shared" si="144"/>
        <v>56.945</v>
      </c>
      <c r="J9251" s="2">
        <v>9.9700000000000006</v>
      </c>
    </row>
    <row r="9252" spans="1:10" x14ac:dyDescent="0.35">
      <c r="A9252" s="1">
        <v>43051</v>
      </c>
      <c r="B9252" t="s">
        <v>971</v>
      </c>
      <c r="C9252" t="s">
        <v>95</v>
      </c>
      <c r="D9252" t="s">
        <v>34</v>
      </c>
      <c r="E9252" t="s">
        <v>47</v>
      </c>
      <c r="F9252" t="s">
        <v>2178</v>
      </c>
      <c r="G9252" s="2">
        <v>113.57</v>
      </c>
      <c r="H9252" s="2">
        <v>2</v>
      </c>
      <c r="I9252" s="2">
        <f t="shared" si="144"/>
        <v>56.784999999999997</v>
      </c>
      <c r="J9252" s="2">
        <v>-5.68</v>
      </c>
    </row>
    <row r="9253" spans="1:10" x14ac:dyDescent="0.35">
      <c r="A9253" s="1">
        <v>43051</v>
      </c>
      <c r="B9253" t="s">
        <v>971</v>
      </c>
      <c r="C9253" t="s">
        <v>95</v>
      </c>
      <c r="D9253" t="s">
        <v>39</v>
      </c>
      <c r="E9253" t="s">
        <v>40</v>
      </c>
      <c r="F9253" t="s">
        <v>1999</v>
      </c>
      <c r="G9253" s="2">
        <v>7.92</v>
      </c>
      <c r="H9253" s="2">
        <v>2</v>
      </c>
      <c r="I9253" s="2">
        <f t="shared" si="144"/>
        <v>3.96</v>
      </c>
      <c r="J9253" s="2">
        <v>0.69</v>
      </c>
    </row>
    <row r="9254" spans="1:10" x14ac:dyDescent="0.35">
      <c r="A9254" s="1">
        <v>43051</v>
      </c>
      <c r="B9254" t="s">
        <v>971</v>
      </c>
      <c r="C9254" t="s">
        <v>95</v>
      </c>
      <c r="D9254" t="s">
        <v>39</v>
      </c>
      <c r="E9254" t="s">
        <v>40</v>
      </c>
      <c r="F9254" t="s">
        <v>588</v>
      </c>
      <c r="G9254" s="2">
        <v>671.98</v>
      </c>
      <c r="H9254" s="2">
        <v>2</v>
      </c>
      <c r="I9254" s="2">
        <f t="shared" si="144"/>
        <v>335.99</v>
      </c>
      <c r="J9254" s="2">
        <v>50.4</v>
      </c>
    </row>
    <row r="9255" spans="1:10" x14ac:dyDescent="0.35">
      <c r="A9255" s="1">
        <v>43051</v>
      </c>
      <c r="B9255" t="s">
        <v>1497</v>
      </c>
      <c r="C9255" t="s">
        <v>10</v>
      </c>
      <c r="D9255" t="s">
        <v>11</v>
      </c>
      <c r="E9255" t="s">
        <v>20</v>
      </c>
      <c r="F9255" t="s">
        <v>162</v>
      </c>
      <c r="G9255" s="2">
        <v>30.56</v>
      </c>
      <c r="H9255" s="2">
        <v>5</v>
      </c>
      <c r="I9255" s="2">
        <f t="shared" si="144"/>
        <v>6.1120000000000001</v>
      </c>
      <c r="J9255" s="2">
        <v>-45.84</v>
      </c>
    </row>
    <row r="9256" spans="1:10" x14ac:dyDescent="0.35">
      <c r="A9256" s="1">
        <v>43051</v>
      </c>
      <c r="B9256" t="s">
        <v>1497</v>
      </c>
      <c r="C9256" t="s">
        <v>10</v>
      </c>
      <c r="D9256" t="s">
        <v>11</v>
      </c>
      <c r="E9256" t="s">
        <v>18</v>
      </c>
      <c r="F9256" t="s">
        <v>192</v>
      </c>
      <c r="G9256" s="2">
        <v>77.95</v>
      </c>
      <c r="H9256" s="2">
        <v>3</v>
      </c>
      <c r="I9256" s="2">
        <f t="shared" si="144"/>
        <v>25.983333333333334</v>
      </c>
      <c r="J9256" s="2">
        <v>-15.59</v>
      </c>
    </row>
    <row r="9257" spans="1:10" x14ac:dyDescent="0.35">
      <c r="A9257" s="1">
        <v>43051</v>
      </c>
      <c r="B9257" t="s">
        <v>1497</v>
      </c>
      <c r="C9257" t="s">
        <v>10</v>
      </c>
      <c r="D9257" t="s">
        <v>39</v>
      </c>
      <c r="E9257" t="s">
        <v>40</v>
      </c>
      <c r="F9257" t="s">
        <v>1878</v>
      </c>
      <c r="G9257" s="2">
        <v>67.989999999999995</v>
      </c>
      <c r="H9257" s="2">
        <v>1</v>
      </c>
      <c r="I9257" s="2">
        <f t="shared" si="144"/>
        <v>67.989999999999995</v>
      </c>
      <c r="J9257" s="2">
        <v>8.5</v>
      </c>
    </row>
    <row r="9258" spans="1:10" x14ac:dyDescent="0.35">
      <c r="A9258" s="1">
        <v>43051</v>
      </c>
      <c r="B9258" t="s">
        <v>1497</v>
      </c>
      <c r="C9258" t="s">
        <v>10</v>
      </c>
      <c r="D9258" t="s">
        <v>11</v>
      </c>
      <c r="E9258" t="s">
        <v>63</v>
      </c>
      <c r="F9258" t="s">
        <v>1444</v>
      </c>
      <c r="G9258" s="2">
        <v>12.22</v>
      </c>
      <c r="H9258" s="2">
        <v>2</v>
      </c>
      <c r="I9258" s="2">
        <f t="shared" si="144"/>
        <v>6.11</v>
      </c>
      <c r="J9258" s="2">
        <v>4.43</v>
      </c>
    </row>
    <row r="9259" spans="1:10" x14ac:dyDescent="0.35">
      <c r="A9259" s="1">
        <v>43051</v>
      </c>
      <c r="B9259" t="s">
        <v>1497</v>
      </c>
      <c r="C9259" t="s">
        <v>10</v>
      </c>
      <c r="D9259" t="s">
        <v>39</v>
      </c>
      <c r="E9259" t="s">
        <v>52</v>
      </c>
      <c r="F9259" t="s">
        <v>1526</v>
      </c>
      <c r="G9259" s="2">
        <v>44.78</v>
      </c>
      <c r="H9259" s="2">
        <v>2</v>
      </c>
      <c r="I9259" s="2">
        <f t="shared" si="144"/>
        <v>22.39</v>
      </c>
      <c r="J9259" s="2">
        <v>-0.56000000000000005</v>
      </c>
    </row>
    <row r="9260" spans="1:10" x14ac:dyDescent="0.35">
      <c r="A9260" s="1">
        <v>43051</v>
      </c>
      <c r="B9260" t="s">
        <v>1497</v>
      </c>
      <c r="C9260" t="s">
        <v>10</v>
      </c>
      <c r="D9260" t="s">
        <v>34</v>
      </c>
      <c r="E9260" t="s">
        <v>47</v>
      </c>
      <c r="F9260" t="s">
        <v>309</v>
      </c>
      <c r="G9260" s="2">
        <v>22.85</v>
      </c>
      <c r="H9260" s="2">
        <v>3</v>
      </c>
      <c r="I9260" s="2">
        <f t="shared" si="144"/>
        <v>7.6166666666666671</v>
      </c>
      <c r="J9260" s="2">
        <v>-17.71</v>
      </c>
    </row>
    <row r="9261" spans="1:10" x14ac:dyDescent="0.35">
      <c r="A9261" s="1">
        <v>43051</v>
      </c>
      <c r="B9261" t="s">
        <v>1502</v>
      </c>
      <c r="C9261" t="s">
        <v>78</v>
      </c>
      <c r="D9261" t="s">
        <v>11</v>
      </c>
      <c r="E9261" t="s">
        <v>12</v>
      </c>
      <c r="F9261" t="s">
        <v>2648</v>
      </c>
      <c r="G9261" s="2">
        <v>10.85</v>
      </c>
      <c r="H9261" s="2">
        <v>2</v>
      </c>
      <c r="I9261" s="2">
        <f t="shared" si="144"/>
        <v>5.4249999999999998</v>
      </c>
      <c r="J9261" s="2">
        <v>3.53</v>
      </c>
    </row>
    <row r="9262" spans="1:10" x14ac:dyDescent="0.35">
      <c r="A9262" s="1">
        <v>43051</v>
      </c>
      <c r="B9262" t="s">
        <v>1502</v>
      </c>
      <c r="C9262" t="s">
        <v>78</v>
      </c>
      <c r="D9262" t="s">
        <v>39</v>
      </c>
      <c r="E9262" t="s">
        <v>52</v>
      </c>
      <c r="F9262" t="s">
        <v>1879</v>
      </c>
      <c r="G9262" s="2">
        <v>18.54</v>
      </c>
      <c r="H9262" s="2">
        <v>2</v>
      </c>
      <c r="I9262" s="2">
        <f t="shared" si="144"/>
        <v>9.27</v>
      </c>
      <c r="J9262" s="2">
        <v>3.01</v>
      </c>
    </row>
    <row r="9263" spans="1:10" x14ac:dyDescent="0.35">
      <c r="A9263" s="1">
        <v>43051</v>
      </c>
      <c r="B9263" t="s">
        <v>1122</v>
      </c>
      <c r="C9263" t="s">
        <v>164</v>
      </c>
      <c r="D9263" t="s">
        <v>11</v>
      </c>
      <c r="E9263" t="s">
        <v>16</v>
      </c>
      <c r="F9263" t="s">
        <v>188</v>
      </c>
      <c r="G9263" s="2">
        <v>9.9600000000000009</v>
      </c>
      <c r="H9263" s="2">
        <v>2</v>
      </c>
      <c r="I9263" s="2">
        <f t="shared" si="144"/>
        <v>4.9800000000000004</v>
      </c>
      <c r="J9263" s="2">
        <v>4.58</v>
      </c>
    </row>
    <row r="9264" spans="1:10" x14ac:dyDescent="0.35">
      <c r="A9264" s="1">
        <v>43051</v>
      </c>
      <c r="B9264" t="s">
        <v>1122</v>
      </c>
      <c r="C9264" t="s">
        <v>164</v>
      </c>
      <c r="D9264" t="s">
        <v>11</v>
      </c>
      <c r="E9264" t="s">
        <v>24</v>
      </c>
      <c r="F9264" t="s">
        <v>2436</v>
      </c>
      <c r="G9264" s="2">
        <v>9.2100000000000009</v>
      </c>
      <c r="H9264" s="2">
        <v>3</v>
      </c>
      <c r="I9264" s="2">
        <f t="shared" si="144"/>
        <v>3.0700000000000003</v>
      </c>
      <c r="J9264" s="2">
        <v>2.2999999999999998</v>
      </c>
    </row>
    <row r="9265" spans="1:10" x14ac:dyDescent="0.35">
      <c r="A9265" s="1">
        <v>43051</v>
      </c>
      <c r="B9265" t="s">
        <v>1122</v>
      </c>
      <c r="C9265" t="s">
        <v>164</v>
      </c>
      <c r="D9265" t="s">
        <v>11</v>
      </c>
      <c r="E9265" t="s">
        <v>200</v>
      </c>
      <c r="F9265" t="s">
        <v>262</v>
      </c>
      <c r="G9265" s="2">
        <v>27.93</v>
      </c>
      <c r="H9265" s="2">
        <v>3</v>
      </c>
      <c r="I9265" s="2">
        <f t="shared" si="144"/>
        <v>9.31</v>
      </c>
      <c r="J9265" s="2">
        <v>8.1</v>
      </c>
    </row>
    <row r="9266" spans="1:10" x14ac:dyDescent="0.35">
      <c r="A9266" s="1">
        <v>43051</v>
      </c>
      <c r="B9266" t="s">
        <v>1466</v>
      </c>
      <c r="C9266" t="s">
        <v>27</v>
      </c>
      <c r="D9266" t="s">
        <v>11</v>
      </c>
      <c r="E9266" t="s">
        <v>20</v>
      </c>
      <c r="F9266" t="s">
        <v>1380</v>
      </c>
      <c r="G9266" s="2">
        <v>14.02</v>
      </c>
      <c r="H9266" s="2">
        <v>4</v>
      </c>
      <c r="I9266" s="2">
        <f t="shared" si="144"/>
        <v>3.5049999999999999</v>
      </c>
      <c r="J9266" s="2">
        <v>4.91</v>
      </c>
    </row>
    <row r="9267" spans="1:10" x14ac:dyDescent="0.35">
      <c r="A9267" s="1">
        <v>43051</v>
      </c>
      <c r="B9267" t="s">
        <v>1084</v>
      </c>
      <c r="C9267" t="s">
        <v>164</v>
      </c>
      <c r="D9267" t="s">
        <v>11</v>
      </c>
      <c r="E9267" t="s">
        <v>43</v>
      </c>
      <c r="F9267" t="s">
        <v>160</v>
      </c>
      <c r="G9267" s="2">
        <v>18.239999999999998</v>
      </c>
      <c r="H9267" s="2">
        <v>3</v>
      </c>
      <c r="I9267" s="2">
        <f t="shared" si="144"/>
        <v>6.0799999999999992</v>
      </c>
      <c r="J9267" s="2">
        <v>9.1199999999999992</v>
      </c>
    </row>
    <row r="9268" spans="1:10" x14ac:dyDescent="0.35">
      <c r="A9268" s="1">
        <v>43051</v>
      </c>
      <c r="B9268" t="s">
        <v>1084</v>
      </c>
      <c r="C9268" t="s">
        <v>164</v>
      </c>
      <c r="D9268" t="s">
        <v>11</v>
      </c>
      <c r="E9268" t="s">
        <v>92</v>
      </c>
      <c r="F9268" t="s">
        <v>1080</v>
      </c>
      <c r="G9268" s="2">
        <v>76.12</v>
      </c>
      <c r="H9268" s="2">
        <v>2</v>
      </c>
      <c r="I9268" s="2">
        <f t="shared" si="144"/>
        <v>38.06</v>
      </c>
      <c r="J9268" s="2">
        <v>22.07</v>
      </c>
    </row>
    <row r="9269" spans="1:10" x14ac:dyDescent="0.35">
      <c r="A9269" s="1">
        <v>43051</v>
      </c>
      <c r="B9269" t="s">
        <v>2573</v>
      </c>
      <c r="C9269" t="s">
        <v>123</v>
      </c>
      <c r="D9269" t="s">
        <v>11</v>
      </c>
      <c r="E9269" t="s">
        <v>12</v>
      </c>
      <c r="F9269" t="s">
        <v>2600</v>
      </c>
      <c r="G9269" s="2">
        <v>26.72</v>
      </c>
      <c r="H9269" s="2">
        <v>5</v>
      </c>
      <c r="I9269" s="2">
        <f t="shared" si="144"/>
        <v>5.3439999999999994</v>
      </c>
      <c r="J9269" s="2">
        <v>9.35</v>
      </c>
    </row>
    <row r="9270" spans="1:10" x14ac:dyDescent="0.35">
      <c r="A9270" s="1">
        <v>43051</v>
      </c>
      <c r="B9270" t="s">
        <v>1131</v>
      </c>
      <c r="C9270" t="s">
        <v>95</v>
      </c>
      <c r="D9270" t="s">
        <v>39</v>
      </c>
      <c r="E9270" t="s">
        <v>52</v>
      </c>
      <c r="F9270" t="s">
        <v>691</v>
      </c>
      <c r="G9270" s="2">
        <v>62.35</v>
      </c>
      <c r="H9270" s="2">
        <v>6</v>
      </c>
      <c r="I9270" s="2">
        <f t="shared" si="144"/>
        <v>10.391666666666667</v>
      </c>
      <c r="J9270" s="2">
        <v>-10.91</v>
      </c>
    </row>
    <row r="9271" spans="1:10" x14ac:dyDescent="0.35">
      <c r="A9271" s="1">
        <v>43051</v>
      </c>
      <c r="B9271" t="s">
        <v>915</v>
      </c>
      <c r="C9271" t="s">
        <v>27</v>
      </c>
      <c r="D9271" t="s">
        <v>11</v>
      </c>
      <c r="E9271" t="s">
        <v>12</v>
      </c>
      <c r="F9271" t="s">
        <v>1147</v>
      </c>
      <c r="G9271" s="2">
        <v>11.56</v>
      </c>
      <c r="H9271" s="2">
        <v>2</v>
      </c>
      <c r="I9271" s="2">
        <f t="shared" si="144"/>
        <v>5.78</v>
      </c>
      <c r="J9271" s="2">
        <v>5.66</v>
      </c>
    </row>
    <row r="9272" spans="1:10" x14ac:dyDescent="0.35">
      <c r="A9272" s="1">
        <v>43051</v>
      </c>
      <c r="B9272" t="s">
        <v>1221</v>
      </c>
      <c r="C9272" t="s">
        <v>23</v>
      </c>
      <c r="D9272" t="s">
        <v>11</v>
      </c>
      <c r="E9272" t="s">
        <v>18</v>
      </c>
      <c r="F9272" t="s">
        <v>557</v>
      </c>
      <c r="G9272" s="2">
        <v>221.02</v>
      </c>
      <c r="H9272" s="2">
        <v>2</v>
      </c>
      <c r="I9272" s="2">
        <f t="shared" si="144"/>
        <v>110.51</v>
      </c>
      <c r="J9272" s="2">
        <v>-55.26</v>
      </c>
    </row>
    <row r="9273" spans="1:10" x14ac:dyDescent="0.35">
      <c r="A9273" s="1">
        <v>43052</v>
      </c>
      <c r="B9273" t="s">
        <v>1383</v>
      </c>
      <c r="C9273" t="s">
        <v>15</v>
      </c>
      <c r="D9273" t="s">
        <v>11</v>
      </c>
      <c r="E9273" t="s">
        <v>18</v>
      </c>
      <c r="F9273" t="s">
        <v>1645</v>
      </c>
      <c r="G9273" s="2">
        <v>230.38</v>
      </c>
      <c r="H9273" s="2">
        <v>3</v>
      </c>
      <c r="I9273" s="2">
        <f t="shared" si="144"/>
        <v>76.793333333333337</v>
      </c>
      <c r="J9273" s="2">
        <v>-48.95</v>
      </c>
    </row>
    <row r="9274" spans="1:10" x14ac:dyDescent="0.35">
      <c r="A9274" s="1">
        <v>43052</v>
      </c>
      <c r="B9274" t="s">
        <v>32</v>
      </c>
      <c r="C9274" t="s">
        <v>10</v>
      </c>
      <c r="D9274" t="s">
        <v>11</v>
      </c>
      <c r="E9274" t="s">
        <v>92</v>
      </c>
      <c r="F9274" t="s">
        <v>1814</v>
      </c>
      <c r="G9274" s="2">
        <v>9.32</v>
      </c>
      <c r="H9274" s="2">
        <v>6</v>
      </c>
      <c r="I9274" s="2">
        <f t="shared" si="144"/>
        <v>1.5533333333333335</v>
      </c>
      <c r="J9274" s="2">
        <v>-24.71</v>
      </c>
    </row>
    <row r="9275" spans="1:10" x14ac:dyDescent="0.35">
      <c r="A9275" s="1">
        <v>43052</v>
      </c>
      <c r="B9275" t="s">
        <v>637</v>
      </c>
      <c r="C9275" t="s">
        <v>78</v>
      </c>
      <c r="D9275" t="s">
        <v>39</v>
      </c>
      <c r="E9275" t="s">
        <v>52</v>
      </c>
      <c r="F9275" t="s">
        <v>1169</v>
      </c>
      <c r="G9275" s="2">
        <v>60.86</v>
      </c>
      <c r="H9275" s="2">
        <v>4</v>
      </c>
      <c r="I9275" s="2">
        <f t="shared" si="144"/>
        <v>15.215</v>
      </c>
      <c r="J9275" s="2">
        <v>9.1300000000000008</v>
      </c>
    </row>
    <row r="9276" spans="1:10" x14ac:dyDescent="0.35">
      <c r="A9276" s="1">
        <v>43052</v>
      </c>
      <c r="B9276" t="s">
        <v>637</v>
      </c>
      <c r="C9276" t="s">
        <v>78</v>
      </c>
      <c r="D9276" t="s">
        <v>39</v>
      </c>
      <c r="E9276" t="s">
        <v>302</v>
      </c>
      <c r="F9276" t="s">
        <v>1208</v>
      </c>
      <c r="G9276" s="2">
        <v>653</v>
      </c>
      <c r="H9276" s="2">
        <v>7</v>
      </c>
      <c r="I9276" s="2">
        <f t="shared" si="144"/>
        <v>93.285714285714292</v>
      </c>
      <c r="J9276" s="2">
        <v>-935.96</v>
      </c>
    </row>
    <row r="9277" spans="1:10" x14ac:dyDescent="0.35">
      <c r="A9277" s="1">
        <v>43052</v>
      </c>
      <c r="B9277" t="s">
        <v>637</v>
      </c>
      <c r="C9277" t="s">
        <v>78</v>
      </c>
      <c r="D9277" t="s">
        <v>11</v>
      </c>
      <c r="E9277" t="s">
        <v>20</v>
      </c>
      <c r="F9277" t="s">
        <v>1490</v>
      </c>
      <c r="G9277" s="2">
        <v>11.22</v>
      </c>
      <c r="H9277" s="2">
        <v>10</v>
      </c>
      <c r="I9277" s="2">
        <f t="shared" si="144"/>
        <v>1.1220000000000001</v>
      </c>
      <c r="J9277" s="2">
        <v>-7.48</v>
      </c>
    </row>
    <row r="9278" spans="1:10" x14ac:dyDescent="0.35">
      <c r="A9278" s="1">
        <v>43052</v>
      </c>
      <c r="B9278" t="s">
        <v>1665</v>
      </c>
      <c r="C9278" t="s">
        <v>149</v>
      </c>
      <c r="D9278" t="s">
        <v>39</v>
      </c>
      <c r="E9278" t="s">
        <v>52</v>
      </c>
      <c r="F9278" t="s">
        <v>858</v>
      </c>
      <c r="G9278" s="2">
        <v>163.96</v>
      </c>
      <c r="H9278" s="2">
        <v>4</v>
      </c>
      <c r="I9278" s="2">
        <f t="shared" si="144"/>
        <v>40.99</v>
      </c>
      <c r="J9278" s="2">
        <v>70.5</v>
      </c>
    </row>
    <row r="9279" spans="1:10" x14ac:dyDescent="0.35">
      <c r="A9279" s="1">
        <v>43052</v>
      </c>
      <c r="B9279" t="s">
        <v>204</v>
      </c>
      <c r="C9279" t="s">
        <v>120</v>
      </c>
      <c r="D9279" t="s">
        <v>11</v>
      </c>
      <c r="E9279" t="s">
        <v>12</v>
      </c>
      <c r="F9279" t="s">
        <v>2697</v>
      </c>
      <c r="G9279" s="2">
        <v>8.9</v>
      </c>
      <c r="H9279" s="2">
        <v>3</v>
      </c>
      <c r="I9279" s="2">
        <f t="shared" si="144"/>
        <v>2.9666666666666668</v>
      </c>
      <c r="J9279" s="2">
        <v>3.34</v>
      </c>
    </row>
    <row r="9280" spans="1:10" x14ac:dyDescent="0.35">
      <c r="A9280" s="1">
        <v>43052</v>
      </c>
      <c r="B9280" t="s">
        <v>204</v>
      </c>
      <c r="C9280" t="s">
        <v>120</v>
      </c>
      <c r="D9280" t="s">
        <v>11</v>
      </c>
      <c r="E9280" t="s">
        <v>18</v>
      </c>
      <c r="F9280" t="s">
        <v>1572</v>
      </c>
      <c r="G9280" s="2">
        <v>720.06</v>
      </c>
      <c r="H9280" s="2">
        <v>4</v>
      </c>
      <c r="I9280" s="2">
        <f t="shared" si="144"/>
        <v>180.01499999999999</v>
      </c>
      <c r="J9280" s="2">
        <v>-63.01</v>
      </c>
    </row>
    <row r="9281" spans="1:10" x14ac:dyDescent="0.35">
      <c r="A9281" s="1">
        <v>43052</v>
      </c>
      <c r="B9281" t="s">
        <v>677</v>
      </c>
      <c r="C9281" t="s">
        <v>164</v>
      </c>
      <c r="D9281" t="s">
        <v>34</v>
      </c>
      <c r="E9281" t="s">
        <v>35</v>
      </c>
      <c r="F9281" t="s">
        <v>991</v>
      </c>
      <c r="G9281" s="2">
        <v>2404.6999999999998</v>
      </c>
      <c r="H9281" s="2">
        <v>6</v>
      </c>
      <c r="I9281" s="2">
        <f t="shared" si="144"/>
        <v>400.7833333333333</v>
      </c>
      <c r="J9281" s="2">
        <v>150.29</v>
      </c>
    </row>
    <row r="9282" spans="1:10" x14ac:dyDescent="0.35">
      <c r="A9282" s="1">
        <v>43052</v>
      </c>
      <c r="B9282" t="s">
        <v>677</v>
      </c>
      <c r="C9282" t="s">
        <v>164</v>
      </c>
      <c r="D9282" t="s">
        <v>11</v>
      </c>
      <c r="E9282" t="s">
        <v>20</v>
      </c>
      <c r="F9282" t="s">
        <v>1136</v>
      </c>
      <c r="G9282" s="2">
        <v>563.02</v>
      </c>
      <c r="H9282" s="2">
        <v>11</v>
      </c>
      <c r="I9282" s="2">
        <f t="shared" si="144"/>
        <v>51.18363636363636</v>
      </c>
      <c r="J9282" s="2">
        <v>190.02</v>
      </c>
    </row>
    <row r="9283" spans="1:10" x14ac:dyDescent="0.35">
      <c r="A9283" s="1">
        <v>43052</v>
      </c>
      <c r="B9283" t="s">
        <v>677</v>
      </c>
      <c r="C9283" t="s">
        <v>164</v>
      </c>
      <c r="D9283" t="s">
        <v>11</v>
      </c>
      <c r="E9283" t="s">
        <v>18</v>
      </c>
      <c r="F9283" t="s">
        <v>153</v>
      </c>
      <c r="G9283" s="2">
        <v>344.91</v>
      </c>
      <c r="H9283" s="2">
        <v>3</v>
      </c>
      <c r="I9283" s="2">
        <f t="shared" ref="I9283:I9346" si="145">G9283/H9283</f>
        <v>114.97000000000001</v>
      </c>
      <c r="J9283" s="2">
        <v>10.35</v>
      </c>
    </row>
    <row r="9284" spans="1:10" x14ac:dyDescent="0.35">
      <c r="A9284" s="1">
        <v>43052</v>
      </c>
      <c r="B9284" t="s">
        <v>677</v>
      </c>
      <c r="C9284" t="s">
        <v>164</v>
      </c>
      <c r="D9284" t="s">
        <v>11</v>
      </c>
      <c r="E9284" t="s">
        <v>16</v>
      </c>
      <c r="F9284" t="s">
        <v>584</v>
      </c>
      <c r="G9284" s="2">
        <v>8.64</v>
      </c>
      <c r="H9284" s="2">
        <v>3</v>
      </c>
      <c r="I9284" s="2">
        <f t="shared" si="145"/>
        <v>2.8800000000000003</v>
      </c>
      <c r="J9284" s="2">
        <v>4.2300000000000004</v>
      </c>
    </row>
    <row r="9285" spans="1:10" x14ac:dyDescent="0.35">
      <c r="A9285" s="1">
        <v>43052</v>
      </c>
      <c r="B9285" t="s">
        <v>1471</v>
      </c>
      <c r="C9285" t="s">
        <v>123</v>
      </c>
      <c r="D9285" t="s">
        <v>11</v>
      </c>
      <c r="E9285" t="s">
        <v>24</v>
      </c>
      <c r="F9285" t="s">
        <v>811</v>
      </c>
      <c r="G9285" s="2">
        <v>2.06</v>
      </c>
      <c r="H9285" s="2">
        <v>1</v>
      </c>
      <c r="I9285" s="2">
        <f t="shared" si="145"/>
        <v>2.06</v>
      </c>
      <c r="J9285" s="2">
        <v>0.15</v>
      </c>
    </row>
    <row r="9286" spans="1:10" x14ac:dyDescent="0.35">
      <c r="A9286" s="1">
        <v>43052</v>
      </c>
      <c r="B9286" t="s">
        <v>445</v>
      </c>
      <c r="C9286" t="s">
        <v>10</v>
      </c>
      <c r="D9286" t="s">
        <v>11</v>
      </c>
      <c r="E9286" t="s">
        <v>18</v>
      </c>
      <c r="F9286" t="s">
        <v>1317</v>
      </c>
      <c r="G9286" s="2">
        <v>61.79</v>
      </c>
      <c r="H9286" s="2">
        <v>4</v>
      </c>
      <c r="I9286" s="2">
        <f t="shared" si="145"/>
        <v>15.4475</v>
      </c>
      <c r="J9286" s="2">
        <v>6.18</v>
      </c>
    </row>
    <row r="9287" spans="1:10" x14ac:dyDescent="0.35">
      <c r="A9287" s="1">
        <v>43052</v>
      </c>
      <c r="B9287" t="s">
        <v>445</v>
      </c>
      <c r="C9287" t="s">
        <v>10</v>
      </c>
      <c r="D9287" t="s">
        <v>34</v>
      </c>
      <c r="E9287" t="s">
        <v>74</v>
      </c>
      <c r="F9287" t="s">
        <v>2494</v>
      </c>
      <c r="G9287" s="2">
        <v>206</v>
      </c>
      <c r="H9287" s="2">
        <v>3</v>
      </c>
      <c r="I9287" s="2">
        <f t="shared" si="145"/>
        <v>68.666666666666671</v>
      </c>
      <c r="J9287" s="2">
        <v>-27.26</v>
      </c>
    </row>
    <row r="9288" spans="1:10" x14ac:dyDescent="0.35">
      <c r="A9288" s="1">
        <v>43052</v>
      </c>
      <c r="B9288" t="s">
        <v>1866</v>
      </c>
      <c r="C9288" t="s">
        <v>149</v>
      </c>
      <c r="D9288" t="s">
        <v>39</v>
      </c>
      <c r="E9288" t="s">
        <v>40</v>
      </c>
      <c r="F9288" t="s">
        <v>2674</v>
      </c>
      <c r="G9288" s="2">
        <v>629.95000000000005</v>
      </c>
      <c r="H9288" s="2">
        <v>5</v>
      </c>
      <c r="I9288" s="2">
        <f t="shared" si="145"/>
        <v>125.99000000000001</v>
      </c>
      <c r="J9288" s="2">
        <v>163.79</v>
      </c>
    </row>
    <row r="9289" spans="1:10" x14ac:dyDescent="0.35">
      <c r="A9289" s="1">
        <v>43052</v>
      </c>
      <c r="B9289" t="s">
        <v>1249</v>
      </c>
      <c r="C9289" t="s">
        <v>149</v>
      </c>
      <c r="D9289" t="s">
        <v>39</v>
      </c>
      <c r="E9289" t="s">
        <v>40</v>
      </c>
      <c r="F9289" t="s">
        <v>642</v>
      </c>
      <c r="G9289" s="2">
        <v>43.6</v>
      </c>
      <c r="H9289" s="2">
        <v>4</v>
      </c>
      <c r="I9289" s="2">
        <f t="shared" si="145"/>
        <v>10.9</v>
      </c>
      <c r="J9289" s="2">
        <v>12.21</v>
      </c>
    </row>
    <row r="9290" spans="1:10" x14ac:dyDescent="0.35">
      <c r="A9290" s="1">
        <v>43052</v>
      </c>
      <c r="B9290" t="s">
        <v>1249</v>
      </c>
      <c r="C9290" t="s">
        <v>149</v>
      </c>
      <c r="D9290" t="s">
        <v>34</v>
      </c>
      <c r="E9290" t="s">
        <v>47</v>
      </c>
      <c r="F9290" t="s">
        <v>1897</v>
      </c>
      <c r="G9290" s="2">
        <v>154.94999999999999</v>
      </c>
      <c r="H9290" s="2">
        <v>3</v>
      </c>
      <c r="I9290" s="2">
        <f t="shared" si="145"/>
        <v>51.65</v>
      </c>
      <c r="J9290" s="2">
        <v>30.99</v>
      </c>
    </row>
    <row r="9291" spans="1:10" x14ac:dyDescent="0.35">
      <c r="A9291" s="1">
        <v>43052</v>
      </c>
      <c r="B9291" t="s">
        <v>997</v>
      </c>
      <c r="C9291" t="s">
        <v>149</v>
      </c>
      <c r="D9291" t="s">
        <v>11</v>
      </c>
      <c r="E9291" t="s">
        <v>18</v>
      </c>
      <c r="F9291" t="s">
        <v>551</v>
      </c>
      <c r="G9291" s="2">
        <v>11.21</v>
      </c>
      <c r="H9291" s="2">
        <v>1</v>
      </c>
      <c r="I9291" s="2">
        <f t="shared" si="145"/>
        <v>11.21</v>
      </c>
      <c r="J9291" s="2">
        <v>3.36</v>
      </c>
    </row>
    <row r="9292" spans="1:10" x14ac:dyDescent="0.35">
      <c r="A9292" s="1">
        <v>43052</v>
      </c>
      <c r="B9292" t="s">
        <v>352</v>
      </c>
      <c r="C9292" t="s">
        <v>488</v>
      </c>
      <c r="D9292" t="s">
        <v>39</v>
      </c>
      <c r="E9292" t="s">
        <v>52</v>
      </c>
      <c r="F9292" t="s">
        <v>1921</v>
      </c>
      <c r="G9292" s="2">
        <v>239.92</v>
      </c>
      <c r="H9292" s="2">
        <v>8</v>
      </c>
      <c r="I9292" s="2">
        <f t="shared" si="145"/>
        <v>29.99</v>
      </c>
      <c r="J9292" s="2">
        <v>23.99</v>
      </c>
    </row>
    <row r="9293" spans="1:10" x14ac:dyDescent="0.35">
      <c r="A9293" s="1">
        <v>43052</v>
      </c>
      <c r="B9293" t="s">
        <v>509</v>
      </c>
      <c r="C9293" t="s">
        <v>27</v>
      </c>
      <c r="D9293" t="s">
        <v>39</v>
      </c>
      <c r="E9293" t="s">
        <v>52</v>
      </c>
      <c r="F9293" t="s">
        <v>2255</v>
      </c>
      <c r="G9293" s="2">
        <v>82.95</v>
      </c>
      <c r="H9293" s="2">
        <v>5</v>
      </c>
      <c r="I9293" s="2">
        <f t="shared" si="145"/>
        <v>16.59</v>
      </c>
      <c r="J9293" s="2">
        <v>29.03</v>
      </c>
    </row>
    <row r="9294" spans="1:10" x14ac:dyDescent="0.35">
      <c r="A9294" s="1">
        <v>43052</v>
      </c>
      <c r="B9294" t="s">
        <v>1012</v>
      </c>
      <c r="C9294" t="s">
        <v>27</v>
      </c>
      <c r="D9294" t="s">
        <v>39</v>
      </c>
      <c r="E9294" t="s">
        <v>40</v>
      </c>
      <c r="F9294" t="s">
        <v>2588</v>
      </c>
      <c r="G9294" s="2">
        <v>22</v>
      </c>
      <c r="H9294" s="2">
        <v>5</v>
      </c>
      <c r="I9294" s="2">
        <f t="shared" si="145"/>
        <v>4.4000000000000004</v>
      </c>
      <c r="J9294" s="2">
        <v>1.38</v>
      </c>
    </row>
    <row r="9295" spans="1:10" x14ac:dyDescent="0.35">
      <c r="A9295" s="1">
        <v>43053</v>
      </c>
      <c r="B9295" t="s">
        <v>1840</v>
      </c>
      <c r="C9295" t="s">
        <v>78</v>
      </c>
      <c r="D9295" t="s">
        <v>39</v>
      </c>
      <c r="E9295" t="s">
        <v>40</v>
      </c>
      <c r="F9295" t="s">
        <v>1988</v>
      </c>
      <c r="G9295" s="2">
        <v>119.94</v>
      </c>
      <c r="H9295" s="2">
        <v>10</v>
      </c>
      <c r="I9295" s="2">
        <f t="shared" si="145"/>
        <v>11.994</v>
      </c>
      <c r="J9295" s="2">
        <v>15.99</v>
      </c>
    </row>
    <row r="9296" spans="1:10" x14ac:dyDescent="0.35">
      <c r="A9296" s="1">
        <v>43053</v>
      </c>
      <c r="B9296" t="s">
        <v>1840</v>
      </c>
      <c r="C9296" t="s">
        <v>78</v>
      </c>
      <c r="D9296" t="s">
        <v>11</v>
      </c>
      <c r="E9296" t="s">
        <v>20</v>
      </c>
      <c r="F9296" t="s">
        <v>1202</v>
      </c>
      <c r="G9296" s="2">
        <v>3.65</v>
      </c>
      <c r="H9296" s="2">
        <v>2</v>
      </c>
      <c r="I9296" s="2">
        <f t="shared" si="145"/>
        <v>1.825</v>
      </c>
      <c r="J9296" s="2">
        <v>-2.8</v>
      </c>
    </row>
    <row r="9297" spans="1:10" x14ac:dyDescent="0.35">
      <c r="A9297" s="1">
        <v>43053</v>
      </c>
      <c r="B9297" t="s">
        <v>2510</v>
      </c>
      <c r="C9297" t="s">
        <v>27</v>
      </c>
      <c r="D9297" t="s">
        <v>34</v>
      </c>
      <c r="E9297" t="s">
        <v>35</v>
      </c>
      <c r="F9297" t="s">
        <v>430</v>
      </c>
      <c r="G9297" s="2">
        <v>321.57</v>
      </c>
      <c r="H9297" s="2">
        <v>2</v>
      </c>
      <c r="I9297" s="2">
        <f t="shared" si="145"/>
        <v>160.785</v>
      </c>
      <c r="J9297" s="2">
        <v>28.14</v>
      </c>
    </row>
    <row r="9298" spans="1:10" x14ac:dyDescent="0.35">
      <c r="A9298" s="1">
        <v>43053</v>
      </c>
      <c r="B9298" t="s">
        <v>809</v>
      </c>
      <c r="C9298" t="s">
        <v>149</v>
      </c>
      <c r="D9298" t="s">
        <v>11</v>
      </c>
      <c r="E9298" t="s">
        <v>20</v>
      </c>
      <c r="F9298" t="s">
        <v>1668</v>
      </c>
      <c r="G9298" s="2">
        <v>8.64</v>
      </c>
      <c r="H9298" s="2">
        <v>2</v>
      </c>
      <c r="I9298" s="2">
        <f t="shared" si="145"/>
        <v>4.32</v>
      </c>
      <c r="J9298" s="2">
        <v>3.02</v>
      </c>
    </row>
    <row r="9299" spans="1:10" x14ac:dyDescent="0.35">
      <c r="A9299" s="1">
        <v>43053</v>
      </c>
      <c r="B9299" t="s">
        <v>109</v>
      </c>
      <c r="C9299" t="s">
        <v>10</v>
      </c>
      <c r="D9299" t="s">
        <v>39</v>
      </c>
      <c r="E9299" t="s">
        <v>52</v>
      </c>
      <c r="F9299" t="s">
        <v>2464</v>
      </c>
      <c r="G9299" s="2">
        <v>167.95</v>
      </c>
      <c r="H9299" s="2">
        <v>6</v>
      </c>
      <c r="I9299" s="2">
        <f t="shared" si="145"/>
        <v>27.991666666666664</v>
      </c>
      <c r="J9299" s="2">
        <v>-27.29</v>
      </c>
    </row>
    <row r="9300" spans="1:10" x14ac:dyDescent="0.35">
      <c r="A9300" s="1">
        <v>43053</v>
      </c>
      <c r="B9300" t="s">
        <v>109</v>
      </c>
      <c r="C9300" t="s">
        <v>10</v>
      </c>
      <c r="D9300" t="s">
        <v>11</v>
      </c>
      <c r="E9300" t="s">
        <v>24</v>
      </c>
      <c r="F9300" t="s">
        <v>1600</v>
      </c>
      <c r="G9300" s="2">
        <v>45.04</v>
      </c>
      <c r="H9300" s="2">
        <v>2</v>
      </c>
      <c r="I9300" s="2">
        <f t="shared" si="145"/>
        <v>22.52</v>
      </c>
      <c r="J9300" s="2">
        <v>4.5</v>
      </c>
    </row>
    <row r="9301" spans="1:10" x14ac:dyDescent="0.35">
      <c r="A9301" s="1">
        <v>43053</v>
      </c>
      <c r="B9301" t="s">
        <v>671</v>
      </c>
      <c r="C9301" t="s">
        <v>149</v>
      </c>
      <c r="D9301" t="s">
        <v>11</v>
      </c>
      <c r="E9301" t="s">
        <v>18</v>
      </c>
      <c r="F9301" t="s">
        <v>1522</v>
      </c>
      <c r="G9301" s="2">
        <v>96.36</v>
      </c>
      <c r="H9301" s="2">
        <v>6</v>
      </c>
      <c r="I9301" s="2">
        <f t="shared" si="145"/>
        <v>16.059999999999999</v>
      </c>
      <c r="J9301" s="2">
        <v>25.05</v>
      </c>
    </row>
    <row r="9302" spans="1:10" x14ac:dyDescent="0.35">
      <c r="A9302" s="1">
        <v>43053</v>
      </c>
      <c r="B9302" t="s">
        <v>1471</v>
      </c>
      <c r="C9302" t="s">
        <v>10</v>
      </c>
      <c r="D9302" t="s">
        <v>11</v>
      </c>
      <c r="E9302" t="s">
        <v>20</v>
      </c>
      <c r="F9302" t="s">
        <v>627</v>
      </c>
      <c r="G9302" s="2">
        <v>21.99</v>
      </c>
      <c r="H9302" s="2">
        <v>5</v>
      </c>
      <c r="I9302" s="2">
        <f t="shared" si="145"/>
        <v>4.3979999999999997</v>
      </c>
      <c r="J9302" s="2">
        <v>-32.99</v>
      </c>
    </row>
    <row r="9303" spans="1:10" x14ac:dyDescent="0.35">
      <c r="A9303" s="1">
        <v>43053</v>
      </c>
      <c r="B9303" t="s">
        <v>951</v>
      </c>
      <c r="C9303" t="s">
        <v>315</v>
      </c>
      <c r="D9303" t="s">
        <v>11</v>
      </c>
      <c r="E9303" t="s">
        <v>63</v>
      </c>
      <c r="F9303" t="s">
        <v>770</v>
      </c>
      <c r="G9303" s="2">
        <v>15.28</v>
      </c>
      <c r="H9303" s="2">
        <v>2</v>
      </c>
      <c r="I9303" s="2">
        <f t="shared" si="145"/>
        <v>7.64</v>
      </c>
      <c r="J9303" s="2">
        <v>7.49</v>
      </c>
    </row>
    <row r="9304" spans="1:10" x14ac:dyDescent="0.35">
      <c r="A9304" s="1">
        <v>43053</v>
      </c>
      <c r="B9304" t="s">
        <v>1173</v>
      </c>
      <c r="C9304" t="s">
        <v>27</v>
      </c>
      <c r="D9304" t="s">
        <v>11</v>
      </c>
      <c r="E9304" t="s">
        <v>24</v>
      </c>
      <c r="F9304" t="s">
        <v>577</v>
      </c>
      <c r="G9304" s="2">
        <v>34.24</v>
      </c>
      <c r="H9304" s="2">
        <v>8</v>
      </c>
      <c r="I9304" s="2">
        <f t="shared" si="145"/>
        <v>4.28</v>
      </c>
      <c r="J9304" s="2">
        <v>9.93</v>
      </c>
    </row>
    <row r="9305" spans="1:10" x14ac:dyDescent="0.35">
      <c r="A9305" s="1">
        <v>43054</v>
      </c>
      <c r="B9305" t="s">
        <v>1941</v>
      </c>
      <c r="C9305" t="s">
        <v>123</v>
      </c>
      <c r="D9305" t="s">
        <v>34</v>
      </c>
      <c r="E9305" t="s">
        <v>47</v>
      </c>
      <c r="F9305" t="s">
        <v>1658</v>
      </c>
      <c r="G9305" s="2">
        <v>220.06</v>
      </c>
      <c r="H9305" s="2">
        <v>4</v>
      </c>
      <c r="I9305" s="2">
        <f t="shared" si="145"/>
        <v>55.015000000000001</v>
      </c>
      <c r="J9305" s="2">
        <v>55.02</v>
      </c>
    </row>
    <row r="9306" spans="1:10" x14ac:dyDescent="0.35">
      <c r="A9306" s="1">
        <v>43054</v>
      </c>
      <c r="B9306" t="s">
        <v>1941</v>
      </c>
      <c r="C9306" t="s">
        <v>123</v>
      </c>
      <c r="D9306" t="s">
        <v>34</v>
      </c>
      <c r="E9306" t="s">
        <v>47</v>
      </c>
      <c r="F9306" t="s">
        <v>2196</v>
      </c>
      <c r="G9306" s="2">
        <v>339.14</v>
      </c>
      <c r="H9306" s="2">
        <v>4</v>
      </c>
      <c r="I9306" s="2">
        <f t="shared" si="145"/>
        <v>84.784999999999997</v>
      </c>
      <c r="J9306" s="2">
        <v>0</v>
      </c>
    </row>
    <row r="9307" spans="1:10" x14ac:dyDescent="0.35">
      <c r="A9307" s="1">
        <v>43055</v>
      </c>
      <c r="B9307" t="s">
        <v>2318</v>
      </c>
      <c r="C9307" t="s">
        <v>149</v>
      </c>
      <c r="D9307" t="s">
        <v>11</v>
      </c>
      <c r="E9307" t="s">
        <v>12</v>
      </c>
      <c r="F9307" t="s">
        <v>1411</v>
      </c>
      <c r="G9307" s="2">
        <v>146.82</v>
      </c>
      <c r="H9307" s="2">
        <v>3</v>
      </c>
      <c r="I9307" s="2">
        <f t="shared" si="145"/>
        <v>48.94</v>
      </c>
      <c r="J9307" s="2">
        <v>73.41</v>
      </c>
    </row>
    <row r="9308" spans="1:10" x14ac:dyDescent="0.35">
      <c r="A9308" s="1">
        <v>43055</v>
      </c>
      <c r="B9308" t="s">
        <v>275</v>
      </c>
      <c r="C9308" t="s">
        <v>27</v>
      </c>
      <c r="D9308" t="s">
        <v>11</v>
      </c>
      <c r="E9308" t="s">
        <v>18</v>
      </c>
      <c r="F9308" t="s">
        <v>1525</v>
      </c>
      <c r="G9308" s="2">
        <v>811.28</v>
      </c>
      <c r="H9308" s="2">
        <v>8</v>
      </c>
      <c r="I9308" s="2">
        <f t="shared" si="145"/>
        <v>101.41</v>
      </c>
      <c r="J9308" s="2">
        <v>24.34</v>
      </c>
    </row>
    <row r="9309" spans="1:10" x14ac:dyDescent="0.35">
      <c r="A9309" s="1">
        <v>43055</v>
      </c>
      <c r="B9309" t="s">
        <v>692</v>
      </c>
      <c r="C9309" t="s">
        <v>27</v>
      </c>
      <c r="D9309" t="s">
        <v>39</v>
      </c>
      <c r="E9309" t="s">
        <v>302</v>
      </c>
      <c r="F9309" t="s">
        <v>1904</v>
      </c>
      <c r="G9309" s="2">
        <v>1919.98</v>
      </c>
      <c r="H9309" s="2">
        <v>3</v>
      </c>
      <c r="I9309" s="2">
        <f t="shared" si="145"/>
        <v>639.99333333333334</v>
      </c>
      <c r="J9309" s="2">
        <v>216</v>
      </c>
    </row>
    <row r="9310" spans="1:10" x14ac:dyDescent="0.35">
      <c r="A9310" s="1">
        <v>43055</v>
      </c>
      <c r="B9310" t="s">
        <v>505</v>
      </c>
      <c r="C9310" t="s">
        <v>27</v>
      </c>
      <c r="D9310" t="s">
        <v>11</v>
      </c>
      <c r="E9310" t="s">
        <v>18</v>
      </c>
      <c r="F9310" t="s">
        <v>251</v>
      </c>
      <c r="G9310" s="2">
        <v>48.86</v>
      </c>
      <c r="H9310" s="2">
        <v>7</v>
      </c>
      <c r="I9310" s="2">
        <f t="shared" si="145"/>
        <v>6.9799999999999995</v>
      </c>
      <c r="J9310" s="2">
        <v>0.98</v>
      </c>
    </row>
    <row r="9311" spans="1:10" x14ac:dyDescent="0.35">
      <c r="A9311" s="1">
        <v>43055</v>
      </c>
      <c r="B9311" t="s">
        <v>341</v>
      </c>
      <c r="C9311" t="s">
        <v>27</v>
      </c>
      <c r="D9311" t="s">
        <v>11</v>
      </c>
      <c r="E9311" t="s">
        <v>24</v>
      </c>
      <c r="F9311" t="s">
        <v>2607</v>
      </c>
      <c r="G9311" s="2">
        <v>23.36</v>
      </c>
      <c r="H9311" s="2">
        <v>4</v>
      </c>
      <c r="I9311" s="2">
        <f t="shared" si="145"/>
        <v>5.84</v>
      </c>
      <c r="J9311" s="2">
        <v>6.07</v>
      </c>
    </row>
    <row r="9312" spans="1:10" x14ac:dyDescent="0.35">
      <c r="A9312" s="1">
        <v>43055</v>
      </c>
      <c r="B9312" t="s">
        <v>2585</v>
      </c>
      <c r="C9312" t="s">
        <v>149</v>
      </c>
      <c r="D9312" t="s">
        <v>39</v>
      </c>
      <c r="E9312" t="s">
        <v>302</v>
      </c>
      <c r="F9312" t="s">
        <v>2679</v>
      </c>
      <c r="G9312" s="2">
        <v>52.44</v>
      </c>
      <c r="H9312" s="2">
        <v>4</v>
      </c>
      <c r="I9312" s="2">
        <f t="shared" si="145"/>
        <v>13.11</v>
      </c>
      <c r="J9312" s="2">
        <v>24.12</v>
      </c>
    </row>
    <row r="9313" spans="1:10" x14ac:dyDescent="0.35">
      <c r="A9313" s="1">
        <v>43055</v>
      </c>
      <c r="B9313" t="s">
        <v>1271</v>
      </c>
      <c r="C9313" t="s">
        <v>164</v>
      </c>
      <c r="D9313" t="s">
        <v>11</v>
      </c>
      <c r="E9313" t="s">
        <v>12</v>
      </c>
      <c r="F9313" t="s">
        <v>621</v>
      </c>
      <c r="G9313" s="2">
        <v>73.680000000000007</v>
      </c>
      <c r="H9313" s="2">
        <v>6</v>
      </c>
      <c r="I9313" s="2">
        <f t="shared" si="145"/>
        <v>12.280000000000001</v>
      </c>
      <c r="J9313" s="2">
        <v>34.630000000000003</v>
      </c>
    </row>
    <row r="9314" spans="1:10" x14ac:dyDescent="0.35">
      <c r="A9314" s="1">
        <v>43055</v>
      </c>
      <c r="B9314" t="s">
        <v>1271</v>
      </c>
      <c r="C9314" t="s">
        <v>164</v>
      </c>
      <c r="D9314" t="s">
        <v>34</v>
      </c>
      <c r="E9314" t="s">
        <v>47</v>
      </c>
      <c r="F9314" t="s">
        <v>2040</v>
      </c>
      <c r="G9314" s="2">
        <v>139.91999999999999</v>
      </c>
      <c r="H9314" s="2">
        <v>2</v>
      </c>
      <c r="I9314" s="2">
        <f t="shared" si="145"/>
        <v>69.959999999999994</v>
      </c>
      <c r="J9314" s="2">
        <v>23.79</v>
      </c>
    </row>
    <row r="9315" spans="1:10" x14ac:dyDescent="0.35">
      <c r="A9315" s="1">
        <v>43055</v>
      </c>
      <c r="B9315" t="s">
        <v>1271</v>
      </c>
      <c r="C9315" t="s">
        <v>164</v>
      </c>
      <c r="D9315" t="s">
        <v>39</v>
      </c>
      <c r="E9315" t="s">
        <v>40</v>
      </c>
      <c r="F9315" t="s">
        <v>704</v>
      </c>
      <c r="G9315" s="2">
        <v>107.88</v>
      </c>
      <c r="H9315" s="2">
        <v>3</v>
      </c>
      <c r="I9315" s="2">
        <f t="shared" si="145"/>
        <v>35.96</v>
      </c>
      <c r="J9315" s="2">
        <v>10.79</v>
      </c>
    </row>
    <row r="9316" spans="1:10" x14ac:dyDescent="0.35">
      <c r="A9316" s="1">
        <v>43055</v>
      </c>
      <c r="B9316" t="s">
        <v>1271</v>
      </c>
      <c r="C9316" t="s">
        <v>164</v>
      </c>
      <c r="D9316" t="s">
        <v>11</v>
      </c>
      <c r="E9316" t="s">
        <v>18</v>
      </c>
      <c r="F9316" t="s">
        <v>115</v>
      </c>
      <c r="G9316" s="2">
        <v>33.29</v>
      </c>
      <c r="H9316" s="2">
        <v>1</v>
      </c>
      <c r="I9316" s="2">
        <f t="shared" si="145"/>
        <v>33.29</v>
      </c>
      <c r="J9316" s="2">
        <v>7.99</v>
      </c>
    </row>
    <row r="9317" spans="1:10" x14ac:dyDescent="0.35">
      <c r="A9317" s="1">
        <v>43055</v>
      </c>
      <c r="B9317" t="s">
        <v>2254</v>
      </c>
      <c r="C9317" t="s">
        <v>149</v>
      </c>
      <c r="D9317" t="s">
        <v>39</v>
      </c>
      <c r="E9317" t="s">
        <v>40</v>
      </c>
      <c r="F9317" t="s">
        <v>955</v>
      </c>
      <c r="G9317" s="2">
        <v>119.94</v>
      </c>
      <c r="H9317" s="2">
        <v>6</v>
      </c>
      <c r="I9317" s="2">
        <f t="shared" si="145"/>
        <v>19.989999999999998</v>
      </c>
      <c r="J9317" s="2">
        <v>6</v>
      </c>
    </row>
    <row r="9318" spans="1:10" x14ac:dyDescent="0.35">
      <c r="A9318" s="1">
        <v>43055</v>
      </c>
      <c r="B9318" t="s">
        <v>22</v>
      </c>
      <c r="C9318" t="s">
        <v>27</v>
      </c>
      <c r="D9318" t="s">
        <v>34</v>
      </c>
      <c r="E9318" t="s">
        <v>47</v>
      </c>
      <c r="F9318" t="s">
        <v>1450</v>
      </c>
      <c r="G9318" s="2">
        <v>17.309999999999999</v>
      </c>
      <c r="H9318" s="2">
        <v>3</v>
      </c>
      <c r="I9318" s="2">
        <f t="shared" si="145"/>
        <v>5.77</v>
      </c>
      <c r="J9318" s="2">
        <v>5.19</v>
      </c>
    </row>
    <row r="9319" spans="1:10" x14ac:dyDescent="0.35">
      <c r="A9319" s="1">
        <v>43055</v>
      </c>
      <c r="B9319" t="s">
        <v>923</v>
      </c>
      <c r="C9319" t="s">
        <v>78</v>
      </c>
      <c r="D9319" t="s">
        <v>11</v>
      </c>
      <c r="E9319" t="s">
        <v>20</v>
      </c>
      <c r="F9319" t="s">
        <v>1202</v>
      </c>
      <c r="G9319" s="2">
        <v>1.82</v>
      </c>
      <c r="H9319" s="2">
        <v>1</v>
      </c>
      <c r="I9319" s="2">
        <f t="shared" si="145"/>
        <v>1.82</v>
      </c>
      <c r="J9319" s="2">
        <v>-1.4</v>
      </c>
    </row>
    <row r="9320" spans="1:10" x14ac:dyDescent="0.35">
      <c r="A9320" s="1">
        <v>43055</v>
      </c>
      <c r="B9320" t="s">
        <v>1722</v>
      </c>
      <c r="C9320" t="s">
        <v>78</v>
      </c>
      <c r="D9320" t="s">
        <v>39</v>
      </c>
      <c r="E9320" t="s">
        <v>603</v>
      </c>
      <c r="F9320" t="s">
        <v>1469</v>
      </c>
      <c r="G9320" s="2">
        <v>899.98</v>
      </c>
      <c r="H9320" s="2">
        <v>3</v>
      </c>
      <c r="I9320" s="2">
        <f t="shared" si="145"/>
        <v>299.99333333333334</v>
      </c>
      <c r="J9320" s="2">
        <v>75</v>
      </c>
    </row>
    <row r="9321" spans="1:10" x14ac:dyDescent="0.35">
      <c r="A9321" s="1">
        <v>43055</v>
      </c>
      <c r="B9321" t="s">
        <v>1722</v>
      </c>
      <c r="C9321" t="s">
        <v>78</v>
      </c>
      <c r="D9321" t="s">
        <v>11</v>
      </c>
      <c r="E9321" t="s">
        <v>24</v>
      </c>
      <c r="F9321" t="s">
        <v>2055</v>
      </c>
      <c r="G9321" s="2">
        <v>86.35</v>
      </c>
      <c r="H9321" s="2">
        <v>3</v>
      </c>
      <c r="I9321" s="2">
        <f t="shared" si="145"/>
        <v>28.783333333333331</v>
      </c>
      <c r="J9321" s="2">
        <v>5.4</v>
      </c>
    </row>
    <row r="9322" spans="1:10" x14ac:dyDescent="0.35">
      <c r="A9322" s="1">
        <v>43055</v>
      </c>
      <c r="B9322" t="s">
        <v>1722</v>
      </c>
      <c r="C9322" t="s">
        <v>78</v>
      </c>
      <c r="D9322" t="s">
        <v>39</v>
      </c>
      <c r="E9322" t="s">
        <v>52</v>
      </c>
      <c r="F9322" t="s">
        <v>2361</v>
      </c>
      <c r="G9322" s="2">
        <v>139.96</v>
      </c>
      <c r="H9322" s="2">
        <v>5</v>
      </c>
      <c r="I9322" s="2">
        <f t="shared" si="145"/>
        <v>27.992000000000001</v>
      </c>
      <c r="J9322" s="2">
        <v>-1.75</v>
      </c>
    </row>
    <row r="9323" spans="1:10" x14ac:dyDescent="0.35">
      <c r="A9323" s="1">
        <v>43055</v>
      </c>
      <c r="B9323" t="s">
        <v>567</v>
      </c>
      <c r="C9323" t="s">
        <v>27</v>
      </c>
      <c r="D9323" t="s">
        <v>34</v>
      </c>
      <c r="E9323" t="s">
        <v>47</v>
      </c>
      <c r="F9323" t="s">
        <v>1711</v>
      </c>
      <c r="G9323" s="2">
        <v>119.94</v>
      </c>
      <c r="H9323" s="2">
        <v>3</v>
      </c>
      <c r="I9323" s="2">
        <f t="shared" si="145"/>
        <v>39.979999999999997</v>
      </c>
      <c r="J9323" s="2">
        <v>23.99</v>
      </c>
    </row>
    <row r="9324" spans="1:10" x14ac:dyDescent="0.35">
      <c r="A9324" s="1">
        <v>43055</v>
      </c>
      <c r="B9324" t="s">
        <v>567</v>
      </c>
      <c r="C9324" t="s">
        <v>27</v>
      </c>
      <c r="D9324" t="s">
        <v>34</v>
      </c>
      <c r="E9324" t="s">
        <v>47</v>
      </c>
      <c r="F9324" t="s">
        <v>137</v>
      </c>
      <c r="G9324" s="2">
        <v>12.42</v>
      </c>
      <c r="H9324" s="2">
        <v>3</v>
      </c>
      <c r="I9324" s="2">
        <f t="shared" si="145"/>
        <v>4.1399999999999997</v>
      </c>
      <c r="J9324" s="2">
        <v>4.47</v>
      </c>
    </row>
    <row r="9325" spans="1:10" x14ac:dyDescent="0.35">
      <c r="A9325" s="1">
        <v>43056</v>
      </c>
      <c r="B9325" t="s">
        <v>1122</v>
      </c>
      <c r="C9325" t="s">
        <v>55</v>
      </c>
      <c r="D9325" t="s">
        <v>11</v>
      </c>
      <c r="E9325" t="s">
        <v>92</v>
      </c>
      <c r="F9325" t="s">
        <v>1754</v>
      </c>
      <c r="G9325" s="2">
        <v>35.04</v>
      </c>
      <c r="H9325" s="2">
        <v>2</v>
      </c>
      <c r="I9325" s="2">
        <f t="shared" si="145"/>
        <v>17.52</v>
      </c>
      <c r="J9325" s="2">
        <v>12.26</v>
      </c>
    </row>
    <row r="9326" spans="1:10" x14ac:dyDescent="0.35">
      <c r="A9326" s="1">
        <v>43056</v>
      </c>
      <c r="B9326" t="s">
        <v>109</v>
      </c>
      <c r="C9326" t="s">
        <v>434</v>
      </c>
      <c r="D9326" t="s">
        <v>11</v>
      </c>
      <c r="E9326" t="s">
        <v>24</v>
      </c>
      <c r="F9326" t="s">
        <v>2410</v>
      </c>
      <c r="G9326" s="2">
        <v>50.94</v>
      </c>
      <c r="H9326" s="2">
        <v>3</v>
      </c>
      <c r="I9326" s="2">
        <f t="shared" si="145"/>
        <v>16.98</v>
      </c>
      <c r="J9326" s="2">
        <v>14.26</v>
      </c>
    </row>
    <row r="9327" spans="1:10" x14ac:dyDescent="0.35">
      <c r="A9327" s="1">
        <v>43056</v>
      </c>
      <c r="B9327" t="s">
        <v>2429</v>
      </c>
      <c r="C9327" t="s">
        <v>10</v>
      </c>
      <c r="D9327" t="s">
        <v>34</v>
      </c>
      <c r="E9327" t="s">
        <v>74</v>
      </c>
      <c r="F9327" t="s">
        <v>2465</v>
      </c>
      <c r="G9327" s="2">
        <v>327.73</v>
      </c>
      <c r="H9327" s="2">
        <v>2</v>
      </c>
      <c r="I9327" s="2">
        <f t="shared" si="145"/>
        <v>163.86500000000001</v>
      </c>
      <c r="J9327" s="2">
        <v>-14.46</v>
      </c>
    </row>
    <row r="9328" spans="1:10" x14ac:dyDescent="0.35">
      <c r="A9328" s="1">
        <v>43056</v>
      </c>
      <c r="B9328" t="s">
        <v>100</v>
      </c>
      <c r="C9328" t="s">
        <v>59</v>
      </c>
      <c r="D9328" t="s">
        <v>39</v>
      </c>
      <c r="E9328" t="s">
        <v>603</v>
      </c>
      <c r="F9328" t="s">
        <v>2529</v>
      </c>
      <c r="G9328" s="2">
        <v>10499.97</v>
      </c>
      <c r="H9328" s="2">
        <v>3</v>
      </c>
      <c r="I9328" s="2">
        <f t="shared" si="145"/>
        <v>3499.99</v>
      </c>
      <c r="J9328" s="2">
        <v>5039.99</v>
      </c>
    </row>
    <row r="9329" spans="1:10" x14ac:dyDescent="0.35">
      <c r="A9329" s="1">
        <v>43056</v>
      </c>
      <c r="B9329" t="s">
        <v>2313</v>
      </c>
      <c r="C9329" t="s">
        <v>15</v>
      </c>
      <c r="D9329" t="s">
        <v>39</v>
      </c>
      <c r="E9329" t="s">
        <v>52</v>
      </c>
      <c r="F9329" t="s">
        <v>1476</v>
      </c>
      <c r="G9329" s="2">
        <v>239.96</v>
      </c>
      <c r="H9329" s="2">
        <v>5</v>
      </c>
      <c r="I9329" s="2">
        <f t="shared" si="145"/>
        <v>47.992000000000004</v>
      </c>
      <c r="J9329" s="2">
        <v>83.99</v>
      </c>
    </row>
    <row r="9330" spans="1:10" x14ac:dyDescent="0.35">
      <c r="A9330" s="1">
        <v>43056</v>
      </c>
      <c r="B9330" t="s">
        <v>659</v>
      </c>
      <c r="C9330" t="s">
        <v>149</v>
      </c>
      <c r="D9330" t="s">
        <v>11</v>
      </c>
      <c r="E9330" t="s">
        <v>18</v>
      </c>
      <c r="F9330" t="s">
        <v>1958</v>
      </c>
      <c r="G9330" s="2">
        <v>1247.6400000000001</v>
      </c>
      <c r="H9330" s="2">
        <v>3</v>
      </c>
      <c r="I9330" s="2">
        <f t="shared" si="145"/>
        <v>415.88000000000005</v>
      </c>
      <c r="J9330" s="2">
        <v>349.34</v>
      </c>
    </row>
    <row r="9331" spans="1:10" x14ac:dyDescent="0.35">
      <c r="A9331" s="1">
        <v>43056</v>
      </c>
      <c r="B9331" t="s">
        <v>1521</v>
      </c>
      <c r="C9331" t="s">
        <v>164</v>
      </c>
      <c r="D9331" t="s">
        <v>11</v>
      </c>
      <c r="E9331" t="s">
        <v>20</v>
      </c>
      <c r="F9331" t="s">
        <v>966</v>
      </c>
      <c r="G9331" s="2">
        <v>13.9</v>
      </c>
      <c r="H9331" s="2">
        <v>2</v>
      </c>
      <c r="I9331" s="2">
        <f t="shared" si="145"/>
        <v>6.95</v>
      </c>
      <c r="J9331" s="2">
        <v>4.5199999999999996</v>
      </c>
    </row>
    <row r="9332" spans="1:10" x14ac:dyDescent="0.35">
      <c r="A9332" s="1">
        <v>43056</v>
      </c>
      <c r="B9332" t="s">
        <v>433</v>
      </c>
      <c r="C9332" t="s">
        <v>91</v>
      </c>
      <c r="D9332" t="s">
        <v>11</v>
      </c>
      <c r="E9332" t="s">
        <v>12</v>
      </c>
      <c r="F9332" t="s">
        <v>2692</v>
      </c>
      <c r="G9332" s="2">
        <v>19.61</v>
      </c>
      <c r="H9332" s="2">
        <v>3</v>
      </c>
      <c r="I9332" s="2">
        <f t="shared" si="145"/>
        <v>6.5366666666666662</v>
      </c>
      <c r="J9332" s="2">
        <v>6.62</v>
      </c>
    </row>
    <row r="9333" spans="1:10" x14ac:dyDescent="0.35">
      <c r="A9333" s="1">
        <v>43056</v>
      </c>
      <c r="B9333" t="s">
        <v>433</v>
      </c>
      <c r="C9333" t="s">
        <v>91</v>
      </c>
      <c r="D9333" t="s">
        <v>11</v>
      </c>
      <c r="E9333" t="s">
        <v>20</v>
      </c>
      <c r="F9333" t="s">
        <v>2287</v>
      </c>
      <c r="G9333" s="2">
        <v>4.16</v>
      </c>
      <c r="H9333" s="2">
        <v>7</v>
      </c>
      <c r="I9333" s="2">
        <f t="shared" si="145"/>
        <v>0.59428571428571431</v>
      </c>
      <c r="J9333" s="2">
        <v>-3.47</v>
      </c>
    </row>
    <row r="9334" spans="1:10" x14ac:dyDescent="0.35">
      <c r="A9334" s="1">
        <v>43056</v>
      </c>
      <c r="B9334" t="s">
        <v>1840</v>
      </c>
      <c r="C9334" t="s">
        <v>245</v>
      </c>
      <c r="D9334" t="s">
        <v>11</v>
      </c>
      <c r="E9334" t="s">
        <v>12</v>
      </c>
      <c r="F9334" t="s">
        <v>2716</v>
      </c>
      <c r="G9334" s="2">
        <v>268.24</v>
      </c>
      <c r="H9334" s="2">
        <v>7</v>
      </c>
      <c r="I9334" s="2">
        <f t="shared" si="145"/>
        <v>38.32</v>
      </c>
      <c r="J9334" s="2">
        <v>93.88</v>
      </c>
    </row>
    <row r="9335" spans="1:10" x14ac:dyDescent="0.35">
      <c r="A9335" s="1">
        <v>43056</v>
      </c>
      <c r="B9335" t="s">
        <v>1840</v>
      </c>
      <c r="C9335" t="s">
        <v>245</v>
      </c>
      <c r="D9335" t="s">
        <v>39</v>
      </c>
      <c r="E9335" t="s">
        <v>52</v>
      </c>
      <c r="F9335" t="s">
        <v>66</v>
      </c>
      <c r="G9335" s="2">
        <v>431.16</v>
      </c>
      <c r="H9335" s="2">
        <v>5</v>
      </c>
      <c r="I9335" s="2">
        <f t="shared" si="145"/>
        <v>86.231999999999999</v>
      </c>
      <c r="J9335" s="2">
        <v>107.79</v>
      </c>
    </row>
    <row r="9336" spans="1:10" x14ac:dyDescent="0.35">
      <c r="A9336" s="1">
        <v>43056</v>
      </c>
      <c r="B9336" t="s">
        <v>2528</v>
      </c>
      <c r="C9336" t="s">
        <v>149</v>
      </c>
      <c r="D9336" t="s">
        <v>11</v>
      </c>
      <c r="E9336" t="s">
        <v>12</v>
      </c>
      <c r="F9336" t="s">
        <v>2605</v>
      </c>
      <c r="G9336" s="2">
        <v>38.880000000000003</v>
      </c>
      <c r="H9336" s="2">
        <v>6</v>
      </c>
      <c r="I9336" s="2">
        <f t="shared" si="145"/>
        <v>6.48</v>
      </c>
      <c r="J9336" s="2">
        <v>18.66</v>
      </c>
    </row>
    <row r="9337" spans="1:10" x14ac:dyDescent="0.35">
      <c r="A9337" s="1">
        <v>43056</v>
      </c>
      <c r="B9337" t="s">
        <v>2528</v>
      </c>
      <c r="C9337" t="s">
        <v>149</v>
      </c>
      <c r="D9337" t="s">
        <v>34</v>
      </c>
      <c r="E9337" t="s">
        <v>47</v>
      </c>
      <c r="F9337" t="s">
        <v>535</v>
      </c>
      <c r="G9337" s="2">
        <v>187.76</v>
      </c>
      <c r="H9337" s="2">
        <v>4</v>
      </c>
      <c r="I9337" s="2">
        <f t="shared" si="145"/>
        <v>46.94</v>
      </c>
      <c r="J9337" s="2">
        <v>76.98</v>
      </c>
    </row>
    <row r="9338" spans="1:10" x14ac:dyDescent="0.35">
      <c r="A9338" s="1">
        <v>43056</v>
      </c>
      <c r="B9338" t="s">
        <v>1077</v>
      </c>
      <c r="C9338" t="s">
        <v>531</v>
      </c>
      <c r="D9338" t="s">
        <v>11</v>
      </c>
      <c r="E9338" t="s">
        <v>20</v>
      </c>
      <c r="F9338" t="s">
        <v>1225</v>
      </c>
      <c r="G9338" s="2">
        <v>43.8</v>
      </c>
      <c r="H9338" s="2">
        <v>6</v>
      </c>
      <c r="I9338" s="2">
        <f t="shared" si="145"/>
        <v>7.3</v>
      </c>
      <c r="J9338" s="2">
        <v>20.59</v>
      </c>
    </row>
    <row r="9339" spans="1:10" x14ac:dyDescent="0.35">
      <c r="A9339" s="1">
        <v>43056</v>
      </c>
      <c r="B9339" t="s">
        <v>498</v>
      </c>
      <c r="C9339" t="s">
        <v>30</v>
      </c>
      <c r="D9339" t="s">
        <v>39</v>
      </c>
      <c r="E9339" t="s">
        <v>52</v>
      </c>
      <c r="F9339" t="s">
        <v>1816</v>
      </c>
      <c r="G9339" s="2">
        <v>79.989999999999995</v>
      </c>
      <c r="H9339" s="2">
        <v>1</v>
      </c>
      <c r="I9339" s="2">
        <f t="shared" si="145"/>
        <v>79.989999999999995</v>
      </c>
      <c r="J9339" s="2">
        <v>28.8</v>
      </c>
    </row>
    <row r="9340" spans="1:10" x14ac:dyDescent="0.35">
      <c r="A9340" s="1">
        <v>43056</v>
      </c>
      <c r="B9340" t="s">
        <v>498</v>
      </c>
      <c r="C9340" t="s">
        <v>30</v>
      </c>
      <c r="D9340" t="s">
        <v>39</v>
      </c>
      <c r="E9340" t="s">
        <v>40</v>
      </c>
      <c r="F9340" t="s">
        <v>2664</v>
      </c>
      <c r="G9340" s="2">
        <v>206.1</v>
      </c>
      <c r="H9340" s="2">
        <v>5</v>
      </c>
      <c r="I9340" s="2">
        <f t="shared" si="145"/>
        <v>41.22</v>
      </c>
      <c r="J9340" s="2">
        <v>55.65</v>
      </c>
    </row>
    <row r="9341" spans="1:10" x14ac:dyDescent="0.35">
      <c r="A9341" s="1">
        <v>43057</v>
      </c>
      <c r="B9341" t="s">
        <v>2714</v>
      </c>
      <c r="C9341" t="s">
        <v>164</v>
      </c>
      <c r="D9341" t="s">
        <v>11</v>
      </c>
      <c r="E9341" t="s">
        <v>18</v>
      </c>
      <c r="F9341" t="s">
        <v>623</v>
      </c>
      <c r="G9341" s="2">
        <v>169.68</v>
      </c>
      <c r="H9341" s="2">
        <v>6</v>
      </c>
      <c r="I9341" s="2">
        <f t="shared" si="145"/>
        <v>28.28</v>
      </c>
      <c r="J9341" s="2">
        <v>45.81</v>
      </c>
    </row>
    <row r="9342" spans="1:10" x14ac:dyDescent="0.35">
      <c r="A9342" s="1">
        <v>43057</v>
      </c>
      <c r="B9342" t="s">
        <v>2714</v>
      </c>
      <c r="C9342" t="s">
        <v>164</v>
      </c>
      <c r="D9342" t="s">
        <v>39</v>
      </c>
      <c r="E9342" t="s">
        <v>52</v>
      </c>
      <c r="F9342" t="s">
        <v>1615</v>
      </c>
      <c r="G9342" s="2">
        <v>132.52000000000001</v>
      </c>
      <c r="H9342" s="2">
        <v>4</v>
      </c>
      <c r="I9342" s="2">
        <f t="shared" si="145"/>
        <v>33.130000000000003</v>
      </c>
      <c r="J9342" s="2">
        <v>54.33</v>
      </c>
    </row>
    <row r="9343" spans="1:10" x14ac:dyDescent="0.35">
      <c r="A9343" s="1">
        <v>43057</v>
      </c>
      <c r="B9343" t="s">
        <v>2714</v>
      </c>
      <c r="C9343" t="s">
        <v>164</v>
      </c>
      <c r="D9343" t="s">
        <v>11</v>
      </c>
      <c r="E9343" t="s">
        <v>43</v>
      </c>
      <c r="F9343" t="s">
        <v>496</v>
      </c>
      <c r="G9343" s="2">
        <v>2.96</v>
      </c>
      <c r="H9343" s="2">
        <v>2</v>
      </c>
      <c r="I9343" s="2">
        <f t="shared" si="145"/>
        <v>1.48</v>
      </c>
      <c r="J9343" s="2">
        <v>1.42</v>
      </c>
    </row>
    <row r="9344" spans="1:10" x14ac:dyDescent="0.35">
      <c r="A9344" s="1">
        <v>43057</v>
      </c>
      <c r="B9344" t="s">
        <v>2714</v>
      </c>
      <c r="C9344" t="s">
        <v>164</v>
      </c>
      <c r="D9344" t="s">
        <v>11</v>
      </c>
      <c r="E9344" t="s">
        <v>20</v>
      </c>
      <c r="F9344" t="s">
        <v>846</v>
      </c>
      <c r="G9344" s="2">
        <v>8.4499999999999993</v>
      </c>
      <c r="H9344" s="2">
        <v>2</v>
      </c>
      <c r="I9344" s="2">
        <f t="shared" si="145"/>
        <v>4.2249999999999996</v>
      </c>
      <c r="J9344" s="2">
        <v>2.96</v>
      </c>
    </row>
    <row r="9345" spans="1:10" x14ac:dyDescent="0.35">
      <c r="A9345" s="1">
        <v>43057</v>
      </c>
      <c r="B9345" t="s">
        <v>2714</v>
      </c>
      <c r="C9345" t="s">
        <v>164</v>
      </c>
      <c r="D9345" t="s">
        <v>11</v>
      </c>
      <c r="E9345" t="s">
        <v>18</v>
      </c>
      <c r="F9345" t="s">
        <v>909</v>
      </c>
      <c r="G9345" s="2">
        <v>95.94</v>
      </c>
      <c r="H9345" s="2">
        <v>3</v>
      </c>
      <c r="I9345" s="2">
        <f t="shared" si="145"/>
        <v>31.98</v>
      </c>
      <c r="J9345" s="2">
        <v>9.59</v>
      </c>
    </row>
    <row r="9346" spans="1:10" x14ac:dyDescent="0.35">
      <c r="A9346" s="1">
        <v>43057</v>
      </c>
      <c r="B9346" t="s">
        <v>2048</v>
      </c>
      <c r="C9346" t="s">
        <v>78</v>
      </c>
      <c r="D9346" t="s">
        <v>11</v>
      </c>
      <c r="E9346" t="s">
        <v>24</v>
      </c>
      <c r="F9346" t="s">
        <v>2530</v>
      </c>
      <c r="G9346" s="2">
        <v>38.86</v>
      </c>
      <c r="H9346" s="2">
        <v>7</v>
      </c>
      <c r="I9346" s="2">
        <f t="shared" si="145"/>
        <v>5.5514285714285716</v>
      </c>
      <c r="J9346" s="2">
        <v>7.77</v>
      </c>
    </row>
    <row r="9347" spans="1:10" x14ac:dyDescent="0.35">
      <c r="A9347" s="1">
        <v>43057</v>
      </c>
      <c r="B9347" t="s">
        <v>32</v>
      </c>
      <c r="C9347" t="s">
        <v>110</v>
      </c>
      <c r="D9347" t="s">
        <v>34</v>
      </c>
      <c r="E9347" t="s">
        <v>47</v>
      </c>
      <c r="F9347" t="s">
        <v>2480</v>
      </c>
      <c r="G9347" s="2">
        <v>19.760000000000002</v>
      </c>
      <c r="H9347" s="2">
        <v>4</v>
      </c>
      <c r="I9347" s="2">
        <f t="shared" ref="I9347:I9410" si="146">G9347/H9347</f>
        <v>4.9400000000000004</v>
      </c>
      <c r="J9347" s="2">
        <v>8.3000000000000007</v>
      </c>
    </row>
    <row r="9348" spans="1:10" x14ac:dyDescent="0.35">
      <c r="A9348" s="1">
        <v>43057</v>
      </c>
      <c r="B9348" t="s">
        <v>2383</v>
      </c>
      <c r="C9348" t="s">
        <v>123</v>
      </c>
      <c r="D9348" t="s">
        <v>11</v>
      </c>
      <c r="E9348" t="s">
        <v>12</v>
      </c>
      <c r="F9348" t="s">
        <v>482</v>
      </c>
      <c r="G9348" s="2">
        <v>44.38</v>
      </c>
      <c r="H9348" s="2">
        <v>1</v>
      </c>
      <c r="I9348" s="2">
        <f t="shared" si="146"/>
        <v>44.38</v>
      </c>
      <c r="J9348" s="2">
        <v>15.53</v>
      </c>
    </row>
    <row r="9349" spans="1:10" x14ac:dyDescent="0.35">
      <c r="A9349" s="1">
        <v>43057</v>
      </c>
      <c r="B9349" t="s">
        <v>2383</v>
      </c>
      <c r="C9349" t="s">
        <v>123</v>
      </c>
      <c r="D9349" t="s">
        <v>11</v>
      </c>
      <c r="E9349" t="s">
        <v>200</v>
      </c>
      <c r="F9349" t="s">
        <v>807</v>
      </c>
      <c r="G9349" s="2">
        <v>2.94</v>
      </c>
      <c r="H9349" s="2">
        <v>1</v>
      </c>
      <c r="I9349" s="2">
        <f t="shared" si="146"/>
        <v>2.94</v>
      </c>
      <c r="J9349" s="2">
        <v>-0.66</v>
      </c>
    </row>
    <row r="9350" spans="1:10" x14ac:dyDescent="0.35">
      <c r="A9350" s="1">
        <v>43057</v>
      </c>
      <c r="B9350" t="s">
        <v>1933</v>
      </c>
      <c r="C9350" t="s">
        <v>149</v>
      </c>
      <c r="D9350" t="s">
        <v>39</v>
      </c>
      <c r="E9350" t="s">
        <v>40</v>
      </c>
      <c r="F9350" t="s">
        <v>2213</v>
      </c>
      <c r="G9350" s="2">
        <v>74.95</v>
      </c>
      <c r="H9350" s="2">
        <v>5</v>
      </c>
      <c r="I9350" s="2">
        <f t="shared" si="146"/>
        <v>14.99</v>
      </c>
      <c r="J9350" s="2">
        <v>36.729999999999997</v>
      </c>
    </row>
    <row r="9351" spans="1:10" x14ac:dyDescent="0.35">
      <c r="A9351" s="1">
        <v>43057</v>
      </c>
      <c r="B9351" t="s">
        <v>2548</v>
      </c>
      <c r="C9351" t="s">
        <v>123</v>
      </c>
      <c r="D9351" t="s">
        <v>11</v>
      </c>
      <c r="E9351" t="s">
        <v>18</v>
      </c>
      <c r="F9351" t="s">
        <v>356</v>
      </c>
      <c r="G9351" s="2">
        <v>81.36</v>
      </c>
      <c r="H9351" s="2">
        <v>5</v>
      </c>
      <c r="I9351" s="2">
        <f t="shared" si="146"/>
        <v>16.271999999999998</v>
      </c>
      <c r="J9351" s="2">
        <v>-19.32</v>
      </c>
    </row>
    <row r="9352" spans="1:10" x14ac:dyDescent="0.35">
      <c r="A9352" s="1">
        <v>43057</v>
      </c>
      <c r="B9352" t="s">
        <v>2548</v>
      </c>
      <c r="C9352" t="s">
        <v>123</v>
      </c>
      <c r="D9352" t="s">
        <v>11</v>
      </c>
      <c r="E9352" t="s">
        <v>20</v>
      </c>
      <c r="F9352" t="s">
        <v>431</v>
      </c>
      <c r="G9352" s="2">
        <v>20.23</v>
      </c>
      <c r="H9352" s="2">
        <v>8</v>
      </c>
      <c r="I9352" s="2">
        <f t="shared" si="146"/>
        <v>2.5287500000000001</v>
      </c>
      <c r="J9352" s="2">
        <v>-16.190000000000001</v>
      </c>
    </row>
    <row r="9353" spans="1:10" x14ac:dyDescent="0.35">
      <c r="A9353" s="1">
        <v>43057</v>
      </c>
      <c r="B9353" t="s">
        <v>2548</v>
      </c>
      <c r="C9353" t="s">
        <v>123</v>
      </c>
      <c r="D9353" t="s">
        <v>11</v>
      </c>
      <c r="E9353" t="s">
        <v>92</v>
      </c>
      <c r="F9353" t="s">
        <v>2152</v>
      </c>
      <c r="G9353" s="2">
        <v>389.06</v>
      </c>
      <c r="H9353" s="2">
        <v>4</v>
      </c>
      <c r="I9353" s="2">
        <f t="shared" si="146"/>
        <v>97.265000000000001</v>
      </c>
      <c r="J9353" s="2">
        <v>48.63</v>
      </c>
    </row>
    <row r="9354" spans="1:10" x14ac:dyDescent="0.35">
      <c r="A9354" s="1">
        <v>43057</v>
      </c>
      <c r="B9354" t="s">
        <v>2548</v>
      </c>
      <c r="C9354" t="s">
        <v>123</v>
      </c>
      <c r="D9354" t="s">
        <v>11</v>
      </c>
      <c r="E9354" t="s">
        <v>12</v>
      </c>
      <c r="F9354" t="s">
        <v>1619</v>
      </c>
      <c r="G9354" s="2">
        <v>20.74</v>
      </c>
      <c r="H9354" s="2">
        <v>4</v>
      </c>
      <c r="I9354" s="2">
        <f t="shared" si="146"/>
        <v>5.1849999999999996</v>
      </c>
      <c r="J9354" s="2">
        <v>7.26</v>
      </c>
    </row>
    <row r="9355" spans="1:10" x14ac:dyDescent="0.35">
      <c r="A9355" s="1">
        <v>43057</v>
      </c>
      <c r="B9355" t="s">
        <v>2548</v>
      </c>
      <c r="C9355" t="s">
        <v>123</v>
      </c>
      <c r="D9355" t="s">
        <v>11</v>
      </c>
      <c r="E9355" t="s">
        <v>12</v>
      </c>
      <c r="F9355" t="s">
        <v>481</v>
      </c>
      <c r="G9355" s="2">
        <v>41.47</v>
      </c>
      <c r="H9355" s="2">
        <v>8</v>
      </c>
      <c r="I9355" s="2">
        <f t="shared" si="146"/>
        <v>5.1837499999999999</v>
      </c>
      <c r="J9355" s="2">
        <v>14.52</v>
      </c>
    </row>
    <row r="9356" spans="1:10" x14ac:dyDescent="0.35">
      <c r="A9356" s="1">
        <v>43057</v>
      </c>
      <c r="B9356" t="s">
        <v>1429</v>
      </c>
      <c r="C9356" t="s">
        <v>15</v>
      </c>
      <c r="D9356" t="s">
        <v>11</v>
      </c>
      <c r="E9356" t="s">
        <v>63</v>
      </c>
      <c r="F9356" t="s">
        <v>1667</v>
      </c>
      <c r="G9356" s="2">
        <v>55.58</v>
      </c>
      <c r="H9356" s="2">
        <v>6</v>
      </c>
      <c r="I9356" s="2">
        <f t="shared" si="146"/>
        <v>9.2633333333333336</v>
      </c>
      <c r="J9356" s="2">
        <v>20.84</v>
      </c>
    </row>
    <row r="9357" spans="1:10" x14ac:dyDescent="0.35">
      <c r="A9357" s="1">
        <v>43057</v>
      </c>
      <c r="B9357" t="s">
        <v>1429</v>
      </c>
      <c r="C9357" t="s">
        <v>15</v>
      </c>
      <c r="D9357" t="s">
        <v>34</v>
      </c>
      <c r="E9357" t="s">
        <v>35</v>
      </c>
      <c r="F9357" t="s">
        <v>71</v>
      </c>
      <c r="G9357" s="2">
        <v>127.39</v>
      </c>
      <c r="H9357" s="2">
        <v>2</v>
      </c>
      <c r="I9357" s="2">
        <f t="shared" si="146"/>
        <v>63.695</v>
      </c>
      <c r="J9357" s="2">
        <v>-25.48</v>
      </c>
    </row>
    <row r="9358" spans="1:10" x14ac:dyDescent="0.35">
      <c r="A9358" s="1">
        <v>43057</v>
      </c>
      <c r="B9358" t="s">
        <v>1748</v>
      </c>
      <c r="C9358" t="s">
        <v>157</v>
      </c>
      <c r="D9358" t="s">
        <v>11</v>
      </c>
      <c r="E9358" t="s">
        <v>18</v>
      </c>
      <c r="F9358" t="s">
        <v>1331</v>
      </c>
      <c r="G9358" s="2">
        <v>92.52</v>
      </c>
      <c r="H9358" s="2">
        <v>6</v>
      </c>
      <c r="I9358" s="2">
        <f t="shared" si="146"/>
        <v>15.42</v>
      </c>
      <c r="J9358" s="2">
        <v>24.98</v>
      </c>
    </row>
    <row r="9359" spans="1:10" x14ac:dyDescent="0.35">
      <c r="A9359" s="1">
        <v>43057</v>
      </c>
      <c r="B9359" t="s">
        <v>1748</v>
      </c>
      <c r="C9359" t="s">
        <v>157</v>
      </c>
      <c r="D9359" t="s">
        <v>11</v>
      </c>
      <c r="E9359" t="s">
        <v>18</v>
      </c>
      <c r="F9359" t="s">
        <v>1761</v>
      </c>
      <c r="G9359" s="2">
        <v>37.76</v>
      </c>
      <c r="H9359" s="2">
        <v>1</v>
      </c>
      <c r="I9359" s="2">
        <f t="shared" si="146"/>
        <v>37.76</v>
      </c>
      <c r="J9359" s="2">
        <v>10.57</v>
      </c>
    </row>
    <row r="9360" spans="1:10" x14ac:dyDescent="0.35">
      <c r="A9360" s="1">
        <v>43057</v>
      </c>
      <c r="B9360" t="s">
        <v>1748</v>
      </c>
      <c r="C9360" t="s">
        <v>157</v>
      </c>
      <c r="D9360" t="s">
        <v>11</v>
      </c>
      <c r="E9360" t="s">
        <v>16</v>
      </c>
      <c r="F9360" t="s">
        <v>1818</v>
      </c>
      <c r="G9360" s="2">
        <v>7.38</v>
      </c>
      <c r="H9360" s="2">
        <v>2</v>
      </c>
      <c r="I9360" s="2">
        <f t="shared" si="146"/>
        <v>3.69</v>
      </c>
      <c r="J9360" s="2">
        <v>3.47</v>
      </c>
    </row>
    <row r="9361" spans="1:10" x14ac:dyDescent="0.35">
      <c r="A9361" s="1">
        <v>43057</v>
      </c>
      <c r="B9361" t="s">
        <v>1748</v>
      </c>
      <c r="C9361" t="s">
        <v>157</v>
      </c>
      <c r="D9361" t="s">
        <v>34</v>
      </c>
      <c r="E9361" t="s">
        <v>47</v>
      </c>
      <c r="F9361" t="s">
        <v>2493</v>
      </c>
      <c r="G9361" s="2">
        <v>5.82</v>
      </c>
      <c r="H9361" s="2">
        <v>2</v>
      </c>
      <c r="I9361" s="2">
        <f t="shared" si="146"/>
        <v>2.91</v>
      </c>
      <c r="J9361" s="2">
        <v>2.74</v>
      </c>
    </row>
    <row r="9362" spans="1:10" x14ac:dyDescent="0.35">
      <c r="A9362" s="1">
        <v>43058</v>
      </c>
      <c r="B9362" t="s">
        <v>2112</v>
      </c>
      <c r="C9362" t="s">
        <v>15</v>
      </c>
      <c r="D9362" t="s">
        <v>34</v>
      </c>
      <c r="E9362" t="s">
        <v>145</v>
      </c>
      <c r="F9362" t="s">
        <v>1653</v>
      </c>
      <c r="G9362" s="2">
        <v>219.08</v>
      </c>
      <c r="H9362" s="2">
        <v>3</v>
      </c>
      <c r="I9362" s="2">
        <f t="shared" si="146"/>
        <v>73.026666666666671</v>
      </c>
      <c r="J9362" s="2">
        <v>-131.44999999999999</v>
      </c>
    </row>
    <row r="9363" spans="1:10" x14ac:dyDescent="0.35">
      <c r="A9363" s="1">
        <v>43058</v>
      </c>
      <c r="B9363" t="s">
        <v>2625</v>
      </c>
      <c r="C9363" t="s">
        <v>149</v>
      </c>
      <c r="D9363" t="s">
        <v>11</v>
      </c>
      <c r="E9363" t="s">
        <v>20</v>
      </c>
      <c r="F9363" t="s">
        <v>2292</v>
      </c>
      <c r="G9363" s="2">
        <v>41.28</v>
      </c>
      <c r="H9363" s="2">
        <v>6</v>
      </c>
      <c r="I9363" s="2">
        <f t="shared" si="146"/>
        <v>6.88</v>
      </c>
      <c r="J9363" s="2">
        <v>13.93</v>
      </c>
    </row>
    <row r="9364" spans="1:10" x14ac:dyDescent="0.35">
      <c r="A9364" s="1">
        <v>43058</v>
      </c>
      <c r="B9364" t="s">
        <v>2625</v>
      </c>
      <c r="C9364" t="s">
        <v>149</v>
      </c>
      <c r="D9364" t="s">
        <v>11</v>
      </c>
      <c r="E9364" t="s">
        <v>12</v>
      </c>
      <c r="F9364" t="s">
        <v>441</v>
      </c>
      <c r="G9364" s="2">
        <v>13.36</v>
      </c>
      <c r="H9364" s="2">
        <v>2</v>
      </c>
      <c r="I9364" s="2">
        <f t="shared" si="146"/>
        <v>6.68</v>
      </c>
      <c r="J9364" s="2">
        <v>6.41</v>
      </c>
    </row>
    <row r="9365" spans="1:10" x14ac:dyDescent="0.35">
      <c r="A9365" s="1">
        <v>43058</v>
      </c>
      <c r="B9365" t="s">
        <v>1207</v>
      </c>
      <c r="C9365" t="s">
        <v>27</v>
      </c>
      <c r="D9365" t="s">
        <v>39</v>
      </c>
      <c r="E9365" t="s">
        <v>40</v>
      </c>
      <c r="F9365" t="s">
        <v>597</v>
      </c>
      <c r="G9365" s="2">
        <v>31.97</v>
      </c>
      <c r="H9365" s="2">
        <v>4</v>
      </c>
      <c r="I9365" s="2">
        <f t="shared" si="146"/>
        <v>7.9924999999999997</v>
      </c>
      <c r="J9365" s="2">
        <v>2.4</v>
      </c>
    </row>
    <row r="9366" spans="1:10" x14ac:dyDescent="0.35">
      <c r="A9366" s="1">
        <v>43058</v>
      </c>
      <c r="B9366" t="s">
        <v>259</v>
      </c>
      <c r="C9366" t="s">
        <v>10</v>
      </c>
      <c r="D9366" t="s">
        <v>11</v>
      </c>
      <c r="E9366" t="s">
        <v>12</v>
      </c>
      <c r="F9366" t="s">
        <v>2717</v>
      </c>
      <c r="G9366" s="2">
        <v>16.899999999999999</v>
      </c>
      <c r="H9366" s="2">
        <v>4</v>
      </c>
      <c r="I9366" s="2">
        <f t="shared" si="146"/>
        <v>4.2249999999999996</v>
      </c>
      <c r="J9366" s="2">
        <v>5.28</v>
      </c>
    </row>
    <row r="9367" spans="1:10" x14ac:dyDescent="0.35">
      <c r="A9367" s="1">
        <v>43058</v>
      </c>
      <c r="B9367" t="s">
        <v>259</v>
      </c>
      <c r="C9367" t="s">
        <v>10</v>
      </c>
      <c r="D9367" t="s">
        <v>11</v>
      </c>
      <c r="E9367" t="s">
        <v>200</v>
      </c>
      <c r="F9367" t="s">
        <v>1960</v>
      </c>
      <c r="G9367" s="2">
        <v>6.67</v>
      </c>
      <c r="H9367" s="2">
        <v>1</v>
      </c>
      <c r="I9367" s="2">
        <f t="shared" si="146"/>
        <v>6.67</v>
      </c>
      <c r="J9367" s="2">
        <v>0.5</v>
      </c>
    </row>
    <row r="9368" spans="1:10" x14ac:dyDescent="0.35">
      <c r="A9368" s="1">
        <v>43058</v>
      </c>
      <c r="B9368" t="s">
        <v>259</v>
      </c>
      <c r="C9368" t="s">
        <v>10</v>
      </c>
      <c r="D9368" t="s">
        <v>11</v>
      </c>
      <c r="E9368" t="s">
        <v>24</v>
      </c>
      <c r="F9368" t="s">
        <v>1852</v>
      </c>
      <c r="G9368" s="2">
        <v>99.14</v>
      </c>
      <c r="H9368" s="2">
        <v>4</v>
      </c>
      <c r="I9368" s="2">
        <f t="shared" si="146"/>
        <v>24.785</v>
      </c>
      <c r="J9368" s="2">
        <v>8.67</v>
      </c>
    </row>
    <row r="9369" spans="1:10" x14ac:dyDescent="0.35">
      <c r="A9369" s="1">
        <v>43058</v>
      </c>
      <c r="B9369" t="s">
        <v>259</v>
      </c>
      <c r="C9369" t="s">
        <v>10</v>
      </c>
      <c r="D9369" t="s">
        <v>34</v>
      </c>
      <c r="E9369" t="s">
        <v>47</v>
      </c>
      <c r="F9369" t="s">
        <v>1213</v>
      </c>
      <c r="G9369" s="2">
        <v>15.99</v>
      </c>
      <c r="H9369" s="2">
        <v>2</v>
      </c>
      <c r="I9369" s="2">
        <f t="shared" si="146"/>
        <v>7.9950000000000001</v>
      </c>
      <c r="J9369" s="2">
        <v>-13.99</v>
      </c>
    </row>
    <row r="9370" spans="1:10" x14ac:dyDescent="0.35">
      <c r="A9370" s="1">
        <v>43058</v>
      </c>
      <c r="B9370" t="s">
        <v>2383</v>
      </c>
      <c r="C9370" t="s">
        <v>10</v>
      </c>
      <c r="D9370" t="s">
        <v>34</v>
      </c>
      <c r="E9370" t="s">
        <v>35</v>
      </c>
      <c r="F9370" t="s">
        <v>1685</v>
      </c>
      <c r="G9370" s="2">
        <v>233.06</v>
      </c>
      <c r="H9370" s="2">
        <v>3</v>
      </c>
      <c r="I9370" s="2">
        <f t="shared" si="146"/>
        <v>77.686666666666667</v>
      </c>
      <c r="J9370" s="2">
        <v>-53.27</v>
      </c>
    </row>
    <row r="9371" spans="1:10" x14ac:dyDescent="0.35">
      <c r="A9371" s="1">
        <v>43058</v>
      </c>
      <c r="B9371" t="s">
        <v>212</v>
      </c>
      <c r="C9371" t="s">
        <v>10</v>
      </c>
      <c r="D9371" t="s">
        <v>34</v>
      </c>
      <c r="E9371" t="s">
        <v>35</v>
      </c>
      <c r="F9371" t="s">
        <v>633</v>
      </c>
      <c r="G9371" s="2">
        <v>305.31</v>
      </c>
      <c r="H9371" s="2">
        <v>2</v>
      </c>
      <c r="I9371" s="2">
        <f t="shared" si="146"/>
        <v>152.655</v>
      </c>
      <c r="J9371" s="2">
        <v>-8.7200000000000006</v>
      </c>
    </row>
    <row r="9372" spans="1:10" x14ac:dyDescent="0.35">
      <c r="A9372" s="1">
        <v>43058</v>
      </c>
      <c r="B9372" t="s">
        <v>1817</v>
      </c>
      <c r="C9372" t="s">
        <v>33</v>
      </c>
      <c r="D9372" t="s">
        <v>34</v>
      </c>
      <c r="E9372" t="s">
        <v>47</v>
      </c>
      <c r="F9372" t="s">
        <v>1220</v>
      </c>
      <c r="G9372" s="2">
        <v>821.88</v>
      </c>
      <c r="H9372" s="2">
        <v>6</v>
      </c>
      <c r="I9372" s="2">
        <f t="shared" si="146"/>
        <v>136.97999999999999</v>
      </c>
      <c r="J9372" s="2">
        <v>213.69</v>
      </c>
    </row>
    <row r="9373" spans="1:10" x14ac:dyDescent="0.35">
      <c r="A9373" s="1">
        <v>43058</v>
      </c>
      <c r="B9373" t="s">
        <v>1817</v>
      </c>
      <c r="C9373" t="s">
        <v>33</v>
      </c>
      <c r="D9373" t="s">
        <v>11</v>
      </c>
      <c r="E9373" t="s">
        <v>20</v>
      </c>
      <c r="F9373" t="s">
        <v>1959</v>
      </c>
      <c r="G9373" s="2">
        <v>21.96</v>
      </c>
      <c r="H9373" s="2">
        <v>2</v>
      </c>
      <c r="I9373" s="2">
        <f t="shared" si="146"/>
        <v>10.98</v>
      </c>
      <c r="J9373" s="2">
        <v>10.76</v>
      </c>
    </row>
    <row r="9374" spans="1:10" x14ac:dyDescent="0.35">
      <c r="A9374" s="1">
        <v>43058</v>
      </c>
      <c r="B9374" t="s">
        <v>831</v>
      </c>
      <c r="C9374" t="s">
        <v>27</v>
      </c>
      <c r="D9374" t="s">
        <v>11</v>
      </c>
      <c r="E9374" t="s">
        <v>18</v>
      </c>
      <c r="F9374" t="s">
        <v>1360</v>
      </c>
      <c r="G9374" s="2">
        <v>305.01</v>
      </c>
      <c r="H9374" s="2">
        <v>9</v>
      </c>
      <c r="I9374" s="2">
        <f t="shared" si="146"/>
        <v>33.89</v>
      </c>
      <c r="J9374" s="2">
        <v>76.25</v>
      </c>
    </row>
    <row r="9375" spans="1:10" x14ac:dyDescent="0.35">
      <c r="A9375" s="1">
        <v>43058</v>
      </c>
      <c r="B9375" t="s">
        <v>831</v>
      </c>
      <c r="C9375" t="s">
        <v>27</v>
      </c>
      <c r="D9375" t="s">
        <v>34</v>
      </c>
      <c r="E9375" t="s">
        <v>47</v>
      </c>
      <c r="F9375" t="s">
        <v>812</v>
      </c>
      <c r="G9375" s="2">
        <v>18.7</v>
      </c>
      <c r="H9375" s="2">
        <v>1</v>
      </c>
      <c r="I9375" s="2">
        <f t="shared" si="146"/>
        <v>18.7</v>
      </c>
      <c r="J9375" s="2">
        <v>7.11</v>
      </c>
    </row>
    <row r="9376" spans="1:10" x14ac:dyDescent="0.35">
      <c r="A9376" s="1">
        <v>43058</v>
      </c>
      <c r="B9376" t="s">
        <v>1635</v>
      </c>
      <c r="C9376" t="s">
        <v>149</v>
      </c>
      <c r="D9376" t="s">
        <v>11</v>
      </c>
      <c r="E9376" t="s">
        <v>63</v>
      </c>
      <c r="F9376" t="s">
        <v>64</v>
      </c>
      <c r="G9376" s="2">
        <v>16.739999999999998</v>
      </c>
      <c r="H9376" s="2">
        <v>3</v>
      </c>
      <c r="I9376" s="2">
        <f t="shared" si="146"/>
        <v>5.5799999999999992</v>
      </c>
      <c r="J9376" s="2">
        <v>8.3699999999999992</v>
      </c>
    </row>
    <row r="9377" spans="1:10" x14ac:dyDescent="0.35">
      <c r="A9377" s="1">
        <v>43058</v>
      </c>
      <c r="B9377" t="s">
        <v>1635</v>
      </c>
      <c r="C9377" t="s">
        <v>149</v>
      </c>
      <c r="D9377" t="s">
        <v>11</v>
      </c>
      <c r="E9377" t="s">
        <v>92</v>
      </c>
      <c r="F9377" t="s">
        <v>1997</v>
      </c>
      <c r="G9377" s="2">
        <v>2504.7399999999998</v>
      </c>
      <c r="H9377" s="2">
        <v>7</v>
      </c>
      <c r="I9377" s="2">
        <f t="shared" si="146"/>
        <v>357.82</v>
      </c>
      <c r="J9377" s="2">
        <v>626.19000000000005</v>
      </c>
    </row>
    <row r="9378" spans="1:10" x14ac:dyDescent="0.35">
      <c r="A9378" s="1">
        <v>43058</v>
      </c>
      <c r="B9378" t="s">
        <v>2124</v>
      </c>
      <c r="C9378" t="s">
        <v>10</v>
      </c>
      <c r="D9378" t="s">
        <v>34</v>
      </c>
      <c r="E9378" t="s">
        <v>145</v>
      </c>
      <c r="F9378" t="s">
        <v>2400</v>
      </c>
      <c r="G9378" s="2">
        <v>718.12</v>
      </c>
      <c r="H9378" s="2">
        <v>6</v>
      </c>
      <c r="I9378" s="2">
        <f t="shared" si="146"/>
        <v>119.68666666666667</v>
      </c>
      <c r="J9378" s="2">
        <v>-71.81</v>
      </c>
    </row>
    <row r="9379" spans="1:10" x14ac:dyDescent="0.35">
      <c r="A9379" s="1">
        <v>43058</v>
      </c>
      <c r="B9379" t="s">
        <v>2124</v>
      </c>
      <c r="C9379" t="s">
        <v>10</v>
      </c>
      <c r="D9379" t="s">
        <v>11</v>
      </c>
      <c r="E9379" t="s">
        <v>24</v>
      </c>
      <c r="F9379" t="s">
        <v>406</v>
      </c>
      <c r="G9379" s="2">
        <v>31.78</v>
      </c>
      <c r="H9379" s="2">
        <v>4</v>
      </c>
      <c r="I9379" s="2">
        <f t="shared" si="146"/>
        <v>7.9450000000000003</v>
      </c>
      <c r="J9379" s="2">
        <v>8.74</v>
      </c>
    </row>
    <row r="9380" spans="1:10" x14ac:dyDescent="0.35">
      <c r="A9380" s="1">
        <v>43058</v>
      </c>
      <c r="B9380" t="s">
        <v>424</v>
      </c>
      <c r="C9380" t="s">
        <v>55</v>
      </c>
      <c r="D9380" t="s">
        <v>11</v>
      </c>
      <c r="E9380" t="s">
        <v>43</v>
      </c>
      <c r="F9380" t="s">
        <v>827</v>
      </c>
      <c r="G9380" s="2">
        <v>25.06</v>
      </c>
      <c r="H9380" s="2">
        <v>7</v>
      </c>
      <c r="I9380" s="2">
        <f t="shared" si="146"/>
        <v>3.5799999999999996</v>
      </c>
      <c r="J9380" s="2">
        <v>12.53</v>
      </c>
    </row>
    <row r="9381" spans="1:10" x14ac:dyDescent="0.35">
      <c r="A9381" s="1">
        <v>43058</v>
      </c>
      <c r="B9381" t="s">
        <v>607</v>
      </c>
      <c r="C9381" t="s">
        <v>10</v>
      </c>
      <c r="D9381" t="s">
        <v>34</v>
      </c>
      <c r="E9381" t="s">
        <v>35</v>
      </c>
      <c r="F9381" t="s">
        <v>1480</v>
      </c>
      <c r="G9381" s="2">
        <v>191.06</v>
      </c>
      <c r="H9381" s="2">
        <v>3</v>
      </c>
      <c r="I9381" s="2">
        <f t="shared" si="146"/>
        <v>63.686666666666667</v>
      </c>
      <c r="J9381" s="2">
        <v>-46.4</v>
      </c>
    </row>
    <row r="9382" spans="1:10" x14ac:dyDescent="0.35">
      <c r="A9382" s="1">
        <v>43058</v>
      </c>
      <c r="B9382" t="s">
        <v>607</v>
      </c>
      <c r="C9382" t="s">
        <v>10</v>
      </c>
      <c r="D9382" t="s">
        <v>11</v>
      </c>
      <c r="E9382" t="s">
        <v>24</v>
      </c>
      <c r="F9382" t="s">
        <v>1363</v>
      </c>
      <c r="G9382" s="2">
        <v>13.04</v>
      </c>
      <c r="H9382" s="2">
        <v>5</v>
      </c>
      <c r="I9382" s="2">
        <f t="shared" si="146"/>
        <v>2.6079999999999997</v>
      </c>
      <c r="J9382" s="2">
        <v>3.91</v>
      </c>
    </row>
    <row r="9383" spans="1:10" x14ac:dyDescent="0.35">
      <c r="A9383" s="1">
        <v>43058</v>
      </c>
      <c r="B9383" t="s">
        <v>607</v>
      </c>
      <c r="C9383" t="s">
        <v>10</v>
      </c>
      <c r="D9383" t="s">
        <v>11</v>
      </c>
      <c r="E9383" t="s">
        <v>20</v>
      </c>
      <c r="F9383" t="s">
        <v>1606</v>
      </c>
      <c r="G9383" s="2">
        <v>1525.19</v>
      </c>
      <c r="H9383" s="2">
        <v>6</v>
      </c>
      <c r="I9383" s="2">
        <f t="shared" si="146"/>
        <v>254.19833333333335</v>
      </c>
      <c r="J9383" s="2">
        <v>-2287.7800000000002</v>
      </c>
    </row>
    <row r="9384" spans="1:10" x14ac:dyDescent="0.35">
      <c r="A9384" s="1">
        <v>43058</v>
      </c>
      <c r="B9384" t="s">
        <v>223</v>
      </c>
      <c r="C9384" t="s">
        <v>78</v>
      </c>
      <c r="D9384" t="s">
        <v>11</v>
      </c>
      <c r="E9384" t="s">
        <v>20</v>
      </c>
      <c r="F9384" t="s">
        <v>1827</v>
      </c>
      <c r="G9384" s="2">
        <v>59.91</v>
      </c>
      <c r="H9384" s="2">
        <v>7</v>
      </c>
      <c r="I9384" s="2">
        <f t="shared" si="146"/>
        <v>8.5585714285714278</v>
      </c>
      <c r="J9384" s="2">
        <v>-45.93</v>
      </c>
    </row>
    <row r="9385" spans="1:10" x14ac:dyDescent="0.35">
      <c r="A9385" s="1">
        <v>43058</v>
      </c>
      <c r="B9385" t="s">
        <v>289</v>
      </c>
      <c r="C9385" t="s">
        <v>55</v>
      </c>
      <c r="D9385" t="s">
        <v>11</v>
      </c>
      <c r="E9385" t="s">
        <v>24</v>
      </c>
      <c r="F9385" t="s">
        <v>2360</v>
      </c>
      <c r="G9385" s="2">
        <v>22.96</v>
      </c>
      <c r="H9385" s="2">
        <v>7</v>
      </c>
      <c r="I9385" s="2">
        <f t="shared" si="146"/>
        <v>3.2800000000000002</v>
      </c>
      <c r="J9385" s="2">
        <v>6.66</v>
      </c>
    </row>
    <row r="9386" spans="1:10" x14ac:dyDescent="0.35">
      <c r="A9386" s="1">
        <v>43058</v>
      </c>
      <c r="B9386" t="s">
        <v>246</v>
      </c>
      <c r="C9386" t="s">
        <v>149</v>
      </c>
      <c r="D9386" t="s">
        <v>11</v>
      </c>
      <c r="E9386" t="s">
        <v>20</v>
      </c>
      <c r="F9386" t="s">
        <v>579</v>
      </c>
      <c r="G9386" s="2">
        <v>58.41</v>
      </c>
      <c r="H9386" s="2">
        <v>7</v>
      </c>
      <c r="I9386" s="2">
        <f t="shared" si="146"/>
        <v>8.3442857142857143</v>
      </c>
      <c r="J9386" s="2">
        <v>18.25</v>
      </c>
    </row>
    <row r="9387" spans="1:10" x14ac:dyDescent="0.35">
      <c r="A9387" s="1">
        <v>43058</v>
      </c>
      <c r="B9387" t="s">
        <v>246</v>
      </c>
      <c r="C9387" t="s">
        <v>149</v>
      </c>
      <c r="D9387" t="s">
        <v>34</v>
      </c>
      <c r="E9387" t="s">
        <v>145</v>
      </c>
      <c r="F9387" t="s">
        <v>1830</v>
      </c>
      <c r="G9387" s="2">
        <v>79.97</v>
      </c>
      <c r="H9387" s="2">
        <v>3</v>
      </c>
      <c r="I9387" s="2">
        <f t="shared" si="146"/>
        <v>26.656666666666666</v>
      </c>
      <c r="J9387" s="2">
        <v>-29.32</v>
      </c>
    </row>
    <row r="9388" spans="1:10" x14ac:dyDescent="0.35">
      <c r="A9388" s="1">
        <v>43059</v>
      </c>
      <c r="B9388" t="s">
        <v>871</v>
      </c>
      <c r="C9388" t="s">
        <v>27</v>
      </c>
      <c r="D9388" t="s">
        <v>34</v>
      </c>
      <c r="E9388" t="s">
        <v>47</v>
      </c>
      <c r="F9388" t="s">
        <v>1906</v>
      </c>
      <c r="G9388" s="2">
        <v>42.6</v>
      </c>
      <c r="H9388" s="2">
        <v>3</v>
      </c>
      <c r="I9388" s="2">
        <f t="shared" si="146"/>
        <v>14.200000000000001</v>
      </c>
      <c r="J9388" s="2">
        <v>16.61</v>
      </c>
    </row>
    <row r="9389" spans="1:10" x14ac:dyDescent="0.35">
      <c r="A9389" s="1">
        <v>43059</v>
      </c>
      <c r="B9389" t="s">
        <v>871</v>
      </c>
      <c r="C9389" t="s">
        <v>27</v>
      </c>
      <c r="D9389" t="s">
        <v>11</v>
      </c>
      <c r="E9389" t="s">
        <v>20</v>
      </c>
      <c r="F9389" t="s">
        <v>852</v>
      </c>
      <c r="G9389" s="2">
        <v>84.06</v>
      </c>
      <c r="H9389" s="2">
        <v>7</v>
      </c>
      <c r="I9389" s="2">
        <f t="shared" si="146"/>
        <v>12.008571428571429</v>
      </c>
      <c r="J9389" s="2">
        <v>27.32</v>
      </c>
    </row>
    <row r="9390" spans="1:10" x14ac:dyDescent="0.35">
      <c r="A9390" s="1">
        <v>43059</v>
      </c>
      <c r="B9390" t="s">
        <v>223</v>
      </c>
      <c r="C9390" t="s">
        <v>245</v>
      </c>
      <c r="D9390" t="s">
        <v>11</v>
      </c>
      <c r="E9390" t="s">
        <v>24</v>
      </c>
      <c r="F9390" t="s">
        <v>2201</v>
      </c>
      <c r="G9390" s="2">
        <v>23.97</v>
      </c>
      <c r="H9390" s="2">
        <v>7</v>
      </c>
      <c r="I9390" s="2">
        <f t="shared" si="146"/>
        <v>3.4242857142857139</v>
      </c>
      <c r="J9390" s="2">
        <v>2.7</v>
      </c>
    </row>
    <row r="9391" spans="1:10" x14ac:dyDescent="0.35">
      <c r="A9391" s="1">
        <v>43059</v>
      </c>
      <c r="B9391" t="s">
        <v>223</v>
      </c>
      <c r="C9391" t="s">
        <v>245</v>
      </c>
      <c r="D9391" t="s">
        <v>11</v>
      </c>
      <c r="E9391" t="s">
        <v>24</v>
      </c>
      <c r="F9391" t="s">
        <v>207</v>
      </c>
      <c r="G9391" s="2">
        <v>28.73</v>
      </c>
      <c r="H9391" s="2">
        <v>3</v>
      </c>
      <c r="I9391" s="2">
        <f t="shared" si="146"/>
        <v>9.5766666666666662</v>
      </c>
      <c r="J9391" s="2">
        <v>1.8</v>
      </c>
    </row>
    <row r="9392" spans="1:10" x14ac:dyDescent="0.35">
      <c r="A9392" s="1">
        <v>43059</v>
      </c>
      <c r="B9392" t="s">
        <v>1719</v>
      </c>
      <c r="C9392" t="s">
        <v>78</v>
      </c>
      <c r="D9392" t="s">
        <v>34</v>
      </c>
      <c r="E9392" t="s">
        <v>47</v>
      </c>
      <c r="F9392" t="s">
        <v>1728</v>
      </c>
      <c r="G9392" s="2">
        <v>77.599999999999994</v>
      </c>
      <c r="H9392" s="2">
        <v>5</v>
      </c>
      <c r="I9392" s="2">
        <f t="shared" si="146"/>
        <v>15.52</v>
      </c>
      <c r="J9392" s="2">
        <v>28.13</v>
      </c>
    </row>
    <row r="9393" spans="1:10" x14ac:dyDescent="0.35">
      <c r="A9393" s="1">
        <v>43059</v>
      </c>
      <c r="B9393" t="s">
        <v>1719</v>
      </c>
      <c r="C9393" t="s">
        <v>78</v>
      </c>
      <c r="D9393" t="s">
        <v>34</v>
      </c>
      <c r="E9393" t="s">
        <v>47</v>
      </c>
      <c r="F9393" t="s">
        <v>2493</v>
      </c>
      <c r="G9393" s="2">
        <v>4.66</v>
      </c>
      <c r="H9393" s="2">
        <v>2</v>
      </c>
      <c r="I9393" s="2">
        <f t="shared" si="146"/>
        <v>2.33</v>
      </c>
      <c r="J9393" s="2">
        <v>1.57</v>
      </c>
    </row>
    <row r="9394" spans="1:10" x14ac:dyDescent="0.35">
      <c r="A9394" s="1">
        <v>43059</v>
      </c>
      <c r="B9394" t="s">
        <v>283</v>
      </c>
      <c r="C9394" t="s">
        <v>27</v>
      </c>
      <c r="D9394" t="s">
        <v>34</v>
      </c>
      <c r="E9394" t="s">
        <v>35</v>
      </c>
      <c r="F9394" t="s">
        <v>2139</v>
      </c>
      <c r="G9394" s="2">
        <v>283.92</v>
      </c>
      <c r="H9394" s="2">
        <v>5</v>
      </c>
      <c r="I9394" s="2">
        <f t="shared" si="146"/>
        <v>56.784000000000006</v>
      </c>
      <c r="J9394" s="2">
        <v>-46.14</v>
      </c>
    </row>
    <row r="9395" spans="1:10" x14ac:dyDescent="0.35">
      <c r="A9395" s="1">
        <v>43059</v>
      </c>
      <c r="B9395" t="s">
        <v>1467</v>
      </c>
      <c r="C9395" t="s">
        <v>315</v>
      </c>
      <c r="D9395" t="s">
        <v>11</v>
      </c>
      <c r="E9395" t="s">
        <v>24</v>
      </c>
      <c r="F9395" t="s">
        <v>894</v>
      </c>
      <c r="G9395" s="2">
        <v>22</v>
      </c>
      <c r="H9395" s="2">
        <v>10</v>
      </c>
      <c r="I9395" s="2">
        <f t="shared" si="146"/>
        <v>2.2000000000000002</v>
      </c>
      <c r="J9395" s="2">
        <v>9.68</v>
      </c>
    </row>
    <row r="9396" spans="1:10" x14ac:dyDescent="0.35">
      <c r="A9396" s="1">
        <v>43059</v>
      </c>
      <c r="B9396" t="s">
        <v>378</v>
      </c>
      <c r="C9396" t="s">
        <v>149</v>
      </c>
      <c r="D9396" t="s">
        <v>11</v>
      </c>
      <c r="E9396" t="s">
        <v>12</v>
      </c>
      <c r="F9396" t="s">
        <v>2600</v>
      </c>
      <c r="G9396" s="2">
        <v>46.76</v>
      </c>
      <c r="H9396" s="2">
        <v>7</v>
      </c>
      <c r="I9396" s="2">
        <f t="shared" si="146"/>
        <v>6.68</v>
      </c>
      <c r="J9396" s="2">
        <v>22.44</v>
      </c>
    </row>
    <row r="9397" spans="1:10" x14ac:dyDescent="0.35">
      <c r="A9397" s="1">
        <v>43059</v>
      </c>
      <c r="B9397" t="s">
        <v>378</v>
      </c>
      <c r="C9397" t="s">
        <v>149</v>
      </c>
      <c r="D9397" t="s">
        <v>34</v>
      </c>
      <c r="E9397" t="s">
        <v>74</v>
      </c>
      <c r="F9397" t="s">
        <v>1706</v>
      </c>
      <c r="G9397" s="2">
        <v>183.97</v>
      </c>
      <c r="H9397" s="2">
        <v>2</v>
      </c>
      <c r="I9397" s="2">
        <f t="shared" si="146"/>
        <v>91.984999999999999</v>
      </c>
      <c r="J9397" s="2">
        <v>-25.3</v>
      </c>
    </row>
    <row r="9398" spans="1:10" x14ac:dyDescent="0.35">
      <c r="A9398" s="1">
        <v>43059</v>
      </c>
      <c r="B9398" t="s">
        <v>378</v>
      </c>
      <c r="C9398" t="s">
        <v>149</v>
      </c>
      <c r="D9398" t="s">
        <v>39</v>
      </c>
      <c r="E9398" t="s">
        <v>40</v>
      </c>
      <c r="F9398" t="s">
        <v>588</v>
      </c>
      <c r="G9398" s="2">
        <v>1259.97</v>
      </c>
      <c r="H9398" s="2">
        <v>3</v>
      </c>
      <c r="I9398" s="2">
        <f t="shared" si="146"/>
        <v>419.99</v>
      </c>
      <c r="J9398" s="2">
        <v>327.58999999999997</v>
      </c>
    </row>
    <row r="9399" spans="1:10" x14ac:dyDescent="0.35">
      <c r="A9399" s="1">
        <v>43059</v>
      </c>
      <c r="B9399" t="s">
        <v>378</v>
      </c>
      <c r="C9399" t="s">
        <v>149</v>
      </c>
      <c r="D9399" t="s">
        <v>11</v>
      </c>
      <c r="E9399" t="s">
        <v>24</v>
      </c>
      <c r="F9399" t="s">
        <v>1069</v>
      </c>
      <c r="G9399" s="2">
        <v>68.97</v>
      </c>
      <c r="H9399" s="2">
        <v>3</v>
      </c>
      <c r="I9399" s="2">
        <f t="shared" si="146"/>
        <v>22.99</v>
      </c>
      <c r="J9399" s="2">
        <v>19.309999999999999</v>
      </c>
    </row>
    <row r="9400" spans="1:10" x14ac:dyDescent="0.35">
      <c r="A9400" s="1">
        <v>43059</v>
      </c>
      <c r="B9400" t="s">
        <v>1335</v>
      </c>
      <c r="C9400" t="s">
        <v>120</v>
      </c>
      <c r="D9400" t="s">
        <v>34</v>
      </c>
      <c r="E9400" t="s">
        <v>35</v>
      </c>
      <c r="F9400" t="s">
        <v>371</v>
      </c>
      <c r="G9400" s="2">
        <v>209.57</v>
      </c>
      <c r="H9400" s="2">
        <v>2</v>
      </c>
      <c r="I9400" s="2">
        <f t="shared" si="146"/>
        <v>104.785</v>
      </c>
      <c r="J9400" s="2">
        <v>-23.58</v>
      </c>
    </row>
    <row r="9401" spans="1:10" x14ac:dyDescent="0.35">
      <c r="A9401" s="1">
        <v>43059</v>
      </c>
      <c r="B9401" t="s">
        <v>343</v>
      </c>
      <c r="C9401" t="s">
        <v>33</v>
      </c>
      <c r="D9401" t="s">
        <v>34</v>
      </c>
      <c r="E9401" t="s">
        <v>47</v>
      </c>
      <c r="F9401" t="s">
        <v>931</v>
      </c>
      <c r="G9401" s="2">
        <v>27.58</v>
      </c>
      <c r="H9401" s="2">
        <v>2</v>
      </c>
      <c r="I9401" s="2">
        <f t="shared" si="146"/>
        <v>13.79</v>
      </c>
      <c r="J9401" s="2">
        <v>11.58</v>
      </c>
    </row>
    <row r="9402" spans="1:10" x14ac:dyDescent="0.35">
      <c r="A9402" s="1">
        <v>43059</v>
      </c>
      <c r="B9402" t="s">
        <v>433</v>
      </c>
      <c r="C9402" t="s">
        <v>149</v>
      </c>
      <c r="D9402" t="s">
        <v>39</v>
      </c>
      <c r="E9402" t="s">
        <v>52</v>
      </c>
      <c r="F9402" t="s">
        <v>1520</v>
      </c>
      <c r="G9402" s="2">
        <v>2.97</v>
      </c>
      <c r="H9402" s="2">
        <v>3</v>
      </c>
      <c r="I9402" s="2">
        <f t="shared" si="146"/>
        <v>0.9900000000000001</v>
      </c>
      <c r="J9402" s="2">
        <v>1.34</v>
      </c>
    </row>
    <row r="9403" spans="1:10" x14ac:dyDescent="0.35">
      <c r="A9403" s="1">
        <v>43059</v>
      </c>
      <c r="B9403" t="s">
        <v>433</v>
      </c>
      <c r="C9403" t="s">
        <v>149</v>
      </c>
      <c r="D9403" t="s">
        <v>39</v>
      </c>
      <c r="E9403" t="s">
        <v>40</v>
      </c>
      <c r="F9403" t="s">
        <v>1018</v>
      </c>
      <c r="G9403" s="2">
        <v>569.99</v>
      </c>
      <c r="H9403" s="2">
        <v>1</v>
      </c>
      <c r="I9403" s="2">
        <f t="shared" si="146"/>
        <v>569.99</v>
      </c>
      <c r="J9403" s="2">
        <v>171</v>
      </c>
    </row>
    <row r="9404" spans="1:10" x14ac:dyDescent="0.35">
      <c r="A9404" s="1">
        <v>43059</v>
      </c>
      <c r="B9404" t="s">
        <v>433</v>
      </c>
      <c r="C9404" t="s">
        <v>149</v>
      </c>
      <c r="D9404" t="s">
        <v>34</v>
      </c>
      <c r="E9404" t="s">
        <v>47</v>
      </c>
      <c r="F9404" t="s">
        <v>2223</v>
      </c>
      <c r="G9404" s="2">
        <v>50.97</v>
      </c>
      <c r="H9404" s="2">
        <v>3</v>
      </c>
      <c r="I9404" s="2">
        <f t="shared" si="146"/>
        <v>16.989999999999998</v>
      </c>
      <c r="J9404" s="2">
        <v>9.17</v>
      </c>
    </row>
    <row r="9405" spans="1:10" x14ac:dyDescent="0.35">
      <c r="A9405" s="1">
        <v>43060</v>
      </c>
      <c r="B9405" t="s">
        <v>552</v>
      </c>
      <c r="C9405" t="s">
        <v>164</v>
      </c>
      <c r="D9405" t="s">
        <v>34</v>
      </c>
      <c r="E9405" t="s">
        <v>145</v>
      </c>
      <c r="F9405" t="s">
        <v>1002</v>
      </c>
      <c r="G9405" s="2">
        <v>70.98</v>
      </c>
      <c r="H9405" s="2">
        <v>1</v>
      </c>
      <c r="I9405" s="2">
        <f t="shared" si="146"/>
        <v>70.98</v>
      </c>
      <c r="J9405" s="2">
        <v>20.58</v>
      </c>
    </row>
    <row r="9406" spans="1:10" x14ac:dyDescent="0.35">
      <c r="A9406" s="1">
        <v>43060</v>
      </c>
      <c r="B9406" t="s">
        <v>275</v>
      </c>
      <c r="C9406" t="s">
        <v>149</v>
      </c>
      <c r="D9406" t="s">
        <v>34</v>
      </c>
      <c r="E9406" t="s">
        <v>47</v>
      </c>
      <c r="F9406" t="s">
        <v>2249</v>
      </c>
      <c r="G9406" s="2">
        <v>27.42</v>
      </c>
      <c r="H9406" s="2">
        <v>1</v>
      </c>
      <c r="I9406" s="2">
        <f t="shared" si="146"/>
        <v>27.42</v>
      </c>
      <c r="J9406" s="2">
        <v>11.24</v>
      </c>
    </row>
    <row r="9407" spans="1:10" x14ac:dyDescent="0.35">
      <c r="A9407" s="1">
        <v>43060</v>
      </c>
      <c r="B9407" t="s">
        <v>1378</v>
      </c>
      <c r="C9407" t="s">
        <v>27</v>
      </c>
      <c r="D9407" t="s">
        <v>11</v>
      </c>
      <c r="E9407" t="s">
        <v>18</v>
      </c>
      <c r="F9407" t="s">
        <v>623</v>
      </c>
      <c r="G9407" s="2">
        <v>56.56</v>
      </c>
      <c r="H9407" s="2">
        <v>2</v>
      </c>
      <c r="I9407" s="2">
        <f t="shared" si="146"/>
        <v>28.28</v>
      </c>
      <c r="J9407" s="2">
        <v>15.27</v>
      </c>
    </row>
    <row r="9408" spans="1:10" x14ac:dyDescent="0.35">
      <c r="A9408" s="1">
        <v>43060</v>
      </c>
      <c r="B9408" t="s">
        <v>1378</v>
      </c>
      <c r="C9408" t="s">
        <v>27</v>
      </c>
      <c r="D9408" t="s">
        <v>11</v>
      </c>
      <c r="E9408" t="s">
        <v>24</v>
      </c>
      <c r="F9408" t="s">
        <v>1949</v>
      </c>
      <c r="G9408" s="2">
        <v>5.56</v>
      </c>
      <c r="H9408" s="2">
        <v>2</v>
      </c>
      <c r="I9408" s="2">
        <f t="shared" si="146"/>
        <v>2.78</v>
      </c>
      <c r="J9408" s="2">
        <v>1.45</v>
      </c>
    </row>
    <row r="9409" spans="1:10" x14ac:dyDescent="0.35">
      <c r="A9409" s="1">
        <v>43060</v>
      </c>
      <c r="B9409" t="s">
        <v>1378</v>
      </c>
      <c r="C9409" t="s">
        <v>27</v>
      </c>
      <c r="D9409" t="s">
        <v>11</v>
      </c>
      <c r="E9409" t="s">
        <v>43</v>
      </c>
      <c r="F9409" t="s">
        <v>1806</v>
      </c>
      <c r="G9409" s="2">
        <v>9.02</v>
      </c>
      <c r="H9409" s="2">
        <v>2</v>
      </c>
      <c r="I9409" s="2">
        <f t="shared" si="146"/>
        <v>4.51</v>
      </c>
      <c r="J9409" s="2">
        <v>3.52</v>
      </c>
    </row>
    <row r="9410" spans="1:10" x14ac:dyDescent="0.35">
      <c r="A9410" s="1">
        <v>43060</v>
      </c>
      <c r="B9410" t="s">
        <v>1378</v>
      </c>
      <c r="C9410" t="s">
        <v>27</v>
      </c>
      <c r="D9410" t="s">
        <v>11</v>
      </c>
      <c r="E9410" t="s">
        <v>92</v>
      </c>
      <c r="F9410" t="s">
        <v>1387</v>
      </c>
      <c r="G9410" s="2">
        <v>8.6199999999999992</v>
      </c>
      <c r="H9410" s="2">
        <v>1</v>
      </c>
      <c r="I9410" s="2">
        <f t="shared" si="146"/>
        <v>8.6199999999999992</v>
      </c>
      <c r="J9410" s="2">
        <v>2.2400000000000002</v>
      </c>
    </row>
    <row r="9411" spans="1:10" x14ac:dyDescent="0.35">
      <c r="A9411" s="1">
        <v>43060</v>
      </c>
      <c r="B9411" t="s">
        <v>1378</v>
      </c>
      <c r="C9411" t="s">
        <v>27</v>
      </c>
      <c r="D9411" t="s">
        <v>39</v>
      </c>
      <c r="E9411" t="s">
        <v>40</v>
      </c>
      <c r="F9411" t="s">
        <v>2143</v>
      </c>
      <c r="G9411" s="2">
        <v>659.98</v>
      </c>
      <c r="H9411" s="2">
        <v>3</v>
      </c>
      <c r="I9411" s="2">
        <f t="shared" ref="I9411:I9474" si="147">G9411/H9411</f>
        <v>219.99333333333334</v>
      </c>
      <c r="J9411" s="2">
        <v>49.5</v>
      </c>
    </row>
    <row r="9412" spans="1:10" x14ac:dyDescent="0.35">
      <c r="A9412" s="1">
        <v>43060</v>
      </c>
      <c r="B9412" t="s">
        <v>672</v>
      </c>
      <c r="C9412" t="s">
        <v>23</v>
      </c>
      <c r="D9412" t="s">
        <v>11</v>
      </c>
      <c r="E9412" t="s">
        <v>12</v>
      </c>
      <c r="F9412" t="s">
        <v>152</v>
      </c>
      <c r="G9412" s="2">
        <v>8.4499999999999993</v>
      </c>
      <c r="H9412" s="2">
        <v>2</v>
      </c>
      <c r="I9412" s="2">
        <f t="shared" si="147"/>
        <v>4.2249999999999996</v>
      </c>
      <c r="J9412" s="2">
        <v>2.64</v>
      </c>
    </row>
    <row r="9413" spans="1:10" x14ac:dyDescent="0.35">
      <c r="A9413" s="1">
        <v>43060</v>
      </c>
      <c r="B9413" t="s">
        <v>672</v>
      </c>
      <c r="C9413" t="s">
        <v>23</v>
      </c>
      <c r="D9413" t="s">
        <v>11</v>
      </c>
      <c r="E9413" t="s">
        <v>18</v>
      </c>
      <c r="F9413" t="s">
        <v>843</v>
      </c>
      <c r="G9413" s="2">
        <v>39.299999999999997</v>
      </c>
      <c r="H9413" s="2">
        <v>4</v>
      </c>
      <c r="I9413" s="2">
        <f t="shared" si="147"/>
        <v>9.8249999999999993</v>
      </c>
      <c r="J9413" s="2">
        <v>3.93</v>
      </c>
    </row>
    <row r="9414" spans="1:10" x14ac:dyDescent="0.35">
      <c r="A9414" s="1">
        <v>43060</v>
      </c>
      <c r="B9414" t="s">
        <v>734</v>
      </c>
      <c r="C9414" t="s">
        <v>27</v>
      </c>
      <c r="D9414" t="s">
        <v>11</v>
      </c>
      <c r="E9414" t="s">
        <v>24</v>
      </c>
      <c r="F9414" t="s">
        <v>1823</v>
      </c>
      <c r="G9414" s="2">
        <v>11.76</v>
      </c>
      <c r="H9414" s="2">
        <v>4</v>
      </c>
      <c r="I9414" s="2">
        <f t="shared" si="147"/>
        <v>2.94</v>
      </c>
      <c r="J9414" s="2">
        <v>3.18</v>
      </c>
    </row>
    <row r="9415" spans="1:10" x14ac:dyDescent="0.35">
      <c r="A9415" s="1">
        <v>43060</v>
      </c>
      <c r="B9415" t="s">
        <v>734</v>
      </c>
      <c r="C9415" t="s">
        <v>27</v>
      </c>
      <c r="D9415" t="s">
        <v>11</v>
      </c>
      <c r="E9415" t="s">
        <v>20</v>
      </c>
      <c r="F9415" t="s">
        <v>1804</v>
      </c>
      <c r="G9415" s="2">
        <v>40.74</v>
      </c>
      <c r="H9415" s="2">
        <v>2</v>
      </c>
      <c r="I9415" s="2">
        <f t="shared" si="147"/>
        <v>20.37</v>
      </c>
      <c r="J9415" s="2">
        <v>14.77</v>
      </c>
    </row>
    <row r="9416" spans="1:10" x14ac:dyDescent="0.35">
      <c r="A9416" s="1">
        <v>43060</v>
      </c>
      <c r="B9416" t="s">
        <v>280</v>
      </c>
      <c r="C9416" t="s">
        <v>164</v>
      </c>
      <c r="D9416" t="s">
        <v>11</v>
      </c>
      <c r="E9416" t="s">
        <v>20</v>
      </c>
      <c r="F9416" t="s">
        <v>911</v>
      </c>
      <c r="G9416" s="2">
        <v>150.80000000000001</v>
      </c>
      <c r="H9416" s="2">
        <v>5</v>
      </c>
      <c r="I9416" s="2">
        <f t="shared" si="147"/>
        <v>30.160000000000004</v>
      </c>
      <c r="J9416" s="2">
        <v>56.55</v>
      </c>
    </row>
    <row r="9417" spans="1:10" x14ac:dyDescent="0.35">
      <c r="A9417" s="1">
        <v>43060</v>
      </c>
      <c r="B9417" t="s">
        <v>280</v>
      </c>
      <c r="C9417" t="s">
        <v>164</v>
      </c>
      <c r="D9417" t="s">
        <v>39</v>
      </c>
      <c r="E9417" t="s">
        <v>302</v>
      </c>
      <c r="F9417" t="s">
        <v>1268</v>
      </c>
      <c r="G9417" s="2">
        <v>1039.99</v>
      </c>
      <c r="H9417" s="2">
        <v>1</v>
      </c>
      <c r="I9417" s="2">
        <f t="shared" si="147"/>
        <v>1039.99</v>
      </c>
      <c r="J9417" s="2">
        <v>104</v>
      </c>
    </row>
    <row r="9418" spans="1:10" x14ac:dyDescent="0.35">
      <c r="A9418" s="1">
        <v>43060</v>
      </c>
      <c r="B9418" t="s">
        <v>280</v>
      </c>
      <c r="C9418" t="s">
        <v>164</v>
      </c>
      <c r="D9418" t="s">
        <v>11</v>
      </c>
      <c r="E9418" t="s">
        <v>12</v>
      </c>
      <c r="F9418" t="s">
        <v>455</v>
      </c>
      <c r="G9418" s="2">
        <v>51.84</v>
      </c>
      <c r="H9418" s="2">
        <v>8</v>
      </c>
      <c r="I9418" s="2">
        <f t="shared" si="147"/>
        <v>6.48</v>
      </c>
      <c r="J9418" s="2">
        <v>24.88</v>
      </c>
    </row>
    <row r="9419" spans="1:10" x14ac:dyDescent="0.35">
      <c r="A9419" s="1">
        <v>43060</v>
      </c>
      <c r="B9419" t="s">
        <v>2463</v>
      </c>
      <c r="C9419" t="s">
        <v>10</v>
      </c>
      <c r="D9419" t="s">
        <v>39</v>
      </c>
      <c r="E9419" t="s">
        <v>40</v>
      </c>
      <c r="F9419" t="s">
        <v>2275</v>
      </c>
      <c r="G9419" s="2">
        <v>55.18</v>
      </c>
      <c r="H9419" s="2">
        <v>3</v>
      </c>
      <c r="I9419" s="2">
        <f t="shared" si="147"/>
        <v>18.393333333333334</v>
      </c>
      <c r="J9419" s="2">
        <v>-12.41</v>
      </c>
    </row>
    <row r="9420" spans="1:10" x14ac:dyDescent="0.35">
      <c r="A9420" s="1">
        <v>43061</v>
      </c>
      <c r="B9420" t="s">
        <v>809</v>
      </c>
      <c r="C9420" t="s">
        <v>10</v>
      </c>
      <c r="D9420" t="s">
        <v>11</v>
      </c>
      <c r="E9420" t="s">
        <v>24</v>
      </c>
      <c r="F9420" t="s">
        <v>527</v>
      </c>
      <c r="G9420" s="2">
        <v>35.71</v>
      </c>
      <c r="H9420" s="2">
        <v>8</v>
      </c>
      <c r="I9420" s="2">
        <f t="shared" si="147"/>
        <v>4.4637500000000001</v>
      </c>
      <c r="J9420" s="2">
        <v>2.23</v>
      </c>
    </row>
    <row r="9421" spans="1:10" x14ac:dyDescent="0.35">
      <c r="A9421" s="1">
        <v>43062</v>
      </c>
      <c r="B9421" t="s">
        <v>2472</v>
      </c>
      <c r="C9421" t="s">
        <v>245</v>
      </c>
      <c r="D9421" t="s">
        <v>39</v>
      </c>
      <c r="E9421" t="s">
        <v>52</v>
      </c>
      <c r="F9421" t="s">
        <v>1911</v>
      </c>
      <c r="G9421" s="2">
        <v>74.11</v>
      </c>
      <c r="H9421" s="2">
        <v>8</v>
      </c>
      <c r="I9421" s="2">
        <f t="shared" si="147"/>
        <v>9.2637499999999999</v>
      </c>
      <c r="J9421" s="2">
        <v>17.600000000000001</v>
      </c>
    </row>
    <row r="9422" spans="1:10" x14ac:dyDescent="0.35">
      <c r="A9422" s="1">
        <v>43062</v>
      </c>
      <c r="B9422" t="s">
        <v>2472</v>
      </c>
      <c r="C9422" t="s">
        <v>245</v>
      </c>
      <c r="D9422" t="s">
        <v>39</v>
      </c>
      <c r="E9422" t="s">
        <v>40</v>
      </c>
      <c r="F9422" t="s">
        <v>1881</v>
      </c>
      <c r="G9422" s="2">
        <v>27.99</v>
      </c>
      <c r="H9422" s="2">
        <v>1</v>
      </c>
      <c r="I9422" s="2">
        <f t="shared" si="147"/>
        <v>27.99</v>
      </c>
      <c r="J9422" s="2">
        <v>2.1</v>
      </c>
    </row>
    <row r="9423" spans="1:10" x14ac:dyDescent="0.35">
      <c r="A9423" s="1">
        <v>43062</v>
      </c>
      <c r="B9423" t="s">
        <v>2472</v>
      </c>
      <c r="C9423" t="s">
        <v>245</v>
      </c>
      <c r="D9423" t="s">
        <v>11</v>
      </c>
      <c r="E9423" t="s">
        <v>24</v>
      </c>
      <c r="F9423" t="s">
        <v>271</v>
      </c>
      <c r="G9423" s="2">
        <v>3.3</v>
      </c>
      <c r="H9423" s="2">
        <v>1</v>
      </c>
      <c r="I9423" s="2">
        <f t="shared" si="147"/>
        <v>3.3</v>
      </c>
      <c r="J9423" s="2">
        <v>1.07</v>
      </c>
    </row>
    <row r="9424" spans="1:10" x14ac:dyDescent="0.35">
      <c r="A9424" s="1">
        <v>43062</v>
      </c>
      <c r="B9424" t="s">
        <v>1167</v>
      </c>
      <c r="C9424" t="s">
        <v>110</v>
      </c>
      <c r="D9424" t="s">
        <v>34</v>
      </c>
      <c r="E9424" t="s">
        <v>47</v>
      </c>
      <c r="F9424" t="s">
        <v>1906</v>
      </c>
      <c r="G9424" s="2">
        <v>28.4</v>
      </c>
      <c r="H9424" s="2">
        <v>2</v>
      </c>
      <c r="I9424" s="2">
        <f t="shared" si="147"/>
        <v>14.2</v>
      </c>
      <c r="J9424" s="2">
        <v>11.08</v>
      </c>
    </row>
    <row r="9425" spans="1:10" x14ac:dyDescent="0.35">
      <c r="A9425" s="1">
        <v>43062</v>
      </c>
      <c r="B9425" t="s">
        <v>1167</v>
      </c>
      <c r="C9425" t="s">
        <v>110</v>
      </c>
      <c r="D9425" t="s">
        <v>11</v>
      </c>
      <c r="E9425" t="s">
        <v>20</v>
      </c>
      <c r="F9425" t="s">
        <v>311</v>
      </c>
      <c r="G9425" s="2">
        <v>287.92</v>
      </c>
      <c r="H9425" s="2">
        <v>8</v>
      </c>
      <c r="I9425" s="2">
        <f t="shared" si="147"/>
        <v>35.99</v>
      </c>
      <c r="J9425" s="2">
        <v>138.19999999999999</v>
      </c>
    </row>
    <row r="9426" spans="1:10" x14ac:dyDescent="0.35">
      <c r="A9426" s="1">
        <v>43062</v>
      </c>
      <c r="B9426" t="s">
        <v>683</v>
      </c>
      <c r="C9426" t="s">
        <v>23</v>
      </c>
      <c r="D9426" t="s">
        <v>34</v>
      </c>
      <c r="E9426" t="s">
        <v>47</v>
      </c>
      <c r="F9426" t="s">
        <v>1570</v>
      </c>
      <c r="G9426" s="2">
        <v>24.05</v>
      </c>
      <c r="H9426" s="2">
        <v>9</v>
      </c>
      <c r="I9426" s="2">
        <f t="shared" si="147"/>
        <v>2.6722222222222225</v>
      </c>
      <c r="J9426" s="2">
        <v>7.21</v>
      </c>
    </row>
    <row r="9427" spans="1:10" x14ac:dyDescent="0.35">
      <c r="A9427" s="1">
        <v>43062</v>
      </c>
      <c r="B9427" t="s">
        <v>483</v>
      </c>
      <c r="C9427" t="s">
        <v>23</v>
      </c>
      <c r="D9427" t="s">
        <v>11</v>
      </c>
      <c r="E9427" t="s">
        <v>20</v>
      </c>
      <c r="F9427" t="s">
        <v>765</v>
      </c>
      <c r="G9427" s="2">
        <v>7.48</v>
      </c>
      <c r="H9427" s="2">
        <v>1</v>
      </c>
      <c r="I9427" s="2">
        <f t="shared" si="147"/>
        <v>7.48</v>
      </c>
      <c r="J9427" s="2">
        <v>-5.98</v>
      </c>
    </row>
    <row r="9428" spans="1:10" x14ac:dyDescent="0.35">
      <c r="A9428" s="1">
        <v>43062</v>
      </c>
      <c r="B9428" t="s">
        <v>1948</v>
      </c>
      <c r="C9428" t="s">
        <v>15</v>
      </c>
      <c r="D9428" t="s">
        <v>34</v>
      </c>
      <c r="E9428" t="s">
        <v>47</v>
      </c>
      <c r="F9428" t="s">
        <v>2310</v>
      </c>
      <c r="G9428" s="2">
        <v>6.46</v>
      </c>
      <c r="H9428" s="2">
        <v>1</v>
      </c>
      <c r="I9428" s="2">
        <f t="shared" si="147"/>
        <v>6.46</v>
      </c>
      <c r="J9428" s="2">
        <v>-4.04</v>
      </c>
    </row>
    <row r="9429" spans="1:10" x14ac:dyDescent="0.35">
      <c r="A9429" s="1">
        <v>43062</v>
      </c>
      <c r="B9429" t="s">
        <v>1948</v>
      </c>
      <c r="C9429" t="s">
        <v>15</v>
      </c>
      <c r="D9429" t="s">
        <v>11</v>
      </c>
      <c r="E9429" t="s">
        <v>16</v>
      </c>
      <c r="F9429" t="s">
        <v>584</v>
      </c>
      <c r="G9429" s="2">
        <v>11.52</v>
      </c>
      <c r="H9429" s="2">
        <v>5</v>
      </c>
      <c r="I9429" s="2">
        <f t="shared" si="147"/>
        <v>2.3039999999999998</v>
      </c>
      <c r="J9429" s="2">
        <v>4.18</v>
      </c>
    </row>
    <row r="9430" spans="1:10" x14ac:dyDescent="0.35">
      <c r="A9430" s="1">
        <v>43062</v>
      </c>
      <c r="B9430" t="s">
        <v>1948</v>
      </c>
      <c r="C9430" t="s">
        <v>15</v>
      </c>
      <c r="D9430" t="s">
        <v>39</v>
      </c>
      <c r="E9430" t="s">
        <v>40</v>
      </c>
      <c r="F9430" t="s">
        <v>1580</v>
      </c>
      <c r="G9430" s="2">
        <v>222.38</v>
      </c>
      <c r="H9430" s="2">
        <v>2</v>
      </c>
      <c r="I9430" s="2">
        <f t="shared" si="147"/>
        <v>111.19</v>
      </c>
      <c r="J9430" s="2">
        <v>16.68</v>
      </c>
    </row>
    <row r="9431" spans="1:10" x14ac:dyDescent="0.35">
      <c r="A9431" s="1">
        <v>43062</v>
      </c>
      <c r="B9431" t="s">
        <v>1723</v>
      </c>
      <c r="C9431" t="s">
        <v>10</v>
      </c>
      <c r="D9431" t="s">
        <v>39</v>
      </c>
      <c r="E9431" t="s">
        <v>40</v>
      </c>
      <c r="F9431" t="s">
        <v>1493</v>
      </c>
      <c r="G9431" s="2">
        <v>195.96</v>
      </c>
      <c r="H9431" s="2">
        <v>5</v>
      </c>
      <c r="I9431" s="2">
        <f t="shared" si="147"/>
        <v>39.192</v>
      </c>
      <c r="J9431" s="2">
        <v>19.600000000000001</v>
      </c>
    </row>
    <row r="9432" spans="1:10" x14ac:dyDescent="0.35">
      <c r="A9432" s="1">
        <v>43062</v>
      </c>
      <c r="B9432" t="s">
        <v>907</v>
      </c>
      <c r="C9432" t="s">
        <v>110</v>
      </c>
      <c r="D9432" t="s">
        <v>11</v>
      </c>
      <c r="E9432" t="s">
        <v>200</v>
      </c>
      <c r="F9432" t="s">
        <v>807</v>
      </c>
      <c r="G9432" s="2">
        <v>4.3600000000000003</v>
      </c>
      <c r="H9432" s="2">
        <v>2</v>
      </c>
      <c r="I9432" s="2">
        <f t="shared" si="147"/>
        <v>2.1800000000000002</v>
      </c>
      <c r="J9432" s="2">
        <v>0.17</v>
      </c>
    </row>
    <row r="9433" spans="1:10" x14ac:dyDescent="0.35">
      <c r="A9433" s="1">
        <v>43062</v>
      </c>
      <c r="B9433" t="s">
        <v>61</v>
      </c>
      <c r="C9433" t="s">
        <v>15</v>
      </c>
      <c r="D9433" t="s">
        <v>11</v>
      </c>
      <c r="E9433" t="s">
        <v>12</v>
      </c>
      <c r="F9433" t="s">
        <v>1884</v>
      </c>
      <c r="G9433" s="2">
        <v>10.69</v>
      </c>
      <c r="H9433" s="2">
        <v>2</v>
      </c>
      <c r="I9433" s="2">
        <f t="shared" si="147"/>
        <v>5.3449999999999998</v>
      </c>
      <c r="J9433" s="2">
        <v>3.74</v>
      </c>
    </row>
    <row r="9434" spans="1:10" x14ac:dyDescent="0.35">
      <c r="A9434" s="1">
        <v>43062</v>
      </c>
      <c r="B9434" t="s">
        <v>1161</v>
      </c>
      <c r="C9434" t="s">
        <v>10</v>
      </c>
      <c r="D9434" t="s">
        <v>11</v>
      </c>
      <c r="E9434" t="s">
        <v>12</v>
      </c>
      <c r="F9434" t="s">
        <v>1919</v>
      </c>
      <c r="G9434" s="2">
        <v>36.29</v>
      </c>
      <c r="H9434" s="2">
        <v>7</v>
      </c>
      <c r="I9434" s="2">
        <f t="shared" si="147"/>
        <v>5.1842857142857142</v>
      </c>
      <c r="J9434" s="2">
        <v>12.7</v>
      </c>
    </row>
    <row r="9435" spans="1:10" x14ac:dyDescent="0.35">
      <c r="A9435" s="1">
        <v>43062</v>
      </c>
      <c r="B9435" t="s">
        <v>1161</v>
      </c>
      <c r="C9435" t="s">
        <v>10</v>
      </c>
      <c r="D9435" t="s">
        <v>11</v>
      </c>
      <c r="E9435" t="s">
        <v>12</v>
      </c>
      <c r="F9435" t="s">
        <v>1294</v>
      </c>
      <c r="G9435" s="2">
        <v>78.3</v>
      </c>
      <c r="H9435" s="2">
        <v>2</v>
      </c>
      <c r="I9435" s="2">
        <f t="shared" si="147"/>
        <v>39.15</v>
      </c>
      <c r="J9435" s="2">
        <v>29.36</v>
      </c>
    </row>
    <row r="9436" spans="1:10" x14ac:dyDescent="0.35">
      <c r="A9436" s="1">
        <v>43062</v>
      </c>
      <c r="B9436" t="s">
        <v>1161</v>
      </c>
      <c r="C9436" t="s">
        <v>10</v>
      </c>
      <c r="D9436" t="s">
        <v>34</v>
      </c>
      <c r="E9436" t="s">
        <v>145</v>
      </c>
      <c r="F9436" t="s">
        <v>1496</v>
      </c>
      <c r="G9436" s="2">
        <v>127.79</v>
      </c>
      <c r="H9436" s="2">
        <v>1</v>
      </c>
      <c r="I9436" s="2">
        <f t="shared" si="147"/>
        <v>127.79</v>
      </c>
      <c r="J9436" s="2">
        <v>-31.03</v>
      </c>
    </row>
    <row r="9437" spans="1:10" x14ac:dyDescent="0.35">
      <c r="A9437" s="1">
        <v>43062</v>
      </c>
      <c r="B9437" t="s">
        <v>1161</v>
      </c>
      <c r="C9437" t="s">
        <v>10</v>
      </c>
      <c r="D9437" t="s">
        <v>11</v>
      </c>
      <c r="E9437" t="s">
        <v>20</v>
      </c>
      <c r="F9437" t="s">
        <v>1993</v>
      </c>
      <c r="G9437" s="2">
        <v>6.1</v>
      </c>
      <c r="H9437" s="2">
        <v>2</v>
      </c>
      <c r="I9437" s="2">
        <f t="shared" si="147"/>
        <v>3.05</v>
      </c>
      <c r="J9437" s="2">
        <v>-9.16</v>
      </c>
    </row>
    <row r="9438" spans="1:10" x14ac:dyDescent="0.35">
      <c r="A9438" s="1">
        <v>43063</v>
      </c>
      <c r="B9438" t="s">
        <v>709</v>
      </c>
      <c r="C9438" t="s">
        <v>10</v>
      </c>
      <c r="D9438" t="s">
        <v>11</v>
      </c>
      <c r="E9438" t="s">
        <v>43</v>
      </c>
      <c r="F9438" t="s">
        <v>1806</v>
      </c>
      <c r="G9438" s="2">
        <v>10.82</v>
      </c>
      <c r="H9438" s="2">
        <v>3</v>
      </c>
      <c r="I9438" s="2">
        <f t="shared" si="147"/>
        <v>3.6066666666666669</v>
      </c>
      <c r="J9438" s="2">
        <v>2.57</v>
      </c>
    </row>
    <row r="9439" spans="1:10" x14ac:dyDescent="0.35">
      <c r="A9439" s="1">
        <v>43063</v>
      </c>
      <c r="B9439" t="s">
        <v>1514</v>
      </c>
      <c r="C9439" t="s">
        <v>149</v>
      </c>
      <c r="D9439" t="s">
        <v>11</v>
      </c>
      <c r="E9439" t="s">
        <v>12</v>
      </c>
      <c r="F9439" t="s">
        <v>1418</v>
      </c>
      <c r="G9439" s="2">
        <v>5.88</v>
      </c>
      <c r="H9439" s="2">
        <v>1</v>
      </c>
      <c r="I9439" s="2">
        <f t="shared" si="147"/>
        <v>5.88</v>
      </c>
      <c r="J9439" s="2">
        <v>2.88</v>
      </c>
    </row>
    <row r="9440" spans="1:10" x14ac:dyDescent="0.35">
      <c r="A9440" s="1">
        <v>43063</v>
      </c>
      <c r="B9440" t="s">
        <v>1514</v>
      </c>
      <c r="C9440" t="s">
        <v>149</v>
      </c>
      <c r="D9440" t="s">
        <v>34</v>
      </c>
      <c r="E9440" t="s">
        <v>35</v>
      </c>
      <c r="F9440" t="s">
        <v>2182</v>
      </c>
      <c r="G9440" s="2">
        <v>977.29</v>
      </c>
      <c r="H9440" s="2">
        <v>6</v>
      </c>
      <c r="I9440" s="2">
        <f t="shared" si="147"/>
        <v>162.88166666666666</v>
      </c>
      <c r="J9440" s="2">
        <v>173.74</v>
      </c>
    </row>
    <row r="9441" spans="1:10" x14ac:dyDescent="0.35">
      <c r="A9441" s="1">
        <v>43063</v>
      </c>
      <c r="B9441" t="s">
        <v>490</v>
      </c>
      <c r="C9441" t="s">
        <v>70</v>
      </c>
      <c r="D9441" t="s">
        <v>39</v>
      </c>
      <c r="E9441" t="s">
        <v>40</v>
      </c>
      <c r="F9441" t="s">
        <v>2369</v>
      </c>
      <c r="G9441" s="2">
        <v>79.099999999999994</v>
      </c>
      <c r="H9441" s="2">
        <v>2</v>
      </c>
      <c r="I9441" s="2">
        <f t="shared" si="147"/>
        <v>39.549999999999997</v>
      </c>
      <c r="J9441" s="2">
        <v>39.549999999999997</v>
      </c>
    </row>
    <row r="9442" spans="1:10" x14ac:dyDescent="0.35">
      <c r="A9442" s="1">
        <v>43063</v>
      </c>
      <c r="B9442" t="s">
        <v>490</v>
      </c>
      <c r="C9442" t="s">
        <v>70</v>
      </c>
      <c r="D9442" t="s">
        <v>11</v>
      </c>
      <c r="E9442" t="s">
        <v>20</v>
      </c>
      <c r="F9442" t="s">
        <v>362</v>
      </c>
      <c r="G9442" s="2">
        <v>327.84</v>
      </c>
      <c r="H9442" s="2">
        <v>8</v>
      </c>
      <c r="I9442" s="2">
        <f t="shared" si="147"/>
        <v>40.98</v>
      </c>
      <c r="J9442" s="2">
        <v>157.36000000000001</v>
      </c>
    </row>
    <row r="9443" spans="1:10" x14ac:dyDescent="0.35">
      <c r="A9443" s="1">
        <v>43063</v>
      </c>
      <c r="B9443" t="s">
        <v>1177</v>
      </c>
      <c r="C9443" t="s">
        <v>33</v>
      </c>
      <c r="D9443" t="s">
        <v>11</v>
      </c>
      <c r="E9443" t="s">
        <v>20</v>
      </c>
      <c r="F9443" t="s">
        <v>899</v>
      </c>
      <c r="G9443" s="2">
        <v>2.88</v>
      </c>
      <c r="H9443" s="2">
        <v>1</v>
      </c>
      <c r="I9443" s="2">
        <f t="shared" si="147"/>
        <v>2.88</v>
      </c>
      <c r="J9443" s="2">
        <v>1.41</v>
      </c>
    </row>
    <row r="9444" spans="1:10" x14ac:dyDescent="0.35">
      <c r="A9444" s="1">
        <v>43063</v>
      </c>
      <c r="B9444" t="s">
        <v>1177</v>
      </c>
      <c r="C9444" t="s">
        <v>33</v>
      </c>
      <c r="D9444" t="s">
        <v>11</v>
      </c>
      <c r="E9444" t="s">
        <v>18</v>
      </c>
      <c r="F9444" t="s">
        <v>2148</v>
      </c>
      <c r="G9444" s="2">
        <v>1443.96</v>
      </c>
      <c r="H9444" s="2">
        <v>12</v>
      </c>
      <c r="I9444" s="2">
        <f t="shared" si="147"/>
        <v>120.33</v>
      </c>
      <c r="J9444" s="2">
        <v>375.43</v>
      </c>
    </row>
    <row r="9445" spans="1:10" x14ac:dyDescent="0.35">
      <c r="A9445" s="1">
        <v>43063</v>
      </c>
      <c r="B9445" t="s">
        <v>107</v>
      </c>
      <c r="C9445" t="s">
        <v>95</v>
      </c>
      <c r="D9445" t="s">
        <v>11</v>
      </c>
      <c r="E9445" t="s">
        <v>20</v>
      </c>
      <c r="F9445" t="s">
        <v>168</v>
      </c>
      <c r="G9445" s="2">
        <v>20.72</v>
      </c>
      <c r="H9445" s="2">
        <v>2</v>
      </c>
      <c r="I9445" s="2">
        <f t="shared" si="147"/>
        <v>10.36</v>
      </c>
      <c r="J9445" s="2">
        <v>-15.2</v>
      </c>
    </row>
    <row r="9446" spans="1:10" x14ac:dyDescent="0.35">
      <c r="A9446" s="1">
        <v>43063</v>
      </c>
      <c r="B9446" t="s">
        <v>107</v>
      </c>
      <c r="C9446" t="s">
        <v>95</v>
      </c>
      <c r="D9446" t="s">
        <v>11</v>
      </c>
      <c r="E9446" t="s">
        <v>18</v>
      </c>
      <c r="F9446" t="s">
        <v>2359</v>
      </c>
      <c r="G9446" s="2">
        <v>415.87</v>
      </c>
      <c r="H9446" s="2">
        <v>8</v>
      </c>
      <c r="I9446" s="2">
        <f t="shared" si="147"/>
        <v>51.983750000000001</v>
      </c>
      <c r="J9446" s="2">
        <v>-41.59</v>
      </c>
    </row>
    <row r="9447" spans="1:10" x14ac:dyDescent="0.35">
      <c r="A9447" s="1">
        <v>43063</v>
      </c>
      <c r="B9447" t="s">
        <v>1734</v>
      </c>
      <c r="C9447" t="s">
        <v>245</v>
      </c>
      <c r="D9447" t="s">
        <v>11</v>
      </c>
      <c r="E9447" t="s">
        <v>20</v>
      </c>
      <c r="F9447" t="s">
        <v>2468</v>
      </c>
      <c r="G9447" s="2">
        <v>19.010000000000002</v>
      </c>
      <c r="H9447" s="2">
        <v>8</v>
      </c>
      <c r="I9447" s="2">
        <f t="shared" si="147"/>
        <v>2.3762500000000002</v>
      </c>
      <c r="J9447" s="2">
        <v>-12.67</v>
      </c>
    </row>
    <row r="9448" spans="1:10" x14ac:dyDescent="0.35">
      <c r="A9448" s="1">
        <v>43063</v>
      </c>
      <c r="B9448" t="s">
        <v>283</v>
      </c>
      <c r="C9448" t="s">
        <v>149</v>
      </c>
      <c r="D9448" t="s">
        <v>11</v>
      </c>
      <c r="E9448" t="s">
        <v>24</v>
      </c>
      <c r="F9448" t="s">
        <v>2351</v>
      </c>
      <c r="G9448" s="2">
        <v>16.38</v>
      </c>
      <c r="H9448" s="2">
        <v>9</v>
      </c>
      <c r="I9448" s="2">
        <f t="shared" si="147"/>
        <v>1.8199999999999998</v>
      </c>
      <c r="J9448" s="2">
        <v>7.37</v>
      </c>
    </row>
    <row r="9449" spans="1:10" x14ac:dyDescent="0.35">
      <c r="A9449" s="1">
        <v>43063</v>
      </c>
      <c r="B9449" t="s">
        <v>283</v>
      </c>
      <c r="C9449" t="s">
        <v>149</v>
      </c>
      <c r="D9449" t="s">
        <v>11</v>
      </c>
      <c r="E9449" t="s">
        <v>63</v>
      </c>
      <c r="F9449" t="s">
        <v>1626</v>
      </c>
      <c r="G9449" s="2">
        <v>167.96</v>
      </c>
      <c r="H9449" s="2">
        <v>2</v>
      </c>
      <c r="I9449" s="2">
        <f t="shared" si="147"/>
        <v>83.98</v>
      </c>
      <c r="J9449" s="2">
        <v>78.94</v>
      </c>
    </row>
    <row r="9450" spans="1:10" x14ac:dyDescent="0.35">
      <c r="A9450" s="1">
        <v>43063</v>
      </c>
      <c r="B9450" t="s">
        <v>283</v>
      </c>
      <c r="C9450" t="s">
        <v>149</v>
      </c>
      <c r="D9450" t="s">
        <v>34</v>
      </c>
      <c r="E9450" t="s">
        <v>74</v>
      </c>
      <c r="F9450" t="s">
        <v>2198</v>
      </c>
      <c r="G9450" s="2">
        <v>321.57</v>
      </c>
      <c r="H9450" s="2">
        <v>2</v>
      </c>
      <c r="I9450" s="2">
        <f t="shared" si="147"/>
        <v>160.785</v>
      </c>
      <c r="J9450" s="2">
        <v>-16.079999999999998</v>
      </c>
    </row>
    <row r="9451" spans="1:10" x14ac:dyDescent="0.35">
      <c r="A9451" s="1">
        <v>43063</v>
      </c>
      <c r="B9451" t="s">
        <v>283</v>
      </c>
      <c r="C9451" t="s">
        <v>149</v>
      </c>
      <c r="D9451" t="s">
        <v>11</v>
      </c>
      <c r="E9451" t="s">
        <v>12</v>
      </c>
      <c r="F9451" t="s">
        <v>1730</v>
      </c>
      <c r="G9451" s="2">
        <v>12.96</v>
      </c>
      <c r="H9451" s="2">
        <v>2</v>
      </c>
      <c r="I9451" s="2">
        <f t="shared" si="147"/>
        <v>6.48</v>
      </c>
      <c r="J9451" s="2">
        <v>6.22</v>
      </c>
    </row>
    <row r="9452" spans="1:10" x14ac:dyDescent="0.35">
      <c r="A9452" s="1">
        <v>43063</v>
      </c>
      <c r="B9452" t="s">
        <v>635</v>
      </c>
      <c r="C9452" t="s">
        <v>27</v>
      </c>
      <c r="D9452" t="s">
        <v>11</v>
      </c>
      <c r="E9452" t="s">
        <v>24</v>
      </c>
      <c r="F9452" t="s">
        <v>2530</v>
      </c>
      <c r="G9452" s="2">
        <v>27.76</v>
      </c>
      <c r="H9452" s="2">
        <v>4</v>
      </c>
      <c r="I9452" s="2">
        <f t="shared" si="147"/>
        <v>6.94</v>
      </c>
      <c r="J9452" s="2">
        <v>9.99</v>
      </c>
    </row>
    <row r="9453" spans="1:10" x14ac:dyDescent="0.35">
      <c r="A9453" s="1">
        <v>43063</v>
      </c>
      <c r="B9453" t="s">
        <v>2199</v>
      </c>
      <c r="C9453" t="s">
        <v>23</v>
      </c>
      <c r="D9453" t="s">
        <v>39</v>
      </c>
      <c r="E9453" t="s">
        <v>40</v>
      </c>
      <c r="F9453" t="s">
        <v>2563</v>
      </c>
      <c r="G9453" s="2">
        <v>89.99</v>
      </c>
      <c r="H9453" s="2">
        <v>2</v>
      </c>
      <c r="I9453" s="2">
        <f t="shared" si="147"/>
        <v>44.994999999999997</v>
      </c>
      <c r="J9453" s="2">
        <v>-15</v>
      </c>
    </row>
    <row r="9454" spans="1:10" x14ac:dyDescent="0.35">
      <c r="A9454" s="1">
        <v>43063</v>
      </c>
      <c r="B9454" t="s">
        <v>2199</v>
      </c>
      <c r="C9454" t="s">
        <v>23</v>
      </c>
      <c r="D9454" t="s">
        <v>11</v>
      </c>
      <c r="E9454" t="s">
        <v>12</v>
      </c>
      <c r="F9454" t="s">
        <v>360</v>
      </c>
      <c r="G9454" s="2">
        <v>229.54</v>
      </c>
      <c r="H9454" s="2">
        <v>7</v>
      </c>
      <c r="I9454" s="2">
        <f t="shared" si="147"/>
        <v>32.791428571428568</v>
      </c>
      <c r="J9454" s="2">
        <v>83.21</v>
      </c>
    </row>
    <row r="9455" spans="1:10" x14ac:dyDescent="0.35">
      <c r="A9455" s="1">
        <v>43063</v>
      </c>
      <c r="B9455" t="s">
        <v>657</v>
      </c>
      <c r="C9455" t="s">
        <v>1283</v>
      </c>
      <c r="D9455" t="s">
        <v>11</v>
      </c>
      <c r="E9455" t="s">
        <v>18</v>
      </c>
      <c r="F9455" t="s">
        <v>115</v>
      </c>
      <c r="G9455" s="2">
        <v>33.29</v>
      </c>
      <c r="H9455" s="2">
        <v>1</v>
      </c>
      <c r="I9455" s="2">
        <f t="shared" si="147"/>
        <v>33.29</v>
      </c>
      <c r="J9455" s="2">
        <v>7.99</v>
      </c>
    </row>
    <row r="9456" spans="1:10" x14ac:dyDescent="0.35">
      <c r="A9456" s="1">
        <v>43063</v>
      </c>
      <c r="B9456" t="s">
        <v>1212</v>
      </c>
      <c r="C9456" t="s">
        <v>27</v>
      </c>
      <c r="D9456" t="s">
        <v>11</v>
      </c>
      <c r="E9456" t="s">
        <v>12</v>
      </c>
      <c r="F9456" t="s">
        <v>284</v>
      </c>
      <c r="G9456" s="2">
        <v>7.78</v>
      </c>
      <c r="H9456" s="2">
        <v>1</v>
      </c>
      <c r="I9456" s="2">
        <f t="shared" si="147"/>
        <v>7.78</v>
      </c>
      <c r="J9456" s="2">
        <v>3.5</v>
      </c>
    </row>
    <row r="9457" spans="1:10" x14ac:dyDescent="0.35">
      <c r="A9457" s="1">
        <v>43063</v>
      </c>
      <c r="B9457" t="s">
        <v>2450</v>
      </c>
      <c r="C9457" t="s">
        <v>10</v>
      </c>
      <c r="D9457" t="s">
        <v>11</v>
      </c>
      <c r="E9457" t="s">
        <v>92</v>
      </c>
      <c r="F9457" t="s">
        <v>114</v>
      </c>
      <c r="G9457" s="2">
        <v>13.76</v>
      </c>
      <c r="H9457" s="2">
        <v>1</v>
      </c>
      <c r="I9457" s="2">
        <f t="shared" si="147"/>
        <v>13.76</v>
      </c>
      <c r="J9457" s="2">
        <v>-24.77</v>
      </c>
    </row>
    <row r="9458" spans="1:10" x14ac:dyDescent="0.35">
      <c r="A9458" s="1">
        <v>43063</v>
      </c>
      <c r="B9458" t="s">
        <v>2298</v>
      </c>
      <c r="C9458" t="s">
        <v>120</v>
      </c>
      <c r="D9458" t="s">
        <v>11</v>
      </c>
      <c r="E9458" t="s">
        <v>20</v>
      </c>
      <c r="F9458" t="s">
        <v>2694</v>
      </c>
      <c r="G9458" s="2">
        <v>11.67</v>
      </c>
      <c r="H9458" s="2">
        <v>3</v>
      </c>
      <c r="I9458" s="2">
        <f t="shared" si="147"/>
        <v>3.89</v>
      </c>
      <c r="J9458" s="2">
        <v>-7.78</v>
      </c>
    </row>
    <row r="9459" spans="1:10" x14ac:dyDescent="0.35">
      <c r="A9459" s="1">
        <v>43063</v>
      </c>
      <c r="B9459" t="s">
        <v>2298</v>
      </c>
      <c r="C9459" t="s">
        <v>120</v>
      </c>
      <c r="D9459" t="s">
        <v>11</v>
      </c>
      <c r="E9459" t="s">
        <v>63</v>
      </c>
      <c r="F9459" t="s">
        <v>1667</v>
      </c>
      <c r="G9459" s="2">
        <v>64.849999999999994</v>
      </c>
      <c r="H9459" s="2">
        <v>7</v>
      </c>
      <c r="I9459" s="2">
        <f t="shared" si="147"/>
        <v>9.2642857142857142</v>
      </c>
      <c r="J9459" s="2">
        <v>24.32</v>
      </c>
    </row>
    <row r="9460" spans="1:10" x14ac:dyDescent="0.35">
      <c r="A9460" s="1">
        <v>43063</v>
      </c>
      <c r="B9460" t="s">
        <v>1423</v>
      </c>
      <c r="C9460" t="s">
        <v>27</v>
      </c>
      <c r="D9460" t="s">
        <v>34</v>
      </c>
      <c r="E9460" t="s">
        <v>145</v>
      </c>
      <c r="F9460" t="s">
        <v>1501</v>
      </c>
      <c r="G9460" s="2">
        <v>364.08</v>
      </c>
      <c r="H9460" s="2">
        <v>2</v>
      </c>
      <c r="I9460" s="2">
        <f t="shared" si="147"/>
        <v>182.04</v>
      </c>
      <c r="J9460" s="2">
        <v>9.1</v>
      </c>
    </row>
    <row r="9461" spans="1:10" x14ac:dyDescent="0.35">
      <c r="A9461" s="1">
        <v>43063</v>
      </c>
      <c r="B9461" t="s">
        <v>1423</v>
      </c>
      <c r="C9461" t="s">
        <v>27</v>
      </c>
      <c r="D9461" t="s">
        <v>34</v>
      </c>
      <c r="E9461" t="s">
        <v>145</v>
      </c>
      <c r="F9461" t="s">
        <v>1830</v>
      </c>
      <c r="G9461" s="2">
        <v>71.09</v>
      </c>
      <c r="H9461" s="2">
        <v>2</v>
      </c>
      <c r="I9461" s="2">
        <f t="shared" si="147"/>
        <v>35.545000000000002</v>
      </c>
      <c r="J9461" s="2">
        <v>-1.78</v>
      </c>
    </row>
    <row r="9462" spans="1:10" x14ac:dyDescent="0.35">
      <c r="A9462" s="1">
        <v>43063</v>
      </c>
      <c r="B9462" t="s">
        <v>537</v>
      </c>
      <c r="C9462" t="s">
        <v>27</v>
      </c>
      <c r="D9462" t="s">
        <v>39</v>
      </c>
      <c r="E9462" t="s">
        <v>52</v>
      </c>
      <c r="F9462" t="s">
        <v>1690</v>
      </c>
      <c r="G9462" s="2">
        <v>223.58</v>
      </c>
      <c r="H9462" s="2">
        <v>14</v>
      </c>
      <c r="I9462" s="2">
        <f t="shared" si="147"/>
        <v>15.97</v>
      </c>
      <c r="J9462" s="2">
        <v>87.2</v>
      </c>
    </row>
    <row r="9463" spans="1:10" x14ac:dyDescent="0.35">
      <c r="A9463" s="1">
        <v>43064</v>
      </c>
      <c r="B9463" t="s">
        <v>1223</v>
      </c>
      <c r="C9463" t="s">
        <v>110</v>
      </c>
      <c r="D9463" t="s">
        <v>11</v>
      </c>
      <c r="E9463" t="s">
        <v>18</v>
      </c>
      <c r="F9463" t="s">
        <v>860</v>
      </c>
      <c r="G9463" s="2">
        <v>501.81</v>
      </c>
      <c r="H9463" s="2">
        <v>3</v>
      </c>
      <c r="I9463" s="2">
        <f t="shared" si="147"/>
        <v>167.27</v>
      </c>
      <c r="J9463" s="2">
        <v>0</v>
      </c>
    </row>
    <row r="9464" spans="1:10" x14ac:dyDescent="0.35">
      <c r="A9464" s="1">
        <v>43064</v>
      </c>
      <c r="B9464" t="s">
        <v>156</v>
      </c>
      <c r="C9464" t="s">
        <v>27</v>
      </c>
      <c r="D9464" t="s">
        <v>34</v>
      </c>
      <c r="E9464" t="s">
        <v>74</v>
      </c>
      <c r="F9464" t="s">
        <v>2170</v>
      </c>
      <c r="G9464" s="2">
        <v>359.5</v>
      </c>
      <c r="H9464" s="2">
        <v>3</v>
      </c>
      <c r="I9464" s="2">
        <f t="shared" si="147"/>
        <v>119.83333333333333</v>
      </c>
      <c r="J9464" s="2">
        <v>-29.61</v>
      </c>
    </row>
    <row r="9465" spans="1:10" x14ac:dyDescent="0.35">
      <c r="A9465" s="1">
        <v>43064</v>
      </c>
      <c r="B9465" t="s">
        <v>156</v>
      </c>
      <c r="C9465" t="s">
        <v>27</v>
      </c>
      <c r="D9465" t="s">
        <v>11</v>
      </c>
      <c r="E9465" t="s">
        <v>18</v>
      </c>
      <c r="F9465" t="s">
        <v>2219</v>
      </c>
      <c r="G9465" s="2">
        <v>10.48</v>
      </c>
      <c r="H9465" s="2">
        <v>1</v>
      </c>
      <c r="I9465" s="2">
        <f t="shared" si="147"/>
        <v>10.48</v>
      </c>
      <c r="J9465" s="2">
        <v>2.83</v>
      </c>
    </row>
    <row r="9466" spans="1:10" x14ac:dyDescent="0.35">
      <c r="A9466" s="1">
        <v>43064</v>
      </c>
      <c r="B9466" t="s">
        <v>1946</v>
      </c>
      <c r="C9466" t="s">
        <v>27</v>
      </c>
      <c r="D9466" t="s">
        <v>39</v>
      </c>
      <c r="E9466" t="s">
        <v>40</v>
      </c>
      <c r="F9466" t="s">
        <v>2603</v>
      </c>
      <c r="G9466" s="2">
        <v>39.96</v>
      </c>
      <c r="H9466" s="2">
        <v>5</v>
      </c>
      <c r="I9466" s="2">
        <f t="shared" si="147"/>
        <v>7.992</v>
      </c>
      <c r="J9466" s="2">
        <v>3.5</v>
      </c>
    </row>
    <row r="9467" spans="1:10" x14ac:dyDescent="0.35">
      <c r="A9467" s="1">
        <v>43064</v>
      </c>
      <c r="B9467" t="s">
        <v>1946</v>
      </c>
      <c r="C9467" t="s">
        <v>27</v>
      </c>
      <c r="D9467" t="s">
        <v>11</v>
      </c>
      <c r="E9467" t="s">
        <v>12</v>
      </c>
      <c r="F9467" t="s">
        <v>1924</v>
      </c>
      <c r="G9467" s="2">
        <v>34.08</v>
      </c>
      <c r="H9467" s="2">
        <v>6</v>
      </c>
      <c r="I9467" s="2">
        <f t="shared" si="147"/>
        <v>5.68</v>
      </c>
      <c r="J9467" s="2">
        <v>15.34</v>
      </c>
    </row>
    <row r="9468" spans="1:10" x14ac:dyDescent="0.35">
      <c r="A9468" s="1">
        <v>43064</v>
      </c>
      <c r="B9468" t="s">
        <v>85</v>
      </c>
      <c r="C9468" t="s">
        <v>30</v>
      </c>
      <c r="D9468" t="s">
        <v>11</v>
      </c>
      <c r="E9468" t="s">
        <v>12</v>
      </c>
      <c r="F9468" t="s">
        <v>1337</v>
      </c>
      <c r="G9468" s="2">
        <v>48.87</v>
      </c>
      <c r="H9468" s="2">
        <v>9</v>
      </c>
      <c r="I9468" s="2">
        <f t="shared" si="147"/>
        <v>5.43</v>
      </c>
      <c r="J9468" s="2">
        <v>23.95</v>
      </c>
    </row>
    <row r="9469" spans="1:10" x14ac:dyDescent="0.35">
      <c r="A9469" s="1">
        <v>43064</v>
      </c>
      <c r="B9469" t="s">
        <v>2463</v>
      </c>
      <c r="C9469" t="s">
        <v>123</v>
      </c>
      <c r="D9469" t="s">
        <v>34</v>
      </c>
      <c r="E9469" t="s">
        <v>74</v>
      </c>
      <c r="F9469" t="s">
        <v>2175</v>
      </c>
      <c r="G9469" s="2">
        <v>723.92</v>
      </c>
      <c r="H9469" s="2">
        <v>5</v>
      </c>
      <c r="I9469" s="2">
        <f t="shared" si="147"/>
        <v>144.78399999999999</v>
      </c>
      <c r="J9469" s="2">
        <v>-81.44</v>
      </c>
    </row>
    <row r="9470" spans="1:10" x14ac:dyDescent="0.35">
      <c r="A9470" s="1">
        <v>43064</v>
      </c>
      <c r="B9470" t="s">
        <v>1595</v>
      </c>
      <c r="C9470" t="s">
        <v>27</v>
      </c>
      <c r="D9470" t="s">
        <v>11</v>
      </c>
      <c r="E9470" t="s">
        <v>24</v>
      </c>
      <c r="F9470" t="s">
        <v>811</v>
      </c>
      <c r="G9470" s="2">
        <v>5.16</v>
      </c>
      <c r="H9470" s="2">
        <v>2</v>
      </c>
      <c r="I9470" s="2">
        <f t="shared" si="147"/>
        <v>2.58</v>
      </c>
      <c r="J9470" s="2">
        <v>1.34</v>
      </c>
    </row>
    <row r="9471" spans="1:10" x14ac:dyDescent="0.35">
      <c r="A9471" s="1">
        <v>43064</v>
      </c>
      <c r="B9471" t="s">
        <v>2071</v>
      </c>
      <c r="C9471" t="s">
        <v>10</v>
      </c>
      <c r="D9471" t="s">
        <v>39</v>
      </c>
      <c r="E9471" t="s">
        <v>40</v>
      </c>
      <c r="F9471" t="s">
        <v>2563</v>
      </c>
      <c r="G9471" s="2">
        <v>299.95999999999998</v>
      </c>
      <c r="H9471" s="2">
        <v>5</v>
      </c>
      <c r="I9471" s="2">
        <f t="shared" si="147"/>
        <v>59.991999999999997</v>
      </c>
      <c r="J9471" s="2">
        <v>37.5</v>
      </c>
    </row>
    <row r="9472" spans="1:10" x14ac:dyDescent="0.35">
      <c r="A9472" s="1">
        <v>43064</v>
      </c>
      <c r="B9472" t="s">
        <v>2071</v>
      </c>
      <c r="C9472" t="s">
        <v>10</v>
      </c>
      <c r="D9472" t="s">
        <v>11</v>
      </c>
      <c r="E9472" t="s">
        <v>92</v>
      </c>
      <c r="F9472" t="s">
        <v>2354</v>
      </c>
      <c r="G9472" s="2">
        <v>67.84</v>
      </c>
      <c r="H9472" s="2">
        <v>5</v>
      </c>
      <c r="I9472" s="2">
        <f t="shared" si="147"/>
        <v>13.568000000000001</v>
      </c>
      <c r="J9472" s="2">
        <v>-179.78</v>
      </c>
    </row>
    <row r="9473" spans="1:10" x14ac:dyDescent="0.35">
      <c r="A9473" s="1">
        <v>43064</v>
      </c>
      <c r="B9473" t="s">
        <v>2071</v>
      </c>
      <c r="C9473" t="s">
        <v>10</v>
      </c>
      <c r="D9473" t="s">
        <v>34</v>
      </c>
      <c r="E9473" t="s">
        <v>35</v>
      </c>
      <c r="F9473" t="s">
        <v>948</v>
      </c>
      <c r="G9473" s="2">
        <v>853.93</v>
      </c>
      <c r="H9473" s="2">
        <v>5</v>
      </c>
      <c r="I9473" s="2">
        <f t="shared" si="147"/>
        <v>170.786</v>
      </c>
      <c r="J9473" s="2">
        <v>-24.4</v>
      </c>
    </row>
    <row r="9474" spans="1:10" x14ac:dyDescent="0.35">
      <c r="A9474" s="1">
        <v>43064</v>
      </c>
      <c r="B9474" t="s">
        <v>2071</v>
      </c>
      <c r="C9474" t="s">
        <v>10</v>
      </c>
      <c r="D9474" t="s">
        <v>11</v>
      </c>
      <c r="E9474" t="s">
        <v>24</v>
      </c>
      <c r="F9474" t="s">
        <v>1954</v>
      </c>
      <c r="G9474" s="2">
        <v>18.690000000000001</v>
      </c>
      <c r="H9474" s="2">
        <v>4</v>
      </c>
      <c r="I9474" s="2">
        <f t="shared" si="147"/>
        <v>4.6725000000000003</v>
      </c>
      <c r="J9474" s="2">
        <v>3.74</v>
      </c>
    </row>
    <row r="9475" spans="1:10" x14ac:dyDescent="0.35">
      <c r="A9475" s="1">
        <v>43064</v>
      </c>
      <c r="B9475" t="s">
        <v>81</v>
      </c>
      <c r="C9475" t="s">
        <v>33</v>
      </c>
      <c r="D9475" t="s">
        <v>34</v>
      </c>
      <c r="E9475" t="s">
        <v>35</v>
      </c>
      <c r="F9475" t="s">
        <v>1726</v>
      </c>
      <c r="G9475" s="2">
        <v>701.96</v>
      </c>
      <c r="H9475" s="2">
        <v>2</v>
      </c>
      <c r="I9475" s="2">
        <f t="shared" ref="I9475:I9538" si="148">G9475/H9475</f>
        <v>350.98</v>
      </c>
      <c r="J9475" s="2">
        <v>168.47</v>
      </c>
    </row>
    <row r="9476" spans="1:10" x14ac:dyDescent="0.35">
      <c r="A9476" s="1">
        <v>43065</v>
      </c>
      <c r="B9476" t="s">
        <v>1475</v>
      </c>
      <c r="C9476" t="s">
        <v>186</v>
      </c>
      <c r="D9476" t="s">
        <v>34</v>
      </c>
      <c r="E9476" t="s">
        <v>47</v>
      </c>
      <c r="F9476" t="s">
        <v>2008</v>
      </c>
      <c r="G9476" s="2">
        <v>126.3</v>
      </c>
      <c r="H9476" s="2">
        <v>3</v>
      </c>
      <c r="I9476" s="2">
        <f t="shared" si="148"/>
        <v>42.1</v>
      </c>
      <c r="J9476" s="2">
        <v>40.42</v>
      </c>
    </row>
    <row r="9477" spans="1:10" x14ac:dyDescent="0.35">
      <c r="A9477" s="1">
        <v>43065</v>
      </c>
      <c r="B9477" t="s">
        <v>1475</v>
      </c>
      <c r="C9477" t="s">
        <v>186</v>
      </c>
      <c r="D9477" t="s">
        <v>39</v>
      </c>
      <c r="E9477" t="s">
        <v>52</v>
      </c>
      <c r="F9477" t="s">
        <v>1169</v>
      </c>
      <c r="G9477" s="2">
        <v>38.04</v>
      </c>
      <c r="H9477" s="2">
        <v>2</v>
      </c>
      <c r="I9477" s="2">
        <f t="shared" si="148"/>
        <v>19.02</v>
      </c>
      <c r="J9477" s="2">
        <v>12.17</v>
      </c>
    </row>
    <row r="9478" spans="1:10" x14ac:dyDescent="0.35">
      <c r="A9478" s="1">
        <v>43065</v>
      </c>
      <c r="B9478" t="s">
        <v>760</v>
      </c>
      <c r="C9478" t="s">
        <v>78</v>
      </c>
      <c r="D9478" t="s">
        <v>39</v>
      </c>
      <c r="E9478" t="s">
        <v>40</v>
      </c>
      <c r="F9478" t="s">
        <v>707</v>
      </c>
      <c r="G9478" s="2">
        <v>220.75</v>
      </c>
      <c r="H9478" s="2">
        <v>8</v>
      </c>
      <c r="I9478" s="2">
        <f t="shared" si="148"/>
        <v>27.59375</v>
      </c>
      <c r="J9478" s="2">
        <v>-40.47</v>
      </c>
    </row>
    <row r="9479" spans="1:10" x14ac:dyDescent="0.35">
      <c r="A9479" s="1">
        <v>43065</v>
      </c>
      <c r="B9479" t="s">
        <v>1631</v>
      </c>
      <c r="C9479" t="s">
        <v>30</v>
      </c>
      <c r="D9479" t="s">
        <v>11</v>
      </c>
      <c r="E9479" t="s">
        <v>24</v>
      </c>
      <c r="F9479" t="s">
        <v>577</v>
      </c>
      <c r="G9479" s="2">
        <v>12.84</v>
      </c>
      <c r="H9479" s="2">
        <v>3</v>
      </c>
      <c r="I9479" s="2">
        <f t="shared" si="148"/>
        <v>4.28</v>
      </c>
      <c r="J9479" s="2">
        <v>3.72</v>
      </c>
    </row>
    <row r="9480" spans="1:10" x14ac:dyDescent="0.35">
      <c r="A9480" s="1">
        <v>43065</v>
      </c>
      <c r="B9480" t="s">
        <v>1186</v>
      </c>
      <c r="C9480" t="s">
        <v>78</v>
      </c>
      <c r="D9480" t="s">
        <v>11</v>
      </c>
      <c r="E9480" t="s">
        <v>92</v>
      </c>
      <c r="F9480" t="s">
        <v>2273</v>
      </c>
      <c r="G9480" s="2">
        <v>52.27</v>
      </c>
      <c r="H9480" s="2">
        <v>3</v>
      </c>
      <c r="I9480" s="2">
        <f t="shared" si="148"/>
        <v>17.423333333333336</v>
      </c>
      <c r="J9480" s="2">
        <v>9.8000000000000007</v>
      </c>
    </row>
    <row r="9481" spans="1:10" x14ac:dyDescent="0.35">
      <c r="A9481" s="1">
        <v>43065</v>
      </c>
      <c r="B9481" t="s">
        <v>1186</v>
      </c>
      <c r="C9481" t="s">
        <v>78</v>
      </c>
      <c r="D9481" t="s">
        <v>11</v>
      </c>
      <c r="E9481" t="s">
        <v>92</v>
      </c>
      <c r="F9481" t="s">
        <v>1080</v>
      </c>
      <c r="G9481" s="2">
        <v>213.14</v>
      </c>
      <c r="H9481" s="2">
        <v>7</v>
      </c>
      <c r="I9481" s="2">
        <f t="shared" si="148"/>
        <v>30.448571428571427</v>
      </c>
      <c r="J9481" s="2">
        <v>23.98</v>
      </c>
    </row>
    <row r="9482" spans="1:10" x14ac:dyDescent="0.35">
      <c r="A9482" s="1">
        <v>43065</v>
      </c>
      <c r="B9482" t="s">
        <v>1920</v>
      </c>
      <c r="C9482" t="s">
        <v>15</v>
      </c>
      <c r="D9482" t="s">
        <v>11</v>
      </c>
      <c r="E9482" t="s">
        <v>20</v>
      </c>
      <c r="F9482" t="s">
        <v>1029</v>
      </c>
      <c r="G9482" s="2">
        <v>33.57</v>
      </c>
      <c r="H9482" s="2">
        <v>8</v>
      </c>
      <c r="I9482" s="2">
        <f t="shared" si="148"/>
        <v>4.19625</v>
      </c>
      <c r="J9482" s="2">
        <v>-53.71</v>
      </c>
    </row>
    <row r="9483" spans="1:10" x14ac:dyDescent="0.35">
      <c r="A9483" s="1">
        <v>43065</v>
      </c>
      <c r="B9483" t="s">
        <v>696</v>
      </c>
      <c r="C9483" t="s">
        <v>149</v>
      </c>
      <c r="D9483" t="s">
        <v>11</v>
      </c>
      <c r="E9483" t="s">
        <v>92</v>
      </c>
      <c r="F9483" t="s">
        <v>1250</v>
      </c>
      <c r="G9483" s="2">
        <v>58.73</v>
      </c>
      <c r="H9483" s="2">
        <v>7</v>
      </c>
      <c r="I9483" s="2">
        <f t="shared" si="148"/>
        <v>8.3899999999999988</v>
      </c>
      <c r="J9483" s="2">
        <v>14.68</v>
      </c>
    </row>
    <row r="9484" spans="1:10" x14ac:dyDescent="0.35">
      <c r="A9484" s="1">
        <v>43065</v>
      </c>
      <c r="B9484" t="s">
        <v>696</v>
      </c>
      <c r="C9484" t="s">
        <v>149</v>
      </c>
      <c r="D9484" t="s">
        <v>11</v>
      </c>
      <c r="E9484" t="s">
        <v>20</v>
      </c>
      <c r="F9484" t="s">
        <v>1896</v>
      </c>
      <c r="G9484" s="2">
        <v>93.34</v>
      </c>
      <c r="H9484" s="2">
        <v>4</v>
      </c>
      <c r="I9484" s="2">
        <f t="shared" si="148"/>
        <v>23.335000000000001</v>
      </c>
      <c r="J9484" s="2">
        <v>32.67</v>
      </c>
    </row>
    <row r="9485" spans="1:10" x14ac:dyDescent="0.35">
      <c r="A9485" s="1">
        <v>43065</v>
      </c>
      <c r="B9485" t="s">
        <v>2385</v>
      </c>
      <c r="C9485" t="s">
        <v>129</v>
      </c>
      <c r="D9485" t="s">
        <v>34</v>
      </c>
      <c r="E9485" t="s">
        <v>145</v>
      </c>
      <c r="F9485" t="s">
        <v>473</v>
      </c>
      <c r="G9485" s="2">
        <v>257.94</v>
      </c>
      <c r="H9485" s="2">
        <v>3</v>
      </c>
      <c r="I9485" s="2">
        <f t="shared" si="148"/>
        <v>85.98</v>
      </c>
      <c r="J9485" s="2">
        <v>67.06</v>
      </c>
    </row>
    <row r="9486" spans="1:10" x14ac:dyDescent="0.35">
      <c r="A9486" s="1">
        <v>43065</v>
      </c>
      <c r="B9486" t="s">
        <v>2385</v>
      </c>
      <c r="C9486" t="s">
        <v>129</v>
      </c>
      <c r="D9486" t="s">
        <v>39</v>
      </c>
      <c r="E9486" t="s">
        <v>40</v>
      </c>
      <c r="F9486" t="s">
        <v>2193</v>
      </c>
      <c r="G9486" s="2">
        <v>1879.96</v>
      </c>
      <c r="H9486" s="2">
        <v>4</v>
      </c>
      <c r="I9486" s="2">
        <f t="shared" si="148"/>
        <v>469.99</v>
      </c>
      <c r="J9486" s="2">
        <v>545.19000000000005</v>
      </c>
    </row>
    <row r="9487" spans="1:10" x14ac:dyDescent="0.35">
      <c r="A9487" s="1">
        <v>43065</v>
      </c>
      <c r="B9487" t="s">
        <v>2385</v>
      </c>
      <c r="C9487" t="s">
        <v>129</v>
      </c>
      <c r="D9487" t="s">
        <v>34</v>
      </c>
      <c r="E9487" t="s">
        <v>47</v>
      </c>
      <c r="F9487" t="s">
        <v>365</v>
      </c>
      <c r="G9487" s="2">
        <v>27.46</v>
      </c>
      <c r="H9487" s="2">
        <v>2</v>
      </c>
      <c r="I9487" s="2">
        <f t="shared" si="148"/>
        <v>13.73</v>
      </c>
      <c r="J9487" s="2">
        <v>9.89</v>
      </c>
    </row>
    <row r="9488" spans="1:10" x14ac:dyDescent="0.35">
      <c r="A9488" s="1">
        <v>43065</v>
      </c>
      <c r="B9488" t="s">
        <v>2385</v>
      </c>
      <c r="C9488" t="s">
        <v>129</v>
      </c>
      <c r="D9488" t="s">
        <v>39</v>
      </c>
      <c r="E9488" t="s">
        <v>40</v>
      </c>
      <c r="F9488" t="s">
        <v>415</v>
      </c>
      <c r="G9488" s="2">
        <v>89.98</v>
      </c>
      <c r="H9488" s="2">
        <v>2</v>
      </c>
      <c r="I9488" s="2">
        <f t="shared" si="148"/>
        <v>44.99</v>
      </c>
      <c r="J9488" s="2">
        <v>43.19</v>
      </c>
    </row>
    <row r="9489" spans="1:10" x14ac:dyDescent="0.35">
      <c r="A9489" s="1">
        <v>43065</v>
      </c>
      <c r="B9489" t="s">
        <v>2385</v>
      </c>
      <c r="C9489" t="s">
        <v>129</v>
      </c>
      <c r="D9489" t="s">
        <v>34</v>
      </c>
      <c r="E9489" t="s">
        <v>35</v>
      </c>
      <c r="F9489" t="s">
        <v>1237</v>
      </c>
      <c r="G9489" s="2">
        <v>828.6</v>
      </c>
      <c r="H9489" s="2">
        <v>3</v>
      </c>
      <c r="I9489" s="2">
        <f t="shared" si="148"/>
        <v>276.2</v>
      </c>
      <c r="J9489" s="2">
        <v>240.29</v>
      </c>
    </row>
    <row r="9490" spans="1:10" x14ac:dyDescent="0.35">
      <c r="A9490" s="1">
        <v>43065</v>
      </c>
      <c r="B9490" t="s">
        <v>204</v>
      </c>
      <c r="C9490" t="s">
        <v>149</v>
      </c>
      <c r="D9490" t="s">
        <v>39</v>
      </c>
      <c r="E9490" t="s">
        <v>40</v>
      </c>
      <c r="F9490" t="s">
        <v>2026</v>
      </c>
      <c r="G9490" s="2">
        <v>979.95</v>
      </c>
      <c r="H9490" s="2">
        <v>5</v>
      </c>
      <c r="I9490" s="2">
        <f t="shared" si="148"/>
        <v>195.99</v>
      </c>
      <c r="J9490" s="2">
        <v>264.58999999999997</v>
      </c>
    </row>
    <row r="9491" spans="1:10" x14ac:dyDescent="0.35">
      <c r="A9491" s="1">
        <v>43065</v>
      </c>
      <c r="B9491" t="s">
        <v>204</v>
      </c>
      <c r="C9491" t="s">
        <v>149</v>
      </c>
      <c r="D9491" t="s">
        <v>34</v>
      </c>
      <c r="E9491" t="s">
        <v>47</v>
      </c>
      <c r="F9491" t="s">
        <v>1037</v>
      </c>
      <c r="G9491" s="2">
        <v>135.30000000000001</v>
      </c>
      <c r="H9491" s="2">
        <v>5</v>
      </c>
      <c r="I9491" s="2">
        <f t="shared" si="148"/>
        <v>27.060000000000002</v>
      </c>
      <c r="J9491" s="2">
        <v>37.880000000000003</v>
      </c>
    </row>
    <row r="9492" spans="1:10" x14ac:dyDescent="0.35">
      <c r="A9492" s="1">
        <v>43066</v>
      </c>
      <c r="B9492" t="s">
        <v>923</v>
      </c>
      <c r="C9492" t="s">
        <v>157</v>
      </c>
      <c r="D9492" t="s">
        <v>34</v>
      </c>
      <c r="E9492" t="s">
        <v>47</v>
      </c>
      <c r="F9492" t="s">
        <v>535</v>
      </c>
      <c r="G9492" s="2">
        <v>46.94</v>
      </c>
      <c r="H9492" s="2">
        <v>1</v>
      </c>
      <c r="I9492" s="2">
        <f t="shared" si="148"/>
        <v>46.94</v>
      </c>
      <c r="J9492" s="2">
        <v>19.25</v>
      </c>
    </row>
    <row r="9493" spans="1:10" x14ac:dyDescent="0.35">
      <c r="A9493" s="1">
        <v>43066</v>
      </c>
      <c r="B9493" t="s">
        <v>923</v>
      </c>
      <c r="C9493" t="s">
        <v>157</v>
      </c>
      <c r="D9493" t="s">
        <v>39</v>
      </c>
      <c r="E9493" t="s">
        <v>52</v>
      </c>
      <c r="F9493" t="s">
        <v>1690</v>
      </c>
      <c r="G9493" s="2">
        <v>143.72999999999999</v>
      </c>
      <c r="H9493" s="2">
        <v>9</v>
      </c>
      <c r="I9493" s="2">
        <f t="shared" si="148"/>
        <v>15.969999999999999</v>
      </c>
      <c r="J9493" s="2">
        <v>56.05</v>
      </c>
    </row>
    <row r="9494" spans="1:10" x14ac:dyDescent="0.35">
      <c r="A9494" s="1">
        <v>43066</v>
      </c>
      <c r="B9494" t="s">
        <v>2510</v>
      </c>
      <c r="C9494" t="s">
        <v>27</v>
      </c>
      <c r="D9494" t="s">
        <v>11</v>
      </c>
      <c r="E9494" t="s">
        <v>12</v>
      </c>
      <c r="F9494" t="s">
        <v>2167</v>
      </c>
      <c r="G9494" s="2">
        <v>244.55</v>
      </c>
      <c r="H9494" s="2">
        <v>5</v>
      </c>
      <c r="I9494" s="2">
        <f t="shared" si="148"/>
        <v>48.910000000000004</v>
      </c>
      <c r="J9494" s="2">
        <v>114.94</v>
      </c>
    </row>
    <row r="9495" spans="1:10" x14ac:dyDescent="0.35">
      <c r="A9495" s="1">
        <v>43066</v>
      </c>
      <c r="B9495" t="s">
        <v>2510</v>
      </c>
      <c r="C9495" t="s">
        <v>27</v>
      </c>
      <c r="D9495" t="s">
        <v>39</v>
      </c>
      <c r="E9495" t="s">
        <v>52</v>
      </c>
      <c r="F9495" t="s">
        <v>213</v>
      </c>
      <c r="G9495" s="2">
        <v>166.16</v>
      </c>
      <c r="H9495" s="2">
        <v>8</v>
      </c>
      <c r="I9495" s="2">
        <f t="shared" si="148"/>
        <v>20.77</v>
      </c>
      <c r="J9495" s="2">
        <v>59.82</v>
      </c>
    </row>
    <row r="9496" spans="1:10" x14ac:dyDescent="0.35">
      <c r="A9496" s="1">
        <v>43066</v>
      </c>
      <c r="B9496" t="s">
        <v>1413</v>
      </c>
      <c r="C9496" t="s">
        <v>245</v>
      </c>
      <c r="D9496" t="s">
        <v>11</v>
      </c>
      <c r="E9496" t="s">
        <v>24</v>
      </c>
      <c r="F9496" t="s">
        <v>2670</v>
      </c>
      <c r="G9496" s="2">
        <v>8.76</v>
      </c>
      <c r="H9496" s="2">
        <v>5</v>
      </c>
      <c r="I9496" s="2">
        <f t="shared" si="148"/>
        <v>1.752</v>
      </c>
      <c r="J9496" s="2">
        <v>0.77</v>
      </c>
    </row>
    <row r="9497" spans="1:10" x14ac:dyDescent="0.35">
      <c r="A9497" s="1">
        <v>43066</v>
      </c>
      <c r="B9497" t="s">
        <v>1413</v>
      </c>
      <c r="C9497" t="s">
        <v>245</v>
      </c>
      <c r="D9497" t="s">
        <v>11</v>
      </c>
      <c r="E9497" t="s">
        <v>92</v>
      </c>
      <c r="F9497" t="s">
        <v>1888</v>
      </c>
      <c r="G9497" s="2">
        <v>43.58</v>
      </c>
      <c r="H9497" s="2">
        <v>1</v>
      </c>
      <c r="I9497" s="2">
        <f t="shared" si="148"/>
        <v>43.58</v>
      </c>
      <c r="J9497" s="2">
        <v>4.3600000000000003</v>
      </c>
    </row>
    <row r="9498" spans="1:10" x14ac:dyDescent="0.35">
      <c r="A9498" s="1">
        <v>43066</v>
      </c>
      <c r="B9498" t="s">
        <v>2094</v>
      </c>
      <c r="C9498" t="s">
        <v>27</v>
      </c>
      <c r="D9498" t="s">
        <v>11</v>
      </c>
      <c r="E9498" t="s">
        <v>20</v>
      </c>
      <c r="F9498" t="s">
        <v>1123</v>
      </c>
      <c r="G9498" s="2">
        <v>117.49</v>
      </c>
      <c r="H9498" s="2">
        <v>7</v>
      </c>
      <c r="I9498" s="2">
        <f t="shared" si="148"/>
        <v>16.784285714285712</v>
      </c>
      <c r="J9498" s="2">
        <v>41.12</v>
      </c>
    </row>
    <row r="9499" spans="1:10" x14ac:dyDescent="0.35">
      <c r="A9499" s="1">
        <v>43066</v>
      </c>
      <c r="B9499" t="s">
        <v>2094</v>
      </c>
      <c r="C9499" t="s">
        <v>27</v>
      </c>
      <c r="D9499" t="s">
        <v>34</v>
      </c>
      <c r="E9499" t="s">
        <v>47</v>
      </c>
      <c r="F9499" t="s">
        <v>2121</v>
      </c>
      <c r="G9499" s="2">
        <v>18.84</v>
      </c>
      <c r="H9499" s="2">
        <v>3</v>
      </c>
      <c r="I9499" s="2">
        <f t="shared" si="148"/>
        <v>6.28</v>
      </c>
      <c r="J9499" s="2">
        <v>6.03</v>
      </c>
    </row>
    <row r="9500" spans="1:10" x14ac:dyDescent="0.35">
      <c r="A9500" s="1">
        <v>43066</v>
      </c>
      <c r="B9500" t="s">
        <v>2323</v>
      </c>
      <c r="C9500" t="s">
        <v>27</v>
      </c>
      <c r="D9500" t="s">
        <v>39</v>
      </c>
      <c r="E9500" t="s">
        <v>40</v>
      </c>
      <c r="F9500" t="s">
        <v>391</v>
      </c>
      <c r="G9500" s="2">
        <v>57.57</v>
      </c>
      <c r="H9500" s="2">
        <v>4</v>
      </c>
      <c r="I9500" s="2">
        <f t="shared" si="148"/>
        <v>14.3925</v>
      </c>
      <c r="J9500" s="2">
        <v>5.76</v>
      </c>
    </row>
    <row r="9501" spans="1:10" x14ac:dyDescent="0.35">
      <c r="A9501" s="1">
        <v>43066</v>
      </c>
      <c r="B9501" t="s">
        <v>712</v>
      </c>
      <c r="C9501" t="s">
        <v>149</v>
      </c>
      <c r="D9501" t="s">
        <v>11</v>
      </c>
      <c r="E9501" t="s">
        <v>24</v>
      </c>
      <c r="F9501" t="s">
        <v>361</v>
      </c>
      <c r="G9501" s="2">
        <v>6.99</v>
      </c>
      <c r="H9501" s="2">
        <v>3</v>
      </c>
      <c r="I9501" s="2">
        <f t="shared" si="148"/>
        <v>2.33</v>
      </c>
      <c r="J9501" s="2">
        <v>2.0299999999999998</v>
      </c>
    </row>
    <row r="9502" spans="1:10" x14ac:dyDescent="0.35">
      <c r="A9502" s="1">
        <v>43066</v>
      </c>
      <c r="B9502" t="s">
        <v>712</v>
      </c>
      <c r="C9502" t="s">
        <v>149</v>
      </c>
      <c r="D9502" t="s">
        <v>11</v>
      </c>
      <c r="E9502" t="s">
        <v>20</v>
      </c>
      <c r="F9502" t="s">
        <v>175</v>
      </c>
      <c r="G9502" s="2">
        <v>107.42</v>
      </c>
      <c r="H9502" s="2">
        <v>6</v>
      </c>
      <c r="I9502" s="2">
        <f t="shared" si="148"/>
        <v>17.903333333333332</v>
      </c>
      <c r="J9502" s="2">
        <v>36.26</v>
      </c>
    </row>
    <row r="9503" spans="1:10" x14ac:dyDescent="0.35">
      <c r="A9503" s="1">
        <v>43066</v>
      </c>
      <c r="B9503" t="s">
        <v>2252</v>
      </c>
      <c r="C9503" t="s">
        <v>129</v>
      </c>
      <c r="D9503" t="s">
        <v>11</v>
      </c>
      <c r="E9503" t="s">
        <v>12</v>
      </c>
      <c r="F9503" t="s">
        <v>335</v>
      </c>
      <c r="G9503" s="2">
        <v>158.28</v>
      </c>
      <c r="H9503" s="2">
        <v>6</v>
      </c>
      <c r="I9503" s="2">
        <f t="shared" si="148"/>
        <v>26.38</v>
      </c>
      <c r="J9503" s="2">
        <v>72.81</v>
      </c>
    </row>
    <row r="9504" spans="1:10" x14ac:dyDescent="0.35">
      <c r="A9504" s="1">
        <v>43066</v>
      </c>
      <c r="B9504" t="s">
        <v>2252</v>
      </c>
      <c r="C9504" t="s">
        <v>129</v>
      </c>
      <c r="D9504" t="s">
        <v>11</v>
      </c>
      <c r="E9504" t="s">
        <v>20</v>
      </c>
      <c r="F9504" t="s">
        <v>666</v>
      </c>
      <c r="G9504" s="2">
        <v>497.94</v>
      </c>
      <c r="H9504" s="2">
        <v>3</v>
      </c>
      <c r="I9504" s="2">
        <f t="shared" si="148"/>
        <v>165.98</v>
      </c>
      <c r="J9504" s="2">
        <v>224.07</v>
      </c>
    </row>
    <row r="9505" spans="1:10" x14ac:dyDescent="0.35">
      <c r="A9505" s="1">
        <v>43067</v>
      </c>
      <c r="B9505" t="s">
        <v>769</v>
      </c>
      <c r="C9505" t="s">
        <v>23</v>
      </c>
      <c r="D9505" t="s">
        <v>34</v>
      </c>
      <c r="E9505" t="s">
        <v>47</v>
      </c>
      <c r="F9505" t="s">
        <v>2442</v>
      </c>
      <c r="G9505" s="2">
        <v>516.49</v>
      </c>
      <c r="H9505" s="2">
        <v>7</v>
      </c>
      <c r="I9505" s="2">
        <f t="shared" si="148"/>
        <v>73.784285714285716</v>
      </c>
      <c r="J9505" s="2">
        <v>-12.91</v>
      </c>
    </row>
    <row r="9506" spans="1:10" x14ac:dyDescent="0.35">
      <c r="A9506" s="1">
        <v>43067</v>
      </c>
      <c r="B9506" t="s">
        <v>769</v>
      </c>
      <c r="C9506" t="s">
        <v>23</v>
      </c>
      <c r="D9506" t="s">
        <v>34</v>
      </c>
      <c r="E9506" t="s">
        <v>47</v>
      </c>
      <c r="F9506" t="s">
        <v>2372</v>
      </c>
      <c r="G9506" s="2">
        <v>1007.23</v>
      </c>
      <c r="H9506" s="2">
        <v>6</v>
      </c>
      <c r="I9506" s="2">
        <f t="shared" si="148"/>
        <v>167.87166666666667</v>
      </c>
      <c r="J9506" s="2">
        <v>75.540000000000006</v>
      </c>
    </row>
    <row r="9507" spans="1:10" x14ac:dyDescent="0.35">
      <c r="A9507" s="1">
        <v>43067</v>
      </c>
      <c r="B9507" t="s">
        <v>769</v>
      </c>
      <c r="C9507" t="s">
        <v>23</v>
      </c>
      <c r="D9507" t="s">
        <v>34</v>
      </c>
      <c r="E9507" t="s">
        <v>145</v>
      </c>
      <c r="F9507" t="s">
        <v>1226</v>
      </c>
      <c r="G9507" s="2">
        <v>2065.3200000000002</v>
      </c>
      <c r="H9507" s="2">
        <v>12</v>
      </c>
      <c r="I9507" s="2">
        <f t="shared" si="148"/>
        <v>172.11</v>
      </c>
      <c r="J9507" s="2">
        <v>-619.6</v>
      </c>
    </row>
    <row r="9508" spans="1:10" x14ac:dyDescent="0.35">
      <c r="A9508" s="1">
        <v>43067</v>
      </c>
      <c r="B9508" t="s">
        <v>769</v>
      </c>
      <c r="C9508" t="s">
        <v>23</v>
      </c>
      <c r="D9508" t="s">
        <v>11</v>
      </c>
      <c r="E9508" t="s">
        <v>12</v>
      </c>
      <c r="F9508" t="s">
        <v>1264</v>
      </c>
      <c r="G9508" s="2">
        <v>15.55</v>
      </c>
      <c r="H9508" s="2">
        <v>3</v>
      </c>
      <c r="I9508" s="2">
        <f t="shared" si="148"/>
        <v>5.1833333333333336</v>
      </c>
      <c r="J9508" s="2">
        <v>5.44</v>
      </c>
    </row>
    <row r="9509" spans="1:10" x14ac:dyDescent="0.35">
      <c r="A9509" s="1">
        <v>43067</v>
      </c>
      <c r="B9509" t="s">
        <v>769</v>
      </c>
      <c r="C9509" t="s">
        <v>23</v>
      </c>
      <c r="D9509" t="s">
        <v>11</v>
      </c>
      <c r="E9509" t="s">
        <v>12</v>
      </c>
      <c r="F9509" t="s">
        <v>1591</v>
      </c>
      <c r="G9509" s="2">
        <v>25.34</v>
      </c>
      <c r="H9509" s="2">
        <v>6</v>
      </c>
      <c r="I9509" s="2">
        <f t="shared" si="148"/>
        <v>4.2233333333333336</v>
      </c>
      <c r="J9509" s="2">
        <v>7.92</v>
      </c>
    </row>
    <row r="9510" spans="1:10" x14ac:dyDescent="0.35">
      <c r="A9510" s="1">
        <v>43067</v>
      </c>
      <c r="B9510" t="s">
        <v>1148</v>
      </c>
      <c r="C9510" t="s">
        <v>278</v>
      </c>
      <c r="D9510" t="s">
        <v>11</v>
      </c>
      <c r="E9510" t="s">
        <v>12</v>
      </c>
      <c r="F9510" t="s">
        <v>457</v>
      </c>
      <c r="G9510" s="2">
        <v>88.77</v>
      </c>
      <c r="H9510" s="2">
        <v>2</v>
      </c>
      <c r="I9510" s="2">
        <f t="shared" si="148"/>
        <v>44.384999999999998</v>
      </c>
      <c r="J9510" s="2">
        <v>31.07</v>
      </c>
    </row>
    <row r="9511" spans="1:10" x14ac:dyDescent="0.35">
      <c r="A9511" s="1">
        <v>43067</v>
      </c>
      <c r="B9511" t="s">
        <v>1544</v>
      </c>
      <c r="C9511" t="s">
        <v>149</v>
      </c>
      <c r="D9511" t="s">
        <v>39</v>
      </c>
      <c r="E9511" t="s">
        <v>40</v>
      </c>
      <c r="F9511" t="s">
        <v>1917</v>
      </c>
      <c r="G9511" s="2">
        <v>1979.89</v>
      </c>
      <c r="H9511" s="2">
        <v>11</v>
      </c>
      <c r="I9511" s="2">
        <f t="shared" si="148"/>
        <v>179.99</v>
      </c>
      <c r="J9511" s="2">
        <v>494.97</v>
      </c>
    </row>
    <row r="9512" spans="1:10" x14ac:dyDescent="0.35">
      <c r="A9512" s="1">
        <v>43067</v>
      </c>
      <c r="B9512" t="s">
        <v>1544</v>
      </c>
      <c r="C9512" t="s">
        <v>149</v>
      </c>
      <c r="D9512" t="s">
        <v>11</v>
      </c>
      <c r="E9512" t="s">
        <v>63</v>
      </c>
      <c r="F9512" t="s">
        <v>2264</v>
      </c>
      <c r="G9512" s="2">
        <v>79.959999999999994</v>
      </c>
      <c r="H9512" s="2">
        <v>2</v>
      </c>
      <c r="I9512" s="2">
        <f t="shared" si="148"/>
        <v>39.979999999999997</v>
      </c>
      <c r="J9512" s="2">
        <v>35.979999999999997</v>
      </c>
    </row>
    <row r="9513" spans="1:10" x14ac:dyDescent="0.35">
      <c r="A9513" s="1">
        <v>43067</v>
      </c>
      <c r="B9513" t="s">
        <v>1497</v>
      </c>
      <c r="C9513" t="s">
        <v>531</v>
      </c>
      <c r="D9513" t="s">
        <v>11</v>
      </c>
      <c r="E9513" t="s">
        <v>24</v>
      </c>
      <c r="F9513" t="s">
        <v>890</v>
      </c>
      <c r="G9513" s="2">
        <v>1.64</v>
      </c>
      <c r="H9513" s="2">
        <v>1</v>
      </c>
      <c r="I9513" s="2">
        <f t="shared" si="148"/>
        <v>1.64</v>
      </c>
      <c r="J9513" s="2">
        <v>0.74</v>
      </c>
    </row>
    <row r="9514" spans="1:10" x14ac:dyDescent="0.35">
      <c r="A9514" s="1">
        <v>43067</v>
      </c>
      <c r="B9514" t="s">
        <v>1497</v>
      </c>
      <c r="C9514" t="s">
        <v>531</v>
      </c>
      <c r="D9514" t="s">
        <v>34</v>
      </c>
      <c r="E9514" t="s">
        <v>47</v>
      </c>
      <c r="F9514" t="s">
        <v>2372</v>
      </c>
      <c r="G9514" s="2">
        <v>1049.2</v>
      </c>
      <c r="H9514" s="2">
        <v>5</v>
      </c>
      <c r="I9514" s="2">
        <f t="shared" si="148"/>
        <v>209.84</v>
      </c>
      <c r="J9514" s="2">
        <v>272.79000000000002</v>
      </c>
    </row>
    <row r="9515" spans="1:10" x14ac:dyDescent="0.35">
      <c r="A9515" s="1">
        <v>43067</v>
      </c>
      <c r="B9515" t="s">
        <v>1497</v>
      </c>
      <c r="C9515" t="s">
        <v>531</v>
      </c>
      <c r="D9515" t="s">
        <v>34</v>
      </c>
      <c r="E9515" t="s">
        <v>47</v>
      </c>
      <c r="F9515" t="s">
        <v>1779</v>
      </c>
      <c r="G9515" s="2">
        <v>20.9</v>
      </c>
      <c r="H9515" s="2">
        <v>5</v>
      </c>
      <c r="I9515" s="2">
        <f t="shared" si="148"/>
        <v>4.18</v>
      </c>
      <c r="J9515" s="2">
        <v>7.52</v>
      </c>
    </row>
    <row r="9516" spans="1:10" x14ac:dyDescent="0.35">
      <c r="A9516" s="1">
        <v>43067</v>
      </c>
      <c r="B9516" t="s">
        <v>915</v>
      </c>
      <c r="C9516" t="s">
        <v>27</v>
      </c>
      <c r="D9516" t="s">
        <v>11</v>
      </c>
      <c r="E9516" t="s">
        <v>16</v>
      </c>
      <c r="F9516" t="s">
        <v>89</v>
      </c>
      <c r="G9516" s="2">
        <v>62.65</v>
      </c>
      <c r="H9516" s="2">
        <v>5</v>
      </c>
      <c r="I9516" s="2">
        <f t="shared" si="148"/>
        <v>12.53</v>
      </c>
      <c r="J9516" s="2">
        <v>29.45</v>
      </c>
    </row>
    <row r="9517" spans="1:10" x14ac:dyDescent="0.35">
      <c r="A9517" s="1">
        <v>43068</v>
      </c>
      <c r="B9517" t="s">
        <v>677</v>
      </c>
      <c r="C9517" t="s">
        <v>120</v>
      </c>
      <c r="D9517" t="s">
        <v>34</v>
      </c>
      <c r="E9517" t="s">
        <v>35</v>
      </c>
      <c r="F9517" t="s">
        <v>864</v>
      </c>
      <c r="G9517" s="2">
        <v>390.37</v>
      </c>
      <c r="H9517" s="2">
        <v>2</v>
      </c>
      <c r="I9517" s="2">
        <f t="shared" si="148"/>
        <v>195.185</v>
      </c>
      <c r="J9517" s="2">
        <v>48.8</v>
      </c>
    </row>
    <row r="9518" spans="1:10" x14ac:dyDescent="0.35">
      <c r="A9518" s="1">
        <v>43068</v>
      </c>
      <c r="B9518" t="s">
        <v>677</v>
      </c>
      <c r="C9518" t="s">
        <v>120</v>
      </c>
      <c r="D9518" t="s">
        <v>34</v>
      </c>
      <c r="E9518" t="s">
        <v>47</v>
      </c>
      <c r="F9518" t="s">
        <v>546</v>
      </c>
      <c r="G9518" s="2">
        <v>101.52</v>
      </c>
      <c r="H9518" s="2">
        <v>5</v>
      </c>
      <c r="I9518" s="2">
        <f t="shared" si="148"/>
        <v>20.303999999999998</v>
      </c>
      <c r="J9518" s="2">
        <v>19.04</v>
      </c>
    </row>
    <row r="9519" spans="1:10" x14ac:dyDescent="0.35">
      <c r="A9519" s="1">
        <v>43069</v>
      </c>
      <c r="B9519" t="s">
        <v>626</v>
      </c>
      <c r="C9519" t="s">
        <v>149</v>
      </c>
      <c r="D9519" t="s">
        <v>11</v>
      </c>
      <c r="E9519" t="s">
        <v>20</v>
      </c>
      <c r="F9519" t="s">
        <v>1827</v>
      </c>
      <c r="G9519" s="2">
        <v>68.47</v>
      </c>
      <c r="H9519" s="2">
        <v>3</v>
      </c>
      <c r="I9519" s="2">
        <f t="shared" si="148"/>
        <v>22.823333333333334</v>
      </c>
      <c r="J9519" s="2">
        <v>23.11</v>
      </c>
    </row>
    <row r="9520" spans="1:10" x14ac:dyDescent="0.35">
      <c r="A9520" s="1">
        <v>43069</v>
      </c>
      <c r="B9520" t="s">
        <v>626</v>
      </c>
      <c r="C9520" t="s">
        <v>149</v>
      </c>
      <c r="D9520" t="s">
        <v>34</v>
      </c>
      <c r="E9520" t="s">
        <v>35</v>
      </c>
      <c r="F9520" t="s">
        <v>1237</v>
      </c>
      <c r="G9520" s="2">
        <v>1242.9000000000001</v>
      </c>
      <c r="H9520" s="2">
        <v>5</v>
      </c>
      <c r="I9520" s="2">
        <f t="shared" si="148"/>
        <v>248.58</v>
      </c>
      <c r="J9520" s="2">
        <v>262.39</v>
      </c>
    </row>
    <row r="9521" spans="1:10" x14ac:dyDescent="0.35">
      <c r="A9521" s="1">
        <v>43069</v>
      </c>
      <c r="B9521" t="s">
        <v>275</v>
      </c>
      <c r="C9521" t="s">
        <v>329</v>
      </c>
      <c r="D9521" t="s">
        <v>11</v>
      </c>
      <c r="E9521" t="s">
        <v>18</v>
      </c>
      <c r="F9521" t="s">
        <v>2338</v>
      </c>
      <c r="G9521" s="2">
        <v>173.8</v>
      </c>
      <c r="H9521" s="2">
        <v>5</v>
      </c>
      <c r="I9521" s="2">
        <f t="shared" si="148"/>
        <v>34.760000000000005</v>
      </c>
      <c r="J9521" s="2">
        <v>43.45</v>
      </c>
    </row>
    <row r="9522" spans="1:10" x14ac:dyDescent="0.35">
      <c r="A9522" s="1">
        <v>43069</v>
      </c>
      <c r="B9522" t="s">
        <v>945</v>
      </c>
      <c r="C9522" t="s">
        <v>59</v>
      </c>
      <c r="D9522" t="s">
        <v>11</v>
      </c>
      <c r="E9522" t="s">
        <v>24</v>
      </c>
      <c r="F9522" t="s">
        <v>279</v>
      </c>
      <c r="G9522" s="2">
        <v>155.94</v>
      </c>
      <c r="H9522" s="2">
        <v>6</v>
      </c>
      <c r="I9522" s="2">
        <f t="shared" si="148"/>
        <v>25.99</v>
      </c>
      <c r="J9522" s="2">
        <v>45.22</v>
      </c>
    </row>
    <row r="9523" spans="1:10" x14ac:dyDescent="0.35">
      <c r="A9523" s="1">
        <v>43069</v>
      </c>
      <c r="B9523" t="s">
        <v>2580</v>
      </c>
      <c r="C9523" t="s">
        <v>78</v>
      </c>
      <c r="D9523" t="s">
        <v>11</v>
      </c>
      <c r="E9523" t="s">
        <v>92</v>
      </c>
      <c r="F9523" t="s">
        <v>2047</v>
      </c>
      <c r="G9523" s="2">
        <v>663.94</v>
      </c>
      <c r="H9523" s="2">
        <v>4</v>
      </c>
      <c r="I9523" s="2">
        <f t="shared" si="148"/>
        <v>165.98500000000001</v>
      </c>
      <c r="J9523" s="2">
        <v>82.99</v>
      </c>
    </row>
    <row r="9524" spans="1:10" x14ac:dyDescent="0.35">
      <c r="A9524" s="1">
        <v>43069</v>
      </c>
      <c r="B9524" t="s">
        <v>2176</v>
      </c>
      <c r="C9524" t="s">
        <v>123</v>
      </c>
      <c r="D9524" t="s">
        <v>39</v>
      </c>
      <c r="E9524" t="s">
        <v>40</v>
      </c>
      <c r="F9524" t="s">
        <v>2290</v>
      </c>
      <c r="G9524" s="2">
        <v>71.98</v>
      </c>
      <c r="H9524" s="2">
        <v>3</v>
      </c>
      <c r="I9524" s="2">
        <f t="shared" si="148"/>
        <v>23.993333333333336</v>
      </c>
      <c r="J9524" s="2">
        <v>9</v>
      </c>
    </row>
    <row r="9525" spans="1:10" x14ac:dyDescent="0.35">
      <c r="A9525" s="1">
        <v>43069</v>
      </c>
      <c r="B9525" t="s">
        <v>2388</v>
      </c>
      <c r="C9525" t="s">
        <v>10</v>
      </c>
      <c r="D9525" t="s">
        <v>11</v>
      </c>
      <c r="E9525" t="s">
        <v>43</v>
      </c>
      <c r="F9525" t="s">
        <v>496</v>
      </c>
      <c r="G9525" s="2">
        <v>2.37</v>
      </c>
      <c r="H9525" s="2">
        <v>2</v>
      </c>
      <c r="I9525" s="2">
        <f t="shared" si="148"/>
        <v>1.1850000000000001</v>
      </c>
      <c r="J9525" s="2">
        <v>0.83</v>
      </c>
    </row>
    <row r="9526" spans="1:10" x14ac:dyDescent="0.35">
      <c r="A9526" s="1">
        <v>43069</v>
      </c>
      <c r="B9526" t="s">
        <v>233</v>
      </c>
      <c r="C9526" t="s">
        <v>245</v>
      </c>
      <c r="D9526" t="s">
        <v>39</v>
      </c>
      <c r="E9526" t="s">
        <v>52</v>
      </c>
      <c r="F9526" t="s">
        <v>261</v>
      </c>
      <c r="G9526" s="2">
        <v>383.98</v>
      </c>
      <c r="H9526" s="2">
        <v>3</v>
      </c>
      <c r="I9526" s="2">
        <f t="shared" si="148"/>
        <v>127.99333333333334</v>
      </c>
      <c r="J9526" s="2">
        <v>81.59</v>
      </c>
    </row>
    <row r="9527" spans="1:10" x14ac:dyDescent="0.35">
      <c r="A9527" s="1">
        <v>43069</v>
      </c>
      <c r="B9527" t="s">
        <v>233</v>
      </c>
      <c r="C9527" t="s">
        <v>245</v>
      </c>
      <c r="D9527" t="s">
        <v>34</v>
      </c>
      <c r="E9527" t="s">
        <v>145</v>
      </c>
      <c r="F9527" t="s">
        <v>404</v>
      </c>
      <c r="G9527" s="2">
        <v>1781.68</v>
      </c>
      <c r="H9527" s="2">
        <v>7</v>
      </c>
      <c r="I9527" s="2">
        <f t="shared" si="148"/>
        <v>254.52571428571429</v>
      </c>
      <c r="J9527" s="2">
        <v>-653.28</v>
      </c>
    </row>
    <row r="9528" spans="1:10" x14ac:dyDescent="0.35">
      <c r="A9528" s="1">
        <v>43069</v>
      </c>
      <c r="B9528" t="s">
        <v>2145</v>
      </c>
      <c r="C9528" t="s">
        <v>149</v>
      </c>
      <c r="D9528" t="s">
        <v>11</v>
      </c>
      <c r="E9528" t="s">
        <v>18</v>
      </c>
      <c r="F9528" t="s">
        <v>1973</v>
      </c>
      <c r="G9528" s="2">
        <v>83.56</v>
      </c>
      <c r="H9528" s="2">
        <v>4</v>
      </c>
      <c r="I9528" s="2">
        <f t="shared" si="148"/>
        <v>20.89</v>
      </c>
      <c r="J9528" s="2">
        <v>1.67</v>
      </c>
    </row>
    <row r="9529" spans="1:10" x14ac:dyDescent="0.35">
      <c r="A9529" s="1">
        <v>43069</v>
      </c>
      <c r="B9529" t="s">
        <v>2145</v>
      </c>
      <c r="C9529" t="s">
        <v>149</v>
      </c>
      <c r="D9529" t="s">
        <v>39</v>
      </c>
      <c r="E9529" t="s">
        <v>40</v>
      </c>
      <c r="F9529" t="s">
        <v>2718</v>
      </c>
      <c r="G9529" s="2">
        <v>546.05999999999995</v>
      </c>
      <c r="H9529" s="2">
        <v>3</v>
      </c>
      <c r="I9529" s="2">
        <f t="shared" si="148"/>
        <v>182.01999999999998</v>
      </c>
      <c r="J9529" s="2">
        <v>163.82</v>
      </c>
    </row>
    <row r="9530" spans="1:10" x14ac:dyDescent="0.35">
      <c r="A9530" s="1">
        <v>43069</v>
      </c>
      <c r="B9530" t="s">
        <v>2145</v>
      </c>
      <c r="C9530" t="s">
        <v>149</v>
      </c>
      <c r="D9530" t="s">
        <v>11</v>
      </c>
      <c r="E9530" t="s">
        <v>18</v>
      </c>
      <c r="F9530" t="s">
        <v>729</v>
      </c>
      <c r="G9530" s="2">
        <v>269.49</v>
      </c>
      <c r="H9530" s="2">
        <v>3</v>
      </c>
      <c r="I9530" s="2">
        <f t="shared" si="148"/>
        <v>89.83</v>
      </c>
      <c r="J9530" s="2">
        <v>5.39</v>
      </c>
    </row>
    <row r="9531" spans="1:10" x14ac:dyDescent="0.35">
      <c r="A9531" s="1">
        <v>43069</v>
      </c>
      <c r="B9531" t="s">
        <v>2326</v>
      </c>
      <c r="C9531" t="s">
        <v>27</v>
      </c>
      <c r="D9531" t="s">
        <v>34</v>
      </c>
      <c r="E9531" t="s">
        <v>47</v>
      </c>
      <c r="F9531" t="s">
        <v>690</v>
      </c>
      <c r="G9531" s="2">
        <v>25.83</v>
      </c>
      <c r="H9531" s="2">
        <v>3</v>
      </c>
      <c r="I9531" s="2">
        <f t="shared" si="148"/>
        <v>8.61</v>
      </c>
      <c r="J9531" s="2">
        <v>9.56</v>
      </c>
    </row>
    <row r="9532" spans="1:10" x14ac:dyDescent="0.35">
      <c r="A9532" s="1">
        <v>43069</v>
      </c>
      <c r="B9532" t="s">
        <v>788</v>
      </c>
      <c r="C9532" t="s">
        <v>10</v>
      </c>
      <c r="D9532" t="s">
        <v>39</v>
      </c>
      <c r="E9532" t="s">
        <v>52</v>
      </c>
      <c r="F9532" t="s">
        <v>1086</v>
      </c>
      <c r="G9532" s="2">
        <v>95.98</v>
      </c>
      <c r="H9532" s="2">
        <v>3</v>
      </c>
      <c r="I9532" s="2">
        <f t="shared" si="148"/>
        <v>31.993333333333336</v>
      </c>
      <c r="J9532" s="2">
        <v>-10.8</v>
      </c>
    </row>
    <row r="9533" spans="1:10" x14ac:dyDescent="0.35">
      <c r="A9533" s="1">
        <v>43069</v>
      </c>
      <c r="B9533" t="s">
        <v>1077</v>
      </c>
      <c r="C9533" t="s">
        <v>23</v>
      </c>
      <c r="D9533" t="s">
        <v>34</v>
      </c>
      <c r="E9533" t="s">
        <v>35</v>
      </c>
      <c r="F9533" t="s">
        <v>726</v>
      </c>
      <c r="G9533" s="2">
        <v>1079.32</v>
      </c>
      <c r="H9533" s="2">
        <v>6</v>
      </c>
      <c r="I9533" s="2">
        <f t="shared" si="148"/>
        <v>179.88666666666666</v>
      </c>
      <c r="J9533" s="2">
        <v>-15.42</v>
      </c>
    </row>
    <row r="9534" spans="1:10" x14ac:dyDescent="0.35">
      <c r="A9534" s="1">
        <v>43070</v>
      </c>
      <c r="B9534" t="s">
        <v>1102</v>
      </c>
      <c r="C9534" t="s">
        <v>110</v>
      </c>
      <c r="D9534" t="s">
        <v>11</v>
      </c>
      <c r="E9534" t="s">
        <v>18</v>
      </c>
      <c r="F9534" t="s">
        <v>1439</v>
      </c>
      <c r="G9534" s="2">
        <v>83.92</v>
      </c>
      <c r="H9534" s="2">
        <v>4</v>
      </c>
      <c r="I9534" s="2">
        <f t="shared" si="148"/>
        <v>20.98</v>
      </c>
      <c r="J9534" s="2">
        <v>5.87</v>
      </c>
    </row>
    <row r="9535" spans="1:10" x14ac:dyDescent="0.35">
      <c r="A9535" s="1">
        <v>43070</v>
      </c>
      <c r="B9535" t="s">
        <v>1102</v>
      </c>
      <c r="C9535" t="s">
        <v>110</v>
      </c>
      <c r="D9535" t="s">
        <v>39</v>
      </c>
      <c r="E9535" t="s">
        <v>40</v>
      </c>
      <c r="F9535" t="s">
        <v>2300</v>
      </c>
      <c r="G9535" s="2">
        <v>131.97999999999999</v>
      </c>
      <c r="H9535" s="2">
        <v>2</v>
      </c>
      <c r="I9535" s="2">
        <f t="shared" si="148"/>
        <v>65.989999999999995</v>
      </c>
      <c r="J9535" s="2">
        <v>35.630000000000003</v>
      </c>
    </row>
    <row r="9536" spans="1:10" x14ac:dyDescent="0.35">
      <c r="A9536" s="1">
        <v>43070</v>
      </c>
      <c r="B9536" t="s">
        <v>1102</v>
      </c>
      <c r="C9536" t="s">
        <v>110</v>
      </c>
      <c r="D9536" t="s">
        <v>11</v>
      </c>
      <c r="E9536" t="s">
        <v>20</v>
      </c>
      <c r="F9536" t="s">
        <v>1386</v>
      </c>
      <c r="G9536" s="2">
        <v>15.92</v>
      </c>
      <c r="H9536" s="2">
        <v>4</v>
      </c>
      <c r="I9536" s="2">
        <f t="shared" si="148"/>
        <v>3.98</v>
      </c>
      <c r="J9536" s="2">
        <v>7.48</v>
      </c>
    </row>
    <row r="9537" spans="1:10" x14ac:dyDescent="0.35">
      <c r="A9537" s="1">
        <v>43070</v>
      </c>
      <c r="B9537" t="s">
        <v>1102</v>
      </c>
      <c r="C9537" t="s">
        <v>110</v>
      </c>
      <c r="D9537" t="s">
        <v>11</v>
      </c>
      <c r="E9537" t="s">
        <v>43</v>
      </c>
      <c r="F9537" t="s">
        <v>540</v>
      </c>
      <c r="G9537" s="2">
        <v>52.29</v>
      </c>
      <c r="H9537" s="2">
        <v>9</v>
      </c>
      <c r="I9537" s="2">
        <f t="shared" si="148"/>
        <v>5.81</v>
      </c>
      <c r="J9537" s="2">
        <v>16.21</v>
      </c>
    </row>
    <row r="9538" spans="1:10" x14ac:dyDescent="0.35">
      <c r="A9538" s="1">
        <v>43070</v>
      </c>
      <c r="B9538" t="s">
        <v>1102</v>
      </c>
      <c r="C9538" t="s">
        <v>110</v>
      </c>
      <c r="D9538" t="s">
        <v>11</v>
      </c>
      <c r="E9538" t="s">
        <v>18</v>
      </c>
      <c r="F9538" t="s">
        <v>908</v>
      </c>
      <c r="G9538" s="2">
        <v>91.99</v>
      </c>
      <c r="H9538" s="2">
        <v>1</v>
      </c>
      <c r="I9538" s="2">
        <f t="shared" si="148"/>
        <v>91.99</v>
      </c>
      <c r="J9538" s="2">
        <v>3.68</v>
      </c>
    </row>
    <row r="9539" spans="1:10" x14ac:dyDescent="0.35">
      <c r="A9539" s="1">
        <v>43070</v>
      </c>
      <c r="B9539" t="s">
        <v>1831</v>
      </c>
      <c r="C9539" t="s">
        <v>149</v>
      </c>
      <c r="D9539" t="s">
        <v>39</v>
      </c>
      <c r="E9539" t="s">
        <v>52</v>
      </c>
      <c r="F9539" t="s">
        <v>1873</v>
      </c>
      <c r="G9539" s="2">
        <v>20.37</v>
      </c>
      <c r="H9539" s="2">
        <v>3</v>
      </c>
      <c r="I9539" s="2">
        <f t="shared" ref="I9539:I9602" si="149">G9539/H9539</f>
        <v>6.79</v>
      </c>
      <c r="J9539" s="2">
        <v>6.93</v>
      </c>
    </row>
    <row r="9540" spans="1:10" x14ac:dyDescent="0.35">
      <c r="A9540" s="1">
        <v>43070</v>
      </c>
      <c r="B9540" t="s">
        <v>1831</v>
      </c>
      <c r="C9540" t="s">
        <v>149</v>
      </c>
      <c r="D9540" t="s">
        <v>11</v>
      </c>
      <c r="E9540" t="s">
        <v>18</v>
      </c>
      <c r="F9540" t="s">
        <v>1851</v>
      </c>
      <c r="G9540" s="2">
        <v>221.55</v>
      </c>
      <c r="H9540" s="2">
        <v>3</v>
      </c>
      <c r="I9540" s="2">
        <f t="shared" si="149"/>
        <v>73.850000000000009</v>
      </c>
      <c r="J9540" s="2">
        <v>6.65</v>
      </c>
    </row>
    <row r="9541" spans="1:10" x14ac:dyDescent="0.35">
      <c r="A9541" s="1">
        <v>43070</v>
      </c>
      <c r="B9541" t="s">
        <v>1831</v>
      </c>
      <c r="C9541" t="s">
        <v>149</v>
      </c>
      <c r="D9541" t="s">
        <v>11</v>
      </c>
      <c r="E9541" t="s">
        <v>20</v>
      </c>
      <c r="F9541" t="s">
        <v>1380</v>
      </c>
      <c r="G9541" s="2">
        <v>17.52</v>
      </c>
      <c r="H9541" s="2">
        <v>5</v>
      </c>
      <c r="I9541" s="2">
        <f t="shared" si="149"/>
        <v>3.504</v>
      </c>
      <c r="J9541" s="2">
        <v>6.13</v>
      </c>
    </row>
    <row r="9542" spans="1:10" x14ac:dyDescent="0.35">
      <c r="A9542" s="1">
        <v>43070</v>
      </c>
      <c r="B9542" t="s">
        <v>859</v>
      </c>
      <c r="C9542" t="s">
        <v>278</v>
      </c>
      <c r="D9542" t="s">
        <v>39</v>
      </c>
      <c r="E9542" t="s">
        <v>40</v>
      </c>
      <c r="F9542" t="s">
        <v>41</v>
      </c>
      <c r="G9542" s="2">
        <v>470.38</v>
      </c>
      <c r="H9542" s="2">
        <v>3</v>
      </c>
      <c r="I9542" s="2">
        <f t="shared" si="149"/>
        <v>156.79333333333332</v>
      </c>
      <c r="J9542" s="2">
        <v>52.92</v>
      </c>
    </row>
    <row r="9543" spans="1:10" x14ac:dyDescent="0.35">
      <c r="A9543" s="1">
        <v>43070</v>
      </c>
      <c r="B9543" t="s">
        <v>859</v>
      </c>
      <c r="C9543" t="s">
        <v>278</v>
      </c>
      <c r="D9543" t="s">
        <v>39</v>
      </c>
      <c r="E9543" t="s">
        <v>40</v>
      </c>
      <c r="F9543" t="s">
        <v>517</v>
      </c>
      <c r="G9543" s="2">
        <v>105.58</v>
      </c>
      <c r="H9543" s="2">
        <v>2</v>
      </c>
      <c r="I9543" s="2">
        <f t="shared" si="149"/>
        <v>52.79</v>
      </c>
      <c r="J9543" s="2">
        <v>9.24</v>
      </c>
    </row>
    <row r="9544" spans="1:10" x14ac:dyDescent="0.35">
      <c r="A9544" s="1">
        <v>43070</v>
      </c>
      <c r="B9544" t="s">
        <v>859</v>
      </c>
      <c r="C9544" t="s">
        <v>278</v>
      </c>
      <c r="D9544" t="s">
        <v>11</v>
      </c>
      <c r="E9544" t="s">
        <v>92</v>
      </c>
      <c r="F9544" t="s">
        <v>1349</v>
      </c>
      <c r="G9544" s="2">
        <v>31.15</v>
      </c>
      <c r="H9544" s="2">
        <v>3</v>
      </c>
      <c r="I9544" s="2">
        <f t="shared" si="149"/>
        <v>10.383333333333333</v>
      </c>
      <c r="J9544" s="2">
        <v>3.5</v>
      </c>
    </row>
    <row r="9545" spans="1:10" x14ac:dyDescent="0.35">
      <c r="A9545" s="1">
        <v>43070</v>
      </c>
      <c r="B9545" t="s">
        <v>859</v>
      </c>
      <c r="C9545" t="s">
        <v>278</v>
      </c>
      <c r="D9545" t="s">
        <v>11</v>
      </c>
      <c r="E9545" t="s">
        <v>20</v>
      </c>
      <c r="F9545" t="s">
        <v>522</v>
      </c>
      <c r="G9545" s="2">
        <v>6.78</v>
      </c>
      <c r="H9545" s="2">
        <v>7</v>
      </c>
      <c r="I9545" s="2">
        <f t="shared" si="149"/>
        <v>0.96857142857142864</v>
      </c>
      <c r="J9545" s="2">
        <v>-4.75</v>
      </c>
    </row>
    <row r="9546" spans="1:10" x14ac:dyDescent="0.35">
      <c r="A9546" s="1">
        <v>43070</v>
      </c>
      <c r="B9546" t="s">
        <v>859</v>
      </c>
      <c r="C9546" t="s">
        <v>278</v>
      </c>
      <c r="D9546" t="s">
        <v>39</v>
      </c>
      <c r="E9546" t="s">
        <v>40</v>
      </c>
      <c r="F9546" t="s">
        <v>2342</v>
      </c>
      <c r="G9546" s="2">
        <v>406.37</v>
      </c>
      <c r="H9546" s="2">
        <v>4</v>
      </c>
      <c r="I9546" s="2">
        <f t="shared" si="149"/>
        <v>101.5925</v>
      </c>
      <c r="J9546" s="2">
        <v>30.48</v>
      </c>
    </row>
    <row r="9547" spans="1:10" x14ac:dyDescent="0.35">
      <c r="A9547" s="1">
        <v>43070</v>
      </c>
      <c r="B9547" t="s">
        <v>665</v>
      </c>
      <c r="C9547" t="s">
        <v>23</v>
      </c>
      <c r="D9547" t="s">
        <v>11</v>
      </c>
      <c r="E9547" t="s">
        <v>63</v>
      </c>
      <c r="F9547" t="s">
        <v>1683</v>
      </c>
      <c r="G9547" s="2">
        <v>104.68</v>
      </c>
      <c r="H9547" s="2">
        <v>5</v>
      </c>
      <c r="I9547" s="2">
        <f t="shared" si="149"/>
        <v>20.936</v>
      </c>
      <c r="J9547" s="2">
        <v>35.33</v>
      </c>
    </row>
    <row r="9548" spans="1:10" x14ac:dyDescent="0.35">
      <c r="A9548" s="1">
        <v>43070</v>
      </c>
      <c r="B9548" t="s">
        <v>665</v>
      </c>
      <c r="C9548" t="s">
        <v>23</v>
      </c>
      <c r="D9548" t="s">
        <v>39</v>
      </c>
      <c r="E9548" t="s">
        <v>40</v>
      </c>
      <c r="F9548" t="s">
        <v>2213</v>
      </c>
      <c r="G9548" s="2">
        <v>62.96</v>
      </c>
      <c r="H9548" s="2">
        <v>7</v>
      </c>
      <c r="I9548" s="2">
        <f t="shared" si="149"/>
        <v>8.9942857142857147</v>
      </c>
      <c r="J9548" s="2">
        <v>9.44</v>
      </c>
    </row>
    <row r="9549" spans="1:10" x14ac:dyDescent="0.35">
      <c r="A9549" s="1">
        <v>43070</v>
      </c>
      <c r="B9549" t="s">
        <v>1916</v>
      </c>
      <c r="C9549" t="s">
        <v>10</v>
      </c>
      <c r="D9549" t="s">
        <v>39</v>
      </c>
      <c r="E9549" t="s">
        <v>40</v>
      </c>
      <c r="F9549" t="s">
        <v>939</v>
      </c>
      <c r="G9549" s="2">
        <v>219.8</v>
      </c>
      <c r="H9549" s="2">
        <v>5</v>
      </c>
      <c r="I9549" s="2">
        <f t="shared" si="149"/>
        <v>43.96</v>
      </c>
      <c r="J9549" s="2">
        <v>24.73</v>
      </c>
    </row>
    <row r="9550" spans="1:10" x14ac:dyDescent="0.35">
      <c r="A9550" s="1">
        <v>43070</v>
      </c>
      <c r="B9550" t="s">
        <v>1916</v>
      </c>
      <c r="C9550" t="s">
        <v>10</v>
      </c>
      <c r="D9550" t="s">
        <v>34</v>
      </c>
      <c r="E9550" t="s">
        <v>35</v>
      </c>
      <c r="F9550" t="s">
        <v>542</v>
      </c>
      <c r="G9550" s="2">
        <v>317.06</v>
      </c>
      <c r="H9550" s="2">
        <v>3</v>
      </c>
      <c r="I9550" s="2">
        <f t="shared" si="149"/>
        <v>105.68666666666667</v>
      </c>
      <c r="J9550" s="2">
        <v>-18.12</v>
      </c>
    </row>
    <row r="9551" spans="1:10" x14ac:dyDescent="0.35">
      <c r="A9551" s="1">
        <v>43070</v>
      </c>
      <c r="B9551" t="s">
        <v>2683</v>
      </c>
      <c r="C9551" t="s">
        <v>27</v>
      </c>
      <c r="D9551" t="s">
        <v>11</v>
      </c>
      <c r="E9551" t="s">
        <v>12</v>
      </c>
      <c r="F9551" t="s">
        <v>2605</v>
      </c>
      <c r="G9551" s="2">
        <v>45.36</v>
      </c>
      <c r="H9551" s="2">
        <v>7</v>
      </c>
      <c r="I9551" s="2">
        <f t="shared" si="149"/>
        <v>6.4799999999999995</v>
      </c>
      <c r="J9551" s="2">
        <v>21.77</v>
      </c>
    </row>
    <row r="9552" spans="1:10" x14ac:dyDescent="0.35">
      <c r="A9552" s="1">
        <v>43070</v>
      </c>
      <c r="B9552" t="s">
        <v>2683</v>
      </c>
      <c r="C9552" t="s">
        <v>27</v>
      </c>
      <c r="D9552" t="s">
        <v>11</v>
      </c>
      <c r="E9552" t="s">
        <v>20</v>
      </c>
      <c r="F9552" t="s">
        <v>248</v>
      </c>
      <c r="G9552" s="2">
        <v>10.130000000000001</v>
      </c>
      <c r="H9552" s="2">
        <v>2</v>
      </c>
      <c r="I9552" s="2">
        <f t="shared" si="149"/>
        <v>5.0650000000000004</v>
      </c>
      <c r="J9552" s="2">
        <v>3.67</v>
      </c>
    </row>
    <row r="9553" spans="1:10" x14ac:dyDescent="0.35">
      <c r="A9553" s="1">
        <v>43070</v>
      </c>
      <c r="B9553" t="s">
        <v>1781</v>
      </c>
      <c r="C9553" t="s">
        <v>23</v>
      </c>
      <c r="D9553" t="s">
        <v>11</v>
      </c>
      <c r="E9553" t="s">
        <v>18</v>
      </c>
      <c r="F9553" t="s">
        <v>1950</v>
      </c>
      <c r="G9553" s="2">
        <v>37.39</v>
      </c>
      <c r="H9553" s="2">
        <v>3</v>
      </c>
      <c r="I9553" s="2">
        <f t="shared" si="149"/>
        <v>12.463333333333333</v>
      </c>
      <c r="J9553" s="2">
        <v>2.34</v>
      </c>
    </row>
    <row r="9554" spans="1:10" x14ac:dyDescent="0.35">
      <c r="A9554" s="1">
        <v>43070</v>
      </c>
      <c r="B9554" t="s">
        <v>1781</v>
      </c>
      <c r="C9554" t="s">
        <v>23</v>
      </c>
      <c r="D9554" t="s">
        <v>34</v>
      </c>
      <c r="E9554" t="s">
        <v>47</v>
      </c>
      <c r="F9554" t="s">
        <v>2495</v>
      </c>
      <c r="G9554" s="2">
        <v>79.12</v>
      </c>
      <c r="H9554" s="2">
        <v>5</v>
      </c>
      <c r="I9554" s="2">
        <f t="shared" si="149"/>
        <v>15.824000000000002</v>
      </c>
      <c r="J9554" s="2">
        <v>13.85</v>
      </c>
    </row>
    <row r="9555" spans="1:10" x14ac:dyDescent="0.35">
      <c r="A9555" s="1">
        <v>43070</v>
      </c>
      <c r="B9555" t="s">
        <v>1665</v>
      </c>
      <c r="C9555" t="s">
        <v>613</v>
      </c>
      <c r="D9555" t="s">
        <v>11</v>
      </c>
      <c r="E9555" t="s">
        <v>12</v>
      </c>
      <c r="F9555" t="s">
        <v>1730</v>
      </c>
      <c r="G9555" s="2">
        <v>19.440000000000001</v>
      </c>
      <c r="H9555" s="2">
        <v>3</v>
      </c>
      <c r="I9555" s="2">
        <f t="shared" si="149"/>
        <v>6.48</v>
      </c>
      <c r="J9555" s="2">
        <v>9.33</v>
      </c>
    </row>
    <row r="9556" spans="1:10" x14ac:dyDescent="0.35">
      <c r="A9556" s="1">
        <v>43070</v>
      </c>
      <c r="B9556" t="s">
        <v>1665</v>
      </c>
      <c r="C9556" t="s">
        <v>613</v>
      </c>
      <c r="D9556" t="s">
        <v>34</v>
      </c>
      <c r="E9556" t="s">
        <v>35</v>
      </c>
      <c r="F9556" t="s">
        <v>918</v>
      </c>
      <c r="G9556" s="2">
        <v>897.15</v>
      </c>
      <c r="H9556" s="2">
        <v>3</v>
      </c>
      <c r="I9556" s="2">
        <f t="shared" si="149"/>
        <v>299.05</v>
      </c>
      <c r="J9556" s="2">
        <v>251.2</v>
      </c>
    </row>
    <row r="9557" spans="1:10" x14ac:dyDescent="0.35">
      <c r="A9557" s="1">
        <v>43070</v>
      </c>
      <c r="B9557" t="s">
        <v>1099</v>
      </c>
      <c r="C9557" t="s">
        <v>78</v>
      </c>
      <c r="D9557" t="s">
        <v>34</v>
      </c>
      <c r="E9557" t="s">
        <v>47</v>
      </c>
      <c r="F9557" t="s">
        <v>2302</v>
      </c>
      <c r="G9557" s="2">
        <v>7.71</v>
      </c>
      <c r="H9557" s="2">
        <v>2</v>
      </c>
      <c r="I9557" s="2">
        <f t="shared" si="149"/>
        <v>3.855</v>
      </c>
      <c r="J9557" s="2">
        <v>1.74</v>
      </c>
    </row>
    <row r="9558" spans="1:10" x14ac:dyDescent="0.35">
      <c r="A9558" s="1">
        <v>43070</v>
      </c>
      <c r="B9558" t="s">
        <v>2298</v>
      </c>
      <c r="C9558" t="s">
        <v>10</v>
      </c>
      <c r="D9558" t="s">
        <v>11</v>
      </c>
      <c r="E9558" t="s">
        <v>12</v>
      </c>
      <c r="F9558" t="s">
        <v>2386</v>
      </c>
      <c r="G9558" s="2">
        <v>10.37</v>
      </c>
      <c r="H9558" s="2">
        <v>2</v>
      </c>
      <c r="I9558" s="2">
        <f t="shared" si="149"/>
        <v>5.1849999999999996</v>
      </c>
      <c r="J9558" s="2">
        <v>3.63</v>
      </c>
    </row>
    <row r="9559" spans="1:10" x14ac:dyDescent="0.35">
      <c r="A9559" s="1">
        <v>43070</v>
      </c>
      <c r="B9559" t="s">
        <v>2284</v>
      </c>
      <c r="C9559" t="s">
        <v>164</v>
      </c>
      <c r="D9559" t="s">
        <v>11</v>
      </c>
      <c r="E9559" t="s">
        <v>12</v>
      </c>
      <c r="F9559" t="s">
        <v>442</v>
      </c>
      <c r="G9559" s="2">
        <v>41.86</v>
      </c>
      <c r="H9559" s="2">
        <v>7</v>
      </c>
      <c r="I9559" s="2">
        <f t="shared" si="149"/>
        <v>5.9799999999999995</v>
      </c>
      <c r="J9559" s="2">
        <v>18.84</v>
      </c>
    </row>
    <row r="9560" spans="1:10" x14ac:dyDescent="0.35">
      <c r="A9560" s="1">
        <v>43070</v>
      </c>
      <c r="B9560" t="s">
        <v>2284</v>
      </c>
      <c r="C9560" t="s">
        <v>164</v>
      </c>
      <c r="D9560" t="s">
        <v>34</v>
      </c>
      <c r="E9560" t="s">
        <v>74</v>
      </c>
      <c r="F9560" t="s">
        <v>1909</v>
      </c>
      <c r="G9560" s="2">
        <v>141.96</v>
      </c>
      <c r="H9560" s="2">
        <v>2</v>
      </c>
      <c r="I9560" s="2">
        <f t="shared" si="149"/>
        <v>70.98</v>
      </c>
      <c r="J9560" s="2">
        <v>41.17</v>
      </c>
    </row>
    <row r="9561" spans="1:10" x14ac:dyDescent="0.35">
      <c r="A9561" s="1">
        <v>43070</v>
      </c>
      <c r="B9561" t="s">
        <v>1771</v>
      </c>
      <c r="C9561" t="s">
        <v>164</v>
      </c>
      <c r="D9561" t="s">
        <v>11</v>
      </c>
      <c r="E9561" t="s">
        <v>20</v>
      </c>
      <c r="F9561" t="s">
        <v>2173</v>
      </c>
      <c r="G9561" s="2">
        <v>15.92</v>
      </c>
      <c r="H9561" s="2">
        <v>5</v>
      </c>
      <c r="I9561" s="2">
        <f t="shared" si="149"/>
        <v>3.1840000000000002</v>
      </c>
      <c r="J9561" s="2">
        <v>5.37</v>
      </c>
    </row>
    <row r="9562" spans="1:10" x14ac:dyDescent="0.35">
      <c r="A9562" s="1">
        <v>43070</v>
      </c>
      <c r="B9562" t="s">
        <v>1771</v>
      </c>
      <c r="C9562" t="s">
        <v>164</v>
      </c>
      <c r="D9562" t="s">
        <v>34</v>
      </c>
      <c r="E9562" t="s">
        <v>47</v>
      </c>
      <c r="F9562" t="s">
        <v>281</v>
      </c>
      <c r="G9562" s="2">
        <v>70.680000000000007</v>
      </c>
      <c r="H9562" s="2">
        <v>12</v>
      </c>
      <c r="I9562" s="2">
        <f t="shared" si="149"/>
        <v>5.8900000000000006</v>
      </c>
      <c r="J9562" s="2">
        <v>31.1</v>
      </c>
    </row>
    <row r="9563" spans="1:10" x14ac:dyDescent="0.35">
      <c r="A9563" s="1">
        <v>43070</v>
      </c>
      <c r="B9563" t="s">
        <v>1771</v>
      </c>
      <c r="C9563" t="s">
        <v>164</v>
      </c>
      <c r="D9563" t="s">
        <v>11</v>
      </c>
      <c r="E9563" t="s">
        <v>18</v>
      </c>
      <c r="F9563" t="s">
        <v>2031</v>
      </c>
      <c r="G9563" s="2">
        <v>541.24</v>
      </c>
      <c r="H9563" s="2">
        <v>4</v>
      </c>
      <c r="I9563" s="2">
        <f t="shared" si="149"/>
        <v>135.31</v>
      </c>
      <c r="J9563" s="2">
        <v>5.41</v>
      </c>
    </row>
    <row r="9564" spans="1:10" x14ac:dyDescent="0.35">
      <c r="A9564" s="1">
        <v>43070</v>
      </c>
      <c r="B9564" t="s">
        <v>2580</v>
      </c>
      <c r="C9564" t="s">
        <v>27</v>
      </c>
      <c r="D9564" t="s">
        <v>34</v>
      </c>
      <c r="E9564" t="s">
        <v>47</v>
      </c>
      <c r="F9564" t="s">
        <v>2040</v>
      </c>
      <c r="G9564" s="2">
        <v>629.64</v>
      </c>
      <c r="H9564" s="2">
        <v>9</v>
      </c>
      <c r="I9564" s="2">
        <f t="shared" si="149"/>
        <v>69.959999999999994</v>
      </c>
      <c r="J9564" s="2">
        <v>107.04</v>
      </c>
    </row>
    <row r="9565" spans="1:10" x14ac:dyDescent="0.35">
      <c r="A9565" s="1">
        <v>43070</v>
      </c>
      <c r="B9565" t="s">
        <v>1799</v>
      </c>
      <c r="C9565" t="s">
        <v>23</v>
      </c>
      <c r="D9565" t="s">
        <v>11</v>
      </c>
      <c r="E9565" t="s">
        <v>16</v>
      </c>
      <c r="F9565" t="s">
        <v>188</v>
      </c>
      <c r="G9565" s="2">
        <v>15.94</v>
      </c>
      <c r="H9565" s="2">
        <v>4</v>
      </c>
      <c r="I9565" s="2">
        <f t="shared" si="149"/>
        <v>3.9849999999999999</v>
      </c>
      <c r="J9565" s="2">
        <v>5.18</v>
      </c>
    </row>
    <row r="9566" spans="1:10" x14ac:dyDescent="0.35">
      <c r="A9566" s="1">
        <v>43070</v>
      </c>
      <c r="B9566" t="s">
        <v>1799</v>
      </c>
      <c r="C9566" t="s">
        <v>23</v>
      </c>
      <c r="D9566" t="s">
        <v>11</v>
      </c>
      <c r="E9566" t="s">
        <v>20</v>
      </c>
      <c r="F9566" t="s">
        <v>972</v>
      </c>
      <c r="G9566" s="2">
        <v>8</v>
      </c>
      <c r="H9566" s="2">
        <v>7</v>
      </c>
      <c r="I9566" s="2">
        <f t="shared" si="149"/>
        <v>1.1428571428571428</v>
      </c>
      <c r="J9566" s="2">
        <v>-5.6</v>
      </c>
    </row>
    <row r="9567" spans="1:10" x14ac:dyDescent="0.35">
      <c r="A9567" s="1">
        <v>43070</v>
      </c>
      <c r="B9567" t="s">
        <v>1799</v>
      </c>
      <c r="C9567" t="s">
        <v>23</v>
      </c>
      <c r="D9567" t="s">
        <v>34</v>
      </c>
      <c r="E9567" t="s">
        <v>35</v>
      </c>
      <c r="F9567" t="s">
        <v>294</v>
      </c>
      <c r="G9567" s="2">
        <v>398.97</v>
      </c>
      <c r="H9567" s="2">
        <v>2</v>
      </c>
      <c r="I9567" s="2">
        <f t="shared" si="149"/>
        <v>199.48500000000001</v>
      </c>
      <c r="J9567" s="2">
        <v>-28.5</v>
      </c>
    </row>
    <row r="9568" spans="1:10" x14ac:dyDescent="0.35">
      <c r="A9568" s="1">
        <v>43071</v>
      </c>
      <c r="B9568" t="s">
        <v>659</v>
      </c>
      <c r="C9568" t="s">
        <v>27</v>
      </c>
      <c r="D9568" t="s">
        <v>11</v>
      </c>
      <c r="E9568" t="s">
        <v>18</v>
      </c>
      <c r="F9568" t="s">
        <v>1400</v>
      </c>
      <c r="G9568" s="2">
        <v>559.62</v>
      </c>
      <c r="H9568" s="2">
        <v>9</v>
      </c>
      <c r="I9568" s="2">
        <f t="shared" si="149"/>
        <v>62.18</v>
      </c>
      <c r="J9568" s="2">
        <v>151.1</v>
      </c>
    </row>
    <row r="9569" spans="1:10" x14ac:dyDescent="0.35">
      <c r="A9569" s="1">
        <v>43071</v>
      </c>
      <c r="B9569" t="s">
        <v>659</v>
      </c>
      <c r="C9569" t="s">
        <v>27</v>
      </c>
      <c r="D9569" t="s">
        <v>11</v>
      </c>
      <c r="E9569" t="s">
        <v>12</v>
      </c>
      <c r="F9569" t="s">
        <v>1191</v>
      </c>
      <c r="G9569" s="2">
        <v>109.92</v>
      </c>
      <c r="H9569" s="2">
        <v>2</v>
      </c>
      <c r="I9569" s="2">
        <f t="shared" si="149"/>
        <v>54.96</v>
      </c>
      <c r="J9569" s="2">
        <v>53.86</v>
      </c>
    </row>
    <row r="9570" spans="1:10" x14ac:dyDescent="0.35">
      <c r="A9570" s="1">
        <v>43071</v>
      </c>
      <c r="B9570" t="s">
        <v>659</v>
      </c>
      <c r="C9570" t="s">
        <v>27</v>
      </c>
      <c r="D9570" t="s">
        <v>11</v>
      </c>
      <c r="E9570" t="s">
        <v>12</v>
      </c>
      <c r="F9570" t="s">
        <v>2069</v>
      </c>
      <c r="G9570" s="2">
        <v>8.56</v>
      </c>
      <c r="H9570" s="2">
        <v>2</v>
      </c>
      <c r="I9570" s="2">
        <f t="shared" si="149"/>
        <v>4.28</v>
      </c>
      <c r="J9570" s="2">
        <v>3.85</v>
      </c>
    </row>
    <row r="9571" spans="1:10" x14ac:dyDescent="0.35">
      <c r="A9571" s="1">
        <v>43071</v>
      </c>
      <c r="B9571" t="s">
        <v>1361</v>
      </c>
      <c r="C9571" t="s">
        <v>55</v>
      </c>
      <c r="D9571" t="s">
        <v>11</v>
      </c>
      <c r="E9571" t="s">
        <v>24</v>
      </c>
      <c r="F9571" t="s">
        <v>2189</v>
      </c>
      <c r="G9571" s="2">
        <v>34.65</v>
      </c>
      <c r="H9571" s="2">
        <v>3</v>
      </c>
      <c r="I9571" s="2">
        <f t="shared" si="149"/>
        <v>11.549999999999999</v>
      </c>
      <c r="J9571" s="2">
        <v>10.4</v>
      </c>
    </row>
    <row r="9572" spans="1:10" x14ac:dyDescent="0.35">
      <c r="A9572" s="1">
        <v>43071</v>
      </c>
      <c r="B9572" t="s">
        <v>225</v>
      </c>
      <c r="C9572" t="s">
        <v>10</v>
      </c>
      <c r="D9572" t="s">
        <v>11</v>
      </c>
      <c r="E9572" t="s">
        <v>92</v>
      </c>
      <c r="F9572" t="s">
        <v>253</v>
      </c>
      <c r="G9572" s="2">
        <v>294.62</v>
      </c>
      <c r="H9572" s="2">
        <v>5</v>
      </c>
      <c r="I9572" s="2">
        <f t="shared" si="149"/>
        <v>58.923999999999999</v>
      </c>
      <c r="J9572" s="2">
        <v>-766.01</v>
      </c>
    </row>
    <row r="9573" spans="1:10" x14ac:dyDescent="0.35">
      <c r="A9573" s="1">
        <v>43071</v>
      </c>
      <c r="B9573" t="s">
        <v>225</v>
      </c>
      <c r="C9573" t="s">
        <v>10</v>
      </c>
      <c r="D9573" t="s">
        <v>34</v>
      </c>
      <c r="E9573" t="s">
        <v>47</v>
      </c>
      <c r="F9573" t="s">
        <v>448</v>
      </c>
      <c r="G9573" s="2">
        <v>8.75</v>
      </c>
      <c r="H9573" s="2">
        <v>4</v>
      </c>
      <c r="I9573" s="2">
        <f t="shared" si="149"/>
        <v>2.1875</v>
      </c>
      <c r="J9573" s="2">
        <v>-3.72</v>
      </c>
    </row>
    <row r="9574" spans="1:10" x14ac:dyDescent="0.35">
      <c r="A9574" s="1">
        <v>43071</v>
      </c>
      <c r="B9574" t="s">
        <v>1657</v>
      </c>
      <c r="C9574" t="s">
        <v>123</v>
      </c>
      <c r="D9574" t="s">
        <v>11</v>
      </c>
      <c r="E9574" t="s">
        <v>24</v>
      </c>
      <c r="F9574" t="s">
        <v>1117</v>
      </c>
      <c r="G9574" s="2">
        <v>47.96</v>
      </c>
      <c r="H9574" s="2">
        <v>5</v>
      </c>
      <c r="I9574" s="2">
        <f t="shared" si="149"/>
        <v>9.5920000000000005</v>
      </c>
      <c r="J9574" s="2">
        <v>4.2</v>
      </c>
    </row>
    <row r="9575" spans="1:10" x14ac:dyDescent="0.35">
      <c r="A9575" s="1">
        <v>43071</v>
      </c>
      <c r="B9575" t="s">
        <v>1438</v>
      </c>
      <c r="C9575" t="s">
        <v>27</v>
      </c>
      <c r="D9575" t="s">
        <v>11</v>
      </c>
      <c r="E9575" t="s">
        <v>20</v>
      </c>
      <c r="F9575" t="s">
        <v>67</v>
      </c>
      <c r="G9575" s="2">
        <v>9.02</v>
      </c>
      <c r="H9575" s="2">
        <v>6</v>
      </c>
      <c r="I9575" s="2">
        <f t="shared" si="149"/>
        <v>1.5033333333333332</v>
      </c>
      <c r="J9575" s="2">
        <v>3.16</v>
      </c>
    </row>
    <row r="9576" spans="1:10" x14ac:dyDescent="0.35">
      <c r="A9576" s="1">
        <v>43071</v>
      </c>
      <c r="B9576" t="s">
        <v>1438</v>
      </c>
      <c r="C9576" t="s">
        <v>27</v>
      </c>
      <c r="D9576" t="s">
        <v>11</v>
      </c>
      <c r="E9576" t="s">
        <v>20</v>
      </c>
      <c r="F9576" t="s">
        <v>1139</v>
      </c>
      <c r="G9576" s="2">
        <v>69.459999999999994</v>
      </c>
      <c r="H9576" s="2">
        <v>2</v>
      </c>
      <c r="I9576" s="2">
        <f t="shared" si="149"/>
        <v>34.729999999999997</v>
      </c>
      <c r="J9576" s="2">
        <v>22.57</v>
      </c>
    </row>
    <row r="9577" spans="1:10" x14ac:dyDescent="0.35">
      <c r="A9577" s="1">
        <v>43071</v>
      </c>
      <c r="B9577" t="s">
        <v>1438</v>
      </c>
      <c r="C9577" t="s">
        <v>27</v>
      </c>
      <c r="D9577" t="s">
        <v>11</v>
      </c>
      <c r="E9577" t="s">
        <v>12</v>
      </c>
      <c r="F9577" t="s">
        <v>1337</v>
      </c>
      <c r="G9577" s="2">
        <v>10.86</v>
      </c>
      <c r="H9577" s="2">
        <v>2</v>
      </c>
      <c r="I9577" s="2">
        <f t="shared" si="149"/>
        <v>5.43</v>
      </c>
      <c r="J9577" s="2">
        <v>5.32</v>
      </c>
    </row>
    <row r="9578" spans="1:10" x14ac:dyDescent="0.35">
      <c r="A9578" s="1">
        <v>43071</v>
      </c>
      <c r="B9578" t="s">
        <v>1438</v>
      </c>
      <c r="C9578" t="s">
        <v>27</v>
      </c>
      <c r="D9578" t="s">
        <v>11</v>
      </c>
      <c r="E9578" t="s">
        <v>92</v>
      </c>
      <c r="F9578" t="s">
        <v>421</v>
      </c>
      <c r="G9578" s="2">
        <v>79.47</v>
      </c>
      <c r="H9578" s="2">
        <v>3</v>
      </c>
      <c r="I9578" s="2">
        <f t="shared" si="149"/>
        <v>26.49</v>
      </c>
      <c r="J9578" s="2">
        <v>22.25</v>
      </c>
    </row>
    <row r="9579" spans="1:10" x14ac:dyDescent="0.35">
      <c r="A9579" s="1">
        <v>43071</v>
      </c>
      <c r="B9579" t="s">
        <v>1438</v>
      </c>
      <c r="C9579" t="s">
        <v>27</v>
      </c>
      <c r="D9579" t="s">
        <v>11</v>
      </c>
      <c r="E9579" t="s">
        <v>24</v>
      </c>
      <c r="F9579" t="s">
        <v>541</v>
      </c>
      <c r="G9579" s="2">
        <v>10.08</v>
      </c>
      <c r="H9579" s="2">
        <v>6</v>
      </c>
      <c r="I9579" s="2">
        <f t="shared" si="149"/>
        <v>1.68</v>
      </c>
      <c r="J9579" s="2">
        <v>5.04</v>
      </c>
    </row>
    <row r="9580" spans="1:10" x14ac:dyDescent="0.35">
      <c r="A9580" s="1">
        <v>43071</v>
      </c>
      <c r="B9580" t="s">
        <v>1507</v>
      </c>
      <c r="C9580" t="s">
        <v>123</v>
      </c>
      <c r="D9580" t="s">
        <v>11</v>
      </c>
      <c r="E9580" t="s">
        <v>20</v>
      </c>
      <c r="F9580" t="s">
        <v>1281</v>
      </c>
      <c r="G9580" s="2">
        <v>45.66</v>
      </c>
      <c r="H9580" s="2">
        <v>5</v>
      </c>
      <c r="I9580" s="2">
        <f t="shared" si="149"/>
        <v>9.1319999999999997</v>
      </c>
      <c r="J9580" s="2">
        <v>-33.479999999999997</v>
      </c>
    </row>
    <row r="9581" spans="1:10" x14ac:dyDescent="0.35">
      <c r="A9581" s="1">
        <v>43071</v>
      </c>
      <c r="B9581" t="s">
        <v>237</v>
      </c>
      <c r="C9581" t="s">
        <v>23</v>
      </c>
      <c r="D9581" t="s">
        <v>11</v>
      </c>
      <c r="E9581" t="s">
        <v>20</v>
      </c>
      <c r="F9581" t="s">
        <v>1777</v>
      </c>
      <c r="G9581" s="2">
        <v>631.17999999999995</v>
      </c>
      <c r="H9581" s="2">
        <v>4</v>
      </c>
      <c r="I9581" s="2">
        <f t="shared" si="149"/>
        <v>157.79499999999999</v>
      </c>
      <c r="J9581" s="2">
        <v>-462.86</v>
      </c>
    </row>
    <row r="9582" spans="1:10" x14ac:dyDescent="0.35">
      <c r="A9582" s="1">
        <v>43071</v>
      </c>
      <c r="B9582" t="s">
        <v>2039</v>
      </c>
      <c r="C9582" t="s">
        <v>996</v>
      </c>
      <c r="D9582" t="s">
        <v>39</v>
      </c>
      <c r="E9582" t="s">
        <v>40</v>
      </c>
      <c r="F9582" t="s">
        <v>1536</v>
      </c>
      <c r="G9582" s="2">
        <v>2479.96</v>
      </c>
      <c r="H9582" s="2">
        <v>4</v>
      </c>
      <c r="I9582" s="2">
        <f t="shared" si="149"/>
        <v>619.99</v>
      </c>
      <c r="J9582" s="2">
        <v>743.99</v>
      </c>
    </row>
    <row r="9583" spans="1:10" x14ac:dyDescent="0.35">
      <c r="A9583" s="1">
        <v>43071</v>
      </c>
      <c r="B9583" t="s">
        <v>2103</v>
      </c>
      <c r="C9583" t="s">
        <v>27</v>
      </c>
      <c r="D9583" t="s">
        <v>39</v>
      </c>
      <c r="E9583" t="s">
        <v>40</v>
      </c>
      <c r="F9583" t="s">
        <v>2443</v>
      </c>
      <c r="G9583" s="2">
        <v>39.99</v>
      </c>
      <c r="H9583" s="2">
        <v>1</v>
      </c>
      <c r="I9583" s="2">
        <f t="shared" si="149"/>
        <v>39.99</v>
      </c>
      <c r="J9583" s="2">
        <v>-8</v>
      </c>
    </row>
    <row r="9584" spans="1:10" x14ac:dyDescent="0.35">
      <c r="A9584" s="1">
        <v>43071</v>
      </c>
      <c r="B9584" t="s">
        <v>2103</v>
      </c>
      <c r="C9584" t="s">
        <v>27</v>
      </c>
      <c r="D9584" t="s">
        <v>34</v>
      </c>
      <c r="E9584" t="s">
        <v>35</v>
      </c>
      <c r="F9584" t="s">
        <v>1364</v>
      </c>
      <c r="G9584" s="2">
        <v>1159.06</v>
      </c>
      <c r="H9584" s="2">
        <v>9</v>
      </c>
      <c r="I9584" s="2">
        <f t="shared" si="149"/>
        <v>128.78444444444443</v>
      </c>
      <c r="J9584" s="2">
        <v>43.46</v>
      </c>
    </row>
    <row r="9585" spans="1:10" x14ac:dyDescent="0.35">
      <c r="A9585" s="1">
        <v>43071</v>
      </c>
      <c r="B9585" t="s">
        <v>2103</v>
      </c>
      <c r="C9585" t="s">
        <v>27</v>
      </c>
      <c r="D9585" t="s">
        <v>11</v>
      </c>
      <c r="E9585" t="s">
        <v>24</v>
      </c>
      <c r="F9585" t="s">
        <v>2055</v>
      </c>
      <c r="G9585" s="2">
        <v>179.9</v>
      </c>
      <c r="H9585" s="2">
        <v>5</v>
      </c>
      <c r="I9585" s="2">
        <f t="shared" si="149"/>
        <v>35.980000000000004</v>
      </c>
      <c r="J9585" s="2">
        <v>44.98</v>
      </c>
    </row>
    <row r="9586" spans="1:10" x14ac:dyDescent="0.35">
      <c r="A9586" s="1">
        <v>43071</v>
      </c>
      <c r="B9586" t="s">
        <v>945</v>
      </c>
      <c r="C9586" t="s">
        <v>55</v>
      </c>
      <c r="D9586" t="s">
        <v>34</v>
      </c>
      <c r="E9586" t="s">
        <v>35</v>
      </c>
      <c r="F9586" t="s">
        <v>1726</v>
      </c>
      <c r="G9586" s="2">
        <v>701.96</v>
      </c>
      <c r="H9586" s="2">
        <v>2</v>
      </c>
      <c r="I9586" s="2">
        <f t="shared" si="149"/>
        <v>350.98</v>
      </c>
      <c r="J9586" s="2">
        <v>168.47</v>
      </c>
    </row>
    <row r="9587" spans="1:10" x14ac:dyDescent="0.35">
      <c r="A9587" s="1">
        <v>43071</v>
      </c>
      <c r="B9587" t="s">
        <v>468</v>
      </c>
      <c r="C9587" t="s">
        <v>10</v>
      </c>
      <c r="D9587" t="s">
        <v>11</v>
      </c>
      <c r="E9587" t="s">
        <v>24</v>
      </c>
      <c r="F9587" t="s">
        <v>2233</v>
      </c>
      <c r="G9587" s="2">
        <v>12.16</v>
      </c>
      <c r="H9587" s="2">
        <v>5</v>
      </c>
      <c r="I9587" s="2">
        <f t="shared" si="149"/>
        <v>2.4319999999999999</v>
      </c>
      <c r="J9587" s="2">
        <v>2.13</v>
      </c>
    </row>
    <row r="9588" spans="1:10" x14ac:dyDescent="0.35">
      <c r="A9588" s="1">
        <v>43071</v>
      </c>
      <c r="B9588" t="s">
        <v>1574</v>
      </c>
      <c r="C9588" t="s">
        <v>245</v>
      </c>
      <c r="D9588" t="s">
        <v>11</v>
      </c>
      <c r="E9588" t="s">
        <v>24</v>
      </c>
      <c r="F9588" t="s">
        <v>1108</v>
      </c>
      <c r="G9588" s="2">
        <v>32.78</v>
      </c>
      <c r="H9588" s="2">
        <v>1</v>
      </c>
      <c r="I9588" s="2">
        <f t="shared" si="149"/>
        <v>32.78</v>
      </c>
      <c r="J9588" s="2">
        <v>2.46</v>
      </c>
    </row>
    <row r="9589" spans="1:10" x14ac:dyDescent="0.35">
      <c r="A9589" s="1">
        <v>43071</v>
      </c>
      <c r="B9589" t="s">
        <v>1722</v>
      </c>
      <c r="C9589" t="s">
        <v>278</v>
      </c>
      <c r="D9589" t="s">
        <v>11</v>
      </c>
      <c r="E9589" t="s">
        <v>18</v>
      </c>
      <c r="F9589" t="s">
        <v>974</v>
      </c>
      <c r="G9589" s="2">
        <v>114.29</v>
      </c>
      <c r="H9589" s="2">
        <v>1</v>
      </c>
      <c r="I9589" s="2">
        <f t="shared" si="149"/>
        <v>114.29</v>
      </c>
      <c r="J9589" s="2">
        <v>12.86</v>
      </c>
    </row>
    <row r="9590" spans="1:10" x14ac:dyDescent="0.35">
      <c r="A9590" s="1">
        <v>43071</v>
      </c>
      <c r="B9590" t="s">
        <v>1722</v>
      </c>
      <c r="C9590" t="s">
        <v>278</v>
      </c>
      <c r="D9590" t="s">
        <v>11</v>
      </c>
      <c r="E9590" t="s">
        <v>20</v>
      </c>
      <c r="F9590" t="s">
        <v>1993</v>
      </c>
      <c r="G9590" s="2">
        <v>36.619999999999997</v>
      </c>
      <c r="H9590" s="2">
        <v>8</v>
      </c>
      <c r="I9590" s="2">
        <f t="shared" si="149"/>
        <v>4.5774999999999997</v>
      </c>
      <c r="J9590" s="2">
        <v>-24.42</v>
      </c>
    </row>
    <row r="9591" spans="1:10" x14ac:dyDescent="0.35">
      <c r="A9591" s="1">
        <v>43071</v>
      </c>
      <c r="B9591" t="s">
        <v>1722</v>
      </c>
      <c r="C9591" t="s">
        <v>278</v>
      </c>
      <c r="D9591" t="s">
        <v>34</v>
      </c>
      <c r="E9591" t="s">
        <v>74</v>
      </c>
      <c r="F9591" t="s">
        <v>1654</v>
      </c>
      <c r="G9591" s="2">
        <v>242.35</v>
      </c>
      <c r="H9591" s="2">
        <v>8</v>
      </c>
      <c r="I9591" s="2">
        <f t="shared" si="149"/>
        <v>30.293749999999999</v>
      </c>
      <c r="J9591" s="2">
        <v>-363.53</v>
      </c>
    </row>
    <row r="9592" spans="1:10" x14ac:dyDescent="0.35">
      <c r="A9592" s="1">
        <v>43071</v>
      </c>
      <c r="B9592" t="s">
        <v>1722</v>
      </c>
      <c r="C9592" t="s">
        <v>278</v>
      </c>
      <c r="D9592" t="s">
        <v>39</v>
      </c>
      <c r="E9592" t="s">
        <v>40</v>
      </c>
      <c r="F9592" t="s">
        <v>1834</v>
      </c>
      <c r="G9592" s="2">
        <v>49.62</v>
      </c>
      <c r="H9592" s="2">
        <v>2</v>
      </c>
      <c r="I9592" s="2">
        <f t="shared" si="149"/>
        <v>24.81</v>
      </c>
      <c r="J9592" s="2">
        <v>4.96</v>
      </c>
    </row>
    <row r="9593" spans="1:10" x14ac:dyDescent="0.35">
      <c r="A9593" s="1">
        <v>43071</v>
      </c>
      <c r="B9593" t="s">
        <v>1722</v>
      </c>
      <c r="C9593" t="s">
        <v>278</v>
      </c>
      <c r="D9593" t="s">
        <v>34</v>
      </c>
      <c r="E9593" t="s">
        <v>47</v>
      </c>
      <c r="F9593" t="s">
        <v>2196</v>
      </c>
      <c r="G9593" s="2">
        <v>508.7</v>
      </c>
      <c r="H9593" s="2">
        <v>6</v>
      </c>
      <c r="I9593" s="2">
        <f t="shared" si="149"/>
        <v>84.783333333333331</v>
      </c>
      <c r="J9593" s="2">
        <v>0</v>
      </c>
    </row>
    <row r="9594" spans="1:10" x14ac:dyDescent="0.35">
      <c r="A9594" s="1">
        <v>43071</v>
      </c>
      <c r="B9594" t="s">
        <v>1722</v>
      </c>
      <c r="C9594" t="s">
        <v>278</v>
      </c>
      <c r="D9594" t="s">
        <v>39</v>
      </c>
      <c r="E9594" t="s">
        <v>40</v>
      </c>
      <c r="F9594" t="s">
        <v>136</v>
      </c>
      <c r="G9594" s="2">
        <v>57.36</v>
      </c>
      <c r="H9594" s="2">
        <v>6</v>
      </c>
      <c r="I9594" s="2">
        <f t="shared" si="149"/>
        <v>9.56</v>
      </c>
      <c r="J9594" s="2">
        <v>-14.34</v>
      </c>
    </row>
    <row r="9595" spans="1:10" x14ac:dyDescent="0.35">
      <c r="A9595" s="1">
        <v>43071</v>
      </c>
      <c r="B9595" t="s">
        <v>1722</v>
      </c>
      <c r="C9595" t="s">
        <v>278</v>
      </c>
      <c r="D9595" t="s">
        <v>34</v>
      </c>
      <c r="E9595" t="s">
        <v>35</v>
      </c>
      <c r="F9595" t="s">
        <v>1072</v>
      </c>
      <c r="G9595" s="2">
        <v>906.68</v>
      </c>
      <c r="H9595" s="2">
        <v>5</v>
      </c>
      <c r="I9595" s="2">
        <f t="shared" si="149"/>
        <v>181.33599999999998</v>
      </c>
      <c r="J9595" s="2">
        <v>68</v>
      </c>
    </row>
    <row r="9596" spans="1:10" x14ac:dyDescent="0.35">
      <c r="A9596" s="1">
        <v>43071</v>
      </c>
      <c r="B9596" t="s">
        <v>2466</v>
      </c>
      <c r="C9596" t="s">
        <v>95</v>
      </c>
      <c r="D9596" t="s">
        <v>11</v>
      </c>
      <c r="E9596" t="s">
        <v>20</v>
      </c>
      <c r="F9596" t="s">
        <v>911</v>
      </c>
      <c r="G9596" s="2">
        <v>67.86</v>
      </c>
      <c r="H9596" s="2">
        <v>6</v>
      </c>
      <c r="I9596" s="2">
        <f t="shared" si="149"/>
        <v>11.31</v>
      </c>
      <c r="J9596" s="2">
        <v>-45.24</v>
      </c>
    </row>
    <row r="9597" spans="1:10" x14ac:dyDescent="0.35">
      <c r="A9597" s="1">
        <v>43071</v>
      </c>
      <c r="B9597" t="s">
        <v>1417</v>
      </c>
      <c r="C9597" t="s">
        <v>78</v>
      </c>
      <c r="D9597" t="s">
        <v>11</v>
      </c>
      <c r="E9597" t="s">
        <v>24</v>
      </c>
      <c r="F9597" t="s">
        <v>38</v>
      </c>
      <c r="G9597" s="2">
        <v>19.73</v>
      </c>
      <c r="H9597" s="2">
        <v>9</v>
      </c>
      <c r="I9597" s="2">
        <f t="shared" si="149"/>
        <v>2.1922222222222221</v>
      </c>
      <c r="J9597" s="2">
        <v>1.73</v>
      </c>
    </row>
    <row r="9598" spans="1:10" x14ac:dyDescent="0.35">
      <c r="A9598" s="1">
        <v>43071</v>
      </c>
      <c r="B9598" t="s">
        <v>1417</v>
      </c>
      <c r="C9598" t="s">
        <v>78</v>
      </c>
      <c r="D9598" t="s">
        <v>39</v>
      </c>
      <c r="E9598" t="s">
        <v>40</v>
      </c>
      <c r="F9598" t="s">
        <v>568</v>
      </c>
      <c r="G9598" s="2">
        <v>151.19</v>
      </c>
      <c r="H9598" s="2">
        <v>2</v>
      </c>
      <c r="I9598" s="2">
        <f t="shared" si="149"/>
        <v>75.594999999999999</v>
      </c>
      <c r="J9598" s="2">
        <v>-25.2</v>
      </c>
    </row>
    <row r="9599" spans="1:10" x14ac:dyDescent="0.35">
      <c r="A9599" s="1">
        <v>43071</v>
      </c>
      <c r="B9599" t="s">
        <v>405</v>
      </c>
      <c r="C9599" t="s">
        <v>434</v>
      </c>
      <c r="D9599" t="s">
        <v>11</v>
      </c>
      <c r="E9599" t="s">
        <v>92</v>
      </c>
      <c r="F9599" t="s">
        <v>199</v>
      </c>
      <c r="G9599" s="2">
        <v>286.86</v>
      </c>
      <c r="H9599" s="2">
        <v>7</v>
      </c>
      <c r="I9599" s="2">
        <f t="shared" si="149"/>
        <v>40.980000000000004</v>
      </c>
      <c r="J9599" s="2">
        <v>80.319999999999993</v>
      </c>
    </row>
    <row r="9600" spans="1:10" x14ac:dyDescent="0.35">
      <c r="A9600" s="1">
        <v>43071</v>
      </c>
      <c r="B9600" t="s">
        <v>405</v>
      </c>
      <c r="C9600" t="s">
        <v>434</v>
      </c>
      <c r="D9600" t="s">
        <v>39</v>
      </c>
      <c r="E9600" t="s">
        <v>40</v>
      </c>
      <c r="F9600" t="s">
        <v>41</v>
      </c>
      <c r="G9600" s="2">
        <v>979.95</v>
      </c>
      <c r="H9600" s="2">
        <v>5</v>
      </c>
      <c r="I9600" s="2">
        <f t="shared" si="149"/>
        <v>195.99</v>
      </c>
      <c r="J9600" s="2">
        <v>284.19</v>
      </c>
    </row>
    <row r="9601" spans="1:10" x14ac:dyDescent="0.35">
      <c r="A9601" s="1">
        <v>43071</v>
      </c>
      <c r="B9601" t="s">
        <v>405</v>
      </c>
      <c r="C9601" t="s">
        <v>434</v>
      </c>
      <c r="D9601" t="s">
        <v>11</v>
      </c>
      <c r="E9601" t="s">
        <v>200</v>
      </c>
      <c r="F9601" t="s">
        <v>807</v>
      </c>
      <c r="G9601" s="2">
        <v>4.3600000000000003</v>
      </c>
      <c r="H9601" s="2">
        <v>2</v>
      </c>
      <c r="I9601" s="2">
        <f t="shared" si="149"/>
        <v>2.1800000000000002</v>
      </c>
      <c r="J9601" s="2">
        <v>0.17</v>
      </c>
    </row>
    <row r="9602" spans="1:10" x14ac:dyDescent="0.35">
      <c r="A9602" s="1">
        <v>43072</v>
      </c>
      <c r="B9602" t="s">
        <v>2688</v>
      </c>
      <c r="C9602" t="s">
        <v>149</v>
      </c>
      <c r="D9602" t="s">
        <v>11</v>
      </c>
      <c r="E9602" t="s">
        <v>20</v>
      </c>
      <c r="F9602" t="s">
        <v>1029</v>
      </c>
      <c r="G9602" s="2">
        <v>83.92</v>
      </c>
      <c r="H9602" s="2">
        <v>5</v>
      </c>
      <c r="I9602" s="2">
        <f t="shared" si="149"/>
        <v>16.783999999999999</v>
      </c>
      <c r="J9602" s="2">
        <v>29.37</v>
      </c>
    </row>
    <row r="9603" spans="1:10" x14ac:dyDescent="0.35">
      <c r="A9603" s="1">
        <v>43072</v>
      </c>
      <c r="B9603" t="s">
        <v>2688</v>
      </c>
      <c r="C9603" t="s">
        <v>149</v>
      </c>
      <c r="D9603" t="s">
        <v>11</v>
      </c>
      <c r="E9603" t="s">
        <v>20</v>
      </c>
      <c r="F9603" t="s">
        <v>865</v>
      </c>
      <c r="G9603" s="2">
        <v>14.62</v>
      </c>
      <c r="H9603" s="2">
        <v>2</v>
      </c>
      <c r="I9603" s="2">
        <f t="shared" ref="I9603:I9666" si="150">G9603/H9603</f>
        <v>7.31</v>
      </c>
      <c r="J9603" s="2">
        <v>5.12</v>
      </c>
    </row>
    <row r="9604" spans="1:10" x14ac:dyDescent="0.35">
      <c r="A9604" s="1">
        <v>43072</v>
      </c>
      <c r="B9604" t="s">
        <v>2688</v>
      </c>
      <c r="C9604" t="s">
        <v>149</v>
      </c>
      <c r="D9604" t="s">
        <v>39</v>
      </c>
      <c r="E9604" t="s">
        <v>40</v>
      </c>
      <c r="F9604" t="s">
        <v>521</v>
      </c>
      <c r="G9604" s="2">
        <v>136.99</v>
      </c>
      <c r="H9604" s="2">
        <v>1</v>
      </c>
      <c r="I9604" s="2">
        <f t="shared" si="150"/>
        <v>136.99</v>
      </c>
      <c r="J9604" s="2">
        <v>36.99</v>
      </c>
    </row>
    <row r="9605" spans="1:10" x14ac:dyDescent="0.35">
      <c r="A9605" s="1">
        <v>43072</v>
      </c>
      <c r="B9605" t="s">
        <v>2688</v>
      </c>
      <c r="C9605" t="s">
        <v>149</v>
      </c>
      <c r="D9605" t="s">
        <v>11</v>
      </c>
      <c r="E9605" t="s">
        <v>16</v>
      </c>
      <c r="F9605" t="s">
        <v>1702</v>
      </c>
      <c r="G9605" s="2">
        <v>3.15</v>
      </c>
      <c r="H9605" s="2">
        <v>1</v>
      </c>
      <c r="I9605" s="2">
        <f t="shared" si="150"/>
        <v>3.15</v>
      </c>
      <c r="J9605" s="2">
        <v>1.51</v>
      </c>
    </row>
    <row r="9606" spans="1:10" x14ac:dyDescent="0.35">
      <c r="A9606" s="1">
        <v>43072</v>
      </c>
      <c r="B9606" t="s">
        <v>1471</v>
      </c>
      <c r="C9606" t="s">
        <v>27</v>
      </c>
      <c r="D9606" t="s">
        <v>11</v>
      </c>
      <c r="E9606" t="s">
        <v>12</v>
      </c>
      <c r="F9606" t="s">
        <v>1664</v>
      </c>
      <c r="G9606" s="2">
        <v>166.44</v>
      </c>
      <c r="H9606" s="2">
        <v>3</v>
      </c>
      <c r="I9606" s="2">
        <f t="shared" si="150"/>
        <v>55.48</v>
      </c>
      <c r="J9606" s="2">
        <v>79.89</v>
      </c>
    </row>
    <row r="9607" spans="1:10" x14ac:dyDescent="0.35">
      <c r="A9607" s="1">
        <v>43072</v>
      </c>
      <c r="B9607" t="s">
        <v>69</v>
      </c>
      <c r="C9607" t="s">
        <v>123</v>
      </c>
      <c r="D9607" t="s">
        <v>39</v>
      </c>
      <c r="E9607" t="s">
        <v>52</v>
      </c>
      <c r="F9607" t="s">
        <v>2158</v>
      </c>
      <c r="G9607" s="2">
        <v>47.99</v>
      </c>
      <c r="H9607" s="2">
        <v>1</v>
      </c>
      <c r="I9607" s="2">
        <f t="shared" si="150"/>
        <v>47.99</v>
      </c>
      <c r="J9607" s="2">
        <v>7.2</v>
      </c>
    </row>
    <row r="9608" spans="1:10" x14ac:dyDescent="0.35">
      <c r="A9608" s="1">
        <v>43072</v>
      </c>
      <c r="B9608" t="s">
        <v>1738</v>
      </c>
      <c r="C9608" t="s">
        <v>245</v>
      </c>
      <c r="D9608" t="s">
        <v>11</v>
      </c>
      <c r="E9608" t="s">
        <v>92</v>
      </c>
      <c r="F9608" t="s">
        <v>1829</v>
      </c>
      <c r="G9608" s="2">
        <v>45.22</v>
      </c>
      <c r="H9608" s="2">
        <v>3</v>
      </c>
      <c r="I9608" s="2">
        <f t="shared" si="150"/>
        <v>15.073333333333332</v>
      </c>
      <c r="J9608" s="2">
        <v>4.5199999999999996</v>
      </c>
    </row>
    <row r="9609" spans="1:10" x14ac:dyDescent="0.35">
      <c r="A9609" s="1">
        <v>43072</v>
      </c>
      <c r="B9609" t="s">
        <v>1738</v>
      </c>
      <c r="C9609" t="s">
        <v>245</v>
      </c>
      <c r="D9609" t="s">
        <v>11</v>
      </c>
      <c r="E9609" t="s">
        <v>20</v>
      </c>
      <c r="F9609" t="s">
        <v>744</v>
      </c>
      <c r="G9609" s="2">
        <v>28.78</v>
      </c>
      <c r="H9609" s="2">
        <v>6</v>
      </c>
      <c r="I9609" s="2">
        <f t="shared" si="150"/>
        <v>4.7966666666666669</v>
      </c>
      <c r="J9609" s="2">
        <v>-21.11</v>
      </c>
    </row>
    <row r="9610" spans="1:10" x14ac:dyDescent="0.35">
      <c r="A9610" s="1">
        <v>43072</v>
      </c>
      <c r="B9610" t="s">
        <v>1738</v>
      </c>
      <c r="C9610" t="s">
        <v>245</v>
      </c>
      <c r="D9610" t="s">
        <v>11</v>
      </c>
      <c r="E9610" t="s">
        <v>12</v>
      </c>
      <c r="F9610" t="s">
        <v>2451</v>
      </c>
      <c r="G9610" s="2">
        <v>24.45</v>
      </c>
      <c r="H9610" s="2">
        <v>4</v>
      </c>
      <c r="I9610" s="2">
        <f t="shared" si="150"/>
        <v>6.1124999999999998</v>
      </c>
      <c r="J9610" s="2">
        <v>8.86</v>
      </c>
    </row>
    <row r="9611" spans="1:10" x14ac:dyDescent="0.35">
      <c r="A9611" s="1">
        <v>43072</v>
      </c>
      <c r="B9611" t="s">
        <v>1962</v>
      </c>
      <c r="C9611" t="s">
        <v>164</v>
      </c>
      <c r="D9611" t="s">
        <v>34</v>
      </c>
      <c r="E9611" t="s">
        <v>145</v>
      </c>
      <c r="F9611" t="s">
        <v>255</v>
      </c>
      <c r="G9611" s="2">
        <v>521.96</v>
      </c>
      <c r="H9611" s="2">
        <v>2</v>
      </c>
      <c r="I9611" s="2">
        <f t="shared" si="150"/>
        <v>260.98</v>
      </c>
      <c r="J9611" s="2">
        <v>88.73</v>
      </c>
    </row>
    <row r="9612" spans="1:10" x14ac:dyDescent="0.35">
      <c r="A9612" s="1">
        <v>43072</v>
      </c>
      <c r="B9612" t="s">
        <v>107</v>
      </c>
      <c r="C9612" t="s">
        <v>10</v>
      </c>
      <c r="D9612" t="s">
        <v>34</v>
      </c>
      <c r="E9612" t="s">
        <v>47</v>
      </c>
      <c r="F9612" t="s">
        <v>2223</v>
      </c>
      <c r="G9612" s="2">
        <v>13.59</v>
      </c>
      <c r="H9612" s="2">
        <v>2</v>
      </c>
      <c r="I9612" s="2">
        <f t="shared" si="150"/>
        <v>6.7949999999999999</v>
      </c>
      <c r="J9612" s="2">
        <v>-14.27</v>
      </c>
    </row>
    <row r="9613" spans="1:10" x14ac:dyDescent="0.35">
      <c r="A9613" s="1">
        <v>43072</v>
      </c>
      <c r="B9613" t="s">
        <v>2683</v>
      </c>
      <c r="C9613" t="s">
        <v>10</v>
      </c>
      <c r="D9613" t="s">
        <v>11</v>
      </c>
      <c r="E9613" t="s">
        <v>12</v>
      </c>
      <c r="F9613" t="s">
        <v>2693</v>
      </c>
      <c r="G9613" s="2">
        <v>10.37</v>
      </c>
      <c r="H9613" s="2">
        <v>2</v>
      </c>
      <c r="I9613" s="2">
        <f t="shared" si="150"/>
        <v>5.1849999999999996</v>
      </c>
      <c r="J9613" s="2">
        <v>3.63</v>
      </c>
    </row>
    <row r="9614" spans="1:10" x14ac:dyDescent="0.35">
      <c r="A9614" s="1">
        <v>43072</v>
      </c>
      <c r="B9614" t="s">
        <v>2060</v>
      </c>
      <c r="C9614" t="s">
        <v>278</v>
      </c>
      <c r="D9614" t="s">
        <v>11</v>
      </c>
      <c r="E9614" t="s">
        <v>24</v>
      </c>
      <c r="F9614" t="s">
        <v>1949</v>
      </c>
      <c r="G9614" s="2">
        <v>13.34</v>
      </c>
      <c r="H9614" s="2">
        <v>6</v>
      </c>
      <c r="I9614" s="2">
        <f t="shared" si="150"/>
        <v>2.2233333333333332</v>
      </c>
      <c r="J9614" s="2">
        <v>1</v>
      </c>
    </row>
    <row r="9615" spans="1:10" x14ac:dyDescent="0.35">
      <c r="A9615" s="1">
        <v>43072</v>
      </c>
      <c r="B9615" t="s">
        <v>2060</v>
      </c>
      <c r="C9615" t="s">
        <v>278</v>
      </c>
      <c r="D9615" t="s">
        <v>39</v>
      </c>
      <c r="E9615" t="s">
        <v>52</v>
      </c>
      <c r="F9615" t="s">
        <v>1022</v>
      </c>
      <c r="G9615" s="2">
        <v>76.75</v>
      </c>
      <c r="H9615" s="2">
        <v>6</v>
      </c>
      <c r="I9615" s="2">
        <f t="shared" si="150"/>
        <v>12.791666666666666</v>
      </c>
      <c r="J9615" s="2">
        <v>10.55</v>
      </c>
    </row>
    <row r="9616" spans="1:10" x14ac:dyDescent="0.35">
      <c r="A9616" s="1">
        <v>43072</v>
      </c>
      <c r="B9616" t="s">
        <v>2060</v>
      </c>
      <c r="C9616" t="s">
        <v>278</v>
      </c>
      <c r="D9616" t="s">
        <v>39</v>
      </c>
      <c r="E9616" t="s">
        <v>52</v>
      </c>
      <c r="F9616" t="s">
        <v>1022</v>
      </c>
      <c r="G9616" s="2">
        <v>102.34</v>
      </c>
      <c r="H9616" s="2">
        <v>8</v>
      </c>
      <c r="I9616" s="2">
        <f t="shared" si="150"/>
        <v>12.7925</v>
      </c>
      <c r="J9616" s="2">
        <v>14.07</v>
      </c>
    </row>
    <row r="9617" spans="1:10" x14ac:dyDescent="0.35">
      <c r="A9617" s="1">
        <v>43072</v>
      </c>
      <c r="B9617" t="s">
        <v>2060</v>
      </c>
      <c r="C9617" t="s">
        <v>278</v>
      </c>
      <c r="D9617" t="s">
        <v>11</v>
      </c>
      <c r="E9617" t="s">
        <v>12</v>
      </c>
      <c r="F9617" t="s">
        <v>1353</v>
      </c>
      <c r="G9617" s="2">
        <v>10.32</v>
      </c>
      <c r="H9617" s="2">
        <v>2</v>
      </c>
      <c r="I9617" s="2">
        <f t="shared" si="150"/>
        <v>5.16</v>
      </c>
      <c r="J9617" s="2">
        <v>3.74</v>
      </c>
    </row>
    <row r="9618" spans="1:10" x14ac:dyDescent="0.35">
      <c r="A9618" s="1">
        <v>43072</v>
      </c>
      <c r="B9618" t="s">
        <v>2060</v>
      </c>
      <c r="C9618" t="s">
        <v>278</v>
      </c>
      <c r="D9618" t="s">
        <v>11</v>
      </c>
      <c r="E9618" t="s">
        <v>200</v>
      </c>
      <c r="F9618" t="s">
        <v>2251</v>
      </c>
      <c r="G9618" s="2">
        <v>47.32</v>
      </c>
      <c r="H9618" s="2">
        <v>7</v>
      </c>
      <c r="I9618" s="2">
        <f t="shared" si="150"/>
        <v>6.76</v>
      </c>
      <c r="J9618" s="2">
        <v>5.92</v>
      </c>
    </row>
    <row r="9619" spans="1:10" x14ac:dyDescent="0.35">
      <c r="A9619" s="1">
        <v>43072</v>
      </c>
      <c r="B9619" t="s">
        <v>2060</v>
      </c>
      <c r="C9619" t="s">
        <v>278</v>
      </c>
      <c r="D9619" t="s">
        <v>34</v>
      </c>
      <c r="E9619" t="s">
        <v>47</v>
      </c>
      <c r="F9619" t="s">
        <v>1015</v>
      </c>
      <c r="G9619" s="2">
        <v>23.38</v>
      </c>
      <c r="H9619" s="2">
        <v>3</v>
      </c>
      <c r="I9619" s="2">
        <f t="shared" si="150"/>
        <v>7.793333333333333</v>
      </c>
      <c r="J9619" s="2">
        <v>7.01</v>
      </c>
    </row>
    <row r="9620" spans="1:10" x14ac:dyDescent="0.35">
      <c r="A9620" s="1">
        <v>43072</v>
      </c>
      <c r="B9620" t="s">
        <v>2060</v>
      </c>
      <c r="C9620" t="s">
        <v>278</v>
      </c>
      <c r="D9620" t="s">
        <v>34</v>
      </c>
      <c r="E9620" t="s">
        <v>47</v>
      </c>
      <c r="F9620" t="s">
        <v>1779</v>
      </c>
      <c r="G9620" s="2">
        <v>16.72</v>
      </c>
      <c r="H9620" s="2">
        <v>5</v>
      </c>
      <c r="I9620" s="2">
        <f t="shared" si="150"/>
        <v>3.3439999999999999</v>
      </c>
      <c r="J9620" s="2">
        <v>3.34</v>
      </c>
    </row>
    <row r="9621" spans="1:10" x14ac:dyDescent="0.35">
      <c r="A9621" s="1">
        <v>43072</v>
      </c>
      <c r="B9621" t="s">
        <v>2060</v>
      </c>
      <c r="C9621" t="s">
        <v>278</v>
      </c>
      <c r="D9621" t="s">
        <v>34</v>
      </c>
      <c r="E9621" t="s">
        <v>47</v>
      </c>
      <c r="F9621" t="s">
        <v>2448</v>
      </c>
      <c r="G9621" s="2">
        <v>16.190000000000001</v>
      </c>
      <c r="H9621" s="2">
        <v>1</v>
      </c>
      <c r="I9621" s="2">
        <f t="shared" si="150"/>
        <v>16.190000000000001</v>
      </c>
      <c r="J9621" s="2">
        <v>4.66</v>
      </c>
    </row>
    <row r="9622" spans="1:10" x14ac:dyDescent="0.35">
      <c r="A9622" s="1">
        <v>43073</v>
      </c>
      <c r="B9622" t="s">
        <v>2614</v>
      </c>
      <c r="C9622" t="s">
        <v>23</v>
      </c>
      <c r="D9622" t="s">
        <v>11</v>
      </c>
      <c r="E9622" t="s">
        <v>20</v>
      </c>
      <c r="F9622" t="s">
        <v>118</v>
      </c>
      <c r="G9622" s="2">
        <v>5.35</v>
      </c>
      <c r="H9622" s="2">
        <v>3</v>
      </c>
      <c r="I9622" s="2">
        <f t="shared" si="150"/>
        <v>1.7833333333333332</v>
      </c>
      <c r="J9622" s="2">
        <v>-4.46</v>
      </c>
    </row>
    <row r="9623" spans="1:10" x14ac:dyDescent="0.35">
      <c r="A9623" s="1">
        <v>43073</v>
      </c>
      <c r="B9623" t="s">
        <v>2544</v>
      </c>
      <c r="C9623" t="s">
        <v>23</v>
      </c>
      <c r="D9623" t="s">
        <v>34</v>
      </c>
      <c r="E9623" t="s">
        <v>35</v>
      </c>
      <c r="F9623" t="s">
        <v>944</v>
      </c>
      <c r="G9623" s="2">
        <v>188.55</v>
      </c>
      <c r="H9623" s="2">
        <v>7</v>
      </c>
      <c r="I9623" s="2">
        <f t="shared" si="150"/>
        <v>26.935714285714287</v>
      </c>
      <c r="J9623" s="2">
        <v>-2.69</v>
      </c>
    </row>
    <row r="9624" spans="1:10" x14ac:dyDescent="0.35">
      <c r="A9624" s="1">
        <v>43073</v>
      </c>
      <c r="B9624" t="s">
        <v>892</v>
      </c>
      <c r="C9624" t="s">
        <v>23</v>
      </c>
      <c r="D9624" t="s">
        <v>34</v>
      </c>
      <c r="E9624" t="s">
        <v>35</v>
      </c>
      <c r="F9624" t="s">
        <v>2068</v>
      </c>
      <c r="G9624" s="2">
        <v>239.96</v>
      </c>
      <c r="H9624" s="2">
        <v>10</v>
      </c>
      <c r="I9624" s="2">
        <f t="shared" si="150"/>
        <v>23.996000000000002</v>
      </c>
      <c r="J9624" s="2">
        <v>-10.28</v>
      </c>
    </row>
    <row r="9625" spans="1:10" x14ac:dyDescent="0.35">
      <c r="A9625" s="1">
        <v>43073</v>
      </c>
      <c r="B9625" t="s">
        <v>892</v>
      </c>
      <c r="C9625" t="s">
        <v>23</v>
      </c>
      <c r="D9625" t="s">
        <v>34</v>
      </c>
      <c r="E9625" t="s">
        <v>47</v>
      </c>
      <c r="F9625" t="s">
        <v>1908</v>
      </c>
      <c r="G9625" s="2">
        <v>54.77</v>
      </c>
      <c r="H9625" s="2">
        <v>2</v>
      </c>
      <c r="I9625" s="2">
        <f t="shared" si="150"/>
        <v>27.385000000000002</v>
      </c>
      <c r="J9625" s="2">
        <v>6.85</v>
      </c>
    </row>
    <row r="9626" spans="1:10" x14ac:dyDescent="0.35">
      <c r="A9626" s="1">
        <v>43073</v>
      </c>
      <c r="B9626" t="s">
        <v>892</v>
      </c>
      <c r="C9626" t="s">
        <v>23</v>
      </c>
      <c r="D9626" t="s">
        <v>11</v>
      </c>
      <c r="E9626" t="s">
        <v>24</v>
      </c>
      <c r="F9626" t="s">
        <v>645</v>
      </c>
      <c r="G9626" s="2">
        <v>13.39</v>
      </c>
      <c r="H9626" s="2">
        <v>3</v>
      </c>
      <c r="I9626" s="2">
        <f t="shared" si="150"/>
        <v>4.4633333333333338</v>
      </c>
      <c r="J9626" s="2">
        <v>3.18</v>
      </c>
    </row>
    <row r="9627" spans="1:10" x14ac:dyDescent="0.35">
      <c r="A9627" s="1">
        <v>43073</v>
      </c>
      <c r="B9627" t="s">
        <v>892</v>
      </c>
      <c r="C9627" t="s">
        <v>23</v>
      </c>
      <c r="D9627" t="s">
        <v>11</v>
      </c>
      <c r="E9627" t="s">
        <v>12</v>
      </c>
      <c r="F9627" t="s">
        <v>1034</v>
      </c>
      <c r="G9627" s="2">
        <v>23.92</v>
      </c>
      <c r="H9627" s="2">
        <v>5</v>
      </c>
      <c r="I9627" s="2">
        <f t="shared" si="150"/>
        <v>4.7840000000000007</v>
      </c>
      <c r="J9627" s="2">
        <v>8.67</v>
      </c>
    </row>
    <row r="9628" spans="1:10" x14ac:dyDescent="0.35">
      <c r="A9628" s="1">
        <v>43073</v>
      </c>
      <c r="B9628" t="s">
        <v>892</v>
      </c>
      <c r="C9628" t="s">
        <v>23</v>
      </c>
      <c r="D9628" t="s">
        <v>39</v>
      </c>
      <c r="E9628" t="s">
        <v>52</v>
      </c>
      <c r="F9628" t="s">
        <v>2532</v>
      </c>
      <c r="G9628" s="2">
        <v>255.97</v>
      </c>
      <c r="H9628" s="2">
        <v>4</v>
      </c>
      <c r="I9628" s="2">
        <f t="shared" si="150"/>
        <v>63.9925</v>
      </c>
      <c r="J9628" s="2">
        <v>-28.8</v>
      </c>
    </row>
    <row r="9629" spans="1:10" x14ac:dyDescent="0.35">
      <c r="A9629" s="1">
        <v>43073</v>
      </c>
      <c r="B9629" t="s">
        <v>2318</v>
      </c>
      <c r="C9629" t="s">
        <v>15</v>
      </c>
      <c r="D9629" t="s">
        <v>11</v>
      </c>
      <c r="E9629" t="s">
        <v>18</v>
      </c>
      <c r="F9629" t="s">
        <v>1087</v>
      </c>
      <c r="G9629" s="2">
        <v>61.57</v>
      </c>
      <c r="H9629" s="2">
        <v>2</v>
      </c>
      <c r="I9629" s="2">
        <f t="shared" si="150"/>
        <v>30.785</v>
      </c>
      <c r="J9629" s="2">
        <v>4.62</v>
      </c>
    </row>
    <row r="9630" spans="1:10" x14ac:dyDescent="0.35">
      <c r="A9630" s="1">
        <v>43073</v>
      </c>
      <c r="B9630" t="s">
        <v>2021</v>
      </c>
      <c r="C9630" t="s">
        <v>315</v>
      </c>
      <c r="D9630" t="s">
        <v>11</v>
      </c>
      <c r="E9630" t="s">
        <v>24</v>
      </c>
      <c r="F9630" t="s">
        <v>1624</v>
      </c>
      <c r="G9630" s="2">
        <v>8.8000000000000007</v>
      </c>
      <c r="H9630" s="2">
        <v>5</v>
      </c>
      <c r="I9630" s="2">
        <f t="shared" si="150"/>
        <v>1.7600000000000002</v>
      </c>
      <c r="J9630" s="2">
        <v>2.5499999999999998</v>
      </c>
    </row>
    <row r="9631" spans="1:10" x14ac:dyDescent="0.35">
      <c r="A9631" s="1">
        <v>43073</v>
      </c>
      <c r="B9631" t="s">
        <v>2021</v>
      </c>
      <c r="C9631" t="s">
        <v>315</v>
      </c>
      <c r="D9631" t="s">
        <v>39</v>
      </c>
      <c r="E9631" t="s">
        <v>52</v>
      </c>
      <c r="F9631" t="s">
        <v>2567</v>
      </c>
      <c r="G9631" s="2">
        <v>142.80000000000001</v>
      </c>
      <c r="H9631" s="2">
        <v>1</v>
      </c>
      <c r="I9631" s="2">
        <f t="shared" si="150"/>
        <v>142.80000000000001</v>
      </c>
      <c r="J9631" s="2">
        <v>29.99</v>
      </c>
    </row>
    <row r="9632" spans="1:10" x14ac:dyDescent="0.35">
      <c r="A9632" s="1">
        <v>43073</v>
      </c>
      <c r="B9632" t="s">
        <v>2021</v>
      </c>
      <c r="C9632" t="s">
        <v>315</v>
      </c>
      <c r="D9632" t="s">
        <v>39</v>
      </c>
      <c r="E9632" t="s">
        <v>52</v>
      </c>
      <c r="F9632" t="s">
        <v>1816</v>
      </c>
      <c r="G9632" s="2">
        <v>399.95</v>
      </c>
      <c r="H9632" s="2">
        <v>5</v>
      </c>
      <c r="I9632" s="2">
        <f t="shared" si="150"/>
        <v>79.989999999999995</v>
      </c>
      <c r="J9632" s="2">
        <v>143.97999999999999</v>
      </c>
    </row>
    <row r="9633" spans="1:10" x14ac:dyDescent="0.35">
      <c r="A9633" s="1">
        <v>43073</v>
      </c>
      <c r="B9633" t="s">
        <v>1079</v>
      </c>
      <c r="C9633" t="s">
        <v>120</v>
      </c>
      <c r="D9633" t="s">
        <v>39</v>
      </c>
      <c r="E9633" t="s">
        <v>302</v>
      </c>
      <c r="F9633" t="s">
        <v>2590</v>
      </c>
      <c r="G9633" s="2">
        <v>649</v>
      </c>
      <c r="H9633" s="2">
        <v>2</v>
      </c>
      <c r="I9633" s="2">
        <f t="shared" si="150"/>
        <v>324.5</v>
      </c>
      <c r="J9633" s="2">
        <v>-272.58</v>
      </c>
    </row>
    <row r="9634" spans="1:10" x14ac:dyDescent="0.35">
      <c r="A9634" s="1">
        <v>43073</v>
      </c>
      <c r="B9634" t="s">
        <v>1200</v>
      </c>
      <c r="C9634" t="s">
        <v>78</v>
      </c>
      <c r="D9634" t="s">
        <v>11</v>
      </c>
      <c r="E9634" t="s">
        <v>12</v>
      </c>
      <c r="F9634" t="s">
        <v>2546</v>
      </c>
      <c r="G9634" s="2">
        <v>74.349999999999994</v>
      </c>
      <c r="H9634" s="2">
        <v>3</v>
      </c>
      <c r="I9634" s="2">
        <f t="shared" si="150"/>
        <v>24.783333333333331</v>
      </c>
      <c r="J9634" s="2">
        <v>23.24</v>
      </c>
    </row>
    <row r="9635" spans="1:10" x14ac:dyDescent="0.35">
      <c r="A9635" s="1">
        <v>43073</v>
      </c>
      <c r="B9635" t="s">
        <v>61</v>
      </c>
      <c r="C9635" t="s">
        <v>27</v>
      </c>
      <c r="D9635" t="s">
        <v>11</v>
      </c>
      <c r="E9635" t="s">
        <v>12</v>
      </c>
      <c r="F9635" t="s">
        <v>1418</v>
      </c>
      <c r="G9635" s="2">
        <v>11.76</v>
      </c>
      <c r="H9635" s="2">
        <v>2</v>
      </c>
      <c r="I9635" s="2">
        <f t="shared" si="150"/>
        <v>5.88</v>
      </c>
      <c r="J9635" s="2">
        <v>5.76</v>
      </c>
    </row>
    <row r="9636" spans="1:10" x14ac:dyDescent="0.35">
      <c r="A9636" s="1">
        <v>43073</v>
      </c>
      <c r="B9636" t="s">
        <v>2323</v>
      </c>
      <c r="C9636" t="s">
        <v>177</v>
      </c>
      <c r="D9636" t="s">
        <v>34</v>
      </c>
      <c r="E9636" t="s">
        <v>47</v>
      </c>
      <c r="F9636" t="s">
        <v>2087</v>
      </c>
      <c r="G9636" s="2">
        <v>12.99</v>
      </c>
      <c r="H9636" s="2">
        <v>1</v>
      </c>
      <c r="I9636" s="2">
        <f t="shared" si="150"/>
        <v>12.99</v>
      </c>
      <c r="J9636" s="2">
        <v>1.56</v>
      </c>
    </row>
    <row r="9637" spans="1:10" x14ac:dyDescent="0.35">
      <c r="A9637" s="1">
        <v>43073</v>
      </c>
      <c r="B9637" t="s">
        <v>2323</v>
      </c>
      <c r="C9637" t="s">
        <v>177</v>
      </c>
      <c r="D9637" t="s">
        <v>34</v>
      </c>
      <c r="E9637" t="s">
        <v>35</v>
      </c>
      <c r="F9637" t="s">
        <v>1066</v>
      </c>
      <c r="G9637" s="2">
        <v>182.22</v>
      </c>
      <c r="H9637" s="2">
        <v>3</v>
      </c>
      <c r="I9637" s="2">
        <f t="shared" si="150"/>
        <v>60.74</v>
      </c>
      <c r="J9637" s="2">
        <v>45.56</v>
      </c>
    </row>
    <row r="9638" spans="1:10" x14ac:dyDescent="0.35">
      <c r="A9638" s="1">
        <v>43073</v>
      </c>
      <c r="B9638" t="s">
        <v>2323</v>
      </c>
      <c r="C9638" t="s">
        <v>177</v>
      </c>
      <c r="D9638" t="s">
        <v>34</v>
      </c>
      <c r="E9638" t="s">
        <v>35</v>
      </c>
      <c r="F9638" t="s">
        <v>1819</v>
      </c>
      <c r="G9638" s="2">
        <v>302.94</v>
      </c>
      <c r="H9638" s="2">
        <v>3</v>
      </c>
      <c r="I9638" s="2">
        <f t="shared" si="150"/>
        <v>100.98</v>
      </c>
      <c r="J9638" s="2">
        <v>18.18</v>
      </c>
    </row>
    <row r="9639" spans="1:10" x14ac:dyDescent="0.35">
      <c r="A9639" s="1">
        <v>43073</v>
      </c>
      <c r="B9639" t="s">
        <v>445</v>
      </c>
      <c r="C9639" t="s">
        <v>23</v>
      </c>
      <c r="D9639" t="s">
        <v>34</v>
      </c>
      <c r="E9639" t="s">
        <v>47</v>
      </c>
      <c r="F9639" t="s">
        <v>480</v>
      </c>
      <c r="G9639" s="2">
        <v>11.35</v>
      </c>
      <c r="H9639" s="2">
        <v>3</v>
      </c>
      <c r="I9639" s="2">
        <f t="shared" si="150"/>
        <v>3.7833333333333332</v>
      </c>
      <c r="J9639" s="2">
        <v>2.7</v>
      </c>
    </row>
    <row r="9640" spans="1:10" x14ac:dyDescent="0.35">
      <c r="A9640" s="1">
        <v>43074</v>
      </c>
      <c r="B9640" t="s">
        <v>2503</v>
      </c>
      <c r="C9640" t="s">
        <v>129</v>
      </c>
      <c r="D9640" t="s">
        <v>11</v>
      </c>
      <c r="E9640" t="s">
        <v>92</v>
      </c>
      <c r="F9640" t="s">
        <v>1274</v>
      </c>
      <c r="G9640" s="2">
        <v>61.44</v>
      </c>
      <c r="H9640" s="2">
        <v>3</v>
      </c>
      <c r="I9640" s="2">
        <f t="shared" si="150"/>
        <v>20.48</v>
      </c>
      <c r="J9640" s="2">
        <v>16.59</v>
      </c>
    </row>
    <row r="9641" spans="1:10" x14ac:dyDescent="0.35">
      <c r="A9641" s="1">
        <v>43074</v>
      </c>
      <c r="B9641" t="s">
        <v>2503</v>
      </c>
      <c r="C9641" t="s">
        <v>129</v>
      </c>
      <c r="D9641" t="s">
        <v>11</v>
      </c>
      <c r="E9641" t="s">
        <v>12</v>
      </c>
      <c r="F9641" t="s">
        <v>284</v>
      </c>
      <c r="G9641" s="2">
        <v>38.9</v>
      </c>
      <c r="H9641" s="2">
        <v>5</v>
      </c>
      <c r="I9641" s="2">
        <f t="shared" si="150"/>
        <v>7.7799999999999994</v>
      </c>
      <c r="J9641" s="2">
        <v>17.510000000000002</v>
      </c>
    </row>
    <row r="9642" spans="1:10" x14ac:dyDescent="0.35">
      <c r="A9642" s="1">
        <v>43074</v>
      </c>
      <c r="B9642" t="s">
        <v>2503</v>
      </c>
      <c r="C9642" t="s">
        <v>129</v>
      </c>
      <c r="D9642" t="s">
        <v>39</v>
      </c>
      <c r="E9642" t="s">
        <v>52</v>
      </c>
      <c r="F9642" t="s">
        <v>1615</v>
      </c>
      <c r="G9642" s="2">
        <v>99.39</v>
      </c>
      <c r="H9642" s="2">
        <v>3</v>
      </c>
      <c r="I9642" s="2">
        <f t="shared" si="150"/>
        <v>33.130000000000003</v>
      </c>
      <c r="J9642" s="2">
        <v>40.75</v>
      </c>
    </row>
    <row r="9643" spans="1:10" x14ac:dyDescent="0.35">
      <c r="A9643" s="1">
        <v>43074</v>
      </c>
      <c r="B9643" t="s">
        <v>667</v>
      </c>
      <c r="C9643" t="s">
        <v>27</v>
      </c>
      <c r="D9643" t="s">
        <v>11</v>
      </c>
      <c r="E9643" t="s">
        <v>12</v>
      </c>
      <c r="F9643" t="s">
        <v>1324</v>
      </c>
      <c r="G9643" s="2">
        <v>92.94</v>
      </c>
      <c r="H9643" s="2">
        <v>3</v>
      </c>
      <c r="I9643" s="2">
        <f t="shared" si="150"/>
        <v>30.98</v>
      </c>
      <c r="J9643" s="2">
        <v>41.82</v>
      </c>
    </row>
    <row r="9644" spans="1:10" x14ac:dyDescent="0.35">
      <c r="A9644" s="1">
        <v>43074</v>
      </c>
      <c r="B9644" t="s">
        <v>334</v>
      </c>
      <c r="C9644" t="s">
        <v>2322</v>
      </c>
      <c r="D9644" t="s">
        <v>39</v>
      </c>
      <c r="E9644" t="s">
        <v>52</v>
      </c>
      <c r="F9644" t="s">
        <v>656</v>
      </c>
      <c r="G9644" s="2">
        <v>205.03</v>
      </c>
      <c r="H9644" s="2">
        <v>7</v>
      </c>
      <c r="I9644" s="2">
        <f t="shared" si="150"/>
        <v>29.29</v>
      </c>
      <c r="J9644" s="2">
        <v>67.66</v>
      </c>
    </row>
    <row r="9645" spans="1:10" x14ac:dyDescent="0.35">
      <c r="A9645" s="1">
        <v>43074</v>
      </c>
      <c r="B9645" t="s">
        <v>1401</v>
      </c>
      <c r="C9645" t="s">
        <v>149</v>
      </c>
      <c r="D9645" t="s">
        <v>34</v>
      </c>
      <c r="E9645" t="s">
        <v>47</v>
      </c>
      <c r="F9645" t="s">
        <v>797</v>
      </c>
      <c r="G9645" s="2">
        <v>20.94</v>
      </c>
      <c r="H9645" s="2">
        <v>3</v>
      </c>
      <c r="I9645" s="2">
        <f t="shared" si="150"/>
        <v>6.98</v>
      </c>
      <c r="J9645" s="2">
        <v>6.07</v>
      </c>
    </row>
    <row r="9646" spans="1:10" x14ac:dyDescent="0.35">
      <c r="A9646" s="1">
        <v>43074</v>
      </c>
      <c r="B9646" t="s">
        <v>1401</v>
      </c>
      <c r="C9646" t="s">
        <v>149</v>
      </c>
      <c r="D9646" t="s">
        <v>34</v>
      </c>
      <c r="E9646" t="s">
        <v>47</v>
      </c>
      <c r="F9646" t="s">
        <v>1406</v>
      </c>
      <c r="G9646" s="2">
        <v>58.68</v>
      </c>
      <c r="H9646" s="2">
        <v>2</v>
      </c>
      <c r="I9646" s="2">
        <f t="shared" si="150"/>
        <v>29.34</v>
      </c>
      <c r="J9646" s="2">
        <v>18.190000000000001</v>
      </c>
    </row>
    <row r="9647" spans="1:10" x14ac:dyDescent="0.35">
      <c r="A9647" s="1">
        <v>43074</v>
      </c>
      <c r="B9647" t="s">
        <v>1401</v>
      </c>
      <c r="C9647" t="s">
        <v>149</v>
      </c>
      <c r="D9647" t="s">
        <v>11</v>
      </c>
      <c r="E9647" t="s">
        <v>92</v>
      </c>
      <c r="F9647" t="s">
        <v>1062</v>
      </c>
      <c r="G9647" s="2">
        <v>254.9</v>
      </c>
      <c r="H9647" s="2">
        <v>5</v>
      </c>
      <c r="I9647" s="2">
        <f t="shared" si="150"/>
        <v>50.980000000000004</v>
      </c>
      <c r="J9647" s="2">
        <v>68.819999999999993</v>
      </c>
    </row>
    <row r="9648" spans="1:10" x14ac:dyDescent="0.35">
      <c r="A9648" s="1">
        <v>43074</v>
      </c>
      <c r="B9648" t="s">
        <v>1633</v>
      </c>
      <c r="C9648" t="s">
        <v>164</v>
      </c>
      <c r="D9648" t="s">
        <v>11</v>
      </c>
      <c r="E9648" t="s">
        <v>20</v>
      </c>
      <c r="F9648" t="s">
        <v>263</v>
      </c>
      <c r="G9648" s="2">
        <v>24.82</v>
      </c>
      <c r="H9648" s="2">
        <v>3</v>
      </c>
      <c r="I9648" s="2">
        <f t="shared" si="150"/>
        <v>8.2733333333333334</v>
      </c>
      <c r="J9648" s="2">
        <v>8.3800000000000008</v>
      </c>
    </row>
    <row r="9649" spans="1:10" x14ac:dyDescent="0.35">
      <c r="A9649" s="1">
        <v>43074</v>
      </c>
      <c r="B9649" t="s">
        <v>1633</v>
      </c>
      <c r="C9649" t="s">
        <v>164</v>
      </c>
      <c r="D9649" t="s">
        <v>11</v>
      </c>
      <c r="E9649" t="s">
        <v>20</v>
      </c>
      <c r="F9649" t="s">
        <v>436</v>
      </c>
      <c r="G9649" s="2">
        <v>14.98</v>
      </c>
      <c r="H9649" s="2">
        <v>6</v>
      </c>
      <c r="I9649" s="2">
        <f t="shared" si="150"/>
        <v>2.4966666666666666</v>
      </c>
      <c r="J9649" s="2">
        <v>5.43</v>
      </c>
    </row>
    <row r="9650" spans="1:10" x14ac:dyDescent="0.35">
      <c r="A9650" s="1">
        <v>43074</v>
      </c>
      <c r="B9650" t="s">
        <v>791</v>
      </c>
      <c r="C9650" t="s">
        <v>149</v>
      </c>
      <c r="D9650" t="s">
        <v>34</v>
      </c>
      <c r="E9650" t="s">
        <v>47</v>
      </c>
      <c r="F9650" t="s">
        <v>2623</v>
      </c>
      <c r="G9650" s="2">
        <v>41.96</v>
      </c>
      <c r="H9650" s="2">
        <v>2</v>
      </c>
      <c r="I9650" s="2">
        <f t="shared" si="150"/>
        <v>20.98</v>
      </c>
      <c r="J9650" s="2">
        <v>10.91</v>
      </c>
    </row>
    <row r="9651" spans="1:10" x14ac:dyDescent="0.35">
      <c r="A9651" s="1">
        <v>43074</v>
      </c>
      <c r="B9651" t="s">
        <v>791</v>
      </c>
      <c r="C9651" t="s">
        <v>149</v>
      </c>
      <c r="D9651" t="s">
        <v>11</v>
      </c>
      <c r="E9651" t="s">
        <v>16</v>
      </c>
      <c r="F9651" t="s">
        <v>2077</v>
      </c>
      <c r="G9651" s="2">
        <v>9.4499999999999993</v>
      </c>
      <c r="H9651" s="2">
        <v>3</v>
      </c>
      <c r="I9651" s="2">
        <f t="shared" si="150"/>
        <v>3.15</v>
      </c>
      <c r="J9651" s="2">
        <v>4.54</v>
      </c>
    </row>
    <row r="9652" spans="1:10" x14ac:dyDescent="0.35">
      <c r="A9652" s="1">
        <v>43074</v>
      </c>
      <c r="B9652" t="s">
        <v>2346</v>
      </c>
      <c r="C9652" t="s">
        <v>164</v>
      </c>
      <c r="D9652" t="s">
        <v>11</v>
      </c>
      <c r="E9652" t="s">
        <v>20</v>
      </c>
      <c r="F9652" t="s">
        <v>1029</v>
      </c>
      <c r="G9652" s="2">
        <v>83.92</v>
      </c>
      <c r="H9652" s="2">
        <v>5</v>
      </c>
      <c r="I9652" s="2">
        <f t="shared" si="150"/>
        <v>16.783999999999999</v>
      </c>
      <c r="J9652" s="2">
        <v>29.37</v>
      </c>
    </row>
    <row r="9653" spans="1:10" x14ac:dyDescent="0.35">
      <c r="A9653" s="1">
        <v>43074</v>
      </c>
      <c r="B9653" t="s">
        <v>2346</v>
      </c>
      <c r="C9653" t="s">
        <v>164</v>
      </c>
      <c r="D9653" t="s">
        <v>34</v>
      </c>
      <c r="E9653" t="s">
        <v>47</v>
      </c>
      <c r="F9653" t="s">
        <v>1711</v>
      </c>
      <c r="G9653" s="2">
        <v>199.9</v>
      </c>
      <c r="H9653" s="2">
        <v>5</v>
      </c>
      <c r="I9653" s="2">
        <f t="shared" si="150"/>
        <v>39.980000000000004</v>
      </c>
      <c r="J9653" s="2">
        <v>39.979999999999997</v>
      </c>
    </row>
    <row r="9654" spans="1:10" x14ac:dyDescent="0.35">
      <c r="A9654" s="1">
        <v>43074</v>
      </c>
      <c r="B9654" t="s">
        <v>2346</v>
      </c>
      <c r="C9654" t="s">
        <v>164</v>
      </c>
      <c r="D9654" t="s">
        <v>39</v>
      </c>
      <c r="E9654" t="s">
        <v>40</v>
      </c>
      <c r="F9654" t="s">
        <v>2430</v>
      </c>
      <c r="G9654" s="2">
        <v>31.18</v>
      </c>
      <c r="H9654" s="2">
        <v>3</v>
      </c>
      <c r="I9654" s="2">
        <f t="shared" si="150"/>
        <v>10.393333333333333</v>
      </c>
      <c r="J9654" s="2">
        <v>-7.01</v>
      </c>
    </row>
    <row r="9655" spans="1:10" x14ac:dyDescent="0.35">
      <c r="A9655" s="1">
        <v>43074</v>
      </c>
      <c r="B9655" t="s">
        <v>2346</v>
      </c>
      <c r="C9655" t="s">
        <v>164</v>
      </c>
      <c r="D9655" t="s">
        <v>11</v>
      </c>
      <c r="E9655" t="s">
        <v>20</v>
      </c>
      <c r="F9655" t="s">
        <v>311</v>
      </c>
      <c r="G9655" s="2">
        <v>172.75</v>
      </c>
      <c r="H9655" s="2">
        <v>6</v>
      </c>
      <c r="I9655" s="2">
        <f t="shared" si="150"/>
        <v>28.791666666666668</v>
      </c>
      <c r="J9655" s="2">
        <v>60.46</v>
      </c>
    </row>
    <row r="9656" spans="1:10" x14ac:dyDescent="0.35">
      <c r="A9656" s="1">
        <v>43074</v>
      </c>
      <c r="B9656" t="s">
        <v>2346</v>
      </c>
      <c r="C9656" t="s">
        <v>164</v>
      </c>
      <c r="D9656" t="s">
        <v>11</v>
      </c>
      <c r="E9656" t="s">
        <v>20</v>
      </c>
      <c r="F9656" t="s">
        <v>425</v>
      </c>
      <c r="G9656" s="2">
        <v>9.3000000000000007</v>
      </c>
      <c r="H9656" s="2">
        <v>2</v>
      </c>
      <c r="I9656" s="2">
        <f t="shared" si="150"/>
        <v>4.6500000000000004</v>
      </c>
      <c r="J9656" s="2">
        <v>3.02</v>
      </c>
    </row>
    <row r="9657" spans="1:10" x14ac:dyDescent="0.35">
      <c r="A9657" s="1">
        <v>43074</v>
      </c>
      <c r="B9657" t="s">
        <v>1712</v>
      </c>
      <c r="C9657" t="s">
        <v>149</v>
      </c>
      <c r="D9657" t="s">
        <v>11</v>
      </c>
      <c r="E9657" t="s">
        <v>12</v>
      </c>
      <c r="F9657" t="s">
        <v>2437</v>
      </c>
      <c r="G9657" s="2">
        <v>21.6</v>
      </c>
      <c r="H9657" s="2">
        <v>6</v>
      </c>
      <c r="I9657" s="2">
        <f t="shared" si="150"/>
        <v>3.6</v>
      </c>
      <c r="J9657" s="2">
        <v>9.94</v>
      </c>
    </row>
    <row r="9658" spans="1:10" x14ac:dyDescent="0.35">
      <c r="A9658" s="1">
        <v>43074</v>
      </c>
      <c r="B9658" t="s">
        <v>1712</v>
      </c>
      <c r="C9658" t="s">
        <v>149</v>
      </c>
      <c r="D9658" t="s">
        <v>11</v>
      </c>
      <c r="E9658" t="s">
        <v>16</v>
      </c>
      <c r="F9658" t="s">
        <v>1704</v>
      </c>
      <c r="G9658" s="2">
        <v>11.07</v>
      </c>
      <c r="H9658" s="2">
        <v>3</v>
      </c>
      <c r="I9658" s="2">
        <f t="shared" si="150"/>
        <v>3.69</v>
      </c>
      <c r="J9658" s="2">
        <v>5.2</v>
      </c>
    </row>
    <row r="9659" spans="1:10" x14ac:dyDescent="0.35">
      <c r="A9659" s="1">
        <v>43075</v>
      </c>
      <c r="B9659" t="s">
        <v>1277</v>
      </c>
      <c r="C9659" t="s">
        <v>27</v>
      </c>
      <c r="D9659" t="s">
        <v>11</v>
      </c>
      <c r="E9659" t="s">
        <v>18</v>
      </c>
      <c r="F9659" t="s">
        <v>299</v>
      </c>
      <c r="G9659" s="2">
        <v>10.68</v>
      </c>
      <c r="H9659" s="2">
        <v>1</v>
      </c>
      <c r="I9659" s="2">
        <f t="shared" si="150"/>
        <v>10.68</v>
      </c>
      <c r="J9659" s="2">
        <v>2.88</v>
      </c>
    </row>
    <row r="9660" spans="1:10" x14ac:dyDescent="0.35">
      <c r="A9660" s="1">
        <v>43076</v>
      </c>
      <c r="B9660" t="s">
        <v>1758</v>
      </c>
      <c r="C9660" t="s">
        <v>27</v>
      </c>
      <c r="D9660" t="s">
        <v>39</v>
      </c>
      <c r="E9660" t="s">
        <v>40</v>
      </c>
      <c r="F9660" t="s">
        <v>2109</v>
      </c>
      <c r="G9660" s="2">
        <v>374.38</v>
      </c>
      <c r="H9660" s="2">
        <v>3</v>
      </c>
      <c r="I9660" s="2">
        <f t="shared" si="150"/>
        <v>124.79333333333334</v>
      </c>
      <c r="J9660" s="2">
        <v>46.8</v>
      </c>
    </row>
    <row r="9661" spans="1:10" x14ac:dyDescent="0.35">
      <c r="A9661" s="1">
        <v>43076</v>
      </c>
      <c r="B9661" t="s">
        <v>589</v>
      </c>
      <c r="C9661" t="s">
        <v>10</v>
      </c>
      <c r="D9661" t="s">
        <v>11</v>
      </c>
      <c r="E9661" t="s">
        <v>43</v>
      </c>
      <c r="F9661" t="s">
        <v>496</v>
      </c>
      <c r="G9661" s="2">
        <v>3.55</v>
      </c>
      <c r="H9661" s="2">
        <v>3</v>
      </c>
      <c r="I9661" s="2">
        <f t="shared" si="150"/>
        <v>1.1833333333333333</v>
      </c>
      <c r="J9661" s="2">
        <v>1.24</v>
      </c>
    </row>
    <row r="9662" spans="1:10" x14ac:dyDescent="0.35">
      <c r="A9662" s="1">
        <v>43076</v>
      </c>
      <c r="B9662" t="s">
        <v>589</v>
      </c>
      <c r="C9662" t="s">
        <v>10</v>
      </c>
      <c r="D9662" t="s">
        <v>11</v>
      </c>
      <c r="E9662" t="s">
        <v>12</v>
      </c>
      <c r="F9662" t="s">
        <v>880</v>
      </c>
      <c r="G9662" s="2">
        <v>15.55</v>
      </c>
      <c r="H9662" s="2">
        <v>3</v>
      </c>
      <c r="I9662" s="2">
        <f t="shared" si="150"/>
        <v>5.1833333333333336</v>
      </c>
      <c r="J9662" s="2">
        <v>5.44</v>
      </c>
    </row>
    <row r="9663" spans="1:10" x14ac:dyDescent="0.35">
      <c r="A9663" s="1">
        <v>43076</v>
      </c>
      <c r="B9663" t="s">
        <v>1548</v>
      </c>
      <c r="C9663" t="s">
        <v>78</v>
      </c>
      <c r="D9663" t="s">
        <v>39</v>
      </c>
      <c r="E9663" t="s">
        <v>52</v>
      </c>
      <c r="F9663" t="s">
        <v>999</v>
      </c>
      <c r="G9663" s="2">
        <v>127.98</v>
      </c>
      <c r="H9663" s="2">
        <v>2</v>
      </c>
      <c r="I9663" s="2">
        <f t="shared" si="150"/>
        <v>63.99</v>
      </c>
      <c r="J9663" s="2">
        <v>25.6</v>
      </c>
    </row>
    <row r="9664" spans="1:10" x14ac:dyDescent="0.35">
      <c r="A9664" s="1">
        <v>43076</v>
      </c>
      <c r="B9664" t="s">
        <v>1856</v>
      </c>
      <c r="C9664" t="s">
        <v>55</v>
      </c>
      <c r="D9664" t="s">
        <v>34</v>
      </c>
      <c r="E9664" t="s">
        <v>47</v>
      </c>
      <c r="F9664" t="s">
        <v>1607</v>
      </c>
      <c r="G9664" s="2">
        <v>82.38</v>
      </c>
      <c r="H9664" s="2">
        <v>6</v>
      </c>
      <c r="I9664" s="2">
        <f t="shared" si="150"/>
        <v>13.729999999999999</v>
      </c>
      <c r="J9664" s="2">
        <v>25.54</v>
      </c>
    </row>
    <row r="9665" spans="1:10" x14ac:dyDescent="0.35">
      <c r="A9665" s="1">
        <v>43076</v>
      </c>
      <c r="B9665" t="s">
        <v>1343</v>
      </c>
      <c r="C9665" t="s">
        <v>15</v>
      </c>
      <c r="D9665" t="s">
        <v>11</v>
      </c>
      <c r="E9665" t="s">
        <v>20</v>
      </c>
      <c r="F9665" t="s">
        <v>1366</v>
      </c>
      <c r="G9665" s="2">
        <v>1889.99</v>
      </c>
      <c r="H9665" s="2">
        <v>5</v>
      </c>
      <c r="I9665" s="2">
        <f t="shared" si="150"/>
        <v>377.99799999999999</v>
      </c>
      <c r="J9665" s="2">
        <v>-2929.48</v>
      </c>
    </row>
    <row r="9666" spans="1:10" x14ac:dyDescent="0.35">
      <c r="A9666" s="1">
        <v>43076</v>
      </c>
      <c r="B9666" t="s">
        <v>796</v>
      </c>
      <c r="C9666" t="s">
        <v>329</v>
      </c>
      <c r="D9666" t="s">
        <v>11</v>
      </c>
      <c r="E9666" t="s">
        <v>92</v>
      </c>
      <c r="F9666" t="s">
        <v>2090</v>
      </c>
      <c r="G9666" s="2">
        <v>320.64</v>
      </c>
      <c r="H9666" s="2">
        <v>4</v>
      </c>
      <c r="I9666" s="2">
        <f t="shared" si="150"/>
        <v>80.16</v>
      </c>
      <c r="J9666" s="2">
        <v>89.78</v>
      </c>
    </row>
    <row r="9667" spans="1:10" x14ac:dyDescent="0.35">
      <c r="A9667" s="1">
        <v>43076</v>
      </c>
      <c r="B9667" t="s">
        <v>796</v>
      </c>
      <c r="C9667" t="s">
        <v>329</v>
      </c>
      <c r="D9667" t="s">
        <v>39</v>
      </c>
      <c r="E9667" t="s">
        <v>52</v>
      </c>
      <c r="F9667" t="s">
        <v>53</v>
      </c>
      <c r="G9667" s="2">
        <v>52</v>
      </c>
      <c r="H9667" s="2">
        <v>4</v>
      </c>
      <c r="I9667" s="2">
        <f t="shared" ref="I9667:I9730" si="151">G9667/H9667</f>
        <v>13</v>
      </c>
      <c r="J9667" s="2">
        <v>23.4</v>
      </c>
    </row>
    <row r="9668" spans="1:10" x14ac:dyDescent="0.35">
      <c r="A9668" s="1">
        <v>43076</v>
      </c>
      <c r="B9668" t="s">
        <v>1557</v>
      </c>
      <c r="C9668" t="s">
        <v>27</v>
      </c>
      <c r="D9668" t="s">
        <v>11</v>
      </c>
      <c r="E9668" t="s">
        <v>12</v>
      </c>
      <c r="F9668" t="s">
        <v>135</v>
      </c>
      <c r="G9668" s="2">
        <v>50.04</v>
      </c>
      <c r="H9668" s="2">
        <v>6</v>
      </c>
      <c r="I9668" s="2">
        <f t="shared" si="151"/>
        <v>8.34</v>
      </c>
      <c r="J9668" s="2">
        <v>25.02</v>
      </c>
    </row>
    <row r="9669" spans="1:10" x14ac:dyDescent="0.35">
      <c r="A9669" s="1">
        <v>43077</v>
      </c>
      <c r="B9669" t="s">
        <v>1121</v>
      </c>
      <c r="C9669" t="s">
        <v>27</v>
      </c>
      <c r="D9669" t="s">
        <v>39</v>
      </c>
      <c r="E9669" t="s">
        <v>52</v>
      </c>
      <c r="F9669" t="s">
        <v>867</v>
      </c>
      <c r="G9669" s="2">
        <v>179.95</v>
      </c>
      <c r="H9669" s="2">
        <v>5</v>
      </c>
      <c r="I9669" s="2">
        <f t="shared" si="151"/>
        <v>35.989999999999995</v>
      </c>
      <c r="J9669" s="2">
        <v>37.79</v>
      </c>
    </row>
    <row r="9670" spans="1:10" x14ac:dyDescent="0.35">
      <c r="A9670" s="1">
        <v>43077</v>
      </c>
      <c r="B9670" t="s">
        <v>1121</v>
      </c>
      <c r="C9670" t="s">
        <v>27</v>
      </c>
      <c r="D9670" t="s">
        <v>39</v>
      </c>
      <c r="E9670" t="s">
        <v>603</v>
      </c>
      <c r="F9670" t="s">
        <v>1081</v>
      </c>
      <c r="G9670" s="2">
        <v>1199.98</v>
      </c>
      <c r="H9670" s="2">
        <v>3</v>
      </c>
      <c r="I9670" s="2">
        <f t="shared" si="151"/>
        <v>399.99333333333334</v>
      </c>
      <c r="J9670" s="2">
        <v>434.99</v>
      </c>
    </row>
    <row r="9671" spans="1:10" x14ac:dyDescent="0.35">
      <c r="A9671" s="1">
        <v>43077</v>
      </c>
      <c r="B9671" t="s">
        <v>1121</v>
      </c>
      <c r="C9671" t="s">
        <v>27</v>
      </c>
      <c r="D9671" t="s">
        <v>11</v>
      </c>
      <c r="E9671" t="s">
        <v>12</v>
      </c>
      <c r="F9671" t="s">
        <v>1337</v>
      </c>
      <c r="G9671" s="2">
        <v>27.15</v>
      </c>
      <c r="H9671" s="2">
        <v>5</v>
      </c>
      <c r="I9671" s="2">
        <f t="shared" si="151"/>
        <v>5.43</v>
      </c>
      <c r="J9671" s="2">
        <v>13.3</v>
      </c>
    </row>
    <row r="9672" spans="1:10" x14ac:dyDescent="0.35">
      <c r="A9672" s="1">
        <v>43077</v>
      </c>
      <c r="B9672" t="s">
        <v>1121</v>
      </c>
      <c r="C9672" t="s">
        <v>27</v>
      </c>
      <c r="D9672" t="s">
        <v>34</v>
      </c>
      <c r="E9672" t="s">
        <v>145</v>
      </c>
      <c r="F9672" t="s">
        <v>790</v>
      </c>
      <c r="G9672" s="2">
        <v>1004.02</v>
      </c>
      <c r="H9672" s="2">
        <v>7</v>
      </c>
      <c r="I9672" s="2">
        <f t="shared" si="151"/>
        <v>143.43142857142857</v>
      </c>
      <c r="J9672" s="2">
        <v>-112.95</v>
      </c>
    </row>
    <row r="9673" spans="1:10" x14ac:dyDescent="0.35">
      <c r="A9673" s="1">
        <v>43077</v>
      </c>
      <c r="B9673" t="s">
        <v>1121</v>
      </c>
      <c r="C9673" t="s">
        <v>27</v>
      </c>
      <c r="D9673" t="s">
        <v>11</v>
      </c>
      <c r="E9673" t="s">
        <v>12</v>
      </c>
      <c r="F9673" t="s">
        <v>108</v>
      </c>
      <c r="G9673" s="2">
        <v>9.68</v>
      </c>
      <c r="H9673" s="2">
        <v>1</v>
      </c>
      <c r="I9673" s="2">
        <f t="shared" si="151"/>
        <v>9.68</v>
      </c>
      <c r="J9673" s="2">
        <v>4.6500000000000004</v>
      </c>
    </row>
    <row r="9674" spans="1:10" x14ac:dyDescent="0.35">
      <c r="A9674" s="1">
        <v>43077</v>
      </c>
      <c r="B9674" t="s">
        <v>1121</v>
      </c>
      <c r="C9674" t="s">
        <v>27</v>
      </c>
      <c r="D9674" t="s">
        <v>11</v>
      </c>
      <c r="E9674" t="s">
        <v>16</v>
      </c>
      <c r="F9674" t="s">
        <v>2077</v>
      </c>
      <c r="G9674" s="2">
        <v>28.35</v>
      </c>
      <c r="H9674" s="2">
        <v>9</v>
      </c>
      <c r="I9674" s="2">
        <f t="shared" si="151"/>
        <v>3.1500000000000004</v>
      </c>
      <c r="J9674" s="2">
        <v>13.61</v>
      </c>
    </row>
    <row r="9675" spans="1:10" x14ac:dyDescent="0.35">
      <c r="A9675" s="1">
        <v>43077</v>
      </c>
      <c r="B9675" t="s">
        <v>1121</v>
      </c>
      <c r="C9675" t="s">
        <v>27</v>
      </c>
      <c r="D9675" t="s">
        <v>11</v>
      </c>
      <c r="E9675" t="s">
        <v>12</v>
      </c>
      <c r="F9675" t="s">
        <v>2220</v>
      </c>
      <c r="G9675" s="2">
        <v>55.98</v>
      </c>
      <c r="H9675" s="2">
        <v>1</v>
      </c>
      <c r="I9675" s="2">
        <f t="shared" si="151"/>
        <v>55.98</v>
      </c>
      <c r="J9675" s="2">
        <v>27.43</v>
      </c>
    </row>
    <row r="9676" spans="1:10" x14ac:dyDescent="0.35">
      <c r="A9676" s="1">
        <v>43077</v>
      </c>
      <c r="B9676" t="s">
        <v>1121</v>
      </c>
      <c r="C9676" t="s">
        <v>27</v>
      </c>
      <c r="D9676" t="s">
        <v>34</v>
      </c>
      <c r="E9676" t="s">
        <v>74</v>
      </c>
      <c r="F9676" t="s">
        <v>99</v>
      </c>
      <c r="G9676" s="2">
        <v>1336.83</v>
      </c>
      <c r="H9676" s="2">
        <v>13</v>
      </c>
      <c r="I9676" s="2">
        <f t="shared" si="151"/>
        <v>102.83307692307692</v>
      </c>
      <c r="J9676" s="2">
        <v>31.45</v>
      </c>
    </row>
    <row r="9677" spans="1:10" x14ac:dyDescent="0.35">
      <c r="A9677" s="1">
        <v>43077</v>
      </c>
      <c r="B9677" t="s">
        <v>1121</v>
      </c>
      <c r="C9677" t="s">
        <v>27</v>
      </c>
      <c r="D9677" t="s">
        <v>34</v>
      </c>
      <c r="E9677" t="s">
        <v>35</v>
      </c>
      <c r="F9677" t="s">
        <v>2139</v>
      </c>
      <c r="G9677" s="2">
        <v>113.57</v>
      </c>
      <c r="H9677" s="2">
        <v>2</v>
      </c>
      <c r="I9677" s="2">
        <f t="shared" si="151"/>
        <v>56.784999999999997</v>
      </c>
      <c r="J9677" s="2">
        <v>-18.45</v>
      </c>
    </row>
    <row r="9678" spans="1:10" x14ac:dyDescent="0.35">
      <c r="A9678" s="1">
        <v>43077</v>
      </c>
      <c r="B9678" t="s">
        <v>85</v>
      </c>
      <c r="C9678" t="s">
        <v>149</v>
      </c>
      <c r="D9678" t="s">
        <v>34</v>
      </c>
      <c r="E9678" t="s">
        <v>47</v>
      </c>
      <c r="F9678" t="s">
        <v>1340</v>
      </c>
      <c r="G9678" s="2">
        <v>109.48</v>
      </c>
      <c r="H9678" s="2">
        <v>2</v>
      </c>
      <c r="I9678" s="2">
        <f t="shared" si="151"/>
        <v>54.74</v>
      </c>
      <c r="J9678" s="2">
        <v>33.94</v>
      </c>
    </row>
    <row r="9679" spans="1:10" x14ac:dyDescent="0.35">
      <c r="A9679" s="1">
        <v>43077</v>
      </c>
      <c r="B9679" t="s">
        <v>85</v>
      </c>
      <c r="C9679" t="s">
        <v>149</v>
      </c>
      <c r="D9679" t="s">
        <v>11</v>
      </c>
      <c r="E9679" t="s">
        <v>18</v>
      </c>
      <c r="F9679" t="s">
        <v>838</v>
      </c>
      <c r="G9679" s="2">
        <v>272.94</v>
      </c>
      <c r="H9679" s="2">
        <v>3</v>
      </c>
      <c r="I9679" s="2">
        <f t="shared" si="151"/>
        <v>90.98</v>
      </c>
      <c r="J9679" s="2">
        <v>0</v>
      </c>
    </row>
    <row r="9680" spans="1:10" x14ac:dyDescent="0.35">
      <c r="A9680" s="1">
        <v>43077</v>
      </c>
      <c r="B9680" t="s">
        <v>85</v>
      </c>
      <c r="C9680" t="s">
        <v>149</v>
      </c>
      <c r="D9680" t="s">
        <v>11</v>
      </c>
      <c r="E9680" t="s">
        <v>12</v>
      </c>
      <c r="F9680" t="s">
        <v>2272</v>
      </c>
      <c r="G9680" s="2">
        <v>19.440000000000001</v>
      </c>
      <c r="H9680" s="2">
        <v>3</v>
      </c>
      <c r="I9680" s="2">
        <f t="shared" si="151"/>
        <v>6.48</v>
      </c>
      <c r="J9680" s="2">
        <v>9.33</v>
      </c>
    </row>
    <row r="9681" spans="1:10" x14ac:dyDescent="0.35">
      <c r="A9681" s="1">
        <v>43077</v>
      </c>
      <c r="B9681" t="s">
        <v>85</v>
      </c>
      <c r="C9681" t="s">
        <v>149</v>
      </c>
      <c r="D9681" t="s">
        <v>11</v>
      </c>
      <c r="E9681" t="s">
        <v>18</v>
      </c>
      <c r="F9681" t="s">
        <v>1453</v>
      </c>
      <c r="G9681" s="2">
        <v>31.92</v>
      </c>
      <c r="H9681" s="2">
        <v>4</v>
      </c>
      <c r="I9681" s="2">
        <f t="shared" si="151"/>
        <v>7.98</v>
      </c>
      <c r="J9681" s="2">
        <v>8.3000000000000007</v>
      </c>
    </row>
    <row r="9682" spans="1:10" x14ac:dyDescent="0.35">
      <c r="A9682" s="1">
        <v>43077</v>
      </c>
      <c r="B9682" t="s">
        <v>1027</v>
      </c>
      <c r="C9682" t="s">
        <v>27</v>
      </c>
      <c r="D9682" t="s">
        <v>11</v>
      </c>
      <c r="E9682" t="s">
        <v>18</v>
      </c>
      <c r="F9682" t="s">
        <v>1229</v>
      </c>
      <c r="G9682" s="2">
        <v>29.79</v>
      </c>
      <c r="H9682" s="2">
        <v>3</v>
      </c>
      <c r="I9682" s="2">
        <f t="shared" si="151"/>
        <v>9.93</v>
      </c>
      <c r="J9682" s="2">
        <v>8.64</v>
      </c>
    </row>
    <row r="9683" spans="1:10" x14ac:dyDescent="0.35">
      <c r="A9683" s="1">
        <v>43077</v>
      </c>
      <c r="B9683" t="s">
        <v>1027</v>
      </c>
      <c r="C9683" t="s">
        <v>27</v>
      </c>
      <c r="D9683" t="s">
        <v>34</v>
      </c>
      <c r="E9683" t="s">
        <v>47</v>
      </c>
      <c r="F9683" t="s">
        <v>2097</v>
      </c>
      <c r="G9683" s="2">
        <v>128.9</v>
      </c>
      <c r="H9683" s="2">
        <v>2</v>
      </c>
      <c r="I9683" s="2">
        <f t="shared" si="151"/>
        <v>64.45</v>
      </c>
      <c r="J9683" s="2">
        <v>15.47</v>
      </c>
    </row>
    <row r="9684" spans="1:10" x14ac:dyDescent="0.35">
      <c r="A9684" s="1">
        <v>43077</v>
      </c>
      <c r="B9684" t="s">
        <v>1027</v>
      </c>
      <c r="C9684" t="s">
        <v>27</v>
      </c>
      <c r="D9684" t="s">
        <v>11</v>
      </c>
      <c r="E9684" t="s">
        <v>12</v>
      </c>
      <c r="F9684" t="s">
        <v>2600</v>
      </c>
      <c r="G9684" s="2">
        <v>60.12</v>
      </c>
      <c r="H9684" s="2">
        <v>9</v>
      </c>
      <c r="I9684" s="2">
        <f t="shared" si="151"/>
        <v>6.68</v>
      </c>
      <c r="J9684" s="2">
        <v>28.86</v>
      </c>
    </row>
    <row r="9685" spans="1:10" x14ac:dyDescent="0.35">
      <c r="A9685" s="1">
        <v>43077</v>
      </c>
      <c r="B9685" t="s">
        <v>1478</v>
      </c>
      <c r="C9685" t="s">
        <v>27</v>
      </c>
      <c r="D9685" t="s">
        <v>11</v>
      </c>
      <c r="E9685" t="s">
        <v>92</v>
      </c>
      <c r="F9685" t="s">
        <v>2677</v>
      </c>
      <c r="G9685" s="2">
        <v>69.48</v>
      </c>
      <c r="H9685" s="2">
        <v>1</v>
      </c>
      <c r="I9685" s="2">
        <f t="shared" si="151"/>
        <v>69.48</v>
      </c>
      <c r="J9685" s="2">
        <v>20.84</v>
      </c>
    </row>
    <row r="9686" spans="1:10" x14ac:dyDescent="0.35">
      <c r="A9686" s="1">
        <v>43077</v>
      </c>
      <c r="B9686" t="s">
        <v>1555</v>
      </c>
      <c r="C9686" t="s">
        <v>27</v>
      </c>
      <c r="D9686" t="s">
        <v>11</v>
      </c>
      <c r="E9686" t="s">
        <v>12</v>
      </c>
      <c r="F9686" t="s">
        <v>2492</v>
      </c>
      <c r="G9686" s="2">
        <v>87.92</v>
      </c>
      <c r="H9686" s="2">
        <v>4</v>
      </c>
      <c r="I9686" s="2">
        <f t="shared" si="151"/>
        <v>21.98</v>
      </c>
      <c r="J9686" s="2">
        <v>40.44</v>
      </c>
    </row>
    <row r="9687" spans="1:10" x14ac:dyDescent="0.35">
      <c r="A9687" s="1">
        <v>43077</v>
      </c>
      <c r="B9687" t="s">
        <v>1555</v>
      </c>
      <c r="C9687" t="s">
        <v>27</v>
      </c>
      <c r="D9687" t="s">
        <v>11</v>
      </c>
      <c r="E9687" t="s">
        <v>20</v>
      </c>
      <c r="F9687" t="s">
        <v>1112</v>
      </c>
      <c r="G9687" s="2">
        <v>22.42</v>
      </c>
      <c r="H9687" s="2">
        <v>1</v>
      </c>
      <c r="I9687" s="2">
        <f t="shared" si="151"/>
        <v>22.42</v>
      </c>
      <c r="J9687" s="2">
        <v>8.41</v>
      </c>
    </row>
    <row r="9688" spans="1:10" x14ac:dyDescent="0.35">
      <c r="A9688" s="1">
        <v>43077</v>
      </c>
      <c r="B9688" t="s">
        <v>1555</v>
      </c>
      <c r="C9688" t="s">
        <v>27</v>
      </c>
      <c r="D9688" t="s">
        <v>11</v>
      </c>
      <c r="E9688" t="s">
        <v>20</v>
      </c>
      <c r="F9688" t="s">
        <v>911</v>
      </c>
      <c r="G9688" s="2">
        <v>90.48</v>
      </c>
      <c r="H9688" s="2">
        <v>3</v>
      </c>
      <c r="I9688" s="2">
        <f t="shared" si="151"/>
        <v>30.16</v>
      </c>
      <c r="J9688" s="2">
        <v>33.93</v>
      </c>
    </row>
    <row r="9689" spans="1:10" x14ac:dyDescent="0.35">
      <c r="A9689" s="1">
        <v>43077</v>
      </c>
      <c r="B9689" t="s">
        <v>1555</v>
      </c>
      <c r="C9689" t="s">
        <v>27</v>
      </c>
      <c r="D9689" t="s">
        <v>11</v>
      </c>
      <c r="E9689" t="s">
        <v>18</v>
      </c>
      <c r="F9689" t="s">
        <v>725</v>
      </c>
      <c r="G9689" s="2">
        <v>42.76</v>
      </c>
      <c r="H9689" s="2">
        <v>1</v>
      </c>
      <c r="I9689" s="2">
        <f t="shared" si="151"/>
        <v>42.76</v>
      </c>
      <c r="J9689" s="2">
        <v>11.12</v>
      </c>
    </row>
    <row r="9690" spans="1:10" x14ac:dyDescent="0.35">
      <c r="A9690" s="1">
        <v>43077</v>
      </c>
      <c r="B9690" t="s">
        <v>1145</v>
      </c>
      <c r="C9690" t="s">
        <v>157</v>
      </c>
      <c r="D9690" t="s">
        <v>39</v>
      </c>
      <c r="E9690" t="s">
        <v>52</v>
      </c>
      <c r="F9690" t="s">
        <v>1428</v>
      </c>
      <c r="G9690" s="2">
        <v>178.11</v>
      </c>
      <c r="H9690" s="2">
        <v>3</v>
      </c>
      <c r="I9690" s="2">
        <f t="shared" si="151"/>
        <v>59.370000000000005</v>
      </c>
      <c r="J9690" s="2">
        <v>32.06</v>
      </c>
    </row>
    <row r="9691" spans="1:10" x14ac:dyDescent="0.35">
      <c r="A9691" s="1">
        <v>43077</v>
      </c>
      <c r="B9691" t="s">
        <v>1145</v>
      </c>
      <c r="C9691" t="s">
        <v>157</v>
      </c>
      <c r="D9691" t="s">
        <v>11</v>
      </c>
      <c r="E9691" t="s">
        <v>92</v>
      </c>
      <c r="F9691" t="s">
        <v>1056</v>
      </c>
      <c r="G9691" s="2">
        <v>1089.75</v>
      </c>
      <c r="H9691" s="2">
        <v>3</v>
      </c>
      <c r="I9691" s="2">
        <f t="shared" si="151"/>
        <v>363.25</v>
      </c>
      <c r="J9691" s="2">
        <v>305.13</v>
      </c>
    </row>
    <row r="9692" spans="1:10" x14ac:dyDescent="0.35">
      <c r="A9692" s="1">
        <v>43077</v>
      </c>
      <c r="B9692" t="s">
        <v>1145</v>
      </c>
      <c r="C9692" t="s">
        <v>157</v>
      </c>
      <c r="D9692" t="s">
        <v>11</v>
      </c>
      <c r="E9692" t="s">
        <v>16</v>
      </c>
      <c r="F9692" t="s">
        <v>1500</v>
      </c>
      <c r="G9692" s="2">
        <v>61.06</v>
      </c>
      <c r="H9692" s="2">
        <v>2</v>
      </c>
      <c r="I9692" s="2">
        <f t="shared" si="151"/>
        <v>30.53</v>
      </c>
      <c r="J9692" s="2">
        <v>28.09</v>
      </c>
    </row>
    <row r="9693" spans="1:10" x14ac:dyDescent="0.35">
      <c r="A9693" s="1">
        <v>43077</v>
      </c>
      <c r="B9693" t="s">
        <v>1145</v>
      </c>
      <c r="C9693" t="s">
        <v>157</v>
      </c>
      <c r="D9693" t="s">
        <v>34</v>
      </c>
      <c r="E9693" t="s">
        <v>74</v>
      </c>
      <c r="F9693" t="s">
        <v>1706</v>
      </c>
      <c r="G9693" s="2">
        <v>459.92</v>
      </c>
      <c r="H9693" s="2">
        <v>4</v>
      </c>
      <c r="I9693" s="2">
        <f t="shared" si="151"/>
        <v>114.98</v>
      </c>
      <c r="J9693" s="2">
        <v>41.39</v>
      </c>
    </row>
    <row r="9694" spans="1:10" x14ac:dyDescent="0.35">
      <c r="A9694" s="1">
        <v>43077</v>
      </c>
      <c r="B9694" t="s">
        <v>1145</v>
      </c>
      <c r="C9694" t="s">
        <v>157</v>
      </c>
      <c r="D9694" t="s">
        <v>11</v>
      </c>
      <c r="E9694" t="s">
        <v>12</v>
      </c>
      <c r="F9694" t="s">
        <v>2387</v>
      </c>
      <c r="G9694" s="2">
        <v>27.52</v>
      </c>
      <c r="H9694" s="2">
        <v>4</v>
      </c>
      <c r="I9694" s="2">
        <f t="shared" si="151"/>
        <v>6.88</v>
      </c>
      <c r="J9694" s="2">
        <v>12.66</v>
      </c>
    </row>
    <row r="9695" spans="1:10" x14ac:dyDescent="0.35">
      <c r="A9695" s="1">
        <v>43077</v>
      </c>
      <c r="B9695" t="s">
        <v>803</v>
      </c>
      <c r="C9695" t="s">
        <v>1529</v>
      </c>
      <c r="D9695" t="s">
        <v>11</v>
      </c>
      <c r="E9695" t="s">
        <v>18</v>
      </c>
      <c r="F9695" t="s">
        <v>1689</v>
      </c>
      <c r="G9695" s="2">
        <v>592.74</v>
      </c>
      <c r="H9695" s="2">
        <v>6</v>
      </c>
      <c r="I9695" s="2">
        <f t="shared" si="151"/>
        <v>98.79</v>
      </c>
      <c r="J9695" s="2">
        <v>160.04</v>
      </c>
    </row>
    <row r="9696" spans="1:10" x14ac:dyDescent="0.35">
      <c r="A9696" s="1">
        <v>43077</v>
      </c>
      <c r="B9696" t="s">
        <v>2313</v>
      </c>
      <c r="C9696" t="s">
        <v>23</v>
      </c>
      <c r="D9696" t="s">
        <v>34</v>
      </c>
      <c r="E9696" t="s">
        <v>35</v>
      </c>
      <c r="F9696" t="s">
        <v>699</v>
      </c>
      <c r="G9696" s="2">
        <v>215.54</v>
      </c>
      <c r="H9696" s="2">
        <v>4</v>
      </c>
      <c r="I9696" s="2">
        <f t="shared" si="151"/>
        <v>53.884999999999998</v>
      </c>
      <c r="J9696" s="2">
        <v>-58.5</v>
      </c>
    </row>
    <row r="9697" spans="1:10" x14ac:dyDescent="0.35">
      <c r="A9697" s="1">
        <v>43077</v>
      </c>
      <c r="B9697" t="s">
        <v>2107</v>
      </c>
      <c r="C9697" t="s">
        <v>23</v>
      </c>
      <c r="D9697" t="s">
        <v>11</v>
      </c>
      <c r="E9697" t="s">
        <v>24</v>
      </c>
      <c r="F9697" t="s">
        <v>1235</v>
      </c>
      <c r="G9697" s="2">
        <v>13.25</v>
      </c>
      <c r="H9697" s="2">
        <v>4</v>
      </c>
      <c r="I9697" s="2">
        <f t="shared" si="151"/>
        <v>3.3125</v>
      </c>
      <c r="J9697" s="2">
        <v>3.64</v>
      </c>
    </row>
    <row r="9698" spans="1:10" x14ac:dyDescent="0.35">
      <c r="A9698" s="1">
        <v>43077</v>
      </c>
      <c r="B9698" t="s">
        <v>2107</v>
      </c>
      <c r="C9698" t="s">
        <v>23</v>
      </c>
      <c r="D9698" t="s">
        <v>39</v>
      </c>
      <c r="E9698" t="s">
        <v>40</v>
      </c>
      <c r="F9698" t="s">
        <v>2570</v>
      </c>
      <c r="G9698" s="2">
        <v>83.99</v>
      </c>
      <c r="H9698" s="2">
        <v>2</v>
      </c>
      <c r="I9698" s="2">
        <f t="shared" si="151"/>
        <v>41.994999999999997</v>
      </c>
      <c r="J9698" s="2">
        <v>-21</v>
      </c>
    </row>
    <row r="9699" spans="1:10" x14ac:dyDescent="0.35">
      <c r="A9699" s="1">
        <v>43078</v>
      </c>
      <c r="B9699" t="s">
        <v>1866</v>
      </c>
      <c r="C9699" t="s">
        <v>10</v>
      </c>
      <c r="D9699" t="s">
        <v>11</v>
      </c>
      <c r="E9699" t="s">
        <v>20</v>
      </c>
      <c r="F9699" t="s">
        <v>2163</v>
      </c>
      <c r="G9699" s="2">
        <v>1.25</v>
      </c>
      <c r="H9699" s="2">
        <v>3</v>
      </c>
      <c r="I9699" s="2">
        <f t="shared" si="151"/>
        <v>0.41666666666666669</v>
      </c>
      <c r="J9699" s="2">
        <v>-1.93</v>
      </c>
    </row>
    <row r="9700" spans="1:10" x14ac:dyDescent="0.35">
      <c r="A9700" s="1">
        <v>43078</v>
      </c>
      <c r="B9700" t="s">
        <v>1866</v>
      </c>
      <c r="C9700" t="s">
        <v>10</v>
      </c>
      <c r="D9700" t="s">
        <v>34</v>
      </c>
      <c r="E9700" t="s">
        <v>47</v>
      </c>
      <c r="F9700" t="s">
        <v>2594</v>
      </c>
      <c r="G9700" s="2">
        <v>9.7100000000000009</v>
      </c>
      <c r="H9700" s="2">
        <v>3</v>
      </c>
      <c r="I9700" s="2">
        <f t="shared" si="151"/>
        <v>3.2366666666666668</v>
      </c>
      <c r="J9700" s="2">
        <v>-5.82</v>
      </c>
    </row>
    <row r="9701" spans="1:10" x14ac:dyDescent="0.35">
      <c r="A9701" s="1">
        <v>43078</v>
      </c>
      <c r="B9701" t="s">
        <v>1866</v>
      </c>
      <c r="C9701" t="s">
        <v>10</v>
      </c>
      <c r="D9701" t="s">
        <v>11</v>
      </c>
      <c r="E9701" t="s">
        <v>18</v>
      </c>
      <c r="F9701" t="s">
        <v>1472</v>
      </c>
      <c r="G9701" s="2">
        <v>27.24</v>
      </c>
      <c r="H9701" s="2">
        <v>3</v>
      </c>
      <c r="I9701" s="2">
        <f t="shared" si="151"/>
        <v>9.08</v>
      </c>
      <c r="J9701" s="2">
        <v>2.72</v>
      </c>
    </row>
    <row r="9702" spans="1:10" x14ac:dyDescent="0.35">
      <c r="A9702" s="1">
        <v>43078</v>
      </c>
      <c r="B9702" t="s">
        <v>732</v>
      </c>
      <c r="C9702" t="s">
        <v>27</v>
      </c>
      <c r="D9702" t="s">
        <v>39</v>
      </c>
      <c r="E9702" t="s">
        <v>40</v>
      </c>
      <c r="F9702" t="s">
        <v>2527</v>
      </c>
      <c r="G9702" s="2">
        <v>444.77</v>
      </c>
      <c r="H9702" s="2">
        <v>4</v>
      </c>
      <c r="I9702" s="2">
        <f t="shared" si="151"/>
        <v>111.1925</v>
      </c>
      <c r="J9702" s="2">
        <v>44.48</v>
      </c>
    </row>
    <row r="9703" spans="1:10" x14ac:dyDescent="0.35">
      <c r="A9703" s="1">
        <v>43078</v>
      </c>
      <c r="B9703" t="s">
        <v>967</v>
      </c>
      <c r="C9703" t="s">
        <v>78</v>
      </c>
      <c r="D9703" t="s">
        <v>11</v>
      </c>
      <c r="E9703" t="s">
        <v>18</v>
      </c>
      <c r="F9703" t="s">
        <v>453</v>
      </c>
      <c r="G9703" s="2">
        <v>37.21</v>
      </c>
      <c r="H9703" s="2">
        <v>1</v>
      </c>
      <c r="I9703" s="2">
        <f t="shared" si="151"/>
        <v>37.21</v>
      </c>
      <c r="J9703" s="2">
        <v>-7.44</v>
      </c>
    </row>
    <row r="9704" spans="1:10" x14ac:dyDescent="0.35">
      <c r="A9704" s="1">
        <v>43078</v>
      </c>
      <c r="B9704" t="s">
        <v>967</v>
      </c>
      <c r="C9704" t="s">
        <v>78</v>
      </c>
      <c r="D9704" t="s">
        <v>11</v>
      </c>
      <c r="E9704" t="s">
        <v>63</v>
      </c>
      <c r="F9704" t="s">
        <v>1964</v>
      </c>
      <c r="G9704" s="2">
        <v>57.58</v>
      </c>
      <c r="H9704" s="2">
        <v>3</v>
      </c>
      <c r="I9704" s="2">
        <f t="shared" si="151"/>
        <v>19.193333333333332</v>
      </c>
      <c r="J9704" s="2">
        <v>21.59</v>
      </c>
    </row>
    <row r="9705" spans="1:10" x14ac:dyDescent="0.35">
      <c r="A9705" s="1">
        <v>43078</v>
      </c>
      <c r="B9705" t="s">
        <v>389</v>
      </c>
      <c r="C9705" t="s">
        <v>110</v>
      </c>
      <c r="D9705" t="s">
        <v>34</v>
      </c>
      <c r="E9705" t="s">
        <v>35</v>
      </c>
      <c r="F9705" t="s">
        <v>1692</v>
      </c>
      <c r="G9705" s="2">
        <v>872.94</v>
      </c>
      <c r="H9705" s="2">
        <v>3</v>
      </c>
      <c r="I9705" s="2">
        <f t="shared" si="151"/>
        <v>290.98</v>
      </c>
      <c r="J9705" s="2">
        <v>226.96</v>
      </c>
    </row>
    <row r="9706" spans="1:10" x14ac:dyDescent="0.35">
      <c r="A9706" s="1">
        <v>43078</v>
      </c>
      <c r="B9706" t="s">
        <v>389</v>
      </c>
      <c r="C9706" t="s">
        <v>110</v>
      </c>
      <c r="D9706" t="s">
        <v>11</v>
      </c>
      <c r="E9706" t="s">
        <v>20</v>
      </c>
      <c r="F9706" t="s">
        <v>781</v>
      </c>
      <c r="G9706" s="2">
        <v>41.54</v>
      </c>
      <c r="H9706" s="2">
        <v>2</v>
      </c>
      <c r="I9706" s="2">
        <f t="shared" si="151"/>
        <v>20.77</v>
      </c>
      <c r="J9706" s="2">
        <v>19.52</v>
      </c>
    </row>
    <row r="9707" spans="1:10" x14ac:dyDescent="0.35">
      <c r="A9707" s="1">
        <v>43078</v>
      </c>
      <c r="B9707" t="s">
        <v>389</v>
      </c>
      <c r="C9707" t="s">
        <v>110</v>
      </c>
      <c r="D9707" t="s">
        <v>11</v>
      </c>
      <c r="E9707" t="s">
        <v>12</v>
      </c>
      <c r="F9707" t="s">
        <v>2279</v>
      </c>
      <c r="G9707" s="2">
        <v>12.96</v>
      </c>
      <c r="H9707" s="2">
        <v>2</v>
      </c>
      <c r="I9707" s="2">
        <f t="shared" si="151"/>
        <v>6.48</v>
      </c>
      <c r="J9707" s="2">
        <v>6.22</v>
      </c>
    </row>
    <row r="9708" spans="1:10" x14ac:dyDescent="0.35">
      <c r="A9708" s="1">
        <v>43078</v>
      </c>
      <c r="B9708" t="s">
        <v>722</v>
      </c>
      <c r="C9708" t="s">
        <v>129</v>
      </c>
      <c r="D9708" t="s">
        <v>11</v>
      </c>
      <c r="E9708" t="s">
        <v>12</v>
      </c>
      <c r="F9708" t="s">
        <v>1701</v>
      </c>
      <c r="G9708" s="2">
        <v>33.450000000000003</v>
      </c>
      <c r="H9708" s="2">
        <v>5</v>
      </c>
      <c r="I9708" s="2">
        <f t="shared" si="151"/>
        <v>6.69</v>
      </c>
      <c r="J9708" s="2">
        <v>15.39</v>
      </c>
    </row>
    <row r="9709" spans="1:10" x14ac:dyDescent="0.35">
      <c r="A9709" s="1">
        <v>43078</v>
      </c>
      <c r="B9709" t="s">
        <v>722</v>
      </c>
      <c r="C9709" t="s">
        <v>129</v>
      </c>
      <c r="D9709" t="s">
        <v>11</v>
      </c>
      <c r="E9709" t="s">
        <v>20</v>
      </c>
      <c r="F9709" t="s">
        <v>2163</v>
      </c>
      <c r="G9709" s="2">
        <v>10.4</v>
      </c>
      <c r="H9709" s="2">
        <v>5</v>
      </c>
      <c r="I9709" s="2">
        <f t="shared" si="151"/>
        <v>2.08</v>
      </c>
      <c r="J9709" s="2">
        <v>5.0999999999999996</v>
      </c>
    </row>
    <row r="9710" spans="1:10" x14ac:dyDescent="0.35">
      <c r="A9710" s="1">
        <v>43078</v>
      </c>
      <c r="B9710" t="s">
        <v>2147</v>
      </c>
      <c r="C9710" t="s">
        <v>23</v>
      </c>
      <c r="D9710" t="s">
        <v>11</v>
      </c>
      <c r="E9710" t="s">
        <v>24</v>
      </c>
      <c r="F9710" t="s">
        <v>459</v>
      </c>
      <c r="G9710" s="2">
        <v>2.62</v>
      </c>
      <c r="H9710" s="2">
        <v>1</v>
      </c>
      <c r="I9710" s="2">
        <f t="shared" si="151"/>
        <v>2.62</v>
      </c>
      <c r="J9710" s="2">
        <v>0.43</v>
      </c>
    </row>
    <row r="9711" spans="1:10" x14ac:dyDescent="0.35">
      <c r="A9711" s="1">
        <v>43078</v>
      </c>
      <c r="B9711" t="s">
        <v>1968</v>
      </c>
      <c r="C9711" t="s">
        <v>110</v>
      </c>
      <c r="D9711" t="s">
        <v>39</v>
      </c>
      <c r="E9711" t="s">
        <v>52</v>
      </c>
      <c r="F9711" t="s">
        <v>1390</v>
      </c>
      <c r="G9711" s="2">
        <v>104.88</v>
      </c>
      <c r="H9711" s="2">
        <v>6</v>
      </c>
      <c r="I9711" s="2">
        <f t="shared" si="151"/>
        <v>17.48</v>
      </c>
      <c r="J9711" s="2">
        <v>41.95</v>
      </c>
    </row>
    <row r="9712" spans="1:10" x14ac:dyDescent="0.35">
      <c r="A9712" s="1">
        <v>43078</v>
      </c>
      <c r="B9712" t="s">
        <v>1968</v>
      </c>
      <c r="C9712" t="s">
        <v>110</v>
      </c>
      <c r="D9712" t="s">
        <v>11</v>
      </c>
      <c r="E9712" t="s">
        <v>24</v>
      </c>
      <c r="F9712" t="s">
        <v>2530</v>
      </c>
      <c r="G9712" s="2">
        <v>34.700000000000003</v>
      </c>
      <c r="H9712" s="2">
        <v>5</v>
      </c>
      <c r="I9712" s="2">
        <f t="shared" si="151"/>
        <v>6.94</v>
      </c>
      <c r="J9712" s="2">
        <v>12.49</v>
      </c>
    </row>
    <row r="9713" spans="1:10" x14ac:dyDescent="0.35">
      <c r="A9713" s="1">
        <v>43078</v>
      </c>
      <c r="B9713" t="s">
        <v>1968</v>
      </c>
      <c r="C9713" t="s">
        <v>110</v>
      </c>
      <c r="D9713" t="s">
        <v>11</v>
      </c>
      <c r="E9713" t="s">
        <v>20</v>
      </c>
      <c r="F9713" t="s">
        <v>431</v>
      </c>
      <c r="G9713" s="2">
        <v>33.72</v>
      </c>
      <c r="H9713" s="2">
        <v>4</v>
      </c>
      <c r="I9713" s="2">
        <f t="shared" si="151"/>
        <v>8.43</v>
      </c>
      <c r="J9713" s="2">
        <v>15.51</v>
      </c>
    </row>
    <row r="9714" spans="1:10" x14ac:dyDescent="0.35">
      <c r="A9714" s="1">
        <v>43078</v>
      </c>
      <c r="B9714" t="s">
        <v>1968</v>
      </c>
      <c r="C9714" t="s">
        <v>110</v>
      </c>
      <c r="D9714" t="s">
        <v>11</v>
      </c>
      <c r="E9714" t="s">
        <v>12</v>
      </c>
      <c r="F9714" t="s">
        <v>625</v>
      </c>
      <c r="G9714" s="2">
        <v>14.94</v>
      </c>
      <c r="H9714" s="2">
        <v>3</v>
      </c>
      <c r="I9714" s="2">
        <f t="shared" si="151"/>
        <v>4.9799999999999995</v>
      </c>
      <c r="J9714" s="2">
        <v>7.02</v>
      </c>
    </row>
    <row r="9715" spans="1:10" x14ac:dyDescent="0.35">
      <c r="A9715" s="1">
        <v>43078</v>
      </c>
      <c r="B9715" t="s">
        <v>1511</v>
      </c>
      <c r="C9715" t="s">
        <v>15</v>
      </c>
      <c r="D9715" t="s">
        <v>11</v>
      </c>
      <c r="E9715" t="s">
        <v>12</v>
      </c>
      <c r="F9715" t="s">
        <v>1166</v>
      </c>
      <c r="G9715" s="2">
        <v>15.98</v>
      </c>
      <c r="H9715" s="2">
        <v>2</v>
      </c>
      <c r="I9715" s="2">
        <f t="shared" si="151"/>
        <v>7.99</v>
      </c>
      <c r="J9715" s="2">
        <v>5</v>
      </c>
    </row>
    <row r="9716" spans="1:10" x14ac:dyDescent="0.35">
      <c r="A9716" s="1">
        <v>43078</v>
      </c>
      <c r="B9716" t="s">
        <v>1699</v>
      </c>
      <c r="C9716" t="s">
        <v>27</v>
      </c>
      <c r="D9716" t="s">
        <v>11</v>
      </c>
      <c r="E9716" t="s">
        <v>24</v>
      </c>
      <c r="F9716" t="s">
        <v>527</v>
      </c>
      <c r="G9716" s="2">
        <v>11.16</v>
      </c>
      <c r="H9716" s="2">
        <v>2</v>
      </c>
      <c r="I9716" s="2">
        <f t="shared" si="151"/>
        <v>5.58</v>
      </c>
      <c r="J9716" s="2">
        <v>2.79</v>
      </c>
    </row>
    <row r="9717" spans="1:10" x14ac:dyDescent="0.35">
      <c r="A9717" s="1">
        <v>43078</v>
      </c>
      <c r="B9717" t="s">
        <v>1699</v>
      </c>
      <c r="C9717" t="s">
        <v>27</v>
      </c>
      <c r="D9717" t="s">
        <v>34</v>
      </c>
      <c r="E9717" t="s">
        <v>145</v>
      </c>
      <c r="F9717" t="s">
        <v>501</v>
      </c>
      <c r="G9717" s="2">
        <v>896.33</v>
      </c>
      <c r="H9717" s="2">
        <v>9</v>
      </c>
      <c r="I9717" s="2">
        <f t="shared" si="151"/>
        <v>99.592222222222233</v>
      </c>
      <c r="J9717" s="2">
        <v>22.41</v>
      </c>
    </row>
    <row r="9718" spans="1:10" x14ac:dyDescent="0.35">
      <c r="A9718" s="1">
        <v>43078</v>
      </c>
      <c r="B9718" t="s">
        <v>1699</v>
      </c>
      <c r="C9718" t="s">
        <v>27</v>
      </c>
      <c r="D9718" t="s">
        <v>11</v>
      </c>
      <c r="E9718" t="s">
        <v>92</v>
      </c>
      <c r="F9718" t="s">
        <v>715</v>
      </c>
      <c r="G9718" s="2">
        <v>189</v>
      </c>
      <c r="H9718" s="2">
        <v>1</v>
      </c>
      <c r="I9718" s="2">
        <f t="shared" si="151"/>
        <v>189</v>
      </c>
      <c r="J9718" s="2">
        <v>68.040000000000006</v>
      </c>
    </row>
    <row r="9719" spans="1:10" x14ac:dyDescent="0.35">
      <c r="A9719" s="1">
        <v>43078</v>
      </c>
      <c r="B9719" t="s">
        <v>1138</v>
      </c>
      <c r="C9719" t="s">
        <v>15</v>
      </c>
      <c r="D9719" t="s">
        <v>11</v>
      </c>
      <c r="E9719" t="s">
        <v>12</v>
      </c>
      <c r="F9719" t="s">
        <v>1052</v>
      </c>
      <c r="G9719" s="2">
        <v>143.86000000000001</v>
      </c>
      <c r="H9719" s="2">
        <v>9</v>
      </c>
      <c r="I9719" s="2">
        <f t="shared" si="151"/>
        <v>15.984444444444446</v>
      </c>
      <c r="J9719" s="2">
        <v>48.55</v>
      </c>
    </row>
    <row r="9720" spans="1:10" x14ac:dyDescent="0.35">
      <c r="A9720" s="1">
        <v>43078</v>
      </c>
      <c r="B9720" t="s">
        <v>1009</v>
      </c>
      <c r="C9720" t="s">
        <v>95</v>
      </c>
      <c r="D9720" t="s">
        <v>11</v>
      </c>
      <c r="E9720" t="s">
        <v>12</v>
      </c>
      <c r="F9720" t="s">
        <v>1670</v>
      </c>
      <c r="G9720" s="2">
        <v>419.4</v>
      </c>
      <c r="H9720" s="2">
        <v>5</v>
      </c>
      <c r="I9720" s="2">
        <f t="shared" si="151"/>
        <v>83.88</v>
      </c>
      <c r="J9720" s="2">
        <v>146.79</v>
      </c>
    </row>
    <row r="9721" spans="1:10" x14ac:dyDescent="0.35">
      <c r="A9721" s="1">
        <v>43078</v>
      </c>
      <c r="B9721" t="s">
        <v>1009</v>
      </c>
      <c r="C9721" t="s">
        <v>95</v>
      </c>
      <c r="D9721" t="s">
        <v>11</v>
      </c>
      <c r="E9721" t="s">
        <v>20</v>
      </c>
      <c r="F9721" t="s">
        <v>2524</v>
      </c>
      <c r="G9721" s="2">
        <v>13.01</v>
      </c>
      <c r="H9721" s="2">
        <v>3</v>
      </c>
      <c r="I9721" s="2">
        <f t="shared" si="151"/>
        <v>4.3366666666666669</v>
      </c>
      <c r="J9721" s="2">
        <v>-9.9700000000000006</v>
      </c>
    </row>
    <row r="9722" spans="1:10" x14ac:dyDescent="0.35">
      <c r="A9722" s="1">
        <v>43078</v>
      </c>
      <c r="B9722" t="s">
        <v>1507</v>
      </c>
      <c r="C9722" t="s">
        <v>27</v>
      </c>
      <c r="D9722" t="s">
        <v>34</v>
      </c>
      <c r="E9722" t="s">
        <v>74</v>
      </c>
      <c r="F9722" t="s">
        <v>2024</v>
      </c>
      <c r="G9722" s="2">
        <v>148.26</v>
      </c>
      <c r="H9722" s="2">
        <v>3</v>
      </c>
      <c r="I9722" s="2">
        <f t="shared" si="151"/>
        <v>49.419999999999995</v>
      </c>
      <c r="J9722" s="2">
        <v>15.7</v>
      </c>
    </row>
    <row r="9723" spans="1:10" x14ac:dyDescent="0.35">
      <c r="A9723" s="1">
        <v>43078</v>
      </c>
      <c r="B9723" t="s">
        <v>537</v>
      </c>
      <c r="C9723" t="s">
        <v>33</v>
      </c>
      <c r="D9723" t="s">
        <v>11</v>
      </c>
      <c r="E9723" t="s">
        <v>20</v>
      </c>
      <c r="F9723" t="s">
        <v>1927</v>
      </c>
      <c r="G9723" s="2">
        <v>29.36</v>
      </c>
      <c r="H9723" s="2">
        <v>2</v>
      </c>
      <c r="I9723" s="2">
        <f t="shared" si="151"/>
        <v>14.68</v>
      </c>
      <c r="J9723" s="2">
        <v>13.51</v>
      </c>
    </row>
    <row r="9724" spans="1:10" x14ac:dyDescent="0.35">
      <c r="A9724" s="1">
        <v>43078</v>
      </c>
      <c r="B9724" t="s">
        <v>537</v>
      </c>
      <c r="C9724" t="s">
        <v>33</v>
      </c>
      <c r="D9724" t="s">
        <v>11</v>
      </c>
      <c r="E9724" t="s">
        <v>92</v>
      </c>
      <c r="F9724" t="s">
        <v>2591</v>
      </c>
      <c r="G9724" s="2">
        <v>214.9</v>
      </c>
      <c r="H9724" s="2">
        <v>5</v>
      </c>
      <c r="I9724" s="2">
        <f t="shared" si="151"/>
        <v>42.980000000000004</v>
      </c>
      <c r="J9724" s="2">
        <v>62.32</v>
      </c>
    </row>
    <row r="9725" spans="1:10" x14ac:dyDescent="0.35">
      <c r="A9725" s="1">
        <v>43078</v>
      </c>
      <c r="B9725" t="s">
        <v>537</v>
      </c>
      <c r="C9725" t="s">
        <v>33</v>
      </c>
      <c r="D9725" t="s">
        <v>11</v>
      </c>
      <c r="E9725" t="s">
        <v>20</v>
      </c>
      <c r="F9725" t="s">
        <v>1386</v>
      </c>
      <c r="G9725" s="2">
        <v>15.92</v>
      </c>
      <c r="H9725" s="2">
        <v>4</v>
      </c>
      <c r="I9725" s="2">
        <f t="shared" si="151"/>
        <v>3.98</v>
      </c>
      <c r="J9725" s="2">
        <v>7.48</v>
      </c>
    </row>
    <row r="9726" spans="1:10" x14ac:dyDescent="0.35">
      <c r="A9726" s="1">
        <v>43078</v>
      </c>
      <c r="B9726" t="s">
        <v>537</v>
      </c>
      <c r="C9726" t="s">
        <v>33</v>
      </c>
      <c r="D9726" t="s">
        <v>39</v>
      </c>
      <c r="E9726" t="s">
        <v>52</v>
      </c>
      <c r="F9726" t="s">
        <v>656</v>
      </c>
      <c r="G9726" s="2">
        <v>146.44999999999999</v>
      </c>
      <c r="H9726" s="2">
        <v>5</v>
      </c>
      <c r="I9726" s="2">
        <f t="shared" si="151"/>
        <v>29.29</v>
      </c>
      <c r="J9726" s="2">
        <v>48.33</v>
      </c>
    </row>
    <row r="9727" spans="1:10" x14ac:dyDescent="0.35">
      <c r="A9727" s="1">
        <v>43078</v>
      </c>
      <c r="B9727" t="s">
        <v>537</v>
      </c>
      <c r="C9727" t="s">
        <v>33</v>
      </c>
      <c r="D9727" t="s">
        <v>11</v>
      </c>
      <c r="E9727" t="s">
        <v>18</v>
      </c>
      <c r="F9727" t="s">
        <v>1316</v>
      </c>
      <c r="G9727" s="2">
        <v>15.14</v>
      </c>
      <c r="H9727" s="2">
        <v>1</v>
      </c>
      <c r="I9727" s="2">
        <f t="shared" si="151"/>
        <v>15.14</v>
      </c>
      <c r="J9727" s="2">
        <v>0.61</v>
      </c>
    </row>
    <row r="9728" spans="1:10" x14ac:dyDescent="0.35">
      <c r="A9728" s="1">
        <v>43078</v>
      </c>
      <c r="B9728" t="s">
        <v>537</v>
      </c>
      <c r="C9728" t="s">
        <v>33</v>
      </c>
      <c r="D9728" t="s">
        <v>11</v>
      </c>
      <c r="E9728" t="s">
        <v>16</v>
      </c>
      <c r="F9728" t="s">
        <v>359</v>
      </c>
      <c r="G9728" s="2">
        <v>5.76</v>
      </c>
      <c r="H9728" s="2">
        <v>2</v>
      </c>
      <c r="I9728" s="2">
        <f t="shared" si="151"/>
        <v>2.88</v>
      </c>
      <c r="J9728" s="2">
        <v>2.65</v>
      </c>
    </row>
    <row r="9729" spans="1:10" x14ac:dyDescent="0.35">
      <c r="A9729" s="1">
        <v>43078</v>
      </c>
      <c r="B9729" t="s">
        <v>537</v>
      </c>
      <c r="C9729" t="s">
        <v>33</v>
      </c>
      <c r="D9729" t="s">
        <v>39</v>
      </c>
      <c r="E9729" t="s">
        <v>603</v>
      </c>
      <c r="F9729" t="s">
        <v>916</v>
      </c>
      <c r="G9729" s="2">
        <v>1399.98</v>
      </c>
      <c r="H9729" s="2">
        <v>2</v>
      </c>
      <c r="I9729" s="2">
        <f t="shared" si="151"/>
        <v>699.99</v>
      </c>
      <c r="J9729" s="2">
        <v>629.99</v>
      </c>
    </row>
    <row r="9730" spans="1:10" x14ac:dyDescent="0.35">
      <c r="A9730" s="1">
        <v>43078</v>
      </c>
      <c r="B9730" t="s">
        <v>983</v>
      </c>
      <c r="C9730" t="s">
        <v>23</v>
      </c>
      <c r="D9730" t="s">
        <v>11</v>
      </c>
      <c r="E9730" t="s">
        <v>20</v>
      </c>
      <c r="F9730" t="s">
        <v>846</v>
      </c>
      <c r="G9730" s="2">
        <v>11.09</v>
      </c>
      <c r="H9730" s="2">
        <v>7</v>
      </c>
      <c r="I9730" s="2">
        <f t="shared" si="151"/>
        <v>1.5842857142857143</v>
      </c>
      <c r="J9730" s="2">
        <v>-8.1300000000000008</v>
      </c>
    </row>
    <row r="9731" spans="1:10" x14ac:dyDescent="0.35">
      <c r="A9731" s="1">
        <v>43078</v>
      </c>
      <c r="B9731" t="s">
        <v>1286</v>
      </c>
      <c r="C9731" t="s">
        <v>110</v>
      </c>
      <c r="D9731" t="s">
        <v>11</v>
      </c>
      <c r="E9731" t="s">
        <v>20</v>
      </c>
      <c r="F9731" t="s">
        <v>1959</v>
      </c>
      <c r="G9731" s="2">
        <v>54.9</v>
      </c>
      <c r="H9731" s="2">
        <v>5</v>
      </c>
      <c r="I9731" s="2">
        <f t="shared" ref="I9731:I9794" si="152">G9731/H9731</f>
        <v>10.98</v>
      </c>
      <c r="J9731" s="2">
        <v>26.9</v>
      </c>
    </row>
    <row r="9732" spans="1:10" x14ac:dyDescent="0.35">
      <c r="A9732" s="1">
        <v>43079</v>
      </c>
      <c r="B9732" t="s">
        <v>1974</v>
      </c>
      <c r="C9732" t="s">
        <v>27</v>
      </c>
      <c r="D9732" t="s">
        <v>11</v>
      </c>
      <c r="E9732" t="s">
        <v>20</v>
      </c>
      <c r="F9732" t="s">
        <v>428</v>
      </c>
      <c r="G9732" s="2">
        <v>19.940000000000001</v>
      </c>
      <c r="H9732" s="2">
        <v>4</v>
      </c>
      <c r="I9732" s="2">
        <f t="shared" si="152"/>
        <v>4.9850000000000003</v>
      </c>
      <c r="J9732" s="2">
        <v>7.23</v>
      </c>
    </row>
    <row r="9733" spans="1:10" x14ac:dyDescent="0.35">
      <c r="A9733" s="1">
        <v>43079</v>
      </c>
      <c r="B9733" t="s">
        <v>1974</v>
      </c>
      <c r="C9733" t="s">
        <v>27</v>
      </c>
      <c r="D9733" t="s">
        <v>11</v>
      </c>
      <c r="E9733" t="s">
        <v>20</v>
      </c>
      <c r="F9733" t="s">
        <v>362</v>
      </c>
      <c r="G9733" s="2">
        <v>65.569999999999993</v>
      </c>
      <c r="H9733" s="2">
        <v>2</v>
      </c>
      <c r="I9733" s="2">
        <f t="shared" si="152"/>
        <v>32.784999999999997</v>
      </c>
      <c r="J9733" s="2">
        <v>22.95</v>
      </c>
    </row>
    <row r="9734" spans="1:10" x14ac:dyDescent="0.35">
      <c r="A9734" s="1">
        <v>43079</v>
      </c>
      <c r="B9734" t="s">
        <v>1452</v>
      </c>
      <c r="C9734" t="s">
        <v>23</v>
      </c>
      <c r="D9734" t="s">
        <v>39</v>
      </c>
      <c r="E9734" t="s">
        <v>52</v>
      </c>
      <c r="F9734" t="s">
        <v>1985</v>
      </c>
      <c r="G9734" s="2">
        <v>14.2</v>
      </c>
      <c r="H9734" s="2">
        <v>1</v>
      </c>
      <c r="I9734" s="2">
        <f t="shared" si="152"/>
        <v>14.2</v>
      </c>
      <c r="J9734" s="2">
        <v>3.37</v>
      </c>
    </row>
    <row r="9735" spans="1:10" x14ac:dyDescent="0.35">
      <c r="A9735" s="1">
        <v>43079</v>
      </c>
      <c r="B9735" t="s">
        <v>1497</v>
      </c>
      <c r="C9735" t="s">
        <v>996</v>
      </c>
      <c r="D9735" t="s">
        <v>11</v>
      </c>
      <c r="E9735" t="s">
        <v>20</v>
      </c>
      <c r="F9735" t="s">
        <v>1372</v>
      </c>
      <c r="G9735" s="2">
        <v>34.5</v>
      </c>
      <c r="H9735" s="2">
        <v>3</v>
      </c>
      <c r="I9735" s="2">
        <f t="shared" si="152"/>
        <v>11.5</v>
      </c>
      <c r="J9735" s="2">
        <v>15.53</v>
      </c>
    </row>
    <row r="9736" spans="1:10" x14ac:dyDescent="0.35">
      <c r="A9736" s="1">
        <v>43079</v>
      </c>
      <c r="B9736" t="s">
        <v>904</v>
      </c>
      <c r="C9736" t="s">
        <v>126</v>
      </c>
      <c r="D9736" t="s">
        <v>34</v>
      </c>
      <c r="E9736" t="s">
        <v>145</v>
      </c>
      <c r="F9736" t="s">
        <v>2441</v>
      </c>
      <c r="G9736" s="2">
        <v>1669.6</v>
      </c>
      <c r="H9736" s="2">
        <v>4</v>
      </c>
      <c r="I9736" s="2">
        <f t="shared" si="152"/>
        <v>417.4</v>
      </c>
      <c r="J9736" s="2">
        <v>116.87</v>
      </c>
    </row>
    <row r="9737" spans="1:10" x14ac:dyDescent="0.35">
      <c r="A9737" s="1">
        <v>43079</v>
      </c>
      <c r="B9737" t="s">
        <v>2012</v>
      </c>
      <c r="C9737" t="s">
        <v>23</v>
      </c>
      <c r="D9737" t="s">
        <v>11</v>
      </c>
      <c r="E9737" t="s">
        <v>12</v>
      </c>
      <c r="F9737" t="s">
        <v>1264</v>
      </c>
      <c r="G9737" s="2">
        <v>10.37</v>
      </c>
      <c r="H9737" s="2">
        <v>2</v>
      </c>
      <c r="I9737" s="2">
        <f t="shared" si="152"/>
        <v>5.1849999999999996</v>
      </c>
      <c r="J9737" s="2">
        <v>3.63</v>
      </c>
    </row>
    <row r="9738" spans="1:10" x14ac:dyDescent="0.35">
      <c r="A9738" s="1">
        <v>43079</v>
      </c>
      <c r="B9738" t="s">
        <v>2012</v>
      </c>
      <c r="C9738" t="s">
        <v>23</v>
      </c>
      <c r="D9738" t="s">
        <v>34</v>
      </c>
      <c r="E9738" t="s">
        <v>47</v>
      </c>
      <c r="F9738" t="s">
        <v>670</v>
      </c>
      <c r="G9738" s="2">
        <v>310.88</v>
      </c>
      <c r="H9738" s="2">
        <v>2</v>
      </c>
      <c r="I9738" s="2">
        <f t="shared" si="152"/>
        <v>155.44</v>
      </c>
      <c r="J9738" s="2">
        <v>23.32</v>
      </c>
    </row>
    <row r="9739" spans="1:10" x14ac:dyDescent="0.35">
      <c r="A9739" s="1">
        <v>43079</v>
      </c>
      <c r="B9739" t="s">
        <v>1271</v>
      </c>
      <c r="C9739" t="s">
        <v>613</v>
      </c>
      <c r="D9739" t="s">
        <v>11</v>
      </c>
      <c r="E9739" t="s">
        <v>63</v>
      </c>
      <c r="F9739" t="s">
        <v>1427</v>
      </c>
      <c r="G9739" s="2">
        <v>10.86</v>
      </c>
      <c r="H9739" s="2">
        <v>3</v>
      </c>
      <c r="I9739" s="2">
        <f t="shared" si="152"/>
        <v>3.6199999999999997</v>
      </c>
      <c r="J9739" s="2">
        <v>5.0999999999999996</v>
      </c>
    </row>
    <row r="9740" spans="1:10" x14ac:dyDescent="0.35">
      <c r="A9740" s="1">
        <v>43079</v>
      </c>
      <c r="B9740" t="s">
        <v>1271</v>
      </c>
      <c r="C9740" t="s">
        <v>613</v>
      </c>
      <c r="D9740" t="s">
        <v>11</v>
      </c>
      <c r="E9740" t="s">
        <v>92</v>
      </c>
      <c r="F9740" t="s">
        <v>2289</v>
      </c>
      <c r="G9740" s="2">
        <v>426.79</v>
      </c>
      <c r="H9740" s="2">
        <v>7</v>
      </c>
      <c r="I9740" s="2">
        <f t="shared" si="152"/>
        <v>60.970000000000006</v>
      </c>
      <c r="J9740" s="2">
        <v>123.77</v>
      </c>
    </row>
    <row r="9741" spans="1:10" x14ac:dyDescent="0.35">
      <c r="A9741" s="1">
        <v>43079</v>
      </c>
      <c r="B9741" t="s">
        <v>1719</v>
      </c>
      <c r="C9741" t="s">
        <v>123</v>
      </c>
      <c r="D9741" t="s">
        <v>34</v>
      </c>
      <c r="E9741" t="s">
        <v>47</v>
      </c>
      <c r="F9741" t="s">
        <v>1015</v>
      </c>
      <c r="G9741" s="2">
        <v>19.100000000000001</v>
      </c>
      <c r="H9741" s="2">
        <v>3</v>
      </c>
      <c r="I9741" s="2">
        <f t="shared" si="152"/>
        <v>6.3666666666666671</v>
      </c>
      <c r="J9741" s="2">
        <v>5.73</v>
      </c>
    </row>
    <row r="9742" spans="1:10" x14ac:dyDescent="0.35">
      <c r="A9742" s="1">
        <v>43079</v>
      </c>
      <c r="B9742" t="s">
        <v>1974</v>
      </c>
      <c r="C9742" t="s">
        <v>164</v>
      </c>
      <c r="D9742" t="s">
        <v>39</v>
      </c>
      <c r="E9742" t="s">
        <v>52</v>
      </c>
      <c r="F9742" t="s">
        <v>1068</v>
      </c>
      <c r="G9742" s="2">
        <v>49.08</v>
      </c>
      <c r="H9742" s="2">
        <v>3</v>
      </c>
      <c r="I9742" s="2">
        <f t="shared" si="152"/>
        <v>16.36</v>
      </c>
      <c r="J9742" s="2">
        <v>4.91</v>
      </c>
    </row>
    <row r="9743" spans="1:10" x14ac:dyDescent="0.35">
      <c r="A9743" s="1">
        <v>43079</v>
      </c>
      <c r="B9743" t="s">
        <v>1974</v>
      </c>
      <c r="C9743" t="s">
        <v>164</v>
      </c>
      <c r="D9743" t="s">
        <v>11</v>
      </c>
      <c r="E9743" t="s">
        <v>18</v>
      </c>
      <c r="F9743" t="s">
        <v>2359</v>
      </c>
      <c r="G9743" s="2">
        <v>324.89999999999998</v>
      </c>
      <c r="H9743" s="2">
        <v>5</v>
      </c>
      <c r="I9743" s="2">
        <f t="shared" si="152"/>
        <v>64.97999999999999</v>
      </c>
      <c r="J9743" s="2">
        <v>38.99</v>
      </c>
    </row>
    <row r="9744" spans="1:10" x14ac:dyDescent="0.35">
      <c r="A9744" s="1">
        <v>43079</v>
      </c>
      <c r="B9744" t="s">
        <v>1974</v>
      </c>
      <c r="C9744" t="s">
        <v>164</v>
      </c>
      <c r="D9744" t="s">
        <v>11</v>
      </c>
      <c r="E9744" t="s">
        <v>24</v>
      </c>
      <c r="F9744" t="s">
        <v>2659</v>
      </c>
      <c r="G9744" s="2">
        <v>18.239999999999998</v>
      </c>
      <c r="H9744" s="2">
        <v>3</v>
      </c>
      <c r="I9744" s="2">
        <f t="shared" si="152"/>
        <v>6.0799999999999992</v>
      </c>
      <c r="J9744" s="2">
        <v>5.29</v>
      </c>
    </row>
    <row r="9745" spans="1:10" x14ac:dyDescent="0.35">
      <c r="A9745" s="1">
        <v>43079</v>
      </c>
      <c r="B9745" t="s">
        <v>2381</v>
      </c>
      <c r="C9745" t="s">
        <v>329</v>
      </c>
      <c r="D9745" t="s">
        <v>39</v>
      </c>
      <c r="E9745" t="s">
        <v>52</v>
      </c>
      <c r="F9745" t="s">
        <v>2125</v>
      </c>
      <c r="G9745" s="2">
        <v>599.97</v>
      </c>
      <c r="H9745" s="2">
        <v>3</v>
      </c>
      <c r="I9745" s="2">
        <f t="shared" si="152"/>
        <v>199.99</v>
      </c>
      <c r="J9745" s="2">
        <v>257.99</v>
      </c>
    </row>
    <row r="9746" spans="1:10" x14ac:dyDescent="0.35">
      <c r="A9746" s="1">
        <v>43079</v>
      </c>
      <c r="B9746" t="s">
        <v>2381</v>
      </c>
      <c r="C9746" t="s">
        <v>329</v>
      </c>
      <c r="D9746" t="s">
        <v>39</v>
      </c>
      <c r="E9746" t="s">
        <v>40</v>
      </c>
      <c r="F9746" t="s">
        <v>2430</v>
      </c>
      <c r="G9746" s="2">
        <v>38.97</v>
      </c>
      <c r="H9746" s="2">
        <v>3</v>
      </c>
      <c r="I9746" s="2">
        <f t="shared" si="152"/>
        <v>12.99</v>
      </c>
      <c r="J9746" s="2">
        <v>0.78</v>
      </c>
    </row>
    <row r="9747" spans="1:10" x14ac:dyDescent="0.35">
      <c r="A9747" s="1">
        <v>43079</v>
      </c>
      <c r="B9747" t="s">
        <v>2381</v>
      </c>
      <c r="C9747" t="s">
        <v>329</v>
      </c>
      <c r="D9747" t="s">
        <v>11</v>
      </c>
      <c r="E9747" t="s">
        <v>20</v>
      </c>
      <c r="F9747" t="s">
        <v>80</v>
      </c>
      <c r="G9747" s="2">
        <v>45.84</v>
      </c>
      <c r="H9747" s="2">
        <v>8</v>
      </c>
      <c r="I9747" s="2">
        <f t="shared" si="152"/>
        <v>5.73</v>
      </c>
      <c r="J9747" s="2">
        <v>22</v>
      </c>
    </row>
    <row r="9748" spans="1:10" x14ac:dyDescent="0.35">
      <c r="A9748" s="1">
        <v>43079</v>
      </c>
      <c r="B9748" t="s">
        <v>2578</v>
      </c>
      <c r="C9748" t="s">
        <v>27</v>
      </c>
      <c r="D9748" t="s">
        <v>39</v>
      </c>
      <c r="E9748" t="s">
        <v>40</v>
      </c>
      <c r="F9748" t="s">
        <v>1932</v>
      </c>
      <c r="G9748" s="2">
        <v>95.84</v>
      </c>
      <c r="H9748" s="2">
        <v>4</v>
      </c>
      <c r="I9748" s="2">
        <f t="shared" si="152"/>
        <v>23.96</v>
      </c>
      <c r="J9748" s="2">
        <v>34.74</v>
      </c>
    </row>
    <row r="9749" spans="1:10" x14ac:dyDescent="0.35">
      <c r="A9749" s="1">
        <v>43079</v>
      </c>
      <c r="B9749" t="s">
        <v>2578</v>
      </c>
      <c r="C9749" t="s">
        <v>27</v>
      </c>
      <c r="D9749" t="s">
        <v>11</v>
      </c>
      <c r="E9749" t="s">
        <v>12</v>
      </c>
      <c r="F9749" t="s">
        <v>28</v>
      </c>
      <c r="G9749" s="2">
        <v>12.96</v>
      </c>
      <c r="H9749" s="2">
        <v>2</v>
      </c>
      <c r="I9749" s="2">
        <f t="shared" si="152"/>
        <v>6.48</v>
      </c>
      <c r="J9749" s="2">
        <v>6.22</v>
      </c>
    </row>
    <row r="9750" spans="1:10" x14ac:dyDescent="0.35">
      <c r="A9750" s="1">
        <v>43079</v>
      </c>
      <c r="B9750" t="s">
        <v>2641</v>
      </c>
      <c r="C9750" t="s">
        <v>70</v>
      </c>
      <c r="D9750" t="s">
        <v>34</v>
      </c>
      <c r="E9750" t="s">
        <v>47</v>
      </c>
      <c r="F9750" t="s">
        <v>1532</v>
      </c>
      <c r="G9750" s="2">
        <v>14.76</v>
      </c>
      <c r="H9750" s="2">
        <v>2</v>
      </c>
      <c r="I9750" s="2">
        <f t="shared" si="152"/>
        <v>7.38</v>
      </c>
      <c r="J9750" s="2">
        <v>4.28</v>
      </c>
    </row>
    <row r="9751" spans="1:10" x14ac:dyDescent="0.35">
      <c r="A9751" s="1">
        <v>43079</v>
      </c>
      <c r="B9751" t="s">
        <v>1563</v>
      </c>
      <c r="C9751" t="s">
        <v>23</v>
      </c>
      <c r="D9751" t="s">
        <v>11</v>
      </c>
      <c r="E9751" t="s">
        <v>20</v>
      </c>
      <c r="F9751" t="s">
        <v>2241</v>
      </c>
      <c r="G9751" s="2">
        <v>3.27</v>
      </c>
      <c r="H9751" s="2">
        <v>1</v>
      </c>
      <c r="I9751" s="2">
        <f t="shared" si="152"/>
        <v>3.27</v>
      </c>
      <c r="J9751" s="2">
        <v>-2.5099999999999998</v>
      </c>
    </row>
    <row r="9752" spans="1:10" x14ac:dyDescent="0.35">
      <c r="A9752" s="1">
        <v>43079</v>
      </c>
      <c r="B9752" t="s">
        <v>1563</v>
      </c>
      <c r="C9752" t="s">
        <v>23</v>
      </c>
      <c r="D9752" t="s">
        <v>34</v>
      </c>
      <c r="E9752" t="s">
        <v>47</v>
      </c>
      <c r="F9752" t="s">
        <v>773</v>
      </c>
      <c r="G9752" s="2">
        <v>87.92</v>
      </c>
      <c r="H9752" s="2">
        <v>5</v>
      </c>
      <c r="I9752" s="2">
        <f t="shared" si="152"/>
        <v>17.584</v>
      </c>
      <c r="J9752" s="2">
        <v>15.39</v>
      </c>
    </row>
    <row r="9753" spans="1:10" x14ac:dyDescent="0.35">
      <c r="A9753" s="1">
        <v>43080</v>
      </c>
      <c r="B9753" t="s">
        <v>151</v>
      </c>
      <c r="C9753" t="s">
        <v>149</v>
      </c>
      <c r="D9753" t="s">
        <v>11</v>
      </c>
      <c r="E9753" t="s">
        <v>20</v>
      </c>
      <c r="F9753" t="s">
        <v>1225</v>
      </c>
      <c r="G9753" s="2">
        <v>23.36</v>
      </c>
      <c r="H9753" s="2">
        <v>4</v>
      </c>
      <c r="I9753" s="2">
        <f t="shared" si="152"/>
        <v>5.84</v>
      </c>
      <c r="J9753" s="2">
        <v>7.88</v>
      </c>
    </row>
    <row r="9754" spans="1:10" x14ac:dyDescent="0.35">
      <c r="A9754" s="1">
        <v>43080</v>
      </c>
      <c r="B9754" t="s">
        <v>151</v>
      </c>
      <c r="C9754" t="s">
        <v>149</v>
      </c>
      <c r="D9754" t="s">
        <v>39</v>
      </c>
      <c r="E9754" t="s">
        <v>52</v>
      </c>
      <c r="F9754" t="s">
        <v>2235</v>
      </c>
      <c r="G9754" s="2">
        <v>39.979999999999997</v>
      </c>
      <c r="H9754" s="2">
        <v>2</v>
      </c>
      <c r="I9754" s="2">
        <f t="shared" si="152"/>
        <v>19.989999999999998</v>
      </c>
      <c r="J9754" s="2">
        <v>13.59</v>
      </c>
    </row>
    <row r="9755" spans="1:10" x14ac:dyDescent="0.35">
      <c r="A9755" s="1">
        <v>43080</v>
      </c>
      <c r="B9755" t="s">
        <v>587</v>
      </c>
      <c r="C9755" t="s">
        <v>23</v>
      </c>
      <c r="D9755" t="s">
        <v>34</v>
      </c>
      <c r="E9755" t="s">
        <v>35</v>
      </c>
      <c r="F9755" t="s">
        <v>1379</v>
      </c>
      <c r="G9755" s="2">
        <v>63.69</v>
      </c>
      <c r="H9755" s="2">
        <v>1</v>
      </c>
      <c r="I9755" s="2">
        <f t="shared" si="152"/>
        <v>63.69</v>
      </c>
      <c r="J9755" s="2">
        <v>-9.1</v>
      </c>
    </row>
    <row r="9756" spans="1:10" x14ac:dyDescent="0.35">
      <c r="A9756" s="1">
        <v>43080</v>
      </c>
      <c r="B9756" t="s">
        <v>2627</v>
      </c>
      <c r="C9756" t="s">
        <v>15</v>
      </c>
      <c r="D9756" t="s">
        <v>11</v>
      </c>
      <c r="E9756" t="s">
        <v>12</v>
      </c>
      <c r="F9756" t="s">
        <v>1096</v>
      </c>
      <c r="G9756" s="2">
        <v>10.37</v>
      </c>
      <c r="H9756" s="2">
        <v>2</v>
      </c>
      <c r="I9756" s="2">
        <f t="shared" si="152"/>
        <v>5.1849999999999996</v>
      </c>
      <c r="J9756" s="2">
        <v>3.63</v>
      </c>
    </row>
    <row r="9757" spans="1:10" x14ac:dyDescent="0.35">
      <c r="A9757" s="1">
        <v>43080</v>
      </c>
      <c r="B9757" t="s">
        <v>2627</v>
      </c>
      <c r="C9757" t="s">
        <v>15</v>
      </c>
      <c r="D9757" t="s">
        <v>34</v>
      </c>
      <c r="E9757" t="s">
        <v>47</v>
      </c>
      <c r="F9757" t="s">
        <v>670</v>
      </c>
      <c r="G9757" s="2">
        <v>77.72</v>
      </c>
      <c r="H9757" s="2">
        <v>1</v>
      </c>
      <c r="I9757" s="2">
        <f t="shared" si="152"/>
        <v>77.72</v>
      </c>
      <c r="J9757" s="2">
        <v>-66.06</v>
      </c>
    </row>
    <row r="9758" spans="1:10" x14ac:dyDescent="0.35">
      <c r="A9758" s="1">
        <v>43080</v>
      </c>
      <c r="B9758" t="s">
        <v>2627</v>
      </c>
      <c r="C9758" t="s">
        <v>15</v>
      </c>
      <c r="D9758" t="s">
        <v>34</v>
      </c>
      <c r="E9758" t="s">
        <v>35</v>
      </c>
      <c r="F9758" t="s">
        <v>572</v>
      </c>
      <c r="G9758" s="2">
        <v>520.46</v>
      </c>
      <c r="H9758" s="2">
        <v>2</v>
      </c>
      <c r="I9758" s="2">
        <f t="shared" si="152"/>
        <v>260.23</v>
      </c>
      <c r="J9758" s="2">
        <v>-14.87</v>
      </c>
    </row>
    <row r="9759" spans="1:10" x14ac:dyDescent="0.35">
      <c r="A9759" s="1">
        <v>43080</v>
      </c>
      <c r="B9759" t="s">
        <v>1736</v>
      </c>
      <c r="C9759" t="s">
        <v>434</v>
      </c>
      <c r="D9759" t="s">
        <v>39</v>
      </c>
      <c r="E9759" t="s">
        <v>40</v>
      </c>
      <c r="F9759" t="s">
        <v>1953</v>
      </c>
      <c r="G9759" s="2">
        <v>128.85</v>
      </c>
      <c r="H9759" s="2">
        <v>3</v>
      </c>
      <c r="I9759" s="2">
        <f t="shared" si="152"/>
        <v>42.949999999999996</v>
      </c>
      <c r="J9759" s="2">
        <v>3.87</v>
      </c>
    </row>
    <row r="9760" spans="1:10" x14ac:dyDescent="0.35">
      <c r="A9760" s="1">
        <v>43080</v>
      </c>
      <c r="B9760" t="s">
        <v>2526</v>
      </c>
      <c r="C9760" t="s">
        <v>15</v>
      </c>
      <c r="D9760" t="s">
        <v>39</v>
      </c>
      <c r="E9760" t="s">
        <v>52</v>
      </c>
      <c r="F9760" t="s">
        <v>213</v>
      </c>
      <c r="G9760" s="2">
        <v>116.31</v>
      </c>
      <c r="H9760" s="2">
        <v>7</v>
      </c>
      <c r="I9760" s="2">
        <f t="shared" si="152"/>
        <v>16.615714285714287</v>
      </c>
      <c r="J9760" s="2">
        <v>23.26</v>
      </c>
    </row>
    <row r="9761" spans="1:10" x14ac:dyDescent="0.35">
      <c r="A9761" s="1">
        <v>43080</v>
      </c>
      <c r="B9761" t="s">
        <v>554</v>
      </c>
      <c r="C9761" t="s">
        <v>149</v>
      </c>
      <c r="D9761" t="s">
        <v>11</v>
      </c>
      <c r="E9761" t="s">
        <v>20</v>
      </c>
      <c r="F9761" t="s">
        <v>984</v>
      </c>
      <c r="G9761" s="2">
        <v>14.95</v>
      </c>
      <c r="H9761" s="2">
        <v>1</v>
      </c>
      <c r="I9761" s="2">
        <f t="shared" si="152"/>
        <v>14.95</v>
      </c>
      <c r="J9761" s="2">
        <v>5.05</v>
      </c>
    </row>
    <row r="9762" spans="1:10" x14ac:dyDescent="0.35">
      <c r="A9762" s="1">
        <v>43080</v>
      </c>
      <c r="B9762" t="s">
        <v>554</v>
      </c>
      <c r="C9762" t="s">
        <v>149</v>
      </c>
      <c r="D9762" t="s">
        <v>11</v>
      </c>
      <c r="E9762" t="s">
        <v>12</v>
      </c>
      <c r="F9762" t="s">
        <v>924</v>
      </c>
      <c r="G9762" s="2">
        <v>17.940000000000001</v>
      </c>
      <c r="H9762" s="2">
        <v>3</v>
      </c>
      <c r="I9762" s="2">
        <f t="shared" si="152"/>
        <v>5.98</v>
      </c>
      <c r="J9762" s="2">
        <v>8.07</v>
      </c>
    </row>
    <row r="9763" spans="1:10" x14ac:dyDescent="0.35">
      <c r="A9763" s="1">
        <v>43080</v>
      </c>
      <c r="B9763" t="s">
        <v>554</v>
      </c>
      <c r="C9763" t="s">
        <v>149</v>
      </c>
      <c r="D9763" t="s">
        <v>39</v>
      </c>
      <c r="E9763" t="s">
        <v>40</v>
      </c>
      <c r="F9763" t="s">
        <v>2106</v>
      </c>
      <c r="G9763" s="2">
        <v>116.98</v>
      </c>
      <c r="H9763" s="2">
        <v>2</v>
      </c>
      <c r="I9763" s="2">
        <f t="shared" si="152"/>
        <v>58.49</v>
      </c>
      <c r="J9763" s="2">
        <v>29.25</v>
      </c>
    </row>
    <row r="9764" spans="1:10" x14ac:dyDescent="0.35">
      <c r="A9764" s="1">
        <v>43080</v>
      </c>
      <c r="B9764" t="s">
        <v>1221</v>
      </c>
      <c r="C9764" t="s">
        <v>10</v>
      </c>
      <c r="D9764" t="s">
        <v>11</v>
      </c>
      <c r="E9764" t="s">
        <v>92</v>
      </c>
      <c r="F9764" t="s">
        <v>1388</v>
      </c>
      <c r="G9764" s="2">
        <v>1.39</v>
      </c>
      <c r="H9764" s="2">
        <v>2</v>
      </c>
      <c r="I9764" s="2">
        <f t="shared" si="152"/>
        <v>0.69499999999999995</v>
      </c>
      <c r="J9764" s="2">
        <v>-3.76</v>
      </c>
    </row>
    <row r="9765" spans="1:10" x14ac:dyDescent="0.35">
      <c r="A9765" s="1">
        <v>43080</v>
      </c>
      <c r="B9765" t="s">
        <v>2544</v>
      </c>
      <c r="C9765" t="s">
        <v>123</v>
      </c>
      <c r="D9765" t="s">
        <v>34</v>
      </c>
      <c r="E9765" t="s">
        <v>145</v>
      </c>
      <c r="F9765" t="s">
        <v>1049</v>
      </c>
      <c r="G9765" s="2">
        <v>721.88</v>
      </c>
      <c r="H9765" s="2">
        <v>6</v>
      </c>
      <c r="I9765" s="2">
        <f t="shared" si="152"/>
        <v>120.31333333333333</v>
      </c>
      <c r="J9765" s="2">
        <v>-420</v>
      </c>
    </row>
    <row r="9766" spans="1:10" x14ac:dyDescent="0.35">
      <c r="A9766" s="1">
        <v>43080</v>
      </c>
      <c r="B9766" t="s">
        <v>2544</v>
      </c>
      <c r="C9766" t="s">
        <v>123</v>
      </c>
      <c r="D9766" t="s">
        <v>39</v>
      </c>
      <c r="E9766" t="s">
        <v>40</v>
      </c>
      <c r="F9766" t="s">
        <v>2275</v>
      </c>
      <c r="G9766" s="2">
        <v>73.569999999999993</v>
      </c>
      <c r="H9766" s="2">
        <v>4</v>
      </c>
      <c r="I9766" s="2">
        <f t="shared" si="152"/>
        <v>18.392499999999998</v>
      </c>
      <c r="J9766" s="2">
        <v>-16.55</v>
      </c>
    </row>
    <row r="9767" spans="1:10" x14ac:dyDescent="0.35">
      <c r="A9767" s="1">
        <v>43080</v>
      </c>
      <c r="B9767" t="s">
        <v>2544</v>
      </c>
      <c r="C9767" t="s">
        <v>123</v>
      </c>
      <c r="D9767" t="s">
        <v>11</v>
      </c>
      <c r="E9767" t="s">
        <v>24</v>
      </c>
      <c r="F9767" t="s">
        <v>2410</v>
      </c>
      <c r="G9767" s="2">
        <v>13.58</v>
      </c>
      <c r="H9767" s="2">
        <v>1</v>
      </c>
      <c r="I9767" s="2">
        <f t="shared" si="152"/>
        <v>13.58</v>
      </c>
      <c r="J9767" s="2">
        <v>1.36</v>
      </c>
    </row>
    <row r="9768" spans="1:10" x14ac:dyDescent="0.35">
      <c r="A9768" s="1">
        <v>43080</v>
      </c>
      <c r="B9768" t="s">
        <v>2544</v>
      </c>
      <c r="C9768" t="s">
        <v>123</v>
      </c>
      <c r="D9768" t="s">
        <v>34</v>
      </c>
      <c r="E9768" t="s">
        <v>35</v>
      </c>
      <c r="F9768" t="s">
        <v>194</v>
      </c>
      <c r="G9768" s="2">
        <v>64.78</v>
      </c>
      <c r="H9768" s="2">
        <v>1</v>
      </c>
      <c r="I9768" s="2">
        <f t="shared" si="152"/>
        <v>64.78</v>
      </c>
      <c r="J9768" s="2">
        <v>-12.15</v>
      </c>
    </row>
    <row r="9769" spans="1:10" x14ac:dyDescent="0.35">
      <c r="A9769" s="1">
        <v>43080</v>
      </c>
      <c r="B9769" t="s">
        <v>2541</v>
      </c>
      <c r="C9769" t="s">
        <v>395</v>
      </c>
      <c r="D9769" t="s">
        <v>11</v>
      </c>
      <c r="E9769" t="s">
        <v>63</v>
      </c>
      <c r="F9769" t="s">
        <v>1464</v>
      </c>
      <c r="G9769" s="2">
        <v>7.28</v>
      </c>
      <c r="H9769" s="2">
        <v>1</v>
      </c>
      <c r="I9769" s="2">
        <f t="shared" si="152"/>
        <v>7.28</v>
      </c>
      <c r="J9769" s="2">
        <v>3.49</v>
      </c>
    </row>
    <row r="9770" spans="1:10" x14ac:dyDescent="0.35">
      <c r="A9770" s="1">
        <v>43080</v>
      </c>
      <c r="B9770" t="s">
        <v>2541</v>
      </c>
      <c r="C9770" t="s">
        <v>395</v>
      </c>
      <c r="D9770" t="s">
        <v>11</v>
      </c>
      <c r="E9770" t="s">
        <v>20</v>
      </c>
      <c r="F9770" t="s">
        <v>205</v>
      </c>
      <c r="G9770" s="2">
        <v>5.4</v>
      </c>
      <c r="H9770" s="2">
        <v>3</v>
      </c>
      <c r="I9770" s="2">
        <f t="shared" si="152"/>
        <v>1.8</v>
      </c>
      <c r="J9770" s="2">
        <v>2.59</v>
      </c>
    </row>
    <row r="9771" spans="1:10" x14ac:dyDescent="0.35">
      <c r="A9771" s="1">
        <v>43080</v>
      </c>
      <c r="B9771" t="s">
        <v>1748</v>
      </c>
      <c r="C9771" t="s">
        <v>177</v>
      </c>
      <c r="D9771" t="s">
        <v>11</v>
      </c>
      <c r="E9771" t="s">
        <v>43</v>
      </c>
      <c r="F9771" t="s">
        <v>282</v>
      </c>
      <c r="G9771" s="2">
        <v>6.54</v>
      </c>
      <c r="H9771" s="2">
        <v>3</v>
      </c>
      <c r="I9771" s="2">
        <f t="shared" si="152"/>
        <v>2.1800000000000002</v>
      </c>
      <c r="J9771" s="2">
        <v>2.16</v>
      </c>
    </row>
    <row r="9772" spans="1:10" x14ac:dyDescent="0.35">
      <c r="A9772" s="1">
        <v>43080</v>
      </c>
      <c r="B9772" t="s">
        <v>289</v>
      </c>
      <c r="C9772" t="s">
        <v>177</v>
      </c>
      <c r="D9772" t="s">
        <v>11</v>
      </c>
      <c r="E9772" t="s">
        <v>20</v>
      </c>
      <c r="F9772" t="s">
        <v>467</v>
      </c>
      <c r="G9772" s="2">
        <v>40.200000000000003</v>
      </c>
      <c r="H9772" s="2">
        <v>5</v>
      </c>
      <c r="I9772" s="2">
        <f t="shared" si="152"/>
        <v>8.0400000000000009</v>
      </c>
      <c r="J9772" s="2">
        <v>18.09</v>
      </c>
    </row>
    <row r="9773" spans="1:10" x14ac:dyDescent="0.35">
      <c r="A9773" s="1">
        <v>43080</v>
      </c>
      <c r="B9773" t="s">
        <v>289</v>
      </c>
      <c r="C9773" t="s">
        <v>177</v>
      </c>
      <c r="D9773" t="s">
        <v>11</v>
      </c>
      <c r="E9773" t="s">
        <v>20</v>
      </c>
      <c r="F9773" t="s">
        <v>1103</v>
      </c>
      <c r="G9773" s="2">
        <v>735.98</v>
      </c>
      <c r="H9773" s="2">
        <v>2</v>
      </c>
      <c r="I9773" s="2">
        <f t="shared" si="152"/>
        <v>367.99</v>
      </c>
      <c r="J9773" s="2">
        <v>331.19</v>
      </c>
    </row>
    <row r="9774" spans="1:10" x14ac:dyDescent="0.35">
      <c r="A9774" s="1">
        <v>43080</v>
      </c>
      <c r="B9774" t="s">
        <v>289</v>
      </c>
      <c r="C9774" t="s">
        <v>177</v>
      </c>
      <c r="D9774" t="s">
        <v>11</v>
      </c>
      <c r="E9774" t="s">
        <v>92</v>
      </c>
      <c r="F9774" t="s">
        <v>1050</v>
      </c>
      <c r="G9774" s="2">
        <v>22.75</v>
      </c>
      <c r="H9774" s="2">
        <v>7</v>
      </c>
      <c r="I9774" s="2">
        <f t="shared" si="152"/>
        <v>3.25</v>
      </c>
      <c r="J9774" s="2">
        <v>6.6</v>
      </c>
    </row>
    <row r="9775" spans="1:10" x14ac:dyDescent="0.35">
      <c r="A9775" s="1">
        <v>43082</v>
      </c>
      <c r="B9775" t="s">
        <v>1172</v>
      </c>
      <c r="C9775" t="s">
        <v>164</v>
      </c>
      <c r="D9775" t="s">
        <v>11</v>
      </c>
      <c r="E9775" t="s">
        <v>18</v>
      </c>
      <c r="F9775" t="s">
        <v>2219</v>
      </c>
      <c r="G9775" s="2">
        <v>31.44</v>
      </c>
      <c r="H9775" s="2">
        <v>3</v>
      </c>
      <c r="I9775" s="2">
        <f t="shared" si="152"/>
        <v>10.48</v>
      </c>
      <c r="J9775" s="2">
        <v>8.49</v>
      </c>
    </row>
    <row r="9776" spans="1:10" x14ac:dyDescent="0.35">
      <c r="A9776" s="1">
        <v>43082</v>
      </c>
      <c r="B9776" t="s">
        <v>788</v>
      </c>
      <c r="C9776" t="s">
        <v>149</v>
      </c>
      <c r="D9776" t="s">
        <v>34</v>
      </c>
      <c r="E9776" t="s">
        <v>74</v>
      </c>
      <c r="F9776" t="s">
        <v>1637</v>
      </c>
      <c r="G9776" s="2">
        <v>287.98</v>
      </c>
      <c r="H9776" s="2">
        <v>3</v>
      </c>
      <c r="I9776" s="2">
        <f t="shared" si="152"/>
        <v>95.993333333333339</v>
      </c>
      <c r="J9776" s="2">
        <v>7.2</v>
      </c>
    </row>
    <row r="9777" spans="1:10" x14ac:dyDescent="0.35">
      <c r="A9777" s="1">
        <v>43082</v>
      </c>
      <c r="B9777" t="s">
        <v>915</v>
      </c>
      <c r="C9777" t="s">
        <v>27</v>
      </c>
      <c r="D9777" t="s">
        <v>11</v>
      </c>
      <c r="E9777" t="s">
        <v>16</v>
      </c>
      <c r="F9777" t="s">
        <v>926</v>
      </c>
      <c r="G9777" s="2">
        <v>8.64</v>
      </c>
      <c r="H9777" s="2">
        <v>3</v>
      </c>
      <c r="I9777" s="2">
        <f t="shared" si="152"/>
        <v>2.8800000000000003</v>
      </c>
      <c r="J9777" s="2">
        <v>4.2300000000000004</v>
      </c>
    </row>
    <row r="9778" spans="1:10" x14ac:dyDescent="0.35">
      <c r="A9778" s="1">
        <v>43082</v>
      </c>
      <c r="B9778" t="s">
        <v>915</v>
      </c>
      <c r="C9778" t="s">
        <v>27</v>
      </c>
      <c r="D9778" t="s">
        <v>11</v>
      </c>
      <c r="E9778" t="s">
        <v>12</v>
      </c>
      <c r="F9778" t="s">
        <v>2272</v>
      </c>
      <c r="G9778" s="2">
        <v>38.880000000000003</v>
      </c>
      <c r="H9778" s="2">
        <v>6</v>
      </c>
      <c r="I9778" s="2">
        <f t="shared" si="152"/>
        <v>6.48</v>
      </c>
      <c r="J9778" s="2">
        <v>18.66</v>
      </c>
    </row>
    <row r="9779" spans="1:10" x14ac:dyDescent="0.35">
      <c r="A9779" s="1">
        <v>43082</v>
      </c>
      <c r="B9779" t="s">
        <v>915</v>
      </c>
      <c r="C9779" t="s">
        <v>27</v>
      </c>
      <c r="D9779" t="s">
        <v>34</v>
      </c>
      <c r="E9779" t="s">
        <v>47</v>
      </c>
      <c r="F9779" t="s">
        <v>1646</v>
      </c>
      <c r="G9779" s="2">
        <v>201.04</v>
      </c>
      <c r="H9779" s="2">
        <v>8</v>
      </c>
      <c r="I9779" s="2">
        <f t="shared" si="152"/>
        <v>25.13</v>
      </c>
      <c r="J9779" s="2">
        <v>54.28</v>
      </c>
    </row>
    <row r="9780" spans="1:10" x14ac:dyDescent="0.35">
      <c r="A9780" s="1">
        <v>43082</v>
      </c>
      <c r="B9780" t="s">
        <v>915</v>
      </c>
      <c r="C9780" t="s">
        <v>27</v>
      </c>
      <c r="D9780" t="s">
        <v>11</v>
      </c>
      <c r="E9780" t="s">
        <v>12</v>
      </c>
      <c r="F9780" t="s">
        <v>2547</v>
      </c>
      <c r="G9780" s="2">
        <v>12.96</v>
      </c>
      <c r="H9780" s="2">
        <v>2</v>
      </c>
      <c r="I9780" s="2">
        <f t="shared" si="152"/>
        <v>6.48</v>
      </c>
      <c r="J9780" s="2">
        <v>6.35</v>
      </c>
    </row>
    <row r="9781" spans="1:10" x14ac:dyDescent="0.35">
      <c r="A9781" s="1">
        <v>43083</v>
      </c>
      <c r="B9781" t="s">
        <v>401</v>
      </c>
      <c r="C9781" t="s">
        <v>27</v>
      </c>
      <c r="D9781" t="s">
        <v>34</v>
      </c>
      <c r="E9781" t="s">
        <v>47</v>
      </c>
      <c r="F9781" t="s">
        <v>2604</v>
      </c>
      <c r="G9781" s="2">
        <v>26.25</v>
      </c>
      <c r="H9781" s="2">
        <v>3</v>
      </c>
      <c r="I9781" s="2">
        <f t="shared" si="152"/>
        <v>8.75</v>
      </c>
      <c r="J9781" s="2">
        <v>11.03</v>
      </c>
    </row>
    <row r="9782" spans="1:10" x14ac:dyDescent="0.35">
      <c r="A9782" s="1">
        <v>43083</v>
      </c>
      <c r="B9782" t="s">
        <v>401</v>
      </c>
      <c r="C9782" t="s">
        <v>27</v>
      </c>
      <c r="D9782" t="s">
        <v>11</v>
      </c>
      <c r="E9782" t="s">
        <v>20</v>
      </c>
      <c r="F9782" t="s">
        <v>886</v>
      </c>
      <c r="G9782" s="2">
        <v>64.959999999999994</v>
      </c>
      <c r="H9782" s="2">
        <v>14</v>
      </c>
      <c r="I9782" s="2">
        <f t="shared" si="152"/>
        <v>4.6399999999999997</v>
      </c>
      <c r="J9782" s="2">
        <v>22.74</v>
      </c>
    </row>
    <row r="9783" spans="1:10" x14ac:dyDescent="0.35">
      <c r="A9783" s="1">
        <v>43083</v>
      </c>
      <c r="B9783" t="s">
        <v>401</v>
      </c>
      <c r="C9783" t="s">
        <v>27</v>
      </c>
      <c r="D9783" t="s">
        <v>11</v>
      </c>
      <c r="E9783" t="s">
        <v>63</v>
      </c>
      <c r="F9783" t="s">
        <v>785</v>
      </c>
      <c r="G9783" s="2">
        <v>43.7</v>
      </c>
      <c r="H9783" s="2">
        <v>5</v>
      </c>
      <c r="I9783" s="2">
        <f t="shared" si="152"/>
        <v>8.74</v>
      </c>
      <c r="J9783" s="2">
        <v>20.54</v>
      </c>
    </row>
    <row r="9784" spans="1:10" x14ac:dyDescent="0.35">
      <c r="A9784" s="1">
        <v>43083</v>
      </c>
      <c r="B9784" t="s">
        <v>512</v>
      </c>
      <c r="C9784" t="s">
        <v>15</v>
      </c>
      <c r="D9784" t="s">
        <v>39</v>
      </c>
      <c r="E9784" t="s">
        <v>52</v>
      </c>
      <c r="F9784" t="s">
        <v>544</v>
      </c>
      <c r="G9784" s="2">
        <v>227.98</v>
      </c>
      <c r="H9784" s="2">
        <v>3</v>
      </c>
      <c r="I9784" s="2">
        <f t="shared" si="152"/>
        <v>75.993333333333325</v>
      </c>
      <c r="J9784" s="2">
        <v>28.5</v>
      </c>
    </row>
    <row r="9785" spans="1:10" x14ac:dyDescent="0.35">
      <c r="A9785" s="1">
        <v>43083</v>
      </c>
      <c r="B9785" t="s">
        <v>512</v>
      </c>
      <c r="C9785" t="s">
        <v>15</v>
      </c>
      <c r="D9785" t="s">
        <v>39</v>
      </c>
      <c r="E9785" t="s">
        <v>40</v>
      </c>
      <c r="F9785" t="s">
        <v>1764</v>
      </c>
      <c r="G9785" s="2">
        <v>52.68</v>
      </c>
      <c r="H9785" s="2">
        <v>3</v>
      </c>
      <c r="I9785" s="2">
        <f t="shared" si="152"/>
        <v>17.559999999999999</v>
      </c>
      <c r="J9785" s="2">
        <v>19.760000000000002</v>
      </c>
    </row>
    <row r="9786" spans="1:10" x14ac:dyDescent="0.35">
      <c r="A9786" s="1">
        <v>43083</v>
      </c>
      <c r="B9786" t="s">
        <v>512</v>
      </c>
      <c r="C9786" t="s">
        <v>15</v>
      </c>
      <c r="D9786" t="s">
        <v>34</v>
      </c>
      <c r="E9786" t="s">
        <v>47</v>
      </c>
      <c r="F9786" t="s">
        <v>2397</v>
      </c>
      <c r="G9786" s="2">
        <v>2.0299999999999998</v>
      </c>
      <c r="H9786" s="2">
        <v>1</v>
      </c>
      <c r="I9786" s="2">
        <f t="shared" si="152"/>
        <v>2.0299999999999998</v>
      </c>
      <c r="J9786" s="2">
        <v>-1.32</v>
      </c>
    </row>
    <row r="9787" spans="1:10" x14ac:dyDescent="0.35">
      <c r="A9787" s="1">
        <v>43083</v>
      </c>
      <c r="B9787" t="s">
        <v>817</v>
      </c>
      <c r="C9787" t="s">
        <v>101</v>
      </c>
      <c r="D9787" t="s">
        <v>39</v>
      </c>
      <c r="E9787" t="s">
        <v>52</v>
      </c>
      <c r="F9787" t="s">
        <v>1939</v>
      </c>
      <c r="G9787" s="2">
        <v>159.80000000000001</v>
      </c>
      <c r="H9787" s="2">
        <v>4</v>
      </c>
      <c r="I9787" s="2">
        <f t="shared" si="152"/>
        <v>39.950000000000003</v>
      </c>
      <c r="J9787" s="2">
        <v>70.31</v>
      </c>
    </row>
    <row r="9788" spans="1:10" x14ac:dyDescent="0.35">
      <c r="A9788" s="1">
        <v>43083</v>
      </c>
      <c r="B9788" t="s">
        <v>817</v>
      </c>
      <c r="C9788" t="s">
        <v>101</v>
      </c>
      <c r="D9788" t="s">
        <v>39</v>
      </c>
      <c r="E9788" t="s">
        <v>52</v>
      </c>
      <c r="F9788" t="s">
        <v>1422</v>
      </c>
      <c r="G9788" s="2">
        <v>44.75</v>
      </c>
      <c r="H9788" s="2">
        <v>5</v>
      </c>
      <c r="I9788" s="2">
        <f t="shared" si="152"/>
        <v>8.9499999999999993</v>
      </c>
      <c r="J9788" s="2">
        <v>8.5</v>
      </c>
    </row>
    <row r="9789" spans="1:10" x14ac:dyDescent="0.35">
      <c r="A9789" s="1">
        <v>43083</v>
      </c>
      <c r="B9789" t="s">
        <v>567</v>
      </c>
      <c r="C9789" t="s">
        <v>10</v>
      </c>
      <c r="D9789" t="s">
        <v>34</v>
      </c>
      <c r="E9789" t="s">
        <v>145</v>
      </c>
      <c r="F9789" t="s">
        <v>1703</v>
      </c>
      <c r="G9789" s="2">
        <v>974.99</v>
      </c>
      <c r="H9789" s="2">
        <v>4</v>
      </c>
      <c r="I9789" s="2">
        <f t="shared" si="152"/>
        <v>243.7475</v>
      </c>
      <c r="J9789" s="2">
        <v>-97.5</v>
      </c>
    </row>
    <row r="9790" spans="1:10" x14ac:dyDescent="0.35">
      <c r="A9790" s="1">
        <v>43083</v>
      </c>
      <c r="B9790" t="s">
        <v>227</v>
      </c>
      <c r="C9790" t="s">
        <v>15</v>
      </c>
      <c r="D9790" t="s">
        <v>34</v>
      </c>
      <c r="E9790" t="s">
        <v>47</v>
      </c>
      <c r="F9790" t="s">
        <v>190</v>
      </c>
      <c r="G9790" s="2">
        <v>266.35000000000002</v>
      </c>
      <c r="H9790" s="2">
        <v>6</v>
      </c>
      <c r="I9790" s="2">
        <f t="shared" si="152"/>
        <v>44.391666666666673</v>
      </c>
      <c r="J9790" s="2">
        <v>-292.99</v>
      </c>
    </row>
    <row r="9791" spans="1:10" x14ac:dyDescent="0.35">
      <c r="A9791" s="1">
        <v>43083</v>
      </c>
      <c r="B9791" t="s">
        <v>227</v>
      </c>
      <c r="C9791" t="s">
        <v>15</v>
      </c>
      <c r="D9791" t="s">
        <v>34</v>
      </c>
      <c r="E9791" t="s">
        <v>47</v>
      </c>
      <c r="F9791" t="s">
        <v>535</v>
      </c>
      <c r="G9791" s="2">
        <v>56.33</v>
      </c>
      <c r="H9791" s="2">
        <v>3</v>
      </c>
      <c r="I9791" s="2">
        <f t="shared" si="152"/>
        <v>18.776666666666667</v>
      </c>
      <c r="J9791" s="2">
        <v>-26.76</v>
      </c>
    </row>
    <row r="9792" spans="1:10" x14ac:dyDescent="0.35">
      <c r="A9792" s="1">
        <v>43083</v>
      </c>
      <c r="B9792" t="s">
        <v>227</v>
      </c>
      <c r="C9792" t="s">
        <v>15</v>
      </c>
      <c r="D9792" t="s">
        <v>39</v>
      </c>
      <c r="E9792" t="s">
        <v>52</v>
      </c>
      <c r="F9792" t="s">
        <v>1068</v>
      </c>
      <c r="G9792" s="2">
        <v>39.26</v>
      </c>
      <c r="H9792" s="2">
        <v>3</v>
      </c>
      <c r="I9792" s="2">
        <f t="shared" si="152"/>
        <v>13.086666666666666</v>
      </c>
      <c r="J9792" s="2">
        <v>-4.91</v>
      </c>
    </row>
    <row r="9793" spans="1:10" x14ac:dyDescent="0.35">
      <c r="A9793" s="1">
        <v>43083</v>
      </c>
      <c r="B9793" t="s">
        <v>227</v>
      </c>
      <c r="C9793" t="s">
        <v>15</v>
      </c>
      <c r="D9793" t="s">
        <v>11</v>
      </c>
      <c r="E9793" t="s">
        <v>24</v>
      </c>
      <c r="F9793" t="s">
        <v>526</v>
      </c>
      <c r="G9793" s="2">
        <v>95.23</v>
      </c>
      <c r="H9793" s="2">
        <v>6</v>
      </c>
      <c r="I9793" s="2">
        <f t="shared" si="152"/>
        <v>15.871666666666668</v>
      </c>
      <c r="J9793" s="2">
        <v>25</v>
      </c>
    </row>
    <row r="9794" spans="1:10" x14ac:dyDescent="0.35">
      <c r="A9794" s="1">
        <v>43083</v>
      </c>
      <c r="B9794" t="s">
        <v>530</v>
      </c>
      <c r="C9794" t="s">
        <v>434</v>
      </c>
      <c r="D9794" t="s">
        <v>39</v>
      </c>
      <c r="E9794" t="s">
        <v>603</v>
      </c>
      <c r="F9794" t="s">
        <v>1348</v>
      </c>
      <c r="G9794" s="2">
        <v>1199.98</v>
      </c>
      <c r="H9794" s="2">
        <v>2</v>
      </c>
      <c r="I9794" s="2">
        <f t="shared" si="152"/>
        <v>599.99</v>
      </c>
      <c r="J9794" s="2">
        <v>467.99</v>
      </c>
    </row>
    <row r="9795" spans="1:10" x14ac:dyDescent="0.35">
      <c r="A9795" s="1">
        <v>43083</v>
      </c>
      <c r="B9795" t="s">
        <v>530</v>
      </c>
      <c r="C9795" t="s">
        <v>434</v>
      </c>
      <c r="D9795" t="s">
        <v>11</v>
      </c>
      <c r="E9795" t="s">
        <v>18</v>
      </c>
      <c r="F9795" t="s">
        <v>1851</v>
      </c>
      <c r="G9795" s="2">
        <v>73.849999999999994</v>
      </c>
      <c r="H9795" s="2">
        <v>1</v>
      </c>
      <c r="I9795" s="2">
        <f t="shared" ref="I9795:I9858" si="153">G9795/H9795</f>
        <v>73.849999999999994</v>
      </c>
      <c r="J9795" s="2">
        <v>2.2200000000000002</v>
      </c>
    </row>
    <row r="9796" spans="1:10" x14ac:dyDescent="0.35">
      <c r="A9796" s="1">
        <v>43083</v>
      </c>
      <c r="B9796" t="s">
        <v>530</v>
      </c>
      <c r="C9796" t="s">
        <v>434</v>
      </c>
      <c r="D9796" t="s">
        <v>11</v>
      </c>
      <c r="E9796" t="s">
        <v>200</v>
      </c>
      <c r="F9796" t="s">
        <v>782</v>
      </c>
      <c r="G9796" s="2">
        <v>25.71</v>
      </c>
      <c r="H9796" s="2">
        <v>3</v>
      </c>
      <c r="I9796" s="2">
        <f t="shared" si="153"/>
        <v>8.57</v>
      </c>
      <c r="J9796" s="2">
        <v>6.68</v>
      </c>
    </row>
    <row r="9797" spans="1:10" x14ac:dyDescent="0.35">
      <c r="A9797" s="1">
        <v>43083</v>
      </c>
      <c r="B9797" t="s">
        <v>530</v>
      </c>
      <c r="C9797" t="s">
        <v>434</v>
      </c>
      <c r="D9797" t="s">
        <v>11</v>
      </c>
      <c r="E9797" t="s">
        <v>43</v>
      </c>
      <c r="F9797" t="s">
        <v>506</v>
      </c>
      <c r="G9797" s="2">
        <v>17.28</v>
      </c>
      <c r="H9797" s="2">
        <v>6</v>
      </c>
      <c r="I9797" s="2">
        <f t="shared" si="153"/>
        <v>2.8800000000000003</v>
      </c>
      <c r="J9797" s="2">
        <v>8.1199999999999992</v>
      </c>
    </row>
    <row r="9798" spans="1:10" x14ac:dyDescent="0.35">
      <c r="A9798" s="1">
        <v>43083</v>
      </c>
      <c r="B9798" t="s">
        <v>530</v>
      </c>
      <c r="C9798" t="s">
        <v>434</v>
      </c>
      <c r="D9798" t="s">
        <v>34</v>
      </c>
      <c r="E9798" t="s">
        <v>145</v>
      </c>
      <c r="F9798" t="s">
        <v>320</v>
      </c>
      <c r="G9798" s="2">
        <v>526.58000000000004</v>
      </c>
      <c r="H9798" s="2">
        <v>2</v>
      </c>
      <c r="I9798" s="2">
        <f t="shared" si="153"/>
        <v>263.29000000000002</v>
      </c>
      <c r="J9798" s="2">
        <v>-52.66</v>
      </c>
    </row>
    <row r="9799" spans="1:10" x14ac:dyDescent="0.35">
      <c r="A9799" s="1">
        <v>43084</v>
      </c>
      <c r="B9799" t="s">
        <v>1541</v>
      </c>
      <c r="C9799" t="s">
        <v>164</v>
      </c>
      <c r="D9799" t="s">
        <v>34</v>
      </c>
      <c r="E9799" t="s">
        <v>47</v>
      </c>
      <c r="F9799" t="s">
        <v>1833</v>
      </c>
      <c r="G9799" s="2">
        <v>22.77</v>
      </c>
      <c r="H9799" s="2">
        <v>3</v>
      </c>
      <c r="I9799" s="2">
        <f t="shared" si="153"/>
        <v>7.59</v>
      </c>
      <c r="J9799" s="2">
        <v>9.7899999999999991</v>
      </c>
    </row>
    <row r="9800" spans="1:10" x14ac:dyDescent="0.35">
      <c r="A9800" s="1">
        <v>43084</v>
      </c>
      <c r="B9800" t="s">
        <v>1680</v>
      </c>
      <c r="C9800" t="s">
        <v>15</v>
      </c>
      <c r="D9800" t="s">
        <v>11</v>
      </c>
      <c r="E9800" t="s">
        <v>24</v>
      </c>
      <c r="F9800" t="s">
        <v>2374</v>
      </c>
      <c r="G9800" s="2">
        <v>10.19</v>
      </c>
      <c r="H9800" s="2">
        <v>7</v>
      </c>
      <c r="I9800" s="2">
        <f t="shared" si="153"/>
        <v>1.4557142857142857</v>
      </c>
      <c r="J9800" s="2">
        <v>1.02</v>
      </c>
    </row>
    <row r="9801" spans="1:10" x14ac:dyDescent="0.35">
      <c r="A9801" s="1">
        <v>43084</v>
      </c>
      <c r="B9801" t="s">
        <v>1822</v>
      </c>
      <c r="C9801" t="s">
        <v>27</v>
      </c>
      <c r="D9801" t="s">
        <v>11</v>
      </c>
      <c r="E9801" t="s">
        <v>12</v>
      </c>
      <c r="F9801" t="s">
        <v>985</v>
      </c>
      <c r="G9801" s="2">
        <v>22.83</v>
      </c>
      <c r="H9801" s="2">
        <v>3</v>
      </c>
      <c r="I9801" s="2">
        <f t="shared" si="153"/>
        <v>7.6099999999999994</v>
      </c>
      <c r="J9801" s="2">
        <v>10.73</v>
      </c>
    </row>
    <row r="9802" spans="1:10" x14ac:dyDescent="0.35">
      <c r="A9802" s="1">
        <v>43084</v>
      </c>
      <c r="B9802" t="s">
        <v>1822</v>
      </c>
      <c r="C9802" t="s">
        <v>27</v>
      </c>
      <c r="D9802" t="s">
        <v>11</v>
      </c>
      <c r="E9802" t="s">
        <v>92</v>
      </c>
      <c r="F9802" t="s">
        <v>2652</v>
      </c>
      <c r="G9802" s="2">
        <v>54.32</v>
      </c>
      <c r="H9802" s="2">
        <v>4</v>
      </c>
      <c r="I9802" s="2">
        <f t="shared" si="153"/>
        <v>13.58</v>
      </c>
      <c r="J9802" s="2">
        <v>16.3</v>
      </c>
    </row>
    <row r="9803" spans="1:10" x14ac:dyDescent="0.35">
      <c r="A9803" s="1">
        <v>43084</v>
      </c>
      <c r="B9803" t="s">
        <v>1822</v>
      </c>
      <c r="C9803" t="s">
        <v>27</v>
      </c>
      <c r="D9803" t="s">
        <v>39</v>
      </c>
      <c r="E9803" t="s">
        <v>40</v>
      </c>
      <c r="F9803" t="s">
        <v>1224</v>
      </c>
      <c r="G9803" s="2">
        <v>196.78</v>
      </c>
      <c r="H9803" s="2">
        <v>3</v>
      </c>
      <c r="I9803" s="2">
        <f t="shared" si="153"/>
        <v>65.593333333333334</v>
      </c>
      <c r="J9803" s="2">
        <v>14.76</v>
      </c>
    </row>
    <row r="9804" spans="1:10" x14ac:dyDescent="0.35">
      <c r="A9804" s="1">
        <v>43085</v>
      </c>
      <c r="B9804" t="s">
        <v>478</v>
      </c>
      <c r="C9804" t="s">
        <v>27</v>
      </c>
      <c r="D9804" t="s">
        <v>34</v>
      </c>
      <c r="E9804" t="s">
        <v>35</v>
      </c>
      <c r="F9804" t="s">
        <v>1425</v>
      </c>
      <c r="G9804" s="2">
        <v>81.569999999999993</v>
      </c>
      <c r="H9804" s="2">
        <v>2</v>
      </c>
      <c r="I9804" s="2">
        <f t="shared" si="153"/>
        <v>40.784999999999997</v>
      </c>
      <c r="J9804" s="2">
        <v>9.18</v>
      </c>
    </row>
    <row r="9805" spans="1:10" x14ac:dyDescent="0.35">
      <c r="A9805" s="1">
        <v>43085</v>
      </c>
      <c r="B9805" t="s">
        <v>478</v>
      </c>
      <c r="C9805" t="s">
        <v>27</v>
      </c>
      <c r="D9805" t="s">
        <v>34</v>
      </c>
      <c r="E9805" t="s">
        <v>35</v>
      </c>
      <c r="F9805" t="s">
        <v>1066</v>
      </c>
      <c r="G9805" s="2">
        <v>97.18</v>
      </c>
      <c r="H9805" s="2">
        <v>2</v>
      </c>
      <c r="I9805" s="2">
        <f t="shared" si="153"/>
        <v>48.59</v>
      </c>
      <c r="J9805" s="2">
        <v>6.07</v>
      </c>
    </row>
    <row r="9806" spans="1:10" x14ac:dyDescent="0.35">
      <c r="A9806" s="1">
        <v>43085</v>
      </c>
      <c r="B9806" t="s">
        <v>478</v>
      </c>
      <c r="C9806" t="s">
        <v>27</v>
      </c>
      <c r="D9806" t="s">
        <v>11</v>
      </c>
      <c r="E9806" t="s">
        <v>20</v>
      </c>
      <c r="F9806" t="s">
        <v>1202</v>
      </c>
      <c r="G9806" s="2">
        <v>24.32</v>
      </c>
      <c r="H9806" s="2">
        <v>5</v>
      </c>
      <c r="I9806" s="2">
        <f t="shared" si="153"/>
        <v>4.8639999999999999</v>
      </c>
      <c r="J9806" s="2">
        <v>8.2100000000000009</v>
      </c>
    </row>
    <row r="9807" spans="1:10" x14ac:dyDescent="0.35">
      <c r="A9807" s="1">
        <v>43085</v>
      </c>
      <c r="B9807" t="s">
        <v>478</v>
      </c>
      <c r="C9807" t="s">
        <v>27</v>
      </c>
      <c r="D9807" t="s">
        <v>34</v>
      </c>
      <c r="E9807" t="s">
        <v>47</v>
      </c>
      <c r="F9807" t="s">
        <v>2049</v>
      </c>
      <c r="G9807" s="2">
        <v>18.96</v>
      </c>
      <c r="H9807" s="2">
        <v>2</v>
      </c>
      <c r="I9807" s="2">
        <f t="shared" si="153"/>
        <v>9.48</v>
      </c>
      <c r="J9807" s="2">
        <v>7.58</v>
      </c>
    </row>
    <row r="9808" spans="1:10" x14ac:dyDescent="0.35">
      <c r="A9808" s="1">
        <v>43085</v>
      </c>
      <c r="B9808" t="s">
        <v>601</v>
      </c>
      <c r="C9808" t="s">
        <v>840</v>
      </c>
      <c r="D9808" t="s">
        <v>11</v>
      </c>
      <c r="E9808" t="s">
        <v>20</v>
      </c>
      <c r="F9808" t="s">
        <v>1647</v>
      </c>
      <c r="G9808" s="2">
        <v>10.8</v>
      </c>
      <c r="H9808" s="2">
        <v>5</v>
      </c>
      <c r="I9808" s="2">
        <f t="shared" si="153"/>
        <v>2.16</v>
      </c>
      <c r="J9808" s="2">
        <v>5.18</v>
      </c>
    </row>
    <row r="9809" spans="1:10" x14ac:dyDescent="0.35">
      <c r="A9809" s="1">
        <v>43085</v>
      </c>
      <c r="B9809" t="s">
        <v>1513</v>
      </c>
      <c r="C9809" t="s">
        <v>149</v>
      </c>
      <c r="D9809" t="s">
        <v>11</v>
      </c>
      <c r="E9809" t="s">
        <v>20</v>
      </c>
      <c r="F9809" t="s">
        <v>579</v>
      </c>
      <c r="G9809" s="2">
        <v>33.380000000000003</v>
      </c>
      <c r="H9809" s="2">
        <v>4</v>
      </c>
      <c r="I9809" s="2">
        <f t="shared" si="153"/>
        <v>8.3450000000000006</v>
      </c>
      <c r="J9809" s="2">
        <v>10.43</v>
      </c>
    </row>
    <row r="9810" spans="1:10" x14ac:dyDescent="0.35">
      <c r="A9810" s="1">
        <v>43085</v>
      </c>
      <c r="B9810" t="s">
        <v>301</v>
      </c>
      <c r="C9810" t="s">
        <v>27</v>
      </c>
      <c r="D9810" t="s">
        <v>11</v>
      </c>
      <c r="E9810" t="s">
        <v>12</v>
      </c>
      <c r="F9810" t="s">
        <v>441</v>
      </c>
      <c r="G9810" s="2">
        <v>13.36</v>
      </c>
      <c r="H9810" s="2">
        <v>2</v>
      </c>
      <c r="I9810" s="2">
        <f t="shared" si="153"/>
        <v>6.68</v>
      </c>
      <c r="J9810" s="2">
        <v>6.41</v>
      </c>
    </row>
    <row r="9811" spans="1:10" x14ac:dyDescent="0.35">
      <c r="A9811" s="1">
        <v>43085</v>
      </c>
      <c r="B9811" t="s">
        <v>301</v>
      </c>
      <c r="C9811" t="s">
        <v>27</v>
      </c>
      <c r="D9811" t="s">
        <v>11</v>
      </c>
      <c r="E9811" t="s">
        <v>18</v>
      </c>
      <c r="F9811" t="s">
        <v>1060</v>
      </c>
      <c r="G9811" s="2">
        <v>158.9</v>
      </c>
      <c r="H9811" s="2">
        <v>5</v>
      </c>
      <c r="I9811" s="2">
        <f t="shared" si="153"/>
        <v>31.78</v>
      </c>
      <c r="J9811" s="2">
        <v>7.95</v>
      </c>
    </row>
    <row r="9812" spans="1:10" x14ac:dyDescent="0.35">
      <c r="A9812" s="1">
        <v>43085</v>
      </c>
      <c r="B9812" t="s">
        <v>2147</v>
      </c>
      <c r="C9812" t="s">
        <v>27</v>
      </c>
      <c r="D9812" t="s">
        <v>11</v>
      </c>
      <c r="E9812" t="s">
        <v>20</v>
      </c>
      <c r="F9812" t="s">
        <v>1490</v>
      </c>
      <c r="G9812" s="2">
        <v>5.98</v>
      </c>
      <c r="H9812" s="2">
        <v>2</v>
      </c>
      <c r="I9812" s="2">
        <f t="shared" si="153"/>
        <v>2.99</v>
      </c>
      <c r="J9812" s="2">
        <v>2.2400000000000002</v>
      </c>
    </row>
    <row r="9813" spans="1:10" x14ac:dyDescent="0.35">
      <c r="A9813" s="1">
        <v>43085</v>
      </c>
      <c r="B9813" t="s">
        <v>2147</v>
      </c>
      <c r="C9813" t="s">
        <v>27</v>
      </c>
      <c r="D9813" t="s">
        <v>39</v>
      </c>
      <c r="E9813" t="s">
        <v>52</v>
      </c>
      <c r="F9813" t="s">
        <v>1874</v>
      </c>
      <c r="G9813" s="2">
        <v>189.95</v>
      </c>
      <c r="H9813" s="2">
        <v>5</v>
      </c>
      <c r="I9813" s="2">
        <f t="shared" si="153"/>
        <v>37.989999999999995</v>
      </c>
      <c r="J9813" s="2">
        <v>45.59</v>
      </c>
    </row>
    <row r="9814" spans="1:10" x14ac:dyDescent="0.35">
      <c r="A9814" s="1">
        <v>43085</v>
      </c>
      <c r="B9814" t="s">
        <v>2147</v>
      </c>
      <c r="C9814" t="s">
        <v>27</v>
      </c>
      <c r="D9814" t="s">
        <v>39</v>
      </c>
      <c r="E9814" t="s">
        <v>52</v>
      </c>
      <c r="F9814" t="s">
        <v>2278</v>
      </c>
      <c r="G9814" s="2">
        <v>149.94999999999999</v>
      </c>
      <c r="H9814" s="2">
        <v>5</v>
      </c>
      <c r="I9814" s="2">
        <f t="shared" si="153"/>
        <v>29.99</v>
      </c>
      <c r="J9814" s="2">
        <v>31.49</v>
      </c>
    </row>
    <row r="9815" spans="1:10" x14ac:dyDescent="0.35">
      <c r="A9815" s="1">
        <v>43085</v>
      </c>
      <c r="B9815" t="s">
        <v>2147</v>
      </c>
      <c r="C9815" t="s">
        <v>27</v>
      </c>
      <c r="D9815" t="s">
        <v>11</v>
      </c>
      <c r="E9815" t="s">
        <v>24</v>
      </c>
      <c r="F9815" t="s">
        <v>2676</v>
      </c>
      <c r="G9815" s="2">
        <v>29.95</v>
      </c>
      <c r="H9815" s="2">
        <v>5</v>
      </c>
      <c r="I9815" s="2">
        <f t="shared" si="153"/>
        <v>5.99</v>
      </c>
      <c r="J9815" s="2">
        <v>8.69</v>
      </c>
    </row>
    <row r="9816" spans="1:10" x14ac:dyDescent="0.35">
      <c r="A9816" s="1">
        <v>43085</v>
      </c>
      <c r="B9816" t="s">
        <v>2147</v>
      </c>
      <c r="C9816" t="s">
        <v>27</v>
      </c>
      <c r="D9816" t="s">
        <v>11</v>
      </c>
      <c r="E9816" t="s">
        <v>16</v>
      </c>
      <c r="F9816" t="s">
        <v>1542</v>
      </c>
      <c r="G9816" s="2">
        <v>44.4</v>
      </c>
      <c r="H9816" s="2">
        <v>3</v>
      </c>
      <c r="I9816" s="2">
        <f t="shared" si="153"/>
        <v>14.799999999999999</v>
      </c>
      <c r="J9816" s="2">
        <v>22.2</v>
      </c>
    </row>
    <row r="9817" spans="1:10" x14ac:dyDescent="0.35">
      <c r="A9817" s="1">
        <v>43086</v>
      </c>
      <c r="B9817" t="s">
        <v>1263</v>
      </c>
      <c r="C9817" t="s">
        <v>10</v>
      </c>
      <c r="D9817" t="s">
        <v>11</v>
      </c>
      <c r="E9817" t="s">
        <v>92</v>
      </c>
      <c r="F9817" t="s">
        <v>1415</v>
      </c>
      <c r="G9817" s="2">
        <v>66.28</v>
      </c>
      <c r="H9817" s="2">
        <v>2</v>
      </c>
      <c r="I9817" s="2">
        <f t="shared" si="153"/>
        <v>33.14</v>
      </c>
      <c r="J9817" s="2">
        <v>-178.97</v>
      </c>
    </row>
    <row r="9818" spans="1:10" x14ac:dyDescent="0.35">
      <c r="A9818" s="1">
        <v>43086</v>
      </c>
      <c r="B9818" t="s">
        <v>1263</v>
      </c>
      <c r="C9818" t="s">
        <v>27</v>
      </c>
      <c r="D9818" t="s">
        <v>11</v>
      </c>
      <c r="E9818" t="s">
        <v>20</v>
      </c>
      <c r="F9818" t="s">
        <v>113</v>
      </c>
      <c r="G9818" s="2">
        <v>15.24</v>
      </c>
      <c r="H9818" s="2">
        <v>5</v>
      </c>
      <c r="I9818" s="2">
        <f t="shared" si="153"/>
        <v>3.048</v>
      </c>
      <c r="J9818" s="2">
        <v>5.14</v>
      </c>
    </row>
    <row r="9819" spans="1:10" x14ac:dyDescent="0.35">
      <c r="A9819" s="1">
        <v>43086</v>
      </c>
      <c r="B9819" t="s">
        <v>1263</v>
      </c>
      <c r="C9819" t="s">
        <v>27</v>
      </c>
      <c r="D9819" t="s">
        <v>11</v>
      </c>
      <c r="E9819" t="s">
        <v>12</v>
      </c>
      <c r="F9819" t="s">
        <v>1987</v>
      </c>
      <c r="G9819" s="2">
        <v>13.23</v>
      </c>
      <c r="H9819" s="2">
        <v>3</v>
      </c>
      <c r="I9819" s="2">
        <f t="shared" si="153"/>
        <v>4.41</v>
      </c>
      <c r="J9819" s="2">
        <v>6.09</v>
      </c>
    </row>
    <row r="9820" spans="1:10" x14ac:dyDescent="0.35">
      <c r="A9820" s="1">
        <v>43086</v>
      </c>
      <c r="B9820" t="s">
        <v>228</v>
      </c>
      <c r="C9820" t="s">
        <v>27</v>
      </c>
      <c r="D9820" t="s">
        <v>11</v>
      </c>
      <c r="E9820" t="s">
        <v>20</v>
      </c>
      <c r="F9820" t="s">
        <v>222</v>
      </c>
      <c r="G9820" s="2">
        <v>11.81</v>
      </c>
      <c r="H9820" s="2">
        <v>2</v>
      </c>
      <c r="I9820" s="2">
        <f t="shared" si="153"/>
        <v>5.9050000000000002</v>
      </c>
      <c r="J9820" s="2">
        <v>4.28</v>
      </c>
    </row>
    <row r="9821" spans="1:10" x14ac:dyDescent="0.35">
      <c r="A9821" s="1">
        <v>43086</v>
      </c>
      <c r="B9821" t="s">
        <v>230</v>
      </c>
      <c r="C9821" t="s">
        <v>129</v>
      </c>
      <c r="D9821" t="s">
        <v>11</v>
      </c>
      <c r="E9821" t="s">
        <v>12</v>
      </c>
      <c r="F9821" t="s">
        <v>2551</v>
      </c>
      <c r="G9821" s="2">
        <v>28.16</v>
      </c>
      <c r="H9821" s="2">
        <v>4</v>
      </c>
      <c r="I9821" s="2">
        <f t="shared" si="153"/>
        <v>7.04</v>
      </c>
      <c r="J9821" s="2">
        <v>13.24</v>
      </c>
    </row>
    <row r="9822" spans="1:10" x14ac:dyDescent="0.35">
      <c r="A9822" s="1">
        <v>43086</v>
      </c>
      <c r="B9822" t="s">
        <v>587</v>
      </c>
      <c r="C9822" t="s">
        <v>55</v>
      </c>
      <c r="D9822" t="s">
        <v>34</v>
      </c>
      <c r="E9822" t="s">
        <v>35</v>
      </c>
      <c r="F9822" t="s">
        <v>2404</v>
      </c>
      <c r="G9822" s="2">
        <v>504.9</v>
      </c>
      <c r="H9822" s="2">
        <v>5</v>
      </c>
      <c r="I9822" s="2">
        <f t="shared" si="153"/>
        <v>100.97999999999999</v>
      </c>
      <c r="J9822" s="2">
        <v>80.78</v>
      </c>
    </row>
    <row r="9823" spans="1:10" x14ac:dyDescent="0.35">
      <c r="A9823" s="1">
        <v>43086</v>
      </c>
      <c r="B9823" t="s">
        <v>2111</v>
      </c>
      <c r="C9823" t="s">
        <v>55</v>
      </c>
      <c r="D9823" t="s">
        <v>11</v>
      </c>
      <c r="E9823" t="s">
        <v>18</v>
      </c>
      <c r="F9823" t="s">
        <v>1549</v>
      </c>
      <c r="G9823" s="2">
        <v>544.38</v>
      </c>
      <c r="H9823" s="2">
        <v>3</v>
      </c>
      <c r="I9823" s="2">
        <f t="shared" si="153"/>
        <v>181.46</v>
      </c>
      <c r="J9823" s="2">
        <v>157.87</v>
      </c>
    </row>
    <row r="9824" spans="1:10" x14ac:dyDescent="0.35">
      <c r="A9824" s="1">
        <v>43086</v>
      </c>
      <c r="B9824" t="s">
        <v>967</v>
      </c>
      <c r="C9824" t="s">
        <v>27</v>
      </c>
      <c r="D9824" t="s">
        <v>11</v>
      </c>
      <c r="E9824" t="s">
        <v>18</v>
      </c>
      <c r="F9824" t="s">
        <v>2148</v>
      </c>
      <c r="G9824" s="2">
        <v>481.32</v>
      </c>
      <c r="H9824" s="2">
        <v>4</v>
      </c>
      <c r="I9824" s="2">
        <f t="shared" si="153"/>
        <v>120.33</v>
      </c>
      <c r="J9824" s="2">
        <v>125.14</v>
      </c>
    </row>
    <row r="9825" spans="1:10" x14ac:dyDescent="0.35">
      <c r="A9825" s="1">
        <v>43086</v>
      </c>
      <c r="B9825" t="s">
        <v>967</v>
      </c>
      <c r="C9825" t="s">
        <v>27</v>
      </c>
      <c r="D9825" t="s">
        <v>11</v>
      </c>
      <c r="E9825" t="s">
        <v>200</v>
      </c>
      <c r="F9825" t="s">
        <v>2080</v>
      </c>
      <c r="G9825" s="2">
        <v>13.98</v>
      </c>
      <c r="H9825" s="2">
        <v>1</v>
      </c>
      <c r="I9825" s="2">
        <f t="shared" si="153"/>
        <v>13.98</v>
      </c>
      <c r="J9825" s="2">
        <v>3.63</v>
      </c>
    </row>
    <row r="9826" spans="1:10" x14ac:dyDescent="0.35">
      <c r="A9826" s="1">
        <v>43086</v>
      </c>
      <c r="B9826" t="s">
        <v>1196</v>
      </c>
      <c r="C9826" t="s">
        <v>149</v>
      </c>
      <c r="D9826" t="s">
        <v>11</v>
      </c>
      <c r="E9826" t="s">
        <v>18</v>
      </c>
      <c r="F9826" t="s">
        <v>753</v>
      </c>
      <c r="G9826" s="2">
        <v>166.72</v>
      </c>
      <c r="H9826" s="2">
        <v>2</v>
      </c>
      <c r="I9826" s="2">
        <f t="shared" si="153"/>
        <v>83.36</v>
      </c>
      <c r="J9826" s="2">
        <v>41.68</v>
      </c>
    </row>
    <row r="9827" spans="1:10" x14ac:dyDescent="0.35">
      <c r="A9827" s="1">
        <v>43086</v>
      </c>
      <c r="B9827" t="s">
        <v>1196</v>
      </c>
      <c r="C9827" t="s">
        <v>149</v>
      </c>
      <c r="D9827" t="s">
        <v>11</v>
      </c>
      <c r="E9827" t="s">
        <v>20</v>
      </c>
      <c r="F9827" t="s">
        <v>263</v>
      </c>
      <c r="G9827" s="2">
        <v>24.82</v>
      </c>
      <c r="H9827" s="2">
        <v>3</v>
      </c>
      <c r="I9827" s="2">
        <f t="shared" si="153"/>
        <v>8.2733333333333334</v>
      </c>
      <c r="J9827" s="2">
        <v>8.3800000000000008</v>
      </c>
    </row>
    <row r="9828" spans="1:10" x14ac:dyDescent="0.35">
      <c r="A9828" s="1">
        <v>43086</v>
      </c>
      <c r="B9828" t="s">
        <v>1196</v>
      </c>
      <c r="C9828" t="s">
        <v>149</v>
      </c>
      <c r="D9828" t="s">
        <v>34</v>
      </c>
      <c r="E9828" t="s">
        <v>47</v>
      </c>
      <c r="F9828" t="s">
        <v>678</v>
      </c>
      <c r="G9828" s="2">
        <v>124.36</v>
      </c>
      <c r="H9828" s="2">
        <v>2</v>
      </c>
      <c r="I9828" s="2">
        <f t="shared" si="153"/>
        <v>62.18</v>
      </c>
      <c r="J9828" s="2">
        <v>27.36</v>
      </c>
    </row>
    <row r="9829" spans="1:10" x14ac:dyDescent="0.35">
      <c r="A9829" s="1">
        <v>43086</v>
      </c>
      <c r="B9829" t="s">
        <v>2205</v>
      </c>
      <c r="C9829" t="s">
        <v>157</v>
      </c>
      <c r="D9829" t="s">
        <v>11</v>
      </c>
      <c r="E9829" t="s">
        <v>18</v>
      </c>
      <c r="F9829" t="s">
        <v>464</v>
      </c>
      <c r="G9829" s="2">
        <v>32.56</v>
      </c>
      <c r="H9829" s="2">
        <v>2</v>
      </c>
      <c r="I9829" s="2">
        <f t="shared" si="153"/>
        <v>16.28</v>
      </c>
      <c r="J9829" s="2">
        <v>8.4700000000000006</v>
      </c>
    </row>
    <row r="9830" spans="1:10" x14ac:dyDescent="0.35">
      <c r="A9830" s="1">
        <v>43087</v>
      </c>
      <c r="B9830" t="s">
        <v>889</v>
      </c>
      <c r="C9830" t="s">
        <v>27</v>
      </c>
      <c r="D9830" t="s">
        <v>11</v>
      </c>
      <c r="E9830" t="s">
        <v>20</v>
      </c>
      <c r="F9830" t="s">
        <v>1896</v>
      </c>
      <c r="G9830" s="2">
        <v>46.67</v>
      </c>
      <c r="H9830" s="2">
        <v>2</v>
      </c>
      <c r="I9830" s="2">
        <f t="shared" si="153"/>
        <v>23.335000000000001</v>
      </c>
      <c r="J9830" s="2">
        <v>16.34</v>
      </c>
    </row>
    <row r="9831" spans="1:10" x14ac:dyDescent="0.35">
      <c r="A9831" s="1">
        <v>43087</v>
      </c>
      <c r="B9831" t="s">
        <v>889</v>
      </c>
      <c r="C9831" t="s">
        <v>27</v>
      </c>
      <c r="D9831" t="s">
        <v>34</v>
      </c>
      <c r="E9831" t="s">
        <v>74</v>
      </c>
      <c r="F9831" t="s">
        <v>2719</v>
      </c>
      <c r="G9831" s="2">
        <v>119.83</v>
      </c>
      <c r="H9831" s="2">
        <v>1</v>
      </c>
      <c r="I9831" s="2">
        <f t="shared" si="153"/>
        <v>119.83</v>
      </c>
      <c r="J9831" s="2">
        <v>-12.69</v>
      </c>
    </row>
    <row r="9832" spans="1:10" x14ac:dyDescent="0.35">
      <c r="A9832" s="1">
        <v>43087</v>
      </c>
      <c r="B9832" t="s">
        <v>889</v>
      </c>
      <c r="C9832" t="s">
        <v>27</v>
      </c>
      <c r="D9832" t="s">
        <v>39</v>
      </c>
      <c r="E9832" t="s">
        <v>52</v>
      </c>
      <c r="F9832" t="s">
        <v>1476</v>
      </c>
      <c r="G9832" s="2">
        <v>119.98</v>
      </c>
      <c r="H9832" s="2">
        <v>2</v>
      </c>
      <c r="I9832" s="2">
        <f t="shared" si="153"/>
        <v>59.99</v>
      </c>
      <c r="J9832" s="2">
        <v>57.59</v>
      </c>
    </row>
    <row r="9833" spans="1:10" x14ac:dyDescent="0.35">
      <c r="A9833" s="1">
        <v>43087</v>
      </c>
      <c r="B9833" t="s">
        <v>2396</v>
      </c>
      <c r="C9833" t="s">
        <v>149</v>
      </c>
      <c r="D9833" t="s">
        <v>11</v>
      </c>
      <c r="E9833" t="s">
        <v>24</v>
      </c>
      <c r="F9833" t="s">
        <v>207</v>
      </c>
      <c r="G9833" s="2">
        <v>38.82</v>
      </c>
      <c r="H9833" s="2">
        <v>6</v>
      </c>
      <c r="I9833" s="2">
        <f t="shared" si="153"/>
        <v>6.47</v>
      </c>
      <c r="J9833" s="2">
        <v>17.47</v>
      </c>
    </row>
    <row r="9834" spans="1:10" x14ac:dyDescent="0.35">
      <c r="A9834" s="1">
        <v>43087</v>
      </c>
      <c r="B9834" t="s">
        <v>2396</v>
      </c>
      <c r="C9834" t="s">
        <v>149</v>
      </c>
      <c r="D9834" t="s">
        <v>34</v>
      </c>
      <c r="E9834" t="s">
        <v>35</v>
      </c>
      <c r="F9834" t="s">
        <v>1772</v>
      </c>
      <c r="G9834" s="2">
        <v>1141.94</v>
      </c>
      <c r="H9834" s="2">
        <v>9</v>
      </c>
      <c r="I9834" s="2">
        <f t="shared" si="153"/>
        <v>126.88222222222223</v>
      </c>
      <c r="J9834" s="2">
        <v>139.57</v>
      </c>
    </row>
    <row r="9835" spans="1:10" x14ac:dyDescent="0.35">
      <c r="A9835" s="1">
        <v>43087</v>
      </c>
      <c r="B9835" t="s">
        <v>2396</v>
      </c>
      <c r="C9835" t="s">
        <v>149</v>
      </c>
      <c r="D9835" t="s">
        <v>11</v>
      </c>
      <c r="E9835" t="s">
        <v>92</v>
      </c>
      <c r="F9835" t="s">
        <v>1296</v>
      </c>
      <c r="G9835" s="2">
        <v>1704.56</v>
      </c>
      <c r="H9835" s="2">
        <v>13</v>
      </c>
      <c r="I9835" s="2">
        <f t="shared" si="153"/>
        <v>131.12</v>
      </c>
      <c r="J9835" s="2">
        <v>511.37</v>
      </c>
    </row>
    <row r="9836" spans="1:10" x14ac:dyDescent="0.35">
      <c r="A9836" s="1">
        <v>43087</v>
      </c>
      <c r="B9836" t="s">
        <v>2396</v>
      </c>
      <c r="C9836" t="s">
        <v>149</v>
      </c>
      <c r="D9836" t="s">
        <v>11</v>
      </c>
      <c r="E9836" t="s">
        <v>24</v>
      </c>
      <c r="F9836" t="s">
        <v>2516</v>
      </c>
      <c r="G9836" s="2">
        <v>3.2</v>
      </c>
      <c r="H9836" s="2">
        <v>2</v>
      </c>
      <c r="I9836" s="2">
        <f t="shared" si="153"/>
        <v>1.6</v>
      </c>
      <c r="J9836" s="2">
        <v>1.38</v>
      </c>
    </row>
    <row r="9837" spans="1:10" x14ac:dyDescent="0.35">
      <c r="A9837" s="1">
        <v>43087</v>
      </c>
      <c r="B9837" t="s">
        <v>824</v>
      </c>
      <c r="C9837" t="s">
        <v>149</v>
      </c>
      <c r="D9837" t="s">
        <v>34</v>
      </c>
      <c r="E9837" t="s">
        <v>47</v>
      </c>
      <c r="F9837" t="s">
        <v>2000</v>
      </c>
      <c r="G9837" s="2">
        <v>18.96</v>
      </c>
      <c r="H9837" s="2">
        <v>2</v>
      </c>
      <c r="I9837" s="2">
        <f t="shared" si="153"/>
        <v>9.48</v>
      </c>
      <c r="J9837" s="2">
        <v>8.5299999999999994</v>
      </c>
    </row>
    <row r="9838" spans="1:10" x14ac:dyDescent="0.35">
      <c r="A9838" s="1">
        <v>43087</v>
      </c>
      <c r="B9838" t="s">
        <v>915</v>
      </c>
      <c r="C9838" t="s">
        <v>27</v>
      </c>
      <c r="D9838" t="s">
        <v>11</v>
      </c>
      <c r="E9838" t="s">
        <v>24</v>
      </c>
      <c r="F9838" t="s">
        <v>105</v>
      </c>
      <c r="G9838" s="2">
        <v>6.63</v>
      </c>
      <c r="H9838" s="2">
        <v>3</v>
      </c>
      <c r="I9838" s="2">
        <f t="shared" si="153"/>
        <v>2.21</v>
      </c>
      <c r="J9838" s="2">
        <v>1.79</v>
      </c>
    </row>
    <row r="9839" spans="1:10" x14ac:dyDescent="0.35">
      <c r="A9839" s="1">
        <v>43087</v>
      </c>
      <c r="B9839" t="s">
        <v>915</v>
      </c>
      <c r="C9839" t="s">
        <v>27</v>
      </c>
      <c r="D9839" t="s">
        <v>11</v>
      </c>
      <c r="E9839" t="s">
        <v>12</v>
      </c>
      <c r="F9839" t="s">
        <v>2272</v>
      </c>
      <c r="G9839" s="2">
        <v>12.96</v>
      </c>
      <c r="H9839" s="2">
        <v>2</v>
      </c>
      <c r="I9839" s="2">
        <f t="shared" si="153"/>
        <v>6.48</v>
      </c>
      <c r="J9839" s="2">
        <v>6.22</v>
      </c>
    </row>
    <row r="9840" spans="1:10" x14ac:dyDescent="0.35">
      <c r="A9840" s="1">
        <v>43087</v>
      </c>
      <c r="B9840" t="s">
        <v>915</v>
      </c>
      <c r="C9840" t="s">
        <v>27</v>
      </c>
      <c r="D9840" t="s">
        <v>11</v>
      </c>
      <c r="E9840" t="s">
        <v>12</v>
      </c>
      <c r="F9840" t="s">
        <v>524</v>
      </c>
      <c r="G9840" s="2">
        <v>32.4</v>
      </c>
      <c r="H9840" s="2">
        <v>5</v>
      </c>
      <c r="I9840" s="2">
        <f t="shared" si="153"/>
        <v>6.4799999999999995</v>
      </c>
      <c r="J9840" s="2">
        <v>15.55</v>
      </c>
    </row>
    <row r="9841" spans="1:10" x14ac:dyDescent="0.35">
      <c r="A9841" s="1">
        <v>43087</v>
      </c>
      <c r="B9841" t="s">
        <v>558</v>
      </c>
      <c r="C9841" t="s">
        <v>23</v>
      </c>
      <c r="D9841" t="s">
        <v>11</v>
      </c>
      <c r="E9841" t="s">
        <v>24</v>
      </c>
      <c r="F9841" t="s">
        <v>338</v>
      </c>
      <c r="G9841" s="2">
        <v>18.7</v>
      </c>
      <c r="H9841" s="2">
        <v>7</v>
      </c>
      <c r="I9841" s="2">
        <f t="shared" si="153"/>
        <v>2.6714285714285713</v>
      </c>
      <c r="J9841" s="2">
        <v>2.34</v>
      </c>
    </row>
    <row r="9842" spans="1:10" x14ac:dyDescent="0.35">
      <c r="A9842" s="1">
        <v>43087</v>
      </c>
      <c r="B9842" t="s">
        <v>2578</v>
      </c>
      <c r="C9842" t="s">
        <v>245</v>
      </c>
      <c r="D9842" t="s">
        <v>11</v>
      </c>
      <c r="E9842" t="s">
        <v>24</v>
      </c>
      <c r="F9842" t="s">
        <v>1624</v>
      </c>
      <c r="G9842" s="2">
        <v>12.67</v>
      </c>
      <c r="H9842" s="2">
        <v>9</v>
      </c>
      <c r="I9842" s="2">
        <f t="shared" si="153"/>
        <v>1.4077777777777778</v>
      </c>
      <c r="J9842" s="2">
        <v>1.43</v>
      </c>
    </row>
    <row r="9843" spans="1:10" x14ac:dyDescent="0.35">
      <c r="A9843" s="1">
        <v>43087</v>
      </c>
      <c r="B9843" t="s">
        <v>2385</v>
      </c>
      <c r="C9843" t="s">
        <v>27</v>
      </c>
      <c r="D9843" t="s">
        <v>11</v>
      </c>
      <c r="E9843" t="s">
        <v>24</v>
      </c>
      <c r="F9843" t="s">
        <v>632</v>
      </c>
      <c r="G9843" s="2">
        <v>5.76</v>
      </c>
      <c r="H9843" s="2">
        <v>2</v>
      </c>
      <c r="I9843" s="2">
        <f t="shared" si="153"/>
        <v>2.88</v>
      </c>
      <c r="J9843" s="2">
        <v>1.67</v>
      </c>
    </row>
    <row r="9844" spans="1:10" x14ac:dyDescent="0.35">
      <c r="A9844" s="1">
        <v>43087</v>
      </c>
      <c r="B9844" t="s">
        <v>1423</v>
      </c>
      <c r="C9844" t="s">
        <v>78</v>
      </c>
      <c r="D9844" t="s">
        <v>11</v>
      </c>
      <c r="E9844" t="s">
        <v>20</v>
      </c>
      <c r="F9844" t="s">
        <v>467</v>
      </c>
      <c r="G9844" s="2">
        <v>7.24</v>
      </c>
      <c r="H9844" s="2">
        <v>3</v>
      </c>
      <c r="I9844" s="2">
        <f t="shared" si="153"/>
        <v>2.4133333333333336</v>
      </c>
      <c r="J9844" s="2">
        <v>-6.03</v>
      </c>
    </row>
    <row r="9845" spans="1:10" x14ac:dyDescent="0.35">
      <c r="A9845" s="1">
        <v>43087</v>
      </c>
      <c r="B9845" t="s">
        <v>1423</v>
      </c>
      <c r="C9845" t="s">
        <v>78</v>
      </c>
      <c r="D9845" t="s">
        <v>11</v>
      </c>
      <c r="E9845" t="s">
        <v>43</v>
      </c>
      <c r="F9845" t="s">
        <v>1246</v>
      </c>
      <c r="G9845" s="2">
        <v>4.82</v>
      </c>
      <c r="H9845" s="2">
        <v>3</v>
      </c>
      <c r="I9845" s="2">
        <f t="shared" si="153"/>
        <v>1.6066666666666667</v>
      </c>
      <c r="J9845" s="2">
        <v>1.75</v>
      </c>
    </row>
    <row r="9846" spans="1:10" x14ac:dyDescent="0.35">
      <c r="A9846" s="1">
        <v>43087</v>
      </c>
      <c r="B9846" t="s">
        <v>1423</v>
      </c>
      <c r="C9846" t="s">
        <v>78</v>
      </c>
      <c r="D9846" t="s">
        <v>11</v>
      </c>
      <c r="E9846" t="s">
        <v>12</v>
      </c>
      <c r="F9846" t="s">
        <v>1773</v>
      </c>
      <c r="G9846" s="2">
        <v>91.36</v>
      </c>
      <c r="H9846" s="2">
        <v>5</v>
      </c>
      <c r="I9846" s="2">
        <f t="shared" si="153"/>
        <v>18.271999999999998</v>
      </c>
      <c r="J9846" s="2">
        <v>29.69</v>
      </c>
    </row>
    <row r="9847" spans="1:10" x14ac:dyDescent="0.35">
      <c r="A9847" s="1">
        <v>43087</v>
      </c>
      <c r="B9847" t="s">
        <v>1423</v>
      </c>
      <c r="C9847" t="s">
        <v>78</v>
      </c>
      <c r="D9847" t="s">
        <v>11</v>
      </c>
      <c r="E9847" t="s">
        <v>92</v>
      </c>
      <c r="F9847" t="s">
        <v>2007</v>
      </c>
      <c r="G9847" s="2">
        <v>130.11000000000001</v>
      </c>
      <c r="H9847" s="2">
        <v>2</v>
      </c>
      <c r="I9847" s="2">
        <f t="shared" si="153"/>
        <v>65.055000000000007</v>
      </c>
      <c r="J9847" s="2">
        <v>13.01</v>
      </c>
    </row>
    <row r="9848" spans="1:10" x14ac:dyDescent="0.35">
      <c r="A9848" s="1">
        <v>43087</v>
      </c>
      <c r="B9848" t="s">
        <v>2439</v>
      </c>
      <c r="C9848" t="s">
        <v>157</v>
      </c>
      <c r="D9848" t="s">
        <v>34</v>
      </c>
      <c r="E9848" t="s">
        <v>47</v>
      </c>
      <c r="F9848" t="s">
        <v>956</v>
      </c>
      <c r="G9848" s="2">
        <v>99.95</v>
      </c>
      <c r="H9848" s="2">
        <v>5</v>
      </c>
      <c r="I9848" s="2">
        <f t="shared" si="153"/>
        <v>19.990000000000002</v>
      </c>
      <c r="J9848" s="2">
        <v>22.99</v>
      </c>
    </row>
    <row r="9849" spans="1:10" x14ac:dyDescent="0.35">
      <c r="A9849" s="1">
        <v>43087</v>
      </c>
      <c r="B9849" t="s">
        <v>2439</v>
      </c>
      <c r="C9849" t="s">
        <v>157</v>
      </c>
      <c r="D9849" t="s">
        <v>39</v>
      </c>
      <c r="E9849" t="s">
        <v>52</v>
      </c>
      <c r="F9849" t="s">
        <v>1441</v>
      </c>
      <c r="G9849" s="2">
        <v>29.34</v>
      </c>
      <c r="H9849" s="2">
        <v>3</v>
      </c>
      <c r="I9849" s="2">
        <f t="shared" si="153"/>
        <v>9.7799999999999994</v>
      </c>
      <c r="J9849" s="2">
        <v>10.86</v>
      </c>
    </row>
    <row r="9850" spans="1:10" x14ac:dyDescent="0.35">
      <c r="A9850" s="1">
        <v>43088</v>
      </c>
      <c r="B9850" t="s">
        <v>77</v>
      </c>
      <c r="C9850" t="s">
        <v>27</v>
      </c>
      <c r="D9850" t="s">
        <v>11</v>
      </c>
      <c r="E9850" t="s">
        <v>20</v>
      </c>
      <c r="F9850" t="s">
        <v>2218</v>
      </c>
      <c r="G9850" s="2">
        <v>36.67</v>
      </c>
      <c r="H9850" s="2">
        <v>2</v>
      </c>
      <c r="I9850" s="2">
        <f t="shared" si="153"/>
        <v>18.335000000000001</v>
      </c>
      <c r="J9850" s="2">
        <v>11.46</v>
      </c>
    </row>
    <row r="9851" spans="1:10" x14ac:dyDescent="0.35">
      <c r="A9851" s="1">
        <v>43088</v>
      </c>
      <c r="B9851" t="s">
        <v>1534</v>
      </c>
      <c r="C9851" t="s">
        <v>62</v>
      </c>
      <c r="D9851" t="s">
        <v>11</v>
      </c>
      <c r="E9851" t="s">
        <v>200</v>
      </c>
      <c r="F9851" t="s">
        <v>461</v>
      </c>
      <c r="G9851" s="2">
        <v>1665.62</v>
      </c>
      <c r="H9851" s="2">
        <v>2</v>
      </c>
      <c r="I9851" s="2">
        <f t="shared" si="153"/>
        <v>832.81</v>
      </c>
      <c r="J9851" s="2">
        <v>33.31</v>
      </c>
    </row>
    <row r="9852" spans="1:10" x14ac:dyDescent="0.35">
      <c r="A9852" s="1">
        <v>43088</v>
      </c>
      <c r="B9852" t="s">
        <v>1813</v>
      </c>
      <c r="C9852" t="s">
        <v>278</v>
      </c>
      <c r="D9852" t="s">
        <v>34</v>
      </c>
      <c r="E9852" t="s">
        <v>47</v>
      </c>
      <c r="F9852" t="s">
        <v>1570</v>
      </c>
      <c r="G9852" s="2">
        <v>13.36</v>
      </c>
      <c r="H9852" s="2">
        <v>5</v>
      </c>
      <c r="I9852" s="2">
        <f t="shared" si="153"/>
        <v>2.6719999999999997</v>
      </c>
      <c r="J9852" s="2">
        <v>4.01</v>
      </c>
    </row>
    <row r="9853" spans="1:10" x14ac:dyDescent="0.35">
      <c r="A9853" s="1">
        <v>43088</v>
      </c>
      <c r="B9853" t="s">
        <v>1813</v>
      </c>
      <c r="C9853" t="s">
        <v>278</v>
      </c>
      <c r="D9853" t="s">
        <v>11</v>
      </c>
      <c r="E9853" t="s">
        <v>18</v>
      </c>
      <c r="F9853" t="s">
        <v>1870</v>
      </c>
      <c r="G9853" s="2">
        <v>78.260000000000005</v>
      </c>
      <c r="H9853" s="2">
        <v>2</v>
      </c>
      <c r="I9853" s="2">
        <f t="shared" si="153"/>
        <v>39.130000000000003</v>
      </c>
      <c r="J9853" s="2">
        <v>-17.61</v>
      </c>
    </row>
    <row r="9854" spans="1:10" x14ac:dyDescent="0.35">
      <c r="A9854" s="1">
        <v>43088</v>
      </c>
      <c r="B9854" t="s">
        <v>1813</v>
      </c>
      <c r="C9854" t="s">
        <v>278</v>
      </c>
      <c r="D9854" t="s">
        <v>34</v>
      </c>
      <c r="E9854" t="s">
        <v>74</v>
      </c>
      <c r="F9854" t="s">
        <v>1094</v>
      </c>
      <c r="G9854" s="2">
        <v>102.02</v>
      </c>
      <c r="H9854" s="2">
        <v>7</v>
      </c>
      <c r="I9854" s="2">
        <f t="shared" si="153"/>
        <v>14.574285714285713</v>
      </c>
      <c r="J9854" s="2">
        <v>-183.63</v>
      </c>
    </row>
    <row r="9855" spans="1:10" x14ac:dyDescent="0.35">
      <c r="A9855" s="1">
        <v>43089</v>
      </c>
      <c r="B9855" t="s">
        <v>291</v>
      </c>
      <c r="C9855" t="s">
        <v>149</v>
      </c>
      <c r="D9855" t="s">
        <v>11</v>
      </c>
      <c r="E9855" t="s">
        <v>12</v>
      </c>
      <c r="F9855" t="s">
        <v>2195</v>
      </c>
      <c r="G9855" s="2">
        <v>6.48</v>
      </c>
      <c r="H9855" s="2">
        <v>1</v>
      </c>
      <c r="I9855" s="2">
        <f t="shared" si="153"/>
        <v>6.48</v>
      </c>
      <c r="J9855" s="2">
        <v>3.11</v>
      </c>
    </row>
    <row r="9856" spans="1:10" x14ac:dyDescent="0.35">
      <c r="A9856" s="1">
        <v>43089</v>
      </c>
      <c r="B9856" t="s">
        <v>291</v>
      </c>
      <c r="C9856" t="s">
        <v>149</v>
      </c>
      <c r="D9856" t="s">
        <v>11</v>
      </c>
      <c r="E9856" t="s">
        <v>20</v>
      </c>
      <c r="F9856" t="s">
        <v>184</v>
      </c>
      <c r="G9856" s="2">
        <v>6.98</v>
      </c>
      <c r="H9856" s="2">
        <v>1</v>
      </c>
      <c r="I9856" s="2">
        <f t="shared" si="153"/>
        <v>6.98</v>
      </c>
      <c r="J9856" s="2">
        <v>2.36</v>
      </c>
    </row>
    <row r="9857" spans="1:10" x14ac:dyDescent="0.35">
      <c r="A9857" s="1">
        <v>43089</v>
      </c>
      <c r="B9857" t="s">
        <v>1746</v>
      </c>
      <c r="C9857" t="s">
        <v>149</v>
      </c>
      <c r="D9857" t="s">
        <v>11</v>
      </c>
      <c r="E9857" t="s">
        <v>12</v>
      </c>
      <c r="F9857" t="s">
        <v>2220</v>
      </c>
      <c r="G9857" s="2">
        <v>279.89999999999998</v>
      </c>
      <c r="H9857" s="2">
        <v>5</v>
      </c>
      <c r="I9857" s="2">
        <f t="shared" si="153"/>
        <v>55.98</v>
      </c>
      <c r="J9857" s="2">
        <v>137.15</v>
      </c>
    </row>
    <row r="9858" spans="1:10" x14ac:dyDescent="0.35">
      <c r="A9858" s="1">
        <v>43089</v>
      </c>
      <c r="B9858" t="s">
        <v>1746</v>
      </c>
      <c r="C9858" t="s">
        <v>149</v>
      </c>
      <c r="D9858" t="s">
        <v>11</v>
      </c>
      <c r="E9858" t="s">
        <v>20</v>
      </c>
      <c r="F9858" t="s">
        <v>1029</v>
      </c>
      <c r="G9858" s="2">
        <v>50.35</v>
      </c>
      <c r="H9858" s="2">
        <v>3</v>
      </c>
      <c r="I9858" s="2">
        <f t="shared" si="153"/>
        <v>16.783333333333335</v>
      </c>
      <c r="J9858" s="2">
        <v>17.62</v>
      </c>
    </row>
    <row r="9859" spans="1:10" x14ac:dyDescent="0.35">
      <c r="A9859" s="1">
        <v>43089</v>
      </c>
      <c r="B9859" t="s">
        <v>1746</v>
      </c>
      <c r="C9859" t="s">
        <v>149</v>
      </c>
      <c r="D9859" t="s">
        <v>11</v>
      </c>
      <c r="E9859" t="s">
        <v>12</v>
      </c>
      <c r="F9859" t="s">
        <v>2116</v>
      </c>
      <c r="G9859" s="2">
        <v>34.020000000000003</v>
      </c>
      <c r="H9859" s="2">
        <v>3</v>
      </c>
      <c r="I9859" s="2">
        <f t="shared" ref="I9859:I9922" si="154">G9859/H9859</f>
        <v>11.340000000000002</v>
      </c>
      <c r="J9859" s="2">
        <v>16.670000000000002</v>
      </c>
    </row>
    <row r="9860" spans="1:10" x14ac:dyDescent="0.35">
      <c r="A9860" s="1">
        <v>43090</v>
      </c>
      <c r="B9860" t="s">
        <v>314</v>
      </c>
      <c r="C9860" t="s">
        <v>27</v>
      </c>
      <c r="D9860" t="s">
        <v>11</v>
      </c>
      <c r="E9860" t="s">
        <v>24</v>
      </c>
      <c r="F9860" t="s">
        <v>105</v>
      </c>
      <c r="G9860" s="2">
        <v>6.63</v>
      </c>
      <c r="H9860" s="2">
        <v>3</v>
      </c>
      <c r="I9860" s="2">
        <f t="shared" si="154"/>
        <v>2.21</v>
      </c>
      <c r="J9860" s="2">
        <v>1.79</v>
      </c>
    </row>
    <row r="9861" spans="1:10" x14ac:dyDescent="0.35">
      <c r="A9861" s="1">
        <v>43090</v>
      </c>
      <c r="B9861" t="s">
        <v>314</v>
      </c>
      <c r="C9861" t="s">
        <v>27</v>
      </c>
      <c r="D9861" t="s">
        <v>11</v>
      </c>
      <c r="E9861" t="s">
        <v>24</v>
      </c>
      <c r="F9861" t="s">
        <v>706</v>
      </c>
      <c r="G9861" s="2">
        <v>5.88</v>
      </c>
      <c r="H9861" s="2">
        <v>2</v>
      </c>
      <c r="I9861" s="2">
        <f t="shared" si="154"/>
        <v>2.94</v>
      </c>
      <c r="J9861" s="2">
        <v>1.71</v>
      </c>
    </row>
    <row r="9862" spans="1:10" x14ac:dyDescent="0.35">
      <c r="A9862" s="1">
        <v>43090</v>
      </c>
      <c r="B9862" t="s">
        <v>1891</v>
      </c>
      <c r="C9862" t="s">
        <v>27</v>
      </c>
      <c r="D9862" t="s">
        <v>11</v>
      </c>
      <c r="E9862" t="s">
        <v>18</v>
      </c>
      <c r="F9862" t="s">
        <v>974</v>
      </c>
      <c r="G9862" s="2">
        <v>1000.02</v>
      </c>
      <c r="H9862" s="2">
        <v>7</v>
      </c>
      <c r="I9862" s="2">
        <f t="shared" si="154"/>
        <v>142.85999999999999</v>
      </c>
      <c r="J9862" s="2">
        <v>290.01</v>
      </c>
    </row>
    <row r="9863" spans="1:10" x14ac:dyDescent="0.35">
      <c r="A9863" s="1">
        <v>43090</v>
      </c>
      <c r="B9863" t="s">
        <v>1968</v>
      </c>
      <c r="C9863" t="s">
        <v>177</v>
      </c>
      <c r="D9863" t="s">
        <v>39</v>
      </c>
      <c r="E9863" t="s">
        <v>40</v>
      </c>
      <c r="F9863" t="s">
        <v>138</v>
      </c>
      <c r="G9863" s="2">
        <v>281.97000000000003</v>
      </c>
      <c r="H9863" s="2">
        <v>3</v>
      </c>
      <c r="I9863" s="2">
        <f t="shared" si="154"/>
        <v>93.990000000000009</v>
      </c>
      <c r="J9863" s="2">
        <v>78.95</v>
      </c>
    </row>
    <row r="9864" spans="1:10" x14ac:dyDescent="0.35">
      <c r="A9864" s="1">
        <v>43090</v>
      </c>
      <c r="B9864" t="s">
        <v>1968</v>
      </c>
      <c r="C9864" t="s">
        <v>177</v>
      </c>
      <c r="D9864" t="s">
        <v>11</v>
      </c>
      <c r="E9864" t="s">
        <v>200</v>
      </c>
      <c r="F9864" t="s">
        <v>1458</v>
      </c>
      <c r="G9864" s="2">
        <v>69.5</v>
      </c>
      <c r="H9864" s="2">
        <v>5</v>
      </c>
      <c r="I9864" s="2">
        <f t="shared" si="154"/>
        <v>13.9</v>
      </c>
      <c r="J9864" s="2">
        <v>20.16</v>
      </c>
    </row>
    <row r="9865" spans="1:10" x14ac:dyDescent="0.35">
      <c r="A9865" s="1">
        <v>43090</v>
      </c>
      <c r="B9865" t="s">
        <v>1968</v>
      </c>
      <c r="C9865" t="s">
        <v>177</v>
      </c>
      <c r="D9865" t="s">
        <v>11</v>
      </c>
      <c r="E9865" t="s">
        <v>12</v>
      </c>
      <c r="F9865" t="s">
        <v>896</v>
      </c>
      <c r="G9865" s="2">
        <v>166.44</v>
      </c>
      <c r="H9865" s="2">
        <v>3</v>
      </c>
      <c r="I9865" s="2">
        <f t="shared" si="154"/>
        <v>55.48</v>
      </c>
      <c r="J9865" s="2">
        <v>79.89</v>
      </c>
    </row>
    <row r="9866" spans="1:10" x14ac:dyDescent="0.35">
      <c r="A9866" s="1">
        <v>43090</v>
      </c>
      <c r="B9866" t="s">
        <v>1436</v>
      </c>
      <c r="C9866" t="s">
        <v>33</v>
      </c>
      <c r="D9866" t="s">
        <v>39</v>
      </c>
      <c r="E9866" t="s">
        <v>52</v>
      </c>
      <c r="F9866" t="s">
        <v>1985</v>
      </c>
      <c r="G9866" s="2">
        <v>71</v>
      </c>
      <c r="H9866" s="2">
        <v>4</v>
      </c>
      <c r="I9866" s="2">
        <f t="shared" si="154"/>
        <v>17.75</v>
      </c>
      <c r="J9866" s="2">
        <v>27.69</v>
      </c>
    </row>
    <row r="9867" spans="1:10" x14ac:dyDescent="0.35">
      <c r="A9867" s="1">
        <v>43090</v>
      </c>
      <c r="B9867" t="s">
        <v>509</v>
      </c>
      <c r="C9867" t="s">
        <v>27</v>
      </c>
      <c r="D9867" t="s">
        <v>11</v>
      </c>
      <c r="E9867" t="s">
        <v>18</v>
      </c>
      <c r="F9867" t="s">
        <v>1400</v>
      </c>
      <c r="G9867" s="2">
        <v>124.36</v>
      </c>
      <c r="H9867" s="2">
        <v>2</v>
      </c>
      <c r="I9867" s="2">
        <f t="shared" si="154"/>
        <v>62.18</v>
      </c>
      <c r="J9867" s="2">
        <v>33.58</v>
      </c>
    </row>
    <row r="9868" spans="1:10" x14ac:dyDescent="0.35">
      <c r="A9868" s="1">
        <v>43090</v>
      </c>
      <c r="B9868" t="s">
        <v>1593</v>
      </c>
      <c r="C9868" t="s">
        <v>70</v>
      </c>
      <c r="D9868" t="s">
        <v>11</v>
      </c>
      <c r="E9868" t="s">
        <v>20</v>
      </c>
      <c r="F9868" t="s">
        <v>2173</v>
      </c>
      <c r="G9868" s="2">
        <v>23.88</v>
      </c>
      <c r="H9868" s="2">
        <v>6</v>
      </c>
      <c r="I9868" s="2">
        <f t="shared" si="154"/>
        <v>3.98</v>
      </c>
      <c r="J9868" s="2">
        <v>11.22</v>
      </c>
    </row>
    <row r="9869" spans="1:10" x14ac:dyDescent="0.35">
      <c r="A9869" s="1">
        <v>43090</v>
      </c>
      <c r="B9869" t="s">
        <v>301</v>
      </c>
      <c r="C9869" t="s">
        <v>996</v>
      </c>
      <c r="D9869" t="s">
        <v>34</v>
      </c>
      <c r="E9869" t="s">
        <v>47</v>
      </c>
      <c r="F9869" t="s">
        <v>1015</v>
      </c>
      <c r="G9869" s="2">
        <v>15.92</v>
      </c>
      <c r="H9869" s="2">
        <v>2</v>
      </c>
      <c r="I9869" s="2">
        <f t="shared" si="154"/>
        <v>7.96</v>
      </c>
      <c r="J9869" s="2">
        <v>7</v>
      </c>
    </row>
    <row r="9870" spans="1:10" x14ac:dyDescent="0.35">
      <c r="A9870" s="1">
        <v>43090</v>
      </c>
      <c r="B9870" t="s">
        <v>2540</v>
      </c>
      <c r="C9870" t="s">
        <v>129</v>
      </c>
      <c r="D9870" t="s">
        <v>11</v>
      </c>
      <c r="E9870" t="s">
        <v>18</v>
      </c>
      <c r="F9870" t="s">
        <v>1110</v>
      </c>
      <c r="G9870" s="2">
        <v>375.34</v>
      </c>
      <c r="H9870" s="2">
        <v>1</v>
      </c>
      <c r="I9870" s="2">
        <f t="shared" si="154"/>
        <v>375.34</v>
      </c>
      <c r="J9870" s="2">
        <v>18.77</v>
      </c>
    </row>
    <row r="9871" spans="1:10" x14ac:dyDescent="0.35">
      <c r="A9871" s="1">
        <v>43091</v>
      </c>
      <c r="B9871" t="s">
        <v>2306</v>
      </c>
      <c r="C9871" t="s">
        <v>186</v>
      </c>
      <c r="D9871" t="s">
        <v>11</v>
      </c>
      <c r="E9871" t="s">
        <v>92</v>
      </c>
      <c r="F9871" t="s">
        <v>2552</v>
      </c>
      <c r="G9871" s="2">
        <v>839.43</v>
      </c>
      <c r="H9871" s="2">
        <v>3</v>
      </c>
      <c r="I9871" s="2">
        <f t="shared" si="154"/>
        <v>279.81</v>
      </c>
      <c r="J9871" s="2">
        <v>218.25</v>
      </c>
    </row>
    <row r="9872" spans="1:10" x14ac:dyDescent="0.35">
      <c r="A9872" s="1">
        <v>43091</v>
      </c>
      <c r="B9872" t="s">
        <v>1145</v>
      </c>
      <c r="C9872" t="s">
        <v>123</v>
      </c>
      <c r="D9872" t="s">
        <v>11</v>
      </c>
      <c r="E9872" t="s">
        <v>63</v>
      </c>
      <c r="F9872" t="s">
        <v>64</v>
      </c>
      <c r="G9872" s="2">
        <v>7.82</v>
      </c>
      <c r="H9872" s="2">
        <v>1</v>
      </c>
      <c r="I9872" s="2">
        <f t="shared" si="154"/>
        <v>7.82</v>
      </c>
      <c r="J9872" s="2">
        <v>2.93</v>
      </c>
    </row>
    <row r="9873" spans="1:10" x14ac:dyDescent="0.35">
      <c r="A9873" s="1">
        <v>43091</v>
      </c>
      <c r="B9873" t="s">
        <v>2021</v>
      </c>
      <c r="C9873" t="s">
        <v>110</v>
      </c>
      <c r="D9873" t="s">
        <v>39</v>
      </c>
      <c r="E9873" t="s">
        <v>52</v>
      </c>
      <c r="F9873" t="s">
        <v>2656</v>
      </c>
      <c r="G9873" s="2">
        <v>199.95</v>
      </c>
      <c r="H9873" s="2">
        <v>5</v>
      </c>
      <c r="I9873" s="2">
        <f t="shared" si="154"/>
        <v>39.989999999999995</v>
      </c>
      <c r="J9873" s="2">
        <v>63.98</v>
      </c>
    </row>
    <row r="9874" spans="1:10" x14ac:dyDescent="0.35">
      <c r="A9874" s="1">
        <v>43091</v>
      </c>
      <c r="B9874" t="s">
        <v>2021</v>
      </c>
      <c r="C9874" t="s">
        <v>110</v>
      </c>
      <c r="D9874" t="s">
        <v>34</v>
      </c>
      <c r="E9874" t="s">
        <v>35</v>
      </c>
      <c r="F9874" t="s">
        <v>1072</v>
      </c>
      <c r="G9874" s="2">
        <v>1586.69</v>
      </c>
      <c r="H9874" s="2">
        <v>7</v>
      </c>
      <c r="I9874" s="2">
        <f t="shared" si="154"/>
        <v>226.67000000000002</v>
      </c>
      <c r="J9874" s="2">
        <v>412.54</v>
      </c>
    </row>
    <row r="9875" spans="1:10" x14ac:dyDescent="0.35">
      <c r="A9875" s="1">
        <v>43091</v>
      </c>
      <c r="B9875" t="s">
        <v>2021</v>
      </c>
      <c r="C9875" t="s">
        <v>110</v>
      </c>
      <c r="D9875" t="s">
        <v>39</v>
      </c>
      <c r="E9875" t="s">
        <v>52</v>
      </c>
      <c r="F9875" t="s">
        <v>1134</v>
      </c>
      <c r="G9875" s="2">
        <v>84.99</v>
      </c>
      <c r="H9875" s="2">
        <v>1</v>
      </c>
      <c r="I9875" s="2">
        <f t="shared" si="154"/>
        <v>84.99</v>
      </c>
      <c r="J9875" s="2">
        <v>30.6</v>
      </c>
    </row>
    <row r="9876" spans="1:10" x14ac:dyDescent="0.35">
      <c r="A9876" s="1">
        <v>43091</v>
      </c>
      <c r="B9876" t="s">
        <v>2021</v>
      </c>
      <c r="C9876" t="s">
        <v>110</v>
      </c>
      <c r="D9876" t="s">
        <v>34</v>
      </c>
      <c r="E9876" t="s">
        <v>145</v>
      </c>
      <c r="F9876" t="s">
        <v>810</v>
      </c>
      <c r="G9876" s="2">
        <v>411.8</v>
      </c>
      <c r="H9876" s="2">
        <v>2</v>
      </c>
      <c r="I9876" s="2">
        <f t="shared" si="154"/>
        <v>205.9</v>
      </c>
      <c r="J9876" s="2">
        <v>70.010000000000005</v>
      </c>
    </row>
    <row r="9877" spans="1:10" x14ac:dyDescent="0.35">
      <c r="A9877" s="1">
        <v>43091</v>
      </c>
      <c r="B9877" t="s">
        <v>495</v>
      </c>
      <c r="C9877" t="s">
        <v>399</v>
      </c>
      <c r="D9877" t="s">
        <v>11</v>
      </c>
      <c r="E9877" t="s">
        <v>24</v>
      </c>
      <c r="F9877" t="s">
        <v>2305</v>
      </c>
      <c r="G9877" s="2">
        <v>4.17</v>
      </c>
      <c r="H9877" s="2">
        <v>3</v>
      </c>
      <c r="I9877" s="2">
        <f t="shared" si="154"/>
        <v>1.39</v>
      </c>
      <c r="J9877" s="2">
        <v>1.08</v>
      </c>
    </row>
    <row r="9878" spans="1:10" x14ac:dyDescent="0.35">
      <c r="A9878" s="1">
        <v>43091</v>
      </c>
      <c r="B9878" t="s">
        <v>495</v>
      </c>
      <c r="C9878" t="s">
        <v>399</v>
      </c>
      <c r="D9878" t="s">
        <v>39</v>
      </c>
      <c r="E9878" t="s">
        <v>40</v>
      </c>
      <c r="F9878" t="s">
        <v>2050</v>
      </c>
      <c r="G9878" s="2">
        <v>67.040000000000006</v>
      </c>
      <c r="H9878" s="2">
        <v>4</v>
      </c>
      <c r="I9878" s="2">
        <f t="shared" si="154"/>
        <v>16.760000000000002</v>
      </c>
      <c r="J9878" s="2">
        <v>6.7</v>
      </c>
    </row>
    <row r="9879" spans="1:10" x14ac:dyDescent="0.35">
      <c r="A9879" s="1">
        <v>43091</v>
      </c>
      <c r="B9879" t="s">
        <v>495</v>
      </c>
      <c r="C9879" t="s">
        <v>399</v>
      </c>
      <c r="D9879" t="s">
        <v>11</v>
      </c>
      <c r="E9879" t="s">
        <v>18</v>
      </c>
      <c r="F9879" t="s">
        <v>516</v>
      </c>
      <c r="G9879" s="2">
        <v>37.32</v>
      </c>
      <c r="H9879" s="2">
        <v>3</v>
      </c>
      <c r="I9879" s="2">
        <f t="shared" si="154"/>
        <v>12.44</v>
      </c>
      <c r="J9879" s="2">
        <v>10.45</v>
      </c>
    </row>
    <row r="9880" spans="1:10" x14ac:dyDescent="0.35">
      <c r="A9880" s="1">
        <v>43091</v>
      </c>
      <c r="B9880" t="s">
        <v>495</v>
      </c>
      <c r="C9880" t="s">
        <v>399</v>
      </c>
      <c r="D9880" t="s">
        <v>11</v>
      </c>
      <c r="E9880" t="s">
        <v>16</v>
      </c>
      <c r="F9880" t="s">
        <v>2643</v>
      </c>
      <c r="G9880" s="2">
        <v>18.45</v>
      </c>
      <c r="H9880" s="2">
        <v>5</v>
      </c>
      <c r="I9880" s="2">
        <f t="shared" si="154"/>
        <v>3.69</v>
      </c>
      <c r="J9880" s="2">
        <v>8.67</v>
      </c>
    </row>
    <row r="9881" spans="1:10" x14ac:dyDescent="0.35">
      <c r="A9881" s="1">
        <v>43091</v>
      </c>
      <c r="B9881" t="s">
        <v>2639</v>
      </c>
      <c r="C9881" t="s">
        <v>78</v>
      </c>
      <c r="D9881" t="s">
        <v>11</v>
      </c>
      <c r="E9881" t="s">
        <v>20</v>
      </c>
      <c r="F9881" t="s">
        <v>705</v>
      </c>
      <c r="G9881" s="2">
        <v>1.64</v>
      </c>
      <c r="H9881" s="2">
        <v>1</v>
      </c>
      <c r="I9881" s="2">
        <f t="shared" si="154"/>
        <v>1.64</v>
      </c>
      <c r="J9881" s="2">
        <v>-1.31</v>
      </c>
    </row>
    <row r="9882" spans="1:10" x14ac:dyDescent="0.35">
      <c r="A9882" s="1">
        <v>43091</v>
      </c>
      <c r="B9882" t="s">
        <v>2639</v>
      </c>
      <c r="C9882" t="s">
        <v>78</v>
      </c>
      <c r="D9882" t="s">
        <v>39</v>
      </c>
      <c r="E9882" t="s">
        <v>40</v>
      </c>
      <c r="F9882" t="s">
        <v>1345</v>
      </c>
      <c r="G9882" s="2">
        <v>629.96</v>
      </c>
      <c r="H9882" s="2">
        <v>7</v>
      </c>
      <c r="I9882" s="2">
        <f t="shared" si="154"/>
        <v>89.994285714285724</v>
      </c>
      <c r="J9882" s="2">
        <v>94.49</v>
      </c>
    </row>
    <row r="9883" spans="1:10" x14ac:dyDescent="0.35">
      <c r="A9883" s="1">
        <v>43091</v>
      </c>
      <c r="B9883" t="s">
        <v>2450</v>
      </c>
      <c r="C9883" t="s">
        <v>1529</v>
      </c>
      <c r="D9883" t="s">
        <v>11</v>
      </c>
      <c r="E9883" t="s">
        <v>200</v>
      </c>
      <c r="F9883" t="s">
        <v>2497</v>
      </c>
      <c r="G9883" s="2">
        <v>695.16</v>
      </c>
      <c r="H9883" s="2">
        <v>6</v>
      </c>
      <c r="I9883" s="2">
        <f t="shared" si="154"/>
        <v>115.86</v>
      </c>
      <c r="J9883" s="2">
        <v>34.76</v>
      </c>
    </row>
    <row r="9884" spans="1:10" x14ac:dyDescent="0.35">
      <c r="A9884" s="1">
        <v>43091</v>
      </c>
      <c r="B9884" t="s">
        <v>2450</v>
      </c>
      <c r="C9884" t="s">
        <v>1529</v>
      </c>
      <c r="D9884" t="s">
        <v>34</v>
      </c>
      <c r="E9884" t="s">
        <v>74</v>
      </c>
      <c r="F9884" t="s">
        <v>2281</v>
      </c>
      <c r="G9884" s="2">
        <v>220.98</v>
      </c>
      <c r="H9884" s="2">
        <v>1</v>
      </c>
      <c r="I9884" s="2">
        <f t="shared" si="154"/>
        <v>220.98</v>
      </c>
      <c r="J9884" s="2">
        <v>50.83</v>
      </c>
    </row>
    <row r="9885" spans="1:10" x14ac:dyDescent="0.35">
      <c r="A9885" s="1">
        <v>43091</v>
      </c>
      <c r="B9885" t="s">
        <v>2578</v>
      </c>
      <c r="C9885" t="s">
        <v>10</v>
      </c>
      <c r="D9885" t="s">
        <v>11</v>
      </c>
      <c r="E9885" t="s">
        <v>12</v>
      </c>
      <c r="F9885" t="s">
        <v>1157</v>
      </c>
      <c r="G9885" s="2">
        <v>25.92</v>
      </c>
      <c r="H9885" s="2">
        <v>5</v>
      </c>
      <c r="I9885" s="2">
        <f t="shared" si="154"/>
        <v>5.1840000000000002</v>
      </c>
      <c r="J9885" s="2">
        <v>9.07</v>
      </c>
    </row>
    <row r="9886" spans="1:10" x14ac:dyDescent="0.35">
      <c r="A9886" s="1">
        <v>43091</v>
      </c>
      <c r="B9886" t="s">
        <v>2578</v>
      </c>
      <c r="C9886" t="s">
        <v>10</v>
      </c>
      <c r="D9886" t="s">
        <v>11</v>
      </c>
      <c r="E9886" t="s">
        <v>20</v>
      </c>
      <c r="F9886" t="s">
        <v>248</v>
      </c>
      <c r="G9886" s="2">
        <v>6.33</v>
      </c>
      <c r="H9886" s="2">
        <v>5</v>
      </c>
      <c r="I9886" s="2">
        <f t="shared" si="154"/>
        <v>1.266</v>
      </c>
      <c r="J9886" s="2">
        <v>-9.81</v>
      </c>
    </row>
    <row r="9887" spans="1:10" x14ac:dyDescent="0.35">
      <c r="A9887" s="1">
        <v>43091</v>
      </c>
      <c r="B9887" t="s">
        <v>2578</v>
      </c>
      <c r="C9887" t="s">
        <v>10</v>
      </c>
      <c r="D9887" t="s">
        <v>11</v>
      </c>
      <c r="E9887" t="s">
        <v>12</v>
      </c>
      <c r="F9887" t="s">
        <v>306</v>
      </c>
      <c r="G9887" s="2">
        <v>75.88</v>
      </c>
      <c r="H9887" s="2">
        <v>5</v>
      </c>
      <c r="I9887" s="2">
        <f t="shared" si="154"/>
        <v>15.175999999999998</v>
      </c>
      <c r="J9887" s="2">
        <v>26.56</v>
      </c>
    </row>
    <row r="9888" spans="1:10" x14ac:dyDescent="0.35">
      <c r="A9888" s="1">
        <v>43091</v>
      </c>
      <c r="B9888" t="s">
        <v>815</v>
      </c>
      <c r="C9888" t="s">
        <v>488</v>
      </c>
      <c r="D9888" t="s">
        <v>34</v>
      </c>
      <c r="E9888" t="s">
        <v>35</v>
      </c>
      <c r="F9888" t="s">
        <v>793</v>
      </c>
      <c r="G9888" s="2">
        <v>141.96</v>
      </c>
      <c r="H9888" s="2">
        <v>2</v>
      </c>
      <c r="I9888" s="2">
        <f t="shared" si="154"/>
        <v>70.98</v>
      </c>
      <c r="J9888" s="2">
        <v>35.49</v>
      </c>
    </row>
    <row r="9889" spans="1:10" x14ac:dyDescent="0.35">
      <c r="A9889" s="1">
        <v>43091</v>
      </c>
      <c r="B9889" t="s">
        <v>2578</v>
      </c>
      <c r="C9889" t="s">
        <v>95</v>
      </c>
      <c r="D9889" t="s">
        <v>34</v>
      </c>
      <c r="E9889" t="s">
        <v>145</v>
      </c>
      <c r="F9889" t="s">
        <v>1496</v>
      </c>
      <c r="G9889" s="2">
        <v>182.55</v>
      </c>
      <c r="H9889" s="2">
        <v>2</v>
      </c>
      <c r="I9889" s="2">
        <f t="shared" si="154"/>
        <v>91.275000000000006</v>
      </c>
      <c r="J9889" s="2">
        <v>-135.09</v>
      </c>
    </row>
    <row r="9890" spans="1:10" x14ac:dyDescent="0.35">
      <c r="A9890" s="1">
        <v>43091</v>
      </c>
      <c r="B9890" t="s">
        <v>1986</v>
      </c>
      <c r="C9890" t="s">
        <v>27</v>
      </c>
      <c r="D9890" t="s">
        <v>39</v>
      </c>
      <c r="E9890" t="s">
        <v>52</v>
      </c>
      <c r="F9890" t="s">
        <v>544</v>
      </c>
      <c r="G9890" s="2">
        <v>474.95</v>
      </c>
      <c r="H9890" s="2">
        <v>5</v>
      </c>
      <c r="I9890" s="2">
        <f t="shared" si="154"/>
        <v>94.99</v>
      </c>
      <c r="J9890" s="2">
        <v>142.49</v>
      </c>
    </row>
    <row r="9891" spans="1:10" x14ac:dyDescent="0.35">
      <c r="A9891" s="1">
        <v>43091</v>
      </c>
      <c r="B9891" t="s">
        <v>2254</v>
      </c>
      <c r="C9891" t="s">
        <v>315</v>
      </c>
      <c r="D9891" t="s">
        <v>34</v>
      </c>
      <c r="E9891" t="s">
        <v>145</v>
      </c>
      <c r="F9891" t="s">
        <v>2452</v>
      </c>
      <c r="G9891" s="2">
        <v>607.52</v>
      </c>
      <c r="H9891" s="2">
        <v>2</v>
      </c>
      <c r="I9891" s="2">
        <f t="shared" si="154"/>
        <v>303.76</v>
      </c>
      <c r="J9891" s="2">
        <v>97.2</v>
      </c>
    </row>
    <row r="9892" spans="1:10" x14ac:dyDescent="0.35">
      <c r="A9892" s="1">
        <v>43091</v>
      </c>
      <c r="B9892" t="s">
        <v>2254</v>
      </c>
      <c r="C9892" t="s">
        <v>315</v>
      </c>
      <c r="D9892" t="s">
        <v>11</v>
      </c>
      <c r="E9892" t="s">
        <v>18</v>
      </c>
      <c r="F9892" t="s">
        <v>1950</v>
      </c>
      <c r="G9892" s="2">
        <v>31.16</v>
      </c>
      <c r="H9892" s="2">
        <v>2</v>
      </c>
      <c r="I9892" s="2">
        <f t="shared" si="154"/>
        <v>15.58</v>
      </c>
      <c r="J9892" s="2">
        <v>7.79</v>
      </c>
    </row>
    <row r="9893" spans="1:10" x14ac:dyDescent="0.35">
      <c r="A9893" s="1">
        <v>43091</v>
      </c>
      <c r="B9893" t="s">
        <v>965</v>
      </c>
      <c r="C9893" t="s">
        <v>120</v>
      </c>
      <c r="D9893" t="s">
        <v>34</v>
      </c>
      <c r="E9893" t="s">
        <v>145</v>
      </c>
      <c r="F9893" t="s">
        <v>1460</v>
      </c>
      <c r="G9893" s="2">
        <v>934.96</v>
      </c>
      <c r="H9893" s="2">
        <v>6</v>
      </c>
      <c r="I9893" s="2">
        <f t="shared" si="154"/>
        <v>155.82666666666668</v>
      </c>
      <c r="J9893" s="2">
        <v>-249.32</v>
      </c>
    </row>
    <row r="9894" spans="1:10" x14ac:dyDescent="0.35">
      <c r="A9894" s="1">
        <v>43091</v>
      </c>
      <c r="B9894" t="s">
        <v>965</v>
      </c>
      <c r="C9894" t="s">
        <v>120</v>
      </c>
      <c r="D9894" t="s">
        <v>39</v>
      </c>
      <c r="E9894" t="s">
        <v>52</v>
      </c>
      <c r="F9894" t="s">
        <v>656</v>
      </c>
      <c r="G9894" s="2">
        <v>46.86</v>
      </c>
      <c r="H9894" s="2">
        <v>2</v>
      </c>
      <c r="I9894" s="2">
        <f t="shared" si="154"/>
        <v>23.43</v>
      </c>
      <c r="J9894" s="2">
        <v>7.62</v>
      </c>
    </row>
    <row r="9895" spans="1:10" x14ac:dyDescent="0.35">
      <c r="A9895" s="1">
        <v>43091</v>
      </c>
      <c r="B9895" t="s">
        <v>965</v>
      </c>
      <c r="C9895" t="s">
        <v>120</v>
      </c>
      <c r="D9895" t="s">
        <v>11</v>
      </c>
      <c r="E9895" t="s">
        <v>18</v>
      </c>
      <c r="F9895" t="s">
        <v>349</v>
      </c>
      <c r="G9895" s="2">
        <v>26.16</v>
      </c>
      <c r="H9895" s="2">
        <v>3</v>
      </c>
      <c r="I9895" s="2">
        <f t="shared" si="154"/>
        <v>8.7200000000000006</v>
      </c>
      <c r="J9895" s="2">
        <v>1.96</v>
      </c>
    </row>
    <row r="9896" spans="1:10" x14ac:dyDescent="0.35">
      <c r="A9896" s="1">
        <v>43091</v>
      </c>
      <c r="B9896" t="s">
        <v>965</v>
      </c>
      <c r="C9896" t="s">
        <v>120</v>
      </c>
      <c r="D9896" t="s">
        <v>11</v>
      </c>
      <c r="E9896" t="s">
        <v>24</v>
      </c>
      <c r="F9896" t="s">
        <v>1527</v>
      </c>
      <c r="G9896" s="2">
        <v>23.13</v>
      </c>
      <c r="H9896" s="2">
        <v>7</v>
      </c>
      <c r="I9896" s="2">
        <f t="shared" si="154"/>
        <v>3.3042857142857143</v>
      </c>
      <c r="J9896" s="2">
        <v>2.89</v>
      </c>
    </row>
    <row r="9897" spans="1:10" x14ac:dyDescent="0.35">
      <c r="A9897" s="1">
        <v>43091</v>
      </c>
      <c r="B9897" t="s">
        <v>965</v>
      </c>
      <c r="C9897" t="s">
        <v>120</v>
      </c>
      <c r="D9897" t="s">
        <v>11</v>
      </c>
      <c r="E9897" t="s">
        <v>92</v>
      </c>
      <c r="F9897" t="s">
        <v>2059</v>
      </c>
      <c r="G9897" s="2">
        <v>59.24</v>
      </c>
      <c r="H9897" s="2">
        <v>5</v>
      </c>
      <c r="I9897" s="2">
        <f t="shared" si="154"/>
        <v>11.848000000000001</v>
      </c>
      <c r="J9897" s="2">
        <v>16.29</v>
      </c>
    </row>
    <row r="9898" spans="1:10" x14ac:dyDescent="0.35">
      <c r="A9898" s="1">
        <v>43092</v>
      </c>
      <c r="B9898" t="s">
        <v>1074</v>
      </c>
      <c r="C9898" t="s">
        <v>27</v>
      </c>
      <c r="D9898" t="s">
        <v>11</v>
      </c>
      <c r="E9898" t="s">
        <v>24</v>
      </c>
      <c r="F9898" t="s">
        <v>2073</v>
      </c>
      <c r="G9898" s="2">
        <v>13.48</v>
      </c>
      <c r="H9898" s="2">
        <v>4</v>
      </c>
      <c r="I9898" s="2">
        <f t="shared" si="154"/>
        <v>3.37</v>
      </c>
      <c r="J9898" s="2">
        <v>5.93</v>
      </c>
    </row>
    <row r="9899" spans="1:10" x14ac:dyDescent="0.35">
      <c r="A9899" s="1">
        <v>43092</v>
      </c>
      <c r="B9899" t="s">
        <v>285</v>
      </c>
      <c r="C9899" t="s">
        <v>613</v>
      </c>
      <c r="D9899" t="s">
        <v>34</v>
      </c>
      <c r="E9899" t="s">
        <v>47</v>
      </c>
      <c r="F9899" t="s">
        <v>570</v>
      </c>
      <c r="G9899" s="2">
        <v>181.95</v>
      </c>
      <c r="H9899" s="2">
        <v>3</v>
      </c>
      <c r="I9899" s="2">
        <f t="shared" si="154"/>
        <v>60.65</v>
      </c>
      <c r="J9899" s="2">
        <v>38.21</v>
      </c>
    </row>
    <row r="9900" spans="1:10" x14ac:dyDescent="0.35">
      <c r="A9900" s="1">
        <v>43092</v>
      </c>
      <c r="B9900" t="s">
        <v>77</v>
      </c>
      <c r="C9900" t="s">
        <v>10</v>
      </c>
      <c r="D9900" t="s">
        <v>11</v>
      </c>
      <c r="E9900" t="s">
        <v>12</v>
      </c>
      <c r="F9900" t="s">
        <v>1488</v>
      </c>
      <c r="G9900" s="2">
        <v>28.67</v>
      </c>
      <c r="H9900" s="2">
        <v>8</v>
      </c>
      <c r="I9900" s="2">
        <f t="shared" si="154"/>
        <v>3.5837500000000002</v>
      </c>
      <c r="J9900" s="2">
        <v>10.39</v>
      </c>
    </row>
    <row r="9901" spans="1:10" x14ac:dyDescent="0.35">
      <c r="A9901" s="1">
        <v>43092</v>
      </c>
      <c r="B9901" t="s">
        <v>77</v>
      </c>
      <c r="C9901" t="s">
        <v>10</v>
      </c>
      <c r="D9901" t="s">
        <v>11</v>
      </c>
      <c r="E9901" t="s">
        <v>92</v>
      </c>
      <c r="F9901" t="s">
        <v>1983</v>
      </c>
      <c r="G9901" s="2">
        <v>29.31</v>
      </c>
      <c r="H9901" s="2">
        <v>8</v>
      </c>
      <c r="I9901" s="2">
        <f t="shared" si="154"/>
        <v>3.6637499999999998</v>
      </c>
      <c r="J9901" s="2">
        <v>-74.75</v>
      </c>
    </row>
    <row r="9902" spans="1:10" x14ac:dyDescent="0.35">
      <c r="A9902" s="1">
        <v>43092</v>
      </c>
      <c r="B9902" t="s">
        <v>1693</v>
      </c>
      <c r="C9902" t="s">
        <v>120</v>
      </c>
      <c r="D9902" t="s">
        <v>34</v>
      </c>
      <c r="E9902" t="s">
        <v>47</v>
      </c>
      <c r="F9902" t="s">
        <v>2009</v>
      </c>
      <c r="G9902" s="2">
        <v>72.7</v>
      </c>
      <c r="H9902" s="2">
        <v>4</v>
      </c>
      <c r="I9902" s="2">
        <f t="shared" si="154"/>
        <v>18.175000000000001</v>
      </c>
      <c r="J9902" s="2">
        <v>19.079999999999998</v>
      </c>
    </row>
    <row r="9903" spans="1:10" x14ac:dyDescent="0.35">
      <c r="A9903" s="1">
        <v>43092</v>
      </c>
      <c r="B9903" t="s">
        <v>1693</v>
      </c>
      <c r="C9903" t="s">
        <v>120</v>
      </c>
      <c r="D9903" t="s">
        <v>11</v>
      </c>
      <c r="E9903" t="s">
        <v>24</v>
      </c>
      <c r="F9903" t="s">
        <v>2670</v>
      </c>
      <c r="G9903" s="2">
        <v>12.26</v>
      </c>
      <c r="H9903" s="2">
        <v>7</v>
      </c>
      <c r="I9903" s="2">
        <f t="shared" si="154"/>
        <v>1.7514285714285713</v>
      </c>
      <c r="J9903" s="2">
        <v>1.07</v>
      </c>
    </row>
    <row r="9904" spans="1:10" x14ac:dyDescent="0.35">
      <c r="A9904" s="1">
        <v>43092</v>
      </c>
      <c r="B9904" t="s">
        <v>1693</v>
      </c>
      <c r="C9904" t="s">
        <v>120</v>
      </c>
      <c r="D9904" t="s">
        <v>11</v>
      </c>
      <c r="E9904" t="s">
        <v>18</v>
      </c>
      <c r="F9904" t="s">
        <v>838</v>
      </c>
      <c r="G9904" s="2">
        <v>218.35</v>
      </c>
      <c r="H9904" s="2">
        <v>3</v>
      </c>
      <c r="I9904" s="2">
        <f t="shared" si="154"/>
        <v>72.783333333333331</v>
      </c>
      <c r="J9904" s="2">
        <v>-54.59</v>
      </c>
    </row>
    <row r="9905" spans="1:10" x14ac:dyDescent="0.35">
      <c r="A9905" s="1">
        <v>43092</v>
      </c>
      <c r="B9905" t="s">
        <v>1310</v>
      </c>
      <c r="C9905" t="s">
        <v>101</v>
      </c>
      <c r="D9905" t="s">
        <v>11</v>
      </c>
      <c r="E9905" t="s">
        <v>18</v>
      </c>
      <c r="F9905" t="s">
        <v>1611</v>
      </c>
      <c r="G9905" s="2">
        <v>62.04</v>
      </c>
      <c r="H9905" s="2">
        <v>4</v>
      </c>
      <c r="I9905" s="2">
        <f t="shared" si="154"/>
        <v>15.51</v>
      </c>
      <c r="J9905" s="2">
        <v>17.37</v>
      </c>
    </row>
    <row r="9906" spans="1:10" x14ac:dyDescent="0.35">
      <c r="A9906" s="1">
        <v>43092</v>
      </c>
      <c r="B9906" t="s">
        <v>1310</v>
      </c>
      <c r="C9906" t="s">
        <v>101</v>
      </c>
      <c r="D9906" t="s">
        <v>39</v>
      </c>
      <c r="E9906" t="s">
        <v>40</v>
      </c>
      <c r="F9906" t="s">
        <v>2180</v>
      </c>
      <c r="G9906" s="2">
        <v>494.97</v>
      </c>
      <c r="H9906" s="2">
        <v>3</v>
      </c>
      <c r="I9906" s="2">
        <f t="shared" si="154"/>
        <v>164.99</v>
      </c>
      <c r="J9906" s="2">
        <v>148.49</v>
      </c>
    </row>
    <row r="9907" spans="1:10" x14ac:dyDescent="0.35">
      <c r="A9907" s="1">
        <v>43092</v>
      </c>
      <c r="B9907" t="s">
        <v>1310</v>
      </c>
      <c r="C9907" t="s">
        <v>101</v>
      </c>
      <c r="D9907" t="s">
        <v>11</v>
      </c>
      <c r="E9907" t="s">
        <v>18</v>
      </c>
      <c r="F9907" t="s">
        <v>908</v>
      </c>
      <c r="G9907" s="2">
        <v>367.96</v>
      </c>
      <c r="H9907" s="2">
        <v>4</v>
      </c>
      <c r="I9907" s="2">
        <f t="shared" si="154"/>
        <v>91.99</v>
      </c>
      <c r="J9907" s="2">
        <v>14.72</v>
      </c>
    </row>
    <row r="9908" spans="1:10" x14ac:dyDescent="0.35">
      <c r="A9908" s="1">
        <v>43092</v>
      </c>
      <c r="B9908" t="s">
        <v>1310</v>
      </c>
      <c r="C9908" t="s">
        <v>101</v>
      </c>
      <c r="D9908" t="s">
        <v>11</v>
      </c>
      <c r="E9908" t="s">
        <v>12</v>
      </c>
      <c r="F9908" t="s">
        <v>2470</v>
      </c>
      <c r="G9908" s="2">
        <v>44.96</v>
      </c>
      <c r="H9908" s="2">
        <v>2</v>
      </c>
      <c r="I9908" s="2">
        <f t="shared" si="154"/>
        <v>22.48</v>
      </c>
      <c r="J9908" s="2">
        <v>20.68</v>
      </c>
    </row>
    <row r="9909" spans="1:10" x14ac:dyDescent="0.35">
      <c r="A9909" s="1">
        <v>43092</v>
      </c>
      <c r="B9909" t="s">
        <v>1310</v>
      </c>
      <c r="C9909" t="s">
        <v>101</v>
      </c>
      <c r="D9909" t="s">
        <v>11</v>
      </c>
      <c r="E9909" t="s">
        <v>63</v>
      </c>
      <c r="F9909" t="s">
        <v>1319</v>
      </c>
      <c r="G9909" s="2">
        <v>182.94</v>
      </c>
      <c r="H9909" s="2">
        <v>3</v>
      </c>
      <c r="I9909" s="2">
        <f t="shared" si="154"/>
        <v>60.98</v>
      </c>
      <c r="J9909" s="2">
        <v>85.98</v>
      </c>
    </row>
    <row r="9910" spans="1:10" x14ac:dyDescent="0.35">
      <c r="A9910" s="1">
        <v>43092</v>
      </c>
      <c r="B9910" t="s">
        <v>1295</v>
      </c>
      <c r="C9910" t="s">
        <v>15</v>
      </c>
      <c r="D9910" t="s">
        <v>11</v>
      </c>
      <c r="E9910" t="s">
        <v>20</v>
      </c>
      <c r="F9910" t="s">
        <v>2119</v>
      </c>
      <c r="G9910" s="2">
        <v>13.84</v>
      </c>
      <c r="H9910" s="2">
        <v>4</v>
      </c>
      <c r="I9910" s="2">
        <f t="shared" si="154"/>
        <v>3.46</v>
      </c>
      <c r="J9910" s="2">
        <v>-22.14</v>
      </c>
    </row>
    <row r="9911" spans="1:10" x14ac:dyDescent="0.35">
      <c r="A9911" s="1">
        <v>43092</v>
      </c>
      <c r="B9911" t="s">
        <v>1295</v>
      </c>
      <c r="C9911" t="s">
        <v>15</v>
      </c>
      <c r="D9911" t="s">
        <v>11</v>
      </c>
      <c r="E9911" t="s">
        <v>12</v>
      </c>
      <c r="F9911" t="s">
        <v>1191</v>
      </c>
      <c r="G9911" s="2">
        <v>175.87</v>
      </c>
      <c r="H9911" s="2">
        <v>4</v>
      </c>
      <c r="I9911" s="2">
        <f t="shared" si="154"/>
        <v>43.967500000000001</v>
      </c>
      <c r="J9911" s="2">
        <v>63.75</v>
      </c>
    </row>
    <row r="9912" spans="1:10" x14ac:dyDescent="0.35">
      <c r="A9912" s="1">
        <v>43092</v>
      </c>
      <c r="B9912" t="s">
        <v>2057</v>
      </c>
      <c r="C9912" t="s">
        <v>613</v>
      </c>
      <c r="D9912" t="s">
        <v>34</v>
      </c>
      <c r="E9912" t="s">
        <v>47</v>
      </c>
      <c r="F9912" t="s">
        <v>365</v>
      </c>
      <c r="G9912" s="2">
        <v>27.46</v>
      </c>
      <c r="H9912" s="2">
        <v>2</v>
      </c>
      <c r="I9912" s="2">
        <f t="shared" si="154"/>
        <v>13.73</v>
      </c>
      <c r="J9912" s="2">
        <v>9.89</v>
      </c>
    </row>
    <row r="9913" spans="1:10" x14ac:dyDescent="0.35">
      <c r="A9913" s="1">
        <v>43093</v>
      </c>
      <c r="B9913" t="s">
        <v>1610</v>
      </c>
      <c r="C9913" t="s">
        <v>149</v>
      </c>
      <c r="D9913" t="s">
        <v>11</v>
      </c>
      <c r="E9913" t="s">
        <v>92</v>
      </c>
      <c r="F9913" t="s">
        <v>658</v>
      </c>
      <c r="G9913" s="2">
        <v>35.909999999999997</v>
      </c>
      <c r="H9913" s="2">
        <v>3</v>
      </c>
      <c r="I9913" s="2">
        <f t="shared" si="154"/>
        <v>11.969999999999999</v>
      </c>
      <c r="J9913" s="2">
        <v>9.6999999999999993</v>
      </c>
    </row>
    <row r="9914" spans="1:10" x14ac:dyDescent="0.35">
      <c r="A9914" s="1">
        <v>43093</v>
      </c>
      <c r="B9914" t="s">
        <v>1705</v>
      </c>
      <c r="C9914" t="s">
        <v>149</v>
      </c>
      <c r="D9914" t="s">
        <v>11</v>
      </c>
      <c r="E9914" t="s">
        <v>20</v>
      </c>
      <c r="F9914" t="s">
        <v>49</v>
      </c>
      <c r="G9914" s="2">
        <v>17.88</v>
      </c>
      <c r="H9914" s="2">
        <v>3</v>
      </c>
      <c r="I9914" s="2">
        <f t="shared" si="154"/>
        <v>5.96</v>
      </c>
      <c r="J9914" s="2">
        <v>5.59</v>
      </c>
    </row>
    <row r="9915" spans="1:10" x14ac:dyDescent="0.35">
      <c r="A9915" s="1">
        <v>43093</v>
      </c>
      <c r="B9915" t="s">
        <v>1723</v>
      </c>
      <c r="C9915" t="s">
        <v>164</v>
      </c>
      <c r="D9915" t="s">
        <v>11</v>
      </c>
      <c r="E9915" t="s">
        <v>18</v>
      </c>
      <c r="F9915" t="s">
        <v>860</v>
      </c>
      <c r="G9915" s="2">
        <v>1003.62</v>
      </c>
      <c r="H9915" s="2">
        <v>6</v>
      </c>
      <c r="I9915" s="2">
        <f t="shared" si="154"/>
        <v>167.27</v>
      </c>
      <c r="J9915" s="2">
        <v>0</v>
      </c>
    </row>
    <row r="9916" spans="1:10" x14ac:dyDescent="0.35">
      <c r="A9916" s="1">
        <v>43093</v>
      </c>
      <c r="B9916" t="s">
        <v>1467</v>
      </c>
      <c r="C9916" t="s">
        <v>149</v>
      </c>
      <c r="D9916" t="s">
        <v>34</v>
      </c>
      <c r="E9916" t="s">
        <v>35</v>
      </c>
      <c r="F9916" t="s">
        <v>542</v>
      </c>
      <c r="G9916" s="2">
        <v>271.76</v>
      </c>
      <c r="H9916" s="2">
        <v>2</v>
      </c>
      <c r="I9916" s="2">
        <f t="shared" si="154"/>
        <v>135.88</v>
      </c>
      <c r="J9916" s="2">
        <v>48.31</v>
      </c>
    </row>
    <row r="9917" spans="1:10" x14ac:dyDescent="0.35">
      <c r="A9917" s="1">
        <v>43093</v>
      </c>
      <c r="B9917" t="s">
        <v>1467</v>
      </c>
      <c r="C9917" t="s">
        <v>149</v>
      </c>
      <c r="D9917" t="s">
        <v>11</v>
      </c>
      <c r="E9917" t="s">
        <v>20</v>
      </c>
      <c r="F9917" t="s">
        <v>2027</v>
      </c>
      <c r="G9917" s="2">
        <v>14.38</v>
      </c>
      <c r="H9917" s="2">
        <v>3</v>
      </c>
      <c r="I9917" s="2">
        <f t="shared" si="154"/>
        <v>4.7933333333333339</v>
      </c>
      <c r="J9917" s="2">
        <v>4.8499999999999996</v>
      </c>
    </row>
    <row r="9918" spans="1:10" x14ac:dyDescent="0.35">
      <c r="A9918" s="1">
        <v>43093</v>
      </c>
      <c r="B9918" t="s">
        <v>2246</v>
      </c>
      <c r="C9918" t="s">
        <v>149</v>
      </c>
      <c r="D9918" t="s">
        <v>34</v>
      </c>
      <c r="E9918" t="s">
        <v>47</v>
      </c>
      <c r="F9918" t="s">
        <v>1085</v>
      </c>
      <c r="G9918" s="2">
        <v>37.93</v>
      </c>
      <c r="H9918" s="2">
        <v>1</v>
      </c>
      <c r="I9918" s="2">
        <f t="shared" si="154"/>
        <v>37.93</v>
      </c>
      <c r="J9918" s="2">
        <v>6.83</v>
      </c>
    </row>
    <row r="9919" spans="1:10" x14ac:dyDescent="0.35">
      <c r="A9919" s="1">
        <v>43093</v>
      </c>
      <c r="B9919" t="s">
        <v>1122</v>
      </c>
      <c r="C9919" t="s">
        <v>62</v>
      </c>
      <c r="D9919" t="s">
        <v>39</v>
      </c>
      <c r="E9919" t="s">
        <v>302</v>
      </c>
      <c r="F9919" t="s">
        <v>1858</v>
      </c>
      <c r="G9919" s="2">
        <v>479.97</v>
      </c>
      <c r="H9919" s="2">
        <v>3</v>
      </c>
      <c r="I9919" s="2">
        <f t="shared" si="154"/>
        <v>159.99</v>
      </c>
      <c r="J9919" s="2">
        <v>239.99</v>
      </c>
    </row>
    <row r="9920" spans="1:10" x14ac:dyDescent="0.35">
      <c r="A9920" s="1">
        <v>43093</v>
      </c>
      <c r="B9920" t="s">
        <v>1122</v>
      </c>
      <c r="C9920" t="s">
        <v>62</v>
      </c>
      <c r="D9920" t="s">
        <v>34</v>
      </c>
      <c r="E9920" t="s">
        <v>35</v>
      </c>
      <c r="F9920" t="s">
        <v>382</v>
      </c>
      <c r="G9920" s="2">
        <v>232.88</v>
      </c>
      <c r="H9920" s="2">
        <v>4</v>
      </c>
      <c r="I9920" s="2">
        <f t="shared" si="154"/>
        <v>58.22</v>
      </c>
      <c r="J9920" s="2">
        <v>60.55</v>
      </c>
    </row>
    <row r="9921" spans="1:10" x14ac:dyDescent="0.35">
      <c r="A9921" s="1">
        <v>43093</v>
      </c>
      <c r="B9921" t="s">
        <v>1620</v>
      </c>
      <c r="C9921" t="s">
        <v>27</v>
      </c>
      <c r="D9921" t="s">
        <v>39</v>
      </c>
      <c r="E9921" t="s">
        <v>603</v>
      </c>
      <c r="F9921" t="s">
        <v>634</v>
      </c>
      <c r="G9921" s="2">
        <v>2879.95</v>
      </c>
      <c r="H9921" s="2">
        <v>6</v>
      </c>
      <c r="I9921" s="2">
        <f t="shared" si="154"/>
        <v>479.99166666666662</v>
      </c>
      <c r="J9921" s="2">
        <v>1007.98</v>
      </c>
    </row>
    <row r="9922" spans="1:10" x14ac:dyDescent="0.35">
      <c r="A9922" s="1">
        <v>43093</v>
      </c>
      <c r="B9922" t="s">
        <v>1620</v>
      </c>
      <c r="C9922" t="s">
        <v>27</v>
      </c>
      <c r="D9922" t="s">
        <v>11</v>
      </c>
      <c r="E9922" t="s">
        <v>20</v>
      </c>
      <c r="F9922" t="s">
        <v>911</v>
      </c>
      <c r="G9922" s="2">
        <v>90.48</v>
      </c>
      <c r="H9922" s="2">
        <v>3</v>
      </c>
      <c r="I9922" s="2">
        <f t="shared" si="154"/>
        <v>30.16</v>
      </c>
      <c r="J9922" s="2">
        <v>33.93</v>
      </c>
    </row>
    <row r="9923" spans="1:10" x14ac:dyDescent="0.35">
      <c r="A9923" s="1">
        <v>43093</v>
      </c>
      <c r="B9923" t="s">
        <v>1877</v>
      </c>
      <c r="C9923" t="s">
        <v>95</v>
      </c>
      <c r="D9923" t="s">
        <v>34</v>
      </c>
      <c r="E9923" t="s">
        <v>47</v>
      </c>
      <c r="F9923" t="s">
        <v>872</v>
      </c>
      <c r="G9923" s="2">
        <v>8.5399999999999991</v>
      </c>
      <c r="H9923" s="2">
        <v>4</v>
      </c>
      <c r="I9923" s="2">
        <f t="shared" ref="I9923:I9986" si="155">G9923/H9923</f>
        <v>2.1349999999999998</v>
      </c>
      <c r="J9923" s="2">
        <v>1.92</v>
      </c>
    </row>
    <row r="9924" spans="1:10" x14ac:dyDescent="0.35">
      <c r="A9924" s="1">
        <v>43093</v>
      </c>
      <c r="B9924" t="s">
        <v>1877</v>
      </c>
      <c r="C9924" t="s">
        <v>95</v>
      </c>
      <c r="D9924" t="s">
        <v>34</v>
      </c>
      <c r="E9924" t="s">
        <v>35</v>
      </c>
      <c r="F9924" t="s">
        <v>594</v>
      </c>
      <c r="G9924" s="2">
        <v>842.38</v>
      </c>
      <c r="H9924" s="2">
        <v>3</v>
      </c>
      <c r="I9924" s="2">
        <f t="shared" si="155"/>
        <v>280.79333333333335</v>
      </c>
      <c r="J9924" s="2">
        <v>105.3</v>
      </c>
    </row>
    <row r="9925" spans="1:10" x14ac:dyDescent="0.35">
      <c r="A9925" s="1">
        <v>43093</v>
      </c>
      <c r="B9925" t="s">
        <v>2631</v>
      </c>
      <c r="C9925" t="s">
        <v>10</v>
      </c>
      <c r="D9925" t="s">
        <v>11</v>
      </c>
      <c r="E9925" t="s">
        <v>18</v>
      </c>
      <c r="F9925" t="s">
        <v>374</v>
      </c>
      <c r="G9925" s="2">
        <v>264.32</v>
      </c>
      <c r="H9925" s="2">
        <v>2</v>
      </c>
      <c r="I9925" s="2">
        <f t="shared" si="155"/>
        <v>132.16</v>
      </c>
      <c r="J9925" s="2">
        <v>19.82</v>
      </c>
    </row>
    <row r="9926" spans="1:10" x14ac:dyDescent="0.35">
      <c r="A9926" s="1">
        <v>43093</v>
      </c>
      <c r="B9926" t="s">
        <v>2205</v>
      </c>
      <c r="C9926" t="s">
        <v>510</v>
      </c>
      <c r="D9926" t="s">
        <v>11</v>
      </c>
      <c r="E9926" t="s">
        <v>20</v>
      </c>
      <c r="F9926" t="s">
        <v>1030</v>
      </c>
      <c r="G9926" s="2">
        <v>21.31</v>
      </c>
      <c r="H9926" s="2">
        <v>3</v>
      </c>
      <c r="I9926" s="2">
        <f t="shared" si="155"/>
        <v>7.1033333333333326</v>
      </c>
      <c r="J9926" s="2">
        <v>7.99</v>
      </c>
    </row>
    <row r="9927" spans="1:10" x14ac:dyDescent="0.35">
      <c r="A9927" s="1">
        <v>43093</v>
      </c>
      <c r="B9927" t="s">
        <v>1009</v>
      </c>
      <c r="C9927" t="s">
        <v>434</v>
      </c>
      <c r="D9927" t="s">
        <v>11</v>
      </c>
      <c r="E9927" t="s">
        <v>12</v>
      </c>
      <c r="F9927" t="s">
        <v>1730</v>
      </c>
      <c r="G9927" s="2">
        <v>19.440000000000001</v>
      </c>
      <c r="H9927" s="2">
        <v>3</v>
      </c>
      <c r="I9927" s="2">
        <f t="shared" si="155"/>
        <v>6.48</v>
      </c>
      <c r="J9927" s="2">
        <v>9.33</v>
      </c>
    </row>
    <row r="9928" spans="1:10" x14ac:dyDescent="0.35">
      <c r="A9928" s="1">
        <v>43093</v>
      </c>
      <c r="B9928" t="s">
        <v>1009</v>
      </c>
      <c r="C9928" t="s">
        <v>434</v>
      </c>
      <c r="D9928" t="s">
        <v>11</v>
      </c>
      <c r="E9928" t="s">
        <v>20</v>
      </c>
      <c r="F9928" t="s">
        <v>1577</v>
      </c>
      <c r="G9928" s="2">
        <v>12.3</v>
      </c>
      <c r="H9928" s="2">
        <v>5</v>
      </c>
      <c r="I9928" s="2">
        <f t="shared" si="155"/>
        <v>2.46</v>
      </c>
      <c r="J9928" s="2">
        <v>6.15</v>
      </c>
    </row>
    <row r="9929" spans="1:10" x14ac:dyDescent="0.35">
      <c r="A9929" s="1">
        <v>43094</v>
      </c>
      <c r="B9929" t="s">
        <v>2518</v>
      </c>
      <c r="C9929" t="s">
        <v>149</v>
      </c>
      <c r="D9929" t="s">
        <v>34</v>
      </c>
      <c r="E9929" t="s">
        <v>47</v>
      </c>
      <c r="F9929" t="s">
        <v>2623</v>
      </c>
      <c r="G9929" s="2">
        <v>41.96</v>
      </c>
      <c r="H9929" s="2">
        <v>2</v>
      </c>
      <c r="I9929" s="2">
        <f t="shared" si="155"/>
        <v>20.98</v>
      </c>
      <c r="J9929" s="2">
        <v>10.91</v>
      </c>
    </row>
    <row r="9930" spans="1:10" x14ac:dyDescent="0.35">
      <c r="A9930" s="1">
        <v>43094</v>
      </c>
      <c r="B9930" t="s">
        <v>1781</v>
      </c>
      <c r="C9930" t="s">
        <v>149</v>
      </c>
      <c r="D9930" t="s">
        <v>34</v>
      </c>
      <c r="E9930" t="s">
        <v>74</v>
      </c>
      <c r="F9930" t="s">
        <v>1637</v>
      </c>
      <c r="G9930" s="2">
        <v>191.98</v>
      </c>
      <c r="H9930" s="2">
        <v>2</v>
      </c>
      <c r="I9930" s="2">
        <f t="shared" si="155"/>
        <v>95.99</v>
      </c>
      <c r="J9930" s="2">
        <v>4.8</v>
      </c>
    </row>
    <row r="9931" spans="1:10" x14ac:dyDescent="0.35">
      <c r="A9931" s="1">
        <v>43094</v>
      </c>
      <c r="B9931" t="s">
        <v>2197</v>
      </c>
      <c r="C9931" t="s">
        <v>33</v>
      </c>
      <c r="D9931" t="s">
        <v>11</v>
      </c>
      <c r="E9931" t="s">
        <v>18</v>
      </c>
      <c r="F9931" t="s">
        <v>909</v>
      </c>
      <c r="G9931" s="2">
        <v>95.94</v>
      </c>
      <c r="H9931" s="2">
        <v>3</v>
      </c>
      <c r="I9931" s="2">
        <f t="shared" si="155"/>
        <v>31.98</v>
      </c>
      <c r="J9931" s="2">
        <v>9.59</v>
      </c>
    </row>
    <row r="9932" spans="1:10" x14ac:dyDescent="0.35">
      <c r="A9932" s="1">
        <v>43094</v>
      </c>
      <c r="B9932" t="s">
        <v>2197</v>
      </c>
      <c r="C9932" t="s">
        <v>33</v>
      </c>
      <c r="D9932" t="s">
        <v>34</v>
      </c>
      <c r="E9932" t="s">
        <v>35</v>
      </c>
      <c r="F9932" t="s">
        <v>187</v>
      </c>
      <c r="G9932" s="2">
        <v>304.45</v>
      </c>
      <c r="H9932" s="2">
        <v>5</v>
      </c>
      <c r="I9932" s="2">
        <f t="shared" si="155"/>
        <v>60.89</v>
      </c>
      <c r="J9932" s="2">
        <v>76.11</v>
      </c>
    </row>
    <row r="9933" spans="1:10" x14ac:dyDescent="0.35">
      <c r="A9933" s="1">
        <v>43094</v>
      </c>
      <c r="B9933" t="s">
        <v>2466</v>
      </c>
      <c r="C9933" t="s">
        <v>78</v>
      </c>
      <c r="D9933" t="s">
        <v>39</v>
      </c>
      <c r="E9933" t="s">
        <v>52</v>
      </c>
      <c r="F9933" t="s">
        <v>1063</v>
      </c>
      <c r="G9933" s="2">
        <v>158.93</v>
      </c>
      <c r="H9933" s="2">
        <v>7</v>
      </c>
      <c r="I9933" s="2">
        <f t="shared" si="155"/>
        <v>22.704285714285714</v>
      </c>
      <c r="J9933" s="2">
        <v>41.72</v>
      </c>
    </row>
    <row r="9934" spans="1:10" x14ac:dyDescent="0.35">
      <c r="A9934" s="1">
        <v>43094</v>
      </c>
      <c r="B9934" t="s">
        <v>2466</v>
      </c>
      <c r="C9934" t="s">
        <v>78</v>
      </c>
      <c r="D9934" t="s">
        <v>11</v>
      </c>
      <c r="E9934" t="s">
        <v>20</v>
      </c>
      <c r="F9934" t="s">
        <v>1139</v>
      </c>
      <c r="G9934" s="2">
        <v>13.02</v>
      </c>
      <c r="H9934" s="2">
        <v>1</v>
      </c>
      <c r="I9934" s="2">
        <f t="shared" si="155"/>
        <v>13.02</v>
      </c>
      <c r="J9934" s="2">
        <v>-10.42</v>
      </c>
    </row>
    <row r="9935" spans="1:10" x14ac:dyDescent="0.35">
      <c r="A9935" s="1">
        <v>43094</v>
      </c>
      <c r="B9935" t="s">
        <v>2466</v>
      </c>
      <c r="C9935" t="s">
        <v>78</v>
      </c>
      <c r="D9935" t="s">
        <v>34</v>
      </c>
      <c r="E9935" t="s">
        <v>145</v>
      </c>
      <c r="F9935" t="s">
        <v>1786</v>
      </c>
      <c r="G9935" s="2">
        <v>273.06</v>
      </c>
      <c r="H9935" s="2">
        <v>2</v>
      </c>
      <c r="I9935" s="2">
        <f t="shared" si="155"/>
        <v>136.53</v>
      </c>
      <c r="J9935" s="2">
        <v>-104.67</v>
      </c>
    </row>
    <row r="9936" spans="1:10" x14ac:dyDescent="0.35">
      <c r="A9936" s="1">
        <v>43094</v>
      </c>
      <c r="B9936" t="s">
        <v>2466</v>
      </c>
      <c r="C9936" t="s">
        <v>78</v>
      </c>
      <c r="D9936" t="s">
        <v>11</v>
      </c>
      <c r="E9936" t="s">
        <v>43</v>
      </c>
      <c r="F9936" t="s">
        <v>160</v>
      </c>
      <c r="G9936" s="2">
        <v>39.31</v>
      </c>
      <c r="H9936" s="2">
        <v>13</v>
      </c>
      <c r="I9936" s="2">
        <f t="shared" si="155"/>
        <v>3.0238461538461539</v>
      </c>
      <c r="J9936" s="2">
        <v>12.78</v>
      </c>
    </row>
    <row r="9937" spans="1:10" x14ac:dyDescent="0.35">
      <c r="A9937" s="1">
        <v>43094</v>
      </c>
      <c r="B9937" t="s">
        <v>2585</v>
      </c>
      <c r="C9937" t="s">
        <v>488</v>
      </c>
      <c r="D9937" t="s">
        <v>11</v>
      </c>
      <c r="E9937" t="s">
        <v>12</v>
      </c>
      <c r="F9937" t="s">
        <v>2595</v>
      </c>
      <c r="G9937" s="2">
        <v>96.08</v>
      </c>
      <c r="H9937" s="2">
        <v>2</v>
      </c>
      <c r="I9937" s="2">
        <f t="shared" si="155"/>
        <v>48.04</v>
      </c>
      <c r="J9937" s="2">
        <v>46.12</v>
      </c>
    </row>
    <row r="9938" spans="1:10" x14ac:dyDescent="0.35">
      <c r="A9938" s="1">
        <v>43094</v>
      </c>
      <c r="B9938" t="s">
        <v>2585</v>
      </c>
      <c r="C9938" t="s">
        <v>488</v>
      </c>
      <c r="D9938" t="s">
        <v>11</v>
      </c>
      <c r="E9938" t="s">
        <v>43</v>
      </c>
      <c r="F9938" t="s">
        <v>1784</v>
      </c>
      <c r="G9938" s="2">
        <v>3.62</v>
      </c>
      <c r="H9938" s="2">
        <v>2</v>
      </c>
      <c r="I9938" s="2">
        <f t="shared" si="155"/>
        <v>1.81</v>
      </c>
      <c r="J9938" s="2">
        <v>1.19</v>
      </c>
    </row>
    <row r="9939" spans="1:10" x14ac:dyDescent="0.35">
      <c r="A9939" s="1">
        <v>43094</v>
      </c>
      <c r="B9939" t="s">
        <v>2585</v>
      </c>
      <c r="C9939" t="s">
        <v>488</v>
      </c>
      <c r="D9939" t="s">
        <v>11</v>
      </c>
      <c r="E9939" t="s">
        <v>12</v>
      </c>
      <c r="F9939" t="s">
        <v>2243</v>
      </c>
      <c r="G9939" s="2">
        <v>629.1</v>
      </c>
      <c r="H9939" s="2">
        <v>6</v>
      </c>
      <c r="I9939" s="2">
        <f t="shared" si="155"/>
        <v>104.85000000000001</v>
      </c>
      <c r="J9939" s="2">
        <v>301.97000000000003</v>
      </c>
    </row>
    <row r="9940" spans="1:10" x14ac:dyDescent="0.35">
      <c r="A9940" s="1">
        <v>43094</v>
      </c>
      <c r="B9940" t="s">
        <v>2585</v>
      </c>
      <c r="C9940" t="s">
        <v>488</v>
      </c>
      <c r="D9940" t="s">
        <v>39</v>
      </c>
      <c r="E9940" t="s">
        <v>40</v>
      </c>
      <c r="F9940" t="s">
        <v>163</v>
      </c>
      <c r="G9940" s="2">
        <v>90.48</v>
      </c>
      <c r="H9940" s="2">
        <v>2</v>
      </c>
      <c r="I9940" s="2">
        <f t="shared" si="155"/>
        <v>45.24</v>
      </c>
      <c r="J9940" s="2">
        <v>23.52</v>
      </c>
    </row>
    <row r="9941" spans="1:10" x14ac:dyDescent="0.35">
      <c r="A9941" s="1">
        <v>43094</v>
      </c>
      <c r="B9941" t="s">
        <v>1495</v>
      </c>
      <c r="C9941" t="s">
        <v>27</v>
      </c>
      <c r="D9941" t="s">
        <v>11</v>
      </c>
      <c r="E9941" t="s">
        <v>20</v>
      </c>
      <c r="F9941" t="s">
        <v>1136</v>
      </c>
      <c r="G9941" s="2">
        <v>153.55000000000001</v>
      </c>
      <c r="H9941" s="2">
        <v>3</v>
      </c>
      <c r="I9941" s="2">
        <f t="shared" si="155"/>
        <v>51.183333333333337</v>
      </c>
      <c r="J9941" s="2">
        <v>51.82</v>
      </c>
    </row>
    <row r="9942" spans="1:10" x14ac:dyDescent="0.35">
      <c r="A9942" s="1">
        <v>43094</v>
      </c>
      <c r="B9942" t="s">
        <v>1495</v>
      </c>
      <c r="C9942" t="s">
        <v>27</v>
      </c>
      <c r="D9942" t="s">
        <v>11</v>
      </c>
      <c r="E9942" t="s">
        <v>18</v>
      </c>
      <c r="F9942" t="s">
        <v>2031</v>
      </c>
      <c r="G9942" s="2">
        <v>270.62</v>
      </c>
      <c r="H9942" s="2">
        <v>2</v>
      </c>
      <c r="I9942" s="2">
        <f t="shared" si="155"/>
        <v>135.31</v>
      </c>
      <c r="J9942" s="2">
        <v>2.71</v>
      </c>
    </row>
    <row r="9943" spans="1:10" x14ac:dyDescent="0.35">
      <c r="A9943" s="1">
        <v>43094</v>
      </c>
      <c r="B9943" t="s">
        <v>624</v>
      </c>
      <c r="C9943" t="s">
        <v>164</v>
      </c>
      <c r="D9943" t="s">
        <v>11</v>
      </c>
      <c r="E9943" t="s">
        <v>20</v>
      </c>
      <c r="F9943" t="s">
        <v>941</v>
      </c>
      <c r="G9943" s="2">
        <v>3.86</v>
      </c>
      <c r="H9943" s="2">
        <v>1</v>
      </c>
      <c r="I9943" s="2">
        <f t="shared" si="155"/>
        <v>3.86</v>
      </c>
      <c r="J9943" s="2">
        <v>1.4</v>
      </c>
    </row>
    <row r="9944" spans="1:10" x14ac:dyDescent="0.35">
      <c r="A9944" s="1">
        <v>43094</v>
      </c>
      <c r="B9944" t="s">
        <v>185</v>
      </c>
      <c r="C9944" t="s">
        <v>10</v>
      </c>
      <c r="D9944" t="s">
        <v>11</v>
      </c>
      <c r="E9944" t="s">
        <v>20</v>
      </c>
      <c r="F9944" t="s">
        <v>627</v>
      </c>
      <c r="G9944" s="2">
        <v>39.58</v>
      </c>
      <c r="H9944" s="2">
        <v>9</v>
      </c>
      <c r="I9944" s="2">
        <f t="shared" si="155"/>
        <v>4.3977777777777778</v>
      </c>
      <c r="J9944" s="2">
        <v>-59.37</v>
      </c>
    </row>
    <row r="9945" spans="1:10" x14ac:dyDescent="0.35">
      <c r="A9945" s="1">
        <v>43094</v>
      </c>
      <c r="B9945" t="s">
        <v>185</v>
      </c>
      <c r="C9945" t="s">
        <v>10</v>
      </c>
      <c r="D9945" t="s">
        <v>11</v>
      </c>
      <c r="E9945" t="s">
        <v>200</v>
      </c>
      <c r="F9945" t="s">
        <v>807</v>
      </c>
      <c r="G9945" s="2">
        <v>44.69</v>
      </c>
      <c r="H9945" s="2">
        <v>7</v>
      </c>
      <c r="I9945" s="2">
        <f t="shared" si="155"/>
        <v>6.3842857142857143</v>
      </c>
      <c r="J9945" s="2">
        <v>5.03</v>
      </c>
    </row>
    <row r="9946" spans="1:10" x14ac:dyDescent="0.35">
      <c r="A9946" s="1">
        <v>43094</v>
      </c>
      <c r="B9946" t="s">
        <v>185</v>
      </c>
      <c r="C9946" t="s">
        <v>10</v>
      </c>
      <c r="D9946" t="s">
        <v>11</v>
      </c>
      <c r="E9946" t="s">
        <v>24</v>
      </c>
      <c r="F9946" t="s">
        <v>1351</v>
      </c>
      <c r="G9946" s="2">
        <v>31.74</v>
      </c>
      <c r="H9946" s="2">
        <v>2</v>
      </c>
      <c r="I9946" s="2">
        <f t="shared" si="155"/>
        <v>15.87</v>
      </c>
      <c r="J9946" s="2">
        <v>2.38</v>
      </c>
    </row>
    <row r="9947" spans="1:10" x14ac:dyDescent="0.35">
      <c r="A9947" s="1">
        <v>43094</v>
      </c>
      <c r="B9947" t="s">
        <v>185</v>
      </c>
      <c r="C9947" t="s">
        <v>10</v>
      </c>
      <c r="D9947" t="s">
        <v>11</v>
      </c>
      <c r="E9947" t="s">
        <v>20</v>
      </c>
      <c r="F9947" t="s">
        <v>362</v>
      </c>
      <c r="G9947" s="2">
        <v>40.98</v>
      </c>
      <c r="H9947" s="2">
        <v>5</v>
      </c>
      <c r="I9947" s="2">
        <f t="shared" si="155"/>
        <v>8.1959999999999997</v>
      </c>
      <c r="J9947" s="2">
        <v>-65.569999999999993</v>
      </c>
    </row>
    <row r="9948" spans="1:10" x14ac:dyDescent="0.35">
      <c r="A9948" s="1">
        <v>43094</v>
      </c>
      <c r="B9948" t="s">
        <v>185</v>
      </c>
      <c r="C9948" t="s">
        <v>10</v>
      </c>
      <c r="D9948" t="s">
        <v>11</v>
      </c>
      <c r="E9948" t="s">
        <v>20</v>
      </c>
      <c r="F9948" t="s">
        <v>846</v>
      </c>
      <c r="G9948" s="2">
        <v>3.17</v>
      </c>
      <c r="H9948" s="2">
        <v>3</v>
      </c>
      <c r="I9948" s="2">
        <f t="shared" si="155"/>
        <v>1.0566666666666666</v>
      </c>
      <c r="J9948" s="2">
        <v>-5.07</v>
      </c>
    </row>
    <row r="9949" spans="1:10" x14ac:dyDescent="0.35">
      <c r="A9949" s="1">
        <v>43094</v>
      </c>
      <c r="B9949" t="s">
        <v>223</v>
      </c>
      <c r="C9949" t="s">
        <v>123</v>
      </c>
      <c r="D9949" t="s">
        <v>34</v>
      </c>
      <c r="E9949" t="s">
        <v>47</v>
      </c>
      <c r="F9949" t="s">
        <v>2604</v>
      </c>
      <c r="G9949" s="2">
        <v>21</v>
      </c>
      <c r="H9949" s="2">
        <v>3</v>
      </c>
      <c r="I9949" s="2">
        <f t="shared" si="155"/>
        <v>7</v>
      </c>
      <c r="J9949" s="2">
        <v>5.78</v>
      </c>
    </row>
    <row r="9950" spans="1:10" x14ac:dyDescent="0.35">
      <c r="A9950" s="1">
        <v>43094</v>
      </c>
      <c r="B9950" t="s">
        <v>223</v>
      </c>
      <c r="C9950" t="s">
        <v>123</v>
      </c>
      <c r="D9950" t="s">
        <v>39</v>
      </c>
      <c r="E9950" t="s">
        <v>302</v>
      </c>
      <c r="F9950" t="s">
        <v>2703</v>
      </c>
      <c r="G9950" s="2">
        <v>120</v>
      </c>
      <c r="H9950" s="2">
        <v>2</v>
      </c>
      <c r="I9950" s="2">
        <f t="shared" si="155"/>
        <v>60</v>
      </c>
      <c r="J9950" s="2">
        <v>-7.2</v>
      </c>
    </row>
    <row r="9951" spans="1:10" x14ac:dyDescent="0.35">
      <c r="A9951" s="1">
        <v>43094</v>
      </c>
      <c r="B9951" t="s">
        <v>373</v>
      </c>
      <c r="C9951" t="s">
        <v>177</v>
      </c>
      <c r="D9951" t="s">
        <v>39</v>
      </c>
      <c r="E9951" t="s">
        <v>52</v>
      </c>
      <c r="F9951" t="s">
        <v>1047</v>
      </c>
      <c r="G9951" s="2">
        <v>31.8</v>
      </c>
      <c r="H9951" s="2">
        <v>3</v>
      </c>
      <c r="I9951" s="2">
        <f t="shared" si="155"/>
        <v>10.6</v>
      </c>
      <c r="J9951" s="2">
        <v>13.67</v>
      </c>
    </row>
    <row r="9952" spans="1:10" x14ac:dyDescent="0.35">
      <c r="A9952" s="1">
        <v>43095</v>
      </c>
      <c r="B9952" t="s">
        <v>1546</v>
      </c>
      <c r="C9952" t="s">
        <v>395</v>
      </c>
      <c r="D9952" t="s">
        <v>11</v>
      </c>
      <c r="E9952" t="s">
        <v>12</v>
      </c>
      <c r="F9952" t="s">
        <v>1582</v>
      </c>
      <c r="G9952" s="2">
        <v>44.75</v>
      </c>
      <c r="H9952" s="2">
        <v>5</v>
      </c>
      <c r="I9952" s="2">
        <f t="shared" si="155"/>
        <v>8.9499999999999993</v>
      </c>
      <c r="J9952" s="2">
        <v>20.59</v>
      </c>
    </row>
    <row r="9953" spans="1:10" x14ac:dyDescent="0.35">
      <c r="A9953" s="1">
        <v>43095</v>
      </c>
      <c r="B9953" t="s">
        <v>1557</v>
      </c>
      <c r="C9953" t="s">
        <v>78</v>
      </c>
      <c r="D9953" t="s">
        <v>11</v>
      </c>
      <c r="E9953" t="s">
        <v>20</v>
      </c>
      <c r="F9953" t="s">
        <v>995</v>
      </c>
      <c r="G9953" s="2">
        <v>3.13</v>
      </c>
      <c r="H9953" s="2">
        <v>2</v>
      </c>
      <c r="I9953" s="2">
        <f t="shared" si="155"/>
        <v>1.5649999999999999</v>
      </c>
      <c r="J9953" s="2">
        <v>-2.61</v>
      </c>
    </row>
    <row r="9954" spans="1:10" x14ac:dyDescent="0.35">
      <c r="A9954" s="1">
        <v>43095</v>
      </c>
      <c r="B9954" t="s">
        <v>1638</v>
      </c>
      <c r="C9954" t="s">
        <v>996</v>
      </c>
      <c r="D9954" t="s">
        <v>11</v>
      </c>
      <c r="E9954" t="s">
        <v>18</v>
      </c>
      <c r="F9954" t="s">
        <v>1110</v>
      </c>
      <c r="G9954" s="2">
        <v>750.68</v>
      </c>
      <c r="H9954" s="2">
        <v>2</v>
      </c>
      <c r="I9954" s="2">
        <f t="shared" si="155"/>
        <v>375.34</v>
      </c>
      <c r="J9954" s="2">
        <v>37.53</v>
      </c>
    </row>
    <row r="9955" spans="1:10" x14ac:dyDescent="0.35">
      <c r="A9955" s="1">
        <v>43095</v>
      </c>
      <c r="B9955" t="s">
        <v>427</v>
      </c>
      <c r="C9955" t="s">
        <v>10</v>
      </c>
      <c r="D9955" t="s">
        <v>11</v>
      </c>
      <c r="E9955" t="s">
        <v>12</v>
      </c>
      <c r="F9955" t="s">
        <v>1884</v>
      </c>
      <c r="G9955" s="2">
        <v>16.03</v>
      </c>
      <c r="H9955" s="2">
        <v>3</v>
      </c>
      <c r="I9955" s="2">
        <f t="shared" si="155"/>
        <v>5.3433333333333337</v>
      </c>
      <c r="J9955" s="2">
        <v>5.61</v>
      </c>
    </row>
    <row r="9956" spans="1:10" x14ac:dyDescent="0.35">
      <c r="A9956" s="1">
        <v>43096</v>
      </c>
      <c r="B9956" t="s">
        <v>2265</v>
      </c>
      <c r="C9956" t="s">
        <v>78</v>
      </c>
      <c r="D9956" t="s">
        <v>39</v>
      </c>
      <c r="E9956" t="s">
        <v>40</v>
      </c>
      <c r="F9956" t="s">
        <v>521</v>
      </c>
      <c r="G9956" s="2">
        <v>164.39</v>
      </c>
      <c r="H9956" s="2">
        <v>2</v>
      </c>
      <c r="I9956" s="2">
        <f t="shared" si="155"/>
        <v>82.194999999999993</v>
      </c>
      <c r="J9956" s="2">
        <v>-35.619999999999997</v>
      </c>
    </row>
    <row r="9957" spans="1:10" x14ac:dyDescent="0.35">
      <c r="A9957" s="1">
        <v>43096</v>
      </c>
      <c r="B9957" t="s">
        <v>2265</v>
      </c>
      <c r="C9957" t="s">
        <v>78</v>
      </c>
      <c r="D9957" t="s">
        <v>11</v>
      </c>
      <c r="E9957" t="s">
        <v>24</v>
      </c>
      <c r="F9957" t="s">
        <v>1235</v>
      </c>
      <c r="G9957" s="2">
        <v>13.25</v>
      </c>
      <c r="H9957" s="2">
        <v>4</v>
      </c>
      <c r="I9957" s="2">
        <f t="shared" si="155"/>
        <v>3.3125</v>
      </c>
      <c r="J9957" s="2">
        <v>3.64</v>
      </c>
    </row>
    <row r="9958" spans="1:10" x14ac:dyDescent="0.35">
      <c r="A9958" s="1">
        <v>43097</v>
      </c>
      <c r="B9958" t="s">
        <v>357</v>
      </c>
      <c r="C9958" t="s">
        <v>27</v>
      </c>
      <c r="D9958" t="s">
        <v>11</v>
      </c>
      <c r="E9958" t="s">
        <v>18</v>
      </c>
      <c r="F9958" t="s">
        <v>1549</v>
      </c>
      <c r="G9958" s="2">
        <v>725.84</v>
      </c>
      <c r="H9958" s="2">
        <v>4</v>
      </c>
      <c r="I9958" s="2">
        <f t="shared" si="155"/>
        <v>181.46</v>
      </c>
      <c r="J9958" s="2">
        <v>210.49</v>
      </c>
    </row>
    <row r="9959" spans="1:10" x14ac:dyDescent="0.35">
      <c r="A9959" s="1">
        <v>43097</v>
      </c>
      <c r="B9959" t="s">
        <v>829</v>
      </c>
      <c r="C9959" t="s">
        <v>149</v>
      </c>
      <c r="D9959" t="s">
        <v>11</v>
      </c>
      <c r="E9959" t="s">
        <v>16</v>
      </c>
      <c r="F9959" t="s">
        <v>2476</v>
      </c>
      <c r="G9959" s="2">
        <v>72.45</v>
      </c>
      <c r="H9959" s="2">
        <v>7</v>
      </c>
      <c r="I9959" s="2">
        <f t="shared" si="155"/>
        <v>10.35</v>
      </c>
      <c r="J9959" s="2">
        <v>34.78</v>
      </c>
    </row>
    <row r="9960" spans="1:10" x14ac:dyDescent="0.35">
      <c r="A9960" s="1">
        <v>43097</v>
      </c>
      <c r="B9960" t="s">
        <v>829</v>
      </c>
      <c r="C9960" t="s">
        <v>149</v>
      </c>
      <c r="D9960" t="s">
        <v>11</v>
      </c>
      <c r="E9960" t="s">
        <v>43</v>
      </c>
      <c r="F9960" t="s">
        <v>1561</v>
      </c>
      <c r="G9960" s="2">
        <v>13.96</v>
      </c>
      <c r="H9960" s="2">
        <v>4</v>
      </c>
      <c r="I9960" s="2">
        <f t="shared" si="155"/>
        <v>3.49</v>
      </c>
      <c r="J9960" s="2">
        <v>6.42</v>
      </c>
    </row>
    <row r="9961" spans="1:10" x14ac:dyDescent="0.35">
      <c r="A9961" s="1">
        <v>43097</v>
      </c>
      <c r="B9961" t="s">
        <v>829</v>
      </c>
      <c r="C9961" t="s">
        <v>149</v>
      </c>
      <c r="D9961" t="s">
        <v>11</v>
      </c>
      <c r="E9961" t="s">
        <v>20</v>
      </c>
      <c r="F9961" t="s">
        <v>118</v>
      </c>
      <c r="G9961" s="2">
        <v>33.26</v>
      </c>
      <c r="H9961" s="2">
        <v>7</v>
      </c>
      <c r="I9961" s="2">
        <f t="shared" si="155"/>
        <v>4.7514285714285709</v>
      </c>
      <c r="J9961" s="2">
        <v>11.23</v>
      </c>
    </row>
    <row r="9962" spans="1:10" x14ac:dyDescent="0.35">
      <c r="A9962" s="1">
        <v>43097</v>
      </c>
      <c r="B9962" t="s">
        <v>829</v>
      </c>
      <c r="C9962" t="s">
        <v>149</v>
      </c>
      <c r="D9962" t="s">
        <v>39</v>
      </c>
      <c r="E9962" t="s">
        <v>40</v>
      </c>
      <c r="F9962" t="s">
        <v>1999</v>
      </c>
      <c r="G9962" s="2">
        <v>14.85</v>
      </c>
      <c r="H9962" s="2">
        <v>3</v>
      </c>
      <c r="I9962" s="2">
        <f t="shared" si="155"/>
        <v>4.95</v>
      </c>
      <c r="J9962" s="2">
        <v>4.01</v>
      </c>
    </row>
    <row r="9963" spans="1:10" x14ac:dyDescent="0.35">
      <c r="A9963" s="1">
        <v>43097</v>
      </c>
      <c r="B9963" t="s">
        <v>2343</v>
      </c>
      <c r="C9963" t="s">
        <v>10</v>
      </c>
      <c r="D9963" t="s">
        <v>11</v>
      </c>
      <c r="E9963" t="s">
        <v>24</v>
      </c>
      <c r="F9963" t="s">
        <v>2410</v>
      </c>
      <c r="G9963" s="2">
        <v>27.17</v>
      </c>
      <c r="H9963" s="2">
        <v>2</v>
      </c>
      <c r="I9963" s="2">
        <f t="shared" si="155"/>
        <v>13.585000000000001</v>
      </c>
      <c r="J9963" s="2">
        <v>2.72</v>
      </c>
    </row>
    <row r="9964" spans="1:10" x14ac:dyDescent="0.35">
      <c r="A9964" s="1">
        <v>43097</v>
      </c>
      <c r="B9964" t="s">
        <v>2343</v>
      </c>
      <c r="C9964" t="s">
        <v>10</v>
      </c>
      <c r="D9964" t="s">
        <v>34</v>
      </c>
      <c r="E9964" t="s">
        <v>74</v>
      </c>
      <c r="F9964" t="s">
        <v>2161</v>
      </c>
      <c r="G9964" s="2">
        <v>78.849999999999994</v>
      </c>
      <c r="H9964" s="2">
        <v>2</v>
      </c>
      <c r="I9964" s="2">
        <f t="shared" si="155"/>
        <v>39.424999999999997</v>
      </c>
      <c r="J9964" s="2">
        <v>-11.6</v>
      </c>
    </row>
    <row r="9965" spans="1:10" x14ac:dyDescent="0.35">
      <c r="A9965" s="1">
        <v>43097</v>
      </c>
      <c r="B9965" t="s">
        <v>992</v>
      </c>
      <c r="C9965" t="s">
        <v>164</v>
      </c>
      <c r="D9965" t="s">
        <v>34</v>
      </c>
      <c r="E9965" t="s">
        <v>47</v>
      </c>
      <c r="F9965" t="s">
        <v>761</v>
      </c>
      <c r="G9965" s="2">
        <v>7.4</v>
      </c>
      <c r="H9965" s="2">
        <v>2</v>
      </c>
      <c r="I9965" s="2">
        <f t="shared" si="155"/>
        <v>3.7</v>
      </c>
      <c r="J9965" s="2">
        <v>3.03</v>
      </c>
    </row>
    <row r="9966" spans="1:10" x14ac:dyDescent="0.35">
      <c r="A9966" s="1">
        <v>43097</v>
      </c>
      <c r="B9966" t="s">
        <v>665</v>
      </c>
      <c r="C9966" t="s">
        <v>120</v>
      </c>
      <c r="D9966" t="s">
        <v>11</v>
      </c>
      <c r="E9966" t="s">
        <v>18</v>
      </c>
      <c r="F9966" t="s">
        <v>297</v>
      </c>
      <c r="G9966" s="2">
        <v>64.78</v>
      </c>
      <c r="H9966" s="2">
        <v>1</v>
      </c>
      <c r="I9966" s="2">
        <f t="shared" si="155"/>
        <v>64.78</v>
      </c>
      <c r="J9966" s="2">
        <v>-12.96</v>
      </c>
    </row>
    <row r="9967" spans="1:10" x14ac:dyDescent="0.35">
      <c r="A9967" s="1">
        <v>43097</v>
      </c>
      <c r="B9967" t="s">
        <v>1871</v>
      </c>
      <c r="C9967" t="s">
        <v>278</v>
      </c>
      <c r="D9967" t="s">
        <v>11</v>
      </c>
      <c r="E9967" t="s">
        <v>20</v>
      </c>
      <c r="F9967" t="s">
        <v>2287</v>
      </c>
      <c r="G9967" s="2">
        <v>1.19</v>
      </c>
      <c r="H9967" s="2">
        <v>2</v>
      </c>
      <c r="I9967" s="2">
        <f t="shared" si="155"/>
        <v>0.59499999999999997</v>
      </c>
      <c r="J9967" s="2">
        <v>-0.99</v>
      </c>
    </row>
    <row r="9968" spans="1:10" x14ac:dyDescent="0.35">
      <c r="A9968" s="1">
        <v>43097</v>
      </c>
      <c r="B9968" t="s">
        <v>2450</v>
      </c>
      <c r="C9968" t="s">
        <v>27</v>
      </c>
      <c r="D9968" t="s">
        <v>34</v>
      </c>
      <c r="E9968" t="s">
        <v>35</v>
      </c>
      <c r="F9968" t="s">
        <v>2025</v>
      </c>
      <c r="G9968" s="2">
        <v>340.7</v>
      </c>
      <c r="H9968" s="2">
        <v>6</v>
      </c>
      <c r="I9968" s="2">
        <f t="shared" si="155"/>
        <v>56.783333333333331</v>
      </c>
      <c r="J9968" s="2">
        <v>-34.07</v>
      </c>
    </row>
    <row r="9969" spans="1:10" x14ac:dyDescent="0.35">
      <c r="A9969" s="1">
        <v>43097</v>
      </c>
      <c r="B9969" t="s">
        <v>1912</v>
      </c>
      <c r="C9969" t="s">
        <v>15</v>
      </c>
      <c r="D9969" t="s">
        <v>11</v>
      </c>
      <c r="E9969" t="s">
        <v>20</v>
      </c>
      <c r="F9969" t="s">
        <v>1486</v>
      </c>
      <c r="G9969" s="2">
        <v>1.68</v>
      </c>
      <c r="H9969" s="2">
        <v>5</v>
      </c>
      <c r="I9969" s="2">
        <f t="shared" si="155"/>
        <v>0.33599999999999997</v>
      </c>
      <c r="J9969" s="2">
        <v>-2.69</v>
      </c>
    </row>
    <row r="9970" spans="1:10" x14ac:dyDescent="0.35">
      <c r="A9970" s="1">
        <v>43097</v>
      </c>
      <c r="B9970" t="s">
        <v>1912</v>
      </c>
      <c r="C9970" t="s">
        <v>15</v>
      </c>
      <c r="D9970" t="s">
        <v>34</v>
      </c>
      <c r="E9970" t="s">
        <v>47</v>
      </c>
      <c r="F9970" t="s">
        <v>1162</v>
      </c>
      <c r="G9970" s="2">
        <v>7.97</v>
      </c>
      <c r="H9970" s="2">
        <v>3</v>
      </c>
      <c r="I9970" s="2">
        <f t="shared" si="155"/>
        <v>2.6566666666666667</v>
      </c>
      <c r="J9970" s="2">
        <v>-2.39</v>
      </c>
    </row>
    <row r="9971" spans="1:10" x14ac:dyDescent="0.35">
      <c r="A9971" s="1">
        <v>43097</v>
      </c>
      <c r="B9971" t="s">
        <v>1912</v>
      </c>
      <c r="C9971" t="s">
        <v>15</v>
      </c>
      <c r="D9971" t="s">
        <v>34</v>
      </c>
      <c r="E9971" t="s">
        <v>35</v>
      </c>
      <c r="F9971" t="s">
        <v>862</v>
      </c>
      <c r="G9971" s="2">
        <v>113.37</v>
      </c>
      <c r="H9971" s="2">
        <v>2</v>
      </c>
      <c r="I9971" s="2">
        <f t="shared" si="155"/>
        <v>56.685000000000002</v>
      </c>
      <c r="J9971" s="2">
        <v>-3.24</v>
      </c>
    </row>
    <row r="9972" spans="1:10" x14ac:dyDescent="0.35">
      <c r="A9972" s="1">
        <v>43097</v>
      </c>
      <c r="B9972" t="s">
        <v>1912</v>
      </c>
      <c r="C9972" t="s">
        <v>15</v>
      </c>
      <c r="D9972" t="s">
        <v>34</v>
      </c>
      <c r="E9972" t="s">
        <v>47</v>
      </c>
      <c r="F9972" t="s">
        <v>761</v>
      </c>
      <c r="G9972" s="2">
        <v>2.96</v>
      </c>
      <c r="H9972" s="2">
        <v>2</v>
      </c>
      <c r="I9972" s="2">
        <f t="shared" si="155"/>
        <v>1.48</v>
      </c>
      <c r="J9972" s="2">
        <v>-1.41</v>
      </c>
    </row>
    <row r="9973" spans="1:10" x14ac:dyDescent="0.35">
      <c r="A9973" s="1">
        <v>43097</v>
      </c>
      <c r="B9973" t="s">
        <v>1383</v>
      </c>
      <c r="C9973" t="s">
        <v>2675</v>
      </c>
      <c r="D9973" t="s">
        <v>11</v>
      </c>
      <c r="E9973" t="s">
        <v>24</v>
      </c>
      <c r="F9973" t="s">
        <v>207</v>
      </c>
      <c r="G9973" s="2">
        <v>2.48</v>
      </c>
      <c r="H9973" s="2">
        <v>1</v>
      </c>
      <c r="I9973" s="2">
        <f t="shared" si="155"/>
        <v>2.48</v>
      </c>
      <c r="J9973" s="2">
        <v>0.87</v>
      </c>
    </row>
    <row r="9974" spans="1:10" x14ac:dyDescent="0.35">
      <c r="A9974" s="1">
        <v>43097</v>
      </c>
      <c r="B9974" t="s">
        <v>1383</v>
      </c>
      <c r="C9974" t="s">
        <v>2675</v>
      </c>
      <c r="D9974" t="s">
        <v>11</v>
      </c>
      <c r="E9974" t="s">
        <v>20</v>
      </c>
      <c r="F9974" t="s">
        <v>1280</v>
      </c>
      <c r="G9974" s="2">
        <v>25.9</v>
      </c>
      <c r="H9974" s="2">
        <v>5</v>
      </c>
      <c r="I9974" s="2">
        <f t="shared" si="155"/>
        <v>5.18</v>
      </c>
      <c r="J9974" s="2">
        <v>12.69</v>
      </c>
    </row>
    <row r="9975" spans="1:10" x14ac:dyDescent="0.35">
      <c r="A9975" s="1">
        <v>43097</v>
      </c>
      <c r="B9975" t="s">
        <v>2466</v>
      </c>
      <c r="C9975" t="s">
        <v>399</v>
      </c>
      <c r="D9975" t="s">
        <v>11</v>
      </c>
      <c r="E9975" t="s">
        <v>18</v>
      </c>
      <c r="F9975" t="s">
        <v>1001</v>
      </c>
      <c r="G9975" s="2">
        <v>118.25</v>
      </c>
      <c r="H9975" s="2">
        <v>5</v>
      </c>
      <c r="I9975" s="2">
        <f t="shared" si="155"/>
        <v>23.65</v>
      </c>
      <c r="J9975" s="2">
        <v>34.29</v>
      </c>
    </row>
    <row r="9976" spans="1:10" x14ac:dyDescent="0.35">
      <c r="A9976" s="1">
        <v>43097</v>
      </c>
      <c r="B9976" t="s">
        <v>2466</v>
      </c>
      <c r="C9976" t="s">
        <v>399</v>
      </c>
      <c r="D9976" t="s">
        <v>11</v>
      </c>
      <c r="E9976" t="s">
        <v>12</v>
      </c>
      <c r="F9976" t="s">
        <v>2070</v>
      </c>
      <c r="G9976" s="2">
        <v>4.28</v>
      </c>
      <c r="H9976" s="2">
        <v>1</v>
      </c>
      <c r="I9976" s="2">
        <f t="shared" si="155"/>
        <v>4.28</v>
      </c>
      <c r="J9976" s="2">
        <v>1.93</v>
      </c>
    </row>
    <row r="9977" spans="1:10" x14ac:dyDescent="0.35">
      <c r="A9977" s="1">
        <v>43098</v>
      </c>
      <c r="B9977" t="s">
        <v>742</v>
      </c>
      <c r="C9977" t="s">
        <v>27</v>
      </c>
      <c r="D9977" t="s">
        <v>34</v>
      </c>
      <c r="E9977" t="s">
        <v>35</v>
      </c>
      <c r="F9977" t="s">
        <v>919</v>
      </c>
      <c r="G9977" s="2">
        <v>393.57</v>
      </c>
      <c r="H9977" s="2">
        <v>4</v>
      </c>
      <c r="I9977" s="2">
        <f t="shared" si="155"/>
        <v>98.392499999999998</v>
      </c>
      <c r="J9977" s="2">
        <v>-44.28</v>
      </c>
    </row>
    <row r="9978" spans="1:10" x14ac:dyDescent="0.35">
      <c r="A9978" s="1">
        <v>43098</v>
      </c>
      <c r="B9978" t="s">
        <v>742</v>
      </c>
      <c r="C9978" t="s">
        <v>27</v>
      </c>
      <c r="D9978" t="s">
        <v>39</v>
      </c>
      <c r="E9978" t="s">
        <v>40</v>
      </c>
      <c r="F9978" t="s">
        <v>762</v>
      </c>
      <c r="G9978" s="2">
        <v>302.38</v>
      </c>
      <c r="H9978" s="2">
        <v>3</v>
      </c>
      <c r="I9978" s="2">
        <f t="shared" si="155"/>
        <v>100.79333333333334</v>
      </c>
      <c r="J9978" s="2">
        <v>22.68</v>
      </c>
    </row>
    <row r="9979" spans="1:10" x14ac:dyDescent="0.35">
      <c r="A9979" s="1">
        <v>43098</v>
      </c>
      <c r="B9979" t="s">
        <v>904</v>
      </c>
      <c r="C9979" t="s">
        <v>149</v>
      </c>
      <c r="D9979" t="s">
        <v>11</v>
      </c>
      <c r="E9979" t="s">
        <v>43</v>
      </c>
      <c r="F9979" t="s">
        <v>1246</v>
      </c>
      <c r="G9979" s="2">
        <v>6.03</v>
      </c>
      <c r="H9979" s="2">
        <v>3</v>
      </c>
      <c r="I9979" s="2">
        <f t="shared" si="155"/>
        <v>2.0100000000000002</v>
      </c>
      <c r="J9979" s="2">
        <v>2.95</v>
      </c>
    </row>
    <row r="9980" spans="1:10" x14ac:dyDescent="0.35">
      <c r="A9980" s="1">
        <v>43098</v>
      </c>
      <c r="B9980" t="s">
        <v>1866</v>
      </c>
      <c r="C9980" t="s">
        <v>110</v>
      </c>
      <c r="D9980" t="s">
        <v>11</v>
      </c>
      <c r="E9980" t="s">
        <v>12</v>
      </c>
      <c r="F9980" t="s">
        <v>2243</v>
      </c>
      <c r="G9980" s="2">
        <v>209.7</v>
      </c>
      <c r="H9980" s="2">
        <v>2</v>
      </c>
      <c r="I9980" s="2">
        <f t="shared" si="155"/>
        <v>104.85</v>
      </c>
      <c r="J9980" s="2">
        <v>100.66</v>
      </c>
    </row>
    <row r="9981" spans="1:10" x14ac:dyDescent="0.35">
      <c r="A9981" s="1">
        <v>43098</v>
      </c>
      <c r="B9981" t="s">
        <v>1974</v>
      </c>
      <c r="C9981" t="s">
        <v>27</v>
      </c>
      <c r="D9981" t="s">
        <v>34</v>
      </c>
      <c r="E9981" t="s">
        <v>47</v>
      </c>
      <c r="F9981" t="s">
        <v>1269</v>
      </c>
      <c r="G9981" s="2">
        <v>101.12</v>
      </c>
      <c r="H9981" s="2">
        <v>8</v>
      </c>
      <c r="I9981" s="2">
        <f t="shared" si="155"/>
        <v>12.64</v>
      </c>
      <c r="J9981" s="2">
        <v>37.409999999999997</v>
      </c>
    </row>
    <row r="9982" spans="1:10" x14ac:dyDescent="0.35">
      <c r="A9982" s="1">
        <v>43098</v>
      </c>
      <c r="B9982" t="s">
        <v>675</v>
      </c>
      <c r="C9982" t="s">
        <v>164</v>
      </c>
      <c r="D9982" t="s">
        <v>11</v>
      </c>
      <c r="E9982" t="s">
        <v>43</v>
      </c>
      <c r="F9982" t="s">
        <v>2720</v>
      </c>
      <c r="G9982" s="2">
        <v>19.600000000000001</v>
      </c>
      <c r="H9982" s="2">
        <v>5</v>
      </c>
      <c r="I9982" s="2">
        <f t="shared" si="155"/>
        <v>3.9200000000000004</v>
      </c>
      <c r="J9982" s="2">
        <v>9.6</v>
      </c>
    </row>
    <row r="9983" spans="1:10" x14ac:dyDescent="0.35">
      <c r="A9983" s="1">
        <v>43098</v>
      </c>
      <c r="B9983" t="s">
        <v>675</v>
      </c>
      <c r="C9983" t="s">
        <v>164</v>
      </c>
      <c r="D9983" t="s">
        <v>34</v>
      </c>
      <c r="E9983" t="s">
        <v>47</v>
      </c>
      <c r="F9983" t="s">
        <v>1908</v>
      </c>
      <c r="G9983" s="2">
        <v>68.459999999999994</v>
      </c>
      <c r="H9983" s="2">
        <v>2</v>
      </c>
      <c r="I9983" s="2">
        <f t="shared" si="155"/>
        <v>34.229999999999997</v>
      </c>
      <c r="J9983" s="2">
        <v>20.54</v>
      </c>
    </row>
    <row r="9984" spans="1:10" x14ac:dyDescent="0.35">
      <c r="A9984" s="1">
        <v>43098</v>
      </c>
      <c r="B9984" t="s">
        <v>596</v>
      </c>
      <c r="C9984" t="s">
        <v>33</v>
      </c>
      <c r="D9984" t="s">
        <v>34</v>
      </c>
      <c r="E9984" t="s">
        <v>35</v>
      </c>
      <c r="F9984" t="s">
        <v>542</v>
      </c>
      <c r="G9984" s="2">
        <v>1207.8399999999999</v>
      </c>
      <c r="H9984" s="2">
        <v>8</v>
      </c>
      <c r="I9984" s="2">
        <f t="shared" si="155"/>
        <v>150.97999999999999</v>
      </c>
      <c r="J9984" s="2">
        <v>314.04000000000002</v>
      </c>
    </row>
    <row r="9985" spans="1:10" x14ac:dyDescent="0.35">
      <c r="A9985" s="1">
        <v>43098</v>
      </c>
      <c r="B9985" t="s">
        <v>596</v>
      </c>
      <c r="C9985" t="s">
        <v>33</v>
      </c>
      <c r="D9985" t="s">
        <v>11</v>
      </c>
      <c r="E9985" t="s">
        <v>20</v>
      </c>
      <c r="F9985" t="s">
        <v>2487</v>
      </c>
      <c r="G9985" s="2">
        <v>12.53</v>
      </c>
      <c r="H9985" s="2">
        <v>1</v>
      </c>
      <c r="I9985" s="2">
        <f t="shared" si="155"/>
        <v>12.53</v>
      </c>
      <c r="J9985" s="2">
        <v>5.89</v>
      </c>
    </row>
    <row r="9986" spans="1:10" x14ac:dyDescent="0.35">
      <c r="A9986" s="1">
        <v>43098</v>
      </c>
      <c r="B9986" t="s">
        <v>596</v>
      </c>
      <c r="C9986" t="s">
        <v>33</v>
      </c>
      <c r="D9986" t="s">
        <v>11</v>
      </c>
      <c r="E9986" t="s">
        <v>24</v>
      </c>
      <c r="F9986" t="s">
        <v>1929</v>
      </c>
      <c r="G9986" s="2">
        <v>34.58</v>
      </c>
      <c r="H9986" s="2">
        <v>1</v>
      </c>
      <c r="I9986" s="2">
        <f t="shared" si="155"/>
        <v>34.58</v>
      </c>
      <c r="J9986" s="2">
        <v>10.029999999999999</v>
      </c>
    </row>
    <row r="9987" spans="1:10" x14ac:dyDescent="0.35">
      <c r="A9987" s="1">
        <v>43098</v>
      </c>
      <c r="B9987" t="s">
        <v>596</v>
      </c>
      <c r="C9987" t="s">
        <v>33</v>
      </c>
      <c r="D9987" t="s">
        <v>34</v>
      </c>
      <c r="E9987" t="s">
        <v>35</v>
      </c>
      <c r="F9987" t="s">
        <v>274</v>
      </c>
      <c r="G9987" s="2">
        <v>300.98</v>
      </c>
      <c r="H9987" s="2">
        <v>1</v>
      </c>
      <c r="I9987" s="2">
        <f t="shared" ref="I9987:I9995" si="156">G9987/H9987</f>
        <v>300.98</v>
      </c>
      <c r="J9987" s="2">
        <v>87.28</v>
      </c>
    </row>
    <row r="9988" spans="1:10" x14ac:dyDescent="0.35">
      <c r="A9988" s="1">
        <v>43098</v>
      </c>
      <c r="B9988" t="s">
        <v>596</v>
      </c>
      <c r="C9988" t="s">
        <v>33</v>
      </c>
      <c r="D9988" t="s">
        <v>34</v>
      </c>
      <c r="E9988" t="s">
        <v>35</v>
      </c>
      <c r="F9988" t="s">
        <v>235</v>
      </c>
      <c r="G9988" s="2">
        <v>258.75</v>
      </c>
      <c r="H9988" s="2">
        <v>3</v>
      </c>
      <c r="I9988" s="2">
        <f t="shared" si="156"/>
        <v>86.25</v>
      </c>
      <c r="J9988" s="2">
        <v>77.63</v>
      </c>
    </row>
    <row r="9989" spans="1:10" x14ac:dyDescent="0.35">
      <c r="A9989" s="1">
        <v>43099</v>
      </c>
      <c r="B9989" t="s">
        <v>2225</v>
      </c>
      <c r="C9989" t="s">
        <v>129</v>
      </c>
      <c r="D9989" t="s">
        <v>11</v>
      </c>
      <c r="E9989" t="s">
        <v>92</v>
      </c>
      <c r="F9989" t="s">
        <v>2340</v>
      </c>
      <c r="G9989" s="2">
        <v>209.3</v>
      </c>
      <c r="H9989" s="2">
        <v>2</v>
      </c>
      <c r="I9989" s="2">
        <f t="shared" si="156"/>
        <v>104.65</v>
      </c>
      <c r="J9989" s="2">
        <v>56.51</v>
      </c>
    </row>
    <row r="9990" spans="1:10" x14ac:dyDescent="0.35">
      <c r="A9990" s="1">
        <v>43099</v>
      </c>
      <c r="B9990" t="s">
        <v>373</v>
      </c>
      <c r="C9990" t="s">
        <v>149</v>
      </c>
      <c r="D9990" t="s">
        <v>34</v>
      </c>
      <c r="E9990" t="s">
        <v>74</v>
      </c>
      <c r="F9990" t="s">
        <v>2494</v>
      </c>
      <c r="G9990" s="2">
        <v>323.14</v>
      </c>
      <c r="H9990" s="2">
        <v>4</v>
      </c>
      <c r="I9990" s="2">
        <f t="shared" si="156"/>
        <v>80.784999999999997</v>
      </c>
      <c r="J9990" s="2">
        <v>12.12</v>
      </c>
    </row>
    <row r="9991" spans="1:10" x14ac:dyDescent="0.35">
      <c r="A9991" s="1">
        <v>43099</v>
      </c>
      <c r="B9991" t="s">
        <v>373</v>
      </c>
      <c r="C9991" t="s">
        <v>149</v>
      </c>
      <c r="D9991" t="s">
        <v>39</v>
      </c>
      <c r="E9991" t="s">
        <v>40</v>
      </c>
      <c r="F9991" t="s">
        <v>2345</v>
      </c>
      <c r="G9991" s="2">
        <v>90.93</v>
      </c>
      <c r="H9991" s="2">
        <v>7</v>
      </c>
      <c r="I9991" s="2">
        <f t="shared" si="156"/>
        <v>12.99</v>
      </c>
      <c r="J9991" s="2">
        <v>2.73</v>
      </c>
    </row>
    <row r="9992" spans="1:10" x14ac:dyDescent="0.35">
      <c r="A9992" s="1">
        <v>43099</v>
      </c>
      <c r="B9992" t="s">
        <v>373</v>
      </c>
      <c r="C9992" t="s">
        <v>149</v>
      </c>
      <c r="D9992" t="s">
        <v>11</v>
      </c>
      <c r="E9992" t="s">
        <v>20</v>
      </c>
      <c r="F9992" t="s">
        <v>627</v>
      </c>
      <c r="G9992" s="2">
        <v>52.78</v>
      </c>
      <c r="H9992" s="2">
        <v>3</v>
      </c>
      <c r="I9992" s="2">
        <f t="shared" si="156"/>
        <v>17.593333333333334</v>
      </c>
      <c r="J9992" s="2">
        <v>19.79</v>
      </c>
    </row>
    <row r="9993" spans="1:10" x14ac:dyDescent="0.35">
      <c r="A9993" s="1">
        <v>43099</v>
      </c>
      <c r="B9993" t="s">
        <v>2424</v>
      </c>
      <c r="C9993" t="s">
        <v>27</v>
      </c>
      <c r="D9993" t="s">
        <v>11</v>
      </c>
      <c r="E9993" t="s">
        <v>20</v>
      </c>
      <c r="F9993" t="s">
        <v>966</v>
      </c>
      <c r="G9993" s="2">
        <v>13.9</v>
      </c>
      <c r="H9993" s="2">
        <v>2</v>
      </c>
      <c r="I9993" s="2">
        <f t="shared" si="156"/>
        <v>6.95</v>
      </c>
      <c r="J9993" s="2">
        <v>4.5199999999999996</v>
      </c>
    </row>
    <row r="9994" spans="1:10" x14ac:dyDescent="0.35">
      <c r="A9994" s="1">
        <v>43099</v>
      </c>
      <c r="B9994" t="s">
        <v>2424</v>
      </c>
      <c r="C9994" t="s">
        <v>27</v>
      </c>
      <c r="D9994" t="s">
        <v>11</v>
      </c>
      <c r="E9994" t="s">
        <v>20</v>
      </c>
      <c r="F9994" t="s">
        <v>2187</v>
      </c>
      <c r="G9994" s="2">
        <v>20.72</v>
      </c>
      <c r="H9994" s="2">
        <v>2</v>
      </c>
      <c r="I9994" s="2">
        <f t="shared" si="156"/>
        <v>10.36</v>
      </c>
      <c r="J9994" s="2">
        <v>6.48</v>
      </c>
    </row>
    <row r="9995" spans="1:10" x14ac:dyDescent="0.35">
      <c r="A9995" s="1">
        <v>43099</v>
      </c>
      <c r="B9995" t="s">
        <v>2486</v>
      </c>
      <c r="C9995" t="s">
        <v>278</v>
      </c>
      <c r="D9995" t="s">
        <v>11</v>
      </c>
      <c r="E9995" t="s">
        <v>43</v>
      </c>
      <c r="F9995" t="s">
        <v>2096</v>
      </c>
      <c r="G9995" s="2">
        <v>3.02</v>
      </c>
      <c r="H9995" s="2">
        <v>3</v>
      </c>
      <c r="I9995" s="2">
        <f t="shared" si="156"/>
        <v>1.0066666666666666</v>
      </c>
      <c r="J9995" s="2">
        <v>-0.6</v>
      </c>
    </row>
  </sheetData>
  <conditionalFormatting sqref="J1:J1048576">
    <cfRule type="cellIs" dxfId="4" priority="1" operator="lessThan">
      <formula>0</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6"/>
  <sheetViews>
    <sheetView workbookViewId="0">
      <selection activeCell="B4" sqref="B4"/>
    </sheetView>
  </sheetViews>
  <sheetFormatPr defaultRowHeight="14.5" x14ac:dyDescent="0.35"/>
  <cols>
    <col min="2" max="2" width="15" bestFit="1" customWidth="1"/>
    <col min="3" max="3" width="11.26953125" bestFit="1" customWidth="1"/>
  </cols>
  <sheetData>
    <row r="3" spans="2:3" x14ac:dyDescent="0.35">
      <c r="B3" s="6" t="s">
        <v>3</v>
      </c>
      <c r="C3" s="6" t="s">
        <v>2722</v>
      </c>
    </row>
    <row r="4" spans="2:3" x14ac:dyDescent="0.35">
      <c r="B4" s="4" t="s">
        <v>34</v>
      </c>
      <c r="C4" s="5">
        <v>741999.98</v>
      </c>
    </row>
    <row r="5" spans="2:3" x14ac:dyDescent="0.35">
      <c r="B5" s="4" t="s">
        <v>11</v>
      </c>
      <c r="C5" s="5">
        <v>719046.99</v>
      </c>
    </row>
    <row r="6" spans="2:3" x14ac:dyDescent="0.35">
      <c r="B6" s="4" t="s">
        <v>39</v>
      </c>
      <c r="C6" s="5">
        <v>836154.1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9"/>
  <sheetViews>
    <sheetView showGridLines="0" topLeftCell="A4" workbookViewId="0">
      <selection activeCell="B3" sqref="B3"/>
    </sheetView>
  </sheetViews>
  <sheetFormatPr defaultRowHeight="14.5" x14ac:dyDescent="0.35"/>
  <cols>
    <col min="1" max="1" width="18.81640625" bestFit="1" customWidth="1"/>
    <col min="2" max="2" width="21.81640625" bestFit="1" customWidth="1"/>
    <col min="3" max="3" width="11.81640625" bestFit="1" customWidth="1"/>
    <col min="4" max="4" width="13.1796875" bestFit="1" customWidth="1"/>
    <col min="5" max="5" width="10.26953125" bestFit="1" customWidth="1"/>
  </cols>
  <sheetData>
    <row r="3" spans="1:3" x14ac:dyDescent="0.35">
      <c r="A3" s="3" t="s">
        <v>2732</v>
      </c>
      <c r="B3" s="3" t="s">
        <v>2733</v>
      </c>
      <c r="C3" t="s">
        <v>2723</v>
      </c>
    </row>
    <row r="4" spans="1:3" x14ac:dyDescent="0.35">
      <c r="A4" t="s">
        <v>2724</v>
      </c>
      <c r="B4" t="s">
        <v>2725</v>
      </c>
      <c r="C4" s="5">
        <v>3811.1999999999962</v>
      </c>
    </row>
    <row r="5" spans="1:3" x14ac:dyDescent="0.35">
      <c r="B5" t="s">
        <v>2726</v>
      </c>
      <c r="C5" s="5">
        <v>11204.159999999994</v>
      </c>
    </row>
    <row r="6" spans="1:3" x14ac:dyDescent="0.35">
      <c r="B6" t="s">
        <v>2727</v>
      </c>
      <c r="C6" s="5">
        <v>12804.729999999992</v>
      </c>
    </row>
    <row r="7" spans="1:3" x14ac:dyDescent="0.35">
      <c r="B7" t="s">
        <v>2728</v>
      </c>
      <c r="C7" s="5">
        <v>21723.969999999994</v>
      </c>
    </row>
    <row r="8" spans="1:3" x14ac:dyDescent="0.35">
      <c r="A8" t="s">
        <v>2729</v>
      </c>
      <c r="B8" t="s">
        <v>2725</v>
      </c>
      <c r="C8" s="5">
        <v>9264.940000000006</v>
      </c>
    </row>
    <row r="9" spans="1:3" x14ac:dyDescent="0.35">
      <c r="B9" t="s">
        <v>2726</v>
      </c>
      <c r="C9" s="5">
        <v>12190.919999999998</v>
      </c>
    </row>
    <row r="10" spans="1:3" x14ac:dyDescent="0.35">
      <c r="B10" t="s">
        <v>2727</v>
      </c>
      <c r="C10" s="5">
        <v>16853.699999999986</v>
      </c>
    </row>
    <row r="11" spans="1:3" x14ac:dyDescent="0.35">
      <c r="B11" t="s">
        <v>2728</v>
      </c>
      <c r="C11" s="5">
        <v>23309.129999999986</v>
      </c>
    </row>
    <row r="12" spans="1:3" x14ac:dyDescent="0.35">
      <c r="A12" t="s">
        <v>2730</v>
      </c>
      <c r="B12" t="s">
        <v>2725</v>
      </c>
      <c r="C12" s="5">
        <v>11441.390000000001</v>
      </c>
    </row>
    <row r="13" spans="1:3" x14ac:dyDescent="0.35">
      <c r="B13" t="s">
        <v>2726</v>
      </c>
      <c r="C13" s="5">
        <v>16390.299999999988</v>
      </c>
    </row>
    <row r="14" spans="1:3" x14ac:dyDescent="0.35">
      <c r="B14" t="s">
        <v>2727</v>
      </c>
      <c r="C14" s="5">
        <v>15823.630000000008</v>
      </c>
    </row>
    <row r="15" spans="1:3" x14ac:dyDescent="0.35">
      <c r="B15" t="s">
        <v>2728</v>
      </c>
      <c r="C15" s="5">
        <v>38139.949999999975</v>
      </c>
    </row>
    <row r="16" spans="1:3" x14ac:dyDescent="0.35">
      <c r="A16" t="s">
        <v>2731</v>
      </c>
      <c r="B16" t="s">
        <v>2725</v>
      </c>
      <c r="C16" s="5">
        <v>23506.210000000003</v>
      </c>
    </row>
    <row r="17" spans="2:3" x14ac:dyDescent="0.35">
      <c r="B17" t="s">
        <v>2726</v>
      </c>
      <c r="C17" s="5">
        <v>15499.420000000006</v>
      </c>
    </row>
    <row r="18" spans="2:3" x14ac:dyDescent="0.35">
      <c r="B18" t="s">
        <v>2727</v>
      </c>
      <c r="C18" s="5">
        <v>26985.260000000013</v>
      </c>
    </row>
    <row r="19" spans="2:3" x14ac:dyDescent="0.35">
      <c r="B19" t="s">
        <v>2728</v>
      </c>
      <c r="C19" s="5">
        <v>27448.880000000019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29D54-93F8-47BB-B5CD-90F6A4866D58}">
  <dimension ref="A3:E52"/>
  <sheetViews>
    <sheetView zoomScale="41" zoomScaleNormal="41" workbookViewId="0">
      <selection activeCell="B9" sqref="B9"/>
    </sheetView>
  </sheetViews>
  <sheetFormatPr defaultRowHeight="14.5" x14ac:dyDescent="0.35"/>
  <cols>
    <col min="1" max="1" width="20.26953125" bestFit="1" customWidth="1"/>
    <col min="2" max="2" width="16.90625" bestFit="1" customWidth="1"/>
  </cols>
  <sheetData>
    <row r="3" spans="1:5" x14ac:dyDescent="0.35">
      <c r="A3" s="14" t="s">
        <v>2734</v>
      </c>
      <c r="B3" s="14" t="s">
        <v>2722</v>
      </c>
    </row>
    <row r="4" spans="1:5" x14ac:dyDescent="0.35">
      <c r="A4" s="4" t="s">
        <v>488</v>
      </c>
      <c r="B4" s="8">
        <v>19510.639999999996</v>
      </c>
      <c r="D4" t="str">
        <f>A4</f>
        <v>Alabama</v>
      </c>
      <c r="E4">
        <f>B4</f>
        <v>19510.639999999996</v>
      </c>
    </row>
    <row r="5" spans="1:5" x14ac:dyDescent="0.35">
      <c r="A5" s="4" t="s">
        <v>95</v>
      </c>
      <c r="B5" s="8">
        <v>35282.020000000011</v>
      </c>
      <c r="D5" t="str">
        <f t="shared" ref="D5:D13" si="0">A5</f>
        <v>Arizona</v>
      </c>
      <c r="E5">
        <f t="shared" ref="E5:E13" si="1">B5</f>
        <v>35282.020000000011</v>
      </c>
    </row>
    <row r="6" spans="1:5" x14ac:dyDescent="0.35">
      <c r="A6" s="4" t="s">
        <v>101</v>
      </c>
      <c r="B6" s="8">
        <v>11678.13</v>
      </c>
      <c r="D6" t="str">
        <f t="shared" si="0"/>
        <v>Arkansas</v>
      </c>
      <c r="E6">
        <f t="shared" si="1"/>
        <v>11678.13</v>
      </c>
    </row>
    <row r="7" spans="1:5" x14ac:dyDescent="0.35">
      <c r="A7" s="4" t="s">
        <v>27</v>
      </c>
      <c r="B7" s="8">
        <v>457687.68000000098</v>
      </c>
      <c r="D7" t="str">
        <f t="shared" si="0"/>
        <v>California</v>
      </c>
      <c r="E7">
        <f t="shared" si="1"/>
        <v>457687.68000000098</v>
      </c>
    </row>
    <row r="8" spans="1:5" x14ac:dyDescent="0.35">
      <c r="A8" s="4" t="s">
        <v>278</v>
      </c>
      <c r="B8" s="8">
        <v>32108.12</v>
      </c>
      <c r="D8" t="str">
        <f t="shared" si="0"/>
        <v>Colorado</v>
      </c>
      <c r="E8">
        <f t="shared" si="1"/>
        <v>32108.12</v>
      </c>
    </row>
    <row r="9" spans="1:5" x14ac:dyDescent="0.35">
      <c r="A9" s="4" t="s">
        <v>613</v>
      </c>
      <c r="B9" s="8">
        <v>13384.359999999999</v>
      </c>
      <c r="D9" t="str">
        <f t="shared" si="0"/>
        <v>Connecticut</v>
      </c>
      <c r="E9">
        <f t="shared" si="1"/>
        <v>13384.359999999999</v>
      </c>
    </row>
    <row r="10" spans="1:5" x14ac:dyDescent="0.35">
      <c r="A10" s="4" t="s">
        <v>59</v>
      </c>
      <c r="B10" s="8">
        <v>27451.069999999996</v>
      </c>
      <c r="D10" t="str">
        <f t="shared" si="0"/>
        <v>Delaware</v>
      </c>
      <c r="E10">
        <f t="shared" si="1"/>
        <v>27451.069999999996</v>
      </c>
    </row>
    <row r="11" spans="1:5" x14ac:dyDescent="0.35">
      <c r="A11" s="4" t="s">
        <v>2044</v>
      </c>
      <c r="B11" s="8">
        <v>2865.0199999999995</v>
      </c>
      <c r="D11" t="str">
        <f t="shared" si="0"/>
        <v>District of Columbia</v>
      </c>
      <c r="E11">
        <f t="shared" si="1"/>
        <v>2865.0199999999995</v>
      </c>
    </row>
    <row r="12" spans="1:5" x14ac:dyDescent="0.35">
      <c r="A12" s="4" t="s">
        <v>123</v>
      </c>
      <c r="B12" s="8">
        <v>89473.73</v>
      </c>
      <c r="D12" t="str">
        <f t="shared" si="0"/>
        <v>Florida</v>
      </c>
      <c r="E12">
        <f t="shared" si="1"/>
        <v>89473.73</v>
      </c>
    </row>
    <row r="13" spans="1:5" x14ac:dyDescent="0.35">
      <c r="A13" s="4" t="s">
        <v>30</v>
      </c>
      <c r="B13" s="8">
        <v>49095.840000000011</v>
      </c>
      <c r="D13" t="str">
        <f t="shared" si="0"/>
        <v>Georgia</v>
      </c>
      <c r="E13">
        <f t="shared" si="1"/>
        <v>49095.840000000011</v>
      </c>
    </row>
    <row r="14" spans="1:5" x14ac:dyDescent="0.35">
      <c r="A14" s="4" t="s">
        <v>510</v>
      </c>
      <c r="B14" s="8">
        <v>4382.4900000000007</v>
      </c>
      <c r="D14" t="str">
        <f t="shared" ref="D14:D32" si="2">A14</f>
        <v>Idaho</v>
      </c>
      <c r="E14">
        <f t="shared" ref="E14:E32" si="3">B14</f>
        <v>4382.4900000000007</v>
      </c>
    </row>
    <row r="15" spans="1:5" x14ac:dyDescent="0.35">
      <c r="A15" s="4" t="s">
        <v>15</v>
      </c>
      <c r="B15" s="8">
        <v>80166.160000000033</v>
      </c>
      <c r="D15" t="str">
        <f t="shared" si="2"/>
        <v>Illinois</v>
      </c>
      <c r="E15">
        <f t="shared" si="3"/>
        <v>80166.160000000033</v>
      </c>
    </row>
    <row r="16" spans="1:5" x14ac:dyDescent="0.35">
      <c r="A16" s="4" t="s">
        <v>129</v>
      </c>
      <c r="B16" s="8">
        <v>53555.360000000015</v>
      </c>
      <c r="D16" t="str">
        <f t="shared" si="2"/>
        <v>Indiana</v>
      </c>
      <c r="E16">
        <f t="shared" si="3"/>
        <v>53555.360000000015</v>
      </c>
    </row>
    <row r="17" spans="1:5" x14ac:dyDescent="0.35">
      <c r="A17" s="4" t="s">
        <v>395</v>
      </c>
      <c r="B17" s="8">
        <v>4579.7599999999993</v>
      </c>
      <c r="D17" t="str">
        <f t="shared" si="2"/>
        <v>Iowa</v>
      </c>
      <c r="E17">
        <f t="shared" si="3"/>
        <v>4579.7599999999993</v>
      </c>
    </row>
    <row r="18" spans="1:5" x14ac:dyDescent="0.35">
      <c r="A18" s="4" t="s">
        <v>1283</v>
      </c>
      <c r="B18" s="8">
        <v>2914.3100000000004</v>
      </c>
      <c r="D18" t="str">
        <f t="shared" si="2"/>
        <v>Kansas</v>
      </c>
      <c r="E18">
        <f t="shared" si="3"/>
        <v>2914.3100000000004</v>
      </c>
    </row>
    <row r="19" spans="1:5" x14ac:dyDescent="0.35">
      <c r="A19" s="4" t="s">
        <v>33</v>
      </c>
      <c r="B19" s="8">
        <v>36591.749999999985</v>
      </c>
      <c r="D19" t="str">
        <f t="shared" si="2"/>
        <v>Kentucky</v>
      </c>
      <c r="E19">
        <f t="shared" si="3"/>
        <v>36591.749999999985</v>
      </c>
    </row>
    <row r="20" spans="1:5" x14ac:dyDescent="0.35">
      <c r="A20" s="4" t="s">
        <v>62</v>
      </c>
      <c r="B20" s="8">
        <v>9217.0299999999988</v>
      </c>
      <c r="D20" t="str">
        <f t="shared" si="2"/>
        <v>Louisiana</v>
      </c>
      <c r="E20">
        <f t="shared" si="3"/>
        <v>9217.0299999999988</v>
      </c>
    </row>
    <row r="21" spans="1:5" x14ac:dyDescent="0.35">
      <c r="A21" s="4" t="s">
        <v>1061</v>
      </c>
      <c r="B21" s="8">
        <v>1270.5300000000002</v>
      </c>
      <c r="D21" t="str">
        <f t="shared" si="2"/>
        <v>Maine</v>
      </c>
      <c r="E21">
        <f t="shared" si="3"/>
        <v>1270.5300000000002</v>
      </c>
    </row>
    <row r="22" spans="1:5" x14ac:dyDescent="0.35">
      <c r="A22" s="4" t="s">
        <v>531</v>
      </c>
      <c r="B22" s="8">
        <v>23705.52</v>
      </c>
      <c r="D22" t="str">
        <f t="shared" si="2"/>
        <v>Maryland</v>
      </c>
      <c r="E22">
        <f t="shared" si="3"/>
        <v>23705.52</v>
      </c>
    </row>
    <row r="23" spans="1:5" x14ac:dyDescent="0.35">
      <c r="A23" s="4" t="s">
        <v>434</v>
      </c>
      <c r="B23" s="8">
        <v>28634.439999999995</v>
      </c>
      <c r="D23" t="str">
        <f t="shared" si="2"/>
        <v>Massachusetts</v>
      </c>
      <c r="E23">
        <f t="shared" si="3"/>
        <v>28634.439999999995</v>
      </c>
    </row>
    <row r="24" spans="1:5" x14ac:dyDescent="0.35">
      <c r="A24" s="4" t="s">
        <v>110</v>
      </c>
      <c r="B24" s="8">
        <v>76269.610000000015</v>
      </c>
      <c r="D24" t="str">
        <f t="shared" si="2"/>
        <v>Michigan</v>
      </c>
      <c r="E24">
        <f t="shared" si="3"/>
        <v>76269.610000000015</v>
      </c>
    </row>
    <row r="25" spans="1:5" x14ac:dyDescent="0.35">
      <c r="A25" s="4" t="s">
        <v>315</v>
      </c>
      <c r="B25" s="8">
        <v>29863.149999999994</v>
      </c>
      <c r="D25" t="str">
        <f t="shared" si="2"/>
        <v>Minnesota</v>
      </c>
      <c r="E25">
        <f t="shared" si="3"/>
        <v>29863.149999999994</v>
      </c>
    </row>
    <row r="26" spans="1:5" x14ac:dyDescent="0.35">
      <c r="A26" s="4" t="s">
        <v>329</v>
      </c>
      <c r="B26" s="8">
        <v>10771.34</v>
      </c>
      <c r="D26" t="str">
        <f t="shared" si="2"/>
        <v>Mississippi</v>
      </c>
      <c r="E26">
        <f t="shared" si="3"/>
        <v>10771.34</v>
      </c>
    </row>
    <row r="27" spans="1:5" x14ac:dyDescent="0.35">
      <c r="A27" s="4" t="s">
        <v>186</v>
      </c>
      <c r="B27" s="8">
        <v>22205.149999999998</v>
      </c>
      <c r="D27" t="str">
        <f t="shared" si="2"/>
        <v>Missouri</v>
      </c>
      <c r="E27">
        <f t="shared" si="3"/>
        <v>22205.149999999998</v>
      </c>
    </row>
    <row r="28" spans="1:5" x14ac:dyDescent="0.35">
      <c r="A28" s="4" t="s">
        <v>515</v>
      </c>
      <c r="B28" s="8">
        <v>5589.35</v>
      </c>
      <c r="D28" t="str">
        <f t="shared" si="2"/>
        <v>Montana</v>
      </c>
      <c r="E28">
        <f t="shared" si="3"/>
        <v>5589.35</v>
      </c>
    </row>
    <row r="29" spans="1:5" x14ac:dyDescent="0.35">
      <c r="A29" s="4" t="s">
        <v>996</v>
      </c>
      <c r="B29" s="8">
        <v>7464.9300000000012</v>
      </c>
      <c r="D29" t="str">
        <f t="shared" si="2"/>
        <v>Nebraska</v>
      </c>
      <c r="E29">
        <f t="shared" si="3"/>
        <v>7464.9300000000012</v>
      </c>
    </row>
    <row r="30" spans="1:5" x14ac:dyDescent="0.35">
      <c r="A30" s="4" t="s">
        <v>126</v>
      </c>
      <c r="B30" s="8">
        <v>16729.100000000002</v>
      </c>
      <c r="D30" t="str">
        <f t="shared" si="2"/>
        <v>Nevada</v>
      </c>
      <c r="E30">
        <f t="shared" si="3"/>
        <v>16729.100000000002</v>
      </c>
    </row>
    <row r="31" spans="1:5" x14ac:dyDescent="0.35">
      <c r="A31" s="4" t="s">
        <v>685</v>
      </c>
      <c r="B31" s="8">
        <v>7292.5199999999995</v>
      </c>
      <c r="D31" t="str">
        <f t="shared" si="2"/>
        <v>New Hampshire</v>
      </c>
      <c r="E31">
        <f t="shared" si="3"/>
        <v>7292.5199999999995</v>
      </c>
    </row>
    <row r="32" spans="1:5" x14ac:dyDescent="0.35">
      <c r="A32" s="4" t="s">
        <v>177</v>
      </c>
      <c r="B32" s="8">
        <v>35764.320000000007</v>
      </c>
      <c r="D32" t="str">
        <f t="shared" si="2"/>
        <v>New Jersey</v>
      </c>
      <c r="E32">
        <f t="shared" si="3"/>
        <v>35764.320000000007</v>
      </c>
    </row>
    <row r="33" spans="1:5" x14ac:dyDescent="0.35">
      <c r="A33" s="4" t="s">
        <v>399</v>
      </c>
      <c r="B33" s="8">
        <v>4783.5399999999991</v>
      </c>
      <c r="D33" t="str">
        <f t="shared" ref="D33:D52" si="4">A33</f>
        <v>New Mexico</v>
      </c>
      <c r="E33">
        <f t="shared" ref="E33:E52" si="5">B33</f>
        <v>4783.5399999999991</v>
      </c>
    </row>
    <row r="34" spans="1:5" x14ac:dyDescent="0.35">
      <c r="A34" s="4" t="s">
        <v>149</v>
      </c>
      <c r="B34" s="8">
        <v>310876.20000000036</v>
      </c>
      <c r="D34" t="str">
        <f t="shared" si="4"/>
        <v>New York</v>
      </c>
      <c r="E34">
        <f t="shared" si="5"/>
        <v>310876.20000000036</v>
      </c>
    </row>
    <row r="35" spans="1:5" x14ac:dyDescent="0.35">
      <c r="A35" s="4" t="s">
        <v>245</v>
      </c>
      <c r="B35" s="8">
        <v>55603.089999999982</v>
      </c>
      <c r="D35" t="str">
        <f t="shared" si="4"/>
        <v>North Carolina</v>
      </c>
      <c r="E35">
        <f t="shared" si="5"/>
        <v>55603.089999999982</v>
      </c>
    </row>
    <row r="36" spans="1:5" x14ac:dyDescent="0.35">
      <c r="A36" s="4" t="s">
        <v>2675</v>
      </c>
      <c r="B36" s="8">
        <v>919.91</v>
      </c>
      <c r="D36" t="str">
        <f t="shared" si="4"/>
        <v>North Dakota</v>
      </c>
      <c r="E36">
        <f t="shared" si="5"/>
        <v>919.91</v>
      </c>
    </row>
    <row r="37" spans="1:5" x14ac:dyDescent="0.35">
      <c r="A37" s="4" t="s">
        <v>78</v>
      </c>
      <c r="B37" s="8">
        <v>78258.210000000094</v>
      </c>
      <c r="D37" t="str">
        <f t="shared" si="4"/>
        <v>Ohio</v>
      </c>
      <c r="E37">
        <f t="shared" si="5"/>
        <v>78258.210000000094</v>
      </c>
    </row>
    <row r="38" spans="1:5" x14ac:dyDescent="0.35">
      <c r="A38" s="4" t="s">
        <v>840</v>
      </c>
      <c r="B38" s="8">
        <v>19683.389999999996</v>
      </c>
      <c r="D38" t="str">
        <f t="shared" si="4"/>
        <v>Oklahoma</v>
      </c>
      <c r="E38">
        <f t="shared" si="5"/>
        <v>19683.389999999996</v>
      </c>
    </row>
    <row r="39" spans="1:5" x14ac:dyDescent="0.35">
      <c r="A39" s="4" t="s">
        <v>91</v>
      </c>
      <c r="B39" s="8">
        <v>17431.140000000007</v>
      </c>
      <c r="D39" t="str">
        <f t="shared" si="4"/>
        <v>Oregon</v>
      </c>
      <c r="E39">
        <f t="shared" si="5"/>
        <v>17431.140000000007</v>
      </c>
    </row>
    <row r="40" spans="1:5" x14ac:dyDescent="0.35">
      <c r="A40" s="4" t="s">
        <v>23</v>
      </c>
      <c r="B40" s="8">
        <v>116512.01999999995</v>
      </c>
      <c r="D40" t="str">
        <f t="shared" si="4"/>
        <v>Pennsylvania</v>
      </c>
      <c r="E40">
        <f t="shared" si="5"/>
        <v>116512.01999999995</v>
      </c>
    </row>
    <row r="41" spans="1:5" x14ac:dyDescent="0.35">
      <c r="A41" s="4" t="s">
        <v>1529</v>
      </c>
      <c r="B41" s="8">
        <v>22627.96</v>
      </c>
      <c r="D41" t="str">
        <f t="shared" si="4"/>
        <v>Rhode Island</v>
      </c>
      <c r="E41">
        <f t="shared" si="5"/>
        <v>22627.96</v>
      </c>
    </row>
    <row r="42" spans="1:5" x14ac:dyDescent="0.35">
      <c r="A42" s="4" t="s">
        <v>70</v>
      </c>
      <c r="B42" s="8">
        <v>8481.7099999999973</v>
      </c>
      <c r="D42" t="str">
        <f t="shared" si="4"/>
        <v>South Carolina</v>
      </c>
      <c r="E42">
        <f t="shared" si="5"/>
        <v>8481.7099999999973</v>
      </c>
    </row>
    <row r="43" spans="1:5" x14ac:dyDescent="0.35">
      <c r="A43" s="4" t="s">
        <v>140</v>
      </c>
      <c r="B43" s="8">
        <v>1315.56</v>
      </c>
      <c r="D43" t="str">
        <f t="shared" si="4"/>
        <v>South Dakota</v>
      </c>
      <c r="E43">
        <f t="shared" si="5"/>
        <v>1315.56</v>
      </c>
    </row>
    <row r="44" spans="1:5" x14ac:dyDescent="0.35">
      <c r="A44" s="4" t="s">
        <v>120</v>
      </c>
      <c r="B44" s="8">
        <v>30661.919999999991</v>
      </c>
      <c r="D44" t="str">
        <f t="shared" si="4"/>
        <v>Tennessee</v>
      </c>
      <c r="E44">
        <f t="shared" si="5"/>
        <v>30661.919999999991</v>
      </c>
    </row>
    <row r="45" spans="1:5" x14ac:dyDescent="0.35">
      <c r="A45" s="4" t="s">
        <v>10</v>
      </c>
      <c r="B45" s="8">
        <v>170187.98</v>
      </c>
      <c r="D45" t="str">
        <f t="shared" si="4"/>
        <v>Texas</v>
      </c>
      <c r="E45">
        <f t="shared" si="5"/>
        <v>170187.98</v>
      </c>
    </row>
    <row r="46" spans="1:5" x14ac:dyDescent="0.35">
      <c r="A46" s="4" t="s">
        <v>296</v>
      </c>
      <c r="B46" s="8">
        <v>11220.06</v>
      </c>
      <c r="D46" t="str">
        <f t="shared" si="4"/>
        <v>Utah</v>
      </c>
      <c r="E46">
        <f t="shared" si="5"/>
        <v>11220.06</v>
      </c>
    </row>
    <row r="47" spans="1:5" x14ac:dyDescent="0.35">
      <c r="A47" s="4" t="s">
        <v>2322</v>
      </c>
      <c r="B47" s="8">
        <v>8929.3700000000008</v>
      </c>
      <c r="D47" t="str">
        <f t="shared" si="4"/>
        <v>Vermont</v>
      </c>
      <c r="E47">
        <f t="shared" si="5"/>
        <v>8929.3700000000008</v>
      </c>
    </row>
    <row r="48" spans="1:5" x14ac:dyDescent="0.35">
      <c r="A48" s="4" t="s">
        <v>55</v>
      </c>
      <c r="B48" s="8">
        <v>70636.72000000003</v>
      </c>
      <c r="D48" t="str">
        <f t="shared" si="4"/>
        <v>Virginia</v>
      </c>
      <c r="E48">
        <f t="shared" si="5"/>
        <v>70636.72000000003</v>
      </c>
    </row>
    <row r="49" spans="1:5" x14ac:dyDescent="0.35">
      <c r="A49" s="4" t="s">
        <v>164</v>
      </c>
      <c r="B49" s="8">
        <v>138641.28999999998</v>
      </c>
      <c r="D49" t="str">
        <f t="shared" si="4"/>
        <v>Washington</v>
      </c>
      <c r="E49">
        <f t="shared" si="5"/>
        <v>138641.28999999998</v>
      </c>
    </row>
    <row r="50" spans="1:5" x14ac:dyDescent="0.35">
      <c r="A50" s="4" t="s">
        <v>2687</v>
      </c>
      <c r="B50" s="8">
        <v>1209.8200000000002</v>
      </c>
      <c r="D50" t="str">
        <f t="shared" si="4"/>
        <v>West Virginia</v>
      </c>
      <c r="E50">
        <f t="shared" si="5"/>
        <v>1209.8200000000002</v>
      </c>
    </row>
    <row r="51" spans="1:5" x14ac:dyDescent="0.35">
      <c r="A51" s="4" t="s">
        <v>157</v>
      </c>
      <c r="B51" s="8">
        <v>32114.610000000015</v>
      </c>
      <c r="D51" t="str">
        <f t="shared" si="4"/>
        <v>Wisconsin</v>
      </c>
      <c r="E51">
        <f t="shared" si="5"/>
        <v>32114.610000000015</v>
      </c>
    </row>
    <row r="52" spans="1:5" x14ac:dyDescent="0.35">
      <c r="A52" s="4" t="s">
        <v>2620</v>
      </c>
      <c r="B52" s="8">
        <v>1603.14</v>
      </c>
      <c r="D52" t="str">
        <f t="shared" si="4"/>
        <v>Wyoming</v>
      </c>
      <c r="E52">
        <f t="shared" si="5"/>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BAA9-9418-4F56-B144-ECE692AD150B}">
  <dimension ref="A1:E6"/>
  <sheetViews>
    <sheetView topLeftCell="A7" workbookViewId="0">
      <selection activeCell="D11" sqref="D11"/>
    </sheetView>
  </sheetViews>
  <sheetFormatPr defaultRowHeight="14.5" x14ac:dyDescent="0.35"/>
  <cols>
    <col min="2" max="2" width="16.54296875" customWidth="1"/>
    <col min="3" max="3" width="24.90625" customWidth="1"/>
    <col min="4" max="4" width="38.6328125" customWidth="1"/>
    <col min="5" max="5" width="38.7265625" customWidth="1"/>
  </cols>
  <sheetData>
    <row r="1" spans="1:5" x14ac:dyDescent="0.35">
      <c r="A1" t="s">
        <v>2737</v>
      </c>
      <c r="B1" t="s">
        <v>2738</v>
      </c>
      <c r="C1" t="s">
        <v>2739</v>
      </c>
      <c r="D1" t="s">
        <v>2740</v>
      </c>
      <c r="E1" t="s">
        <v>2741</v>
      </c>
    </row>
    <row r="2" spans="1:5" x14ac:dyDescent="0.35">
      <c r="A2">
        <v>2014</v>
      </c>
      <c r="B2">
        <v>595</v>
      </c>
    </row>
    <row r="3" spans="1:5" x14ac:dyDescent="0.35">
      <c r="A3">
        <v>2015</v>
      </c>
      <c r="B3">
        <v>573</v>
      </c>
    </row>
    <row r="4" spans="1:5" x14ac:dyDescent="0.35">
      <c r="A4">
        <v>2016</v>
      </c>
      <c r="B4">
        <v>638</v>
      </c>
    </row>
    <row r="5" spans="1:5" x14ac:dyDescent="0.35">
      <c r="A5">
        <v>2017</v>
      </c>
      <c r="B5">
        <v>693</v>
      </c>
      <c r="C5">
        <v>693</v>
      </c>
      <c r="D5" s="12">
        <v>693</v>
      </c>
      <c r="E5" s="12">
        <v>693</v>
      </c>
    </row>
    <row r="6" spans="1:5" x14ac:dyDescent="0.35">
      <c r="A6">
        <v>2018</v>
      </c>
      <c r="C6" s="8">
        <f>_xlfn.FORECAST.ETS(A6,$B$2:$B$5,$A$2:$A$5,1,1)</f>
        <v>725.28702142321458</v>
      </c>
      <c r="D6" s="8">
        <f>C6-_xlfn.FORECAST.ETS.CONFINT(A6,$B$2:$B$5,$A$2:$A$5,0.9,1,1)</f>
        <v>674.80403443501041</v>
      </c>
      <c r="E6" s="8">
        <f>C6+_xlfn.FORECAST.ETS.CONFINT(A6,$B$2:$B$5,$A$2:$A$5,0.9,1,1)</f>
        <v>775.77000841141876</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2510"/>
  <sheetViews>
    <sheetView zoomScale="65" zoomScaleNormal="65" workbookViewId="0">
      <selection activeCell="K27" sqref="K27"/>
    </sheetView>
  </sheetViews>
  <sheetFormatPr defaultRowHeight="14.5" x14ac:dyDescent="0.35"/>
  <cols>
    <col min="1" max="1" width="28.7265625" bestFit="1" customWidth="1"/>
    <col min="2" max="2" width="11.26953125" bestFit="1" customWidth="1"/>
    <col min="4" max="4" width="13.6328125" bestFit="1" customWidth="1"/>
    <col min="5" max="5" width="22.36328125" bestFit="1" customWidth="1"/>
  </cols>
  <sheetData>
    <row r="2" spans="1:2" x14ac:dyDescent="0.35">
      <c r="A2" s="7" t="s">
        <v>2735</v>
      </c>
      <c r="B2">
        <f>COUNTA(_xlfn.UNIQUE(Dataset!B:B))</f>
        <v>795</v>
      </c>
    </row>
    <row r="4" spans="1:2" x14ac:dyDescent="0.35">
      <c r="A4" s="6" t="s">
        <v>2736</v>
      </c>
      <c r="B4" s="6" t="s">
        <v>2722</v>
      </c>
    </row>
    <row r="5" spans="1:2" x14ac:dyDescent="0.35">
      <c r="A5" s="4" t="s">
        <v>1817</v>
      </c>
      <c r="B5">
        <v>14473.57</v>
      </c>
    </row>
    <row r="6" spans="1:2" x14ac:dyDescent="0.35">
      <c r="A6" s="4" t="s">
        <v>1282</v>
      </c>
      <c r="B6">
        <v>14595.619999999999</v>
      </c>
    </row>
    <row r="7" spans="1:2" x14ac:dyDescent="0.35">
      <c r="A7" s="4" t="s">
        <v>2474</v>
      </c>
      <c r="B7">
        <v>15117.349999999999</v>
      </c>
    </row>
    <row r="8" spans="1:2" x14ac:dyDescent="0.35">
      <c r="A8" s="4" t="s">
        <v>1576</v>
      </c>
      <c r="B8">
        <v>19052.22</v>
      </c>
    </row>
    <row r="9" spans="1:2" x14ac:dyDescent="0.35">
      <c r="A9" s="4" t="s">
        <v>336</v>
      </c>
      <c r="B9">
        <v>25043.07</v>
      </c>
    </row>
    <row r="11" spans="1:2" ht="15" thickBot="1" x14ac:dyDescent="0.4">
      <c r="A11" s="9" t="s">
        <v>1</v>
      </c>
      <c r="B11" t="s">
        <v>2737</v>
      </c>
    </row>
    <row r="12" spans="1:2" x14ac:dyDescent="0.35">
      <c r="A12" s="10" t="s">
        <v>9</v>
      </c>
      <c r="B12">
        <v>2014</v>
      </c>
    </row>
    <row r="13" spans="1:2" x14ac:dyDescent="0.35">
      <c r="A13" s="11" t="s">
        <v>14</v>
      </c>
      <c r="B13">
        <v>2014</v>
      </c>
    </row>
    <row r="14" spans="1:2" x14ac:dyDescent="0.35">
      <c r="A14" s="10" t="s">
        <v>22</v>
      </c>
      <c r="B14">
        <v>2014</v>
      </c>
    </row>
    <row r="15" spans="1:2" x14ac:dyDescent="0.35">
      <c r="A15" s="11" t="s">
        <v>26</v>
      </c>
      <c r="B15">
        <v>2014</v>
      </c>
    </row>
    <row r="16" spans="1:2" x14ac:dyDescent="0.35">
      <c r="A16" s="10" t="s">
        <v>29</v>
      </c>
      <c r="B16">
        <v>2014</v>
      </c>
    </row>
    <row r="17" spans="1:5" x14ac:dyDescent="0.35">
      <c r="A17" s="11" t="s">
        <v>32</v>
      </c>
      <c r="B17">
        <v>2014</v>
      </c>
      <c r="D17" s="13" t="s">
        <v>2737</v>
      </c>
      <c r="E17" s="13" t="s">
        <v>2738</v>
      </c>
    </row>
    <row r="18" spans="1:5" x14ac:dyDescent="0.35">
      <c r="A18" s="10" t="s">
        <v>46</v>
      </c>
      <c r="B18">
        <v>2014</v>
      </c>
      <c r="D18" s="4">
        <v>2014</v>
      </c>
      <c r="E18">
        <v>595</v>
      </c>
    </row>
    <row r="19" spans="1:5" x14ac:dyDescent="0.35">
      <c r="A19" s="10" t="s">
        <v>50</v>
      </c>
      <c r="B19">
        <v>2014</v>
      </c>
      <c r="D19" s="4">
        <v>2015</v>
      </c>
      <c r="E19">
        <v>573</v>
      </c>
    </row>
    <row r="20" spans="1:5" x14ac:dyDescent="0.35">
      <c r="A20" s="10" t="s">
        <v>54</v>
      </c>
      <c r="B20">
        <v>2014</v>
      </c>
      <c r="D20" s="4">
        <v>2016</v>
      </c>
      <c r="E20">
        <v>638</v>
      </c>
    </row>
    <row r="21" spans="1:5" x14ac:dyDescent="0.35">
      <c r="A21" s="10" t="s">
        <v>58</v>
      </c>
      <c r="B21">
        <v>2014</v>
      </c>
      <c r="D21" s="4">
        <v>2017</v>
      </c>
      <c r="E21">
        <v>693</v>
      </c>
    </row>
    <row r="22" spans="1:5" x14ac:dyDescent="0.35">
      <c r="A22" s="11" t="s">
        <v>61</v>
      </c>
      <c r="B22">
        <v>2014</v>
      </c>
    </row>
    <row r="23" spans="1:5" x14ac:dyDescent="0.35">
      <c r="A23" s="10" t="s">
        <v>69</v>
      </c>
      <c r="B23">
        <v>2014</v>
      </c>
    </row>
    <row r="24" spans="1:5" x14ac:dyDescent="0.35">
      <c r="A24" s="11" t="s">
        <v>72</v>
      </c>
      <c r="B24">
        <v>2014</v>
      </c>
    </row>
    <row r="25" spans="1:5" x14ac:dyDescent="0.35">
      <c r="A25" s="10" t="s">
        <v>77</v>
      </c>
      <c r="B25">
        <v>2014</v>
      </c>
    </row>
    <row r="26" spans="1:5" x14ac:dyDescent="0.35">
      <c r="A26" s="10" t="s">
        <v>81</v>
      </c>
      <c r="B26">
        <v>2014</v>
      </c>
    </row>
    <row r="27" spans="1:5" x14ac:dyDescent="0.35">
      <c r="A27" s="11" t="s">
        <v>83</v>
      </c>
      <c r="B27">
        <v>2014</v>
      </c>
    </row>
    <row r="28" spans="1:5" x14ac:dyDescent="0.35">
      <c r="A28" s="10" t="s">
        <v>85</v>
      </c>
      <c r="B28">
        <v>2014</v>
      </c>
    </row>
    <row r="29" spans="1:5" x14ac:dyDescent="0.35">
      <c r="A29" s="10" t="s">
        <v>90</v>
      </c>
      <c r="B29">
        <v>2014</v>
      </c>
    </row>
    <row r="30" spans="1:5" x14ac:dyDescent="0.35">
      <c r="A30" s="11" t="s">
        <v>94</v>
      </c>
      <c r="B30">
        <v>2014</v>
      </c>
    </row>
    <row r="31" spans="1:5" x14ac:dyDescent="0.35">
      <c r="A31" s="11" t="s">
        <v>100</v>
      </c>
      <c r="B31">
        <v>2014</v>
      </c>
    </row>
    <row r="32" spans="1:5" x14ac:dyDescent="0.35">
      <c r="A32" s="11" t="s">
        <v>107</v>
      </c>
      <c r="B32">
        <v>2014</v>
      </c>
    </row>
    <row r="33" spans="1:2" x14ac:dyDescent="0.35">
      <c r="A33" s="11" t="s">
        <v>109</v>
      </c>
      <c r="B33">
        <v>2014</v>
      </c>
    </row>
    <row r="34" spans="1:2" x14ac:dyDescent="0.35">
      <c r="A34" s="11" t="s">
        <v>119</v>
      </c>
      <c r="B34">
        <v>2014</v>
      </c>
    </row>
    <row r="35" spans="1:2" x14ac:dyDescent="0.35">
      <c r="A35" s="10" t="s">
        <v>122</v>
      </c>
      <c r="B35">
        <v>2014</v>
      </c>
    </row>
    <row r="36" spans="1:2" x14ac:dyDescent="0.35">
      <c r="A36" s="11" t="s">
        <v>125</v>
      </c>
      <c r="B36">
        <v>2014</v>
      </c>
    </row>
    <row r="37" spans="1:2" x14ac:dyDescent="0.35">
      <c r="A37" s="10" t="s">
        <v>128</v>
      </c>
      <c r="B37">
        <v>2014</v>
      </c>
    </row>
    <row r="38" spans="1:2" x14ac:dyDescent="0.35">
      <c r="A38" s="11" t="s">
        <v>131</v>
      </c>
      <c r="B38">
        <v>2014</v>
      </c>
    </row>
    <row r="39" spans="1:2" x14ac:dyDescent="0.35">
      <c r="A39" s="10" t="s">
        <v>139</v>
      </c>
      <c r="B39">
        <v>2014</v>
      </c>
    </row>
    <row r="40" spans="1:2" x14ac:dyDescent="0.35">
      <c r="A40" s="10" t="s">
        <v>143</v>
      </c>
      <c r="B40">
        <v>2014</v>
      </c>
    </row>
    <row r="41" spans="1:2" x14ac:dyDescent="0.35">
      <c r="A41" s="11" t="s">
        <v>148</v>
      </c>
      <c r="B41">
        <v>2014</v>
      </c>
    </row>
    <row r="42" spans="1:2" x14ac:dyDescent="0.35">
      <c r="A42" s="10" t="s">
        <v>151</v>
      </c>
      <c r="B42">
        <v>2014</v>
      </c>
    </row>
    <row r="43" spans="1:2" x14ac:dyDescent="0.35">
      <c r="A43" s="10" t="s">
        <v>154</v>
      </c>
      <c r="B43">
        <v>2014</v>
      </c>
    </row>
    <row r="44" spans="1:2" x14ac:dyDescent="0.35">
      <c r="A44" s="11" t="s">
        <v>156</v>
      </c>
      <c r="B44">
        <v>2014</v>
      </c>
    </row>
    <row r="45" spans="1:2" x14ac:dyDescent="0.35">
      <c r="A45" s="10" t="s">
        <v>159</v>
      </c>
      <c r="B45">
        <v>2014</v>
      </c>
    </row>
    <row r="46" spans="1:2" x14ac:dyDescent="0.35">
      <c r="A46" s="11" t="s">
        <v>161</v>
      </c>
      <c r="B46">
        <v>2014</v>
      </c>
    </row>
    <row r="47" spans="1:2" x14ac:dyDescent="0.35">
      <c r="A47" s="11" t="s">
        <v>167</v>
      </c>
      <c r="B47">
        <v>2014</v>
      </c>
    </row>
    <row r="48" spans="1:2" x14ac:dyDescent="0.35">
      <c r="A48" s="11" t="s">
        <v>170</v>
      </c>
      <c r="B48">
        <v>2014</v>
      </c>
    </row>
    <row r="49" spans="1:2" x14ac:dyDescent="0.35">
      <c r="A49" s="10" t="s">
        <v>171</v>
      </c>
      <c r="B49">
        <v>2014</v>
      </c>
    </row>
    <row r="50" spans="1:2" x14ac:dyDescent="0.35">
      <c r="A50" s="10" t="s">
        <v>176</v>
      </c>
      <c r="B50">
        <v>2014</v>
      </c>
    </row>
    <row r="51" spans="1:2" x14ac:dyDescent="0.35">
      <c r="A51" s="10" t="s">
        <v>180</v>
      </c>
      <c r="B51">
        <v>2014</v>
      </c>
    </row>
    <row r="52" spans="1:2" x14ac:dyDescent="0.35">
      <c r="A52" s="11" t="s">
        <v>182</v>
      </c>
      <c r="B52">
        <v>2014</v>
      </c>
    </row>
    <row r="53" spans="1:2" x14ac:dyDescent="0.35">
      <c r="A53" s="10" t="s">
        <v>185</v>
      </c>
      <c r="B53">
        <v>2014</v>
      </c>
    </row>
    <row r="54" spans="1:2" x14ac:dyDescent="0.35">
      <c r="A54" s="10" t="s">
        <v>193</v>
      </c>
      <c r="B54">
        <v>2014</v>
      </c>
    </row>
    <row r="55" spans="1:2" x14ac:dyDescent="0.35">
      <c r="A55" s="11" t="s">
        <v>195</v>
      </c>
      <c r="B55">
        <v>2014</v>
      </c>
    </row>
    <row r="56" spans="1:2" x14ac:dyDescent="0.35">
      <c r="A56" s="10" t="s">
        <v>197</v>
      </c>
      <c r="B56">
        <v>2014</v>
      </c>
    </row>
    <row r="57" spans="1:2" x14ac:dyDescent="0.35">
      <c r="A57" s="11" t="s">
        <v>202</v>
      </c>
      <c r="B57">
        <v>2014</v>
      </c>
    </row>
    <row r="58" spans="1:2" x14ac:dyDescent="0.35">
      <c r="A58" s="10" t="s">
        <v>204</v>
      </c>
      <c r="B58">
        <v>2014</v>
      </c>
    </row>
    <row r="59" spans="1:2" x14ac:dyDescent="0.35">
      <c r="A59" s="11" t="s">
        <v>208</v>
      </c>
      <c r="B59">
        <v>2014</v>
      </c>
    </row>
    <row r="60" spans="1:2" x14ac:dyDescent="0.35">
      <c r="A60" s="10" t="s">
        <v>210</v>
      </c>
      <c r="B60">
        <v>2014</v>
      </c>
    </row>
    <row r="61" spans="1:2" x14ac:dyDescent="0.35">
      <c r="A61" s="11" t="s">
        <v>212</v>
      </c>
      <c r="B61">
        <v>2014</v>
      </c>
    </row>
    <row r="62" spans="1:2" x14ac:dyDescent="0.35">
      <c r="A62" s="11" t="s">
        <v>215</v>
      </c>
      <c r="B62">
        <v>2014</v>
      </c>
    </row>
    <row r="63" spans="1:2" x14ac:dyDescent="0.35">
      <c r="A63" s="10" t="s">
        <v>217</v>
      </c>
      <c r="B63">
        <v>2014</v>
      </c>
    </row>
    <row r="64" spans="1:2" x14ac:dyDescent="0.35">
      <c r="A64" s="11" t="s">
        <v>218</v>
      </c>
      <c r="B64">
        <v>2014</v>
      </c>
    </row>
    <row r="65" spans="1:2" x14ac:dyDescent="0.35">
      <c r="A65" s="10" t="s">
        <v>220</v>
      </c>
      <c r="B65">
        <v>2014</v>
      </c>
    </row>
    <row r="66" spans="1:2" x14ac:dyDescent="0.35">
      <c r="A66" s="10" t="s">
        <v>223</v>
      </c>
      <c r="B66">
        <v>2014</v>
      </c>
    </row>
    <row r="67" spans="1:2" x14ac:dyDescent="0.35">
      <c r="A67" s="10" t="s">
        <v>225</v>
      </c>
      <c r="B67">
        <v>2014</v>
      </c>
    </row>
    <row r="68" spans="1:2" x14ac:dyDescent="0.35">
      <c r="A68" s="11" t="s">
        <v>227</v>
      </c>
      <c r="B68">
        <v>2014</v>
      </c>
    </row>
    <row r="69" spans="1:2" x14ac:dyDescent="0.35">
      <c r="A69" s="10" t="s">
        <v>228</v>
      </c>
      <c r="B69">
        <v>2014</v>
      </c>
    </row>
    <row r="70" spans="1:2" x14ac:dyDescent="0.35">
      <c r="A70" s="11" t="s">
        <v>230</v>
      </c>
      <c r="B70">
        <v>2014</v>
      </c>
    </row>
    <row r="71" spans="1:2" x14ac:dyDescent="0.35">
      <c r="A71" s="11" t="s">
        <v>233</v>
      </c>
      <c r="B71">
        <v>2014</v>
      </c>
    </row>
    <row r="72" spans="1:2" x14ac:dyDescent="0.35">
      <c r="A72" s="11" t="s">
        <v>237</v>
      </c>
      <c r="B72">
        <v>2014</v>
      </c>
    </row>
    <row r="73" spans="1:2" x14ac:dyDescent="0.35">
      <c r="A73" s="11" t="s">
        <v>239</v>
      </c>
      <c r="B73">
        <v>2014</v>
      </c>
    </row>
    <row r="74" spans="1:2" x14ac:dyDescent="0.35">
      <c r="A74" s="11" t="s">
        <v>241</v>
      </c>
      <c r="B74">
        <v>2014</v>
      </c>
    </row>
    <row r="75" spans="1:2" x14ac:dyDescent="0.35">
      <c r="A75" s="11" t="s">
        <v>244</v>
      </c>
      <c r="B75">
        <v>2014</v>
      </c>
    </row>
    <row r="76" spans="1:2" x14ac:dyDescent="0.35">
      <c r="A76" s="10" t="s">
        <v>246</v>
      </c>
      <c r="B76">
        <v>2014</v>
      </c>
    </row>
    <row r="77" spans="1:2" x14ac:dyDescent="0.35">
      <c r="A77" s="11" t="s">
        <v>249</v>
      </c>
      <c r="B77">
        <v>2014</v>
      </c>
    </row>
    <row r="78" spans="1:2" x14ac:dyDescent="0.35">
      <c r="A78" s="10" t="s">
        <v>252</v>
      </c>
      <c r="B78">
        <v>2014</v>
      </c>
    </row>
    <row r="79" spans="1:2" x14ac:dyDescent="0.35">
      <c r="A79" s="11" t="s">
        <v>254</v>
      </c>
      <c r="B79">
        <v>2014</v>
      </c>
    </row>
    <row r="80" spans="1:2" x14ac:dyDescent="0.35">
      <c r="A80" s="10" t="s">
        <v>256</v>
      </c>
      <c r="B80">
        <v>2014</v>
      </c>
    </row>
    <row r="81" spans="1:2" x14ac:dyDescent="0.35">
      <c r="A81" s="10" t="s">
        <v>259</v>
      </c>
      <c r="B81">
        <v>2014</v>
      </c>
    </row>
    <row r="82" spans="1:2" x14ac:dyDescent="0.35">
      <c r="A82" s="10" t="s">
        <v>268</v>
      </c>
      <c r="B82">
        <v>2014</v>
      </c>
    </row>
    <row r="83" spans="1:2" x14ac:dyDescent="0.35">
      <c r="A83" s="11" t="s">
        <v>270</v>
      </c>
      <c r="B83">
        <v>2014</v>
      </c>
    </row>
    <row r="84" spans="1:2" x14ac:dyDescent="0.35">
      <c r="A84" s="11" t="s">
        <v>275</v>
      </c>
      <c r="B84">
        <v>2014</v>
      </c>
    </row>
    <row r="85" spans="1:2" x14ac:dyDescent="0.35">
      <c r="A85" s="10" t="s">
        <v>277</v>
      </c>
      <c r="B85">
        <v>2014</v>
      </c>
    </row>
    <row r="86" spans="1:2" x14ac:dyDescent="0.35">
      <c r="A86" s="10" t="s">
        <v>280</v>
      </c>
      <c r="B86">
        <v>2014</v>
      </c>
    </row>
    <row r="87" spans="1:2" x14ac:dyDescent="0.35">
      <c r="A87" s="10" t="s">
        <v>283</v>
      </c>
      <c r="B87">
        <v>2014</v>
      </c>
    </row>
    <row r="88" spans="1:2" x14ac:dyDescent="0.35">
      <c r="A88" s="11" t="s">
        <v>285</v>
      </c>
      <c r="B88">
        <v>2014</v>
      </c>
    </row>
    <row r="89" spans="1:2" x14ac:dyDescent="0.35">
      <c r="A89" s="11" t="s">
        <v>289</v>
      </c>
      <c r="B89">
        <v>2014</v>
      </c>
    </row>
    <row r="90" spans="1:2" x14ac:dyDescent="0.35">
      <c r="A90" s="10" t="s">
        <v>291</v>
      </c>
      <c r="B90">
        <v>2014</v>
      </c>
    </row>
    <row r="91" spans="1:2" x14ac:dyDescent="0.35">
      <c r="A91" s="10" t="s">
        <v>293</v>
      </c>
      <c r="B91">
        <v>2014</v>
      </c>
    </row>
    <row r="92" spans="1:2" x14ac:dyDescent="0.35">
      <c r="A92" s="11" t="s">
        <v>295</v>
      </c>
      <c r="B92">
        <v>2014</v>
      </c>
    </row>
    <row r="93" spans="1:2" x14ac:dyDescent="0.35">
      <c r="A93" s="10" t="s">
        <v>301</v>
      </c>
      <c r="B93">
        <v>2014</v>
      </c>
    </row>
    <row r="94" spans="1:2" x14ac:dyDescent="0.35">
      <c r="A94" s="10" t="s">
        <v>305</v>
      </c>
      <c r="B94">
        <v>2014</v>
      </c>
    </row>
    <row r="95" spans="1:2" x14ac:dyDescent="0.35">
      <c r="A95" s="11" t="s">
        <v>307</v>
      </c>
      <c r="B95">
        <v>2014</v>
      </c>
    </row>
    <row r="96" spans="1:2" x14ac:dyDescent="0.35">
      <c r="A96" s="11" t="s">
        <v>314</v>
      </c>
      <c r="B96">
        <v>2014</v>
      </c>
    </row>
    <row r="97" spans="1:2" x14ac:dyDescent="0.35">
      <c r="A97" s="10" t="s">
        <v>319</v>
      </c>
      <c r="B97">
        <v>2014</v>
      </c>
    </row>
    <row r="98" spans="1:2" x14ac:dyDescent="0.35">
      <c r="A98" s="11" t="s">
        <v>325</v>
      </c>
      <c r="B98">
        <v>2014</v>
      </c>
    </row>
    <row r="99" spans="1:2" x14ac:dyDescent="0.35">
      <c r="A99" s="11" t="s">
        <v>334</v>
      </c>
      <c r="B99">
        <v>2014</v>
      </c>
    </row>
    <row r="100" spans="1:2" x14ac:dyDescent="0.35">
      <c r="A100" s="10" t="s">
        <v>336</v>
      </c>
      <c r="B100">
        <v>2014</v>
      </c>
    </row>
    <row r="101" spans="1:2" x14ac:dyDescent="0.35">
      <c r="A101" s="11" t="s">
        <v>341</v>
      </c>
      <c r="B101">
        <v>2014</v>
      </c>
    </row>
    <row r="102" spans="1:2" x14ac:dyDescent="0.35">
      <c r="A102" s="10" t="s">
        <v>343</v>
      </c>
      <c r="B102">
        <v>2014</v>
      </c>
    </row>
    <row r="103" spans="1:2" x14ac:dyDescent="0.35">
      <c r="A103" s="11" t="s">
        <v>346</v>
      </c>
      <c r="B103">
        <v>2014</v>
      </c>
    </row>
    <row r="104" spans="1:2" x14ac:dyDescent="0.35">
      <c r="A104" s="10" t="s">
        <v>352</v>
      </c>
      <c r="B104">
        <v>2014</v>
      </c>
    </row>
    <row r="105" spans="1:2" x14ac:dyDescent="0.35">
      <c r="A105" s="10" t="s">
        <v>355</v>
      </c>
      <c r="B105">
        <v>2014</v>
      </c>
    </row>
    <row r="106" spans="1:2" x14ac:dyDescent="0.35">
      <c r="A106" s="11" t="s">
        <v>357</v>
      </c>
      <c r="B106">
        <v>2014</v>
      </c>
    </row>
    <row r="107" spans="1:2" x14ac:dyDescent="0.35">
      <c r="A107" s="10" t="s">
        <v>363</v>
      </c>
      <c r="B107">
        <v>2014</v>
      </c>
    </row>
    <row r="108" spans="1:2" x14ac:dyDescent="0.35">
      <c r="A108" s="11" t="s">
        <v>366</v>
      </c>
      <c r="B108">
        <v>2014</v>
      </c>
    </row>
    <row r="109" spans="1:2" x14ac:dyDescent="0.35">
      <c r="A109" s="11" t="s">
        <v>369</v>
      </c>
      <c r="B109">
        <v>2014</v>
      </c>
    </row>
    <row r="110" spans="1:2" x14ac:dyDescent="0.35">
      <c r="A110" s="11" t="s">
        <v>372</v>
      </c>
      <c r="B110">
        <v>2014</v>
      </c>
    </row>
    <row r="111" spans="1:2" x14ac:dyDescent="0.35">
      <c r="A111" s="10" t="s">
        <v>373</v>
      </c>
      <c r="B111">
        <v>2014</v>
      </c>
    </row>
    <row r="112" spans="1:2" x14ac:dyDescent="0.35">
      <c r="A112" s="10" t="s">
        <v>376</v>
      </c>
      <c r="B112">
        <v>2014</v>
      </c>
    </row>
    <row r="113" spans="1:2" x14ac:dyDescent="0.35">
      <c r="A113" s="11" t="s">
        <v>378</v>
      </c>
      <c r="B113">
        <v>2014</v>
      </c>
    </row>
    <row r="114" spans="1:2" x14ac:dyDescent="0.35">
      <c r="A114" s="10" t="s">
        <v>380</v>
      </c>
      <c r="B114">
        <v>2014</v>
      </c>
    </row>
    <row r="115" spans="1:2" x14ac:dyDescent="0.35">
      <c r="A115" s="10" t="s">
        <v>383</v>
      </c>
      <c r="B115">
        <v>2014</v>
      </c>
    </row>
    <row r="116" spans="1:2" x14ac:dyDescent="0.35">
      <c r="A116" s="10" t="s">
        <v>387</v>
      </c>
      <c r="B116">
        <v>2014</v>
      </c>
    </row>
    <row r="117" spans="1:2" x14ac:dyDescent="0.35">
      <c r="A117" s="11" t="s">
        <v>389</v>
      </c>
      <c r="B117">
        <v>2014</v>
      </c>
    </row>
    <row r="118" spans="1:2" x14ac:dyDescent="0.35">
      <c r="A118" s="10" t="s">
        <v>392</v>
      </c>
      <c r="B118">
        <v>2014</v>
      </c>
    </row>
    <row r="119" spans="1:2" x14ac:dyDescent="0.35">
      <c r="A119" s="11" t="s">
        <v>394</v>
      </c>
      <c r="B119">
        <v>2014</v>
      </c>
    </row>
    <row r="120" spans="1:2" x14ac:dyDescent="0.35">
      <c r="A120" s="11" t="s">
        <v>398</v>
      </c>
      <c r="B120">
        <v>2014</v>
      </c>
    </row>
    <row r="121" spans="1:2" x14ac:dyDescent="0.35">
      <c r="A121" s="10" t="s">
        <v>401</v>
      </c>
      <c r="B121">
        <v>2014</v>
      </c>
    </row>
    <row r="122" spans="1:2" x14ac:dyDescent="0.35">
      <c r="A122" s="11" t="s">
        <v>403</v>
      </c>
      <c r="B122">
        <v>2014</v>
      </c>
    </row>
    <row r="123" spans="1:2" x14ac:dyDescent="0.35">
      <c r="A123" s="10" t="s">
        <v>405</v>
      </c>
      <c r="B123">
        <v>2014</v>
      </c>
    </row>
    <row r="124" spans="1:2" x14ac:dyDescent="0.35">
      <c r="A124" s="11" t="s">
        <v>407</v>
      </c>
      <c r="B124">
        <v>2014</v>
      </c>
    </row>
    <row r="125" spans="1:2" x14ac:dyDescent="0.35">
      <c r="A125" s="11" t="s">
        <v>410</v>
      </c>
      <c r="B125">
        <v>2014</v>
      </c>
    </row>
    <row r="126" spans="1:2" x14ac:dyDescent="0.35">
      <c r="A126" s="11" t="s">
        <v>413</v>
      </c>
      <c r="B126">
        <v>2014</v>
      </c>
    </row>
    <row r="127" spans="1:2" x14ac:dyDescent="0.35">
      <c r="A127" s="10" t="s">
        <v>417</v>
      </c>
      <c r="B127">
        <v>2014</v>
      </c>
    </row>
    <row r="128" spans="1:2" x14ac:dyDescent="0.35">
      <c r="A128" s="11" t="s">
        <v>419</v>
      </c>
      <c r="B128">
        <v>2014</v>
      </c>
    </row>
    <row r="129" spans="1:2" x14ac:dyDescent="0.35">
      <c r="A129" s="11" t="s">
        <v>422</v>
      </c>
      <c r="B129">
        <v>2014</v>
      </c>
    </row>
    <row r="130" spans="1:2" x14ac:dyDescent="0.35">
      <c r="A130" s="10" t="s">
        <v>424</v>
      </c>
      <c r="B130">
        <v>2014</v>
      </c>
    </row>
    <row r="131" spans="1:2" x14ac:dyDescent="0.35">
      <c r="A131" s="10" t="s">
        <v>427</v>
      </c>
      <c r="B131">
        <v>2014</v>
      </c>
    </row>
    <row r="132" spans="1:2" x14ac:dyDescent="0.35">
      <c r="A132" s="11" t="s">
        <v>429</v>
      </c>
      <c r="B132">
        <v>2014</v>
      </c>
    </row>
    <row r="133" spans="1:2" x14ac:dyDescent="0.35">
      <c r="A133" s="10" t="s">
        <v>433</v>
      </c>
      <c r="B133">
        <v>2014</v>
      </c>
    </row>
    <row r="134" spans="1:2" x14ac:dyDescent="0.35">
      <c r="A134" s="10" t="s">
        <v>437</v>
      </c>
      <c r="B134">
        <v>2014</v>
      </c>
    </row>
    <row r="135" spans="1:2" x14ac:dyDescent="0.35">
      <c r="A135" s="11" t="s">
        <v>443</v>
      </c>
      <c r="B135">
        <v>2014</v>
      </c>
    </row>
    <row r="136" spans="1:2" x14ac:dyDescent="0.35">
      <c r="A136" s="10" t="s">
        <v>445</v>
      </c>
      <c r="B136">
        <v>2014</v>
      </c>
    </row>
    <row r="137" spans="1:2" x14ac:dyDescent="0.35">
      <c r="A137" s="11" t="s">
        <v>446</v>
      </c>
      <c r="B137">
        <v>2014</v>
      </c>
    </row>
    <row r="138" spans="1:2" x14ac:dyDescent="0.35">
      <c r="A138" s="10" t="s">
        <v>450</v>
      </c>
      <c r="B138">
        <v>2014</v>
      </c>
    </row>
    <row r="139" spans="1:2" x14ac:dyDescent="0.35">
      <c r="A139" s="11" t="s">
        <v>452</v>
      </c>
      <c r="B139">
        <v>2014</v>
      </c>
    </row>
    <row r="140" spans="1:2" x14ac:dyDescent="0.35">
      <c r="A140" s="11" t="s">
        <v>456</v>
      </c>
      <c r="B140">
        <v>2014</v>
      </c>
    </row>
    <row r="141" spans="1:2" x14ac:dyDescent="0.35">
      <c r="A141" s="10" t="s">
        <v>458</v>
      </c>
      <c r="B141">
        <v>2014</v>
      </c>
    </row>
    <row r="142" spans="1:2" x14ac:dyDescent="0.35">
      <c r="A142" s="11" t="s">
        <v>462</v>
      </c>
      <c r="B142">
        <v>2014</v>
      </c>
    </row>
    <row r="143" spans="1:2" x14ac:dyDescent="0.35">
      <c r="A143" s="11" t="s">
        <v>465</v>
      </c>
      <c r="B143">
        <v>2014</v>
      </c>
    </row>
    <row r="144" spans="1:2" x14ac:dyDescent="0.35">
      <c r="A144" s="11" t="s">
        <v>468</v>
      </c>
      <c r="B144">
        <v>2014</v>
      </c>
    </row>
    <row r="145" spans="1:2" x14ac:dyDescent="0.35">
      <c r="A145" s="10" t="s">
        <v>470</v>
      </c>
      <c r="B145">
        <v>2014</v>
      </c>
    </row>
    <row r="146" spans="1:2" x14ac:dyDescent="0.35">
      <c r="A146" s="10" t="s">
        <v>475</v>
      </c>
      <c r="B146">
        <v>2014</v>
      </c>
    </row>
    <row r="147" spans="1:2" x14ac:dyDescent="0.35">
      <c r="A147" s="10" t="s">
        <v>478</v>
      </c>
      <c r="B147">
        <v>2014</v>
      </c>
    </row>
    <row r="148" spans="1:2" x14ac:dyDescent="0.35">
      <c r="A148" s="10" t="s">
        <v>483</v>
      </c>
      <c r="B148">
        <v>2014</v>
      </c>
    </row>
    <row r="149" spans="1:2" x14ac:dyDescent="0.35">
      <c r="A149" s="11" t="s">
        <v>487</v>
      </c>
      <c r="B149">
        <v>2014</v>
      </c>
    </row>
    <row r="150" spans="1:2" x14ac:dyDescent="0.35">
      <c r="A150" s="10" t="s">
        <v>490</v>
      </c>
      <c r="B150">
        <v>2014</v>
      </c>
    </row>
    <row r="151" spans="1:2" x14ac:dyDescent="0.35">
      <c r="A151" s="10" t="s">
        <v>492</v>
      </c>
      <c r="B151">
        <v>2014</v>
      </c>
    </row>
    <row r="152" spans="1:2" x14ac:dyDescent="0.35">
      <c r="A152" s="10" t="s">
        <v>495</v>
      </c>
      <c r="B152">
        <v>2014</v>
      </c>
    </row>
    <row r="153" spans="1:2" x14ac:dyDescent="0.35">
      <c r="A153" s="10" t="s">
        <v>498</v>
      </c>
      <c r="B153">
        <v>2014</v>
      </c>
    </row>
    <row r="154" spans="1:2" x14ac:dyDescent="0.35">
      <c r="A154" s="11" t="s">
        <v>500</v>
      </c>
      <c r="B154">
        <v>2014</v>
      </c>
    </row>
    <row r="155" spans="1:2" x14ac:dyDescent="0.35">
      <c r="A155" s="10" t="s">
        <v>503</v>
      </c>
      <c r="B155">
        <v>2014</v>
      </c>
    </row>
    <row r="156" spans="1:2" x14ac:dyDescent="0.35">
      <c r="A156" s="11" t="s">
        <v>505</v>
      </c>
      <c r="B156">
        <v>2014</v>
      </c>
    </row>
    <row r="157" spans="1:2" x14ac:dyDescent="0.35">
      <c r="A157" s="11" t="s">
        <v>509</v>
      </c>
      <c r="B157">
        <v>2014</v>
      </c>
    </row>
    <row r="158" spans="1:2" x14ac:dyDescent="0.35">
      <c r="A158" s="10" t="s">
        <v>512</v>
      </c>
      <c r="B158">
        <v>2014</v>
      </c>
    </row>
    <row r="159" spans="1:2" x14ac:dyDescent="0.35">
      <c r="A159" s="11" t="s">
        <v>514</v>
      </c>
      <c r="B159">
        <v>2014</v>
      </c>
    </row>
    <row r="160" spans="1:2" x14ac:dyDescent="0.35">
      <c r="A160" s="10" t="s">
        <v>519</v>
      </c>
      <c r="B160">
        <v>2014</v>
      </c>
    </row>
    <row r="161" spans="1:2" x14ac:dyDescent="0.35">
      <c r="A161" s="10" t="s">
        <v>523</v>
      </c>
      <c r="B161">
        <v>2014</v>
      </c>
    </row>
    <row r="162" spans="1:2" x14ac:dyDescent="0.35">
      <c r="A162" s="11" t="s">
        <v>525</v>
      </c>
      <c r="B162">
        <v>2014</v>
      </c>
    </row>
    <row r="163" spans="1:2" x14ac:dyDescent="0.35">
      <c r="A163" s="10" t="s">
        <v>530</v>
      </c>
      <c r="B163">
        <v>2014</v>
      </c>
    </row>
    <row r="164" spans="1:2" x14ac:dyDescent="0.35">
      <c r="A164" s="11" t="s">
        <v>533</v>
      </c>
      <c r="B164">
        <v>2014</v>
      </c>
    </row>
    <row r="165" spans="1:2" x14ac:dyDescent="0.35">
      <c r="A165" s="11" t="s">
        <v>536</v>
      </c>
      <c r="B165">
        <v>2014</v>
      </c>
    </row>
    <row r="166" spans="1:2" x14ac:dyDescent="0.35">
      <c r="A166" s="10" t="s">
        <v>537</v>
      </c>
      <c r="B166">
        <v>2014</v>
      </c>
    </row>
    <row r="167" spans="1:2" x14ac:dyDescent="0.35">
      <c r="A167" s="10" t="s">
        <v>545</v>
      </c>
      <c r="B167">
        <v>2014</v>
      </c>
    </row>
    <row r="168" spans="1:2" x14ac:dyDescent="0.35">
      <c r="A168" s="11" t="s">
        <v>547</v>
      </c>
      <c r="B168">
        <v>2014</v>
      </c>
    </row>
    <row r="169" spans="1:2" x14ac:dyDescent="0.35">
      <c r="A169" s="10" t="s">
        <v>552</v>
      </c>
      <c r="B169">
        <v>2014</v>
      </c>
    </row>
    <row r="170" spans="1:2" x14ac:dyDescent="0.35">
      <c r="A170" s="11" t="s">
        <v>554</v>
      </c>
      <c r="B170">
        <v>2014</v>
      </c>
    </row>
    <row r="171" spans="1:2" x14ac:dyDescent="0.35">
      <c r="A171" s="10" t="s">
        <v>556</v>
      </c>
      <c r="B171">
        <v>2014</v>
      </c>
    </row>
    <row r="172" spans="1:2" x14ac:dyDescent="0.35">
      <c r="A172" s="11" t="s">
        <v>558</v>
      </c>
      <c r="B172">
        <v>2014</v>
      </c>
    </row>
    <row r="173" spans="1:2" x14ac:dyDescent="0.35">
      <c r="A173" s="11" t="s">
        <v>560</v>
      </c>
      <c r="B173">
        <v>2014</v>
      </c>
    </row>
    <row r="174" spans="1:2" x14ac:dyDescent="0.35">
      <c r="A174" s="10" t="s">
        <v>562</v>
      </c>
      <c r="B174">
        <v>2014</v>
      </c>
    </row>
    <row r="175" spans="1:2" x14ac:dyDescent="0.35">
      <c r="A175" s="11" t="s">
        <v>564</v>
      </c>
      <c r="B175">
        <v>2014</v>
      </c>
    </row>
    <row r="176" spans="1:2" x14ac:dyDescent="0.35">
      <c r="A176" s="11" t="s">
        <v>567</v>
      </c>
      <c r="B176">
        <v>2014</v>
      </c>
    </row>
    <row r="177" spans="1:2" x14ac:dyDescent="0.35">
      <c r="A177" s="10" t="s">
        <v>569</v>
      </c>
      <c r="B177">
        <v>2014</v>
      </c>
    </row>
    <row r="178" spans="1:2" x14ac:dyDescent="0.35">
      <c r="A178" s="11" t="s">
        <v>573</v>
      </c>
      <c r="B178">
        <v>2014</v>
      </c>
    </row>
    <row r="179" spans="1:2" x14ac:dyDescent="0.35">
      <c r="A179" s="11" t="s">
        <v>576</v>
      </c>
      <c r="B179">
        <v>2014</v>
      </c>
    </row>
    <row r="180" spans="1:2" x14ac:dyDescent="0.35">
      <c r="A180" s="11" t="s">
        <v>578</v>
      </c>
      <c r="B180">
        <v>2014</v>
      </c>
    </row>
    <row r="181" spans="1:2" x14ac:dyDescent="0.35">
      <c r="A181" s="11" t="s">
        <v>583</v>
      </c>
      <c r="B181">
        <v>2014</v>
      </c>
    </row>
    <row r="182" spans="1:2" x14ac:dyDescent="0.35">
      <c r="A182" s="10" t="s">
        <v>587</v>
      </c>
      <c r="B182">
        <v>2014</v>
      </c>
    </row>
    <row r="183" spans="1:2" x14ac:dyDescent="0.35">
      <c r="A183" s="11" t="s">
        <v>589</v>
      </c>
      <c r="B183">
        <v>2014</v>
      </c>
    </row>
    <row r="184" spans="1:2" x14ac:dyDescent="0.35">
      <c r="A184" s="10" t="s">
        <v>590</v>
      </c>
      <c r="B184">
        <v>2014</v>
      </c>
    </row>
    <row r="185" spans="1:2" x14ac:dyDescent="0.35">
      <c r="A185" s="11" t="s">
        <v>592</v>
      </c>
      <c r="B185">
        <v>2014</v>
      </c>
    </row>
    <row r="186" spans="1:2" x14ac:dyDescent="0.35">
      <c r="A186" s="11" t="s">
        <v>593</v>
      </c>
      <c r="B186">
        <v>2014</v>
      </c>
    </row>
    <row r="187" spans="1:2" x14ac:dyDescent="0.35">
      <c r="A187" s="11" t="s">
        <v>596</v>
      </c>
      <c r="B187">
        <v>2014</v>
      </c>
    </row>
    <row r="188" spans="1:2" x14ac:dyDescent="0.35">
      <c r="A188" s="11" t="s">
        <v>599</v>
      </c>
      <c r="B188">
        <v>2014</v>
      </c>
    </row>
    <row r="189" spans="1:2" x14ac:dyDescent="0.35">
      <c r="A189" s="11" t="s">
        <v>601</v>
      </c>
      <c r="B189">
        <v>2014</v>
      </c>
    </row>
    <row r="190" spans="1:2" x14ac:dyDescent="0.35">
      <c r="A190" s="10" t="s">
        <v>602</v>
      </c>
      <c r="B190">
        <v>2014</v>
      </c>
    </row>
    <row r="191" spans="1:2" x14ac:dyDescent="0.35">
      <c r="A191" s="11" t="s">
        <v>605</v>
      </c>
      <c r="B191">
        <v>2014</v>
      </c>
    </row>
    <row r="192" spans="1:2" x14ac:dyDescent="0.35">
      <c r="A192" s="10" t="s">
        <v>607</v>
      </c>
      <c r="B192">
        <v>2014</v>
      </c>
    </row>
    <row r="193" spans="1:2" x14ac:dyDescent="0.35">
      <c r="A193" s="10" t="s">
        <v>610</v>
      </c>
      <c r="B193">
        <v>2014</v>
      </c>
    </row>
    <row r="194" spans="1:2" x14ac:dyDescent="0.35">
      <c r="A194" s="11" t="s">
        <v>612</v>
      </c>
      <c r="B194">
        <v>2014</v>
      </c>
    </row>
    <row r="195" spans="1:2" x14ac:dyDescent="0.35">
      <c r="A195" s="10" t="s">
        <v>615</v>
      </c>
      <c r="B195">
        <v>2014</v>
      </c>
    </row>
    <row r="196" spans="1:2" x14ac:dyDescent="0.35">
      <c r="A196" s="10" t="s">
        <v>618</v>
      </c>
      <c r="B196">
        <v>2014</v>
      </c>
    </row>
    <row r="197" spans="1:2" x14ac:dyDescent="0.35">
      <c r="A197" s="11" t="s">
        <v>622</v>
      </c>
      <c r="B197">
        <v>2014</v>
      </c>
    </row>
    <row r="198" spans="1:2" x14ac:dyDescent="0.35">
      <c r="A198" s="11" t="s">
        <v>624</v>
      </c>
      <c r="B198">
        <v>2014</v>
      </c>
    </row>
    <row r="199" spans="1:2" x14ac:dyDescent="0.35">
      <c r="A199" s="11" t="s">
        <v>626</v>
      </c>
      <c r="B199">
        <v>2014</v>
      </c>
    </row>
    <row r="200" spans="1:2" x14ac:dyDescent="0.35">
      <c r="A200" s="10" t="s">
        <v>628</v>
      </c>
      <c r="B200">
        <v>2014</v>
      </c>
    </row>
    <row r="201" spans="1:2" x14ac:dyDescent="0.35">
      <c r="A201" s="10" t="s">
        <v>630</v>
      </c>
      <c r="B201">
        <v>2014</v>
      </c>
    </row>
    <row r="202" spans="1:2" x14ac:dyDescent="0.35">
      <c r="A202" s="11" t="s">
        <v>635</v>
      </c>
      <c r="B202">
        <v>2014</v>
      </c>
    </row>
    <row r="203" spans="1:2" x14ac:dyDescent="0.35">
      <c r="A203" s="11" t="s">
        <v>637</v>
      </c>
      <c r="B203">
        <v>2014</v>
      </c>
    </row>
    <row r="204" spans="1:2" x14ac:dyDescent="0.35">
      <c r="A204" s="11" t="s">
        <v>643</v>
      </c>
      <c r="B204">
        <v>2014</v>
      </c>
    </row>
    <row r="205" spans="1:2" x14ac:dyDescent="0.35">
      <c r="A205" s="11" t="s">
        <v>646</v>
      </c>
      <c r="B205">
        <v>2014</v>
      </c>
    </row>
    <row r="206" spans="1:2" x14ac:dyDescent="0.35">
      <c r="A206" s="11" t="s">
        <v>651</v>
      </c>
      <c r="B206">
        <v>2014</v>
      </c>
    </row>
    <row r="207" spans="1:2" x14ac:dyDescent="0.35">
      <c r="A207" s="10" t="s">
        <v>655</v>
      </c>
      <c r="B207">
        <v>2014</v>
      </c>
    </row>
    <row r="208" spans="1:2" x14ac:dyDescent="0.35">
      <c r="A208" s="11" t="s">
        <v>657</v>
      </c>
      <c r="B208">
        <v>2014</v>
      </c>
    </row>
    <row r="209" spans="1:2" x14ac:dyDescent="0.35">
      <c r="A209" s="10" t="s">
        <v>659</v>
      </c>
      <c r="B209">
        <v>2014</v>
      </c>
    </row>
    <row r="210" spans="1:2" x14ac:dyDescent="0.35">
      <c r="A210" s="11" t="s">
        <v>661</v>
      </c>
      <c r="B210">
        <v>2014</v>
      </c>
    </row>
    <row r="211" spans="1:2" x14ac:dyDescent="0.35">
      <c r="A211" s="11" t="s">
        <v>664</v>
      </c>
      <c r="B211">
        <v>2014</v>
      </c>
    </row>
    <row r="212" spans="1:2" x14ac:dyDescent="0.35">
      <c r="A212" s="10" t="s">
        <v>665</v>
      </c>
      <c r="B212">
        <v>2014</v>
      </c>
    </row>
    <row r="213" spans="1:2" x14ac:dyDescent="0.35">
      <c r="A213" s="10" t="s">
        <v>667</v>
      </c>
      <c r="B213">
        <v>2014</v>
      </c>
    </row>
    <row r="214" spans="1:2" x14ac:dyDescent="0.35">
      <c r="A214" s="11" t="s">
        <v>669</v>
      </c>
      <c r="B214">
        <v>2014</v>
      </c>
    </row>
    <row r="215" spans="1:2" x14ac:dyDescent="0.35">
      <c r="A215" s="10" t="s">
        <v>671</v>
      </c>
      <c r="B215">
        <v>2014</v>
      </c>
    </row>
    <row r="216" spans="1:2" x14ac:dyDescent="0.35">
      <c r="A216" s="11" t="s">
        <v>672</v>
      </c>
      <c r="B216">
        <v>2014</v>
      </c>
    </row>
    <row r="217" spans="1:2" x14ac:dyDescent="0.35">
      <c r="A217" s="10" t="s">
        <v>674</v>
      </c>
      <c r="B217">
        <v>2014</v>
      </c>
    </row>
    <row r="218" spans="1:2" x14ac:dyDescent="0.35">
      <c r="A218" s="11" t="s">
        <v>675</v>
      </c>
      <c r="B218">
        <v>2014</v>
      </c>
    </row>
    <row r="219" spans="1:2" x14ac:dyDescent="0.35">
      <c r="A219" s="10" t="s">
        <v>677</v>
      </c>
      <c r="B219">
        <v>2014</v>
      </c>
    </row>
    <row r="220" spans="1:2" x14ac:dyDescent="0.35">
      <c r="A220" s="10" t="s">
        <v>680</v>
      </c>
      <c r="B220">
        <v>2014</v>
      </c>
    </row>
    <row r="221" spans="1:2" x14ac:dyDescent="0.35">
      <c r="A221" s="11" t="s">
        <v>681</v>
      </c>
      <c r="B221">
        <v>2014</v>
      </c>
    </row>
    <row r="222" spans="1:2" x14ac:dyDescent="0.35">
      <c r="A222" s="10" t="s">
        <v>683</v>
      </c>
      <c r="B222">
        <v>2014</v>
      </c>
    </row>
    <row r="223" spans="1:2" x14ac:dyDescent="0.35">
      <c r="A223" s="11" t="s">
        <v>684</v>
      </c>
      <c r="B223">
        <v>2014</v>
      </c>
    </row>
    <row r="224" spans="1:2" x14ac:dyDescent="0.35">
      <c r="A224" s="10" t="s">
        <v>689</v>
      </c>
      <c r="B224">
        <v>2014</v>
      </c>
    </row>
    <row r="225" spans="1:2" x14ac:dyDescent="0.35">
      <c r="A225" s="10" t="s">
        <v>692</v>
      </c>
      <c r="B225">
        <v>2014</v>
      </c>
    </row>
    <row r="226" spans="1:2" x14ac:dyDescent="0.35">
      <c r="A226" s="10" t="s">
        <v>695</v>
      </c>
      <c r="B226">
        <v>2014</v>
      </c>
    </row>
    <row r="227" spans="1:2" x14ac:dyDescent="0.35">
      <c r="A227" s="11" t="s">
        <v>696</v>
      </c>
      <c r="B227">
        <v>2014</v>
      </c>
    </row>
    <row r="228" spans="1:2" x14ac:dyDescent="0.35">
      <c r="A228" s="10" t="s">
        <v>702</v>
      </c>
      <c r="B228">
        <v>2014</v>
      </c>
    </row>
    <row r="229" spans="1:2" x14ac:dyDescent="0.35">
      <c r="A229" s="10" t="s">
        <v>709</v>
      </c>
      <c r="B229">
        <v>2014</v>
      </c>
    </row>
    <row r="230" spans="1:2" x14ac:dyDescent="0.35">
      <c r="A230" s="11" t="s">
        <v>712</v>
      </c>
      <c r="B230">
        <v>2014</v>
      </c>
    </row>
    <row r="231" spans="1:2" x14ac:dyDescent="0.35">
      <c r="A231" s="10" t="s">
        <v>714</v>
      </c>
      <c r="B231">
        <v>2014</v>
      </c>
    </row>
    <row r="232" spans="1:2" x14ac:dyDescent="0.35">
      <c r="A232" s="10" t="s">
        <v>717</v>
      </c>
      <c r="B232">
        <v>2014</v>
      </c>
    </row>
    <row r="233" spans="1:2" x14ac:dyDescent="0.35">
      <c r="A233" s="10" t="s">
        <v>722</v>
      </c>
      <c r="B233">
        <v>2014</v>
      </c>
    </row>
    <row r="234" spans="1:2" x14ac:dyDescent="0.35">
      <c r="A234" s="11" t="s">
        <v>724</v>
      </c>
      <c r="B234">
        <v>2014</v>
      </c>
    </row>
    <row r="235" spans="1:2" x14ac:dyDescent="0.35">
      <c r="A235" s="11" t="s">
        <v>727</v>
      </c>
      <c r="B235">
        <v>2014</v>
      </c>
    </row>
    <row r="236" spans="1:2" x14ac:dyDescent="0.35">
      <c r="A236" s="11" t="s">
        <v>732</v>
      </c>
      <c r="B236">
        <v>2014</v>
      </c>
    </row>
    <row r="237" spans="1:2" x14ac:dyDescent="0.35">
      <c r="A237" s="10" t="s">
        <v>734</v>
      </c>
      <c r="B237">
        <v>2014</v>
      </c>
    </row>
    <row r="238" spans="1:2" x14ac:dyDescent="0.35">
      <c r="A238" s="10" t="s">
        <v>736</v>
      </c>
      <c r="B238">
        <v>2014</v>
      </c>
    </row>
    <row r="239" spans="1:2" x14ac:dyDescent="0.35">
      <c r="A239" s="11" t="s">
        <v>738</v>
      </c>
      <c r="B239">
        <v>2014</v>
      </c>
    </row>
    <row r="240" spans="1:2" x14ac:dyDescent="0.35">
      <c r="A240" s="10" t="s">
        <v>740</v>
      </c>
      <c r="B240">
        <v>2014</v>
      </c>
    </row>
    <row r="241" spans="1:2" x14ac:dyDescent="0.35">
      <c r="A241" s="11" t="s">
        <v>742</v>
      </c>
      <c r="B241">
        <v>2014</v>
      </c>
    </row>
    <row r="242" spans="1:2" x14ac:dyDescent="0.35">
      <c r="A242" s="10" t="s">
        <v>743</v>
      </c>
      <c r="B242">
        <v>2014</v>
      </c>
    </row>
    <row r="243" spans="1:2" x14ac:dyDescent="0.35">
      <c r="A243" s="10" t="s">
        <v>748</v>
      </c>
      <c r="B243">
        <v>2014</v>
      </c>
    </row>
    <row r="244" spans="1:2" x14ac:dyDescent="0.35">
      <c r="A244" s="11" t="s">
        <v>749</v>
      </c>
      <c r="B244">
        <v>2014</v>
      </c>
    </row>
    <row r="245" spans="1:2" x14ac:dyDescent="0.35">
      <c r="A245" s="11" t="s">
        <v>752</v>
      </c>
      <c r="B245">
        <v>2014</v>
      </c>
    </row>
    <row r="246" spans="1:2" x14ac:dyDescent="0.35">
      <c r="A246" s="10" t="s">
        <v>757</v>
      </c>
      <c r="B246">
        <v>2014</v>
      </c>
    </row>
    <row r="247" spans="1:2" x14ac:dyDescent="0.35">
      <c r="A247" s="10" t="s">
        <v>760</v>
      </c>
      <c r="B247">
        <v>2014</v>
      </c>
    </row>
    <row r="248" spans="1:2" x14ac:dyDescent="0.35">
      <c r="A248" s="11" t="s">
        <v>768</v>
      </c>
      <c r="B248">
        <v>2014</v>
      </c>
    </row>
    <row r="249" spans="1:2" x14ac:dyDescent="0.35">
      <c r="A249" s="10" t="s">
        <v>769</v>
      </c>
      <c r="B249">
        <v>2014</v>
      </c>
    </row>
    <row r="250" spans="1:2" x14ac:dyDescent="0.35">
      <c r="A250" s="11" t="s">
        <v>771</v>
      </c>
      <c r="B250">
        <v>2014</v>
      </c>
    </row>
    <row r="251" spans="1:2" x14ac:dyDescent="0.35">
      <c r="A251" s="11" t="s">
        <v>774</v>
      </c>
      <c r="B251">
        <v>2014</v>
      </c>
    </row>
    <row r="252" spans="1:2" x14ac:dyDescent="0.35">
      <c r="A252" s="11" t="s">
        <v>778</v>
      </c>
      <c r="B252">
        <v>2014</v>
      </c>
    </row>
    <row r="253" spans="1:2" x14ac:dyDescent="0.35">
      <c r="A253" s="10" t="s">
        <v>780</v>
      </c>
      <c r="B253">
        <v>2014</v>
      </c>
    </row>
    <row r="254" spans="1:2" x14ac:dyDescent="0.35">
      <c r="A254" s="11" t="s">
        <v>784</v>
      </c>
      <c r="B254">
        <v>2014</v>
      </c>
    </row>
    <row r="255" spans="1:2" x14ac:dyDescent="0.35">
      <c r="A255" s="11" t="s">
        <v>786</v>
      </c>
      <c r="B255">
        <v>2014</v>
      </c>
    </row>
    <row r="256" spans="1:2" x14ac:dyDescent="0.35">
      <c r="A256" s="10" t="s">
        <v>788</v>
      </c>
      <c r="B256">
        <v>2014</v>
      </c>
    </row>
    <row r="257" spans="1:2" x14ac:dyDescent="0.35">
      <c r="A257" s="11" t="s">
        <v>789</v>
      </c>
      <c r="B257">
        <v>2014</v>
      </c>
    </row>
    <row r="258" spans="1:2" x14ac:dyDescent="0.35">
      <c r="A258" s="10" t="s">
        <v>791</v>
      </c>
      <c r="B258">
        <v>2014</v>
      </c>
    </row>
    <row r="259" spans="1:2" x14ac:dyDescent="0.35">
      <c r="A259" s="10" t="s">
        <v>794</v>
      </c>
      <c r="B259">
        <v>2014</v>
      </c>
    </row>
    <row r="260" spans="1:2" x14ac:dyDescent="0.35">
      <c r="A260" s="10" t="s">
        <v>796</v>
      </c>
      <c r="B260">
        <v>2014</v>
      </c>
    </row>
    <row r="261" spans="1:2" x14ac:dyDescent="0.35">
      <c r="A261" s="11" t="s">
        <v>803</v>
      </c>
      <c r="B261">
        <v>2014</v>
      </c>
    </row>
    <row r="262" spans="1:2" x14ac:dyDescent="0.35">
      <c r="A262" s="10" t="s">
        <v>806</v>
      </c>
      <c r="B262">
        <v>2014</v>
      </c>
    </row>
    <row r="263" spans="1:2" x14ac:dyDescent="0.35">
      <c r="A263" s="10" t="s">
        <v>809</v>
      </c>
      <c r="B263">
        <v>2014</v>
      </c>
    </row>
    <row r="264" spans="1:2" x14ac:dyDescent="0.35">
      <c r="A264" s="10" t="s">
        <v>813</v>
      </c>
      <c r="B264">
        <v>2014</v>
      </c>
    </row>
    <row r="265" spans="1:2" x14ac:dyDescent="0.35">
      <c r="A265" s="10" t="s">
        <v>815</v>
      </c>
      <c r="B265">
        <v>2014</v>
      </c>
    </row>
    <row r="266" spans="1:2" x14ac:dyDescent="0.35">
      <c r="A266" s="11" t="s">
        <v>817</v>
      </c>
      <c r="B266">
        <v>2014</v>
      </c>
    </row>
    <row r="267" spans="1:2" x14ac:dyDescent="0.35">
      <c r="A267" s="10" t="s">
        <v>820</v>
      </c>
      <c r="B267">
        <v>2014</v>
      </c>
    </row>
    <row r="268" spans="1:2" x14ac:dyDescent="0.35">
      <c r="A268" s="11" t="s">
        <v>822</v>
      </c>
      <c r="B268">
        <v>2014</v>
      </c>
    </row>
    <row r="269" spans="1:2" x14ac:dyDescent="0.35">
      <c r="A269" s="11" t="s">
        <v>824</v>
      </c>
      <c r="B269">
        <v>2014</v>
      </c>
    </row>
    <row r="270" spans="1:2" x14ac:dyDescent="0.35">
      <c r="A270" s="10" t="s">
        <v>826</v>
      </c>
      <c r="B270">
        <v>2014</v>
      </c>
    </row>
    <row r="271" spans="1:2" x14ac:dyDescent="0.35">
      <c r="A271" s="11" t="s">
        <v>829</v>
      </c>
      <c r="B271">
        <v>2014</v>
      </c>
    </row>
    <row r="272" spans="1:2" x14ac:dyDescent="0.35">
      <c r="A272" s="10" t="s">
        <v>831</v>
      </c>
      <c r="B272">
        <v>2014</v>
      </c>
    </row>
    <row r="273" spans="1:2" x14ac:dyDescent="0.35">
      <c r="A273" s="10" t="s">
        <v>839</v>
      </c>
      <c r="B273">
        <v>2014</v>
      </c>
    </row>
    <row r="274" spans="1:2" x14ac:dyDescent="0.35">
      <c r="A274" s="10" t="s">
        <v>848</v>
      </c>
      <c r="B274">
        <v>2014</v>
      </c>
    </row>
    <row r="275" spans="1:2" x14ac:dyDescent="0.35">
      <c r="A275" s="10" t="s">
        <v>853</v>
      </c>
      <c r="B275">
        <v>2014</v>
      </c>
    </row>
    <row r="276" spans="1:2" x14ac:dyDescent="0.35">
      <c r="A276" s="10" t="s">
        <v>857</v>
      </c>
      <c r="B276">
        <v>2014</v>
      </c>
    </row>
    <row r="277" spans="1:2" x14ac:dyDescent="0.35">
      <c r="A277" s="11" t="s">
        <v>859</v>
      </c>
      <c r="B277">
        <v>2014</v>
      </c>
    </row>
    <row r="278" spans="1:2" x14ac:dyDescent="0.35">
      <c r="A278" s="11" t="s">
        <v>861</v>
      </c>
      <c r="B278">
        <v>2014</v>
      </c>
    </row>
    <row r="279" spans="1:2" x14ac:dyDescent="0.35">
      <c r="A279" s="11" t="s">
        <v>866</v>
      </c>
      <c r="B279">
        <v>2014</v>
      </c>
    </row>
    <row r="280" spans="1:2" x14ac:dyDescent="0.35">
      <c r="A280" s="10" t="s">
        <v>868</v>
      </c>
      <c r="B280">
        <v>2014</v>
      </c>
    </row>
    <row r="281" spans="1:2" x14ac:dyDescent="0.35">
      <c r="A281" s="10" t="s">
        <v>871</v>
      </c>
      <c r="B281">
        <v>2014</v>
      </c>
    </row>
    <row r="282" spans="1:2" x14ac:dyDescent="0.35">
      <c r="A282" s="11" t="s">
        <v>873</v>
      </c>
      <c r="B282">
        <v>2014</v>
      </c>
    </row>
    <row r="283" spans="1:2" x14ac:dyDescent="0.35">
      <c r="A283" s="10" t="s">
        <v>875</v>
      </c>
      <c r="B283">
        <v>2014</v>
      </c>
    </row>
    <row r="284" spans="1:2" x14ac:dyDescent="0.35">
      <c r="A284" s="11" t="s">
        <v>878</v>
      </c>
      <c r="B284">
        <v>2014</v>
      </c>
    </row>
    <row r="285" spans="1:2" x14ac:dyDescent="0.35">
      <c r="A285" s="10" t="s">
        <v>879</v>
      </c>
      <c r="B285">
        <v>2014</v>
      </c>
    </row>
    <row r="286" spans="1:2" x14ac:dyDescent="0.35">
      <c r="A286" s="11" t="s">
        <v>883</v>
      </c>
      <c r="B286">
        <v>2014</v>
      </c>
    </row>
    <row r="287" spans="1:2" x14ac:dyDescent="0.35">
      <c r="A287" s="10" t="s">
        <v>884</v>
      </c>
      <c r="B287">
        <v>2014</v>
      </c>
    </row>
    <row r="288" spans="1:2" x14ac:dyDescent="0.35">
      <c r="A288" s="10" t="s">
        <v>887</v>
      </c>
      <c r="B288">
        <v>2014</v>
      </c>
    </row>
    <row r="289" spans="1:2" x14ac:dyDescent="0.35">
      <c r="A289" s="11" t="s">
        <v>889</v>
      </c>
      <c r="B289">
        <v>2014</v>
      </c>
    </row>
    <row r="290" spans="1:2" x14ac:dyDescent="0.35">
      <c r="A290" s="10" t="s">
        <v>891</v>
      </c>
      <c r="B290">
        <v>2014</v>
      </c>
    </row>
    <row r="291" spans="1:2" x14ac:dyDescent="0.35">
      <c r="A291" s="11" t="s">
        <v>892</v>
      </c>
      <c r="B291">
        <v>2014</v>
      </c>
    </row>
    <row r="292" spans="1:2" x14ac:dyDescent="0.35">
      <c r="A292" s="11" t="s">
        <v>895</v>
      </c>
      <c r="B292">
        <v>2014</v>
      </c>
    </row>
    <row r="293" spans="1:2" x14ac:dyDescent="0.35">
      <c r="A293" s="11" t="s">
        <v>900</v>
      </c>
      <c r="B293">
        <v>2014</v>
      </c>
    </row>
    <row r="294" spans="1:2" x14ac:dyDescent="0.35">
      <c r="A294" s="11" t="s">
        <v>902</v>
      </c>
      <c r="B294">
        <v>2014</v>
      </c>
    </row>
    <row r="295" spans="1:2" x14ac:dyDescent="0.35">
      <c r="A295" s="11" t="s">
        <v>904</v>
      </c>
      <c r="B295">
        <v>2014</v>
      </c>
    </row>
    <row r="296" spans="1:2" x14ac:dyDescent="0.35">
      <c r="A296" s="10" t="s">
        <v>907</v>
      </c>
      <c r="B296">
        <v>2014</v>
      </c>
    </row>
    <row r="297" spans="1:2" x14ac:dyDescent="0.35">
      <c r="A297" s="10" t="s">
        <v>910</v>
      </c>
      <c r="B297">
        <v>2014</v>
      </c>
    </row>
    <row r="298" spans="1:2" x14ac:dyDescent="0.35">
      <c r="A298" s="10" t="s">
        <v>912</v>
      </c>
      <c r="B298">
        <v>2014</v>
      </c>
    </row>
    <row r="299" spans="1:2" x14ac:dyDescent="0.35">
      <c r="A299" s="11" t="s">
        <v>915</v>
      </c>
      <c r="B299">
        <v>2014</v>
      </c>
    </row>
    <row r="300" spans="1:2" x14ac:dyDescent="0.35">
      <c r="A300" s="10" t="s">
        <v>917</v>
      </c>
      <c r="B300">
        <v>2014</v>
      </c>
    </row>
    <row r="301" spans="1:2" x14ac:dyDescent="0.35">
      <c r="A301" s="11" t="s">
        <v>921</v>
      </c>
      <c r="B301">
        <v>2014</v>
      </c>
    </row>
    <row r="302" spans="1:2" x14ac:dyDescent="0.35">
      <c r="A302" s="10" t="s">
        <v>922</v>
      </c>
      <c r="B302">
        <v>2014</v>
      </c>
    </row>
    <row r="303" spans="1:2" x14ac:dyDescent="0.35">
      <c r="A303" s="10" t="s">
        <v>923</v>
      </c>
      <c r="B303">
        <v>2014</v>
      </c>
    </row>
    <row r="304" spans="1:2" x14ac:dyDescent="0.35">
      <c r="A304" s="10" t="s">
        <v>925</v>
      </c>
      <c r="B304">
        <v>2014</v>
      </c>
    </row>
    <row r="305" spans="1:2" x14ac:dyDescent="0.35">
      <c r="A305" s="11" t="s">
        <v>928</v>
      </c>
      <c r="B305">
        <v>2014</v>
      </c>
    </row>
    <row r="306" spans="1:2" x14ac:dyDescent="0.35">
      <c r="A306" s="10" t="s">
        <v>935</v>
      </c>
      <c r="B306">
        <v>2014</v>
      </c>
    </row>
    <row r="307" spans="1:2" x14ac:dyDescent="0.35">
      <c r="A307" s="10" t="s">
        <v>938</v>
      </c>
      <c r="B307">
        <v>2014</v>
      </c>
    </row>
    <row r="308" spans="1:2" x14ac:dyDescent="0.35">
      <c r="A308" s="11" t="s">
        <v>940</v>
      </c>
      <c r="B308">
        <v>2014</v>
      </c>
    </row>
    <row r="309" spans="1:2" x14ac:dyDescent="0.35">
      <c r="A309" s="11" t="s">
        <v>945</v>
      </c>
      <c r="B309">
        <v>2014</v>
      </c>
    </row>
    <row r="310" spans="1:2" x14ac:dyDescent="0.35">
      <c r="A310" s="11" t="s">
        <v>947</v>
      </c>
      <c r="B310">
        <v>2014</v>
      </c>
    </row>
    <row r="311" spans="1:2" x14ac:dyDescent="0.35">
      <c r="A311" s="10" t="s">
        <v>951</v>
      </c>
      <c r="B311">
        <v>2014</v>
      </c>
    </row>
    <row r="312" spans="1:2" x14ac:dyDescent="0.35">
      <c r="A312" s="10" t="s">
        <v>953</v>
      </c>
      <c r="B312">
        <v>2014</v>
      </c>
    </row>
    <row r="313" spans="1:2" x14ac:dyDescent="0.35">
      <c r="A313" s="11" t="s">
        <v>957</v>
      </c>
      <c r="B313">
        <v>2014</v>
      </c>
    </row>
    <row r="314" spans="1:2" x14ac:dyDescent="0.35">
      <c r="A314" s="10" t="s">
        <v>959</v>
      </c>
      <c r="B314">
        <v>2014</v>
      </c>
    </row>
    <row r="315" spans="1:2" x14ac:dyDescent="0.35">
      <c r="A315" s="11" t="s">
        <v>963</v>
      </c>
      <c r="B315">
        <v>2014</v>
      </c>
    </row>
    <row r="316" spans="1:2" x14ac:dyDescent="0.35">
      <c r="A316" s="10" t="s">
        <v>965</v>
      </c>
      <c r="B316">
        <v>2014</v>
      </c>
    </row>
    <row r="317" spans="1:2" x14ac:dyDescent="0.35">
      <c r="A317" s="11" t="s">
        <v>967</v>
      </c>
      <c r="B317">
        <v>2014</v>
      </c>
    </row>
    <row r="318" spans="1:2" x14ac:dyDescent="0.35">
      <c r="A318" s="11" t="s">
        <v>971</v>
      </c>
      <c r="B318">
        <v>2014</v>
      </c>
    </row>
    <row r="319" spans="1:2" x14ac:dyDescent="0.35">
      <c r="A319" s="10" t="s">
        <v>973</v>
      </c>
      <c r="B319">
        <v>2014</v>
      </c>
    </row>
    <row r="320" spans="1:2" x14ac:dyDescent="0.35">
      <c r="A320" s="11" t="s">
        <v>977</v>
      </c>
      <c r="B320">
        <v>2014</v>
      </c>
    </row>
    <row r="321" spans="1:2" x14ac:dyDescent="0.35">
      <c r="A321" s="11" t="s">
        <v>978</v>
      </c>
      <c r="B321">
        <v>2014</v>
      </c>
    </row>
    <row r="322" spans="1:2" x14ac:dyDescent="0.35">
      <c r="A322" s="11" t="s">
        <v>983</v>
      </c>
      <c r="B322">
        <v>2014</v>
      </c>
    </row>
    <row r="323" spans="1:2" x14ac:dyDescent="0.35">
      <c r="A323" s="11" t="s">
        <v>989</v>
      </c>
      <c r="B323">
        <v>2014</v>
      </c>
    </row>
    <row r="324" spans="1:2" x14ac:dyDescent="0.35">
      <c r="A324" s="10" t="s">
        <v>992</v>
      </c>
      <c r="B324">
        <v>2014</v>
      </c>
    </row>
    <row r="325" spans="1:2" x14ac:dyDescent="0.35">
      <c r="A325" s="11" t="s">
        <v>997</v>
      </c>
      <c r="B325">
        <v>2014</v>
      </c>
    </row>
    <row r="326" spans="1:2" x14ac:dyDescent="0.35">
      <c r="A326" s="11" t="s">
        <v>1003</v>
      </c>
      <c r="B326">
        <v>2014</v>
      </c>
    </row>
    <row r="327" spans="1:2" x14ac:dyDescent="0.35">
      <c r="A327" s="10" t="s">
        <v>1004</v>
      </c>
      <c r="B327">
        <v>2014</v>
      </c>
    </row>
    <row r="328" spans="1:2" x14ac:dyDescent="0.35">
      <c r="A328" s="11" t="s">
        <v>1005</v>
      </c>
      <c r="B328">
        <v>2014</v>
      </c>
    </row>
    <row r="329" spans="1:2" x14ac:dyDescent="0.35">
      <c r="A329" s="10" t="s">
        <v>1009</v>
      </c>
      <c r="B329">
        <v>2014</v>
      </c>
    </row>
    <row r="330" spans="1:2" x14ac:dyDescent="0.35">
      <c r="A330" s="10" t="s">
        <v>1012</v>
      </c>
      <c r="B330">
        <v>2014</v>
      </c>
    </row>
    <row r="331" spans="1:2" x14ac:dyDescent="0.35">
      <c r="A331" s="11" t="s">
        <v>1016</v>
      </c>
      <c r="B331">
        <v>2014</v>
      </c>
    </row>
    <row r="332" spans="1:2" x14ac:dyDescent="0.35">
      <c r="A332" s="11" t="s">
        <v>1023</v>
      </c>
      <c r="B332">
        <v>2014</v>
      </c>
    </row>
    <row r="333" spans="1:2" x14ac:dyDescent="0.35">
      <c r="A333" s="10" t="s">
        <v>1027</v>
      </c>
      <c r="B333">
        <v>2014</v>
      </c>
    </row>
    <row r="334" spans="1:2" x14ac:dyDescent="0.35">
      <c r="A334" s="11" t="s">
        <v>1033</v>
      </c>
      <c r="B334">
        <v>2014</v>
      </c>
    </row>
    <row r="335" spans="1:2" x14ac:dyDescent="0.35">
      <c r="A335" s="10" t="s">
        <v>1035</v>
      </c>
      <c r="B335">
        <v>2014</v>
      </c>
    </row>
    <row r="336" spans="1:2" x14ac:dyDescent="0.35">
      <c r="A336" s="10" t="s">
        <v>1038</v>
      </c>
      <c r="B336">
        <v>2014</v>
      </c>
    </row>
    <row r="337" spans="1:2" x14ac:dyDescent="0.35">
      <c r="A337" s="11" t="s">
        <v>1042</v>
      </c>
      <c r="B337">
        <v>2014</v>
      </c>
    </row>
    <row r="338" spans="1:2" x14ac:dyDescent="0.35">
      <c r="A338" s="10" t="s">
        <v>1044</v>
      </c>
      <c r="B338">
        <v>2014</v>
      </c>
    </row>
    <row r="339" spans="1:2" x14ac:dyDescent="0.35">
      <c r="A339" s="11" t="s">
        <v>1046</v>
      </c>
      <c r="B339">
        <v>2014</v>
      </c>
    </row>
    <row r="340" spans="1:2" x14ac:dyDescent="0.35">
      <c r="A340" s="10" t="s">
        <v>1051</v>
      </c>
      <c r="B340">
        <v>2014</v>
      </c>
    </row>
    <row r="341" spans="1:2" x14ac:dyDescent="0.35">
      <c r="A341" s="10" t="s">
        <v>1055</v>
      </c>
      <c r="B341">
        <v>2014</v>
      </c>
    </row>
    <row r="342" spans="1:2" x14ac:dyDescent="0.35">
      <c r="A342" s="11" t="s">
        <v>1064</v>
      </c>
      <c r="B342">
        <v>2014</v>
      </c>
    </row>
    <row r="343" spans="1:2" x14ac:dyDescent="0.35">
      <c r="A343" s="10" t="s">
        <v>1067</v>
      </c>
      <c r="B343">
        <v>2014</v>
      </c>
    </row>
    <row r="344" spans="1:2" x14ac:dyDescent="0.35">
      <c r="A344" s="11" t="s">
        <v>1070</v>
      </c>
      <c r="B344">
        <v>2014</v>
      </c>
    </row>
    <row r="345" spans="1:2" x14ac:dyDescent="0.35">
      <c r="A345" s="10" t="s">
        <v>1074</v>
      </c>
      <c r="B345">
        <v>2014</v>
      </c>
    </row>
    <row r="346" spans="1:2" x14ac:dyDescent="0.35">
      <c r="A346" s="11" t="s">
        <v>1076</v>
      </c>
      <c r="B346">
        <v>2014</v>
      </c>
    </row>
    <row r="347" spans="1:2" x14ac:dyDescent="0.35">
      <c r="A347" s="10" t="s">
        <v>1077</v>
      </c>
      <c r="B347">
        <v>2014</v>
      </c>
    </row>
    <row r="348" spans="1:2" x14ac:dyDescent="0.35">
      <c r="A348" s="11" t="s">
        <v>1079</v>
      </c>
      <c r="B348">
        <v>2014</v>
      </c>
    </row>
    <row r="349" spans="1:2" x14ac:dyDescent="0.35">
      <c r="A349" s="11" t="s">
        <v>1084</v>
      </c>
      <c r="B349">
        <v>2014</v>
      </c>
    </row>
    <row r="350" spans="1:2" x14ac:dyDescent="0.35">
      <c r="A350" s="10" t="s">
        <v>1088</v>
      </c>
      <c r="B350">
        <v>2014</v>
      </c>
    </row>
    <row r="351" spans="1:2" x14ac:dyDescent="0.35">
      <c r="A351" s="11" t="s">
        <v>1093</v>
      </c>
      <c r="B351">
        <v>2014</v>
      </c>
    </row>
    <row r="352" spans="1:2" x14ac:dyDescent="0.35">
      <c r="A352" s="10" t="s">
        <v>1095</v>
      </c>
      <c r="B352">
        <v>2014</v>
      </c>
    </row>
    <row r="353" spans="1:2" x14ac:dyDescent="0.35">
      <c r="A353" s="10" t="s">
        <v>1097</v>
      </c>
      <c r="B353">
        <v>2014</v>
      </c>
    </row>
    <row r="354" spans="1:2" x14ac:dyDescent="0.35">
      <c r="A354" s="11" t="s">
        <v>1099</v>
      </c>
      <c r="B354">
        <v>2014</v>
      </c>
    </row>
    <row r="355" spans="1:2" x14ac:dyDescent="0.35">
      <c r="A355" s="11" t="s">
        <v>1102</v>
      </c>
      <c r="B355">
        <v>2014</v>
      </c>
    </row>
    <row r="356" spans="1:2" x14ac:dyDescent="0.35">
      <c r="A356" s="10" t="s">
        <v>1104</v>
      </c>
      <c r="B356">
        <v>2014</v>
      </c>
    </row>
    <row r="357" spans="1:2" x14ac:dyDescent="0.35">
      <c r="A357" s="11" t="s">
        <v>1111</v>
      </c>
      <c r="B357">
        <v>2014</v>
      </c>
    </row>
    <row r="358" spans="1:2" x14ac:dyDescent="0.35">
      <c r="A358" s="10" t="s">
        <v>1113</v>
      </c>
      <c r="B358">
        <v>2014</v>
      </c>
    </row>
    <row r="359" spans="1:2" x14ac:dyDescent="0.35">
      <c r="A359" s="10" t="s">
        <v>1115</v>
      </c>
      <c r="B359">
        <v>2014</v>
      </c>
    </row>
    <row r="360" spans="1:2" x14ac:dyDescent="0.35">
      <c r="A360" s="10" t="s">
        <v>1121</v>
      </c>
      <c r="B360">
        <v>2014</v>
      </c>
    </row>
    <row r="361" spans="1:2" x14ac:dyDescent="0.35">
      <c r="A361" s="11" t="s">
        <v>1122</v>
      </c>
      <c r="B361">
        <v>2014</v>
      </c>
    </row>
    <row r="362" spans="1:2" x14ac:dyDescent="0.35">
      <c r="A362" s="11" t="s">
        <v>1129</v>
      </c>
      <c r="B362">
        <v>2014</v>
      </c>
    </row>
    <row r="363" spans="1:2" x14ac:dyDescent="0.35">
      <c r="A363" s="11" t="s">
        <v>1131</v>
      </c>
      <c r="B363">
        <v>2014</v>
      </c>
    </row>
    <row r="364" spans="1:2" x14ac:dyDescent="0.35">
      <c r="A364" s="10" t="s">
        <v>1138</v>
      </c>
      <c r="B364">
        <v>2014</v>
      </c>
    </row>
    <row r="365" spans="1:2" x14ac:dyDescent="0.35">
      <c r="A365" s="10" t="s">
        <v>1140</v>
      </c>
      <c r="B365">
        <v>2014</v>
      </c>
    </row>
    <row r="366" spans="1:2" x14ac:dyDescent="0.35">
      <c r="A366" s="10" t="s">
        <v>1143</v>
      </c>
      <c r="B366">
        <v>2014</v>
      </c>
    </row>
    <row r="367" spans="1:2" x14ac:dyDescent="0.35">
      <c r="A367" s="11" t="s">
        <v>1145</v>
      </c>
      <c r="B367">
        <v>2014</v>
      </c>
    </row>
    <row r="368" spans="1:2" x14ac:dyDescent="0.35">
      <c r="A368" s="11" t="s">
        <v>1148</v>
      </c>
      <c r="B368">
        <v>2014</v>
      </c>
    </row>
    <row r="369" spans="1:2" x14ac:dyDescent="0.35">
      <c r="A369" s="11" t="s">
        <v>1151</v>
      </c>
      <c r="B369">
        <v>2014</v>
      </c>
    </row>
    <row r="370" spans="1:2" x14ac:dyDescent="0.35">
      <c r="A370" s="10" t="s">
        <v>1152</v>
      </c>
      <c r="B370">
        <v>2014</v>
      </c>
    </row>
    <row r="371" spans="1:2" x14ac:dyDescent="0.35">
      <c r="A371" s="10" t="s">
        <v>1161</v>
      </c>
      <c r="B371">
        <v>2014</v>
      </c>
    </row>
    <row r="372" spans="1:2" x14ac:dyDescent="0.35">
      <c r="A372" s="10" t="s">
        <v>1163</v>
      </c>
      <c r="B372">
        <v>2014</v>
      </c>
    </row>
    <row r="373" spans="1:2" x14ac:dyDescent="0.35">
      <c r="A373" s="11" t="s">
        <v>1164</v>
      </c>
      <c r="B373">
        <v>2014</v>
      </c>
    </row>
    <row r="374" spans="1:2" x14ac:dyDescent="0.35">
      <c r="A374" s="11" t="s">
        <v>1167</v>
      </c>
      <c r="B374">
        <v>2014</v>
      </c>
    </row>
    <row r="375" spans="1:2" x14ac:dyDescent="0.35">
      <c r="A375" s="11" t="s">
        <v>1172</v>
      </c>
      <c r="B375">
        <v>2014</v>
      </c>
    </row>
    <row r="376" spans="1:2" x14ac:dyDescent="0.35">
      <c r="A376" s="10" t="s">
        <v>1173</v>
      </c>
      <c r="B376">
        <v>2014</v>
      </c>
    </row>
    <row r="377" spans="1:2" x14ac:dyDescent="0.35">
      <c r="A377" s="11" t="s">
        <v>1177</v>
      </c>
      <c r="B377">
        <v>2014</v>
      </c>
    </row>
    <row r="378" spans="1:2" x14ac:dyDescent="0.35">
      <c r="A378" s="10" t="s">
        <v>1178</v>
      </c>
      <c r="B378">
        <v>2014</v>
      </c>
    </row>
    <row r="379" spans="1:2" x14ac:dyDescent="0.35">
      <c r="A379" s="11" t="s">
        <v>1181</v>
      </c>
      <c r="B379">
        <v>2014</v>
      </c>
    </row>
    <row r="380" spans="1:2" x14ac:dyDescent="0.35">
      <c r="A380" s="11" t="s">
        <v>1183</v>
      </c>
      <c r="B380">
        <v>2014</v>
      </c>
    </row>
    <row r="381" spans="1:2" x14ac:dyDescent="0.35">
      <c r="A381" s="10" t="s">
        <v>1186</v>
      </c>
      <c r="B381">
        <v>2014</v>
      </c>
    </row>
    <row r="382" spans="1:2" x14ac:dyDescent="0.35">
      <c r="A382" s="10" t="s">
        <v>1190</v>
      </c>
      <c r="B382">
        <v>2014</v>
      </c>
    </row>
    <row r="383" spans="1:2" x14ac:dyDescent="0.35">
      <c r="A383" s="10" t="s">
        <v>1193</v>
      </c>
      <c r="B383">
        <v>2014</v>
      </c>
    </row>
    <row r="384" spans="1:2" x14ac:dyDescent="0.35">
      <c r="A384" s="11" t="s">
        <v>1196</v>
      </c>
      <c r="B384">
        <v>2014</v>
      </c>
    </row>
    <row r="385" spans="1:2" x14ac:dyDescent="0.35">
      <c r="A385" s="11" t="s">
        <v>1198</v>
      </c>
      <c r="B385">
        <v>2014</v>
      </c>
    </row>
    <row r="386" spans="1:2" x14ac:dyDescent="0.35">
      <c r="A386" s="10" t="s">
        <v>1200</v>
      </c>
      <c r="B386">
        <v>2014</v>
      </c>
    </row>
    <row r="387" spans="1:2" x14ac:dyDescent="0.35">
      <c r="A387" s="10" t="s">
        <v>1207</v>
      </c>
      <c r="B387">
        <v>2014</v>
      </c>
    </row>
    <row r="388" spans="1:2" x14ac:dyDescent="0.35">
      <c r="A388" s="11" t="s">
        <v>1209</v>
      </c>
      <c r="B388">
        <v>2014</v>
      </c>
    </row>
    <row r="389" spans="1:2" x14ac:dyDescent="0.35">
      <c r="A389" s="10" t="s">
        <v>1211</v>
      </c>
      <c r="B389">
        <v>2014</v>
      </c>
    </row>
    <row r="390" spans="1:2" x14ac:dyDescent="0.35">
      <c r="A390" s="11" t="s">
        <v>1212</v>
      </c>
      <c r="B390">
        <v>2014</v>
      </c>
    </row>
    <row r="391" spans="1:2" x14ac:dyDescent="0.35">
      <c r="A391" s="10" t="s">
        <v>1214</v>
      </c>
      <c r="B391">
        <v>2014</v>
      </c>
    </row>
    <row r="392" spans="1:2" x14ac:dyDescent="0.35">
      <c r="A392" s="11" t="s">
        <v>1221</v>
      </c>
      <c r="B392">
        <v>2014</v>
      </c>
    </row>
    <row r="393" spans="1:2" x14ac:dyDescent="0.35">
      <c r="A393" s="10" t="s">
        <v>1223</v>
      </c>
      <c r="B393">
        <v>2014</v>
      </c>
    </row>
    <row r="394" spans="1:2" x14ac:dyDescent="0.35">
      <c r="A394" s="11" t="s">
        <v>1230</v>
      </c>
      <c r="B394">
        <v>2014</v>
      </c>
    </row>
    <row r="395" spans="1:2" x14ac:dyDescent="0.35">
      <c r="A395" s="11" t="s">
        <v>1234</v>
      </c>
      <c r="B395">
        <v>2014</v>
      </c>
    </row>
    <row r="396" spans="1:2" x14ac:dyDescent="0.35">
      <c r="A396" s="11" t="s">
        <v>1241</v>
      </c>
      <c r="B396">
        <v>2014</v>
      </c>
    </row>
    <row r="397" spans="1:2" x14ac:dyDescent="0.35">
      <c r="A397" s="10" t="s">
        <v>1242</v>
      </c>
      <c r="B397">
        <v>2014</v>
      </c>
    </row>
    <row r="398" spans="1:2" x14ac:dyDescent="0.35">
      <c r="A398" s="11" t="s">
        <v>1249</v>
      </c>
      <c r="B398">
        <v>2014</v>
      </c>
    </row>
    <row r="399" spans="1:2" x14ac:dyDescent="0.35">
      <c r="A399" s="10" t="s">
        <v>1251</v>
      </c>
      <c r="B399">
        <v>2014</v>
      </c>
    </row>
    <row r="400" spans="1:2" x14ac:dyDescent="0.35">
      <c r="A400" s="10" t="s">
        <v>1254</v>
      </c>
      <c r="B400">
        <v>2014</v>
      </c>
    </row>
    <row r="401" spans="1:2" x14ac:dyDescent="0.35">
      <c r="A401" s="10" t="s">
        <v>1258</v>
      </c>
      <c r="B401">
        <v>2014</v>
      </c>
    </row>
    <row r="402" spans="1:2" x14ac:dyDescent="0.35">
      <c r="A402" s="11" t="s">
        <v>1260</v>
      </c>
      <c r="B402">
        <v>2014</v>
      </c>
    </row>
    <row r="403" spans="1:2" x14ac:dyDescent="0.35">
      <c r="A403" s="11" t="s">
        <v>1263</v>
      </c>
      <c r="B403">
        <v>2014</v>
      </c>
    </row>
    <row r="404" spans="1:2" x14ac:dyDescent="0.35">
      <c r="A404" s="11" t="s">
        <v>1267</v>
      </c>
      <c r="B404">
        <v>2014</v>
      </c>
    </row>
    <row r="405" spans="1:2" x14ac:dyDescent="0.35">
      <c r="A405" s="10" t="s">
        <v>1271</v>
      </c>
      <c r="B405">
        <v>2014</v>
      </c>
    </row>
    <row r="406" spans="1:2" x14ac:dyDescent="0.35">
      <c r="A406" s="10" t="s">
        <v>1273</v>
      </c>
      <c r="B406">
        <v>2014</v>
      </c>
    </row>
    <row r="407" spans="1:2" x14ac:dyDescent="0.35">
      <c r="A407" s="10" t="s">
        <v>1275</v>
      </c>
      <c r="B407">
        <v>2014</v>
      </c>
    </row>
    <row r="408" spans="1:2" x14ac:dyDescent="0.35">
      <c r="A408" s="10" t="s">
        <v>1277</v>
      </c>
      <c r="B408">
        <v>2014</v>
      </c>
    </row>
    <row r="409" spans="1:2" x14ac:dyDescent="0.35">
      <c r="A409" s="11" t="s">
        <v>1279</v>
      </c>
      <c r="B409">
        <v>2014</v>
      </c>
    </row>
    <row r="410" spans="1:2" x14ac:dyDescent="0.35">
      <c r="A410" s="11" t="s">
        <v>1282</v>
      </c>
      <c r="B410">
        <v>2014</v>
      </c>
    </row>
    <row r="411" spans="1:2" x14ac:dyDescent="0.35">
      <c r="A411" s="11" t="s">
        <v>1286</v>
      </c>
      <c r="B411">
        <v>2014</v>
      </c>
    </row>
    <row r="412" spans="1:2" x14ac:dyDescent="0.35">
      <c r="A412" s="10" t="s">
        <v>1287</v>
      </c>
      <c r="B412">
        <v>2014</v>
      </c>
    </row>
    <row r="413" spans="1:2" x14ac:dyDescent="0.35">
      <c r="A413" s="11" t="s">
        <v>1288</v>
      </c>
      <c r="B413">
        <v>2014</v>
      </c>
    </row>
    <row r="414" spans="1:2" x14ac:dyDescent="0.35">
      <c r="A414" s="10" t="s">
        <v>1289</v>
      </c>
      <c r="B414">
        <v>2014</v>
      </c>
    </row>
    <row r="415" spans="1:2" x14ac:dyDescent="0.35">
      <c r="A415" s="11" t="s">
        <v>1295</v>
      </c>
      <c r="B415">
        <v>2014</v>
      </c>
    </row>
    <row r="416" spans="1:2" x14ac:dyDescent="0.35">
      <c r="A416" s="11" t="s">
        <v>1298</v>
      </c>
      <c r="B416">
        <v>2014</v>
      </c>
    </row>
    <row r="417" spans="1:2" x14ac:dyDescent="0.35">
      <c r="A417" s="11" t="s">
        <v>1301</v>
      </c>
      <c r="B417">
        <v>2014</v>
      </c>
    </row>
    <row r="418" spans="1:2" x14ac:dyDescent="0.35">
      <c r="A418" s="11" t="s">
        <v>1303</v>
      </c>
      <c r="B418">
        <v>2014</v>
      </c>
    </row>
    <row r="419" spans="1:2" x14ac:dyDescent="0.35">
      <c r="A419" s="10" t="s">
        <v>1310</v>
      </c>
      <c r="B419">
        <v>2014</v>
      </c>
    </row>
    <row r="420" spans="1:2" x14ac:dyDescent="0.35">
      <c r="A420" s="10" t="s">
        <v>1312</v>
      </c>
      <c r="B420">
        <v>2014</v>
      </c>
    </row>
    <row r="421" spans="1:2" x14ac:dyDescent="0.35">
      <c r="A421" s="10" t="s">
        <v>1320</v>
      </c>
      <c r="B421">
        <v>2014</v>
      </c>
    </row>
    <row r="422" spans="1:2" x14ac:dyDescent="0.35">
      <c r="A422" s="10" t="s">
        <v>1327</v>
      </c>
      <c r="B422">
        <v>2014</v>
      </c>
    </row>
    <row r="423" spans="1:2" x14ac:dyDescent="0.35">
      <c r="A423" s="10" t="s">
        <v>1330</v>
      </c>
      <c r="B423">
        <v>2014</v>
      </c>
    </row>
    <row r="424" spans="1:2" x14ac:dyDescent="0.35">
      <c r="A424" s="11" t="s">
        <v>1332</v>
      </c>
      <c r="B424">
        <v>2014</v>
      </c>
    </row>
    <row r="425" spans="1:2" x14ac:dyDescent="0.35">
      <c r="A425" s="11" t="s">
        <v>1334</v>
      </c>
      <c r="B425">
        <v>2014</v>
      </c>
    </row>
    <row r="426" spans="1:2" x14ac:dyDescent="0.35">
      <c r="A426" s="10" t="s">
        <v>1335</v>
      </c>
      <c r="B426">
        <v>2014</v>
      </c>
    </row>
    <row r="427" spans="1:2" x14ac:dyDescent="0.35">
      <c r="A427" s="11" t="s">
        <v>1338</v>
      </c>
      <c r="B427">
        <v>2014</v>
      </c>
    </row>
    <row r="428" spans="1:2" x14ac:dyDescent="0.35">
      <c r="A428" s="11" t="s">
        <v>1339</v>
      </c>
      <c r="B428">
        <v>2014</v>
      </c>
    </row>
    <row r="429" spans="1:2" x14ac:dyDescent="0.35">
      <c r="A429" s="10" t="s">
        <v>1341</v>
      </c>
      <c r="B429">
        <v>2014</v>
      </c>
    </row>
    <row r="430" spans="1:2" x14ac:dyDescent="0.35">
      <c r="A430" s="10" t="s">
        <v>1343</v>
      </c>
      <c r="B430">
        <v>2014</v>
      </c>
    </row>
    <row r="431" spans="1:2" x14ac:dyDescent="0.35">
      <c r="A431" s="11" t="s">
        <v>1346</v>
      </c>
      <c r="B431">
        <v>2014</v>
      </c>
    </row>
    <row r="432" spans="1:2" x14ac:dyDescent="0.35">
      <c r="A432" s="11" t="s">
        <v>1356</v>
      </c>
      <c r="B432">
        <v>2014</v>
      </c>
    </row>
    <row r="433" spans="1:2" x14ac:dyDescent="0.35">
      <c r="A433" s="10" t="s">
        <v>1357</v>
      </c>
      <c r="B433">
        <v>2014</v>
      </c>
    </row>
    <row r="434" spans="1:2" x14ac:dyDescent="0.35">
      <c r="A434" s="10" t="s">
        <v>1359</v>
      </c>
      <c r="B434">
        <v>2014</v>
      </c>
    </row>
    <row r="435" spans="1:2" x14ac:dyDescent="0.35">
      <c r="A435" s="11" t="s">
        <v>1361</v>
      </c>
      <c r="B435">
        <v>2014</v>
      </c>
    </row>
    <row r="436" spans="1:2" x14ac:dyDescent="0.35">
      <c r="A436" s="11" t="s">
        <v>1368</v>
      </c>
      <c r="B436">
        <v>2014</v>
      </c>
    </row>
    <row r="437" spans="1:2" x14ac:dyDescent="0.35">
      <c r="A437" s="10" t="s">
        <v>1369</v>
      </c>
      <c r="B437">
        <v>2014</v>
      </c>
    </row>
    <row r="438" spans="1:2" x14ac:dyDescent="0.35">
      <c r="A438" s="11" t="s">
        <v>1371</v>
      </c>
      <c r="B438">
        <v>2014</v>
      </c>
    </row>
    <row r="439" spans="1:2" x14ac:dyDescent="0.35">
      <c r="A439" s="11" t="s">
        <v>1373</v>
      </c>
      <c r="B439">
        <v>2014</v>
      </c>
    </row>
    <row r="440" spans="1:2" x14ac:dyDescent="0.35">
      <c r="A440" s="10" t="s">
        <v>1375</v>
      </c>
      <c r="B440">
        <v>2014</v>
      </c>
    </row>
    <row r="441" spans="1:2" x14ac:dyDescent="0.35">
      <c r="A441" s="10" t="s">
        <v>1378</v>
      </c>
      <c r="B441">
        <v>2014</v>
      </c>
    </row>
    <row r="442" spans="1:2" x14ac:dyDescent="0.35">
      <c r="A442" s="11" t="s">
        <v>1381</v>
      </c>
      <c r="B442">
        <v>2014</v>
      </c>
    </row>
    <row r="443" spans="1:2" x14ac:dyDescent="0.35">
      <c r="A443" s="10" t="s">
        <v>1383</v>
      </c>
      <c r="B443">
        <v>2014</v>
      </c>
    </row>
    <row r="444" spans="1:2" x14ac:dyDescent="0.35">
      <c r="A444" s="11" t="s">
        <v>1385</v>
      </c>
      <c r="B444">
        <v>2014</v>
      </c>
    </row>
    <row r="445" spans="1:2" x14ac:dyDescent="0.35">
      <c r="A445" s="11" t="s">
        <v>1392</v>
      </c>
      <c r="B445">
        <v>2014</v>
      </c>
    </row>
    <row r="446" spans="1:2" x14ac:dyDescent="0.35">
      <c r="A446" s="11" t="s">
        <v>1393</v>
      </c>
      <c r="B446">
        <v>2014</v>
      </c>
    </row>
    <row r="447" spans="1:2" x14ac:dyDescent="0.35">
      <c r="A447" s="10" t="s">
        <v>1394</v>
      </c>
      <c r="B447">
        <v>2014</v>
      </c>
    </row>
    <row r="448" spans="1:2" x14ac:dyDescent="0.35">
      <c r="A448" s="10" t="s">
        <v>1401</v>
      </c>
      <c r="B448">
        <v>2014</v>
      </c>
    </row>
    <row r="449" spans="1:2" x14ac:dyDescent="0.35">
      <c r="A449" s="10" t="s">
        <v>1405</v>
      </c>
      <c r="B449">
        <v>2014</v>
      </c>
    </row>
    <row r="450" spans="1:2" x14ac:dyDescent="0.35">
      <c r="A450" s="10" t="s">
        <v>1408</v>
      </c>
      <c r="B450">
        <v>2014</v>
      </c>
    </row>
    <row r="451" spans="1:2" x14ac:dyDescent="0.35">
      <c r="A451" s="10" t="s">
        <v>1412</v>
      </c>
      <c r="B451">
        <v>2014</v>
      </c>
    </row>
    <row r="452" spans="1:2" x14ac:dyDescent="0.35">
      <c r="A452" s="11" t="s">
        <v>1413</v>
      </c>
      <c r="B452">
        <v>2014</v>
      </c>
    </row>
    <row r="453" spans="1:2" x14ac:dyDescent="0.35">
      <c r="A453" s="11" t="s">
        <v>1414</v>
      </c>
      <c r="B453">
        <v>2014</v>
      </c>
    </row>
    <row r="454" spans="1:2" x14ac:dyDescent="0.35">
      <c r="A454" s="11" t="s">
        <v>1417</v>
      </c>
      <c r="B454">
        <v>2014</v>
      </c>
    </row>
    <row r="455" spans="1:2" x14ac:dyDescent="0.35">
      <c r="A455" s="10" t="s">
        <v>1423</v>
      </c>
      <c r="B455">
        <v>2014</v>
      </c>
    </row>
    <row r="456" spans="1:2" x14ac:dyDescent="0.35">
      <c r="A456" s="11" t="s">
        <v>1424</v>
      </c>
      <c r="B456">
        <v>2014</v>
      </c>
    </row>
    <row r="457" spans="1:2" x14ac:dyDescent="0.35">
      <c r="A457" s="11" t="s">
        <v>1426</v>
      </c>
      <c r="B457">
        <v>2014</v>
      </c>
    </row>
    <row r="458" spans="1:2" x14ac:dyDescent="0.35">
      <c r="A458" s="10" t="s">
        <v>1429</v>
      </c>
      <c r="B458">
        <v>2014</v>
      </c>
    </row>
    <row r="459" spans="1:2" x14ac:dyDescent="0.35">
      <c r="A459" s="11" t="s">
        <v>1431</v>
      </c>
      <c r="B459">
        <v>2014</v>
      </c>
    </row>
    <row r="460" spans="1:2" x14ac:dyDescent="0.35">
      <c r="A460" s="11" t="s">
        <v>1433</v>
      </c>
      <c r="B460">
        <v>2014</v>
      </c>
    </row>
    <row r="461" spans="1:2" x14ac:dyDescent="0.35">
      <c r="A461" s="11" t="s">
        <v>1436</v>
      </c>
      <c r="B461">
        <v>2014</v>
      </c>
    </row>
    <row r="462" spans="1:2" x14ac:dyDescent="0.35">
      <c r="A462" s="10" t="s">
        <v>1438</v>
      </c>
      <c r="B462">
        <v>2014</v>
      </c>
    </row>
    <row r="463" spans="1:2" x14ac:dyDescent="0.35">
      <c r="A463" s="10" t="s">
        <v>1443</v>
      </c>
      <c r="B463">
        <v>2014</v>
      </c>
    </row>
    <row r="464" spans="1:2" x14ac:dyDescent="0.35">
      <c r="A464" s="11" t="s">
        <v>1446</v>
      </c>
      <c r="B464">
        <v>2014</v>
      </c>
    </row>
    <row r="465" spans="1:2" x14ac:dyDescent="0.35">
      <c r="A465" s="10" t="s">
        <v>1448</v>
      </c>
      <c r="B465">
        <v>2014</v>
      </c>
    </row>
    <row r="466" spans="1:2" x14ac:dyDescent="0.35">
      <c r="A466" s="10" t="s">
        <v>1452</v>
      </c>
      <c r="B466">
        <v>2014</v>
      </c>
    </row>
    <row r="467" spans="1:2" x14ac:dyDescent="0.35">
      <c r="A467" s="11" t="s">
        <v>1457</v>
      </c>
      <c r="B467">
        <v>2014</v>
      </c>
    </row>
    <row r="468" spans="1:2" x14ac:dyDescent="0.35">
      <c r="A468" s="10" t="s">
        <v>1459</v>
      </c>
      <c r="B468">
        <v>2014</v>
      </c>
    </row>
    <row r="469" spans="1:2" x14ac:dyDescent="0.35">
      <c r="A469" s="10" t="s">
        <v>1463</v>
      </c>
      <c r="B469">
        <v>2014</v>
      </c>
    </row>
    <row r="470" spans="1:2" x14ac:dyDescent="0.35">
      <c r="A470" s="11" t="s">
        <v>1466</v>
      </c>
      <c r="B470">
        <v>2014</v>
      </c>
    </row>
    <row r="471" spans="1:2" x14ac:dyDescent="0.35">
      <c r="A471" s="11" t="s">
        <v>1467</v>
      </c>
      <c r="B471">
        <v>2014</v>
      </c>
    </row>
    <row r="472" spans="1:2" x14ac:dyDescent="0.35">
      <c r="A472" s="10" t="s">
        <v>1471</v>
      </c>
      <c r="B472">
        <v>2014</v>
      </c>
    </row>
    <row r="473" spans="1:2" x14ac:dyDescent="0.35">
      <c r="A473" s="10" t="s">
        <v>1474</v>
      </c>
      <c r="B473">
        <v>2014</v>
      </c>
    </row>
    <row r="474" spans="1:2" x14ac:dyDescent="0.35">
      <c r="A474" s="10" t="s">
        <v>1475</v>
      </c>
      <c r="B474">
        <v>2014</v>
      </c>
    </row>
    <row r="475" spans="1:2" x14ac:dyDescent="0.35">
      <c r="A475" s="10" t="s">
        <v>1477</v>
      </c>
      <c r="B475">
        <v>2014</v>
      </c>
    </row>
    <row r="476" spans="1:2" x14ac:dyDescent="0.35">
      <c r="A476" s="11" t="s">
        <v>1478</v>
      </c>
      <c r="B476">
        <v>2014</v>
      </c>
    </row>
    <row r="477" spans="1:2" x14ac:dyDescent="0.35">
      <c r="A477" s="11" t="s">
        <v>1483</v>
      </c>
      <c r="B477">
        <v>2014</v>
      </c>
    </row>
    <row r="478" spans="1:2" x14ac:dyDescent="0.35">
      <c r="A478" s="10" t="s">
        <v>1485</v>
      </c>
      <c r="B478">
        <v>2014</v>
      </c>
    </row>
    <row r="479" spans="1:2" x14ac:dyDescent="0.35">
      <c r="A479" s="10" t="s">
        <v>1487</v>
      </c>
      <c r="B479">
        <v>2014</v>
      </c>
    </row>
    <row r="480" spans="1:2" x14ac:dyDescent="0.35">
      <c r="A480" s="11" t="s">
        <v>1489</v>
      </c>
      <c r="B480">
        <v>2014</v>
      </c>
    </row>
    <row r="481" spans="1:2" x14ac:dyDescent="0.35">
      <c r="A481" s="10" t="s">
        <v>1494</v>
      </c>
      <c r="B481">
        <v>2014</v>
      </c>
    </row>
    <row r="482" spans="1:2" x14ac:dyDescent="0.35">
      <c r="A482" s="10" t="s">
        <v>1495</v>
      </c>
      <c r="B482">
        <v>2014</v>
      </c>
    </row>
    <row r="483" spans="1:2" x14ac:dyDescent="0.35">
      <c r="A483" s="10" t="s">
        <v>1497</v>
      </c>
      <c r="B483">
        <v>2014</v>
      </c>
    </row>
    <row r="484" spans="1:2" x14ac:dyDescent="0.35">
      <c r="A484" s="11" t="s">
        <v>1502</v>
      </c>
      <c r="B484">
        <v>2014</v>
      </c>
    </row>
    <row r="485" spans="1:2" x14ac:dyDescent="0.35">
      <c r="A485" s="11" t="s">
        <v>1505</v>
      </c>
      <c r="B485">
        <v>2014</v>
      </c>
    </row>
    <row r="486" spans="1:2" x14ac:dyDescent="0.35">
      <c r="A486" s="11" t="s">
        <v>1507</v>
      </c>
      <c r="B486">
        <v>2014</v>
      </c>
    </row>
    <row r="487" spans="1:2" x14ac:dyDescent="0.35">
      <c r="A487" s="11" t="s">
        <v>1511</v>
      </c>
      <c r="B487">
        <v>2014</v>
      </c>
    </row>
    <row r="488" spans="1:2" x14ac:dyDescent="0.35">
      <c r="A488" s="11" t="s">
        <v>1513</v>
      </c>
      <c r="B488">
        <v>2014</v>
      </c>
    </row>
    <row r="489" spans="1:2" x14ac:dyDescent="0.35">
      <c r="A489" s="11" t="s">
        <v>1514</v>
      </c>
      <c r="B489">
        <v>2014</v>
      </c>
    </row>
    <row r="490" spans="1:2" x14ac:dyDescent="0.35">
      <c r="A490" s="10" t="s">
        <v>1517</v>
      </c>
      <c r="B490">
        <v>2014</v>
      </c>
    </row>
    <row r="491" spans="1:2" x14ac:dyDescent="0.35">
      <c r="A491" s="10" t="s">
        <v>1519</v>
      </c>
      <c r="B491">
        <v>2014</v>
      </c>
    </row>
    <row r="492" spans="1:2" x14ac:dyDescent="0.35">
      <c r="A492" s="10" t="s">
        <v>1521</v>
      </c>
      <c r="B492">
        <v>2014</v>
      </c>
    </row>
    <row r="493" spans="1:2" x14ac:dyDescent="0.35">
      <c r="A493" s="11" t="s">
        <v>1528</v>
      </c>
      <c r="B493">
        <v>2014</v>
      </c>
    </row>
    <row r="494" spans="1:2" x14ac:dyDescent="0.35">
      <c r="A494" s="10" t="s">
        <v>1534</v>
      </c>
      <c r="B494">
        <v>2014</v>
      </c>
    </row>
    <row r="495" spans="1:2" x14ac:dyDescent="0.35">
      <c r="A495" s="10" t="s">
        <v>1535</v>
      </c>
      <c r="B495">
        <v>2014</v>
      </c>
    </row>
    <row r="496" spans="1:2" x14ac:dyDescent="0.35">
      <c r="A496" s="11" t="s">
        <v>1538</v>
      </c>
      <c r="B496">
        <v>2014</v>
      </c>
    </row>
    <row r="497" spans="1:2" x14ac:dyDescent="0.35">
      <c r="A497" s="10" t="s">
        <v>1541</v>
      </c>
      <c r="B497">
        <v>2014</v>
      </c>
    </row>
    <row r="498" spans="1:2" x14ac:dyDescent="0.35">
      <c r="A498" s="11" t="s">
        <v>1544</v>
      </c>
      <c r="B498">
        <v>2014</v>
      </c>
    </row>
    <row r="499" spans="1:2" x14ac:dyDescent="0.35">
      <c r="A499" s="11" t="s">
        <v>1546</v>
      </c>
      <c r="B499">
        <v>2014</v>
      </c>
    </row>
    <row r="500" spans="1:2" x14ac:dyDescent="0.35">
      <c r="A500" s="11" t="s">
        <v>1547</v>
      </c>
      <c r="B500">
        <v>2014</v>
      </c>
    </row>
    <row r="501" spans="1:2" x14ac:dyDescent="0.35">
      <c r="A501" s="10" t="s">
        <v>1548</v>
      </c>
      <c r="B501">
        <v>2014</v>
      </c>
    </row>
    <row r="502" spans="1:2" x14ac:dyDescent="0.35">
      <c r="A502" s="10" t="s">
        <v>1550</v>
      </c>
      <c r="B502">
        <v>2014</v>
      </c>
    </row>
    <row r="503" spans="1:2" x14ac:dyDescent="0.35">
      <c r="A503" s="11" t="s">
        <v>1555</v>
      </c>
      <c r="B503">
        <v>2014</v>
      </c>
    </row>
    <row r="504" spans="1:2" x14ac:dyDescent="0.35">
      <c r="A504" s="11" t="s">
        <v>1557</v>
      </c>
      <c r="B504">
        <v>2014</v>
      </c>
    </row>
    <row r="505" spans="1:2" x14ac:dyDescent="0.35">
      <c r="A505" s="11" t="s">
        <v>1562</v>
      </c>
      <c r="B505">
        <v>2014</v>
      </c>
    </row>
    <row r="506" spans="1:2" x14ac:dyDescent="0.35">
      <c r="A506" s="10" t="s">
        <v>1563</v>
      </c>
      <c r="B506">
        <v>2014</v>
      </c>
    </row>
    <row r="507" spans="1:2" x14ac:dyDescent="0.35">
      <c r="A507" s="10" t="s">
        <v>1568</v>
      </c>
      <c r="B507">
        <v>2014</v>
      </c>
    </row>
    <row r="508" spans="1:2" x14ac:dyDescent="0.35">
      <c r="A508" s="11" t="s">
        <v>1571</v>
      </c>
      <c r="B508">
        <v>2014</v>
      </c>
    </row>
    <row r="509" spans="1:2" x14ac:dyDescent="0.35">
      <c r="A509" s="10" t="s">
        <v>1574</v>
      </c>
      <c r="B509">
        <v>2014</v>
      </c>
    </row>
    <row r="510" spans="1:2" x14ac:dyDescent="0.35">
      <c r="A510" s="10" t="s">
        <v>1576</v>
      </c>
      <c r="B510">
        <v>2014</v>
      </c>
    </row>
    <row r="511" spans="1:2" x14ac:dyDescent="0.35">
      <c r="A511" s="11" t="s">
        <v>1584</v>
      </c>
      <c r="B511">
        <v>2014</v>
      </c>
    </row>
    <row r="512" spans="1:2" x14ac:dyDescent="0.35">
      <c r="A512" s="10" t="s">
        <v>1593</v>
      </c>
      <c r="B512">
        <v>2014</v>
      </c>
    </row>
    <row r="513" spans="1:2" x14ac:dyDescent="0.35">
      <c r="A513" s="11" t="s">
        <v>1595</v>
      </c>
      <c r="B513">
        <v>2014</v>
      </c>
    </row>
    <row r="514" spans="1:2" x14ac:dyDescent="0.35">
      <c r="A514" s="10" t="s">
        <v>1598</v>
      </c>
      <c r="B514">
        <v>2014</v>
      </c>
    </row>
    <row r="515" spans="1:2" x14ac:dyDescent="0.35">
      <c r="A515" s="10" t="s">
        <v>1610</v>
      </c>
      <c r="B515">
        <v>2014</v>
      </c>
    </row>
    <row r="516" spans="1:2" x14ac:dyDescent="0.35">
      <c r="A516" s="10" t="s">
        <v>1614</v>
      </c>
      <c r="B516">
        <v>2014</v>
      </c>
    </row>
    <row r="517" spans="1:2" x14ac:dyDescent="0.35">
      <c r="A517" s="11" t="s">
        <v>1616</v>
      </c>
      <c r="B517">
        <v>2014</v>
      </c>
    </row>
    <row r="518" spans="1:2" x14ac:dyDescent="0.35">
      <c r="A518" s="11" t="s">
        <v>1617</v>
      </c>
      <c r="B518">
        <v>2014</v>
      </c>
    </row>
    <row r="519" spans="1:2" x14ac:dyDescent="0.35">
      <c r="A519" s="11" t="s">
        <v>1618</v>
      </c>
      <c r="B519">
        <v>2014</v>
      </c>
    </row>
    <row r="520" spans="1:2" x14ac:dyDescent="0.35">
      <c r="A520" s="10" t="s">
        <v>1620</v>
      </c>
      <c r="B520">
        <v>2014</v>
      </c>
    </row>
    <row r="521" spans="1:2" x14ac:dyDescent="0.35">
      <c r="A521" s="11" t="s">
        <v>1623</v>
      </c>
      <c r="B521">
        <v>2014</v>
      </c>
    </row>
    <row r="522" spans="1:2" x14ac:dyDescent="0.35">
      <c r="A522" s="10" t="s">
        <v>1625</v>
      </c>
      <c r="B522">
        <v>2014</v>
      </c>
    </row>
    <row r="523" spans="1:2" x14ac:dyDescent="0.35">
      <c r="A523" s="11" t="s">
        <v>1629</v>
      </c>
      <c r="B523">
        <v>2014</v>
      </c>
    </row>
    <row r="524" spans="1:2" x14ac:dyDescent="0.35">
      <c r="A524" s="10" t="s">
        <v>1631</v>
      </c>
      <c r="B524">
        <v>2014</v>
      </c>
    </row>
    <row r="525" spans="1:2" x14ac:dyDescent="0.35">
      <c r="A525" s="11" t="s">
        <v>1633</v>
      </c>
      <c r="B525">
        <v>2014</v>
      </c>
    </row>
    <row r="526" spans="1:2" x14ac:dyDescent="0.35">
      <c r="A526" s="10" t="s">
        <v>1635</v>
      </c>
      <c r="B526">
        <v>2014</v>
      </c>
    </row>
    <row r="527" spans="1:2" x14ac:dyDescent="0.35">
      <c r="A527" s="10" t="s">
        <v>1638</v>
      </c>
      <c r="B527">
        <v>2014</v>
      </c>
    </row>
    <row r="528" spans="1:2" x14ac:dyDescent="0.35">
      <c r="A528" s="10" t="s">
        <v>1641</v>
      </c>
      <c r="B528">
        <v>2014</v>
      </c>
    </row>
    <row r="529" spans="1:2" x14ac:dyDescent="0.35">
      <c r="A529" s="10" t="s">
        <v>1643</v>
      </c>
      <c r="B529">
        <v>2014</v>
      </c>
    </row>
    <row r="530" spans="1:2" x14ac:dyDescent="0.35">
      <c r="A530" s="11" t="s">
        <v>1648</v>
      </c>
      <c r="B530">
        <v>2014</v>
      </c>
    </row>
    <row r="531" spans="1:2" x14ac:dyDescent="0.35">
      <c r="A531" s="11" t="s">
        <v>1652</v>
      </c>
      <c r="B531">
        <v>2014</v>
      </c>
    </row>
    <row r="532" spans="1:2" x14ac:dyDescent="0.35">
      <c r="A532" s="10" t="s">
        <v>1655</v>
      </c>
      <c r="B532">
        <v>2014</v>
      </c>
    </row>
    <row r="533" spans="1:2" x14ac:dyDescent="0.35">
      <c r="A533" s="11" t="s">
        <v>1657</v>
      </c>
      <c r="B533">
        <v>2014</v>
      </c>
    </row>
    <row r="534" spans="1:2" x14ac:dyDescent="0.35">
      <c r="A534" s="11" t="s">
        <v>1661</v>
      </c>
      <c r="B534">
        <v>2014</v>
      </c>
    </row>
    <row r="535" spans="1:2" x14ac:dyDescent="0.35">
      <c r="A535" s="10" t="s">
        <v>1662</v>
      </c>
      <c r="B535">
        <v>2014</v>
      </c>
    </row>
    <row r="536" spans="1:2" x14ac:dyDescent="0.35">
      <c r="A536" s="10" t="s">
        <v>1663</v>
      </c>
      <c r="B536">
        <v>2014</v>
      </c>
    </row>
    <row r="537" spans="1:2" x14ac:dyDescent="0.35">
      <c r="A537" s="10" t="s">
        <v>1665</v>
      </c>
      <c r="B537">
        <v>2014</v>
      </c>
    </row>
    <row r="538" spans="1:2" x14ac:dyDescent="0.35">
      <c r="A538" s="11" t="s">
        <v>1669</v>
      </c>
      <c r="B538">
        <v>2014</v>
      </c>
    </row>
    <row r="539" spans="1:2" x14ac:dyDescent="0.35">
      <c r="A539" s="10" t="s">
        <v>1671</v>
      </c>
      <c r="B539">
        <v>2014</v>
      </c>
    </row>
    <row r="540" spans="1:2" x14ac:dyDescent="0.35">
      <c r="A540" s="10" t="s">
        <v>1672</v>
      </c>
      <c r="B540">
        <v>2014</v>
      </c>
    </row>
    <row r="541" spans="1:2" x14ac:dyDescent="0.35">
      <c r="A541" s="11" t="s">
        <v>1676</v>
      </c>
      <c r="B541">
        <v>2014</v>
      </c>
    </row>
    <row r="542" spans="1:2" x14ac:dyDescent="0.35">
      <c r="A542" s="10" t="s">
        <v>1677</v>
      </c>
      <c r="B542">
        <v>2014</v>
      </c>
    </row>
    <row r="543" spans="1:2" x14ac:dyDescent="0.35">
      <c r="A543" s="11" t="s">
        <v>1680</v>
      </c>
      <c r="B543">
        <v>2014</v>
      </c>
    </row>
    <row r="544" spans="1:2" x14ac:dyDescent="0.35">
      <c r="A544" s="10" t="s">
        <v>1682</v>
      </c>
      <c r="B544">
        <v>2014</v>
      </c>
    </row>
    <row r="545" spans="1:2" x14ac:dyDescent="0.35">
      <c r="A545" s="11" t="s">
        <v>1684</v>
      </c>
      <c r="B545">
        <v>2014</v>
      </c>
    </row>
    <row r="546" spans="1:2" x14ac:dyDescent="0.35">
      <c r="A546" s="10" t="s">
        <v>1687</v>
      </c>
      <c r="B546">
        <v>2014</v>
      </c>
    </row>
    <row r="547" spans="1:2" x14ac:dyDescent="0.35">
      <c r="A547" s="10" t="s">
        <v>1688</v>
      </c>
      <c r="B547">
        <v>2014</v>
      </c>
    </row>
    <row r="548" spans="1:2" x14ac:dyDescent="0.35">
      <c r="A548" s="10" t="s">
        <v>1693</v>
      </c>
      <c r="B548">
        <v>2014</v>
      </c>
    </row>
    <row r="549" spans="1:2" x14ac:dyDescent="0.35">
      <c r="A549" s="11" t="s">
        <v>1696</v>
      </c>
      <c r="B549">
        <v>2014</v>
      </c>
    </row>
    <row r="550" spans="1:2" x14ac:dyDescent="0.35">
      <c r="A550" s="10" t="s">
        <v>1699</v>
      </c>
      <c r="B550">
        <v>2014</v>
      </c>
    </row>
    <row r="551" spans="1:2" x14ac:dyDescent="0.35">
      <c r="A551" s="10" t="s">
        <v>1705</v>
      </c>
      <c r="B551">
        <v>2014</v>
      </c>
    </row>
    <row r="552" spans="1:2" x14ac:dyDescent="0.35">
      <c r="A552" s="11" t="s">
        <v>1712</v>
      </c>
      <c r="B552">
        <v>2014</v>
      </c>
    </row>
    <row r="553" spans="1:2" x14ac:dyDescent="0.35">
      <c r="A553" s="10" t="s">
        <v>1714</v>
      </c>
      <c r="B553">
        <v>2014</v>
      </c>
    </row>
    <row r="554" spans="1:2" x14ac:dyDescent="0.35">
      <c r="A554" s="10" t="s">
        <v>1719</v>
      </c>
      <c r="B554">
        <v>2014</v>
      </c>
    </row>
    <row r="555" spans="1:2" x14ac:dyDescent="0.35">
      <c r="A555" s="11" t="s">
        <v>1720</v>
      </c>
      <c r="B555">
        <v>2014</v>
      </c>
    </row>
    <row r="556" spans="1:2" x14ac:dyDescent="0.35">
      <c r="A556" s="11" t="s">
        <v>1722</v>
      </c>
      <c r="B556">
        <v>2014</v>
      </c>
    </row>
    <row r="557" spans="1:2" x14ac:dyDescent="0.35">
      <c r="A557" s="10" t="s">
        <v>1723</v>
      </c>
      <c r="B557">
        <v>2014</v>
      </c>
    </row>
    <row r="558" spans="1:2" x14ac:dyDescent="0.35">
      <c r="A558" s="11" t="s">
        <v>1727</v>
      </c>
      <c r="B558">
        <v>2014</v>
      </c>
    </row>
    <row r="559" spans="1:2" x14ac:dyDescent="0.35">
      <c r="A559" s="11" t="s">
        <v>1733</v>
      </c>
      <c r="B559">
        <v>2014</v>
      </c>
    </row>
    <row r="560" spans="1:2" x14ac:dyDescent="0.35">
      <c r="A560" s="10" t="s">
        <v>1734</v>
      </c>
      <c r="B560">
        <v>2014</v>
      </c>
    </row>
    <row r="561" spans="1:2" x14ac:dyDescent="0.35">
      <c r="A561" s="11" t="s">
        <v>1736</v>
      </c>
      <c r="B561">
        <v>2014</v>
      </c>
    </row>
    <row r="562" spans="1:2" x14ac:dyDescent="0.35">
      <c r="A562" s="10" t="s">
        <v>1738</v>
      </c>
      <c r="B562">
        <v>2014</v>
      </c>
    </row>
    <row r="563" spans="1:2" x14ac:dyDescent="0.35">
      <c r="A563" s="11" t="s">
        <v>1741</v>
      </c>
      <c r="B563">
        <v>2014</v>
      </c>
    </row>
    <row r="564" spans="1:2" x14ac:dyDescent="0.35">
      <c r="A564" s="11" t="s">
        <v>1744</v>
      </c>
      <c r="B564">
        <v>2014</v>
      </c>
    </row>
    <row r="565" spans="1:2" x14ac:dyDescent="0.35">
      <c r="A565" s="10" t="s">
        <v>1746</v>
      </c>
      <c r="B565">
        <v>2014</v>
      </c>
    </row>
    <row r="566" spans="1:2" x14ac:dyDescent="0.35">
      <c r="A566" s="10" t="s">
        <v>1747</v>
      </c>
      <c r="B566">
        <v>2014</v>
      </c>
    </row>
    <row r="567" spans="1:2" x14ac:dyDescent="0.35">
      <c r="A567" s="11" t="s">
        <v>1748</v>
      </c>
      <c r="B567">
        <v>2014</v>
      </c>
    </row>
    <row r="568" spans="1:2" x14ac:dyDescent="0.35">
      <c r="A568" s="10" t="s">
        <v>1751</v>
      </c>
      <c r="B568">
        <v>2014</v>
      </c>
    </row>
    <row r="569" spans="1:2" x14ac:dyDescent="0.35">
      <c r="A569" s="11" t="s">
        <v>1752</v>
      </c>
      <c r="B569">
        <v>2014</v>
      </c>
    </row>
    <row r="570" spans="1:2" x14ac:dyDescent="0.35">
      <c r="A570" s="10" t="s">
        <v>1758</v>
      </c>
      <c r="B570">
        <v>2014</v>
      </c>
    </row>
    <row r="571" spans="1:2" x14ac:dyDescent="0.35">
      <c r="A571" s="11" t="s">
        <v>1760</v>
      </c>
      <c r="B571">
        <v>2014</v>
      </c>
    </row>
    <row r="572" spans="1:2" x14ac:dyDescent="0.35">
      <c r="A572" s="10" t="s">
        <v>1762</v>
      </c>
      <c r="B572">
        <v>2014</v>
      </c>
    </row>
    <row r="573" spans="1:2" x14ac:dyDescent="0.35">
      <c r="A573" s="10" t="s">
        <v>1766</v>
      </c>
      <c r="B573">
        <v>2014</v>
      </c>
    </row>
    <row r="574" spans="1:2" x14ac:dyDescent="0.35">
      <c r="A574" s="10" t="s">
        <v>1771</v>
      </c>
      <c r="B574">
        <v>2014</v>
      </c>
    </row>
    <row r="575" spans="1:2" x14ac:dyDescent="0.35">
      <c r="A575" s="11" t="s">
        <v>1776</v>
      </c>
      <c r="B575">
        <v>2014</v>
      </c>
    </row>
    <row r="576" spans="1:2" x14ac:dyDescent="0.35">
      <c r="A576" s="10" t="s">
        <v>1778</v>
      </c>
      <c r="B576">
        <v>2014</v>
      </c>
    </row>
    <row r="577" spans="1:2" x14ac:dyDescent="0.35">
      <c r="A577" s="11" t="s">
        <v>1781</v>
      </c>
      <c r="B577">
        <v>2014</v>
      </c>
    </row>
    <row r="578" spans="1:2" x14ac:dyDescent="0.35">
      <c r="A578" s="11" t="s">
        <v>1783</v>
      </c>
      <c r="B578">
        <v>2014</v>
      </c>
    </row>
    <row r="579" spans="1:2" x14ac:dyDescent="0.35">
      <c r="A579" s="10" t="s">
        <v>1785</v>
      </c>
      <c r="B579">
        <v>2014</v>
      </c>
    </row>
    <row r="580" spans="1:2" x14ac:dyDescent="0.35">
      <c r="A580" s="10" t="s">
        <v>1788</v>
      </c>
      <c r="B580">
        <v>2014</v>
      </c>
    </row>
    <row r="581" spans="1:2" x14ac:dyDescent="0.35">
      <c r="A581" s="10" t="s">
        <v>1791</v>
      </c>
      <c r="B581">
        <v>2014</v>
      </c>
    </row>
    <row r="582" spans="1:2" x14ac:dyDescent="0.35">
      <c r="A582" s="11" t="s">
        <v>1793</v>
      </c>
      <c r="B582">
        <v>2014</v>
      </c>
    </row>
    <row r="583" spans="1:2" x14ac:dyDescent="0.35">
      <c r="A583" s="11" t="s">
        <v>1797</v>
      </c>
      <c r="B583">
        <v>2014</v>
      </c>
    </row>
    <row r="584" spans="1:2" x14ac:dyDescent="0.35">
      <c r="A584" s="10" t="s">
        <v>1798</v>
      </c>
      <c r="B584">
        <v>2014</v>
      </c>
    </row>
    <row r="585" spans="1:2" x14ac:dyDescent="0.35">
      <c r="A585" s="11" t="s">
        <v>1799</v>
      </c>
      <c r="B585">
        <v>2014</v>
      </c>
    </row>
    <row r="586" spans="1:2" x14ac:dyDescent="0.35">
      <c r="A586" s="10" t="s">
        <v>1800</v>
      </c>
      <c r="B586">
        <v>2014</v>
      </c>
    </row>
    <row r="587" spans="1:2" x14ac:dyDescent="0.35">
      <c r="A587" s="11" t="s">
        <v>1801</v>
      </c>
      <c r="B587">
        <v>2014</v>
      </c>
    </row>
    <row r="588" spans="1:2" x14ac:dyDescent="0.35">
      <c r="A588" s="11" t="s">
        <v>1803</v>
      </c>
      <c r="B588">
        <v>2014</v>
      </c>
    </row>
    <row r="589" spans="1:2" x14ac:dyDescent="0.35">
      <c r="A589" s="11" t="s">
        <v>1811</v>
      </c>
      <c r="B589">
        <v>2014</v>
      </c>
    </row>
    <row r="590" spans="1:2" x14ac:dyDescent="0.35">
      <c r="A590" s="10" t="s">
        <v>1813</v>
      </c>
      <c r="B590">
        <v>2014</v>
      </c>
    </row>
    <row r="591" spans="1:2" x14ac:dyDescent="0.35">
      <c r="A591" s="10" t="s">
        <v>1817</v>
      </c>
      <c r="B591">
        <v>2014</v>
      </c>
    </row>
    <row r="592" spans="1:2" x14ac:dyDescent="0.35">
      <c r="A592" s="11" t="s">
        <v>1822</v>
      </c>
      <c r="B592">
        <v>2014</v>
      </c>
    </row>
    <row r="593" spans="1:2" x14ac:dyDescent="0.35">
      <c r="A593" s="10" t="s">
        <v>1826</v>
      </c>
      <c r="B593">
        <v>2014</v>
      </c>
    </row>
    <row r="594" spans="1:2" x14ac:dyDescent="0.35">
      <c r="A594" s="11" t="s">
        <v>1828</v>
      </c>
      <c r="B594">
        <v>2014</v>
      </c>
    </row>
    <row r="595" spans="1:2" x14ac:dyDescent="0.35">
      <c r="A595" s="11" t="s">
        <v>1831</v>
      </c>
      <c r="B595">
        <v>2014</v>
      </c>
    </row>
    <row r="596" spans="1:2" x14ac:dyDescent="0.35">
      <c r="A596" s="10" t="s">
        <v>1840</v>
      </c>
      <c r="B596">
        <v>2014</v>
      </c>
    </row>
    <row r="597" spans="1:2" x14ac:dyDescent="0.35">
      <c r="A597" s="10" t="s">
        <v>1842</v>
      </c>
      <c r="B597">
        <v>2014</v>
      </c>
    </row>
    <row r="598" spans="1:2" x14ac:dyDescent="0.35">
      <c r="A598" s="11" t="s">
        <v>1846</v>
      </c>
      <c r="B598">
        <v>2014</v>
      </c>
    </row>
    <row r="599" spans="1:2" x14ac:dyDescent="0.35">
      <c r="A599" s="10" t="s">
        <v>1856</v>
      </c>
      <c r="B599">
        <v>2014</v>
      </c>
    </row>
    <row r="600" spans="1:2" x14ac:dyDescent="0.35">
      <c r="A600" s="10" t="s">
        <v>1863</v>
      </c>
      <c r="B600">
        <v>2014</v>
      </c>
    </row>
    <row r="601" spans="1:2" x14ac:dyDescent="0.35">
      <c r="A601" s="11" t="s">
        <v>1865</v>
      </c>
      <c r="B601">
        <v>2014</v>
      </c>
    </row>
    <row r="602" spans="1:2" x14ac:dyDescent="0.35">
      <c r="A602" s="10" t="s">
        <v>1866</v>
      </c>
      <c r="B602">
        <v>2014</v>
      </c>
    </row>
    <row r="603" spans="1:2" x14ac:dyDescent="0.35">
      <c r="A603" s="10" t="s">
        <v>1867</v>
      </c>
      <c r="B603">
        <v>2014</v>
      </c>
    </row>
    <row r="604" spans="1:2" x14ac:dyDescent="0.35">
      <c r="A604" s="10" t="s">
        <v>1868</v>
      </c>
      <c r="B604">
        <v>2014</v>
      </c>
    </row>
    <row r="605" spans="1:2" x14ac:dyDescent="0.35">
      <c r="A605" s="11" t="s">
        <v>1871</v>
      </c>
      <c r="B605">
        <v>2014</v>
      </c>
    </row>
    <row r="606" spans="1:2" x14ac:dyDescent="0.35">
      <c r="A606" s="10" t="s">
        <v>1877</v>
      </c>
      <c r="B606">
        <v>2014</v>
      </c>
    </row>
    <row r="607" spans="1:2" x14ac:dyDescent="0.35">
      <c r="A607" s="11" t="s">
        <v>659</v>
      </c>
      <c r="B607">
        <v>2015</v>
      </c>
    </row>
    <row r="608" spans="1:2" x14ac:dyDescent="0.35">
      <c r="A608" s="10" t="s">
        <v>1883</v>
      </c>
      <c r="B608">
        <v>2015</v>
      </c>
    </row>
    <row r="609" spans="1:2" x14ac:dyDescent="0.35">
      <c r="A609" s="11" t="s">
        <v>1502</v>
      </c>
      <c r="B609">
        <v>2015</v>
      </c>
    </row>
    <row r="610" spans="1:2" x14ac:dyDescent="0.35">
      <c r="A610" s="10" t="s">
        <v>1885</v>
      </c>
      <c r="B610">
        <v>2015</v>
      </c>
    </row>
    <row r="611" spans="1:2" x14ac:dyDescent="0.35">
      <c r="A611" s="11" t="s">
        <v>61</v>
      </c>
      <c r="B611">
        <v>2015</v>
      </c>
    </row>
    <row r="612" spans="1:2" x14ac:dyDescent="0.35">
      <c r="A612" s="11" t="s">
        <v>1886</v>
      </c>
      <c r="B612">
        <v>2015</v>
      </c>
    </row>
    <row r="613" spans="1:2" x14ac:dyDescent="0.35">
      <c r="A613" s="10" t="s">
        <v>215</v>
      </c>
      <c r="B613">
        <v>2015</v>
      </c>
    </row>
    <row r="614" spans="1:2" x14ac:dyDescent="0.35">
      <c r="A614" s="11" t="s">
        <v>657</v>
      </c>
      <c r="B614">
        <v>2015</v>
      </c>
    </row>
    <row r="615" spans="1:2" x14ac:dyDescent="0.35">
      <c r="A615" s="10" t="s">
        <v>1877</v>
      </c>
      <c r="B615">
        <v>2015</v>
      </c>
    </row>
    <row r="616" spans="1:2" x14ac:dyDescent="0.35">
      <c r="A616" s="10" t="s">
        <v>1249</v>
      </c>
      <c r="B616">
        <v>2015</v>
      </c>
    </row>
    <row r="617" spans="1:2" x14ac:dyDescent="0.35">
      <c r="A617" s="10" t="s">
        <v>366</v>
      </c>
      <c r="B617">
        <v>2015</v>
      </c>
    </row>
    <row r="618" spans="1:2" x14ac:dyDescent="0.35">
      <c r="A618" s="10" t="s">
        <v>77</v>
      </c>
      <c r="B618">
        <v>2015</v>
      </c>
    </row>
    <row r="619" spans="1:2" x14ac:dyDescent="0.35">
      <c r="A619" s="11" t="s">
        <v>1891</v>
      </c>
      <c r="B619">
        <v>2015</v>
      </c>
    </row>
    <row r="620" spans="1:2" x14ac:dyDescent="0.35">
      <c r="A620" s="10" t="s">
        <v>1892</v>
      </c>
      <c r="B620">
        <v>2015</v>
      </c>
    </row>
    <row r="621" spans="1:2" x14ac:dyDescent="0.35">
      <c r="A621" s="11" t="s">
        <v>953</v>
      </c>
      <c r="B621">
        <v>2015</v>
      </c>
    </row>
    <row r="622" spans="1:2" x14ac:dyDescent="0.35">
      <c r="A622" s="10" t="s">
        <v>1898</v>
      </c>
      <c r="B622">
        <v>2015</v>
      </c>
    </row>
    <row r="623" spans="1:2" x14ac:dyDescent="0.35">
      <c r="A623" s="11" t="s">
        <v>605</v>
      </c>
      <c r="B623">
        <v>2015</v>
      </c>
    </row>
    <row r="624" spans="1:2" x14ac:dyDescent="0.35">
      <c r="A624" s="10" t="s">
        <v>475</v>
      </c>
      <c r="B624">
        <v>2015</v>
      </c>
    </row>
    <row r="625" spans="1:2" x14ac:dyDescent="0.35">
      <c r="A625" s="10" t="s">
        <v>610</v>
      </c>
      <c r="B625">
        <v>2015</v>
      </c>
    </row>
    <row r="626" spans="1:2" x14ac:dyDescent="0.35">
      <c r="A626" s="10" t="s">
        <v>803</v>
      </c>
      <c r="B626">
        <v>2015</v>
      </c>
    </row>
    <row r="627" spans="1:2" x14ac:dyDescent="0.35">
      <c r="A627" s="10" t="s">
        <v>1900</v>
      </c>
      <c r="B627">
        <v>2015</v>
      </c>
    </row>
    <row r="628" spans="1:2" x14ac:dyDescent="0.35">
      <c r="A628" s="11" t="s">
        <v>1741</v>
      </c>
      <c r="B628">
        <v>2015</v>
      </c>
    </row>
    <row r="629" spans="1:2" x14ac:dyDescent="0.35">
      <c r="A629" s="10" t="s">
        <v>58</v>
      </c>
      <c r="B629">
        <v>2015</v>
      </c>
    </row>
    <row r="630" spans="1:2" x14ac:dyDescent="0.35">
      <c r="A630" s="11" t="s">
        <v>1799</v>
      </c>
      <c r="B630">
        <v>2015</v>
      </c>
    </row>
    <row r="631" spans="1:2" x14ac:dyDescent="0.35">
      <c r="A631" s="10" t="s">
        <v>1102</v>
      </c>
      <c r="B631">
        <v>2015</v>
      </c>
    </row>
    <row r="632" spans="1:2" x14ac:dyDescent="0.35">
      <c r="A632" s="11" t="s">
        <v>1145</v>
      </c>
      <c r="B632">
        <v>2015</v>
      </c>
    </row>
    <row r="633" spans="1:2" x14ac:dyDescent="0.35">
      <c r="A633" s="10" t="s">
        <v>978</v>
      </c>
      <c r="B633">
        <v>2015</v>
      </c>
    </row>
    <row r="634" spans="1:2" x14ac:dyDescent="0.35">
      <c r="A634" s="10" t="s">
        <v>1178</v>
      </c>
      <c r="B634">
        <v>2015</v>
      </c>
    </row>
    <row r="635" spans="1:2" x14ac:dyDescent="0.35">
      <c r="A635" s="11" t="s">
        <v>554</v>
      </c>
      <c r="B635">
        <v>2015</v>
      </c>
    </row>
    <row r="636" spans="1:2" x14ac:dyDescent="0.35">
      <c r="A636" s="11" t="s">
        <v>1907</v>
      </c>
      <c r="B636">
        <v>2015</v>
      </c>
    </row>
    <row r="637" spans="1:2" x14ac:dyDescent="0.35">
      <c r="A637" s="10" t="s">
        <v>1538</v>
      </c>
      <c r="B637">
        <v>2015</v>
      </c>
    </row>
    <row r="638" spans="1:2" x14ac:dyDescent="0.35">
      <c r="A638" s="11" t="s">
        <v>809</v>
      </c>
      <c r="B638">
        <v>2015</v>
      </c>
    </row>
    <row r="639" spans="1:2" x14ac:dyDescent="0.35">
      <c r="A639" s="10" t="s">
        <v>671</v>
      </c>
      <c r="B639">
        <v>2015</v>
      </c>
    </row>
    <row r="640" spans="1:2" x14ac:dyDescent="0.35">
      <c r="A640" s="10" t="s">
        <v>1042</v>
      </c>
      <c r="B640">
        <v>2015</v>
      </c>
    </row>
    <row r="641" spans="1:2" x14ac:dyDescent="0.35">
      <c r="A641" s="11" t="s">
        <v>1910</v>
      </c>
      <c r="B641">
        <v>2015</v>
      </c>
    </row>
    <row r="642" spans="1:2" x14ac:dyDescent="0.35">
      <c r="A642" s="10" t="s">
        <v>1912</v>
      </c>
      <c r="B642">
        <v>2015</v>
      </c>
    </row>
    <row r="643" spans="1:2" x14ac:dyDescent="0.35">
      <c r="A643" s="10" t="s">
        <v>389</v>
      </c>
      <c r="B643">
        <v>2015</v>
      </c>
    </row>
    <row r="644" spans="1:2" x14ac:dyDescent="0.35">
      <c r="A644" s="10" t="s">
        <v>1241</v>
      </c>
      <c r="B644">
        <v>2015</v>
      </c>
    </row>
    <row r="645" spans="1:2" x14ac:dyDescent="0.35">
      <c r="A645" s="11" t="s">
        <v>796</v>
      </c>
      <c r="B645">
        <v>2015</v>
      </c>
    </row>
    <row r="646" spans="1:2" x14ac:dyDescent="0.35">
      <c r="A646" s="10" t="s">
        <v>892</v>
      </c>
      <c r="B646">
        <v>2015</v>
      </c>
    </row>
    <row r="647" spans="1:2" x14ac:dyDescent="0.35">
      <c r="A647" s="11" t="s">
        <v>1327</v>
      </c>
      <c r="B647">
        <v>2015</v>
      </c>
    </row>
    <row r="648" spans="1:2" x14ac:dyDescent="0.35">
      <c r="A648" s="11" t="s">
        <v>1916</v>
      </c>
      <c r="B648">
        <v>2015</v>
      </c>
    </row>
    <row r="649" spans="1:2" x14ac:dyDescent="0.35">
      <c r="A649" s="10" t="s">
        <v>1448</v>
      </c>
      <c r="B649">
        <v>2015</v>
      </c>
    </row>
    <row r="650" spans="1:2" x14ac:dyDescent="0.35">
      <c r="A650" s="11" t="s">
        <v>1748</v>
      </c>
      <c r="B650">
        <v>2015</v>
      </c>
    </row>
    <row r="651" spans="1:2" x14ac:dyDescent="0.35">
      <c r="A651" s="11" t="s">
        <v>677</v>
      </c>
      <c r="B651">
        <v>2015</v>
      </c>
    </row>
    <row r="652" spans="1:2" x14ac:dyDescent="0.35">
      <c r="A652" s="11" t="s">
        <v>468</v>
      </c>
      <c r="B652">
        <v>2015</v>
      </c>
    </row>
    <row r="653" spans="1:2" x14ac:dyDescent="0.35">
      <c r="A653" s="10" t="s">
        <v>599</v>
      </c>
      <c r="B653">
        <v>2015</v>
      </c>
    </row>
    <row r="654" spans="1:2" x14ac:dyDescent="0.35">
      <c r="A654" s="11" t="s">
        <v>1791</v>
      </c>
      <c r="B654">
        <v>2015</v>
      </c>
    </row>
    <row r="655" spans="1:2" x14ac:dyDescent="0.35">
      <c r="A655" s="10" t="s">
        <v>437</v>
      </c>
      <c r="B655">
        <v>2015</v>
      </c>
    </row>
    <row r="656" spans="1:2" x14ac:dyDescent="0.35">
      <c r="A656" s="10" t="s">
        <v>1648</v>
      </c>
      <c r="B656">
        <v>2015</v>
      </c>
    </row>
    <row r="657" spans="1:2" x14ac:dyDescent="0.35">
      <c r="A657" s="11" t="s">
        <v>1920</v>
      </c>
      <c r="B657">
        <v>2015</v>
      </c>
    </row>
    <row r="658" spans="1:2" x14ac:dyDescent="0.35">
      <c r="A658" s="11" t="s">
        <v>878</v>
      </c>
      <c r="B658">
        <v>2015</v>
      </c>
    </row>
    <row r="659" spans="1:2" x14ac:dyDescent="0.35">
      <c r="A659" s="10" t="s">
        <v>283</v>
      </c>
      <c r="B659">
        <v>2015</v>
      </c>
    </row>
    <row r="660" spans="1:2" x14ac:dyDescent="0.35">
      <c r="A660" s="11" t="s">
        <v>1173</v>
      </c>
      <c r="B660">
        <v>2015</v>
      </c>
    </row>
    <row r="661" spans="1:2" x14ac:dyDescent="0.35">
      <c r="A661" s="10" t="s">
        <v>1643</v>
      </c>
      <c r="B661">
        <v>2015</v>
      </c>
    </row>
    <row r="662" spans="1:2" x14ac:dyDescent="0.35">
      <c r="A662" s="11" t="s">
        <v>1811</v>
      </c>
      <c r="B662">
        <v>2015</v>
      </c>
    </row>
    <row r="663" spans="1:2" x14ac:dyDescent="0.35">
      <c r="A663" s="10" t="s">
        <v>1922</v>
      </c>
      <c r="B663">
        <v>2015</v>
      </c>
    </row>
    <row r="664" spans="1:2" x14ac:dyDescent="0.35">
      <c r="A664" s="10" t="s">
        <v>1785</v>
      </c>
      <c r="B664">
        <v>2015</v>
      </c>
    </row>
    <row r="665" spans="1:2" x14ac:dyDescent="0.35">
      <c r="A665" s="10" t="s">
        <v>1517</v>
      </c>
      <c r="B665">
        <v>2015</v>
      </c>
    </row>
    <row r="666" spans="1:2" x14ac:dyDescent="0.35">
      <c r="A666" s="10" t="s">
        <v>1417</v>
      </c>
      <c r="B666">
        <v>2015</v>
      </c>
    </row>
    <row r="667" spans="1:2" x14ac:dyDescent="0.35">
      <c r="A667" s="10" t="s">
        <v>1926</v>
      </c>
      <c r="B667">
        <v>2015</v>
      </c>
    </row>
    <row r="668" spans="1:2" x14ac:dyDescent="0.35">
      <c r="A668" s="11" t="s">
        <v>1055</v>
      </c>
      <c r="B668">
        <v>2015</v>
      </c>
    </row>
    <row r="669" spans="1:2" x14ac:dyDescent="0.35">
      <c r="A669" s="11" t="s">
        <v>195</v>
      </c>
      <c r="B669">
        <v>2015</v>
      </c>
    </row>
    <row r="670" spans="1:2" x14ac:dyDescent="0.35">
      <c r="A670" s="10" t="s">
        <v>1669</v>
      </c>
      <c r="B670">
        <v>2015</v>
      </c>
    </row>
    <row r="671" spans="1:2" x14ac:dyDescent="0.35">
      <c r="A671" s="10" t="s">
        <v>712</v>
      </c>
      <c r="B671">
        <v>2015</v>
      </c>
    </row>
    <row r="672" spans="1:2" x14ac:dyDescent="0.35">
      <c r="A672" s="11" t="s">
        <v>270</v>
      </c>
      <c r="B672">
        <v>2015</v>
      </c>
    </row>
    <row r="673" spans="1:2" x14ac:dyDescent="0.35">
      <c r="A673" s="11" t="s">
        <v>1931</v>
      </c>
      <c r="B673">
        <v>2015</v>
      </c>
    </row>
    <row r="674" spans="1:2" x14ac:dyDescent="0.35">
      <c r="A674" s="10" t="s">
        <v>1933</v>
      </c>
      <c r="B674">
        <v>2015</v>
      </c>
    </row>
    <row r="675" spans="1:2" x14ac:dyDescent="0.35">
      <c r="A675" s="11" t="s">
        <v>674</v>
      </c>
      <c r="B675">
        <v>2015</v>
      </c>
    </row>
    <row r="676" spans="1:2" x14ac:dyDescent="0.35">
      <c r="A676" s="11" t="s">
        <v>1027</v>
      </c>
      <c r="B676">
        <v>2015</v>
      </c>
    </row>
    <row r="677" spans="1:2" x14ac:dyDescent="0.35">
      <c r="A677" s="10" t="s">
        <v>1828</v>
      </c>
      <c r="B677">
        <v>2015</v>
      </c>
    </row>
    <row r="678" spans="1:2" x14ac:dyDescent="0.35">
      <c r="A678" s="10" t="s">
        <v>1736</v>
      </c>
      <c r="B678">
        <v>2015</v>
      </c>
    </row>
    <row r="679" spans="1:2" x14ac:dyDescent="0.35">
      <c r="A679" s="11" t="s">
        <v>1935</v>
      </c>
      <c r="B679">
        <v>2015</v>
      </c>
    </row>
    <row r="680" spans="1:2" x14ac:dyDescent="0.35">
      <c r="A680" s="11" t="s">
        <v>151</v>
      </c>
      <c r="B680">
        <v>2015</v>
      </c>
    </row>
    <row r="681" spans="1:2" x14ac:dyDescent="0.35">
      <c r="A681" s="10" t="s">
        <v>1937</v>
      </c>
      <c r="B681">
        <v>2015</v>
      </c>
    </row>
    <row r="682" spans="1:2" x14ac:dyDescent="0.35">
      <c r="A682" s="11" t="s">
        <v>1258</v>
      </c>
      <c r="B682">
        <v>2015</v>
      </c>
    </row>
    <row r="683" spans="1:2" x14ac:dyDescent="0.35">
      <c r="A683" s="11" t="s">
        <v>1004</v>
      </c>
      <c r="B683">
        <v>2015</v>
      </c>
    </row>
    <row r="684" spans="1:2" x14ac:dyDescent="0.35">
      <c r="A684" s="11" t="s">
        <v>971</v>
      </c>
      <c r="B684">
        <v>2015</v>
      </c>
    </row>
    <row r="685" spans="1:2" x14ac:dyDescent="0.35">
      <c r="A685" s="11" t="s">
        <v>1941</v>
      </c>
      <c r="B685">
        <v>2015</v>
      </c>
    </row>
    <row r="686" spans="1:2" x14ac:dyDescent="0.35">
      <c r="A686" s="10" t="s">
        <v>891</v>
      </c>
      <c r="B686">
        <v>2015</v>
      </c>
    </row>
    <row r="687" spans="1:2" x14ac:dyDescent="0.35">
      <c r="A687" s="11" t="s">
        <v>1446</v>
      </c>
      <c r="B687">
        <v>2015</v>
      </c>
    </row>
    <row r="688" spans="1:2" x14ac:dyDescent="0.35">
      <c r="A688" s="11" t="s">
        <v>873</v>
      </c>
      <c r="B688">
        <v>2015</v>
      </c>
    </row>
    <row r="689" spans="1:2" x14ac:dyDescent="0.35">
      <c r="A689" s="11" t="s">
        <v>1945</v>
      </c>
      <c r="B689">
        <v>2015</v>
      </c>
    </row>
    <row r="690" spans="1:2" x14ac:dyDescent="0.35">
      <c r="A690" s="10" t="s">
        <v>94</v>
      </c>
      <c r="B690">
        <v>2015</v>
      </c>
    </row>
    <row r="691" spans="1:2" x14ac:dyDescent="0.35">
      <c r="A691" s="11" t="s">
        <v>452</v>
      </c>
      <c r="B691">
        <v>2015</v>
      </c>
    </row>
    <row r="692" spans="1:2" x14ac:dyDescent="0.35">
      <c r="A692" s="10" t="s">
        <v>1946</v>
      </c>
      <c r="B692">
        <v>2015</v>
      </c>
    </row>
    <row r="693" spans="1:2" x14ac:dyDescent="0.35">
      <c r="A693" s="11" t="s">
        <v>1408</v>
      </c>
      <c r="B693">
        <v>2015</v>
      </c>
    </row>
    <row r="694" spans="1:2" x14ac:dyDescent="0.35">
      <c r="A694" s="10" t="s">
        <v>1251</v>
      </c>
      <c r="B694">
        <v>2015</v>
      </c>
    </row>
    <row r="695" spans="1:2" x14ac:dyDescent="0.35">
      <c r="A695" s="11" t="s">
        <v>545</v>
      </c>
      <c r="B695">
        <v>2015</v>
      </c>
    </row>
    <row r="696" spans="1:2" x14ac:dyDescent="0.35">
      <c r="A696" s="11" t="s">
        <v>915</v>
      </c>
      <c r="B696">
        <v>2015</v>
      </c>
    </row>
    <row r="697" spans="1:2" x14ac:dyDescent="0.35">
      <c r="A697" s="11" t="s">
        <v>587</v>
      </c>
      <c r="B697">
        <v>2015</v>
      </c>
    </row>
    <row r="698" spans="1:2" x14ac:dyDescent="0.35">
      <c r="A698" s="11" t="s">
        <v>1948</v>
      </c>
      <c r="B698">
        <v>2015</v>
      </c>
    </row>
    <row r="699" spans="1:2" x14ac:dyDescent="0.35">
      <c r="A699" s="11" t="s">
        <v>1951</v>
      </c>
      <c r="B699">
        <v>2015</v>
      </c>
    </row>
    <row r="700" spans="1:2" x14ac:dyDescent="0.35">
      <c r="A700" s="10" t="s">
        <v>1310</v>
      </c>
      <c r="B700">
        <v>2015</v>
      </c>
    </row>
    <row r="701" spans="1:2" x14ac:dyDescent="0.35">
      <c r="A701" s="10" t="s">
        <v>380</v>
      </c>
      <c r="B701">
        <v>2015</v>
      </c>
    </row>
    <row r="702" spans="1:2" x14ac:dyDescent="0.35">
      <c r="A702" s="10" t="s">
        <v>1332</v>
      </c>
      <c r="B702">
        <v>2015</v>
      </c>
    </row>
    <row r="703" spans="1:2" x14ac:dyDescent="0.35">
      <c r="A703" s="11" t="s">
        <v>1688</v>
      </c>
      <c r="B703">
        <v>2015</v>
      </c>
    </row>
    <row r="704" spans="1:2" x14ac:dyDescent="0.35">
      <c r="A704" s="11" t="s">
        <v>1957</v>
      </c>
      <c r="B704">
        <v>2015</v>
      </c>
    </row>
    <row r="705" spans="1:2" x14ac:dyDescent="0.35">
      <c r="A705" s="10" t="s">
        <v>1495</v>
      </c>
      <c r="B705">
        <v>2015</v>
      </c>
    </row>
    <row r="706" spans="1:2" x14ac:dyDescent="0.35">
      <c r="A706" s="11" t="s">
        <v>1051</v>
      </c>
      <c r="B706">
        <v>2015</v>
      </c>
    </row>
    <row r="707" spans="1:2" x14ac:dyDescent="0.35">
      <c r="A707" s="11" t="s">
        <v>907</v>
      </c>
      <c r="B707">
        <v>2015</v>
      </c>
    </row>
    <row r="708" spans="1:2" x14ac:dyDescent="0.35">
      <c r="A708" s="10" t="s">
        <v>1330</v>
      </c>
      <c r="B708">
        <v>2015</v>
      </c>
    </row>
    <row r="709" spans="1:2" x14ac:dyDescent="0.35">
      <c r="A709" s="11" t="s">
        <v>185</v>
      </c>
      <c r="B709">
        <v>2015</v>
      </c>
    </row>
    <row r="710" spans="1:2" x14ac:dyDescent="0.35">
      <c r="A710" s="10" t="s">
        <v>1962</v>
      </c>
      <c r="B710">
        <v>2015</v>
      </c>
    </row>
    <row r="711" spans="1:2" x14ac:dyDescent="0.35">
      <c r="A711" s="10" t="s">
        <v>1963</v>
      </c>
      <c r="B711">
        <v>2015</v>
      </c>
    </row>
    <row r="712" spans="1:2" x14ac:dyDescent="0.35">
      <c r="A712" s="11" t="s">
        <v>1652</v>
      </c>
      <c r="B712">
        <v>2015</v>
      </c>
    </row>
    <row r="713" spans="1:2" x14ac:dyDescent="0.35">
      <c r="A713" s="11" t="s">
        <v>778</v>
      </c>
      <c r="B713">
        <v>2015</v>
      </c>
    </row>
    <row r="714" spans="1:2" x14ac:dyDescent="0.35">
      <c r="A714" s="11" t="s">
        <v>1966</v>
      </c>
      <c r="B714">
        <v>2015</v>
      </c>
    </row>
    <row r="715" spans="1:2" x14ac:dyDescent="0.35">
      <c r="A715" s="10" t="s">
        <v>1968</v>
      </c>
      <c r="B715">
        <v>2015</v>
      </c>
    </row>
    <row r="716" spans="1:2" x14ac:dyDescent="0.35">
      <c r="A716" s="11" t="s">
        <v>465</v>
      </c>
      <c r="B716">
        <v>2015</v>
      </c>
    </row>
    <row r="717" spans="1:2" x14ac:dyDescent="0.35">
      <c r="A717" s="10" t="s">
        <v>1635</v>
      </c>
      <c r="B717">
        <v>2015</v>
      </c>
    </row>
    <row r="718" spans="1:2" x14ac:dyDescent="0.35">
      <c r="A718" s="11" t="s">
        <v>1971</v>
      </c>
      <c r="B718">
        <v>2015</v>
      </c>
    </row>
    <row r="719" spans="1:2" x14ac:dyDescent="0.35">
      <c r="A719" s="10" t="s">
        <v>1856</v>
      </c>
      <c r="B719">
        <v>2015</v>
      </c>
    </row>
    <row r="720" spans="1:2" x14ac:dyDescent="0.35">
      <c r="A720" s="10" t="s">
        <v>1373</v>
      </c>
      <c r="B720">
        <v>2015</v>
      </c>
    </row>
    <row r="721" spans="1:2" x14ac:dyDescent="0.35">
      <c r="A721" s="11" t="s">
        <v>1023</v>
      </c>
      <c r="B721">
        <v>2015</v>
      </c>
    </row>
    <row r="722" spans="1:2" x14ac:dyDescent="0.35">
      <c r="A722" s="11" t="s">
        <v>788</v>
      </c>
      <c r="B722">
        <v>2015</v>
      </c>
    </row>
    <row r="723" spans="1:2" x14ac:dyDescent="0.35">
      <c r="A723" s="10" t="s">
        <v>1438</v>
      </c>
      <c r="B723">
        <v>2015</v>
      </c>
    </row>
    <row r="724" spans="1:2" x14ac:dyDescent="0.35">
      <c r="A724" s="10" t="s">
        <v>910</v>
      </c>
      <c r="B724">
        <v>2015</v>
      </c>
    </row>
    <row r="725" spans="1:2" x14ac:dyDescent="0.35">
      <c r="A725" s="11" t="s">
        <v>1974</v>
      </c>
      <c r="B725">
        <v>2015</v>
      </c>
    </row>
    <row r="726" spans="1:2" x14ac:dyDescent="0.35">
      <c r="A726" s="10" t="s">
        <v>1744</v>
      </c>
      <c r="B726">
        <v>2015</v>
      </c>
    </row>
    <row r="727" spans="1:2" x14ac:dyDescent="0.35">
      <c r="A727" s="11" t="s">
        <v>1977</v>
      </c>
      <c r="B727">
        <v>2015</v>
      </c>
    </row>
    <row r="728" spans="1:2" x14ac:dyDescent="0.35">
      <c r="A728" s="10" t="s">
        <v>1104</v>
      </c>
      <c r="B728">
        <v>2015</v>
      </c>
    </row>
    <row r="729" spans="1:2" x14ac:dyDescent="0.35">
      <c r="A729" s="10" t="s">
        <v>738</v>
      </c>
      <c r="B729">
        <v>2015</v>
      </c>
    </row>
    <row r="730" spans="1:2" x14ac:dyDescent="0.35">
      <c r="A730" s="11" t="s">
        <v>1401</v>
      </c>
      <c r="B730">
        <v>2015</v>
      </c>
    </row>
    <row r="731" spans="1:2" x14ac:dyDescent="0.35">
      <c r="A731" s="11" t="s">
        <v>107</v>
      </c>
      <c r="B731">
        <v>2015</v>
      </c>
    </row>
    <row r="732" spans="1:2" x14ac:dyDescent="0.35">
      <c r="A732" s="10" t="s">
        <v>1633</v>
      </c>
      <c r="B732">
        <v>2015</v>
      </c>
    </row>
    <row r="733" spans="1:2" x14ac:dyDescent="0.35">
      <c r="A733" s="10" t="s">
        <v>280</v>
      </c>
      <c r="B733">
        <v>2015</v>
      </c>
    </row>
    <row r="734" spans="1:2" x14ac:dyDescent="0.35">
      <c r="A734" s="10" t="s">
        <v>681</v>
      </c>
      <c r="B734">
        <v>2015</v>
      </c>
    </row>
    <row r="735" spans="1:2" x14ac:dyDescent="0.35">
      <c r="A735" s="11" t="s">
        <v>1357</v>
      </c>
      <c r="B735">
        <v>2015</v>
      </c>
    </row>
    <row r="736" spans="1:2" x14ac:dyDescent="0.35">
      <c r="A736" s="10" t="s">
        <v>1426</v>
      </c>
      <c r="B736">
        <v>2015</v>
      </c>
    </row>
    <row r="737" spans="1:2" x14ac:dyDescent="0.35">
      <c r="A737" s="11" t="s">
        <v>289</v>
      </c>
      <c r="B737">
        <v>2015</v>
      </c>
    </row>
    <row r="738" spans="1:2" x14ac:dyDescent="0.35">
      <c r="A738" s="11" t="s">
        <v>307</v>
      </c>
      <c r="B738">
        <v>2015</v>
      </c>
    </row>
    <row r="739" spans="1:2" x14ac:dyDescent="0.35">
      <c r="A739" s="10" t="s">
        <v>1986</v>
      </c>
      <c r="B739">
        <v>2015</v>
      </c>
    </row>
    <row r="740" spans="1:2" x14ac:dyDescent="0.35">
      <c r="A740" s="11" t="s">
        <v>398</v>
      </c>
      <c r="B740">
        <v>2015</v>
      </c>
    </row>
    <row r="741" spans="1:2" x14ac:dyDescent="0.35">
      <c r="A741" s="11" t="s">
        <v>922</v>
      </c>
      <c r="B741">
        <v>2015</v>
      </c>
    </row>
    <row r="742" spans="1:2" x14ac:dyDescent="0.35">
      <c r="A742" s="11" t="s">
        <v>1991</v>
      </c>
      <c r="B742">
        <v>2015</v>
      </c>
    </row>
    <row r="743" spans="1:2" x14ac:dyDescent="0.35">
      <c r="A743" s="10" t="s">
        <v>1788</v>
      </c>
      <c r="B743">
        <v>2015</v>
      </c>
    </row>
    <row r="744" spans="1:2" x14ac:dyDescent="0.35">
      <c r="A744" s="11" t="s">
        <v>1994</v>
      </c>
      <c r="B744">
        <v>2015</v>
      </c>
    </row>
    <row r="745" spans="1:2" x14ac:dyDescent="0.35">
      <c r="A745" s="11" t="s">
        <v>417</v>
      </c>
      <c r="B745">
        <v>2015</v>
      </c>
    </row>
    <row r="746" spans="1:2" x14ac:dyDescent="0.35">
      <c r="A746" s="10" t="s">
        <v>1521</v>
      </c>
      <c r="B746">
        <v>2015</v>
      </c>
    </row>
    <row r="747" spans="1:2" x14ac:dyDescent="0.35">
      <c r="A747" s="11" t="s">
        <v>786</v>
      </c>
      <c r="B747">
        <v>2015</v>
      </c>
    </row>
    <row r="748" spans="1:2" x14ac:dyDescent="0.35">
      <c r="A748" s="10" t="s">
        <v>139</v>
      </c>
      <c r="B748">
        <v>2015</v>
      </c>
    </row>
    <row r="749" spans="1:2" x14ac:dyDescent="0.35">
      <c r="A749" s="11" t="s">
        <v>829</v>
      </c>
      <c r="B749">
        <v>2015</v>
      </c>
    </row>
    <row r="750" spans="1:2" x14ac:dyDescent="0.35">
      <c r="A750" s="11" t="s">
        <v>1371</v>
      </c>
      <c r="B750">
        <v>2015</v>
      </c>
    </row>
    <row r="751" spans="1:2" x14ac:dyDescent="0.35">
      <c r="A751" s="10" t="s">
        <v>935</v>
      </c>
      <c r="B751">
        <v>2015</v>
      </c>
    </row>
    <row r="752" spans="1:2" x14ac:dyDescent="0.35">
      <c r="A752" s="11" t="s">
        <v>618</v>
      </c>
      <c r="B752">
        <v>2015</v>
      </c>
    </row>
    <row r="753" spans="1:2" x14ac:dyDescent="0.35">
      <c r="A753" s="11" t="s">
        <v>1177</v>
      </c>
      <c r="B753">
        <v>2015</v>
      </c>
    </row>
    <row r="754" spans="1:2" x14ac:dyDescent="0.35">
      <c r="A754" s="10" t="s">
        <v>505</v>
      </c>
      <c r="B754">
        <v>2015</v>
      </c>
    </row>
    <row r="755" spans="1:2" x14ac:dyDescent="0.35">
      <c r="A755" s="11" t="s">
        <v>831</v>
      </c>
      <c r="B755">
        <v>2015</v>
      </c>
    </row>
    <row r="756" spans="1:2" x14ac:dyDescent="0.35">
      <c r="A756" s="10" t="s">
        <v>1485</v>
      </c>
      <c r="B756">
        <v>2015</v>
      </c>
    </row>
    <row r="757" spans="1:2" x14ac:dyDescent="0.35">
      <c r="A757" s="11" t="s">
        <v>1414</v>
      </c>
      <c r="B757">
        <v>2015</v>
      </c>
    </row>
    <row r="758" spans="1:2" x14ac:dyDescent="0.35">
      <c r="A758" s="10" t="s">
        <v>1494</v>
      </c>
      <c r="B758">
        <v>2015</v>
      </c>
    </row>
    <row r="759" spans="1:2" x14ac:dyDescent="0.35">
      <c r="A759" s="10" t="s">
        <v>509</v>
      </c>
      <c r="B759">
        <v>2015</v>
      </c>
    </row>
    <row r="760" spans="1:2" x14ac:dyDescent="0.35">
      <c r="A760" s="11" t="s">
        <v>1212</v>
      </c>
      <c r="B760">
        <v>2015</v>
      </c>
    </row>
    <row r="761" spans="1:2" x14ac:dyDescent="0.35">
      <c r="A761" s="11" t="s">
        <v>1705</v>
      </c>
      <c r="B761">
        <v>2015</v>
      </c>
    </row>
    <row r="762" spans="1:2" x14ac:dyDescent="0.35">
      <c r="A762" s="11" t="s">
        <v>2011</v>
      </c>
      <c r="B762">
        <v>2015</v>
      </c>
    </row>
    <row r="763" spans="1:2" x14ac:dyDescent="0.35">
      <c r="A763" s="10" t="s">
        <v>1459</v>
      </c>
      <c r="B763">
        <v>2015</v>
      </c>
    </row>
    <row r="764" spans="1:2" x14ac:dyDescent="0.35">
      <c r="A764" s="10" t="s">
        <v>2012</v>
      </c>
      <c r="B764">
        <v>2015</v>
      </c>
    </row>
    <row r="765" spans="1:2" x14ac:dyDescent="0.35">
      <c r="A765" s="11" t="s">
        <v>2013</v>
      </c>
      <c r="B765">
        <v>2015</v>
      </c>
    </row>
    <row r="766" spans="1:2" x14ac:dyDescent="0.35">
      <c r="A766" s="10" t="s">
        <v>1067</v>
      </c>
      <c r="B766">
        <v>2015</v>
      </c>
    </row>
    <row r="767" spans="1:2" x14ac:dyDescent="0.35">
      <c r="A767" s="11" t="s">
        <v>2017</v>
      </c>
      <c r="B767">
        <v>2015</v>
      </c>
    </row>
    <row r="768" spans="1:2" x14ac:dyDescent="0.35">
      <c r="A768" s="11" t="s">
        <v>1392</v>
      </c>
      <c r="B768">
        <v>2015</v>
      </c>
    </row>
    <row r="769" spans="1:2" x14ac:dyDescent="0.35">
      <c r="A769" s="10" t="s">
        <v>1758</v>
      </c>
      <c r="B769">
        <v>2015</v>
      </c>
    </row>
    <row r="770" spans="1:2" x14ac:dyDescent="0.35">
      <c r="A770" s="11" t="s">
        <v>2021</v>
      </c>
      <c r="B770">
        <v>2015</v>
      </c>
    </row>
    <row r="771" spans="1:2" x14ac:dyDescent="0.35">
      <c r="A771" s="10" t="s">
        <v>560</v>
      </c>
      <c r="B771">
        <v>2015</v>
      </c>
    </row>
    <row r="772" spans="1:2" x14ac:dyDescent="0.35">
      <c r="A772" s="10" t="s">
        <v>1277</v>
      </c>
      <c r="B772">
        <v>2015</v>
      </c>
    </row>
    <row r="773" spans="1:2" x14ac:dyDescent="0.35">
      <c r="A773" s="11" t="s">
        <v>1341</v>
      </c>
      <c r="B773">
        <v>2015</v>
      </c>
    </row>
    <row r="774" spans="1:2" x14ac:dyDescent="0.35">
      <c r="A774" s="11" t="s">
        <v>590</v>
      </c>
      <c r="B774">
        <v>2015</v>
      </c>
    </row>
    <row r="775" spans="1:2" x14ac:dyDescent="0.35">
      <c r="A775" s="11" t="s">
        <v>1555</v>
      </c>
      <c r="B775">
        <v>2015</v>
      </c>
    </row>
    <row r="776" spans="1:2" x14ac:dyDescent="0.35">
      <c r="A776" s="10" t="s">
        <v>680</v>
      </c>
      <c r="B776">
        <v>2015</v>
      </c>
    </row>
    <row r="777" spans="1:2" x14ac:dyDescent="0.35">
      <c r="A777" s="11" t="s">
        <v>1288</v>
      </c>
      <c r="B777">
        <v>2015</v>
      </c>
    </row>
    <row r="778" spans="1:2" x14ac:dyDescent="0.35">
      <c r="A778" s="10" t="s">
        <v>9</v>
      </c>
      <c r="B778">
        <v>2015</v>
      </c>
    </row>
    <row r="779" spans="1:2" x14ac:dyDescent="0.35">
      <c r="A779" s="10" t="s">
        <v>1412</v>
      </c>
      <c r="B779">
        <v>2015</v>
      </c>
    </row>
    <row r="780" spans="1:2" x14ac:dyDescent="0.35">
      <c r="A780" s="11" t="s">
        <v>1076</v>
      </c>
      <c r="B780">
        <v>2015</v>
      </c>
    </row>
    <row r="781" spans="1:2" x14ac:dyDescent="0.35">
      <c r="A781" s="10" t="s">
        <v>1143</v>
      </c>
      <c r="B781">
        <v>2015</v>
      </c>
    </row>
    <row r="782" spans="1:2" x14ac:dyDescent="0.35">
      <c r="A782" s="10" t="s">
        <v>607</v>
      </c>
      <c r="B782">
        <v>2015</v>
      </c>
    </row>
    <row r="783" spans="1:2" x14ac:dyDescent="0.35">
      <c r="A783" s="11" t="s">
        <v>2033</v>
      </c>
      <c r="B783">
        <v>2015</v>
      </c>
    </row>
    <row r="784" spans="1:2" x14ac:dyDescent="0.35">
      <c r="A784" s="10" t="s">
        <v>635</v>
      </c>
      <c r="B784">
        <v>2015</v>
      </c>
    </row>
    <row r="785" spans="1:2" x14ac:dyDescent="0.35">
      <c r="A785" s="11" t="s">
        <v>1335</v>
      </c>
      <c r="B785">
        <v>2015</v>
      </c>
    </row>
    <row r="786" spans="1:2" x14ac:dyDescent="0.35">
      <c r="A786" s="10" t="s">
        <v>2037</v>
      </c>
      <c r="B786">
        <v>2015</v>
      </c>
    </row>
    <row r="787" spans="1:2" x14ac:dyDescent="0.35">
      <c r="A787" s="11" t="s">
        <v>2039</v>
      </c>
      <c r="B787">
        <v>2015</v>
      </c>
    </row>
    <row r="788" spans="1:2" x14ac:dyDescent="0.35">
      <c r="A788" s="11" t="s">
        <v>325</v>
      </c>
      <c r="B788">
        <v>2015</v>
      </c>
    </row>
    <row r="789" spans="1:2" x14ac:dyDescent="0.35">
      <c r="A789" s="11" t="s">
        <v>167</v>
      </c>
      <c r="B789">
        <v>2015</v>
      </c>
    </row>
    <row r="790" spans="1:2" x14ac:dyDescent="0.35">
      <c r="A790" s="10" t="s">
        <v>249</v>
      </c>
      <c r="B790">
        <v>2015</v>
      </c>
    </row>
    <row r="791" spans="1:2" x14ac:dyDescent="0.35">
      <c r="A791" s="10" t="s">
        <v>2042</v>
      </c>
      <c r="B791">
        <v>2015</v>
      </c>
    </row>
    <row r="792" spans="1:2" x14ac:dyDescent="0.35">
      <c r="A792" s="11" t="s">
        <v>857</v>
      </c>
      <c r="B792">
        <v>2015</v>
      </c>
    </row>
    <row r="793" spans="1:2" x14ac:dyDescent="0.35">
      <c r="A793" s="11" t="s">
        <v>218</v>
      </c>
      <c r="B793">
        <v>2015</v>
      </c>
    </row>
    <row r="794" spans="1:2" x14ac:dyDescent="0.35">
      <c r="A794" s="11" t="s">
        <v>709</v>
      </c>
      <c r="B794">
        <v>2015</v>
      </c>
    </row>
    <row r="795" spans="1:2" x14ac:dyDescent="0.35">
      <c r="A795" s="10" t="s">
        <v>1676</v>
      </c>
      <c r="B795">
        <v>2015</v>
      </c>
    </row>
    <row r="796" spans="1:2" x14ac:dyDescent="0.35">
      <c r="A796" s="10" t="s">
        <v>889</v>
      </c>
      <c r="B796">
        <v>2015</v>
      </c>
    </row>
    <row r="797" spans="1:2" x14ac:dyDescent="0.35">
      <c r="A797" s="11" t="s">
        <v>131</v>
      </c>
      <c r="B797">
        <v>2015</v>
      </c>
    </row>
    <row r="798" spans="1:2" x14ac:dyDescent="0.35">
      <c r="A798" s="10" t="s">
        <v>533</v>
      </c>
      <c r="B798">
        <v>2015</v>
      </c>
    </row>
    <row r="799" spans="1:2" x14ac:dyDescent="0.35">
      <c r="A799" s="11" t="s">
        <v>552</v>
      </c>
      <c r="B799">
        <v>2015</v>
      </c>
    </row>
    <row r="800" spans="1:2" x14ac:dyDescent="0.35">
      <c r="A800" s="10" t="s">
        <v>2048</v>
      </c>
      <c r="B800">
        <v>2015</v>
      </c>
    </row>
    <row r="801" spans="1:2" x14ac:dyDescent="0.35">
      <c r="A801" s="11" t="s">
        <v>1295</v>
      </c>
      <c r="B801">
        <v>2015</v>
      </c>
    </row>
    <row r="802" spans="1:2" x14ac:dyDescent="0.35">
      <c r="A802" s="10" t="s">
        <v>2053</v>
      </c>
      <c r="B802">
        <v>2015</v>
      </c>
    </row>
    <row r="803" spans="1:2" x14ac:dyDescent="0.35">
      <c r="A803" s="11" t="s">
        <v>1546</v>
      </c>
      <c r="B803">
        <v>2015</v>
      </c>
    </row>
    <row r="804" spans="1:2" x14ac:dyDescent="0.35">
      <c r="A804" s="10" t="s">
        <v>1519</v>
      </c>
      <c r="B804">
        <v>2015</v>
      </c>
    </row>
    <row r="805" spans="1:2" x14ac:dyDescent="0.35">
      <c r="A805" s="10" t="s">
        <v>2057</v>
      </c>
      <c r="B805">
        <v>2015</v>
      </c>
    </row>
    <row r="806" spans="1:2" x14ac:dyDescent="0.35">
      <c r="A806" s="11" t="s">
        <v>523</v>
      </c>
      <c r="B806">
        <v>2015</v>
      </c>
    </row>
    <row r="807" spans="1:2" x14ac:dyDescent="0.35">
      <c r="A807" s="10" t="s">
        <v>2060</v>
      </c>
      <c r="B807">
        <v>2015</v>
      </c>
    </row>
    <row r="808" spans="1:2" x14ac:dyDescent="0.35">
      <c r="A808" s="11" t="s">
        <v>1478</v>
      </c>
      <c r="B808">
        <v>2015</v>
      </c>
    </row>
    <row r="809" spans="1:2" x14ac:dyDescent="0.35">
      <c r="A809" s="10" t="s">
        <v>593</v>
      </c>
      <c r="B809">
        <v>2015</v>
      </c>
    </row>
    <row r="810" spans="1:2" x14ac:dyDescent="0.35">
      <c r="A810" s="11" t="s">
        <v>443</v>
      </c>
      <c r="B810">
        <v>2015</v>
      </c>
    </row>
    <row r="811" spans="1:2" x14ac:dyDescent="0.35">
      <c r="A811" s="10" t="s">
        <v>2064</v>
      </c>
      <c r="B811">
        <v>2015</v>
      </c>
    </row>
    <row r="812" spans="1:2" x14ac:dyDescent="0.35">
      <c r="A812" s="11" t="s">
        <v>2065</v>
      </c>
      <c r="B812">
        <v>2015</v>
      </c>
    </row>
    <row r="813" spans="1:2" x14ac:dyDescent="0.35">
      <c r="A813" s="11" t="s">
        <v>1271</v>
      </c>
      <c r="B813">
        <v>2015</v>
      </c>
    </row>
    <row r="814" spans="1:2" x14ac:dyDescent="0.35">
      <c r="A814" s="10" t="s">
        <v>1267</v>
      </c>
      <c r="B814">
        <v>2015</v>
      </c>
    </row>
    <row r="815" spans="1:2" x14ac:dyDescent="0.35">
      <c r="A815" s="11" t="s">
        <v>1003</v>
      </c>
      <c r="B815">
        <v>2015</v>
      </c>
    </row>
    <row r="816" spans="1:2" x14ac:dyDescent="0.35">
      <c r="A816" s="10" t="s">
        <v>848</v>
      </c>
      <c r="B816">
        <v>2015</v>
      </c>
    </row>
    <row r="817" spans="1:2" x14ac:dyDescent="0.35">
      <c r="A817" s="11" t="s">
        <v>945</v>
      </c>
      <c r="B817">
        <v>2015</v>
      </c>
    </row>
    <row r="818" spans="1:2" x14ac:dyDescent="0.35">
      <c r="A818" s="10" t="s">
        <v>392</v>
      </c>
      <c r="B818">
        <v>2015</v>
      </c>
    </row>
    <row r="819" spans="1:2" x14ac:dyDescent="0.35">
      <c r="A819" s="10" t="s">
        <v>1200</v>
      </c>
      <c r="B819">
        <v>2015</v>
      </c>
    </row>
    <row r="820" spans="1:2" x14ac:dyDescent="0.35">
      <c r="A820" s="10" t="s">
        <v>2071</v>
      </c>
      <c r="B820">
        <v>2015</v>
      </c>
    </row>
    <row r="821" spans="1:2" x14ac:dyDescent="0.35">
      <c r="A821" s="11" t="s">
        <v>742</v>
      </c>
      <c r="B821">
        <v>2015</v>
      </c>
    </row>
    <row r="822" spans="1:2" x14ac:dyDescent="0.35">
      <c r="A822" s="10" t="s">
        <v>530</v>
      </c>
      <c r="B822">
        <v>2015</v>
      </c>
    </row>
    <row r="823" spans="1:2" x14ac:dyDescent="0.35">
      <c r="A823" s="11" t="s">
        <v>1467</v>
      </c>
      <c r="B823">
        <v>2015</v>
      </c>
    </row>
    <row r="824" spans="1:2" x14ac:dyDescent="0.35">
      <c r="A824" s="10" t="s">
        <v>456</v>
      </c>
      <c r="B824">
        <v>2015</v>
      </c>
    </row>
    <row r="825" spans="1:2" x14ac:dyDescent="0.35">
      <c r="A825" s="11" t="s">
        <v>1289</v>
      </c>
      <c r="B825">
        <v>2015</v>
      </c>
    </row>
    <row r="826" spans="1:2" x14ac:dyDescent="0.35">
      <c r="A826" s="11" t="s">
        <v>859</v>
      </c>
      <c r="B826">
        <v>2015</v>
      </c>
    </row>
    <row r="827" spans="1:2" x14ac:dyDescent="0.35">
      <c r="A827" s="11" t="s">
        <v>54</v>
      </c>
      <c r="B827">
        <v>2015</v>
      </c>
    </row>
    <row r="828" spans="1:2" x14ac:dyDescent="0.35">
      <c r="A828" s="11" t="s">
        <v>989</v>
      </c>
      <c r="B828">
        <v>2015</v>
      </c>
    </row>
    <row r="829" spans="1:2" x14ac:dyDescent="0.35">
      <c r="A829" s="10" t="s">
        <v>1343</v>
      </c>
      <c r="B829">
        <v>2015</v>
      </c>
    </row>
    <row r="830" spans="1:2" x14ac:dyDescent="0.35">
      <c r="A830" s="11" t="s">
        <v>1287</v>
      </c>
      <c r="B830">
        <v>2015</v>
      </c>
    </row>
    <row r="831" spans="1:2" x14ac:dyDescent="0.35">
      <c r="A831" s="10" t="s">
        <v>622</v>
      </c>
      <c r="B831">
        <v>2015</v>
      </c>
    </row>
    <row r="832" spans="1:2" x14ac:dyDescent="0.35">
      <c r="A832" s="10" t="s">
        <v>357</v>
      </c>
      <c r="B832">
        <v>2015</v>
      </c>
    </row>
    <row r="833" spans="1:2" x14ac:dyDescent="0.35">
      <c r="A833" s="11" t="s">
        <v>180</v>
      </c>
      <c r="B833">
        <v>2015</v>
      </c>
    </row>
    <row r="834" spans="1:2" x14ac:dyDescent="0.35">
      <c r="A834" s="11" t="s">
        <v>46</v>
      </c>
      <c r="B834">
        <v>2015</v>
      </c>
    </row>
    <row r="835" spans="1:2" x14ac:dyDescent="0.35">
      <c r="A835" s="11" t="s">
        <v>2079</v>
      </c>
      <c r="B835">
        <v>2015</v>
      </c>
    </row>
    <row r="836" spans="1:2" x14ac:dyDescent="0.35">
      <c r="A836" s="10" t="s">
        <v>268</v>
      </c>
      <c r="B836">
        <v>2015</v>
      </c>
    </row>
    <row r="837" spans="1:2" x14ac:dyDescent="0.35">
      <c r="A837" s="11" t="s">
        <v>1776</v>
      </c>
      <c r="B837">
        <v>2015</v>
      </c>
    </row>
    <row r="838" spans="1:2" x14ac:dyDescent="0.35">
      <c r="A838" s="10" t="s">
        <v>119</v>
      </c>
      <c r="B838">
        <v>2015</v>
      </c>
    </row>
    <row r="839" spans="1:2" x14ac:dyDescent="0.35">
      <c r="A839" s="10" t="s">
        <v>820</v>
      </c>
      <c r="B839">
        <v>2015</v>
      </c>
    </row>
    <row r="840" spans="1:2" x14ac:dyDescent="0.35">
      <c r="A840" s="11" t="s">
        <v>2083</v>
      </c>
      <c r="B840">
        <v>2015</v>
      </c>
    </row>
    <row r="841" spans="1:2" x14ac:dyDescent="0.35">
      <c r="A841" s="10" t="s">
        <v>902</v>
      </c>
      <c r="B841">
        <v>2015</v>
      </c>
    </row>
    <row r="842" spans="1:2" x14ac:dyDescent="0.35">
      <c r="A842" s="10" t="s">
        <v>1077</v>
      </c>
      <c r="B842">
        <v>2015</v>
      </c>
    </row>
    <row r="843" spans="1:2" x14ac:dyDescent="0.35">
      <c r="A843" s="11" t="s">
        <v>1214</v>
      </c>
      <c r="B843">
        <v>2015</v>
      </c>
    </row>
    <row r="844" spans="1:2" x14ac:dyDescent="0.35">
      <c r="A844" s="11" t="s">
        <v>1793</v>
      </c>
      <c r="B844">
        <v>2015</v>
      </c>
    </row>
    <row r="845" spans="1:2" x14ac:dyDescent="0.35">
      <c r="A845" s="10" t="s">
        <v>2088</v>
      </c>
      <c r="B845">
        <v>2015</v>
      </c>
    </row>
    <row r="846" spans="1:2" x14ac:dyDescent="0.35">
      <c r="A846" s="11" t="s">
        <v>2091</v>
      </c>
      <c r="B846">
        <v>2015</v>
      </c>
    </row>
    <row r="847" spans="1:2" x14ac:dyDescent="0.35">
      <c r="A847" s="10" t="s">
        <v>536</v>
      </c>
      <c r="B847">
        <v>2015</v>
      </c>
    </row>
    <row r="848" spans="1:2" x14ac:dyDescent="0.35">
      <c r="A848" s="11" t="s">
        <v>343</v>
      </c>
      <c r="B848">
        <v>2015</v>
      </c>
    </row>
    <row r="849" spans="1:2" x14ac:dyDescent="0.35">
      <c r="A849" s="10" t="s">
        <v>217</v>
      </c>
      <c r="B849">
        <v>2015</v>
      </c>
    </row>
    <row r="850" spans="1:2" x14ac:dyDescent="0.35">
      <c r="A850" s="11" t="s">
        <v>2094</v>
      </c>
      <c r="B850">
        <v>2015</v>
      </c>
    </row>
    <row r="851" spans="1:2" x14ac:dyDescent="0.35">
      <c r="A851" s="10" t="s">
        <v>2095</v>
      </c>
      <c r="B851">
        <v>2015</v>
      </c>
    </row>
    <row r="852" spans="1:2" x14ac:dyDescent="0.35">
      <c r="A852" s="10" t="s">
        <v>1167</v>
      </c>
      <c r="B852">
        <v>2015</v>
      </c>
    </row>
    <row r="853" spans="1:2" x14ac:dyDescent="0.35">
      <c r="A853" s="11" t="s">
        <v>445</v>
      </c>
      <c r="B853">
        <v>2015</v>
      </c>
    </row>
    <row r="854" spans="1:2" x14ac:dyDescent="0.35">
      <c r="A854" s="11" t="s">
        <v>244</v>
      </c>
      <c r="B854">
        <v>2015</v>
      </c>
    </row>
    <row r="855" spans="1:2" x14ac:dyDescent="0.35">
      <c r="A855" s="11" t="s">
        <v>2100</v>
      </c>
      <c r="B855">
        <v>2015</v>
      </c>
    </row>
    <row r="856" spans="1:2" x14ac:dyDescent="0.35">
      <c r="A856" s="10" t="s">
        <v>1557</v>
      </c>
      <c r="B856">
        <v>2015</v>
      </c>
    </row>
    <row r="857" spans="1:2" x14ac:dyDescent="0.35">
      <c r="A857" s="10" t="s">
        <v>2101</v>
      </c>
      <c r="B857">
        <v>2015</v>
      </c>
    </row>
    <row r="858" spans="1:2" x14ac:dyDescent="0.35">
      <c r="A858" s="11" t="s">
        <v>2103</v>
      </c>
      <c r="B858">
        <v>2015</v>
      </c>
    </row>
    <row r="859" spans="1:2" x14ac:dyDescent="0.35">
      <c r="A859" s="10" t="s">
        <v>2104</v>
      </c>
      <c r="B859">
        <v>2015</v>
      </c>
    </row>
    <row r="860" spans="1:2" x14ac:dyDescent="0.35">
      <c r="A860" s="11" t="s">
        <v>661</v>
      </c>
      <c r="B860">
        <v>2015</v>
      </c>
    </row>
    <row r="861" spans="1:2" x14ac:dyDescent="0.35">
      <c r="A861" s="10" t="s">
        <v>1842</v>
      </c>
      <c r="B861">
        <v>2015</v>
      </c>
    </row>
    <row r="862" spans="1:2" x14ac:dyDescent="0.35">
      <c r="A862" s="11" t="s">
        <v>1312</v>
      </c>
      <c r="B862">
        <v>2015</v>
      </c>
    </row>
    <row r="863" spans="1:2" x14ac:dyDescent="0.35">
      <c r="A863" s="11" t="s">
        <v>429</v>
      </c>
      <c r="B863">
        <v>2015</v>
      </c>
    </row>
    <row r="864" spans="1:2" x14ac:dyDescent="0.35">
      <c r="A864" s="11" t="s">
        <v>2107</v>
      </c>
      <c r="B864">
        <v>2015</v>
      </c>
    </row>
    <row r="865" spans="1:2" x14ac:dyDescent="0.35">
      <c r="A865" s="10" t="s">
        <v>72</v>
      </c>
      <c r="B865">
        <v>2015</v>
      </c>
    </row>
    <row r="866" spans="1:2" x14ac:dyDescent="0.35">
      <c r="A866" s="11" t="s">
        <v>1466</v>
      </c>
      <c r="B866">
        <v>2015</v>
      </c>
    </row>
    <row r="867" spans="1:2" x14ac:dyDescent="0.35">
      <c r="A867" s="11" t="s">
        <v>2111</v>
      </c>
      <c r="B867">
        <v>2015</v>
      </c>
    </row>
    <row r="868" spans="1:2" x14ac:dyDescent="0.35">
      <c r="A868" s="11" t="s">
        <v>732</v>
      </c>
      <c r="B868">
        <v>2015</v>
      </c>
    </row>
    <row r="869" spans="1:2" x14ac:dyDescent="0.35">
      <c r="A869" s="10" t="s">
        <v>2112</v>
      </c>
      <c r="B869">
        <v>2015</v>
      </c>
    </row>
    <row r="870" spans="1:2" x14ac:dyDescent="0.35">
      <c r="A870" s="11" t="s">
        <v>1223</v>
      </c>
      <c r="B870">
        <v>2015</v>
      </c>
    </row>
    <row r="871" spans="1:2" x14ac:dyDescent="0.35">
      <c r="A871" s="10" t="s">
        <v>959</v>
      </c>
      <c r="B871">
        <v>2015</v>
      </c>
    </row>
    <row r="872" spans="1:2" x14ac:dyDescent="0.35">
      <c r="A872" s="11" t="s">
        <v>2115</v>
      </c>
      <c r="B872">
        <v>2015</v>
      </c>
    </row>
    <row r="873" spans="1:2" x14ac:dyDescent="0.35">
      <c r="A873" s="10" t="s">
        <v>1665</v>
      </c>
      <c r="B873">
        <v>2015</v>
      </c>
    </row>
    <row r="874" spans="1:2" x14ac:dyDescent="0.35">
      <c r="A874" s="11" t="s">
        <v>1534</v>
      </c>
      <c r="B874">
        <v>2015</v>
      </c>
    </row>
    <row r="875" spans="1:2" x14ac:dyDescent="0.35">
      <c r="A875" s="10" t="s">
        <v>875</v>
      </c>
      <c r="B875">
        <v>2015</v>
      </c>
    </row>
    <row r="876" spans="1:2" x14ac:dyDescent="0.35">
      <c r="A876" s="10" t="s">
        <v>26</v>
      </c>
      <c r="B876">
        <v>2015</v>
      </c>
    </row>
    <row r="877" spans="1:2" x14ac:dyDescent="0.35">
      <c r="A877" s="11" t="s">
        <v>567</v>
      </c>
      <c r="B877">
        <v>2015</v>
      </c>
    </row>
    <row r="878" spans="1:2" x14ac:dyDescent="0.35">
      <c r="A878" s="11" t="s">
        <v>2117</v>
      </c>
      <c r="B878">
        <v>2015</v>
      </c>
    </row>
    <row r="879" spans="1:2" x14ac:dyDescent="0.35">
      <c r="A879" s="11" t="s">
        <v>376</v>
      </c>
      <c r="B879">
        <v>2015</v>
      </c>
    </row>
    <row r="880" spans="1:2" x14ac:dyDescent="0.35">
      <c r="A880" s="10" t="s">
        <v>1121</v>
      </c>
      <c r="B880">
        <v>2015</v>
      </c>
    </row>
    <row r="881" spans="1:2" x14ac:dyDescent="0.35">
      <c r="A881" s="11" t="s">
        <v>1778</v>
      </c>
      <c r="B881">
        <v>2015</v>
      </c>
    </row>
    <row r="882" spans="1:2" x14ac:dyDescent="0.35">
      <c r="A882" s="10" t="s">
        <v>32</v>
      </c>
      <c r="B882">
        <v>2015</v>
      </c>
    </row>
    <row r="883" spans="1:2" x14ac:dyDescent="0.35">
      <c r="A883" s="11" t="s">
        <v>973</v>
      </c>
      <c r="B883">
        <v>2015</v>
      </c>
    </row>
    <row r="884" spans="1:2" x14ac:dyDescent="0.35">
      <c r="A884" s="10" t="s">
        <v>1181</v>
      </c>
      <c r="B884">
        <v>2015</v>
      </c>
    </row>
    <row r="885" spans="1:2" x14ac:dyDescent="0.35">
      <c r="A885" s="11" t="s">
        <v>2124</v>
      </c>
      <c r="B885">
        <v>2015</v>
      </c>
    </row>
    <row r="886" spans="1:2" x14ac:dyDescent="0.35">
      <c r="A886" s="10" t="s">
        <v>917</v>
      </c>
      <c r="B886">
        <v>2015</v>
      </c>
    </row>
    <row r="887" spans="1:2" x14ac:dyDescent="0.35">
      <c r="A887" s="10" t="s">
        <v>1012</v>
      </c>
      <c r="B887">
        <v>2015</v>
      </c>
    </row>
    <row r="888" spans="1:2" x14ac:dyDescent="0.35">
      <c r="A888" s="11" t="s">
        <v>220</v>
      </c>
      <c r="B888">
        <v>2015</v>
      </c>
    </row>
    <row r="889" spans="1:2" x14ac:dyDescent="0.35">
      <c r="A889" s="10" t="s">
        <v>2126</v>
      </c>
      <c r="B889">
        <v>2015</v>
      </c>
    </row>
    <row r="890" spans="1:2" x14ac:dyDescent="0.35">
      <c r="A890" s="11" t="s">
        <v>794</v>
      </c>
      <c r="B890">
        <v>2015</v>
      </c>
    </row>
    <row r="891" spans="1:2" x14ac:dyDescent="0.35">
      <c r="A891" s="10" t="s">
        <v>1122</v>
      </c>
      <c r="B891">
        <v>2015</v>
      </c>
    </row>
    <row r="892" spans="1:2" x14ac:dyDescent="0.35">
      <c r="A892" s="11" t="s">
        <v>684</v>
      </c>
      <c r="B892">
        <v>2015</v>
      </c>
    </row>
    <row r="893" spans="1:2" x14ac:dyDescent="0.35">
      <c r="A893" s="10" t="s">
        <v>2131</v>
      </c>
      <c r="B893">
        <v>2015</v>
      </c>
    </row>
    <row r="894" spans="1:2" x14ac:dyDescent="0.35">
      <c r="A894" s="10" t="s">
        <v>1663</v>
      </c>
      <c r="B894">
        <v>2015</v>
      </c>
    </row>
    <row r="895" spans="1:2" x14ac:dyDescent="0.35">
      <c r="A895" s="11" t="s">
        <v>1163</v>
      </c>
      <c r="B895">
        <v>2015</v>
      </c>
    </row>
    <row r="896" spans="1:2" x14ac:dyDescent="0.35">
      <c r="A896" s="11" t="s">
        <v>413</v>
      </c>
      <c r="B896">
        <v>2015</v>
      </c>
    </row>
    <row r="897" spans="1:2" x14ac:dyDescent="0.35">
      <c r="A897" s="11" t="s">
        <v>768</v>
      </c>
      <c r="B897">
        <v>2015</v>
      </c>
    </row>
    <row r="898" spans="1:2" x14ac:dyDescent="0.35">
      <c r="A898" s="10" t="s">
        <v>514</v>
      </c>
      <c r="B898">
        <v>2015</v>
      </c>
    </row>
    <row r="899" spans="1:2" x14ac:dyDescent="0.35">
      <c r="A899" s="10" t="s">
        <v>305</v>
      </c>
      <c r="B899">
        <v>2015</v>
      </c>
    </row>
    <row r="900" spans="1:2" x14ac:dyDescent="0.35">
      <c r="A900" s="10" t="s">
        <v>2137</v>
      </c>
      <c r="B900">
        <v>2015</v>
      </c>
    </row>
    <row r="901" spans="1:2" x14ac:dyDescent="0.35">
      <c r="A901" s="10" t="s">
        <v>2138</v>
      </c>
      <c r="B901">
        <v>2015</v>
      </c>
    </row>
    <row r="902" spans="1:2" x14ac:dyDescent="0.35">
      <c r="A902" s="10" t="s">
        <v>1544</v>
      </c>
      <c r="B902">
        <v>2015</v>
      </c>
    </row>
    <row r="903" spans="1:2" x14ac:dyDescent="0.35">
      <c r="A903" s="11" t="s">
        <v>1803</v>
      </c>
      <c r="B903">
        <v>2015</v>
      </c>
    </row>
    <row r="904" spans="1:2" x14ac:dyDescent="0.35">
      <c r="A904" s="11" t="s">
        <v>1369</v>
      </c>
      <c r="B904">
        <v>2015</v>
      </c>
    </row>
    <row r="905" spans="1:2" x14ac:dyDescent="0.35">
      <c r="A905" s="10" t="s">
        <v>2145</v>
      </c>
      <c r="B905">
        <v>2015</v>
      </c>
    </row>
    <row r="906" spans="1:2" x14ac:dyDescent="0.35">
      <c r="A906" s="11" t="s">
        <v>1172</v>
      </c>
      <c r="B906">
        <v>2015</v>
      </c>
    </row>
    <row r="907" spans="1:2" x14ac:dyDescent="0.35">
      <c r="A907" s="11" t="s">
        <v>490</v>
      </c>
      <c r="B907">
        <v>2015</v>
      </c>
    </row>
    <row r="908" spans="1:2" x14ac:dyDescent="0.35">
      <c r="A908" s="11" t="s">
        <v>2147</v>
      </c>
      <c r="B908">
        <v>2015</v>
      </c>
    </row>
    <row r="909" spans="1:2" x14ac:dyDescent="0.35">
      <c r="A909" s="10" t="s">
        <v>1303</v>
      </c>
      <c r="B909">
        <v>2015</v>
      </c>
    </row>
    <row r="910" spans="1:2" x14ac:dyDescent="0.35">
      <c r="A910" s="10" t="s">
        <v>1719</v>
      </c>
      <c r="B910">
        <v>2015</v>
      </c>
    </row>
    <row r="911" spans="1:2" x14ac:dyDescent="0.35">
      <c r="A911" s="11" t="s">
        <v>1738</v>
      </c>
      <c r="B911">
        <v>2015</v>
      </c>
    </row>
    <row r="912" spans="1:2" x14ac:dyDescent="0.35">
      <c r="A912" s="10" t="s">
        <v>519</v>
      </c>
      <c r="B912">
        <v>2015</v>
      </c>
    </row>
    <row r="913" spans="1:2" x14ac:dyDescent="0.35">
      <c r="A913" s="11" t="s">
        <v>900</v>
      </c>
      <c r="B913">
        <v>2015</v>
      </c>
    </row>
    <row r="914" spans="1:2" x14ac:dyDescent="0.35">
      <c r="A914" s="11" t="s">
        <v>1840</v>
      </c>
      <c r="B914">
        <v>2015</v>
      </c>
    </row>
    <row r="915" spans="1:2" x14ac:dyDescent="0.35">
      <c r="A915" s="11" t="s">
        <v>233</v>
      </c>
      <c r="B915">
        <v>2015</v>
      </c>
    </row>
    <row r="916" spans="1:2" x14ac:dyDescent="0.35">
      <c r="A916" s="11" t="s">
        <v>1514</v>
      </c>
      <c r="B916">
        <v>2015</v>
      </c>
    </row>
    <row r="917" spans="1:2" x14ac:dyDescent="0.35">
      <c r="A917" s="10" t="s">
        <v>1751</v>
      </c>
      <c r="B917">
        <v>2015</v>
      </c>
    </row>
    <row r="918" spans="1:2" x14ac:dyDescent="0.35">
      <c r="A918" s="11" t="s">
        <v>2156</v>
      </c>
      <c r="B918">
        <v>2015</v>
      </c>
    </row>
    <row r="919" spans="1:2" x14ac:dyDescent="0.35">
      <c r="A919" s="10" t="s">
        <v>69</v>
      </c>
      <c r="B919">
        <v>2015</v>
      </c>
    </row>
    <row r="920" spans="1:2" x14ac:dyDescent="0.35">
      <c r="A920" s="10" t="s">
        <v>171</v>
      </c>
      <c r="B920">
        <v>2015</v>
      </c>
    </row>
    <row r="921" spans="1:2" x14ac:dyDescent="0.35">
      <c r="A921" s="11" t="s">
        <v>1863</v>
      </c>
      <c r="B921">
        <v>2015</v>
      </c>
    </row>
    <row r="922" spans="1:2" x14ac:dyDescent="0.35">
      <c r="A922" s="10" t="s">
        <v>2162</v>
      </c>
      <c r="B922">
        <v>2015</v>
      </c>
    </row>
    <row r="923" spans="1:2" x14ac:dyDescent="0.35">
      <c r="A923" s="11" t="s">
        <v>1242</v>
      </c>
      <c r="B923">
        <v>2015</v>
      </c>
    </row>
    <row r="924" spans="1:2" x14ac:dyDescent="0.35">
      <c r="A924" s="10" t="s">
        <v>487</v>
      </c>
      <c r="B924">
        <v>2015</v>
      </c>
    </row>
    <row r="925" spans="1:2" x14ac:dyDescent="0.35">
      <c r="A925" s="11" t="s">
        <v>2164</v>
      </c>
      <c r="B925">
        <v>2015</v>
      </c>
    </row>
    <row r="926" spans="1:2" x14ac:dyDescent="0.35">
      <c r="A926" s="10" t="s">
        <v>2166</v>
      </c>
      <c r="B926">
        <v>2015</v>
      </c>
    </row>
    <row r="927" spans="1:2" x14ac:dyDescent="0.35">
      <c r="A927" s="10" t="s">
        <v>50</v>
      </c>
      <c r="B927">
        <v>2015</v>
      </c>
    </row>
    <row r="928" spans="1:2" x14ac:dyDescent="0.35">
      <c r="A928" s="11" t="s">
        <v>957</v>
      </c>
      <c r="B928">
        <v>2015</v>
      </c>
    </row>
    <row r="929" spans="1:2" x14ac:dyDescent="0.35">
      <c r="A929" s="11" t="s">
        <v>769</v>
      </c>
      <c r="B929">
        <v>2015</v>
      </c>
    </row>
    <row r="930" spans="1:2" x14ac:dyDescent="0.35">
      <c r="A930" s="10" t="s">
        <v>921</v>
      </c>
      <c r="B930">
        <v>2015</v>
      </c>
    </row>
    <row r="931" spans="1:2" x14ac:dyDescent="0.35">
      <c r="A931" s="10" t="s">
        <v>1429</v>
      </c>
      <c r="B931">
        <v>2015</v>
      </c>
    </row>
    <row r="932" spans="1:2" x14ac:dyDescent="0.35">
      <c r="A932" s="11" t="s">
        <v>879</v>
      </c>
      <c r="B932">
        <v>2015</v>
      </c>
    </row>
    <row r="933" spans="1:2" x14ac:dyDescent="0.35">
      <c r="A933" s="10" t="s">
        <v>1452</v>
      </c>
      <c r="B933">
        <v>2015</v>
      </c>
    </row>
    <row r="934" spans="1:2" x14ac:dyDescent="0.35">
      <c r="A934" s="10" t="s">
        <v>176</v>
      </c>
      <c r="B934">
        <v>2015</v>
      </c>
    </row>
    <row r="935" spans="1:2" x14ac:dyDescent="0.35">
      <c r="A935" s="10" t="s">
        <v>1186</v>
      </c>
      <c r="B935">
        <v>2015</v>
      </c>
    </row>
    <row r="936" spans="1:2" x14ac:dyDescent="0.35">
      <c r="A936" s="11" t="s">
        <v>925</v>
      </c>
      <c r="B936">
        <v>2015</v>
      </c>
    </row>
    <row r="937" spans="1:2" x14ac:dyDescent="0.35">
      <c r="A937" s="10" t="s">
        <v>1148</v>
      </c>
      <c r="B937">
        <v>2015</v>
      </c>
    </row>
    <row r="938" spans="1:2" x14ac:dyDescent="0.35">
      <c r="A938" s="11" t="s">
        <v>1424</v>
      </c>
      <c r="B938">
        <v>2015</v>
      </c>
    </row>
    <row r="939" spans="1:2" x14ac:dyDescent="0.35">
      <c r="A939" s="10" t="s">
        <v>1797</v>
      </c>
      <c r="B939">
        <v>2015</v>
      </c>
    </row>
    <row r="940" spans="1:2" x14ac:dyDescent="0.35">
      <c r="A940" s="11" t="s">
        <v>500</v>
      </c>
      <c r="B940">
        <v>2015</v>
      </c>
    </row>
    <row r="941" spans="1:2" x14ac:dyDescent="0.35">
      <c r="A941" s="11" t="s">
        <v>839</v>
      </c>
      <c r="B941">
        <v>2015</v>
      </c>
    </row>
    <row r="942" spans="1:2" x14ac:dyDescent="0.35">
      <c r="A942" s="11" t="s">
        <v>2174</v>
      </c>
      <c r="B942">
        <v>2015</v>
      </c>
    </row>
    <row r="943" spans="1:2" x14ac:dyDescent="0.35">
      <c r="A943" s="11" t="s">
        <v>1693</v>
      </c>
      <c r="B943">
        <v>2015</v>
      </c>
    </row>
    <row r="944" spans="1:2" x14ac:dyDescent="0.35">
      <c r="A944" s="11" t="s">
        <v>1489</v>
      </c>
      <c r="B944">
        <v>2015</v>
      </c>
    </row>
    <row r="945" spans="1:2" x14ac:dyDescent="0.35">
      <c r="A945" s="10" t="s">
        <v>2176</v>
      </c>
      <c r="B945">
        <v>2015</v>
      </c>
    </row>
    <row r="946" spans="1:2" x14ac:dyDescent="0.35">
      <c r="A946" s="11" t="s">
        <v>749</v>
      </c>
      <c r="B946">
        <v>2015</v>
      </c>
    </row>
    <row r="947" spans="1:2" x14ac:dyDescent="0.35">
      <c r="A947" s="11" t="s">
        <v>2179</v>
      </c>
      <c r="B947">
        <v>2015</v>
      </c>
    </row>
    <row r="948" spans="1:2" x14ac:dyDescent="0.35">
      <c r="A948" s="10" t="s">
        <v>2183</v>
      </c>
      <c r="B948">
        <v>2015</v>
      </c>
    </row>
    <row r="949" spans="1:2" x14ac:dyDescent="0.35">
      <c r="A949" s="10" t="s">
        <v>589</v>
      </c>
      <c r="B949">
        <v>2015</v>
      </c>
    </row>
    <row r="950" spans="1:2" x14ac:dyDescent="0.35">
      <c r="A950" s="11" t="s">
        <v>667</v>
      </c>
      <c r="B950">
        <v>2015</v>
      </c>
    </row>
    <row r="951" spans="1:2" x14ac:dyDescent="0.35">
      <c r="A951" s="11" t="s">
        <v>498</v>
      </c>
      <c r="B951">
        <v>2015</v>
      </c>
    </row>
    <row r="952" spans="1:2" x14ac:dyDescent="0.35">
      <c r="A952" s="10" t="s">
        <v>228</v>
      </c>
      <c r="B952">
        <v>2015</v>
      </c>
    </row>
    <row r="953" spans="1:2" x14ac:dyDescent="0.35">
      <c r="A953" s="11" t="s">
        <v>1547</v>
      </c>
      <c r="B953">
        <v>2015</v>
      </c>
    </row>
    <row r="954" spans="1:2" x14ac:dyDescent="0.35">
      <c r="A954" s="10" t="s">
        <v>1563</v>
      </c>
      <c r="B954">
        <v>2015</v>
      </c>
    </row>
    <row r="955" spans="1:2" x14ac:dyDescent="0.35">
      <c r="A955" s="10" t="s">
        <v>717</v>
      </c>
      <c r="B955">
        <v>2015</v>
      </c>
    </row>
    <row r="956" spans="1:2" x14ac:dyDescent="0.35">
      <c r="A956" s="11" t="s">
        <v>2188</v>
      </c>
      <c r="B956">
        <v>2015</v>
      </c>
    </row>
    <row r="957" spans="1:2" x14ac:dyDescent="0.35">
      <c r="A957" s="11" t="s">
        <v>1781</v>
      </c>
      <c r="B957">
        <v>2015</v>
      </c>
    </row>
    <row r="958" spans="1:2" x14ac:dyDescent="0.35">
      <c r="A958" s="10" t="s">
        <v>143</v>
      </c>
      <c r="B958">
        <v>2015</v>
      </c>
    </row>
    <row r="959" spans="1:2" x14ac:dyDescent="0.35">
      <c r="A959" s="11" t="s">
        <v>1273</v>
      </c>
      <c r="B959">
        <v>2015</v>
      </c>
    </row>
    <row r="960" spans="1:2" x14ac:dyDescent="0.35">
      <c r="A960" s="11" t="s">
        <v>2190</v>
      </c>
      <c r="B960">
        <v>2015</v>
      </c>
    </row>
    <row r="961" spans="1:2" x14ac:dyDescent="0.35">
      <c r="A961" s="10" t="s">
        <v>771</v>
      </c>
      <c r="B961">
        <v>2015</v>
      </c>
    </row>
    <row r="962" spans="1:2" x14ac:dyDescent="0.35">
      <c r="A962" s="10" t="s">
        <v>1661</v>
      </c>
      <c r="B962">
        <v>2015</v>
      </c>
    </row>
    <row r="963" spans="1:2" x14ac:dyDescent="0.35">
      <c r="A963" s="11" t="s">
        <v>2197</v>
      </c>
      <c r="B963">
        <v>2015</v>
      </c>
    </row>
    <row r="964" spans="1:2" x14ac:dyDescent="0.35">
      <c r="A964" s="11" t="s">
        <v>2199</v>
      </c>
      <c r="B964">
        <v>2015</v>
      </c>
    </row>
    <row r="965" spans="1:2" x14ac:dyDescent="0.35">
      <c r="A965" s="10" t="s">
        <v>1046</v>
      </c>
      <c r="B965">
        <v>2015</v>
      </c>
    </row>
    <row r="966" spans="1:2" x14ac:dyDescent="0.35">
      <c r="A966" s="11" t="s">
        <v>336</v>
      </c>
      <c r="B966">
        <v>2015</v>
      </c>
    </row>
    <row r="967" spans="1:2" x14ac:dyDescent="0.35">
      <c r="A967" s="10" t="s">
        <v>2205</v>
      </c>
      <c r="B967">
        <v>2015</v>
      </c>
    </row>
    <row r="968" spans="1:2" x14ac:dyDescent="0.35">
      <c r="A968" s="11" t="s">
        <v>2206</v>
      </c>
      <c r="B968">
        <v>2015</v>
      </c>
    </row>
    <row r="969" spans="1:2" x14ac:dyDescent="0.35">
      <c r="A969" s="10" t="s">
        <v>683</v>
      </c>
      <c r="B969">
        <v>2015</v>
      </c>
    </row>
    <row r="970" spans="1:2" x14ac:dyDescent="0.35">
      <c r="A970" s="10" t="s">
        <v>2209</v>
      </c>
      <c r="B970">
        <v>2015</v>
      </c>
    </row>
    <row r="971" spans="1:2" x14ac:dyDescent="0.35">
      <c r="A971" s="11" t="s">
        <v>352</v>
      </c>
      <c r="B971">
        <v>2015</v>
      </c>
    </row>
    <row r="972" spans="1:2" x14ac:dyDescent="0.35">
      <c r="A972" s="11" t="s">
        <v>2212</v>
      </c>
      <c r="B972">
        <v>2015</v>
      </c>
    </row>
    <row r="973" spans="1:2" x14ac:dyDescent="0.35">
      <c r="A973" s="11" t="s">
        <v>1535</v>
      </c>
      <c r="B973">
        <v>2015</v>
      </c>
    </row>
    <row r="974" spans="1:2" x14ac:dyDescent="0.35">
      <c r="A974" s="10" t="s">
        <v>1193</v>
      </c>
      <c r="B974">
        <v>2015</v>
      </c>
    </row>
    <row r="975" spans="1:2" x14ac:dyDescent="0.35">
      <c r="A975" s="11" t="s">
        <v>1334</v>
      </c>
      <c r="B975">
        <v>2015</v>
      </c>
    </row>
    <row r="976" spans="1:2" x14ac:dyDescent="0.35">
      <c r="A976" s="11" t="s">
        <v>601</v>
      </c>
      <c r="B976">
        <v>2015</v>
      </c>
    </row>
    <row r="977" spans="1:2" x14ac:dyDescent="0.35">
      <c r="A977" s="11" t="s">
        <v>1629</v>
      </c>
      <c r="B977">
        <v>2015</v>
      </c>
    </row>
    <row r="978" spans="1:2" x14ac:dyDescent="0.35">
      <c r="A978" s="10" t="s">
        <v>1413</v>
      </c>
      <c r="B978">
        <v>2015</v>
      </c>
    </row>
    <row r="979" spans="1:2" x14ac:dyDescent="0.35">
      <c r="A979" s="11" t="s">
        <v>1655</v>
      </c>
      <c r="B979">
        <v>2015</v>
      </c>
    </row>
    <row r="980" spans="1:2" x14ac:dyDescent="0.35">
      <c r="A980" s="10" t="s">
        <v>403</v>
      </c>
      <c r="B980">
        <v>2015</v>
      </c>
    </row>
    <row r="981" spans="1:2" x14ac:dyDescent="0.35">
      <c r="A981" s="11" t="s">
        <v>1044</v>
      </c>
      <c r="B981">
        <v>2015</v>
      </c>
    </row>
    <row r="982" spans="1:2" x14ac:dyDescent="0.35">
      <c r="A982" s="10" t="s">
        <v>1005</v>
      </c>
      <c r="B982">
        <v>2015</v>
      </c>
    </row>
    <row r="983" spans="1:2" x14ac:dyDescent="0.35">
      <c r="A983" s="11" t="s">
        <v>2222</v>
      </c>
      <c r="B983">
        <v>2015</v>
      </c>
    </row>
    <row r="984" spans="1:2" x14ac:dyDescent="0.35">
      <c r="A984" s="10" t="s">
        <v>1826</v>
      </c>
      <c r="B984">
        <v>2015</v>
      </c>
    </row>
    <row r="985" spans="1:2" x14ac:dyDescent="0.35">
      <c r="A985" s="11" t="s">
        <v>569</v>
      </c>
      <c r="B985">
        <v>2015</v>
      </c>
    </row>
    <row r="986" spans="1:2" x14ac:dyDescent="0.35">
      <c r="A986" s="10" t="s">
        <v>2225</v>
      </c>
      <c r="B986">
        <v>2015</v>
      </c>
    </row>
    <row r="987" spans="1:2" x14ac:dyDescent="0.35">
      <c r="A987" s="10" t="s">
        <v>1699</v>
      </c>
      <c r="B987">
        <v>2015</v>
      </c>
    </row>
    <row r="988" spans="1:2" x14ac:dyDescent="0.35">
      <c r="A988" s="11" t="s">
        <v>81</v>
      </c>
      <c r="B988">
        <v>2015</v>
      </c>
    </row>
    <row r="989" spans="1:2" x14ac:dyDescent="0.35">
      <c r="A989" s="11" t="s">
        <v>1095</v>
      </c>
      <c r="B989">
        <v>2015</v>
      </c>
    </row>
    <row r="990" spans="1:2" x14ac:dyDescent="0.35">
      <c r="A990" s="11" t="s">
        <v>1230</v>
      </c>
      <c r="B990">
        <v>2015</v>
      </c>
    </row>
    <row r="991" spans="1:2" x14ac:dyDescent="0.35">
      <c r="A991" s="11" t="s">
        <v>1443</v>
      </c>
      <c r="B991">
        <v>2015</v>
      </c>
    </row>
    <row r="992" spans="1:2" x14ac:dyDescent="0.35">
      <c r="A992" s="11" t="s">
        <v>2230</v>
      </c>
      <c r="B992">
        <v>2015</v>
      </c>
    </row>
    <row r="993" spans="1:2" x14ac:dyDescent="0.35">
      <c r="A993" s="11" t="s">
        <v>259</v>
      </c>
      <c r="B993">
        <v>2015</v>
      </c>
    </row>
    <row r="994" spans="1:2" x14ac:dyDescent="0.35">
      <c r="A994" s="10" t="s">
        <v>525</v>
      </c>
      <c r="B994">
        <v>2015</v>
      </c>
    </row>
    <row r="995" spans="1:2" x14ac:dyDescent="0.35">
      <c r="A995" s="10" t="s">
        <v>2232</v>
      </c>
      <c r="B995">
        <v>2015</v>
      </c>
    </row>
    <row r="996" spans="1:2" x14ac:dyDescent="0.35">
      <c r="A996" s="10" t="s">
        <v>1868</v>
      </c>
      <c r="B996">
        <v>2015</v>
      </c>
    </row>
    <row r="997" spans="1:2" x14ac:dyDescent="0.35">
      <c r="A997" s="11" t="s">
        <v>637</v>
      </c>
      <c r="B997">
        <v>2015</v>
      </c>
    </row>
    <row r="998" spans="1:2" x14ac:dyDescent="0.35">
      <c r="A998" s="10" t="s">
        <v>912</v>
      </c>
      <c r="B998">
        <v>2015</v>
      </c>
    </row>
    <row r="999" spans="1:2" x14ac:dyDescent="0.35">
      <c r="A999" s="10" t="s">
        <v>583</v>
      </c>
      <c r="B999">
        <v>2015</v>
      </c>
    </row>
    <row r="1000" spans="1:2" x14ac:dyDescent="0.35">
      <c r="A1000" s="10" t="s">
        <v>651</v>
      </c>
      <c r="B1000">
        <v>2015</v>
      </c>
    </row>
    <row r="1001" spans="1:2" x14ac:dyDescent="0.35">
      <c r="A1001" s="10" t="s">
        <v>1831</v>
      </c>
      <c r="B1001">
        <v>2015</v>
      </c>
    </row>
    <row r="1002" spans="1:2" x14ac:dyDescent="0.35">
      <c r="A1002" s="11" t="s">
        <v>592</v>
      </c>
      <c r="B1002">
        <v>2015</v>
      </c>
    </row>
    <row r="1003" spans="1:2" x14ac:dyDescent="0.35">
      <c r="A1003" s="10" t="s">
        <v>1528</v>
      </c>
      <c r="B1003">
        <v>2015</v>
      </c>
    </row>
    <row r="1004" spans="1:2" x14ac:dyDescent="0.35">
      <c r="A1004" s="11" t="s">
        <v>2242</v>
      </c>
      <c r="B1004">
        <v>2015</v>
      </c>
    </row>
    <row r="1005" spans="1:2" x14ac:dyDescent="0.35">
      <c r="A1005" s="11" t="s">
        <v>383</v>
      </c>
      <c r="B1005">
        <v>2015</v>
      </c>
    </row>
    <row r="1006" spans="1:2" x14ac:dyDescent="0.35">
      <c r="A1006" s="10" t="s">
        <v>1696</v>
      </c>
      <c r="B1006">
        <v>2015</v>
      </c>
    </row>
    <row r="1007" spans="1:2" x14ac:dyDescent="0.35">
      <c r="A1007" s="10" t="s">
        <v>630</v>
      </c>
      <c r="B1007">
        <v>2015</v>
      </c>
    </row>
    <row r="1008" spans="1:2" x14ac:dyDescent="0.35">
      <c r="A1008" s="10" t="s">
        <v>2244</v>
      </c>
      <c r="B1008">
        <v>2015</v>
      </c>
    </row>
    <row r="1009" spans="1:2" x14ac:dyDescent="0.35">
      <c r="A1009" s="10" t="s">
        <v>2246</v>
      </c>
      <c r="B1009">
        <v>2015</v>
      </c>
    </row>
    <row r="1010" spans="1:2" x14ac:dyDescent="0.35">
      <c r="A1010" s="10" t="s">
        <v>156</v>
      </c>
      <c r="B1010">
        <v>2015</v>
      </c>
    </row>
    <row r="1011" spans="1:2" x14ac:dyDescent="0.35">
      <c r="A1011" s="11" t="s">
        <v>1477</v>
      </c>
      <c r="B1011">
        <v>2015</v>
      </c>
    </row>
    <row r="1012" spans="1:2" x14ac:dyDescent="0.35">
      <c r="A1012" s="10" t="s">
        <v>2248</v>
      </c>
      <c r="B1012">
        <v>2015</v>
      </c>
    </row>
    <row r="1013" spans="1:2" x14ac:dyDescent="0.35">
      <c r="A1013" s="11" t="s">
        <v>1497</v>
      </c>
      <c r="B1013">
        <v>2015</v>
      </c>
    </row>
    <row r="1014" spans="1:2" x14ac:dyDescent="0.35">
      <c r="A1014" s="11" t="s">
        <v>2252</v>
      </c>
      <c r="B1014">
        <v>2015</v>
      </c>
    </row>
    <row r="1015" spans="1:2" x14ac:dyDescent="0.35">
      <c r="A1015" s="10" t="s">
        <v>2253</v>
      </c>
      <c r="B1015">
        <v>2015</v>
      </c>
    </row>
    <row r="1016" spans="1:2" x14ac:dyDescent="0.35">
      <c r="A1016" s="11" t="s">
        <v>2254</v>
      </c>
      <c r="B1016">
        <v>2015</v>
      </c>
    </row>
    <row r="1017" spans="1:2" x14ac:dyDescent="0.35">
      <c r="A1017" s="11" t="s">
        <v>241</v>
      </c>
      <c r="B1017">
        <v>2015</v>
      </c>
    </row>
    <row r="1018" spans="1:2" x14ac:dyDescent="0.35">
      <c r="A1018" s="11" t="s">
        <v>237</v>
      </c>
      <c r="B1018">
        <v>2015</v>
      </c>
    </row>
    <row r="1019" spans="1:2" x14ac:dyDescent="0.35">
      <c r="A1019" s="10" t="s">
        <v>576</v>
      </c>
      <c r="B1019">
        <v>2015</v>
      </c>
    </row>
    <row r="1020" spans="1:2" x14ac:dyDescent="0.35">
      <c r="A1020" s="10" t="s">
        <v>664</v>
      </c>
      <c r="B1020">
        <v>2015</v>
      </c>
    </row>
    <row r="1021" spans="1:2" x14ac:dyDescent="0.35">
      <c r="A1021" s="11" t="s">
        <v>1576</v>
      </c>
      <c r="B1021">
        <v>2015</v>
      </c>
    </row>
    <row r="1022" spans="1:2" x14ac:dyDescent="0.35">
      <c r="A1022" s="11" t="s">
        <v>1574</v>
      </c>
      <c r="B1022">
        <v>2015</v>
      </c>
    </row>
    <row r="1023" spans="1:2" x14ac:dyDescent="0.35">
      <c r="A1023" s="10" t="s">
        <v>1064</v>
      </c>
      <c r="B1023">
        <v>2015</v>
      </c>
    </row>
    <row r="1024" spans="1:2" x14ac:dyDescent="0.35">
      <c r="A1024" s="11" t="s">
        <v>159</v>
      </c>
      <c r="B1024">
        <v>2015</v>
      </c>
    </row>
    <row r="1025" spans="1:2" x14ac:dyDescent="0.35">
      <c r="A1025" s="11" t="s">
        <v>1115</v>
      </c>
      <c r="B1025">
        <v>2015</v>
      </c>
    </row>
    <row r="1026" spans="1:2" x14ac:dyDescent="0.35">
      <c r="A1026" s="10" t="s">
        <v>2259</v>
      </c>
      <c r="B1026">
        <v>2015</v>
      </c>
    </row>
    <row r="1027" spans="1:2" x14ac:dyDescent="0.35">
      <c r="A1027" s="10" t="s">
        <v>1672</v>
      </c>
      <c r="B1027">
        <v>2015</v>
      </c>
    </row>
    <row r="1028" spans="1:2" x14ac:dyDescent="0.35">
      <c r="A1028" s="11" t="s">
        <v>2262</v>
      </c>
      <c r="B1028">
        <v>2015</v>
      </c>
    </row>
    <row r="1029" spans="1:2" x14ac:dyDescent="0.35">
      <c r="A1029" s="10" t="s">
        <v>405</v>
      </c>
      <c r="B1029">
        <v>2015</v>
      </c>
    </row>
    <row r="1030" spans="1:2" x14ac:dyDescent="0.35">
      <c r="A1030" s="11" t="s">
        <v>1084</v>
      </c>
      <c r="B1030">
        <v>2015</v>
      </c>
    </row>
    <row r="1031" spans="1:2" x14ac:dyDescent="0.35">
      <c r="A1031" s="10" t="s">
        <v>1623</v>
      </c>
      <c r="B1031">
        <v>2015</v>
      </c>
    </row>
    <row r="1032" spans="1:2" x14ac:dyDescent="0.35">
      <c r="A1032" s="10" t="s">
        <v>14</v>
      </c>
      <c r="B1032">
        <v>2015</v>
      </c>
    </row>
    <row r="1033" spans="1:2" x14ac:dyDescent="0.35">
      <c r="A1033" s="11" t="s">
        <v>2265</v>
      </c>
      <c r="B1033">
        <v>2015</v>
      </c>
    </row>
    <row r="1034" spans="1:2" x14ac:dyDescent="0.35">
      <c r="A1034" s="10" t="s">
        <v>83</v>
      </c>
      <c r="B1034">
        <v>2015</v>
      </c>
    </row>
    <row r="1035" spans="1:2" x14ac:dyDescent="0.35">
      <c r="A1035" s="10" t="s">
        <v>1771</v>
      </c>
      <c r="B1035">
        <v>2015</v>
      </c>
    </row>
    <row r="1036" spans="1:2" x14ac:dyDescent="0.35">
      <c r="A1036" s="11" t="s">
        <v>197</v>
      </c>
      <c r="B1036">
        <v>2015</v>
      </c>
    </row>
    <row r="1037" spans="1:2" x14ac:dyDescent="0.35">
      <c r="A1037" s="11" t="s">
        <v>791</v>
      </c>
      <c r="B1037">
        <v>2015</v>
      </c>
    </row>
    <row r="1038" spans="1:2" x14ac:dyDescent="0.35">
      <c r="A1038" s="10" t="s">
        <v>2270</v>
      </c>
      <c r="B1038">
        <v>2015</v>
      </c>
    </row>
    <row r="1039" spans="1:2" x14ac:dyDescent="0.35">
      <c r="A1039" s="11" t="s">
        <v>2271</v>
      </c>
      <c r="B1039">
        <v>2015</v>
      </c>
    </row>
    <row r="1040" spans="1:2" x14ac:dyDescent="0.35">
      <c r="A1040" s="11" t="s">
        <v>938</v>
      </c>
      <c r="B1040">
        <v>2015</v>
      </c>
    </row>
    <row r="1041" spans="1:2" x14ac:dyDescent="0.35">
      <c r="A1041" s="11" t="s">
        <v>1680</v>
      </c>
      <c r="B1041">
        <v>2015</v>
      </c>
    </row>
    <row r="1042" spans="1:2" x14ac:dyDescent="0.35">
      <c r="A1042" s="10" t="s">
        <v>1620</v>
      </c>
      <c r="B1042">
        <v>2015</v>
      </c>
    </row>
    <row r="1043" spans="1:2" x14ac:dyDescent="0.35">
      <c r="A1043" s="10" t="s">
        <v>2276</v>
      </c>
      <c r="B1043">
        <v>2015</v>
      </c>
    </row>
    <row r="1044" spans="1:2" x14ac:dyDescent="0.35">
      <c r="A1044" s="10" t="s">
        <v>1161</v>
      </c>
      <c r="B1044">
        <v>2015</v>
      </c>
    </row>
    <row r="1045" spans="1:2" x14ac:dyDescent="0.35">
      <c r="A1045" s="11" t="s">
        <v>1383</v>
      </c>
      <c r="B1045">
        <v>2015</v>
      </c>
    </row>
    <row r="1046" spans="1:2" x14ac:dyDescent="0.35">
      <c r="A1046" s="11" t="s">
        <v>2277</v>
      </c>
      <c r="B1046">
        <v>2015</v>
      </c>
    </row>
    <row r="1047" spans="1:2" x14ac:dyDescent="0.35">
      <c r="A1047" s="10" t="s">
        <v>450</v>
      </c>
      <c r="B1047">
        <v>2015</v>
      </c>
    </row>
    <row r="1048" spans="1:2" x14ac:dyDescent="0.35">
      <c r="A1048" s="11" t="s">
        <v>675</v>
      </c>
      <c r="B1048">
        <v>2015</v>
      </c>
    </row>
    <row r="1049" spans="1:2" x14ac:dyDescent="0.35">
      <c r="A1049" s="10" t="s">
        <v>1766</v>
      </c>
      <c r="B1049">
        <v>2015</v>
      </c>
    </row>
    <row r="1050" spans="1:2" x14ac:dyDescent="0.35">
      <c r="A1050" s="11" t="s">
        <v>419</v>
      </c>
      <c r="B1050">
        <v>2015</v>
      </c>
    </row>
    <row r="1051" spans="1:2" x14ac:dyDescent="0.35">
      <c r="A1051" s="10" t="s">
        <v>2280</v>
      </c>
      <c r="B1051">
        <v>2015</v>
      </c>
    </row>
    <row r="1052" spans="1:2" x14ac:dyDescent="0.35">
      <c r="A1052" s="10" t="s">
        <v>1487</v>
      </c>
      <c r="B1052">
        <v>2015</v>
      </c>
    </row>
    <row r="1053" spans="1:2" x14ac:dyDescent="0.35">
      <c r="A1053" s="11" t="s">
        <v>2282</v>
      </c>
      <c r="B1053">
        <v>2015</v>
      </c>
    </row>
    <row r="1054" spans="1:2" x14ac:dyDescent="0.35">
      <c r="A1054" s="11" t="s">
        <v>1762</v>
      </c>
      <c r="B1054">
        <v>2015</v>
      </c>
    </row>
    <row r="1055" spans="1:2" x14ac:dyDescent="0.35">
      <c r="A1055" s="11" t="s">
        <v>923</v>
      </c>
      <c r="B1055">
        <v>2015</v>
      </c>
    </row>
    <row r="1056" spans="1:2" x14ac:dyDescent="0.35">
      <c r="A1056" s="11" t="s">
        <v>822</v>
      </c>
      <c r="B1056">
        <v>2015</v>
      </c>
    </row>
    <row r="1057" spans="1:2" x14ac:dyDescent="0.35">
      <c r="A1057" s="10" t="s">
        <v>1733</v>
      </c>
      <c r="B1057">
        <v>2015</v>
      </c>
    </row>
    <row r="1058" spans="1:2" x14ac:dyDescent="0.35">
      <c r="A1058" s="11" t="s">
        <v>2284</v>
      </c>
      <c r="B1058">
        <v>2015</v>
      </c>
    </row>
    <row r="1059" spans="1:2" x14ac:dyDescent="0.35">
      <c r="A1059" s="11" t="s">
        <v>1548</v>
      </c>
      <c r="B1059">
        <v>2015</v>
      </c>
    </row>
    <row r="1060" spans="1:2" x14ac:dyDescent="0.35">
      <c r="A1060" s="11" t="s">
        <v>643</v>
      </c>
      <c r="B1060">
        <v>2015</v>
      </c>
    </row>
    <row r="1061" spans="1:2" x14ac:dyDescent="0.35">
      <c r="A1061" s="11" t="s">
        <v>2286</v>
      </c>
      <c r="B1061">
        <v>2015</v>
      </c>
    </row>
    <row r="1062" spans="1:2" x14ac:dyDescent="0.35">
      <c r="A1062" s="11" t="s">
        <v>239</v>
      </c>
      <c r="B1062">
        <v>2015</v>
      </c>
    </row>
    <row r="1063" spans="1:2" x14ac:dyDescent="0.35">
      <c r="A1063" s="11" t="s">
        <v>1301</v>
      </c>
      <c r="B1063">
        <v>2015</v>
      </c>
    </row>
    <row r="1064" spans="1:2" x14ac:dyDescent="0.35">
      <c r="A1064" s="11" t="s">
        <v>602</v>
      </c>
      <c r="B1064">
        <v>2015</v>
      </c>
    </row>
    <row r="1065" spans="1:2" x14ac:dyDescent="0.35">
      <c r="A1065" s="11" t="s">
        <v>760</v>
      </c>
      <c r="B1065">
        <v>2015</v>
      </c>
    </row>
    <row r="1066" spans="1:2" x14ac:dyDescent="0.35">
      <c r="A1066" s="11" t="s">
        <v>2294</v>
      </c>
      <c r="B1066">
        <v>2015</v>
      </c>
    </row>
    <row r="1067" spans="1:2" x14ac:dyDescent="0.35">
      <c r="A1067" s="11" t="s">
        <v>1375</v>
      </c>
      <c r="B1067">
        <v>2015</v>
      </c>
    </row>
    <row r="1068" spans="1:2" x14ac:dyDescent="0.35">
      <c r="A1068" s="11" t="s">
        <v>813</v>
      </c>
      <c r="B1068">
        <v>2015</v>
      </c>
    </row>
    <row r="1069" spans="1:2" x14ac:dyDescent="0.35">
      <c r="A1069" s="11" t="s">
        <v>2298</v>
      </c>
      <c r="B1069">
        <v>2015</v>
      </c>
    </row>
    <row r="1070" spans="1:2" x14ac:dyDescent="0.35">
      <c r="A1070" s="11" t="s">
        <v>202</v>
      </c>
      <c r="B1070">
        <v>2015</v>
      </c>
    </row>
    <row r="1071" spans="1:2" x14ac:dyDescent="0.35">
      <c r="A1071" s="11" t="s">
        <v>626</v>
      </c>
      <c r="B1071">
        <v>2015</v>
      </c>
    </row>
    <row r="1072" spans="1:2" x14ac:dyDescent="0.35">
      <c r="A1072" s="10" t="s">
        <v>277</v>
      </c>
      <c r="B1072">
        <v>2015</v>
      </c>
    </row>
    <row r="1073" spans="1:2" x14ac:dyDescent="0.35">
      <c r="A1073" s="10" t="s">
        <v>2306</v>
      </c>
      <c r="B1073">
        <v>2015</v>
      </c>
    </row>
    <row r="1074" spans="1:2" x14ac:dyDescent="0.35">
      <c r="A1074" s="11" t="s">
        <v>492</v>
      </c>
      <c r="B1074">
        <v>2015</v>
      </c>
    </row>
    <row r="1075" spans="1:2" x14ac:dyDescent="0.35">
      <c r="A1075" s="11" t="s">
        <v>334</v>
      </c>
      <c r="B1075">
        <v>2015</v>
      </c>
    </row>
    <row r="1076" spans="1:2" x14ac:dyDescent="0.35">
      <c r="A1076" s="10" t="s">
        <v>1562</v>
      </c>
      <c r="B1076">
        <v>2015</v>
      </c>
    </row>
    <row r="1077" spans="1:2" x14ac:dyDescent="0.35">
      <c r="A1077" s="11" t="s">
        <v>422</v>
      </c>
      <c r="B1077">
        <v>2015</v>
      </c>
    </row>
    <row r="1078" spans="1:2" x14ac:dyDescent="0.35">
      <c r="A1078" s="10" t="s">
        <v>2308</v>
      </c>
      <c r="B1078">
        <v>2015</v>
      </c>
    </row>
    <row r="1079" spans="1:2" x14ac:dyDescent="0.35">
      <c r="A1079" s="11" t="s">
        <v>977</v>
      </c>
      <c r="B1079">
        <v>2015</v>
      </c>
    </row>
    <row r="1080" spans="1:2" x14ac:dyDescent="0.35">
      <c r="A1080" s="10" t="s">
        <v>1097</v>
      </c>
      <c r="B1080">
        <v>2015</v>
      </c>
    </row>
    <row r="1081" spans="1:2" x14ac:dyDescent="0.35">
      <c r="A1081" s="11" t="s">
        <v>1035</v>
      </c>
      <c r="B1081">
        <v>2015</v>
      </c>
    </row>
    <row r="1082" spans="1:2" x14ac:dyDescent="0.35">
      <c r="A1082" s="11" t="s">
        <v>2313</v>
      </c>
      <c r="B1082">
        <v>2015</v>
      </c>
    </row>
    <row r="1083" spans="1:2" x14ac:dyDescent="0.35">
      <c r="A1083" s="11" t="s">
        <v>780</v>
      </c>
      <c r="B1083">
        <v>2015</v>
      </c>
    </row>
    <row r="1084" spans="1:2" x14ac:dyDescent="0.35">
      <c r="A1084" s="10" t="s">
        <v>1687</v>
      </c>
      <c r="B1084">
        <v>2015</v>
      </c>
    </row>
    <row r="1085" spans="1:2" x14ac:dyDescent="0.35">
      <c r="A1085" s="11" t="s">
        <v>2318</v>
      </c>
      <c r="B1085">
        <v>2015</v>
      </c>
    </row>
    <row r="1086" spans="1:2" x14ac:dyDescent="0.35">
      <c r="A1086" s="11" t="s">
        <v>2319</v>
      </c>
      <c r="B1086">
        <v>2015</v>
      </c>
    </row>
    <row r="1087" spans="1:2" x14ac:dyDescent="0.35">
      <c r="A1087" s="11" t="s">
        <v>427</v>
      </c>
      <c r="B1087">
        <v>2015</v>
      </c>
    </row>
    <row r="1088" spans="1:2" x14ac:dyDescent="0.35">
      <c r="A1088" s="10" t="s">
        <v>319</v>
      </c>
      <c r="B1088">
        <v>2015</v>
      </c>
    </row>
    <row r="1089" spans="1:2" x14ac:dyDescent="0.35">
      <c r="A1089" s="10" t="s">
        <v>2323</v>
      </c>
      <c r="B1089">
        <v>2015</v>
      </c>
    </row>
    <row r="1090" spans="1:2" x14ac:dyDescent="0.35">
      <c r="A1090" s="11" t="s">
        <v>1817</v>
      </c>
      <c r="B1090">
        <v>2015</v>
      </c>
    </row>
    <row r="1091" spans="1:2" x14ac:dyDescent="0.35">
      <c r="A1091" s="11" t="s">
        <v>887</v>
      </c>
      <c r="B1091">
        <v>2015</v>
      </c>
    </row>
    <row r="1092" spans="1:2" x14ac:dyDescent="0.35">
      <c r="A1092" s="10" t="s">
        <v>2326</v>
      </c>
      <c r="B1092">
        <v>2015</v>
      </c>
    </row>
    <row r="1093" spans="1:2" x14ac:dyDescent="0.35">
      <c r="A1093" s="10" t="s">
        <v>193</v>
      </c>
      <c r="B1093">
        <v>2015</v>
      </c>
    </row>
    <row r="1094" spans="1:2" x14ac:dyDescent="0.35">
      <c r="A1094" s="10" t="s">
        <v>824</v>
      </c>
      <c r="B1094">
        <v>2015</v>
      </c>
    </row>
    <row r="1095" spans="1:2" x14ac:dyDescent="0.35">
      <c r="A1095" s="10" t="s">
        <v>1394</v>
      </c>
      <c r="B1095">
        <v>2015</v>
      </c>
    </row>
    <row r="1096" spans="1:2" x14ac:dyDescent="0.35">
      <c r="A1096" s="11" t="s">
        <v>1361</v>
      </c>
      <c r="B1096">
        <v>2015</v>
      </c>
    </row>
    <row r="1097" spans="1:2" x14ac:dyDescent="0.35">
      <c r="A1097" s="11" t="s">
        <v>724</v>
      </c>
      <c r="B1097">
        <v>2015</v>
      </c>
    </row>
    <row r="1098" spans="1:2" x14ac:dyDescent="0.35">
      <c r="A1098" s="11" t="s">
        <v>1723</v>
      </c>
      <c r="B1098">
        <v>2015</v>
      </c>
    </row>
    <row r="1099" spans="1:2" x14ac:dyDescent="0.35">
      <c r="A1099" s="10" t="s">
        <v>252</v>
      </c>
      <c r="B1099">
        <v>2015</v>
      </c>
    </row>
    <row r="1100" spans="1:2" x14ac:dyDescent="0.35">
      <c r="A1100" s="11" t="s">
        <v>1638</v>
      </c>
      <c r="B1100">
        <v>2015</v>
      </c>
    </row>
    <row r="1101" spans="1:2" x14ac:dyDescent="0.35">
      <c r="A1101" s="11" t="s">
        <v>951</v>
      </c>
      <c r="B1101">
        <v>2015</v>
      </c>
    </row>
    <row r="1102" spans="1:2" x14ac:dyDescent="0.35">
      <c r="A1102" s="11" t="s">
        <v>734</v>
      </c>
      <c r="B1102">
        <v>2015</v>
      </c>
    </row>
    <row r="1103" spans="1:2" x14ac:dyDescent="0.35">
      <c r="A1103" s="10" t="s">
        <v>1505</v>
      </c>
      <c r="B1103">
        <v>2015</v>
      </c>
    </row>
    <row r="1104" spans="1:2" x14ac:dyDescent="0.35">
      <c r="A1104" s="10" t="s">
        <v>1074</v>
      </c>
      <c r="B1104">
        <v>2015</v>
      </c>
    </row>
    <row r="1105" spans="1:2" x14ac:dyDescent="0.35">
      <c r="A1105" s="10" t="s">
        <v>291</v>
      </c>
      <c r="B1105">
        <v>2015</v>
      </c>
    </row>
    <row r="1106" spans="1:2" x14ac:dyDescent="0.35">
      <c r="A1106" s="11" t="s">
        <v>727</v>
      </c>
      <c r="B1106">
        <v>2015</v>
      </c>
    </row>
    <row r="1107" spans="1:2" x14ac:dyDescent="0.35">
      <c r="A1107" s="11" t="s">
        <v>401</v>
      </c>
      <c r="B1107">
        <v>2015</v>
      </c>
    </row>
    <row r="1108" spans="1:2" x14ac:dyDescent="0.35">
      <c r="A1108" s="10" t="s">
        <v>346</v>
      </c>
      <c r="B1108">
        <v>2015</v>
      </c>
    </row>
    <row r="1109" spans="1:2" x14ac:dyDescent="0.35">
      <c r="A1109" s="11" t="s">
        <v>462</v>
      </c>
      <c r="B1109">
        <v>2015</v>
      </c>
    </row>
    <row r="1110" spans="1:2" x14ac:dyDescent="0.35">
      <c r="A1110" s="10" t="s">
        <v>2343</v>
      </c>
      <c r="B1110">
        <v>2015</v>
      </c>
    </row>
    <row r="1111" spans="1:2" x14ac:dyDescent="0.35">
      <c r="A1111" s="11" t="s">
        <v>866</v>
      </c>
      <c r="B1111">
        <v>2015</v>
      </c>
    </row>
    <row r="1112" spans="1:2" x14ac:dyDescent="0.35">
      <c r="A1112" s="10" t="s">
        <v>861</v>
      </c>
      <c r="B1112">
        <v>2015</v>
      </c>
    </row>
    <row r="1113" spans="1:2" x14ac:dyDescent="0.35">
      <c r="A1113" s="10" t="s">
        <v>573</v>
      </c>
      <c r="B1113">
        <v>2015</v>
      </c>
    </row>
    <row r="1114" spans="1:2" x14ac:dyDescent="0.35">
      <c r="A1114" s="11" t="s">
        <v>1207</v>
      </c>
      <c r="B1114">
        <v>2015</v>
      </c>
    </row>
    <row r="1115" spans="1:2" x14ac:dyDescent="0.35">
      <c r="A1115" s="11" t="s">
        <v>884</v>
      </c>
      <c r="B1115">
        <v>2015</v>
      </c>
    </row>
    <row r="1116" spans="1:2" x14ac:dyDescent="0.35">
      <c r="A1116" s="10" t="s">
        <v>2346</v>
      </c>
      <c r="B1116">
        <v>2015</v>
      </c>
    </row>
    <row r="1117" spans="1:2" x14ac:dyDescent="0.35">
      <c r="A1117" s="11" t="s">
        <v>2347</v>
      </c>
      <c r="B1117">
        <v>2015</v>
      </c>
    </row>
    <row r="1118" spans="1:2" x14ac:dyDescent="0.35">
      <c r="A1118" s="11" t="s">
        <v>868</v>
      </c>
      <c r="B1118">
        <v>2015</v>
      </c>
    </row>
    <row r="1119" spans="1:2" x14ac:dyDescent="0.35">
      <c r="A1119" s="10" t="s">
        <v>740</v>
      </c>
      <c r="B1119">
        <v>2015</v>
      </c>
    </row>
    <row r="1120" spans="1:2" x14ac:dyDescent="0.35">
      <c r="A1120" s="10" t="s">
        <v>246</v>
      </c>
      <c r="B1120">
        <v>2015</v>
      </c>
    </row>
    <row r="1121" spans="1:2" x14ac:dyDescent="0.35">
      <c r="A1121" s="10" t="s">
        <v>1196</v>
      </c>
      <c r="B1121">
        <v>2015</v>
      </c>
    </row>
    <row r="1122" spans="1:2" x14ac:dyDescent="0.35">
      <c r="A1122" s="10" t="s">
        <v>470</v>
      </c>
      <c r="B1122">
        <v>2015</v>
      </c>
    </row>
    <row r="1123" spans="1:2" x14ac:dyDescent="0.35">
      <c r="A1123" s="10" t="s">
        <v>1798</v>
      </c>
      <c r="B1123">
        <v>2015</v>
      </c>
    </row>
    <row r="1124" spans="1:2" x14ac:dyDescent="0.35">
      <c r="A1124" s="10" t="s">
        <v>378</v>
      </c>
      <c r="B1124">
        <v>2015</v>
      </c>
    </row>
    <row r="1125" spans="1:2" x14ac:dyDescent="0.35">
      <c r="A1125" s="11" t="s">
        <v>1846</v>
      </c>
      <c r="B1125">
        <v>2015</v>
      </c>
    </row>
    <row r="1126" spans="1:2" x14ac:dyDescent="0.35">
      <c r="A1126" s="11" t="s">
        <v>628</v>
      </c>
      <c r="B1126">
        <v>2015</v>
      </c>
    </row>
    <row r="1127" spans="1:2" x14ac:dyDescent="0.35">
      <c r="A1127" s="10" t="s">
        <v>1088</v>
      </c>
      <c r="B1127">
        <v>2015</v>
      </c>
    </row>
    <row r="1128" spans="1:2" x14ac:dyDescent="0.35">
      <c r="A1128" s="10" t="s">
        <v>2365</v>
      </c>
      <c r="B1128">
        <v>2015</v>
      </c>
    </row>
    <row r="1129" spans="1:2" x14ac:dyDescent="0.35">
      <c r="A1129" s="11" t="s">
        <v>748</v>
      </c>
      <c r="B1129">
        <v>2015</v>
      </c>
    </row>
    <row r="1130" spans="1:2" x14ac:dyDescent="0.35">
      <c r="A1130" s="10" t="s">
        <v>1338</v>
      </c>
      <c r="B1130">
        <v>2015</v>
      </c>
    </row>
    <row r="1131" spans="1:2" x14ac:dyDescent="0.35">
      <c r="A1131" s="11" t="s">
        <v>341</v>
      </c>
      <c r="B1131">
        <v>2015</v>
      </c>
    </row>
    <row r="1132" spans="1:2" x14ac:dyDescent="0.35">
      <c r="A1132" s="10" t="s">
        <v>655</v>
      </c>
      <c r="B1132">
        <v>2015</v>
      </c>
    </row>
    <row r="1133" spans="1:2" x14ac:dyDescent="0.35">
      <c r="A1133" s="11" t="s">
        <v>714</v>
      </c>
      <c r="B1133">
        <v>2015</v>
      </c>
    </row>
    <row r="1134" spans="1:2" x14ac:dyDescent="0.35">
      <c r="A1134" s="10" t="s">
        <v>1079</v>
      </c>
      <c r="B1134">
        <v>2015</v>
      </c>
    </row>
    <row r="1135" spans="1:2" x14ac:dyDescent="0.35">
      <c r="A1135" s="11" t="s">
        <v>1263</v>
      </c>
      <c r="B1135">
        <v>2015</v>
      </c>
    </row>
    <row r="1136" spans="1:2" x14ac:dyDescent="0.35">
      <c r="A1136" s="10" t="s">
        <v>1722</v>
      </c>
      <c r="B1136">
        <v>2015</v>
      </c>
    </row>
    <row r="1137" spans="1:2" x14ac:dyDescent="0.35">
      <c r="A1137" s="10" t="s">
        <v>1346</v>
      </c>
      <c r="B1137">
        <v>2015</v>
      </c>
    </row>
    <row r="1138" spans="1:2" x14ac:dyDescent="0.35">
      <c r="A1138" s="11" t="s">
        <v>2378</v>
      </c>
      <c r="B1138">
        <v>2015</v>
      </c>
    </row>
    <row r="1139" spans="1:2" x14ac:dyDescent="0.35">
      <c r="A1139" s="10" t="s">
        <v>992</v>
      </c>
      <c r="B1139">
        <v>2015</v>
      </c>
    </row>
    <row r="1140" spans="1:2" x14ac:dyDescent="0.35">
      <c r="A1140" s="11" t="s">
        <v>1595</v>
      </c>
      <c r="B1140">
        <v>2015</v>
      </c>
    </row>
    <row r="1141" spans="1:2" x14ac:dyDescent="0.35">
      <c r="A1141" s="11" t="s">
        <v>2380</v>
      </c>
      <c r="B1141">
        <v>2015</v>
      </c>
    </row>
    <row r="1142" spans="1:2" x14ac:dyDescent="0.35">
      <c r="A1142" s="10" t="s">
        <v>2381</v>
      </c>
      <c r="B1142">
        <v>2015</v>
      </c>
    </row>
    <row r="1143" spans="1:2" x14ac:dyDescent="0.35">
      <c r="A1143" s="10" t="s">
        <v>1436</v>
      </c>
      <c r="B1143">
        <v>2015</v>
      </c>
    </row>
    <row r="1144" spans="1:2" x14ac:dyDescent="0.35">
      <c r="A1144" s="11" t="s">
        <v>1260</v>
      </c>
      <c r="B1144">
        <v>2015</v>
      </c>
    </row>
    <row r="1145" spans="1:2" x14ac:dyDescent="0.35">
      <c r="A1145" s="10" t="s">
        <v>826</v>
      </c>
      <c r="B1145">
        <v>2015</v>
      </c>
    </row>
    <row r="1146" spans="1:2" x14ac:dyDescent="0.35">
      <c r="A1146" s="11" t="s">
        <v>1221</v>
      </c>
      <c r="B1146">
        <v>2015</v>
      </c>
    </row>
    <row r="1147" spans="1:2" x14ac:dyDescent="0.35">
      <c r="A1147" s="11" t="s">
        <v>128</v>
      </c>
      <c r="B1147">
        <v>2015</v>
      </c>
    </row>
    <row r="1148" spans="1:2" x14ac:dyDescent="0.35">
      <c r="A1148" s="11" t="s">
        <v>2383</v>
      </c>
      <c r="B1148">
        <v>2015</v>
      </c>
    </row>
    <row r="1149" spans="1:2" x14ac:dyDescent="0.35">
      <c r="A1149" s="10" t="s">
        <v>2385</v>
      </c>
      <c r="B1149">
        <v>2015</v>
      </c>
    </row>
    <row r="1150" spans="1:2" x14ac:dyDescent="0.35">
      <c r="A1150" s="10" t="s">
        <v>1866</v>
      </c>
      <c r="B1150">
        <v>2015</v>
      </c>
    </row>
    <row r="1151" spans="1:2" x14ac:dyDescent="0.35">
      <c r="A1151" s="11" t="s">
        <v>1822</v>
      </c>
      <c r="B1151">
        <v>2015</v>
      </c>
    </row>
    <row r="1152" spans="1:2" x14ac:dyDescent="0.35">
      <c r="A1152" s="10" t="s">
        <v>2388</v>
      </c>
      <c r="B1152">
        <v>2015</v>
      </c>
    </row>
    <row r="1153" spans="1:2" x14ac:dyDescent="0.35">
      <c r="A1153" s="11" t="s">
        <v>1752</v>
      </c>
      <c r="B1153">
        <v>2015</v>
      </c>
    </row>
    <row r="1154" spans="1:2" x14ac:dyDescent="0.35">
      <c r="A1154" s="10" t="s">
        <v>109</v>
      </c>
      <c r="B1154">
        <v>2015</v>
      </c>
    </row>
    <row r="1155" spans="1:2" x14ac:dyDescent="0.35">
      <c r="A1155" s="11" t="s">
        <v>387</v>
      </c>
      <c r="B1155">
        <v>2015</v>
      </c>
    </row>
    <row r="1156" spans="1:2" x14ac:dyDescent="0.35">
      <c r="A1156" s="11" t="s">
        <v>1598</v>
      </c>
      <c r="B1156">
        <v>2015</v>
      </c>
    </row>
    <row r="1157" spans="1:2" x14ac:dyDescent="0.35">
      <c r="A1157" s="11" t="s">
        <v>2396</v>
      </c>
      <c r="B1157">
        <v>2015</v>
      </c>
    </row>
    <row r="1158" spans="1:2" x14ac:dyDescent="0.35">
      <c r="A1158" s="10" t="s">
        <v>1614</v>
      </c>
      <c r="B1158">
        <v>2015</v>
      </c>
    </row>
    <row r="1159" spans="1:2" x14ac:dyDescent="0.35">
      <c r="A1159" s="10" t="s">
        <v>182</v>
      </c>
      <c r="B1159">
        <v>2015</v>
      </c>
    </row>
    <row r="1160" spans="1:2" x14ac:dyDescent="0.35">
      <c r="A1160" s="10" t="s">
        <v>537</v>
      </c>
      <c r="B1160">
        <v>2015</v>
      </c>
    </row>
    <row r="1161" spans="1:2" x14ac:dyDescent="0.35">
      <c r="A1161" s="10" t="s">
        <v>1657</v>
      </c>
      <c r="B1161">
        <v>2015</v>
      </c>
    </row>
    <row r="1162" spans="1:2" x14ac:dyDescent="0.35">
      <c r="A1162" s="11" t="s">
        <v>1151</v>
      </c>
      <c r="B1162">
        <v>2015</v>
      </c>
    </row>
    <row r="1163" spans="1:2" x14ac:dyDescent="0.35">
      <c r="A1163" s="10" t="s">
        <v>2405</v>
      </c>
      <c r="B1163">
        <v>2015</v>
      </c>
    </row>
    <row r="1164" spans="1:2" x14ac:dyDescent="0.35">
      <c r="A1164" s="10" t="s">
        <v>2406</v>
      </c>
      <c r="B1164">
        <v>2015</v>
      </c>
    </row>
    <row r="1165" spans="1:2" x14ac:dyDescent="0.35">
      <c r="A1165" s="10" t="s">
        <v>503</v>
      </c>
      <c r="B1165">
        <v>2015</v>
      </c>
    </row>
    <row r="1166" spans="1:2" x14ac:dyDescent="0.35">
      <c r="A1166" s="10" t="s">
        <v>2407</v>
      </c>
      <c r="B1166">
        <v>2015</v>
      </c>
    </row>
    <row r="1167" spans="1:2" x14ac:dyDescent="0.35">
      <c r="A1167" s="11" t="s">
        <v>1475</v>
      </c>
      <c r="B1167">
        <v>2015</v>
      </c>
    </row>
    <row r="1168" spans="1:2" x14ac:dyDescent="0.35">
      <c r="A1168" s="10" t="s">
        <v>983</v>
      </c>
      <c r="B1168">
        <v>2015</v>
      </c>
    </row>
    <row r="1169" spans="1:2" x14ac:dyDescent="0.35">
      <c r="A1169" s="10" t="s">
        <v>1631</v>
      </c>
      <c r="B1169">
        <v>2015</v>
      </c>
    </row>
    <row r="1170" spans="1:2" x14ac:dyDescent="0.35">
      <c r="A1170" s="10" t="s">
        <v>2411</v>
      </c>
      <c r="B1170">
        <v>2015</v>
      </c>
    </row>
    <row r="1171" spans="1:2" x14ac:dyDescent="0.35">
      <c r="A1171" s="10" t="s">
        <v>1254</v>
      </c>
      <c r="B1171">
        <v>2015</v>
      </c>
    </row>
    <row r="1172" spans="1:2" x14ac:dyDescent="0.35">
      <c r="A1172" s="11" t="s">
        <v>2412</v>
      </c>
      <c r="B1172">
        <v>2015</v>
      </c>
    </row>
    <row r="1173" spans="1:2" x14ac:dyDescent="0.35">
      <c r="A1173" s="11" t="s">
        <v>1138</v>
      </c>
      <c r="B1173">
        <v>2015</v>
      </c>
    </row>
    <row r="1174" spans="1:2" x14ac:dyDescent="0.35">
      <c r="A1174" s="11" t="s">
        <v>1431</v>
      </c>
      <c r="B1174">
        <v>2015</v>
      </c>
    </row>
    <row r="1175" spans="1:2" x14ac:dyDescent="0.35">
      <c r="A1175" s="10" t="s">
        <v>1571</v>
      </c>
      <c r="B1175">
        <v>2015</v>
      </c>
    </row>
    <row r="1176" spans="1:2" x14ac:dyDescent="0.35">
      <c r="A1176" s="11" t="s">
        <v>2416</v>
      </c>
      <c r="B1176">
        <v>2015</v>
      </c>
    </row>
    <row r="1177" spans="1:2" x14ac:dyDescent="0.35">
      <c r="A1177" s="10" t="s">
        <v>558</v>
      </c>
      <c r="B1177">
        <v>2015</v>
      </c>
    </row>
    <row r="1178" spans="1:2" x14ac:dyDescent="0.35">
      <c r="A1178" s="10" t="s">
        <v>1610</v>
      </c>
      <c r="B1178">
        <v>2015</v>
      </c>
    </row>
    <row r="1179" spans="1:2" x14ac:dyDescent="0.35">
      <c r="A1179" s="11" t="s">
        <v>256</v>
      </c>
      <c r="B1179">
        <v>2015</v>
      </c>
    </row>
    <row r="1180" spans="1:2" x14ac:dyDescent="0.35">
      <c r="A1180" s="11" t="s">
        <v>2244</v>
      </c>
      <c r="B1180">
        <v>2016</v>
      </c>
    </row>
    <row r="1181" spans="1:2" x14ac:dyDescent="0.35">
      <c r="A1181" s="11" t="s">
        <v>1079</v>
      </c>
      <c r="B1181">
        <v>2016</v>
      </c>
    </row>
    <row r="1182" spans="1:2" x14ac:dyDescent="0.35">
      <c r="A1182" s="10" t="s">
        <v>967</v>
      </c>
      <c r="B1182">
        <v>2016</v>
      </c>
    </row>
    <row r="1183" spans="1:2" x14ac:dyDescent="0.35">
      <c r="A1183" s="11" t="s">
        <v>2423</v>
      </c>
      <c r="B1183">
        <v>2016</v>
      </c>
    </row>
    <row r="1184" spans="1:2" x14ac:dyDescent="0.35">
      <c r="A1184" s="11" t="s">
        <v>2424</v>
      </c>
      <c r="B1184">
        <v>2016</v>
      </c>
    </row>
    <row r="1185" spans="1:2" x14ac:dyDescent="0.35">
      <c r="A1185" s="10" t="s">
        <v>1974</v>
      </c>
      <c r="B1185">
        <v>2016</v>
      </c>
    </row>
    <row r="1186" spans="1:2" x14ac:dyDescent="0.35">
      <c r="A1186" s="10" t="s">
        <v>669</v>
      </c>
      <c r="B1186">
        <v>2016</v>
      </c>
    </row>
    <row r="1187" spans="1:2" x14ac:dyDescent="0.35">
      <c r="A1187" s="11" t="s">
        <v>752</v>
      </c>
      <c r="B1187">
        <v>2016</v>
      </c>
    </row>
    <row r="1188" spans="1:2" x14ac:dyDescent="0.35">
      <c r="A1188" s="10" t="s">
        <v>2230</v>
      </c>
      <c r="B1188">
        <v>2016</v>
      </c>
    </row>
    <row r="1189" spans="1:2" x14ac:dyDescent="0.35">
      <c r="A1189" s="10" t="s">
        <v>29</v>
      </c>
      <c r="B1189">
        <v>2016</v>
      </c>
    </row>
    <row r="1190" spans="1:2" x14ac:dyDescent="0.35">
      <c r="A1190" s="10" t="s">
        <v>46</v>
      </c>
      <c r="B1190">
        <v>2016</v>
      </c>
    </row>
    <row r="1191" spans="1:2" x14ac:dyDescent="0.35">
      <c r="A1191" s="11" t="s">
        <v>593</v>
      </c>
      <c r="B1191">
        <v>2016</v>
      </c>
    </row>
    <row r="1192" spans="1:2" x14ac:dyDescent="0.35">
      <c r="A1192" s="11" t="s">
        <v>1867</v>
      </c>
      <c r="B1192">
        <v>2016</v>
      </c>
    </row>
    <row r="1193" spans="1:2" x14ac:dyDescent="0.35">
      <c r="A1193" s="10" t="s">
        <v>452</v>
      </c>
      <c r="B1193">
        <v>2016</v>
      </c>
    </row>
    <row r="1194" spans="1:2" x14ac:dyDescent="0.35">
      <c r="A1194" s="10" t="s">
        <v>2429</v>
      </c>
      <c r="B1194">
        <v>2016</v>
      </c>
    </row>
    <row r="1195" spans="1:2" x14ac:dyDescent="0.35">
      <c r="A1195" s="11" t="s">
        <v>1143</v>
      </c>
      <c r="B1195">
        <v>2016</v>
      </c>
    </row>
    <row r="1196" spans="1:2" x14ac:dyDescent="0.35">
      <c r="A1196" s="10" t="s">
        <v>413</v>
      </c>
      <c r="B1196">
        <v>2016</v>
      </c>
    </row>
    <row r="1197" spans="1:2" x14ac:dyDescent="0.35">
      <c r="A1197" s="11" t="s">
        <v>2065</v>
      </c>
      <c r="B1197">
        <v>2016</v>
      </c>
    </row>
    <row r="1198" spans="1:2" x14ac:dyDescent="0.35">
      <c r="A1198" s="11" t="s">
        <v>724</v>
      </c>
      <c r="B1198">
        <v>2016</v>
      </c>
    </row>
    <row r="1199" spans="1:2" x14ac:dyDescent="0.35">
      <c r="A1199" s="10" t="s">
        <v>1747</v>
      </c>
      <c r="B1199">
        <v>2016</v>
      </c>
    </row>
    <row r="1200" spans="1:2" x14ac:dyDescent="0.35">
      <c r="A1200" s="11" t="s">
        <v>1563</v>
      </c>
      <c r="B1200">
        <v>2016</v>
      </c>
    </row>
    <row r="1201" spans="1:2" x14ac:dyDescent="0.35">
      <c r="A1201" s="10" t="s">
        <v>2432</v>
      </c>
      <c r="B1201">
        <v>2016</v>
      </c>
    </row>
    <row r="1202" spans="1:2" x14ac:dyDescent="0.35">
      <c r="A1202" s="11" t="s">
        <v>900</v>
      </c>
      <c r="B1202">
        <v>2016</v>
      </c>
    </row>
    <row r="1203" spans="1:2" x14ac:dyDescent="0.35">
      <c r="A1203" s="11" t="s">
        <v>2225</v>
      </c>
      <c r="B1203">
        <v>2016</v>
      </c>
    </row>
    <row r="1204" spans="1:2" x14ac:dyDescent="0.35">
      <c r="A1204" s="10" t="s">
        <v>2412</v>
      </c>
      <c r="B1204">
        <v>2016</v>
      </c>
    </row>
    <row r="1205" spans="1:2" x14ac:dyDescent="0.35">
      <c r="A1205" s="11" t="s">
        <v>683</v>
      </c>
      <c r="B1205">
        <v>2016</v>
      </c>
    </row>
    <row r="1206" spans="1:2" x14ac:dyDescent="0.35">
      <c r="A1206" s="11" t="s">
        <v>651</v>
      </c>
      <c r="B1206">
        <v>2016</v>
      </c>
    </row>
    <row r="1207" spans="1:2" x14ac:dyDescent="0.35">
      <c r="A1207" s="10" t="s">
        <v>2262</v>
      </c>
      <c r="B1207">
        <v>2016</v>
      </c>
    </row>
    <row r="1208" spans="1:2" x14ac:dyDescent="0.35">
      <c r="A1208" s="10" t="s">
        <v>1251</v>
      </c>
      <c r="B1208">
        <v>2016</v>
      </c>
    </row>
    <row r="1209" spans="1:2" x14ac:dyDescent="0.35">
      <c r="A1209" s="11" t="s">
        <v>1758</v>
      </c>
      <c r="B1209">
        <v>2016</v>
      </c>
    </row>
    <row r="1210" spans="1:2" x14ac:dyDescent="0.35">
      <c r="A1210" s="11" t="s">
        <v>695</v>
      </c>
      <c r="B1210">
        <v>2016</v>
      </c>
    </row>
    <row r="1211" spans="1:2" x14ac:dyDescent="0.35">
      <c r="A1211" s="11" t="s">
        <v>853</v>
      </c>
      <c r="B1211">
        <v>2016</v>
      </c>
    </row>
    <row r="1212" spans="1:2" x14ac:dyDescent="0.35">
      <c r="A1212" s="10" t="s">
        <v>2318</v>
      </c>
      <c r="B1212">
        <v>2016</v>
      </c>
    </row>
    <row r="1213" spans="1:2" x14ac:dyDescent="0.35">
      <c r="A1213" s="11" t="s">
        <v>1883</v>
      </c>
      <c r="B1213">
        <v>2016</v>
      </c>
    </row>
    <row r="1214" spans="1:2" x14ac:dyDescent="0.35">
      <c r="A1214" s="10" t="s">
        <v>1343</v>
      </c>
      <c r="B1214">
        <v>2016</v>
      </c>
    </row>
    <row r="1215" spans="1:2" x14ac:dyDescent="0.35">
      <c r="A1215" s="11" t="s">
        <v>2435</v>
      </c>
      <c r="B1215">
        <v>2016</v>
      </c>
    </row>
    <row r="1216" spans="1:2" x14ac:dyDescent="0.35">
      <c r="A1216" s="11" t="s">
        <v>387</v>
      </c>
      <c r="B1216">
        <v>2016</v>
      </c>
    </row>
    <row r="1217" spans="1:2" x14ac:dyDescent="0.35">
      <c r="A1217" s="10" t="s">
        <v>1487</v>
      </c>
      <c r="B1217">
        <v>2016</v>
      </c>
    </row>
    <row r="1218" spans="1:2" x14ac:dyDescent="0.35">
      <c r="A1218" s="11" t="s">
        <v>768</v>
      </c>
      <c r="B1218">
        <v>2016</v>
      </c>
    </row>
    <row r="1219" spans="1:2" x14ac:dyDescent="0.35">
      <c r="A1219" s="10" t="s">
        <v>1762</v>
      </c>
      <c r="B1219">
        <v>2016</v>
      </c>
    </row>
    <row r="1220" spans="1:2" x14ac:dyDescent="0.35">
      <c r="A1220" s="10" t="s">
        <v>2439</v>
      </c>
      <c r="B1220">
        <v>2016</v>
      </c>
    </row>
    <row r="1221" spans="1:2" x14ac:dyDescent="0.35">
      <c r="A1221" s="11" t="s">
        <v>1431</v>
      </c>
      <c r="B1221">
        <v>2016</v>
      </c>
    </row>
    <row r="1222" spans="1:2" x14ac:dyDescent="0.35">
      <c r="A1222" s="10" t="s">
        <v>343</v>
      </c>
      <c r="B1222">
        <v>2016</v>
      </c>
    </row>
    <row r="1223" spans="1:2" x14ac:dyDescent="0.35">
      <c r="A1223" s="10" t="s">
        <v>259</v>
      </c>
      <c r="B1223">
        <v>2016</v>
      </c>
    </row>
    <row r="1224" spans="1:2" x14ac:dyDescent="0.35">
      <c r="A1224" s="11" t="s">
        <v>1671</v>
      </c>
      <c r="B1224">
        <v>2016</v>
      </c>
    </row>
    <row r="1225" spans="1:2" x14ac:dyDescent="0.35">
      <c r="A1225" s="10" t="s">
        <v>530</v>
      </c>
      <c r="B1225">
        <v>2016</v>
      </c>
    </row>
    <row r="1226" spans="1:2" x14ac:dyDescent="0.35">
      <c r="A1226" s="10" t="s">
        <v>176</v>
      </c>
      <c r="B1226">
        <v>2016</v>
      </c>
    </row>
    <row r="1227" spans="1:2" x14ac:dyDescent="0.35">
      <c r="A1227" s="11" t="s">
        <v>1401</v>
      </c>
      <c r="B1227">
        <v>2016</v>
      </c>
    </row>
    <row r="1228" spans="1:2" x14ac:dyDescent="0.35">
      <c r="A1228" s="10" t="s">
        <v>1817</v>
      </c>
      <c r="B1228">
        <v>2016</v>
      </c>
    </row>
    <row r="1229" spans="1:2" x14ac:dyDescent="0.35">
      <c r="A1229" s="11" t="s">
        <v>509</v>
      </c>
      <c r="B1229">
        <v>2016</v>
      </c>
    </row>
    <row r="1230" spans="1:2" x14ac:dyDescent="0.35">
      <c r="A1230" s="10" t="s">
        <v>873</v>
      </c>
      <c r="B1230">
        <v>2016</v>
      </c>
    </row>
    <row r="1231" spans="1:2" x14ac:dyDescent="0.35">
      <c r="A1231" s="11" t="s">
        <v>154</v>
      </c>
      <c r="B1231">
        <v>2016</v>
      </c>
    </row>
    <row r="1232" spans="1:2" x14ac:dyDescent="0.35">
      <c r="A1232" s="10" t="s">
        <v>1477</v>
      </c>
      <c r="B1232">
        <v>2016</v>
      </c>
    </row>
    <row r="1233" spans="1:2" x14ac:dyDescent="0.35">
      <c r="A1233" s="11" t="s">
        <v>1258</v>
      </c>
      <c r="B1233">
        <v>2016</v>
      </c>
    </row>
    <row r="1234" spans="1:2" x14ac:dyDescent="0.35">
      <c r="A1234" s="10" t="s">
        <v>1295</v>
      </c>
      <c r="B1234">
        <v>2016</v>
      </c>
    </row>
    <row r="1235" spans="1:2" x14ac:dyDescent="0.35">
      <c r="A1235" s="11" t="s">
        <v>1181</v>
      </c>
      <c r="B1235">
        <v>2016</v>
      </c>
    </row>
    <row r="1236" spans="1:2" x14ac:dyDescent="0.35">
      <c r="A1236" s="10" t="s">
        <v>325</v>
      </c>
      <c r="B1236">
        <v>2016</v>
      </c>
    </row>
    <row r="1237" spans="1:2" x14ac:dyDescent="0.35">
      <c r="A1237" s="10" t="s">
        <v>427</v>
      </c>
      <c r="B1237">
        <v>2016</v>
      </c>
    </row>
    <row r="1238" spans="1:2" x14ac:dyDescent="0.35">
      <c r="A1238" s="11" t="s">
        <v>383</v>
      </c>
      <c r="B1238">
        <v>2016</v>
      </c>
    </row>
    <row r="1239" spans="1:2" x14ac:dyDescent="0.35">
      <c r="A1239" s="11" t="s">
        <v>2444</v>
      </c>
      <c r="B1239">
        <v>2016</v>
      </c>
    </row>
    <row r="1240" spans="1:2" x14ac:dyDescent="0.35">
      <c r="A1240" s="11" t="s">
        <v>2131</v>
      </c>
      <c r="B1240">
        <v>2016</v>
      </c>
    </row>
    <row r="1241" spans="1:2" x14ac:dyDescent="0.35">
      <c r="A1241" s="10" t="s">
        <v>170</v>
      </c>
      <c r="B1241">
        <v>2016</v>
      </c>
    </row>
    <row r="1242" spans="1:2" x14ac:dyDescent="0.35">
      <c r="A1242" s="11" t="s">
        <v>2252</v>
      </c>
      <c r="B1242">
        <v>2016</v>
      </c>
    </row>
    <row r="1243" spans="1:2" x14ac:dyDescent="0.35">
      <c r="A1243" s="11" t="s">
        <v>1682</v>
      </c>
      <c r="B1243">
        <v>2016</v>
      </c>
    </row>
    <row r="1244" spans="1:2" x14ac:dyDescent="0.35">
      <c r="A1244" s="10" t="s">
        <v>503</v>
      </c>
      <c r="B1244">
        <v>2016</v>
      </c>
    </row>
    <row r="1245" spans="1:2" x14ac:dyDescent="0.35">
      <c r="A1245" s="10" t="s">
        <v>1513</v>
      </c>
      <c r="B1245">
        <v>2016</v>
      </c>
    </row>
    <row r="1246" spans="1:2" x14ac:dyDescent="0.35">
      <c r="A1246" s="11" t="s">
        <v>1933</v>
      </c>
      <c r="B1246">
        <v>2016</v>
      </c>
    </row>
    <row r="1247" spans="1:2" x14ac:dyDescent="0.35">
      <c r="A1247" s="11" t="s">
        <v>2156</v>
      </c>
      <c r="B1247">
        <v>2016</v>
      </c>
    </row>
    <row r="1248" spans="1:2" x14ac:dyDescent="0.35">
      <c r="A1248" s="10" t="s">
        <v>635</v>
      </c>
      <c r="B1248">
        <v>2016</v>
      </c>
    </row>
    <row r="1249" spans="1:2" x14ac:dyDescent="0.35">
      <c r="A1249" s="10" t="s">
        <v>1287</v>
      </c>
      <c r="B1249">
        <v>2016</v>
      </c>
    </row>
    <row r="1250" spans="1:2" x14ac:dyDescent="0.35">
      <c r="A1250" s="10" t="s">
        <v>1994</v>
      </c>
      <c r="B1250">
        <v>2016</v>
      </c>
    </row>
    <row r="1251" spans="1:2" x14ac:dyDescent="0.35">
      <c r="A1251" s="11" t="s">
        <v>237</v>
      </c>
      <c r="B1251">
        <v>2016</v>
      </c>
    </row>
    <row r="1252" spans="1:2" x14ac:dyDescent="0.35">
      <c r="A1252" s="11" t="s">
        <v>1448</v>
      </c>
      <c r="B1252">
        <v>2016</v>
      </c>
    </row>
    <row r="1253" spans="1:2" x14ac:dyDescent="0.35">
      <c r="A1253" s="11" t="s">
        <v>709</v>
      </c>
      <c r="B1253">
        <v>2016</v>
      </c>
    </row>
    <row r="1254" spans="1:2" x14ac:dyDescent="0.35">
      <c r="A1254" s="10" t="s">
        <v>1723</v>
      </c>
      <c r="B1254">
        <v>2016</v>
      </c>
    </row>
    <row r="1255" spans="1:2" x14ac:dyDescent="0.35">
      <c r="A1255" s="11" t="s">
        <v>1720</v>
      </c>
      <c r="B1255">
        <v>2016</v>
      </c>
    </row>
    <row r="1256" spans="1:2" x14ac:dyDescent="0.35">
      <c r="A1256" s="11" t="s">
        <v>1977</v>
      </c>
      <c r="B1256">
        <v>2016</v>
      </c>
    </row>
    <row r="1257" spans="1:2" x14ac:dyDescent="0.35">
      <c r="A1257" s="10" t="s">
        <v>1922</v>
      </c>
      <c r="B1257">
        <v>2016</v>
      </c>
    </row>
    <row r="1258" spans="1:2" x14ac:dyDescent="0.35">
      <c r="A1258" s="10" t="s">
        <v>947</v>
      </c>
      <c r="B1258">
        <v>2016</v>
      </c>
    </row>
    <row r="1259" spans="1:2" x14ac:dyDescent="0.35">
      <c r="A1259" s="11" t="s">
        <v>1595</v>
      </c>
      <c r="B1259">
        <v>2016</v>
      </c>
    </row>
    <row r="1260" spans="1:2" x14ac:dyDescent="0.35">
      <c r="A1260" s="10" t="s">
        <v>940</v>
      </c>
      <c r="B1260">
        <v>2016</v>
      </c>
    </row>
    <row r="1261" spans="1:2" x14ac:dyDescent="0.35">
      <c r="A1261" s="11" t="s">
        <v>2138</v>
      </c>
      <c r="B1261">
        <v>2016</v>
      </c>
    </row>
    <row r="1262" spans="1:2" x14ac:dyDescent="0.35">
      <c r="A1262" s="10" t="s">
        <v>884</v>
      </c>
      <c r="B1262">
        <v>2016</v>
      </c>
    </row>
    <row r="1263" spans="1:2" x14ac:dyDescent="0.35">
      <c r="A1263" s="11" t="s">
        <v>161</v>
      </c>
      <c r="B1263">
        <v>2016</v>
      </c>
    </row>
    <row r="1264" spans="1:2" x14ac:dyDescent="0.35">
      <c r="A1264" s="10" t="s">
        <v>2447</v>
      </c>
      <c r="B1264">
        <v>2016</v>
      </c>
    </row>
    <row r="1265" spans="1:2" x14ac:dyDescent="0.35">
      <c r="A1265" s="11" t="s">
        <v>1260</v>
      </c>
      <c r="B1265">
        <v>2016</v>
      </c>
    </row>
    <row r="1266" spans="1:2" x14ac:dyDescent="0.35">
      <c r="A1266" s="10" t="s">
        <v>2060</v>
      </c>
      <c r="B1266">
        <v>2016</v>
      </c>
    </row>
    <row r="1267" spans="1:2" x14ac:dyDescent="0.35">
      <c r="A1267" s="11" t="s">
        <v>1598</v>
      </c>
      <c r="B1267">
        <v>2016</v>
      </c>
    </row>
    <row r="1268" spans="1:2" x14ac:dyDescent="0.35">
      <c r="A1268" s="11" t="s">
        <v>1289</v>
      </c>
      <c r="B1268">
        <v>2016</v>
      </c>
    </row>
    <row r="1269" spans="1:2" x14ac:dyDescent="0.35">
      <c r="A1269" s="10" t="s">
        <v>796</v>
      </c>
      <c r="B1269">
        <v>2016</v>
      </c>
    </row>
    <row r="1270" spans="1:2" x14ac:dyDescent="0.35">
      <c r="A1270" s="11" t="s">
        <v>2450</v>
      </c>
      <c r="B1270">
        <v>2016</v>
      </c>
    </row>
    <row r="1271" spans="1:2" x14ac:dyDescent="0.35">
      <c r="A1271" s="11" t="s">
        <v>1831</v>
      </c>
      <c r="B1271">
        <v>2016</v>
      </c>
    </row>
    <row r="1272" spans="1:2" x14ac:dyDescent="0.35">
      <c r="A1272" s="10" t="s">
        <v>1271</v>
      </c>
      <c r="B1272">
        <v>2016</v>
      </c>
    </row>
    <row r="1273" spans="1:2" x14ac:dyDescent="0.35">
      <c r="A1273" s="11" t="s">
        <v>560</v>
      </c>
      <c r="B1273">
        <v>2016</v>
      </c>
    </row>
    <row r="1274" spans="1:2" x14ac:dyDescent="0.35">
      <c r="A1274" s="11" t="s">
        <v>419</v>
      </c>
      <c r="B1274">
        <v>2016</v>
      </c>
    </row>
    <row r="1275" spans="1:2" x14ac:dyDescent="0.35">
      <c r="A1275" s="11" t="s">
        <v>1863</v>
      </c>
      <c r="B1275">
        <v>2016</v>
      </c>
    </row>
    <row r="1276" spans="1:2" x14ac:dyDescent="0.35">
      <c r="A1276" s="10" t="s">
        <v>684</v>
      </c>
      <c r="B1276">
        <v>2016</v>
      </c>
    </row>
    <row r="1277" spans="1:2" x14ac:dyDescent="0.35">
      <c r="A1277" s="11" t="s">
        <v>794</v>
      </c>
      <c r="B1277">
        <v>2016</v>
      </c>
    </row>
    <row r="1278" spans="1:2" x14ac:dyDescent="0.35">
      <c r="A1278" s="10" t="s">
        <v>2104</v>
      </c>
      <c r="B1278">
        <v>2016</v>
      </c>
    </row>
    <row r="1279" spans="1:2" x14ac:dyDescent="0.35">
      <c r="A1279" s="11" t="s">
        <v>883</v>
      </c>
      <c r="B1279">
        <v>2016</v>
      </c>
    </row>
    <row r="1280" spans="1:2" x14ac:dyDescent="0.35">
      <c r="A1280" s="11" t="s">
        <v>2057</v>
      </c>
      <c r="B1280">
        <v>2016</v>
      </c>
    </row>
    <row r="1281" spans="1:2" x14ac:dyDescent="0.35">
      <c r="A1281" s="10" t="s">
        <v>922</v>
      </c>
      <c r="B1281">
        <v>2016</v>
      </c>
    </row>
    <row r="1282" spans="1:2" x14ac:dyDescent="0.35">
      <c r="A1282" s="11" t="s">
        <v>1459</v>
      </c>
      <c r="B1282">
        <v>2016</v>
      </c>
    </row>
    <row r="1283" spans="1:2" x14ac:dyDescent="0.35">
      <c r="A1283" s="10" t="s">
        <v>895</v>
      </c>
      <c r="B1283">
        <v>2016</v>
      </c>
    </row>
    <row r="1284" spans="1:2" x14ac:dyDescent="0.35">
      <c r="A1284" s="10" t="s">
        <v>2111</v>
      </c>
      <c r="B1284">
        <v>2016</v>
      </c>
    </row>
    <row r="1285" spans="1:2" x14ac:dyDescent="0.35">
      <c r="A1285" s="11" t="s">
        <v>2259</v>
      </c>
      <c r="B1285">
        <v>2016</v>
      </c>
    </row>
    <row r="1286" spans="1:2" x14ac:dyDescent="0.35">
      <c r="A1286" s="10" t="s">
        <v>536</v>
      </c>
      <c r="B1286">
        <v>2016</v>
      </c>
    </row>
    <row r="1287" spans="1:2" x14ac:dyDescent="0.35">
      <c r="A1287" s="10" t="s">
        <v>301</v>
      </c>
      <c r="B1287">
        <v>2016</v>
      </c>
    </row>
    <row r="1288" spans="1:2" x14ac:dyDescent="0.35">
      <c r="A1288" s="11" t="s">
        <v>820</v>
      </c>
      <c r="B1288">
        <v>2016</v>
      </c>
    </row>
    <row r="1289" spans="1:2" x14ac:dyDescent="0.35">
      <c r="A1289" s="11" t="s">
        <v>2455</v>
      </c>
      <c r="B1289">
        <v>2016</v>
      </c>
    </row>
    <row r="1290" spans="1:2" x14ac:dyDescent="0.35">
      <c r="A1290" s="10" t="s">
        <v>2456</v>
      </c>
      <c r="B1290">
        <v>2016</v>
      </c>
    </row>
    <row r="1291" spans="1:2" x14ac:dyDescent="0.35">
      <c r="A1291" s="11" t="s">
        <v>1385</v>
      </c>
      <c r="B1291">
        <v>2016</v>
      </c>
    </row>
    <row r="1292" spans="1:2" x14ac:dyDescent="0.35">
      <c r="A1292" s="11" t="s">
        <v>1629</v>
      </c>
      <c r="B1292">
        <v>2016</v>
      </c>
    </row>
    <row r="1293" spans="1:2" x14ac:dyDescent="0.35">
      <c r="A1293" s="11" t="s">
        <v>727</v>
      </c>
      <c r="B1293">
        <v>2016</v>
      </c>
    </row>
    <row r="1294" spans="1:2" x14ac:dyDescent="0.35">
      <c r="A1294" s="10" t="s">
        <v>22</v>
      </c>
      <c r="B1294">
        <v>2016</v>
      </c>
    </row>
    <row r="1295" spans="1:2" x14ac:dyDescent="0.35">
      <c r="A1295" s="11" t="s">
        <v>1369</v>
      </c>
      <c r="B1295">
        <v>2016</v>
      </c>
    </row>
    <row r="1296" spans="1:2" x14ac:dyDescent="0.35">
      <c r="A1296" s="11" t="s">
        <v>2416</v>
      </c>
      <c r="B1296">
        <v>2016</v>
      </c>
    </row>
    <row r="1297" spans="1:2" x14ac:dyDescent="0.35">
      <c r="A1297" s="10" t="s">
        <v>1330</v>
      </c>
      <c r="B1297">
        <v>2016</v>
      </c>
    </row>
    <row r="1298" spans="1:2" x14ac:dyDescent="0.35">
      <c r="A1298" s="11" t="s">
        <v>1840</v>
      </c>
      <c r="B1298">
        <v>2016</v>
      </c>
    </row>
    <row r="1299" spans="1:2" x14ac:dyDescent="0.35">
      <c r="A1299" s="10" t="s">
        <v>291</v>
      </c>
      <c r="B1299">
        <v>2016</v>
      </c>
    </row>
    <row r="1300" spans="1:2" x14ac:dyDescent="0.35">
      <c r="A1300" s="10" t="s">
        <v>977</v>
      </c>
      <c r="B1300">
        <v>2016</v>
      </c>
    </row>
    <row r="1301" spans="1:2" x14ac:dyDescent="0.35">
      <c r="A1301" s="11" t="s">
        <v>1826</v>
      </c>
      <c r="B1301">
        <v>2016</v>
      </c>
    </row>
    <row r="1302" spans="1:2" x14ac:dyDescent="0.35">
      <c r="A1302" s="11" t="s">
        <v>760</v>
      </c>
      <c r="B1302">
        <v>2016</v>
      </c>
    </row>
    <row r="1303" spans="1:2" x14ac:dyDescent="0.35">
      <c r="A1303" s="10" t="s">
        <v>2253</v>
      </c>
      <c r="B1303">
        <v>2016</v>
      </c>
    </row>
    <row r="1304" spans="1:2" x14ac:dyDescent="0.35">
      <c r="A1304" s="11" t="s">
        <v>525</v>
      </c>
      <c r="B1304">
        <v>2016</v>
      </c>
    </row>
    <row r="1305" spans="1:2" x14ac:dyDescent="0.35">
      <c r="A1305" s="11" t="s">
        <v>2124</v>
      </c>
      <c r="B1305">
        <v>2016</v>
      </c>
    </row>
    <row r="1306" spans="1:2" x14ac:dyDescent="0.35">
      <c r="A1306" s="10" t="s">
        <v>1663</v>
      </c>
      <c r="B1306">
        <v>2016</v>
      </c>
    </row>
    <row r="1307" spans="1:2" x14ac:dyDescent="0.35">
      <c r="A1307" s="11" t="s">
        <v>2463</v>
      </c>
      <c r="B1307">
        <v>2016</v>
      </c>
    </row>
    <row r="1308" spans="1:2" x14ac:dyDescent="0.35">
      <c r="A1308" s="11" t="s">
        <v>119</v>
      </c>
      <c r="B1308">
        <v>2016</v>
      </c>
    </row>
    <row r="1309" spans="1:2" x14ac:dyDescent="0.35">
      <c r="A1309" s="11" t="s">
        <v>1463</v>
      </c>
      <c r="B1309">
        <v>2016</v>
      </c>
    </row>
    <row r="1310" spans="1:2" x14ac:dyDescent="0.35">
      <c r="A1310" s="10" t="s">
        <v>1541</v>
      </c>
      <c r="B1310">
        <v>2016</v>
      </c>
    </row>
    <row r="1311" spans="1:2" x14ac:dyDescent="0.35">
      <c r="A1311" s="11" t="s">
        <v>1446</v>
      </c>
      <c r="B1311">
        <v>2016</v>
      </c>
    </row>
    <row r="1312" spans="1:2" x14ac:dyDescent="0.35">
      <c r="A1312" s="11" t="s">
        <v>578</v>
      </c>
      <c r="B1312">
        <v>2016</v>
      </c>
    </row>
    <row r="1313" spans="1:2" x14ac:dyDescent="0.35">
      <c r="A1313" s="11" t="s">
        <v>1122</v>
      </c>
      <c r="B1313">
        <v>2016</v>
      </c>
    </row>
    <row r="1314" spans="1:2" x14ac:dyDescent="0.35">
      <c r="A1314" s="10" t="s">
        <v>372</v>
      </c>
      <c r="B1314">
        <v>2016</v>
      </c>
    </row>
    <row r="1315" spans="1:2" x14ac:dyDescent="0.35">
      <c r="A1315" s="10" t="s">
        <v>1074</v>
      </c>
      <c r="B1315">
        <v>2016</v>
      </c>
    </row>
    <row r="1316" spans="1:2" x14ac:dyDescent="0.35">
      <c r="A1316" s="11" t="s">
        <v>1474</v>
      </c>
      <c r="B1316">
        <v>2016</v>
      </c>
    </row>
    <row r="1317" spans="1:2" x14ac:dyDescent="0.35">
      <c r="A1317" s="10" t="s">
        <v>2071</v>
      </c>
      <c r="B1317">
        <v>2016</v>
      </c>
    </row>
    <row r="1318" spans="1:2" x14ac:dyDescent="0.35">
      <c r="A1318" s="11" t="s">
        <v>227</v>
      </c>
      <c r="B1318">
        <v>2016</v>
      </c>
    </row>
    <row r="1319" spans="1:2" x14ac:dyDescent="0.35">
      <c r="A1319" s="10" t="s">
        <v>774</v>
      </c>
      <c r="B1319">
        <v>2016</v>
      </c>
    </row>
    <row r="1320" spans="1:2" x14ac:dyDescent="0.35">
      <c r="A1320" s="11" t="s">
        <v>2466</v>
      </c>
      <c r="B1320">
        <v>2016</v>
      </c>
    </row>
    <row r="1321" spans="1:2" x14ac:dyDescent="0.35">
      <c r="A1321" s="11" t="s">
        <v>1186</v>
      </c>
      <c r="B1321">
        <v>2016</v>
      </c>
    </row>
    <row r="1322" spans="1:2" x14ac:dyDescent="0.35">
      <c r="A1322" s="10" t="s">
        <v>1625</v>
      </c>
      <c r="B1322">
        <v>2016</v>
      </c>
    </row>
    <row r="1323" spans="1:2" x14ac:dyDescent="0.35">
      <c r="A1323" s="11" t="s">
        <v>2011</v>
      </c>
      <c r="B1323">
        <v>2016</v>
      </c>
    </row>
    <row r="1324" spans="1:2" x14ac:dyDescent="0.35">
      <c r="A1324" s="10" t="s">
        <v>558</v>
      </c>
      <c r="B1324">
        <v>2016</v>
      </c>
    </row>
    <row r="1325" spans="1:2" x14ac:dyDescent="0.35">
      <c r="A1325" s="11" t="s">
        <v>1254</v>
      </c>
      <c r="B1325">
        <v>2016</v>
      </c>
    </row>
    <row r="1326" spans="1:2" x14ac:dyDescent="0.35">
      <c r="A1326" s="10" t="s">
        <v>1414</v>
      </c>
      <c r="B1326">
        <v>2016</v>
      </c>
    </row>
    <row r="1327" spans="1:2" x14ac:dyDescent="0.35">
      <c r="A1327" s="10" t="s">
        <v>1151</v>
      </c>
      <c r="B1327">
        <v>2016</v>
      </c>
    </row>
    <row r="1328" spans="1:2" x14ac:dyDescent="0.35">
      <c r="A1328" s="10" t="s">
        <v>2265</v>
      </c>
      <c r="B1328">
        <v>2016</v>
      </c>
    </row>
    <row r="1329" spans="1:2" x14ac:dyDescent="0.35">
      <c r="A1329" s="11" t="s">
        <v>1359</v>
      </c>
      <c r="B1329">
        <v>2016</v>
      </c>
    </row>
    <row r="1330" spans="1:2" x14ac:dyDescent="0.35">
      <c r="A1330" s="10" t="s">
        <v>907</v>
      </c>
      <c r="B1330">
        <v>2016</v>
      </c>
    </row>
    <row r="1331" spans="1:2" x14ac:dyDescent="0.35">
      <c r="A1331" s="11" t="s">
        <v>389</v>
      </c>
      <c r="B1331">
        <v>2016</v>
      </c>
    </row>
    <row r="1332" spans="1:2" x14ac:dyDescent="0.35">
      <c r="A1332" s="11" t="s">
        <v>1968</v>
      </c>
      <c r="B1332">
        <v>2016</v>
      </c>
    </row>
    <row r="1333" spans="1:2" x14ac:dyDescent="0.35">
      <c r="A1333" s="11" t="s">
        <v>107</v>
      </c>
      <c r="B1333">
        <v>2016</v>
      </c>
    </row>
    <row r="1334" spans="1:2" x14ac:dyDescent="0.35">
      <c r="A1334" s="11" t="s">
        <v>589</v>
      </c>
      <c r="B1334">
        <v>2016</v>
      </c>
    </row>
    <row r="1335" spans="1:2" x14ac:dyDescent="0.35">
      <c r="A1335" s="10" t="s">
        <v>1033</v>
      </c>
      <c r="B1335">
        <v>2016</v>
      </c>
    </row>
    <row r="1336" spans="1:2" x14ac:dyDescent="0.35">
      <c r="A1336" s="11" t="s">
        <v>32</v>
      </c>
      <c r="B1336">
        <v>2016</v>
      </c>
    </row>
    <row r="1337" spans="1:2" x14ac:dyDescent="0.35">
      <c r="A1337" s="10" t="s">
        <v>2472</v>
      </c>
      <c r="B1337">
        <v>2016</v>
      </c>
    </row>
    <row r="1338" spans="1:2" x14ac:dyDescent="0.35">
      <c r="A1338" s="10" t="s">
        <v>208</v>
      </c>
      <c r="B1338">
        <v>2016</v>
      </c>
    </row>
    <row r="1339" spans="1:2" x14ac:dyDescent="0.35">
      <c r="A1339" s="10" t="s">
        <v>1744</v>
      </c>
      <c r="B1339">
        <v>2016</v>
      </c>
    </row>
    <row r="1340" spans="1:2" x14ac:dyDescent="0.35">
      <c r="A1340" s="11" t="s">
        <v>791</v>
      </c>
      <c r="B1340">
        <v>2016</v>
      </c>
    </row>
    <row r="1341" spans="1:2" x14ac:dyDescent="0.35">
      <c r="A1341" s="11" t="s">
        <v>83</v>
      </c>
      <c r="B1341">
        <v>2016</v>
      </c>
    </row>
    <row r="1342" spans="1:2" x14ac:dyDescent="0.35">
      <c r="A1342" s="10" t="s">
        <v>2474</v>
      </c>
      <c r="B1342">
        <v>2016</v>
      </c>
    </row>
    <row r="1343" spans="1:2" x14ac:dyDescent="0.35">
      <c r="A1343" s="10" t="s">
        <v>1035</v>
      </c>
      <c r="B1343">
        <v>2016</v>
      </c>
    </row>
    <row r="1344" spans="1:2" x14ac:dyDescent="0.35">
      <c r="A1344" s="11" t="s">
        <v>1760</v>
      </c>
      <c r="B1344">
        <v>2016</v>
      </c>
    </row>
    <row r="1345" spans="1:2" x14ac:dyDescent="0.35">
      <c r="A1345" s="11" t="s">
        <v>1507</v>
      </c>
      <c r="B1345">
        <v>2016</v>
      </c>
    </row>
    <row r="1346" spans="1:2" x14ac:dyDescent="0.35">
      <c r="A1346" s="11" t="s">
        <v>1766</v>
      </c>
      <c r="B1346">
        <v>2016</v>
      </c>
    </row>
    <row r="1347" spans="1:2" x14ac:dyDescent="0.35">
      <c r="A1347" s="11" t="s">
        <v>1183</v>
      </c>
      <c r="B1347">
        <v>2016</v>
      </c>
    </row>
    <row r="1348" spans="1:2" x14ac:dyDescent="0.35">
      <c r="A1348" s="11" t="s">
        <v>215</v>
      </c>
      <c r="B1348">
        <v>2016</v>
      </c>
    </row>
    <row r="1349" spans="1:2" x14ac:dyDescent="0.35">
      <c r="A1349" s="10" t="s">
        <v>702</v>
      </c>
      <c r="B1349">
        <v>2016</v>
      </c>
    </row>
    <row r="1350" spans="1:2" x14ac:dyDescent="0.35">
      <c r="A1350" s="11" t="s">
        <v>917</v>
      </c>
      <c r="B1350">
        <v>2016</v>
      </c>
    </row>
    <row r="1351" spans="1:2" x14ac:dyDescent="0.35">
      <c r="A1351" s="10" t="s">
        <v>512</v>
      </c>
      <c r="B1351">
        <v>2016</v>
      </c>
    </row>
    <row r="1352" spans="1:2" x14ac:dyDescent="0.35">
      <c r="A1352" s="11" t="s">
        <v>2079</v>
      </c>
      <c r="B1352">
        <v>2016</v>
      </c>
    </row>
    <row r="1353" spans="1:2" x14ac:dyDescent="0.35">
      <c r="A1353" s="11" t="s">
        <v>492</v>
      </c>
      <c r="B1353">
        <v>2016</v>
      </c>
    </row>
    <row r="1354" spans="1:2" x14ac:dyDescent="0.35">
      <c r="A1354" s="10" t="s">
        <v>1638</v>
      </c>
      <c r="B1354">
        <v>2016</v>
      </c>
    </row>
    <row r="1355" spans="1:2" x14ac:dyDescent="0.35">
      <c r="A1355" s="11" t="s">
        <v>407</v>
      </c>
      <c r="B1355">
        <v>2016</v>
      </c>
    </row>
    <row r="1356" spans="1:2" x14ac:dyDescent="0.35">
      <c r="A1356" s="10" t="s">
        <v>1828</v>
      </c>
      <c r="B1356">
        <v>2016</v>
      </c>
    </row>
    <row r="1357" spans="1:2" x14ac:dyDescent="0.35">
      <c r="A1357" s="11" t="s">
        <v>1417</v>
      </c>
      <c r="B1357">
        <v>2016</v>
      </c>
    </row>
    <row r="1358" spans="1:2" x14ac:dyDescent="0.35">
      <c r="A1358" s="10" t="s">
        <v>307</v>
      </c>
      <c r="B1358">
        <v>2016</v>
      </c>
    </row>
    <row r="1359" spans="1:2" x14ac:dyDescent="0.35">
      <c r="A1359" s="10" t="s">
        <v>1617</v>
      </c>
      <c r="B1359">
        <v>2016</v>
      </c>
    </row>
    <row r="1360" spans="1:2" x14ac:dyDescent="0.35">
      <c r="A1360" s="10" t="s">
        <v>1263</v>
      </c>
      <c r="B1360">
        <v>2016</v>
      </c>
    </row>
    <row r="1361" spans="1:2" x14ac:dyDescent="0.35">
      <c r="A1361" s="10" t="s">
        <v>1494</v>
      </c>
      <c r="B1361">
        <v>2016</v>
      </c>
    </row>
    <row r="1362" spans="1:2" x14ac:dyDescent="0.35">
      <c r="A1362" s="10" t="s">
        <v>655</v>
      </c>
      <c r="B1362">
        <v>2016</v>
      </c>
    </row>
    <row r="1363" spans="1:2" x14ac:dyDescent="0.35">
      <c r="A1363" s="11" t="s">
        <v>293</v>
      </c>
      <c r="B1363">
        <v>2016</v>
      </c>
    </row>
    <row r="1364" spans="1:2" x14ac:dyDescent="0.35">
      <c r="A1364" s="10" t="s">
        <v>1946</v>
      </c>
      <c r="B1364">
        <v>2016</v>
      </c>
    </row>
    <row r="1365" spans="1:2" x14ac:dyDescent="0.35">
      <c r="A1365" s="11" t="s">
        <v>2482</v>
      </c>
      <c r="B1365">
        <v>2016</v>
      </c>
    </row>
    <row r="1366" spans="1:2" x14ac:dyDescent="0.35">
      <c r="A1366" s="11" t="s">
        <v>722</v>
      </c>
      <c r="B1366">
        <v>2016</v>
      </c>
    </row>
    <row r="1367" spans="1:2" x14ac:dyDescent="0.35">
      <c r="A1367" s="11" t="s">
        <v>285</v>
      </c>
      <c r="B1367">
        <v>2016</v>
      </c>
    </row>
    <row r="1368" spans="1:2" x14ac:dyDescent="0.35">
      <c r="A1368" s="11" t="s">
        <v>1719</v>
      </c>
      <c r="B1368">
        <v>2016</v>
      </c>
    </row>
    <row r="1369" spans="1:2" x14ac:dyDescent="0.35">
      <c r="A1369" s="11" t="s">
        <v>334</v>
      </c>
      <c r="B1369">
        <v>2016</v>
      </c>
    </row>
    <row r="1370" spans="1:2" x14ac:dyDescent="0.35">
      <c r="A1370" s="10" t="s">
        <v>72</v>
      </c>
      <c r="B1370">
        <v>2016</v>
      </c>
    </row>
    <row r="1371" spans="1:2" x14ac:dyDescent="0.35">
      <c r="A1371" s="11" t="s">
        <v>1423</v>
      </c>
      <c r="B1371">
        <v>2016</v>
      </c>
    </row>
    <row r="1372" spans="1:2" x14ac:dyDescent="0.35">
      <c r="A1372" s="11" t="s">
        <v>295</v>
      </c>
      <c r="B1372">
        <v>2016</v>
      </c>
    </row>
    <row r="1373" spans="1:2" x14ac:dyDescent="0.35">
      <c r="A1373" s="11" t="s">
        <v>1677</v>
      </c>
      <c r="B1373">
        <v>2016</v>
      </c>
    </row>
    <row r="1374" spans="1:2" x14ac:dyDescent="0.35">
      <c r="A1374" s="10" t="s">
        <v>953</v>
      </c>
      <c r="B1374">
        <v>2016</v>
      </c>
    </row>
    <row r="1375" spans="1:2" x14ac:dyDescent="0.35">
      <c r="A1375" s="11" t="s">
        <v>122</v>
      </c>
      <c r="B1375">
        <v>2016</v>
      </c>
    </row>
    <row r="1376" spans="1:2" x14ac:dyDescent="0.35">
      <c r="A1376" s="10" t="s">
        <v>2486</v>
      </c>
      <c r="B1376">
        <v>2016</v>
      </c>
    </row>
    <row r="1377" spans="1:2" x14ac:dyDescent="0.35">
      <c r="A1377" s="11" t="s">
        <v>769</v>
      </c>
      <c r="B1377">
        <v>2016</v>
      </c>
    </row>
    <row r="1378" spans="1:2" x14ac:dyDescent="0.35">
      <c r="A1378" s="11" t="s">
        <v>2094</v>
      </c>
      <c r="B1378">
        <v>2016</v>
      </c>
    </row>
    <row r="1379" spans="1:2" x14ac:dyDescent="0.35">
      <c r="A1379" s="10" t="s">
        <v>1547</v>
      </c>
      <c r="B1379">
        <v>2016</v>
      </c>
    </row>
    <row r="1380" spans="1:2" x14ac:dyDescent="0.35">
      <c r="A1380" s="11" t="s">
        <v>1152</v>
      </c>
      <c r="B1380">
        <v>2016</v>
      </c>
    </row>
    <row r="1381" spans="1:2" x14ac:dyDescent="0.35">
      <c r="A1381" s="10" t="s">
        <v>615</v>
      </c>
      <c r="B1381">
        <v>2016</v>
      </c>
    </row>
    <row r="1382" spans="1:2" x14ac:dyDescent="0.35">
      <c r="A1382" s="11" t="s">
        <v>778</v>
      </c>
      <c r="B1382">
        <v>2016</v>
      </c>
    </row>
    <row r="1383" spans="1:2" x14ac:dyDescent="0.35">
      <c r="A1383" s="10" t="s">
        <v>1593</v>
      </c>
      <c r="B1383">
        <v>2016</v>
      </c>
    </row>
    <row r="1384" spans="1:2" x14ac:dyDescent="0.35">
      <c r="A1384" s="11" t="s">
        <v>1288</v>
      </c>
      <c r="B1384">
        <v>2016</v>
      </c>
    </row>
    <row r="1385" spans="1:2" x14ac:dyDescent="0.35">
      <c r="A1385" s="10" t="s">
        <v>1111</v>
      </c>
      <c r="B1385">
        <v>2016</v>
      </c>
    </row>
    <row r="1386" spans="1:2" x14ac:dyDescent="0.35">
      <c r="A1386" s="11" t="s">
        <v>2496</v>
      </c>
      <c r="B1386">
        <v>2016</v>
      </c>
    </row>
    <row r="1387" spans="1:2" x14ac:dyDescent="0.35">
      <c r="A1387" s="11" t="s">
        <v>1610</v>
      </c>
      <c r="B1387">
        <v>2016</v>
      </c>
    </row>
    <row r="1388" spans="1:2" x14ac:dyDescent="0.35">
      <c r="A1388" s="11" t="s">
        <v>1368</v>
      </c>
      <c r="B1388">
        <v>2016</v>
      </c>
    </row>
    <row r="1389" spans="1:2" x14ac:dyDescent="0.35">
      <c r="A1389" s="10" t="s">
        <v>1892</v>
      </c>
      <c r="B1389">
        <v>2016</v>
      </c>
    </row>
    <row r="1390" spans="1:2" x14ac:dyDescent="0.35">
      <c r="A1390" s="10" t="s">
        <v>422</v>
      </c>
      <c r="B1390">
        <v>2016</v>
      </c>
    </row>
    <row r="1391" spans="1:2" x14ac:dyDescent="0.35">
      <c r="A1391" s="10" t="s">
        <v>405</v>
      </c>
      <c r="B1391">
        <v>2016</v>
      </c>
    </row>
    <row r="1392" spans="1:2" x14ac:dyDescent="0.35">
      <c r="A1392" s="10" t="s">
        <v>1339</v>
      </c>
      <c r="B1392">
        <v>2016</v>
      </c>
    </row>
    <row r="1393" spans="1:2" x14ac:dyDescent="0.35">
      <c r="A1393" s="11" t="s">
        <v>1443</v>
      </c>
      <c r="B1393">
        <v>2016</v>
      </c>
    </row>
    <row r="1394" spans="1:2" x14ac:dyDescent="0.35">
      <c r="A1394" s="10" t="s">
        <v>2498</v>
      </c>
      <c r="B1394">
        <v>2016</v>
      </c>
    </row>
    <row r="1395" spans="1:2" x14ac:dyDescent="0.35">
      <c r="A1395" s="11" t="s">
        <v>2385</v>
      </c>
      <c r="B1395">
        <v>2016</v>
      </c>
    </row>
    <row r="1396" spans="1:2" x14ac:dyDescent="0.35">
      <c r="A1396" s="11" t="s">
        <v>77</v>
      </c>
      <c r="B1396">
        <v>2016</v>
      </c>
    </row>
    <row r="1397" spans="1:2" x14ac:dyDescent="0.35">
      <c r="A1397" s="11" t="s">
        <v>875</v>
      </c>
      <c r="B1397">
        <v>2016</v>
      </c>
    </row>
    <row r="1398" spans="1:2" x14ac:dyDescent="0.35">
      <c r="A1398" s="11" t="s">
        <v>813</v>
      </c>
      <c r="B1398">
        <v>2016</v>
      </c>
    </row>
    <row r="1399" spans="1:2" x14ac:dyDescent="0.35">
      <c r="A1399" s="10" t="s">
        <v>2107</v>
      </c>
      <c r="B1399">
        <v>2016</v>
      </c>
    </row>
    <row r="1400" spans="1:2" x14ac:dyDescent="0.35">
      <c r="A1400" s="11" t="s">
        <v>2383</v>
      </c>
      <c r="B1400">
        <v>2016</v>
      </c>
    </row>
    <row r="1401" spans="1:2" x14ac:dyDescent="0.35">
      <c r="A1401" s="11" t="s">
        <v>2222</v>
      </c>
      <c r="B1401">
        <v>2016</v>
      </c>
    </row>
    <row r="1402" spans="1:2" x14ac:dyDescent="0.35">
      <c r="A1402" s="10" t="s">
        <v>965</v>
      </c>
      <c r="B1402">
        <v>2016</v>
      </c>
    </row>
    <row r="1403" spans="1:2" x14ac:dyDescent="0.35">
      <c r="A1403" s="11" t="s">
        <v>2501</v>
      </c>
      <c r="B1403">
        <v>2016</v>
      </c>
    </row>
    <row r="1404" spans="1:2" x14ac:dyDescent="0.35">
      <c r="A1404" s="10" t="s">
        <v>1004</v>
      </c>
      <c r="B1404">
        <v>2016</v>
      </c>
    </row>
    <row r="1405" spans="1:2" x14ac:dyDescent="0.35">
      <c r="A1405" s="10" t="s">
        <v>1748</v>
      </c>
      <c r="B1405">
        <v>2016</v>
      </c>
    </row>
    <row r="1406" spans="1:2" x14ac:dyDescent="0.35">
      <c r="A1406" s="10" t="s">
        <v>665</v>
      </c>
      <c r="B1406">
        <v>2016</v>
      </c>
    </row>
    <row r="1407" spans="1:2" x14ac:dyDescent="0.35">
      <c r="A1407" s="10" t="s">
        <v>2503</v>
      </c>
      <c r="B1407">
        <v>2016</v>
      </c>
    </row>
    <row r="1408" spans="1:2" x14ac:dyDescent="0.35">
      <c r="A1408" s="11" t="s">
        <v>537</v>
      </c>
      <c r="B1408">
        <v>2016</v>
      </c>
    </row>
    <row r="1409" spans="1:2" x14ac:dyDescent="0.35">
      <c r="A1409" s="11" t="s">
        <v>2242</v>
      </c>
      <c r="B1409">
        <v>2016</v>
      </c>
    </row>
    <row r="1410" spans="1:2" x14ac:dyDescent="0.35">
      <c r="A1410" s="11" t="s">
        <v>2504</v>
      </c>
      <c r="B1410">
        <v>2016</v>
      </c>
    </row>
    <row r="1411" spans="1:2" x14ac:dyDescent="0.35">
      <c r="A1411" s="11" t="s">
        <v>672</v>
      </c>
      <c r="B1411">
        <v>2016</v>
      </c>
    </row>
    <row r="1412" spans="1:2" x14ac:dyDescent="0.35">
      <c r="A1412" s="10" t="s">
        <v>1361</v>
      </c>
      <c r="B1412">
        <v>2016</v>
      </c>
    </row>
    <row r="1413" spans="1:2" x14ac:dyDescent="0.35">
      <c r="A1413" s="11" t="s">
        <v>789</v>
      </c>
      <c r="B1413">
        <v>2016</v>
      </c>
    </row>
    <row r="1414" spans="1:2" x14ac:dyDescent="0.35">
      <c r="A1414" s="11" t="s">
        <v>2507</v>
      </c>
      <c r="B1414">
        <v>2016</v>
      </c>
    </row>
    <row r="1415" spans="1:2" x14ac:dyDescent="0.35">
      <c r="A1415" s="11" t="s">
        <v>69</v>
      </c>
      <c r="B1415">
        <v>2016</v>
      </c>
    </row>
    <row r="1416" spans="1:2" x14ac:dyDescent="0.35">
      <c r="A1416" s="10" t="s">
        <v>734</v>
      </c>
      <c r="B1416">
        <v>2016</v>
      </c>
    </row>
    <row r="1417" spans="1:2" x14ac:dyDescent="0.35">
      <c r="A1417" s="11" t="s">
        <v>1378</v>
      </c>
      <c r="B1417">
        <v>2016</v>
      </c>
    </row>
    <row r="1418" spans="1:2" x14ac:dyDescent="0.35">
      <c r="A1418" s="11" t="s">
        <v>1303</v>
      </c>
      <c r="B1418">
        <v>2016</v>
      </c>
    </row>
    <row r="1419" spans="1:2" x14ac:dyDescent="0.35">
      <c r="A1419" s="10" t="s">
        <v>1885</v>
      </c>
      <c r="B1419">
        <v>2016</v>
      </c>
    </row>
    <row r="1420" spans="1:2" x14ac:dyDescent="0.35">
      <c r="A1420" s="11" t="s">
        <v>2510</v>
      </c>
      <c r="B1420">
        <v>2016</v>
      </c>
    </row>
    <row r="1421" spans="1:2" x14ac:dyDescent="0.35">
      <c r="A1421" s="11" t="s">
        <v>2174</v>
      </c>
      <c r="B1421">
        <v>2016</v>
      </c>
    </row>
    <row r="1422" spans="1:2" x14ac:dyDescent="0.35">
      <c r="A1422" s="11" t="s">
        <v>1104</v>
      </c>
      <c r="B1422">
        <v>2016</v>
      </c>
    </row>
    <row r="1423" spans="1:2" x14ac:dyDescent="0.35">
      <c r="A1423" s="10" t="s">
        <v>583</v>
      </c>
      <c r="B1423">
        <v>2016</v>
      </c>
    </row>
    <row r="1424" spans="1:2" x14ac:dyDescent="0.35">
      <c r="A1424" s="11" t="s">
        <v>256</v>
      </c>
      <c r="B1424">
        <v>2016</v>
      </c>
    </row>
    <row r="1425" spans="1:2" x14ac:dyDescent="0.35">
      <c r="A1425" s="10" t="s">
        <v>1077</v>
      </c>
      <c r="B1425">
        <v>2016</v>
      </c>
    </row>
    <row r="1426" spans="1:2" x14ac:dyDescent="0.35">
      <c r="A1426" s="11" t="s">
        <v>1067</v>
      </c>
      <c r="B1426">
        <v>2016</v>
      </c>
    </row>
    <row r="1427" spans="1:2" x14ac:dyDescent="0.35">
      <c r="A1427" s="10" t="s">
        <v>1966</v>
      </c>
      <c r="B1427">
        <v>2016</v>
      </c>
    </row>
    <row r="1428" spans="1:2" x14ac:dyDescent="0.35">
      <c r="A1428" s="10" t="s">
        <v>533</v>
      </c>
      <c r="B1428">
        <v>2016</v>
      </c>
    </row>
    <row r="1429" spans="1:2" x14ac:dyDescent="0.35">
      <c r="A1429" s="11" t="s">
        <v>1070</v>
      </c>
      <c r="B1429">
        <v>2016</v>
      </c>
    </row>
    <row r="1430" spans="1:2" x14ac:dyDescent="0.35">
      <c r="A1430" s="11" t="s">
        <v>1392</v>
      </c>
      <c r="B1430">
        <v>2016</v>
      </c>
    </row>
    <row r="1431" spans="1:2" x14ac:dyDescent="0.35">
      <c r="A1431" s="10" t="s">
        <v>2518</v>
      </c>
      <c r="B1431">
        <v>2016</v>
      </c>
    </row>
    <row r="1432" spans="1:2" x14ac:dyDescent="0.35">
      <c r="A1432" s="11" t="s">
        <v>983</v>
      </c>
      <c r="B1432">
        <v>2016</v>
      </c>
    </row>
    <row r="1433" spans="1:2" x14ac:dyDescent="0.35">
      <c r="A1433" s="10" t="s">
        <v>1383</v>
      </c>
      <c r="B1433">
        <v>2016</v>
      </c>
    </row>
    <row r="1434" spans="1:2" x14ac:dyDescent="0.35">
      <c r="A1434" s="10" t="s">
        <v>677</v>
      </c>
      <c r="B1434">
        <v>2016</v>
      </c>
    </row>
    <row r="1435" spans="1:2" x14ac:dyDescent="0.35">
      <c r="A1435" s="10" t="s">
        <v>992</v>
      </c>
      <c r="B1435">
        <v>2016</v>
      </c>
    </row>
    <row r="1436" spans="1:2" x14ac:dyDescent="0.35">
      <c r="A1436" s="10" t="s">
        <v>1778</v>
      </c>
      <c r="B1436">
        <v>2016</v>
      </c>
    </row>
    <row r="1437" spans="1:2" x14ac:dyDescent="0.35">
      <c r="A1437" s="11" t="s">
        <v>1657</v>
      </c>
      <c r="B1437">
        <v>2016</v>
      </c>
    </row>
    <row r="1438" spans="1:2" x14ac:dyDescent="0.35">
      <c r="A1438" s="10" t="s">
        <v>1568</v>
      </c>
      <c r="B1438">
        <v>2016</v>
      </c>
    </row>
    <row r="1439" spans="1:2" x14ac:dyDescent="0.35">
      <c r="A1439" s="11" t="s">
        <v>628</v>
      </c>
      <c r="B1439">
        <v>2016</v>
      </c>
    </row>
    <row r="1440" spans="1:2" x14ac:dyDescent="0.35">
      <c r="A1440" s="10" t="s">
        <v>1371</v>
      </c>
      <c r="B1440">
        <v>2016</v>
      </c>
    </row>
    <row r="1441" spans="1:2" x14ac:dyDescent="0.35">
      <c r="A1441" s="11" t="s">
        <v>9</v>
      </c>
      <c r="B1441">
        <v>2016</v>
      </c>
    </row>
    <row r="1442" spans="1:2" x14ac:dyDescent="0.35">
      <c r="A1442" s="10" t="s">
        <v>204</v>
      </c>
      <c r="B1442">
        <v>2016</v>
      </c>
    </row>
    <row r="1443" spans="1:2" x14ac:dyDescent="0.35">
      <c r="A1443" s="11" t="s">
        <v>2411</v>
      </c>
      <c r="B1443">
        <v>2016</v>
      </c>
    </row>
    <row r="1444" spans="1:2" x14ac:dyDescent="0.35">
      <c r="A1444" s="10" t="s">
        <v>1426</v>
      </c>
      <c r="B1444">
        <v>2016</v>
      </c>
    </row>
    <row r="1445" spans="1:2" x14ac:dyDescent="0.35">
      <c r="A1445" s="11" t="s">
        <v>193</v>
      </c>
      <c r="B1445">
        <v>2016</v>
      </c>
    </row>
    <row r="1446" spans="1:2" x14ac:dyDescent="0.35">
      <c r="A1446" s="11" t="s">
        <v>468</v>
      </c>
      <c r="B1446">
        <v>2016</v>
      </c>
    </row>
    <row r="1447" spans="1:2" x14ac:dyDescent="0.35">
      <c r="A1447" s="11" t="s">
        <v>1005</v>
      </c>
      <c r="B1447">
        <v>2016</v>
      </c>
    </row>
    <row r="1448" spans="1:2" x14ac:dyDescent="0.35">
      <c r="A1448" s="10" t="s">
        <v>1286</v>
      </c>
      <c r="B1448">
        <v>2016</v>
      </c>
    </row>
    <row r="1449" spans="1:2" x14ac:dyDescent="0.35">
      <c r="A1449" s="10" t="s">
        <v>732</v>
      </c>
      <c r="B1449">
        <v>2016</v>
      </c>
    </row>
    <row r="1450" spans="1:2" x14ac:dyDescent="0.35">
      <c r="A1450" s="11" t="s">
        <v>314</v>
      </c>
      <c r="B1450">
        <v>2016</v>
      </c>
    </row>
    <row r="1451" spans="1:2" x14ac:dyDescent="0.35">
      <c r="A1451" s="10" t="s">
        <v>1517</v>
      </c>
      <c r="B1451">
        <v>2016</v>
      </c>
    </row>
    <row r="1452" spans="1:2" x14ac:dyDescent="0.35">
      <c r="A1452" s="10" t="s">
        <v>443</v>
      </c>
      <c r="B1452">
        <v>2016</v>
      </c>
    </row>
    <row r="1453" spans="1:2" x14ac:dyDescent="0.35">
      <c r="A1453" s="11" t="s">
        <v>1652</v>
      </c>
      <c r="B1453">
        <v>2016</v>
      </c>
    </row>
    <row r="1454" spans="1:2" x14ac:dyDescent="0.35">
      <c r="A1454" s="10" t="s">
        <v>212</v>
      </c>
      <c r="B1454">
        <v>2016</v>
      </c>
    </row>
    <row r="1455" spans="1:2" x14ac:dyDescent="0.35">
      <c r="A1455" s="11" t="s">
        <v>319</v>
      </c>
      <c r="B1455">
        <v>2016</v>
      </c>
    </row>
    <row r="1456" spans="1:2" x14ac:dyDescent="0.35">
      <c r="A1456" s="10" t="s">
        <v>2526</v>
      </c>
      <c r="B1456">
        <v>2016</v>
      </c>
    </row>
    <row r="1457" spans="1:2" x14ac:dyDescent="0.35">
      <c r="A1457" s="10" t="s">
        <v>1771</v>
      </c>
      <c r="B1457">
        <v>2016</v>
      </c>
    </row>
    <row r="1458" spans="1:2" x14ac:dyDescent="0.35">
      <c r="A1458" s="10" t="s">
        <v>1466</v>
      </c>
      <c r="B1458">
        <v>2016</v>
      </c>
    </row>
    <row r="1459" spans="1:2" x14ac:dyDescent="0.35">
      <c r="A1459" s="11" t="s">
        <v>1405</v>
      </c>
      <c r="B1459">
        <v>2016</v>
      </c>
    </row>
    <row r="1460" spans="1:2" x14ac:dyDescent="0.35">
      <c r="A1460" s="10" t="s">
        <v>1012</v>
      </c>
      <c r="B1460">
        <v>2016</v>
      </c>
    </row>
    <row r="1461" spans="1:2" x14ac:dyDescent="0.35">
      <c r="A1461" s="11" t="s">
        <v>246</v>
      </c>
      <c r="B1461">
        <v>2016</v>
      </c>
    </row>
    <row r="1462" spans="1:2" x14ac:dyDescent="0.35">
      <c r="A1462" s="10" t="s">
        <v>2528</v>
      </c>
      <c r="B1462">
        <v>2016</v>
      </c>
    </row>
    <row r="1463" spans="1:2" x14ac:dyDescent="0.35">
      <c r="A1463" s="10" t="s">
        <v>910</v>
      </c>
      <c r="B1463">
        <v>2016</v>
      </c>
    </row>
    <row r="1464" spans="1:2" x14ac:dyDescent="0.35">
      <c r="A1464" s="10" t="s">
        <v>380</v>
      </c>
      <c r="B1464">
        <v>2016</v>
      </c>
    </row>
    <row r="1465" spans="1:2" x14ac:dyDescent="0.35">
      <c r="A1465" s="10" t="s">
        <v>523</v>
      </c>
      <c r="B1465">
        <v>2016</v>
      </c>
    </row>
    <row r="1466" spans="1:2" x14ac:dyDescent="0.35">
      <c r="A1466" s="11" t="s">
        <v>866</v>
      </c>
      <c r="B1466">
        <v>2016</v>
      </c>
    </row>
    <row r="1467" spans="1:2" x14ac:dyDescent="0.35">
      <c r="A1467" s="10" t="s">
        <v>1475</v>
      </c>
      <c r="B1467">
        <v>2016</v>
      </c>
    </row>
    <row r="1468" spans="1:2" x14ac:dyDescent="0.35">
      <c r="A1468" s="11" t="s">
        <v>1055</v>
      </c>
      <c r="B1468">
        <v>2016</v>
      </c>
    </row>
    <row r="1469" spans="1:2" x14ac:dyDescent="0.35">
      <c r="A1469" s="10" t="s">
        <v>1783</v>
      </c>
      <c r="B1469">
        <v>2016</v>
      </c>
    </row>
    <row r="1470" spans="1:2" x14ac:dyDescent="0.35">
      <c r="A1470" s="11" t="s">
        <v>1751</v>
      </c>
      <c r="B1470">
        <v>2016</v>
      </c>
    </row>
    <row r="1471" spans="1:2" x14ac:dyDescent="0.35">
      <c r="A1471" s="10" t="s">
        <v>2298</v>
      </c>
      <c r="B1471">
        <v>2016</v>
      </c>
    </row>
    <row r="1472" spans="1:2" x14ac:dyDescent="0.35">
      <c r="A1472" s="11" t="s">
        <v>2534</v>
      </c>
      <c r="B1472">
        <v>2016</v>
      </c>
    </row>
    <row r="1473" spans="1:2" x14ac:dyDescent="0.35">
      <c r="A1473" s="10" t="s">
        <v>657</v>
      </c>
      <c r="B1473">
        <v>2016</v>
      </c>
    </row>
    <row r="1474" spans="1:2" x14ac:dyDescent="0.35">
      <c r="A1474" s="10" t="s">
        <v>599</v>
      </c>
      <c r="B1474">
        <v>2016</v>
      </c>
    </row>
    <row r="1475" spans="1:2" x14ac:dyDescent="0.35">
      <c r="A1475" s="11" t="s">
        <v>1535</v>
      </c>
      <c r="B1475">
        <v>2016</v>
      </c>
    </row>
    <row r="1476" spans="1:2" x14ac:dyDescent="0.35">
      <c r="A1476" s="10" t="s">
        <v>971</v>
      </c>
      <c r="B1476">
        <v>2016</v>
      </c>
    </row>
    <row r="1477" spans="1:2" x14ac:dyDescent="0.35">
      <c r="A1477" s="11" t="s">
        <v>1196</v>
      </c>
      <c r="B1477">
        <v>2016</v>
      </c>
    </row>
    <row r="1478" spans="1:2" x14ac:dyDescent="0.35">
      <c r="A1478" s="11" t="s">
        <v>1242</v>
      </c>
      <c r="B1478">
        <v>2016</v>
      </c>
    </row>
    <row r="1479" spans="1:2" x14ac:dyDescent="0.35">
      <c r="A1479" s="10" t="s">
        <v>2088</v>
      </c>
      <c r="B1479">
        <v>2016</v>
      </c>
    </row>
    <row r="1480" spans="1:2" x14ac:dyDescent="0.35">
      <c r="A1480" s="10" t="s">
        <v>605</v>
      </c>
      <c r="B1480">
        <v>2016</v>
      </c>
    </row>
    <row r="1481" spans="1:2" x14ac:dyDescent="0.35">
      <c r="A1481" s="10" t="s">
        <v>714</v>
      </c>
      <c r="B1481">
        <v>2016</v>
      </c>
    </row>
    <row r="1482" spans="1:2" x14ac:dyDescent="0.35">
      <c r="A1482" s="11" t="s">
        <v>280</v>
      </c>
      <c r="B1482">
        <v>2016</v>
      </c>
    </row>
    <row r="1483" spans="1:2" x14ac:dyDescent="0.35">
      <c r="A1483" s="11" t="s">
        <v>1866</v>
      </c>
      <c r="B1483">
        <v>2016</v>
      </c>
    </row>
    <row r="1484" spans="1:2" x14ac:dyDescent="0.35">
      <c r="A1484" s="10" t="s">
        <v>2537</v>
      </c>
      <c r="B1484">
        <v>2016</v>
      </c>
    </row>
    <row r="1485" spans="1:2" x14ac:dyDescent="0.35">
      <c r="A1485" s="11" t="s">
        <v>2540</v>
      </c>
      <c r="B1485">
        <v>2016</v>
      </c>
    </row>
    <row r="1486" spans="1:2" x14ac:dyDescent="0.35">
      <c r="A1486" s="10" t="s">
        <v>1177</v>
      </c>
      <c r="B1486">
        <v>2016</v>
      </c>
    </row>
    <row r="1487" spans="1:2" x14ac:dyDescent="0.35">
      <c r="A1487" s="10" t="s">
        <v>2541</v>
      </c>
      <c r="B1487">
        <v>2016</v>
      </c>
    </row>
    <row r="1488" spans="1:2" x14ac:dyDescent="0.35">
      <c r="A1488" s="11" t="s">
        <v>646</v>
      </c>
      <c r="B1488">
        <v>2016</v>
      </c>
    </row>
    <row r="1489" spans="1:2" x14ac:dyDescent="0.35">
      <c r="A1489" s="10" t="s">
        <v>1471</v>
      </c>
      <c r="B1489">
        <v>2016</v>
      </c>
    </row>
    <row r="1490" spans="1:2" x14ac:dyDescent="0.35">
      <c r="A1490" s="10" t="s">
        <v>1584</v>
      </c>
      <c r="B1490">
        <v>2016</v>
      </c>
    </row>
    <row r="1491" spans="1:2" x14ac:dyDescent="0.35">
      <c r="A1491" s="11" t="s">
        <v>2037</v>
      </c>
      <c r="B1491">
        <v>2016</v>
      </c>
    </row>
    <row r="1492" spans="1:2" x14ac:dyDescent="0.35">
      <c r="A1492" s="11" t="s">
        <v>450</v>
      </c>
      <c r="B1492">
        <v>2016</v>
      </c>
    </row>
    <row r="1493" spans="1:2" x14ac:dyDescent="0.35">
      <c r="A1493" s="10" t="s">
        <v>1335</v>
      </c>
      <c r="B1493">
        <v>2016</v>
      </c>
    </row>
    <row r="1494" spans="1:2" x14ac:dyDescent="0.35">
      <c r="A1494" s="10" t="s">
        <v>58</v>
      </c>
      <c r="B1494">
        <v>2016</v>
      </c>
    </row>
    <row r="1495" spans="1:2" x14ac:dyDescent="0.35">
      <c r="A1495" s="11" t="s">
        <v>2544</v>
      </c>
      <c r="B1495">
        <v>2016</v>
      </c>
    </row>
    <row r="1496" spans="1:2" x14ac:dyDescent="0.35">
      <c r="A1496" s="11" t="s">
        <v>2188</v>
      </c>
      <c r="B1496">
        <v>2016</v>
      </c>
    </row>
    <row r="1497" spans="1:2" x14ac:dyDescent="0.35">
      <c r="A1497" s="11" t="s">
        <v>1140</v>
      </c>
      <c r="B1497">
        <v>2016</v>
      </c>
    </row>
    <row r="1498" spans="1:2" x14ac:dyDescent="0.35">
      <c r="A1498" s="10" t="s">
        <v>951</v>
      </c>
      <c r="B1498">
        <v>2016</v>
      </c>
    </row>
    <row r="1499" spans="1:2" x14ac:dyDescent="0.35">
      <c r="A1499" s="10" t="s">
        <v>576</v>
      </c>
      <c r="B1499">
        <v>2016</v>
      </c>
    </row>
    <row r="1500" spans="1:2" x14ac:dyDescent="0.35">
      <c r="A1500" s="10" t="s">
        <v>2548</v>
      </c>
      <c r="B1500">
        <v>2016</v>
      </c>
    </row>
    <row r="1501" spans="1:2" x14ac:dyDescent="0.35">
      <c r="A1501" s="11" t="s">
        <v>891</v>
      </c>
      <c r="B1501">
        <v>2016</v>
      </c>
    </row>
    <row r="1502" spans="1:2" x14ac:dyDescent="0.35">
      <c r="A1502" s="10" t="s">
        <v>1877</v>
      </c>
      <c r="B1502">
        <v>2016</v>
      </c>
    </row>
    <row r="1503" spans="1:2" x14ac:dyDescent="0.35">
      <c r="A1503" s="11" t="s">
        <v>1937</v>
      </c>
      <c r="B1503">
        <v>2016</v>
      </c>
    </row>
    <row r="1504" spans="1:2" x14ac:dyDescent="0.35">
      <c r="A1504" s="10" t="s">
        <v>2550</v>
      </c>
      <c r="B1504">
        <v>2016</v>
      </c>
    </row>
    <row r="1505" spans="1:2" x14ac:dyDescent="0.35">
      <c r="A1505" s="11" t="s">
        <v>1485</v>
      </c>
      <c r="B1505">
        <v>2016</v>
      </c>
    </row>
    <row r="1506" spans="1:2" x14ac:dyDescent="0.35">
      <c r="A1506" s="11" t="s">
        <v>151</v>
      </c>
      <c r="B1506">
        <v>2016</v>
      </c>
    </row>
    <row r="1507" spans="1:2" x14ac:dyDescent="0.35">
      <c r="A1507" s="10" t="s">
        <v>567</v>
      </c>
      <c r="B1507">
        <v>2016</v>
      </c>
    </row>
    <row r="1508" spans="1:2" x14ac:dyDescent="0.35">
      <c r="A1508" s="11" t="s">
        <v>1555</v>
      </c>
      <c r="B1508">
        <v>2016</v>
      </c>
    </row>
    <row r="1509" spans="1:2" x14ac:dyDescent="0.35">
      <c r="A1509" s="11" t="s">
        <v>1138</v>
      </c>
      <c r="B1509">
        <v>2016</v>
      </c>
    </row>
    <row r="1510" spans="1:2" x14ac:dyDescent="0.35">
      <c r="A1510" s="11" t="s">
        <v>2205</v>
      </c>
      <c r="B1510">
        <v>2016</v>
      </c>
    </row>
    <row r="1511" spans="1:2" x14ac:dyDescent="0.35">
      <c r="A1511" s="11" t="s">
        <v>2100</v>
      </c>
      <c r="B1511">
        <v>2016</v>
      </c>
    </row>
    <row r="1512" spans="1:2" x14ac:dyDescent="0.35">
      <c r="A1512" s="10" t="s">
        <v>1803</v>
      </c>
      <c r="B1512">
        <v>2016</v>
      </c>
    </row>
    <row r="1513" spans="1:2" x14ac:dyDescent="0.35">
      <c r="A1513" s="11" t="s">
        <v>1842</v>
      </c>
      <c r="B1513">
        <v>2016</v>
      </c>
    </row>
    <row r="1514" spans="1:2" x14ac:dyDescent="0.35">
      <c r="A1514" s="10" t="s">
        <v>465</v>
      </c>
      <c r="B1514">
        <v>2016</v>
      </c>
    </row>
    <row r="1515" spans="1:2" x14ac:dyDescent="0.35">
      <c r="A1515" s="10" t="s">
        <v>1684</v>
      </c>
      <c r="B1515">
        <v>2016</v>
      </c>
    </row>
    <row r="1516" spans="1:2" x14ac:dyDescent="0.35">
      <c r="A1516" s="10" t="s">
        <v>100</v>
      </c>
      <c r="B1516">
        <v>2016</v>
      </c>
    </row>
    <row r="1517" spans="1:2" x14ac:dyDescent="0.35">
      <c r="A1517" s="11" t="s">
        <v>1669</v>
      </c>
      <c r="B1517">
        <v>2016</v>
      </c>
    </row>
    <row r="1518" spans="1:2" x14ac:dyDescent="0.35">
      <c r="A1518" s="11" t="s">
        <v>462</v>
      </c>
      <c r="B1518">
        <v>2016</v>
      </c>
    </row>
    <row r="1519" spans="1:2" x14ac:dyDescent="0.35">
      <c r="A1519" s="10" t="s">
        <v>1003</v>
      </c>
      <c r="B1519">
        <v>2016</v>
      </c>
    </row>
    <row r="1520" spans="1:2" x14ac:dyDescent="0.35">
      <c r="A1520" s="10" t="s">
        <v>2556</v>
      </c>
      <c r="B1520">
        <v>2016</v>
      </c>
    </row>
    <row r="1521" spans="1:2" x14ac:dyDescent="0.35">
      <c r="A1521" s="11" t="s">
        <v>2117</v>
      </c>
      <c r="B1521">
        <v>2016</v>
      </c>
    </row>
    <row r="1522" spans="1:2" x14ac:dyDescent="0.35">
      <c r="A1522" s="10" t="s">
        <v>1631</v>
      </c>
      <c r="B1522">
        <v>2016</v>
      </c>
    </row>
    <row r="1523" spans="1:2" x14ac:dyDescent="0.35">
      <c r="A1523" s="11" t="s">
        <v>1214</v>
      </c>
      <c r="B1523">
        <v>2016</v>
      </c>
    </row>
    <row r="1524" spans="1:2" x14ac:dyDescent="0.35">
      <c r="A1524" s="10" t="s">
        <v>2558</v>
      </c>
      <c r="B1524">
        <v>2016</v>
      </c>
    </row>
    <row r="1525" spans="1:2" x14ac:dyDescent="0.35">
      <c r="A1525" s="11" t="s">
        <v>433</v>
      </c>
      <c r="B1525">
        <v>2016</v>
      </c>
    </row>
    <row r="1526" spans="1:2" x14ac:dyDescent="0.35">
      <c r="A1526" s="10" t="s">
        <v>1076</v>
      </c>
      <c r="B1526">
        <v>2016</v>
      </c>
    </row>
    <row r="1527" spans="1:2" x14ac:dyDescent="0.35">
      <c r="A1527" s="11" t="s">
        <v>61</v>
      </c>
      <c r="B1527">
        <v>2016</v>
      </c>
    </row>
    <row r="1528" spans="1:2" x14ac:dyDescent="0.35">
      <c r="A1528" s="11" t="s">
        <v>2101</v>
      </c>
      <c r="B1528">
        <v>2016</v>
      </c>
    </row>
    <row r="1529" spans="1:2" x14ac:dyDescent="0.35">
      <c r="A1529" s="10" t="s">
        <v>839</v>
      </c>
      <c r="B1529">
        <v>2016</v>
      </c>
    </row>
    <row r="1530" spans="1:2" x14ac:dyDescent="0.35">
      <c r="A1530" s="11" t="s">
        <v>1334</v>
      </c>
      <c r="B1530">
        <v>2016</v>
      </c>
    </row>
    <row r="1531" spans="1:2" x14ac:dyDescent="0.35">
      <c r="A1531" s="11" t="s">
        <v>963</v>
      </c>
      <c r="B1531">
        <v>2016</v>
      </c>
    </row>
    <row r="1532" spans="1:2" x14ac:dyDescent="0.35">
      <c r="A1532" s="10" t="s">
        <v>2294</v>
      </c>
      <c r="B1532">
        <v>2016</v>
      </c>
    </row>
    <row r="1533" spans="1:2" x14ac:dyDescent="0.35">
      <c r="A1533" s="10" t="s">
        <v>2381</v>
      </c>
      <c r="B1533">
        <v>2016</v>
      </c>
    </row>
    <row r="1534" spans="1:2" x14ac:dyDescent="0.35">
      <c r="A1534" s="11" t="s">
        <v>1046</v>
      </c>
      <c r="B1534">
        <v>2016</v>
      </c>
    </row>
    <row r="1535" spans="1:2" x14ac:dyDescent="0.35">
      <c r="A1535" s="11" t="s">
        <v>596</v>
      </c>
      <c r="B1535">
        <v>2016</v>
      </c>
    </row>
    <row r="1536" spans="1:2" x14ac:dyDescent="0.35">
      <c r="A1536" s="10" t="s">
        <v>1920</v>
      </c>
      <c r="B1536">
        <v>2016</v>
      </c>
    </row>
    <row r="1537" spans="1:2" x14ac:dyDescent="0.35">
      <c r="A1537" s="10" t="s">
        <v>861</v>
      </c>
      <c r="B1537">
        <v>2016</v>
      </c>
    </row>
    <row r="1538" spans="1:2" x14ac:dyDescent="0.35">
      <c r="A1538" s="11" t="s">
        <v>1797</v>
      </c>
      <c r="B1538">
        <v>2016</v>
      </c>
    </row>
    <row r="1539" spans="1:2" x14ac:dyDescent="0.35">
      <c r="A1539" s="11" t="s">
        <v>202</v>
      </c>
      <c r="B1539">
        <v>2016</v>
      </c>
    </row>
    <row r="1540" spans="1:2" x14ac:dyDescent="0.35">
      <c r="A1540" s="10" t="s">
        <v>1793</v>
      </c>
      <c r="B1540">
        <v>2016</v>
      </c>
    </row>
    <row r="1541" spans="1:2" x14ac:dyDescent="0.35">
      <c r="A1541" s="10" t="s">
        <v>1173</v>
      </c>
      <c r="B1541">
        <v>2016</v>
      </c>
    </row>
    <row r="1542" spans="1:2" x14ac:dyDescent="0.35">
      <c r="A1542" s="11" t="s">
        <v>554</v>
      </c>
      <c r="B1542">
        <v>2016</v>
      </c>
    </row>
    <row r="1543" spans="1:2" x14ac:dyDescent="0.35">
      <c r="A1543" s="10" t="s">
        <v>357</v>
      </c>
      <c r="B1543">
        <v>2016</v>
      </c>
    </row>
    <row r="1544" spans="1:2" x14ac:dyDescent="0.35">
      <c r="A1544" s="10" t="s">
        <v>2021</v>
      </c>
      <c r="B1544">
        <v>2016</v>
      </c>
    </row>
    <row r="1545" spans="1:2" x14ac:dyDescent="0.35">
      <c r="A1545" s="11" t="s">
        <v>1550</v>
      </c>
      <c r="B1545">
        <v>2016</v>
      </c>
    </row>
    <row r="1546" spans="1:2" x14ac:dyDescent="0.35">
      <c r="A1546" s="11" t="s">
        <v>2137</v>
      </c>
      <c r="B1546">
        <v>2016</v>
      </c>
    </row>
    <row r="1547" spans="1:2" x14ac:dyDescent="0.35">
      <c r="A1547" s="10" t="s">
        <v>771</v>
      </c>
      <c r="B1547">
        <v>2016</v>
      </c>
    </row>
    <row r="1548" spans="1:2" x14ac:dyDescent="0.35">
      <c r="A1548" s="10" t="s">
        <v>2564</v>
      </c>
      <c r="B1548">
        <v>2016</v>
      </c>
    </row>
    <row r="1549" spans="1:2" x14ac:dyDescent="0.35">
      <c r="A1549" s="10" t="s">
        <v>748</v>
      </c>
      <c r="B1549">
        <v>2016</v>
      </c>
    </row>
    <row r="1550" spans="1:2" x14ac:dyDescent="0.35">
      <c r="A1550" s="10" t="s">
        <v>1438</v>
      </c>
      <c r="B1550">
        <v>2016</v>
      </c>
    </row>
    <row r="1551" spans="1:2" x14ac:dyDescent="0.35">
      <c r="A1551" s="10" t="s">
        <v>498</v>
      </c>
      <c r="B1551">
        <v>2016</v>
      </c>
    </row>
    <row r="1552" spans="1:2" x14ac:dyDescent="0.35">
      <c r="A1552" s="11" t="s">
        <v>689</v>
      </c>
      <c r="B1552">
        <v>2016</v>
      </c>
    </row>
    <row r="1553" spans="1:2" x14ac:dyDescent="0.35">
      <c r="A1553" s="10" t="s">
        <v>612</v>
      </c>
      <c r="B1553">
        <v>2016</v>
      </c>
    </row>
    <row r="1554" spans="1:2" x14ac:dyDescent="0.35">
      <c r="A1554" s="11" t="s">
        <v>1221</v>
      </c>
      <c r="B1554">
        <v>2016</v>
      </c>
    </row>
    <row r="1555" spans="1:2" x14ac:dyDescent="0.35">
      <c r="A1555" s="11" t="s">
        <v>2042</v>
      </c>
      <c r="B1555">
        <v>2016</v>
      </c>
    </row>
    <row r="1556" spans="1:2" x14ac:dyDescent="0.35">
      <c r="A1556" s="11" t="s">
        <v>1161</v>
      </c>
      <c r="B1556">
        <v>2016</v>
      </c>
    </row>
    <row r="1557" spans="1:2" x14ac:dyDescent="0.35">
      <c r="A1557" s="11" t="s">
        <v>1926</v>
      </c>
      <c r="B1557">
        <v>2016</v>
      </c>
    </row>
    <row r="1558" spans="1:2" x14ac:dyDescent="0.35">
      <c r="A1558" s="10" t="s">
        <v>2083</v>
      </c>
      <c r="B1558">
        <v>2016</v>
      </c>
    </row>
    <row r="1559" spans="1:2" x14ac:dyDescent="0.35">
      <c r="A1559" s="11" t="s">
        <v>225</v>
      </c>
      <c r="B1559">
        <v>2016</v>
      </c>
    </row>
    <row r="1560" spans="1:2" x14ac:dyDescent="0.35">
      <c r="A1560" s="11" t="s">
        <v>1557</v>
      </c>
      <c r="B1560">
        <v>2016</v>
      </c>
    </row>
    <row r="1561" spans="1:2" x14ac:dyDescent="0.35">
      <c r="A1561" s="11" t="s">
        <v>487</v>
      </c>
      <c r="B1561">
        <v>2016</v>
      </c>
    </row>
    <row r="1562" spans="1:2" x14ac:dyDescent="0.35">
      <c r="A1562" s="10" t="s">
        <v>239</v>
      </c>
      <c r="B1562">
        <v>2016</v>
      </c>
    </row>
    <row r="1563" spans="1:2" x14ac:dyDescent="0.35">
      <c r="A1563" s="10" t="s">
        <v>305</v>
      </c>
      <c r="B1563">
        <v>2016</v>
      </c>
    </row>
    <row r="1564" spans="1:2" x14ac:dyDescent="0.35">
      <c r="A1564" s="10" t="s">
        <v>1042</v>
      </c>
      <c r="B1564">
        <v>2016</v>
      </c>
    </row>
    <row r="1565" spans="1:2" x14ac:dyDescent="0.35">
      <c r="A1565" s="11" t="s">
        <v>1614</v>
      </c>
      <c r="B1565">
        <v>2016</v>
      </c>
    </row>
    <row r="1566" spans="1:2" x14ac:dyDescent="0.35">
      <c r="A1566" s="10" t="s">
        <v>742</v>
      </c>
      <c r="B1566">
        <v>2016</v>
      </c>
    </row>
    <row r="1567" spans="1:2" x14ac:dyDescent="0.35">
      <c r="A1567" s="10" t="s">
        <v>2573</v>
      </c>
      <c r="B1567">
        <v>2016</v>
      </c>
    </row>
    <row r="1568" spans="1:2" x14ac:dyDescent="0.35">
      <c r="A1568" s="10" t="s">
        <v>1538</v>
      </c>
      <c r="B1568">
        <v>2016</v>
      </c>
    </row>
    <row r="1569" spans="1:2" x14ac:dyDescent="0.35">
      <c r="A1569" s="11" t="s">
        <v>2319</v>
      </c>
      <c r="B1569">
        <v>2016</v>
      </c>
    </row>
    <row r="1570" spans="1:2" x14ac:dyDescent="0.35">
      <c r="A1570" s="10" t="s">
        <v>973</v>
      </c>
      <c r="B1570">
        <v>2016</v>
      </c>
    </row>
    <row r="1571" spans="1:2" x14ac:dyDescent="0.35">
      <c r="A1571" s="10" t="s">
        <v>1672</v>
      </c>
      <c r="B1571">
        <v>2016</v>
      </c>
    </row>
    <row r="1572" spans="1:2" x14ac:dyDescent="0.35">
      <c r="A1572" s="10" t="s">
        <v>1822</v>
      </c>
      <c r="B1572">
        <v>2016</v>
      </c>
    </row>
    <row r="1573" spans="1:2" x14ac:dyDescent="0.35">
      <c r="A1573" s="11" t="s">
        <v>1643</v>
      </c>
      <c r="B1573">
        <v>2016</v>
      </c>
    </row>
    <row r="1574" spans="1:2" x14ac:dyDescent="0.35">
      <c r="A1574" s="10" t="s">
        <v>2378</v>
      </c>
      <c r="B1574">
        <v>2016</v>
      </c>
    </row>
    <row r="1575" spans="1:2" x14ac:dyDescent="0.35">
      <c r="A1575" s="10" t="s">
        <v>1497</v>
      </c>
      <c r="B1575">
        <v>2016</v>
      </c>
    </row>
    <row r="1576" spans="1:2" x14ac:dyDescent="0.35">
      <c r="A1576" s="11" t="s">
        <v>410</v>
      </c>
      <c r="B1576">
        <v>2016</v>
      </c>
    </row>
    <row r="1577" spans="1:2" x14ac:dyDescent="0.35">
      <c r="A1577" s="10" t="s">
        <v>355</v>
      </c>
      <c r="B1577">
        <v>2016</v>
      </c>
    </row>
    <row r="1578" spans="1:2" x14ac:dyDescent="0.35">
      <c r="A1578" s="10" t="s">
        <v>2578</v>
      </c>
      <c r="B1578">
        <v>2016</v>
      </c>
    </row>
    <row r="1579" spans="1:2" x14ac:dyDescent="0.35">
      <c r="A1579" s="10" t="s">
        <v>2580</v>
      </c>
      <c r="B1579">
        <v>2016</v>
      </c>
    </row>
    <row r="1580" spans="1:2" x14ac:dyDescent="0.35">
      <c r="A1580" s="10" t="s">
        <v>1781</v>
      </c>
      <c r="B1580">
        <v>2016</v>
      </c>
    </row>
    <row r="1581" spans="1:2" x14ac:dyDescent="0.35">
      <c r="A1581" s="10" t="s">
        <v>1093</v>
      </c>
      <c r="B1581">
        <v>2016</v>
      </c>
    </row>
    <row r="1582" spans="1:2" x14ac:dyDescent="0.35">
      <c r="A1582" s="11" t="s">
        <v>878</v>
      </c>
      <c r="B1582">
        <v>2016</v>
      </c>
    </row>
    <row r="1583" spans="1:2" x14ac:dyDescent="0.35">
      <c r="A1583" s="10" t="s">
        <v>1163</v>
      </c>
      <c r="B1583">
        <v>2016</v>
      </c>
    </row>
    <row r="1584" spans="1:2" x14ac:dyDescent="0.35">
      <c r="A1584" s="11" t="s">
        <v>1962</v>
      </c>
      <c r="B1584">
        <v>2016</v>
      </c>
    </row>
    <row r="1585" spans="1:2" x14ac:dyDescent="0.35">
      <c r="A1585" s="11" t="s">
        <v>978</v>
      </c>
      <c r="B1585">
        <v>2016</v>
      </c>
    </row>
    <row r="1586" spans="1:2" x14ac:dyDescent="0.35">
      <c r="A1586" s="10" t="s">
        <v>1452</v>
      </c>
      <c r="B1586">
        <v>2016</v>
      </c>
    </row>
    <row r="1587" spans="1:2" x14ac:dyDescent="0.35">
      <c r="A1587" s="11" t="s">
        <v>925</v>
      </c>
      <c r="B1587">
        <v>2016</v>
      </c>
    </row>
    <row r="1588" spans="1:2" x14ac:dyDescent="0.35">
      <c r="A1588" s="11" t="s">
        <v>1375</v>
      </c>
      <c r="B1588">
        <v>2016</v>
      </c>
    </row>
    <row r="1589" spans="1:2" x14ac:dyDescent="0.35">
      <c r="A1589" s="10" t="s">
        <v>1211</v>
      </c>
      <c r="B1589">
        <v>2016</v>
      </c>
    </row>
    <row r="1590" spans="1:2" x14ac:dyDescent="0.35">
      <c r="A1590" s="10" t="s">
        <v>167</v>
      </c>
      <c r="B1590">
        <v>2016</v>
      </c>
    </row>
    <row r="1591" spans="1:2" x14ac:dyDescent="0.35">
      <c r="A1591" s="11" t="s">
        <v>997</v>
      </c>
      <c r="B1591">
        <v>2016</v>
      </c>
    </row>
    <row r="1592" spans="1:2" x14ac:dyDescent="0.35">
      <c r="A1592" s="11" t="s">
        <v>1467</v>
      </c>
      <c r="B1592">
        <v>2016</v>
      </c>
    </row>
    <row r="1593" spans="1:2" x14ac:dyDescent="0.35">
      <c r="A1593" s="11" t="s">
        <v>630</v>
      </c>
      <c r="B1593">
        <v>2016</v>
      </c>
    </row>
    <row r="1594" spans="1:2" x14ac:dyDescent="0.35">
      <c r="A1594" s="11" t="s">
        <v>1727</v>
      </c>
      <c r="B1594">
        <v>2016</v>
      </c>
    </row>
    <row r="1595" spans="1:2" x14ac:dyDescent="0.35">
      <c r="A1595" s="11" t="s">
        <v>945</v>
      </c>
      <c r="B1595">
        <v>2016</v>
      </c>
    </row>
    <row r="1596" spans="1:2" x14ac:dyDescent="0.35">
      <c r="A1596" s="11" t="s">
        <v>1776</v>
      </c>
      <c r="B1596">
        <v>2016</v>
      </c>
    </row>
    <row r="1597" spans="1:2" x14ac:dyDescent="0.35">
      <c r="A1597" s="11" t="s">
        <v>1301</v>
      </c>
      <c r="B1597">
        <v>2016</v>
      </c>
    </row>
    <row r="1598" spans="1:2" x14ac:dyDescent="0.35">
      <c r="A1598" s="10" t="s">
        <v>2584</v>
      </c>
      <c r="B1598">
        <v>2016</v>
      </c>
    </row>
    <row r="1599" spans="1:2" x14ac:dyDescent="0.35">
      <c r="A1599" s="11" t="s">
        <v>1145</v>
      </c>
      <c r="B1599">
        <v>2016</v>
      </c>
    </row>
    <row r="1600" spans="1:2" x14ac:dyDescent="0.35">
      <c r="A1600" s="11" t="s">
        <v>2271</v>
      </c>
      <c r="B1600">
        <v>2016</v>
      </c>
    </row>
    <row r="1601" spans="1:2" x14ac:dyDescent="0.35">
      <c r="A1601" s="10" t="s">
        <v>1521</v>
      </c>
      <c r="B1601">
        <v>2016</v>
      </c>
    </row>
    <row r="1602" spans="1:2" x14ac:dyDescent="0.35">
      <c r="A1602" s="11" t="s">
        <v>182</v>
      </c>
      <c r="B1602">
        <v>2016</v>
      </c>
    </row>
    <row r="1603" spans="1:2" x14ac:dyDescent="0.35">
      <c r="A1603" s="11" t="s">
        <v>1088</v>
      </c>
      <c r="B1603">
        <v>2016</v>
      </c>
    </row>
    <row r="1604" spans="1:2" x14ac:dyDescent="0.35">
      <c r="A1604" s="11" t="s">
        <v>712</v>
      </c>
      <c r="B1604">
        <v>2016</v>
      </c>
    </row>
    <row r="1605" spans="1:2" x14ac:dyDescent="0.35">
      <c r="A1605" s="11" t="s">
        <v>1489</v>
      </c>
      <c r="B1605">
        <v>2016</v>
      </c>
    </row>
    <row r="1606" spans="1:2" x14ac:dyDescent="0.35">
      <c r="A1606" s="10" t="s">
        <v>505</v>
      </c>
      <c r="B1606">
        <v>2016</v>
      </c>
    </row>
    <row r="1607" spans="1:2" x14ac:dyDescent="0.35">
      <c r="A1607" s="10" t="s">
        <v>424</v>
      </c>
      <c r="B1607">
        <v>2016</v>
      </c>
    </row>
    <row r="1608" spans="1:2" x14ac:dyDescent="0.35">
      <c r="A1608" s="11" t="s">
        <v>1023</v>
      </c>
      <c r="B1608">
        <v>2016</v>
      </c>
    </row>
    <row r="1609" spans="1:2" x14ac:dyDescent="0.35">
      <c r="A1609" s="10" t="s">
        <v>1544</v>
      </c>
      <c r="B1609">
        <v>2016</v>
      </c>
    </row>
    <row r="1610" spans="1:2" x14ac:dyDescent="0.35">
      <c r="A1610" s="11" t="s">
        <v>1676</v>
      </c>
      <c r="B1610">
        <v>2016</v>
      </c>
    </row>
    <row r="1611" spans="1:2" x14ac:dyDescent="0.35">
      <c r="A1611" s="10" t="s">
        <v>671</v>
      </c>
      <c r="B1611">
        <v>2016</v>
      </c>
    </row>
    <row r="1612" spans="1:2" x14ac:dyDescent="0.35">
      <c r="A1612" s="11" t="s">
        <v>2585</v>
      </c>
      <c r="B1612">
        <v>2016</v>
      </c>
    </row>
    <row r="1613" spans="1:2" x14ac:dyDescent="0.35">
      <c r="A1613" s="10" t="s">
        <v>902</v>
      </c>
      <c r="B1613">
        <v>2016</v>
      </c>
    </row>
    <row r="1614" spans="1:2" x14ac:dyDescent="0.35">
      <c r="A1614" s="10" t="s">
        <v>1131</v>
      </c>
      <c r="B1614">
        <v>2016</v>
      </c>
    </row>
    <row r="1615" spans="1:2" x14ac:dyDescent="0.35">
      <c r="A1615" s="11" t="s">
        <v>1038</v>
      </c>
      <c r="B1615">
        <v>2016</v>
      </c>
    </row>
    <row r="1616" spans="1:2" x14ac:dyDescent="0.35">
      <c r="A1616" s="10" t="s">
        <v>957</v>
      </c>
      <c r="B1616">
        <v>2016</v>
      </c>
    </row>
    <row r="1617" spans="1:2" x14ac:dyDescent="0.35">
      <c r="A1617" s="10" t="s">
        <v>109</v>
      </c>
      <c r="B1617">
        <v>2016</v>
      </c>
    </row>
    <row r="1618" spans="1:2" x14ac:dyDescent="0.35">
      <c r="A1618" s="10" t="s">
        <v>2064</v>
      </c>
      <c r="B1618">
        <v>2016</v>
      </c>
    </row>
    <row r="1619" spans="1:2" x14ac:dyDescent="0.35">
      <c r="A1619" s="11" t="s">
        <v>1785</v>
      </c>
      <c r="B1619">
        <v>2016</v>
      </c>
    </row>
    <row r="1620" spans="1:2" x14ac:dyDescent="0.35">
      <c r="A1620" s="11" t="s">
        <v>1741</v>
      </c>
      <c r="B1620">
        <v>2016</v>
      </c>
    </row>
    <row r="1621" spans="1:2" x14ac:dyDescent="0.35">
      <c r="A1621" s="10" t="s">
        <v>1064</v>
      </c>
      <c r="B1621">
        <v>2016</v>
      </c>
    </row>
    <row r="1622" spans="1:2" x14ac:dyDescent="0.35">
      <c r="A1622" s="10" t="s">
        <v>2365</v>
      </c>
      <c r="B1622">
        <v>2016</v>
      </c>
    </row>
    <row r="1623" spans="1:2" x14ac:dyDescent="0.35">
      <c r="A1623" s="10" t="s">
        <v>2248</v>
      </c>
      <c r="B1623">
        <v>2016</v>
      </c>
    </row>
    <row r="1624" spans="1:2" x14ac:dyDescent="0.35">
      <c r="A1624" s="11" t="s">
        <v>1546</v>
      </c>
      <c r="B1624">
        <v>2016</v>
      </c>
    </row>
    <row r="1625" spans="1:2" x14ac:dyDescent="0.35">
      <c r="A1625" s="10" t="s">
        <v>376</v>
      </c>
      <c r="B1625">
        <v>2016</v>
      </c>
    </row>
    <row r="1626" spans="1:2" x14ac:dyDescent="0.35">
      <c r="A1626" s="10" t="s">
        <v>1320</v>
      </c>
      <c r="B1626">
        <v>2016</v>
      </c>
    </row>
    <row r="1627" spans="1:2" x14ac:dyDescent="0.35">
      <c r="A1627" s="10" t="s">
        <v>562</v>
      </c>
      <c r="B1627">
        <v>2016</v>
      </c>
    </row>
    <row r="1628" spans="1:2" x14ac:dyDescent="0.35">
      <c r="A1628" s="11" t="s">
        <v>1223</v>
      </c>
      <c r="B1628">
        <v>2016</v>
      </c>
    </row>
    <row r="1629" spans="1:2" x14ac:dyDescent="0.35">
      <c r="A1629" s="11" t="s">
        <v>1282</v>
      </c>
      <c r="B1629">
        <v>2016</v>
      </c>
    </row>
    <row r="1630" spans="1:2" x14ac:dyDescent="0.35">
      <c r="A1630" s="10" t="s">
        <v>1945</v>
      </c>
      <c r="B1630">
        <v>2016</v>
      </c>
    </row>
    <row r="1631" spans="1:2" x14ac:dyDescent="0.35">
      <c r="A1631" s="11" t="s">
        <v>1234</v>
      </c>
      <c r="B1631">
        <v>2016</v>
      </c>
    </row>
    <row r="1632" spans="1:2" x14ac:dyDescent="0.35">
      <c r="A1632" s="11" t="s">
        <v>446</v>
      </c>
      <c r="B1632">
        <v>2016</v>
      </c>
    </row>
    <row r="1633" spans="1:2" x14ac:dyDescent="0.35">
      <c r="A1633" s="11" t="s">
        <v>2380</v>
      </c>
      <c r="B1633">
        <v>2016</v>
      </c>
    </row>
    <row r="1634" spans="1:2" x14ac:dyDescent="0.35">
      <c r="A1634" s="10" t="s">
        <v>394</v>
      </c>
      <c r="B1634">
        <v>2016</v>
      </c>
    </row>
    <row r="1635" spans="1:2" x14ac:dyDescent="0.35">
      <c r="A1635" s="11" t="s">
        <v>85</v>
      </c>
      <c r="B1635">
        <v>2016</v>
      </c>
    </row>
    <row r="1636" spans="1:2" x14ac:dyDescent="0.35">
      <c r="A1636" s="10" t="s">
        <v>125</v>
      </c>
      <c r="B1636">
        <v>2016</v>
      </c>
    </row>
    <row r="1637" spans="1:2" x14ac:dyDescent="0.35">
      <c r="A1637" s="10" t="s">
        <v>197</v>
      </c>
      <c r="B1637">
        <v>2016</v>
      </c>
    </row>
    <row r="1638" spans="1:2" x14ac:dyDescent="0.35">
      <c r="A1638" s="11" t="s">
        <v>148</v>
      </c>
      <c r="B1638">
        <v>2016</v>
      </c>
    </row>
    <row r="1639" spans="1:2" x14ac:dyDescent="0.35">
      <c r="A1639" s="10" t="s">
        <v>1102</v>
      </c>
      <c r="B1639">
        <v>2016</v>
      </c>
    </row>
    <row r="1640" spans="1:2" x14ac:dyDescent="0.35">
      <c r="A1640" s="11" t="s">
        <v>912</v>
      </c>
      <c r="B1640">
        <v>2016</v>
      </c>
    </row>
    <row r="1641" spans="1:2" x14ac:dyDescent="0.35">
      <c r="A1641" s="11" t="s">
        <v>1279</v>
      </c>
      <c r="B1641">
        <v>2016</v>
      </c>
    </row>
    <row r="1642" spans="1:2" x14ac:dyDescent="0.35">
      <c r="A1642" s="11" t="s">
        <v>1571</v>
      </c>
      <c r="B1642">
        <v>2016</v>
      </c>
    </row>
    <row r="1643" spans="1:2" x14ac:dyDescent="0.35">
      <c r="A1643" s="11" t="s">
        <v>1971</v>
      </c>
      <c r="B1643">
        <v>2016</v>
      </c>
    </row>
    <row r="1644" spans="1:2" x14ac:dyDescent="0.35">
      <c r="A1644" s="10" t="s">
        <v>2407</v>
      </c>
      <c r="B1644">
        <v>2016</v>
      </c>
    </row>
    <row r="1645" spans="1:2" x14ac:dyDescent="0.35">
      <c r="A1645" s="11" t="s">
        <v>1714</v>
      </c>
      <c r="B1645">
        <v>2016</v>
      </c>
    </row>
    <row r="1646" spans="1:2" x14ac:dyDescent="0.35">
      <c r="A1646" s="11" t="s">
        <v>1178</v>
      </c>
      <c r="B1646">
        <v>2016</v>
      </c>
    </row>
    <row r="1647" spans="1:2" x14ac:dyDescent="0.35">
      <c r="A1647" s="10" t="s">
        <v>220</v>
      </c>
      <c r="B1647">
        <v>2016</v>
      </c>
    </row>
    <row r="1648" spans="1:2" x14ac:dyDescent="0.35">
      <c r="A1648" s="11" t="s">
        <v>1129</v>
      </c>
      <c r="B1648">
        <v>2016</v>
      </c>
    </row>
    <row r="1649" spans="1:2" x14ac:dyDescent="0.35">
      <c r="A1649" s="10" t="s">
        <v>2176</v>
      </c>
      <c r="B1649">
        <v>2016</v>
      </c>
    </row>
    <row r="1650" spans="1:2" x14ac:dyDescent="0.35">
      <c r="A1650" s="11" t="s">
        <v>277</v>
      </c>
      <c r="B1650">
        <v>2016</v>
      </c>
    </row>
    <row r="1651" spans="1:2" x14ac:dyDescent="0.35">
      <c r="A1651" s="10" t="s">
        <v>859</v>
      </c>
      <c r="B1651">
        <v>2016</v>
      </c>
    </row>
    <row r="1652" spans="1:2" x14ac:dyDescent="0.35">
      <c r="A1652" s="11" t="s">
        <v>2308</v>
      </c>
      <c r="B1652">
        <v>2016</v>
      </c>
    </row>
    <row r="1653" spans="1:2" x14ac:dyDescent="0.35">
      <c r="A1653" s="11" t="s">
        <v>624</v>
      </c>
      <c r="B1653">
        <v>2016</v>
      </c>
    </row>
    <row r="1654" spans="1:2" x14ac:dyDescent="0.35">
      <c r="A1654" s="11" t="s">
        <v>2017</v>
      </c>
      <c r="B1654">
        <v>2016</v>
      </c>
    </row>
    <row r="1655" spans="1:2" x14ac:dyDescent="0.35">
      <c r="A1655" s="11" t="s">
        <v>1164</v>
      </c>
      <c r="B1655">
        <v>2016</v>
      </c>
    </row>
    <row r="1656" spans="1:2" x14ac:dyDescent="0.35">
      <c r="A1656" s="11" t="s">
        <v>664</v>
      </c>
      <c r="B1656">
        <v>2016</v>
      </c>
    </row>
    <row r="1657" spans="1:2" x14ac:dyDescent="0.35">
      <c r="A1657" s="10" t="s">
        <v>1635</v>
      </c>
      <c r="B1657">
        <v>2016</v>
      </c>
    </row>
    <row r="1658" spans="1:2" x14ac:dyDescent="0.35">
      <c r="A1658" s="10" t="s">
        <v>1511</v>
      </c>
      <c r="B1658">
        <v>2016</v>
      </c>
    </row>
    <row r="1659" spans="1:2" x14ac:dyDescent="0.35">
      <c r="A1659" s="10" t="s">
        <v>1394</v>
      </c>
      <c r="B1659">
        <v>2016</v>
      </c>
    </row>
    <row r="1660" spans="1:2" x14ac:dyDescent="0.35">
      <c r="A1660" s="10" t="s">
        <v>757</v>
      </c>
      <c r="B1660">
        <v>2016</v>
      </c>
    </row>
    <row r="1661" spans="1:2" x14ac:dyDescent="0.35">
      <c r="A1661" s="10" t="s">
        <v>392</v>
      </c>
      <c r="B1661">
        <v>2016</v>
      </c>
    </row>
    <row r="1662" spans="1:2" x14ac:dyDescent="0.35">
      <c r="A1662" s="10" t="s">
        <v>81</v>
      </c>
      <c r="B1662">
        <v>2016</v>
      </c>
    </row>
    <row r="1663" spans="1:2" x14ac:dyDescent="0.35">
      <c r="A1663" s="11" t="s">
        <v>373</v>
      </c>
      <c r="B1663">
        <v>2016</v>
      </c>
    </row>
    <row r="1664" spans="1:2" x14ac:dyDescent="0.35">
      <c r="A1664" s="11" t="s">
        <v>2277</v>
      </c>
      <c r="B1664">
        <v>2016</v>
      </c>
    </row>
    <row r="1665" spans="1:2" x14ac:dyDescent="0.35">
      <c r="A1665" s="11" t="s">
        <v>1528</v>
      </c>
      <c r="B1665">
        <v>2016</v>
      </c>
    </row>
    <row r="1666" spans="1:2" x14ac:dyDescent="0.35">
      <c r="A1666" s="11" t="s">
        <v>736</v>
      </c>
      <c r="B1666">
        <v>2016</v>
      </c>
    </row>
    <row r="1667" spans="1:2" x14ac:dyDescent="0.35">
      <c r="A1667" s="10" t="s">
        <v>2048</v>
      </c>
      <c r="B1667">
        <v>2016</v>
      </c>
    </row>
    <row r="1668" spans="1:2" x14ac:dyDescent="0.35">
      <c r="A1668" s="11" t="s">
        <v>131</v>
      </c>
      <c r="B1668">
        <v>2016</v>
      </c>
    </row>
    <row r="1669" spans="1:2" x14ac:dyDescent="0.35">
      <c r="A1669" s="11" t="s">
        <v>483</v>
      </c>
      <c r="B1669">
        <v>2016</v>
      </c>
    </row>
    <row r="1670" spans="1:2" x14ac:dyDescent="0.35">
      <c r="A1670" s="10" t="s">
        <v>458</v>
      </c>
      <c r="B1670">
        <v>2016</v>
      </c>
    </row>
    <row r="1671" spans="1:2" x14ac:dyDescent="0.35">
      <c r="A1671" s="11" t="s">
        <v>887</v>
      </c>
      <c r="B1671">
        <v>2016</v>
      </c>
    </row>
    <row r="1672" spans="1:2" x14ac:dyDescent="0.35">
      <c r="A1672" s="11" t="s">
        <v>2013</v>
      </c>
      <c r="B1672">
        <v>2016</v>
      </c>
    </row>
    <row r="1673" spans="1:2" x14ac:dyDescent="0.35">
      <c r="A1673" s="11" t="s">
        <v>1534</v>
      </c>
      <c r="B1673">
        <v>2016</v>
      </c>
    </row>
    <row r="1674" spans="1:2" x14ac:dyDescent="0.35">
      <c r="A1674" s="11" t="s">
        <v>1044</v>
      </c>
      <c r="B1674">
        <v>2016</v>
      </c>
    </row>
    <row r="1675" spans="1:2" x14ac:dyDescent="0.35">
      <c r="A1675" s="11" t="s">
        <v>268</v>
      </c>
      <c r="B1675">
        <v>2016</v>
      </c>
    </row>
    <row r="1676" spans="1:2" x14ac:dyDescent="0.35">
      <c r="A1676" s="10" t="s">
        <v>817</v>
      </c>
      <c r="B1676">
        <v>2016</v>
      </c>
    </row>
    <row r="1677" spans="1:2" x14ac:dyDescent="0.35">
      <c r="A1677" s="10" t="s">
        <v>889</v>
      </c>
      <c r="B1677">
        <v>2016</v>
      </c>
    </row>
    <row r="1678" spans="1:2" x14ac:dyDescent="0.35">
      <c r="A1678" s="10" t="s">
        <v>1618</v>
      </c>
      <c r="B1678">
        <v>2016</v>
      </c>
    </row>
    <row r="1679" spans="1:2" x14ac:dyDescent="0.35">
      <c r="A1679" s="11" t="s">
        <v>552</v>
      </c>
      <c r="B1679">
        <v>2016</v>
      </c>
    </row>
    <row r="1680" spans="1:2" x14ac:dyDescent="0.35">
      <c r="A1680" s="10" t="s">
        <v>241</v>
      </c>
      <c r="B1680">
        <v>2016</v>
      </c>
    </row>
    <row r="1681" spans="1:2" x14ac:dyDescent="0.35">
      <c r="A1681" s="11" t="s">
        <v>445</v>
      </c>
      <c r="B1681">
        <v>2016</v>
      </c>
    </row>
    <row r="1682" spans="1:2" x14ac:dyDescent="0.35">
      <c r="A1682" s="10" t="s">
        <v>1813</v>
      </c>
      <c r="B1682">
        <v>2016</v>
      </c>
    </row>
    <row r="1683" spans="1:2" x14ac:dyDescent="0.35">
      <c r="A1683" s="10" t="s">
        <v>806</v>
      </c>
      <c r="B1683">
        <v>2016</v>
      </c>
    </row>
    <row r="1684" spans="1:2" x14ac:dyDescent="0.35">
      <c r="A1684" s="10" t="s">
        <v>233</v>
      </c>
      <c r="B1684">
        <v>2016</v>
      </c>
    </row>
    <row r="1685" spans="1:2" x14ac:dyDescent="0.35">
      <c r="A1685" s="11" t="s">
        <v>1230</v>
      </c>
      <c r="B1685">
        <v>2016</v>
      </c>
    </row>
    <row r="1686" spans="1:2" x14ac:dyDescent="0.35">
      <c r="A1686" s="11" t="s">
        <v>923</v>
      </c>
      <c r="B1686">
        <v>2016</v>
      </c>
    </row>
    <row r="1687" spans="1:2" x14ac:dyDescent="0.35">
      <c r="A1687" s="10" t="s">
        <v>2126</v>
      </c>
      <c r="B1687">
        <v>2016</v>
      </c>
    </row>
    <row r="1688" spans="1:2" x14ac:dyDescent="0.35">
      <c r="A1688" s="10" t="s">
        <v>1705</v>
      </c>
      <c r="B1688">
        <v>2016</v>
      </c>
    </row>
    <row r="1689" spans="1:2" x14ac:dyDescent="0.35">
      <c r="A1689" s="11" t="s">
        <v>1616</v>
      </c>
      <c r="B1689">
        <v>2016</v>
      </c>
    </row>
    <row r="1690" spans="1:2" x14ac:dyDescent="0.35">
      <c r="A1690" s="10" t="s">
        <v>1916</v>
      </c>
      <c r="B1690">
        <v>2016</v>
      </c>
    </row>
    <row r="1691" spans="1:2" x14ac:dyDescent="0.35">
      <c r="A1691" s="10" t="s">
        <v>938</v>
      </c>
      <c r="B1691">
        <v>2016</v>
      </c>
    </row>
    <row r="1692" spans="1:2" x14ac:dyDescent="0.35">
      <c r="A1692" s="10" t="s">
        <v>2190</v>
      </c>
      <c r="B1692">
        <v>2016</v>
      </c>
    </row>
    <row r="1693" spans="1:2" x14ac:dyDescent="0.35">
      <c r="A1693" s="10" t="s">
        <v>1576</v>
      </c>
      <c r="B1693">
        <v>2016</v>
      </c>
    </row>
    <row r="1694" spans="1:2" x14ac:dyDescent="0.35">
      <c r="A1694" s="10" t="s">
        <v>622</v>
      </c>
      <c r="B1694">
        <v>2016</v>
      </c>
    </row>
    <row r="1695" spans="1:2" x14ac:dyDescent="0.35">
      <c r="A1695" s="11" t="s">
        <v>1931</v>
      </c>
      <c r="B1695">
        <v>2016</v>
      </c>
    </row>
    <row r="1696" spans="1:2" x14ac:dyDescent="0.35">
      <c r="A1696" s="11" t="s">
        <v>398</v>
      </c>
      <c r="B1696">
        <v>2016</v>
      </c>
    </row>
    <row r="1697" spans="1:2" x14ac:dyDescent="0.35">
      <c r="A1697" s="10" t="s">
        <v>50</v>
      </c>
      <c r="B1697">
        <v>2016</v>
      </c>
    </row>
    <row r="1698" spans="1:2" x14ac:dyDescent="0.35">
      <c r="A1698" s="11" t="s">
        <v>2112</v>
      </c>
      <c r="B1698">
        <v>2016</v>
      </c>
    </row>
    <row r="1699" spans="1:2" x14ac:dyDescent="0.35">
      <c r="A1699" s="10" t="s">
        <v>831</v>
      </c>
      <c r="B1699">
        <v>2016</v>
      </c>
    </row>
    <row r="1700" spans="1:2" x14ac:dyDescent="0.35">
      <c r="A1700" s="11" t="s">
        <v>1963</v>
      </c>
      <c r="B1700">
        <v>2016</v>
      </c>
    </row>
    <row r="1701" spans="1:2" x14ac:dyDescent="0.35">
      <c r="A1701" s="10" t="s">
        <v>857</v>
      </c>
      <c r="B1701">
        <v>2016</v>
      </c>
    </row>
    <row r="1702" spans="1:2" x14ac:dyDescent="0.35">
      <c r="A1702" s="11" t="s">
        <v>2405</v>
      </c>
      <c r="B1702">
        <v>2016</v>
      </c>
    </row>
    <row r="1703" spans="1:2" x14ac:dyDescent="0.35">
      <c r="A1703" s="10" t="s">
        <v>1413</v>
      </c>
      <c r="B1703">
        <v>2016</v>
      </c>
    </row>
    <row r="1704" spans="1:2" x14ac:dyDescent="0.35">
      <c r="A1704" s="11" t="s">
        <v>2033</v>
      </c>
      <c r="B1704">
        <v>2016</v>
      </c>
    </row>
    <row r="1705" spans="1:2" x14ac:dyDescent="0.35">
      <c r="A1705" s="10" t="s">
        <v>2326</v>
      </c>
      <c r="B1705">
        <v>2016</v>
      </c>
    </row>
    <row r="1706" spans="1:2" x14ac:dyDescent="0.35">
      <c r="A1706" s="11" t="s">
        <v>915</v>
      </c>
      <c r="B1706">
        <v>2016</v>
      </c>
    </row>
    <row r="1707" spans="1:2" x14ac:dyDescent="0.35">
      <c r="A1707" s="10" t="s">
        <v>1519</v>
      </c>
      <c r="B1707">
        <v>2016</v>
      </c>
    </row>
    <row r="1708" spans="1:2" x14ac:dyDescent="0.35">
      <c r="A1708" s="11" t="s">
        <v>607</v>
      </c>
      <c r="B1708">
        <v>2016</v>
      </c>
    </row>
    <row r="1709" spans="1:2" x14ac:dyDescent="0.35">
      <c r="A1709" s="10" t="s">
        <v>2346</v>
      </c>
      <c r="B1709">
        <v>2016</v>
      </c>
    </row>
    <row r="1710" spans="1:2" x14ac:dyDescent="0.35">
      <c r="A1710" s="10" t="s">
        <v>159</v>
      </c>
      <c r="B1710">
        <v>2016</v>
      </c>
    </row>
    <row r="1711" spans="1:2" x14ac:dyDescent="0.35">
      <c r="A1711" s="10" t="s">
        <v>2115</v>
      </c>
      <c r="B1711">
        <v>2016</v>
      </c>
    </row>
    <row r="1712" spans="1:2" x14ac:dyDescent="0.35">
      <c r="A1712" s="11" t="s">
        <v>1027</v>
      </c>
      <c r="B1712">
        <v>2016</v>
      </c>
    </row>
    <row r="1713" spans="1:2" x14ac:dyDescent="0.35">
      <c r="A1713" s="10" t="s">
        <v>1886</v>
      </c>
      <c r="B1713">
        <v>2016</v>
      </c>
    </row>
    <row r="1714" spans="1:2" x14ac:dyDescent="0.35">
      <c r="A1714" s="10" t="s">
        <v>2614</v>
      </c>
      <c r="B1714">
        <v>2016</v>
      </c>
    </row>
    <row r="1715" spans="1:2" x14ac:dyDescent="0.35">
      <c r="A1715" s="10" t="s">
        <v>659</v>
      </c>
      <c r="B1715">
        <v>2016</v>
      </c>
    </row>
    <row r="1716" spans="1:2" x14ac:dyDescent="0.35">
      <c r="A1716" s="10" t="s">
        <v>1562</v>
      </c>
      <c r="B1716">
        <v>2016</v>
      </c>
    </row>
    <row r="1717" spans="1:2" x14ac:dyDescent="0.35">
      <c r="A1717" s="10" t="s">
        <v>1097</v>
      </c>
      <c r="B1717">
        <v>2016</v>
      </c>
    </row>
    <row r="1718" spans="1:2" x14ac:dyDescent="0.35">
      <c r="A1718" s="11" t="s">
        <v>249</v>
      </c>
      <c r="B1718">
        <v>2016</v>
      </c>
    </row>
    <row r="1719" spans="1:2" x14ac:dyDescent="0.35">
      <c r="A1719" s="10" t="s">
        <v>1951</v>
      </c>
      <c r="B1719">
        <v>2016</v>
      </c>
    </row>
    <row r="1720" spans="1:2" x14ac:dyDescent="0.35">
      <c r="A1720" s="11" t="s">
        <v>788</v>
      </c>
      <c r="B1720">
        <v>2016</v>
      </c>
    </row>
    <row r="1721" spans="1:2" x14ac:dyDescent="0.35">
      <c r="A1721" s="11" t="s">
        <v>1113</v>
      </c>
      <c r="B1721">
        <v>2016</v>
      </c>
    </row>
    <row r="1722" spans="1:2" x14ac:dyDescent="0.35">
      <c r="A1722" s="10" t="s">
        <v>674</v>
      </c>
      <c r="B1722">
        <v>2016</v>
      </c>
    </row>
    <row r="1723" spans="1:2" x14ac:dyDescent="0.35">
      <c r="A1723" s="10" t="s">
        <v>868</v>
      </c>
      <c r="B1723">
        <v>2016</v>
      </c>
    </row>
    <row r="1724" spans="1:2" x14ac:dyDescent="0.35">
      <c r="A1724" s="11" t="s">
        <v>2162</v>
      </c>
      <c r="B1724">
        <v>2016</v>
      </c>
    </row>
    <row r="1725" spans="1:2" x14ac:dyDescent="0.35">
      <c r="A1725" s="10" t="s">
        <v>495</v>
      </c>
      <c r="B1725">
        <v>2016</v>
      </c>
    </row>
    <row r="1726" spans="1:2" x14ac:dyDescent="0.35">
      <c r="A1726" s="10" t="s">
        <v>2212</v>
      </c>
      <c r="B1726">
        <v>2016</v>
      </c>
    </row>
    <row r="1727" spans="1:2" x14ac:dyDescent="0.35">
      <c r="A1727" s="10" t="s">
        <v>809</v>
      </c>
      <c r="B1727">
        <v>2016</v>
      </c>
    </row>
    <row r="1728" spans="1:2" x14ac:dyDescent="0.35">
      <c r="A1728" s="11" t="s">
        <v>1502</v>
      </c>
      <c r="B1728">
        <v>2016</v>
      </c>
    </row>
    <row r="1729" spans="1:2" x14ac:dyDescent="0.35">
      <c r="A1729" s="10" t="s">
        <v>848</v>
      </c>
      <c r="B1729">
        <v>2016</v>
      </c>
    </row>
    <row r="1730" spans="1:2" x14ac:dyDescent="0.35">
      <c r="A1730" s="10" t="s">
        <v>1241</v>
      </c>
      <c r="B1730">
        <v>2016</v>
      </c>
    </row>
    <row r="1731" spans="1:2" x14ac:dyDescent="0.35">
      <c r="A1731" s="11" t="s">
        <v>803</v>
      </c>
      <c r="B1731">
        <v>2016</v>
      </c>
    </row>
    <row r="1732" spans="1:2" x14ac:dyDescent="0.35">
      <c r="A1732" s="11" t="s">
        <v>1338</v>
      </c>
      <c r="B1732">
        <v>2016</v>
      </c>
    </row>
    <row r="1733" spans="1:2" x14ac:dyDescent="0.35">
      <c r="A1733" s="11" t="s">
        <v>1408</v>
      </c>
      <c r="B1733">
        <v>2016</v>
      </c>
    </row>
    <row r="1734" spans="1:2" x14ac:dyDescent="0.35">
      <c r="A1734" s="10" t="s">
        <v>1275</v>
      </c>
      <c r="B1734">
        <v>2016</v>
      </c>
    </row>
    <row r="1735" spans="1:2" x14ac:dyDescent="0.35">
      <c r="A1735" s="11" t="s">
        <v>2179</v>
      </c>
      <c r="B1735">
        <v>2016</v>
      </c>
    </row>
    <row r="1736" spans="1:2" x14ac:dyDescent="0.35">
      <c r="A1736" s="10" t="s">
        <v>1811</v>
      </c>
      <c r="B1736">
        <v>2016</v>
      </c>
    </row>
    <row r="1737" spans="1:2" x14ac:dyDescent="0.35">
      <c r="A1737" s="11" t="s">
        <v>904</v>
      </c>
      <c r="B1737">
        <v>2016</v>
      </c>
    </row>
    <row r="1738" spans="1:2" x14ac:dyDescent="0.35">
      <c r="A1738" s="11" t="s">
        <v>2286</v>
      </c>
      <c r="B1738">
        <v>2016</v>
      </c>
    </row>
    <row r="1739" spans="1:2" x14ac:dyDescent="0.35">
      <c r="A1739" s="10" t="s">
        <v>1871</v>
      </c>
      <c r="B1739">
        <v>2016</v>
      </c>
    </row>
    <row r="1740" spans="1:2" x14ac:dyDescent="0.35">
      <c r="A1740" s="10" t="s">
        <v>1856</v>
      </c>
      <c r="B1740">
        <v>2016</v>
      </c>
    </row>
    <row r="1741" spans="1:2" x14ac:dyDescent="0.35">
      <c r="A1741" s="11" t="s">
        <v>643</v>
      </c>
      <c r="B1741">
        <v>2016</v>
      </c>
    </row>
    <row r="1742" spans="1:2" x14ac:dyDescent="0.35">
      <c r="A1742" s="11" t="s">
        <v>2147</v>
      </c>
      <c r="B1742">
        <v>2016</v>
      </c>
    </row>
    <row r="1743" spans="1:2" x14ac:dyDescent="0.35">
      <c r="A1743" s="11" t="s">
        <v>587</v>
      </c>
      <c r="B1743">
        <v>2016</v>
      </c>
    </row>
    <row r="1744" spans="1:2" x14ac:dyDescent="0.35">
      <c r="A1744" s="11" t="s">
        <v>210</v>
      </c>
      <c r="B1744">
        <v>2016</v>
      </c>
    </row>
    <row r="1745" spans="1:2" x14ac:dyDescent="0.35">
      <c r="A1745" s="11" t="s">
        <v>275</v>
      </c>
      <c r="B1745">
        <v>2016</v>
      </c>
    </row>
    <row r="1746" spans="1:2" x14ac:dyDescent="0.35">
      <c r="A1746" s="11" t="s">
        <v>2103</v>
      </c>
      <c r="B1746">
        <v>2016</v>
      </c>
    </row>
    <row r="1747" spans="1:2" x14ac:dyDescent="0.35">
      <c r="A1747" s="10" t="s">
        <v>1051</v>
      </c>
      <c r="B1747">
        <v>2016</v>
      </c>
    </row>
    <row r="1748" spans="1:2" x14ac:dyDescent="0.35">
      <c r="A1748" s="11" t="s">
        <v>871</v>
      </c>
      <c r="B1748">
        <v>2016</v>
      </c>
    </row>
    <row r="1749" spans="1:2" x14ac:dyDescent="0.35">
      <c r="A1749" s="11" t="s">
        <v>2624</v>
      </c>
      <c r="B1749">
        <v>2016</v>
      </c>
    </row>
    <row r="1750" spans="1:2" x14ac:dyDescent="0.35">
      <c r="A1750" s="10" t="s">
        <v>2625</v>
      </c>
      <c r="B1750">
        <v>2016</v>
      </c>
    </row>
    <row r="1751" spans="1:2" x14ac:dyDescent="0.35">
      <c r="A1751" s="10" t="s">
        <v>2627</v>
      </c>
      <c r="B1751">
        <v>2016</v>
      </c>
    </row>
    <row r="1752" spans="1:2" x14ac:dyDescent="0.35">
      <c r="A1752" s="10" t="s">
        <v>1084</v>
      </c>
      <c r="B1752">
        <v>2016</v>
      </c>
    </row>
    <row r="1753" spans="1:2" x14ac:dyDescent="0.35">
      <c r="A1753" s="11" t="s">
        <v>1574</v>
      </c>
      <c r="B1753">
        <v>2016</v>
      </c>
    </row>
    <row r="1754" spans="1:2" x14ac:dyDescent="0.35">
      <c r="A1754" s="11" t="s">
        <v>637</v>
      </c>
      <c r="B1754">
        <v>2016</v>
      </c>
    </row>
    <row r="1755" spans="1:2" x14ac:dyDescent="0.35">
      <c r="A1755" s="10" t="s">
        <v>244</v>
      </c>
      <c r="B1755">
        <v>2016</v>
      </c>
    </row>
    <row r="1756" spans="1:2" x14ac:dyDescent="0.35">
      <c r="A1756" s="10" t="s">
        <v>2396</v>
      </c>
      <c r="B1756">
        <v>2016</v>
      </c>
    </row>
    <row r="1757" spans="1:2" x14ac:dyDescent="0.35">
      <c r="A1757" s="11" t="s">
        <v>1167</v>
      </c>
      <c r="B1757">
        <v>2016</v>
      </c>
    </row>
    <row r="1758" spans="1:2" x14ac:dyDescent="0.35">
      <c r="A1758" s="10" t="s">
        <v>547</v>
      </c>
      <c r="B1758">
        <v>2016</v>
      </c>
    </row>
    <row r="1759" spans="1:2" x14ac:dyDescent="0.35">
      <c r="A1759" s="11" t="s">
        <v>90</v>
      </c>
      <c r="B1759">
        <v>2016</v>
      </c>
    </row>
    <row r="1760" spans="1:2" x14ac:dyDescent="0.35">
      <c r="A1760" s="10" t="s">
        <v>959</v>
      </c>
      <c r="B1760">
        <v>2016</v>
      </c>
    </row>
    <row r="1761" spans="1:2" x14ac:dyDescent="0.35">
      <c r="A1761" s="10" t="s">
        <v>346</v>
      </c>
      <c r="B1761">
        <v>2016</v>
      </c>
    </row>
    <row r="1762" spans="1:2" x14ac:dyDescent="0.35">
      <c r="A1762" s="11" t="s">
        <v>1198</v>
      </c>
      <c r="B1762">
        <v>2016</v>
      </c>
    </row>
    <row r="1763" spans="1:2" x14ac:dyDescent="0.35">
      <c r="A1763" s="10" t="s">
        <v>1327</v>
      </c>
      <c r="B1763">
        <v>2016</v>
      </c>
    </row>
    <row r="1764" spans="1:2" x14ac:dyDescent="0.35">
      <c r="A1764" s="11" t="s">
        <v>437</v>
      </c>
      <c r="B1764">
        <v>2016</v>
      </c>
    </row>
    <row r="1765" spans="1:2" x14ac:dyDescent="0.35">
      <c r="A1765" s="10" t="s">
        <v>1483</v>
      </c>
      <c r="B1765">
        <v>2016</v>
      </c>
    </row>
    <row r="1766" spans="1:2" x14ac:dyDescent="0.35">
      <c r="A1766" s="11" t="s">
        <v>1099</v>
      </c>
      <c r="B1766">
        <v>2016</v>
      </c>
    </row>
    <row r="1767" spans="1:2" x14ac:dyDescent="0.35">
      <c r="A1767" s="10" t="s">
        <v>417</v>
      </c>
      <c r="B1767">
        <v>2016</v>
      </c>
    </row>
    <row r="1768" spans="1:2" x14ac:dyDescent="0.35">
      <c r="A1768" s="10" t="s">
        <v>1699</v>
      </c>
      <c r="B1768">
        <v>2016</v>
      </c>
    </row>
    <row r="1769" spans="1:2" x14ac:dyDescent="0.35">
      <c r="A1769" s="10" t="s">
        <v>2631</v>
      </c>
      <c r="B1769">
        <v>2016</v>
      </c>
    </row>
    <row r="1770" spans="1:2" x14ac:dyDescent="0.35">
      <c r="A1770" s="10" t="s">
        <v>2632</v>
      </c>
      <c r="B1770">
        <v>2016</v>
      </c>
    </row>
    <row r="1771" spans="1:2" x14ac:dyDescent="0.35">
      <c r="A1771" s="11" t="s">
        <v>680</v>
      </c>
      <c r="B1771">
        <v>2016</v>
      </c>
    </row>
    <row r="1772" spans="1:2" x14ac:dyDescent="0.35">
      <c r="A1772" s="10" t="s">
        <v>1791</v>
      </c>
      <c r="B1772">
        <v>2016</v>
      </c>
    </row>
    <row r="1773" spans="1:2" x14ac:dyDescent="0.35">
      <c r="A1773" s="11" t="s">
        <v>1457</v>
      </c>
      <c r="B1773">
        <v>2016</v>
      </c>
    </row>
    <row r="1774" spans="1:2" x14ac:dyDescent="0.35">
      <c r="A1774" s="11" t="s">
        <v>935</v>
      </c>
      <c r="B1774">
        <v>2016</v>
      </c>
    </row>
    <row r="1775" spans="1:2" x14ac:dyDescent="0.35">
      <c r="A1775" s="10" t="s">
        <v>352</v>
      </c>
      <c r="B1775">
        <v>2016</v>
      </c>
    </row>
    <row r="1776" spans="1:2" x14ac:dyDescent="0.35">
      <c r="A1776" s="10" t="s">
        <v>2639</v>
      </c>
      <c r="B1776">
        <v>2016</v>
      </c>
    </row>
    <row r="1777" spans="1:2" x14ac:dyDescent="0.35">
      <c r="A1777" s="11" t="s">
        <v>54</v>
      </c>
      <c r="B1777">
        <v>2016</v>
      </c>
    </row>
    <row r="1778" spans="1:2" x14ac:dyDescent="0.35">
      <c r="A1778" s="11" t="s">
        <v>1009</v>
      </c>
      <c r="B1778">
        <v>2016</v>
      </c>
    </row>
    <row r="1779" spans="1:2" x14ac:dyDescent="0.35">
      <c r="A1779" s="10" t="s">
        <v>675</v>
      </c>
      <c r="B1779">
        <v>2016</v>
      </c>
    </row>
    <row r="1780" spans="1:2" x14ac:dyDescent="0.35">
      <c r="A1780" s="11" t="s">
        <v>1016</v>
      </c>
      <c r="B1780">
        <v>2016</v>
      </c>
    </row>
    <row r="1781" spans="1:2" x14ac:dyDescent="0.35">
      <c r="A1781" s="11" t="s">
        <v>1661</v>
      </c>
      <c r="B1781">
        <v>2016</v>
      </c>
    </row>
    <row r="1782" spans="1:2" x14ac:dyDescent="0.35">
      <c r="A1782" s="10" t="s">
        <v>254</v>
      </c>
      <c r="B1782">
        <v>2016</v>
      </c>
    </row>
    <row r="1783" spans="1:2" x14ac:dyDescent="0.35">
      <c r="A1783" s="10" t="s">
        <v>1495</v>
      </c>
      <c r="B1783">
        <v>2016</v>
      </c>
    </row>
    <row r="1784" spans="1:2" x14ac:dyDescent="0.35">
      <c r="A1784" s="11" t="s">
        <v>1801</v>
      </c>
      <c r="B1784">
        <v>2016</v>
      </c>
    </row>
    <row r="1785" spans="1:2" x14ac:dyDescent="0.35">
      <c r="A1785" s="11" t="s">
        <v>1623</v>
      </c>
      <c r="B1785">
        <v>2016</v>
      </c>
    </row>
    <row r="1786" spans="1:2" x14ac:dyDescent="0.35">
      <c r="A1786" s="10" t="s">
        <v>1478</v>
      </c>
      <c r="B1786">
        <v>2016</v>
      </c>
    </row>
    <row r="1787" spans="1:2" x14ac:dyDescent="0.35">
      <c r="A1787" s="10" t="s">
        <v>2313</v>
      </c>
      <c r="B1787">
        <v>2016</v>
      </c>
    </row>
    <row r="1788" spans="1:2" x14ac:dyDescent="0.35">
      <c r="A1788" s="11" t="s">
        <v>363</v>
      </c>
      <c r="B1788">
        <v>2016</v>
      </c>
    </row>
    <row r="1789" spans="1:2" x14ac:dyDescent="0.35">
      <c r="A1789" s="10" t="s">
        <v>738</v>
      </c>
      <c r="B1789">
        <v>2016</v>
      </c>
    </row>
    <row r="1790" spans="1:2" x14ac:dyDescent="0.35">
      <c r="A1790" s="10" t="s">
        <v>2641</v>
      </c>
      <c r="B1790">
        <v>2016</v>
      </c>
    </row>
    <row r="1791" spans="1:2" x14ac:dyDescent="0.35">
      <c r="A1791" s="10" t="s">
        <v>573</v>
      </c>
      <c r="B1791">
        <v>2016</v>
      </c>
    </row>
    <row r="1792" spans="1:2" x14ac:dyDescent="0.35">
      <c r="A1792" s="11" t="s">
        <v>401</v>
      </c>
      <c r="B1792">
        <v>2016</v>
      </c>
    </row>
    <row r="1793" spans="1:2" x14ac:dyDescent="0.35">
      <c r="A1793" s="11" t="s">
        <v>2282</v>
      </c>
      <c r="B1793">
        <v>2016</v>
      </c>
    </row>
    <row r="1794" spans="1:2" x14ac:dyDescent="0.35">
      <c r="A1794" s="11" t="s">
        <v>1249</v>
      </c>
      <c r="B1794">
        <v>2016</v>
      </c>
    </row>
    <row r="1795" spans="1:2" x14ac:dyDescent="0.35">
      <c r="A1795" s="10" t="s">
        <v>610</v>
      </c>
      <c r="B1795">
        <v>2016</v>
      </c>
    </row>
    <row r="1796" spans="1:2" x14ac:dyDescent="0.35">
      <c r="A1796" s="10" t="s">
        <v>1357</v>
      </c>
      <c r="B1796">
        <v>2016</v>
      </c>
    </row>
    <row r="1797" spans="1:2" x14ac:dyDescent="0.35">
      <c r="A1797" s="10" t="s">
        <v>879</v>
      </c>
      <c r="B1797">
        <v>2016</v>
      </c>
    </row>
    <row r="1798" spans="1:2" x14ac:dyDescent="0.35">
      <c r="A1798" s="11" t="s">
        <v>1800</v>
      </c>
      <c r="B1798">
        <v>2016</v>
      </c>
    </row>
    <row r="1799" spans="1:2" x14ac:dyDescent="0.35">
      <c r="A1799" s="10" t="s">
        <v>1548</v>
      </c>
      <c r="B1799">
        <v>2016</v>
      </c>
    </row>
    <row r="1800" spans="1:2" x14ac:dyDescent="0.35">
      <c r="A1800" s="11" t="s">
        <v>1273</v>
      </c>
      <c r="B1800">
        <v>2016</v>
      </c>
    </row>
    <row r="1801" spans="1:2" x14ac:dyDescent="0.35">
      <c r="A1801" s="10" t="s">
        <v>1935</v>
      </c>
      <c r="B1801">
        <v>2016</v>
      </c>
    </row>
    <row r="1802" spans="1:2" x14ac:dyDescent="0.35">
      <c r="A1802" s="10" t="s">
        <v>478</v>
      </c>
      <c r="B1802">
        <v>2016</v>
      </c>
    </row>
    <row r="1803" spans="1:2" x14ac:dyDescent="0.35">
      <c r="A1803" s="10" t="s">
        <v>2388</v>
      </c>
      <c r="B1803">
        <v>2016</v>
      </c>
    </row>
    <row r="1804" spans="1:2" x14ac:dyDescent="0.35">
      <c r="A1804" s="11" t="s">
        <v>1738</v>
      </c>
      <c r="B1804">
        <v>2016</v>
      </c>
    </row>
    <row r="1805" spans="1:2" x14ac:dyDescent="0.35">
      <c r="A1805" s="10" t="s">
        <v>218</v>
      </c>
      <c r="B1805">
        <v>2016</v>
      </c>
    </row>
    <row r="1806" spans="1:2" x14ac:dyDescent="0.35">
      <c r="A1806" s="10" t="s">
        <v>139</v>
      </c>
      <c r="B1806">
        <v>2016</v>
      </c>
    </row>
    <row r="1807" spans="1:2" x14ac:dyDescent="0.35">
      <c r="A1807" s="10" t="s">
        <v>1799</v>
      </c>
      <c r="B1807">
        <v>2016</v>
      </c>
    </row>
    <row r="1808" spans="1:2" x14ac:dyDescent="0.35">
      <c r="A1808" s="10" t="s">
        <v>1680</v>
      </c>
      <c r="B1808">
        <v>2016</v>
      </c>
    </row>
    <row r="1809" spans="1:2" x14ac:dyDescent="0.35">
      <c r="A1809" s="11" t="s">
        <v>743</v>
      </c>
      <c r="B1809">
        <v>2016</v>
      </c>
    </row>
    <row r="1810" spans="1:2" x14ac:dyDescent="0.35">
      <c r="A1810" s="10" t="s">
        <v>1910</v>
      </c>
      <c r="B1810">
        <v>2016</v>
      </c>
    </row>
    <row r="1811" spans="1:2" x14ac:dyDescent="0.35">
      <c r="A1811" s="10" t="s">
        <v>601</v>
      </c>
      <c r="B1811">
        <v>2016</v>
      </c>
    </row>
    <row r="1812" spans="1:2" x14ac:dyDescent="0.35">
      <c r="A1812" s="11" t="s">
        <v>1172</v>
      </c>
      <c r="B1812">
        <v>2016</v>
      </c>
    </row>
    <row r="1813" spans="1:2" x14ac:dyDescent="0.35">
      <c r="A1813" s="10" t="s">
        <v>2197</v>
      </c>
      <c r="B1813">
        <v>2016</v>
      </c>
    </row>
    <row r="1814" spans="1:2" x14ac:dyDescent="0.35">
      <c r="A1814" s="10" t="s">
        <v>283</v>
      </c>
      <c r="B1814">
        <v>2016</v>
      </c>
    </row>
    <row r="1815" spans="1:2" x14ac:dyDescent="0.35">
      <c r="A1815" s="11" t="s">
        <v>378</v>
      </c>
      <c r="B1815">
        <v>2016</v>
      </c>
    </row>
    <row r="1816" spans="1:2" x14ac:dyDescent="0.35">
      <c r="A1816" s="11" t="s">
        <v>2651</v>
      </c>
      <c r="B1816">
        <v>2016</v>
      </c>
    </row>
    <row r="1817" spans="1:2" x14ac:dyDescent="0.35">
      <c r="A1817" s="11" t="s">
        <v>824</v>
      </c>
      <c r="B1817">
        <v>2016</v>
      </c>
    </row>
    <row r="1818" spans="1:2" x14ac:dyDescent="0.35">
      <c r="A1818" s="10" t="s">
        <v>185</v>
      </c>
      <c r="B1818">
        <v>2017</v>
      </c>
    </row>
    <row r="1819" spans="1:2" x14ac:dyDescent="0.35">
      <c r="A1819" s="11" t="s">
        <v>768</v>
      </c>
      <c r="B1819">
        <v>2017</v>
      </c>
    </row>
    <row r="1820" spans="1:2" x14ac:dyDescent="0.35">
      <c r="A1820" s="10" t="s">
        <v>910</v>
      </c>
      <c r="B1820">
        <v>2017</v>
      </c>
    </row>
    <row r="1821" spans="1:2" x14ac:dyDescent="0.35">
      <c r="A1821" s="11" t="s">
        <v>2472</v>
      </c>
      <c r="B1821">
        <v>2017</v>
      </c>
    </row>
    <row r="1822" spans="1:2" x14ac:dyDescent="0.35">
      <c r="A1822" s="10" t="s">
        <v>1033</v>
      </c>
      <c r="B1822">
        <v>2017</v>
      </c>
    </row>
    <row r="1823" spans="1:2" x14ac:dyDescent="0.35">
      <c r="A1823" s="11" t="s">
        <v>1910</v>
      </c>
      <c r="B1823">
        <v>2017</v>
      </c>
    </row>
    <row r="1824" spans="1:2" x14ac:dyDescent="0.35">
      <c r="A1824" s="11" t="s">
        <v>1971</v>
      </c>
      <c r="B1824">
        <v>2017</v>
      </c>
    </row>
    <row r="1825" spans="1:2" x14ac:dyDescent="0.35">
      <c r="A1825" s="10" t="s">
        <v>85</v>
      </c>
      <c r="B1825">
        <v>2017</v>
      </c>
    </row>
    <row r="1826" spans="1:2" x14ac:dyDescent="0.35">
      <c r="A1826" s="11" t="s">
        <v>1948</v>
      </c>
      <c r="B1826">
        <v>2017</v>
      </c>
    </row>
    <row r="1827" spans="1:2" x14ac:dyDescent="0.35">
      <c r="A1827" s="10" t="s">
        <v>1963</v>
      </c>
      <c r="B1827">
        <v>2017</v>
      </c>
    </row>
    <row r="1828" spans="1:2" x14ac:dyDescent="0.35">
      <c r="A1828" s="11" t="s">
        <v>2164</v>
      </c>
      <c r="B1828">
        <v>2017</v>
      </c>
    </row>
    <row r="1829" spans="1:2" x14ac:dyDescent="0.35">
      <c r="A1829" s="10" t="s">
        <v>1623</v>
      </c>
      <c r="B1829">
        <v>2017</v>
      </c>
    </row>
    <row r="1830" spans="1:2" x14ac:dyDescent="0.35">
      <c r="A1830" s="10" t="s">
        <v>1070</v>
      </c>
      <c r="B1830">
        <v>2017</v>
      </c>
    </row>
    <row r="1831" spans="1:2" x14ac:dyDescent="0.35">
      <c r="A1831" s="11" t="s">
        <v>1423</v>
      </c>
      <c r="B1831">
        <v>2017</v>
      </c>
    </row>
    <row r="1832" spans="1:2" x14ac:dyDescent="0.35">
      <c r="A1832" s="10" t="s">
        <v>564</v>
      </c>
      <c r="B1832">
        <v>2017</v>
      </c>
    </row>
    <row r="1833" spans="1:2" x14ac:dyDescent="0.35">
      <c r="A1833" s="10" t="s">
        <v>2042</v>
      </c>
      <c r="B1833">
        <v>2017</v>
      </c>
    </row>
    <row r="1834" spans="1:2" x14ac:dyDescent="0.35">
      <c r="A1834" s="11" t="s">
        <v>2053</v>
      </c>
      <c r="B1834">
        <v>2017</v>
      </c>
    </row>
    <row r="1835" spans="1:2" x14ac:dyDescent="0.35">
      <c r="A1835" s="10" t="s">
        <v>1744</v>
      </c>
      <c r="B1835">
        <v>2017</v>
      </c>
    </row>
    <row r="1836" spans="1:2" x14ac:dyDescent="0.35">
      <c r="A1836" s="10" t="s">
        <v>2503</v>
      </c>
      <c r="B1836">
        <v>2017</v>
      </c>
    </row>
    <row r="1837" spans="1:2" x14ac:dyDescent="0.35">
      <c r="A1837" s="10" t="s">
        <v>1931</v>
      </c>
      <c r="B1837">
        <v>2017</v>
      </c>
    </row>
    <row r="1838" spans="1:2" x14ac:dyDescent="0.35">
      <c r="A1838" s="10" t="s">
        <v>796</v>
      </c>
      <c r="B1838">
        <v>2017</v>
      </c>
    </row>
    <row r="1839" spans="1:2" x14ac:dyDescent="0.35">
      <c r="A1839" s="11" t="s">
        <v>2284</v>
      </c>
      <c r="B1839">
        <v>2017</v>
      </c>
    </row>
    <row r="1840" spans="1:2" x14ac:dyDescent="0.35">
      <c r="A1840" s="10" t="s">
        <v>228</v>
      </c>
      <c r="B1840">
        <v>2017</v>
      </c>
    </row>
    <row r="1841" spans="1:2" x14ac:dyDescent="0.35">
      <c r="A1841" s="10" t="s">
        <v>2534</v>
      </c>
      <c r="B1841">
        <v>2017</v>
      </c>
    </row>
    <row r="1842" spans="1:2" x14ac:dyDescent="0.35">
      <c r="A1842" s="10" t="s">
        <v>193</v>
      </c>
      <c r="B1842">
        <v>2017</v>
      </c>
    </row>
    <row r="1843" spans="1:2" x14ac:dyDescent="0.35">
      <c r="A1843" s="11" t="s">
        <v>2385</v>
      </c>
      <c r="B1843">
        <v>2017</v>
      </c>
    </row>
    <row r="1844" spans="1:2" x14ac:dyDescent="0.35">
      <c r="A1844" s="10" t="s">
        <v>1762</v>
      </c>
      <c r="B1844">
        <v>2017</v>
      </c>
    </row>
    <row r="1845" spans="1:2" x14ac:dyDescent="0.35">
      <c r="A1845" s="10" t="s">
        <v>29</v>
      </c>
      <c r="B1845">
        <v>2017</v>
      </c>
    </row>
    <row r="1846" spans="1:2" x14ac:dyDescent="0.35">
      <c r="A1846" s="10" t="s">
        <v>1705</v>
      </c>
      <c r="B1846">
        <v>2017</v>
      </c>
    </row>
    <row r="1847" spans="1:2" x14ac:dyDescent="0.35">
      <c r="A1847" s="11" t="s">
        <v>884</v>
      </c>
      <c r="B1847">
        <v>2017</v>
      </c>
    </row>
    <row r="1848" spans="1:2" x14ac:dyDescent="0.35">
      <c r="A1848" s="10" t="s">
        <v>2631</v>
      </c>
      <c r="B1848">
        <v>2017</v>
      </c>
    </row>
    <row r="1849" spans="1:2" x14ac:dyDescent="0.35">
      <c r="A1849" s="10" t="s">
        <v>655</v>
      </c>
      <c r="B1849">
        <v>2017</v>
      </c>
    </row>
    <row r="1850" spans="1:2" x14ac:dyDescent="0.35">
      <c r="A1850" s="10" t="s">
        <v>2518</v>
      </c>
      <c r="B1850">
        <v>2017</v>
      </c>
    </row>
    <row r="1851" spans="1:2" x14ac:dyDescent="0.35">
      <c r="A1851" s="11" t="s">
        <v>1392</v>
      </c>
      <c r="B1851">
        <v>2017</v>
      </c>
    </row>
    <row r="1852" spans="1:2" x14ac:dyDescent="0.35">
      <c r="A1852" s="10" t="s">
        <v>217</v>
      </c>
      <c r="B1852">
        <v>2017</v>
      </c>
    </row>
    <row r="1853" spans="1:2" x14ac:dyDescent="0.35">
      <c r="A1853" s="10" t="s">
        <v>1487</v>
      </c>
      <c r="B1853">
        <v>2017</v>
      </c>
    </row>
    <row r="1854" spans="1:2" x14ac:dyDescent="0.35">
      <c r="A1854" s="11" t="s">
        <v>1616</v>
      </c>
      <c r="B1854">
        <v>2017</v>
      </c>
    </row>
    <row r="1855" spans="1:2" x14ac:dyDescent="0.35">
      <c r="A1855" s="10" t="s">
        <v>928</v>
      </c>
      <c r="B1855">
        <v>2017</v>
      </c>
    </row>
    <row r="1856" spans="1:2" x14ac:dyDescent="0.35">
      <c r="A1856" s="10" t="s">
        <v>1811</v>
      </c>
      <c r="B1856">
        <v>2017</v>
      </c>
    </row>
    <row r="1857" spans="1:2" x14ac:dyDescent="0.35">
      <c r="A1857" s="10" t="s">
        <v>2585</v>
      </c>
      <c r="B1857">
        <v>2017</v>
      </c>
    </row>
    <row r="1858" spans="1:2" x14ac:dyDescent="0.35">
      <c r="A1858" s="11" t="s">
        <v>2444</v>
      </c>
      <c r="B1858">
        <v>2017</v>
      </c>
    </row>
    <row r="1859" spans="1:2" x14ac:dyDescent="0.35">
      <c r="A1859" s="10" t="s">
        <v>1665</v>
      </c>
      <c r="B1859">
        <v>2017</v>
      </c>
    </row>
    <row r="1860" spans="1:2" x14ac:dyDescent="0.35">
      <c r="A1860" s="10" t="s">
        <v>525</v>
      </c>
      <c r="B1860">
        <v>2017</v>
      </c>
    </row>
    <row r="1861" spans="1:2" x14ac:dyDescent="0.35">
      <c r="A1861" s="10" t="s">
        <v>346</v>
      </c>
      <c r="B1861">
        <v>2017</v>
      </c>
    </row>
    <row r="1862" spans="1:2" x14ac:dyDescent="0.35">
      <c r="A1862" s="11" t="s">
        <v>61</v>
      </c>
      <c r="B1862">
        <v>2017</v>
      </c>
    </row>
    <row r="1863" spans="1:2" x14ac:dyDescent="0.35">
      <c r="A1863" s="11" t="s">
        <v>626</v>
      </c>
      <c r="B1863">
        <v>2017</v>
      </c>
    </row>
    <row r="1864" spans="1:2" x14ac:dyDescent="0.35">
      <c r="A1864" s="11" t="s">
        <v>2021</v>
      </c>
      <c r="B1864">
        <v>2017</v>
      </c>
    </row>
    <row r="1865" spans="1:2" x14ac:dyDescent="0.35">
      <c r="A1865" s="10" t="s">
        <v>1394</v>
      </c>
      <c r="B1865">
        <v>2017</v>
      </c>
    </row>
    <row r="1866" spans="1:2" x14ac:dyDescent="0.35">
      <c r="A1866" s="11" t="s">
        <v>139</v>
      </c>
      <c r="B1866">
        <v>2017</v>
      </c>
    </row>
    <row r="1867" spans="1:2" x14ac:dyDescent="0.35">
      <c r="A1867" s="11" t="s">
        <v>2286</v>
      </c>
      <c r="B1867">
        <v>2017</v>
      </c>
    </row>
    <row r="1868" spans="1:2" x14ac:dyDescent="0.35">
      <c r="A1868" s="10" t="s">
        <v>2455</v>
      </c>
      <c r="B1868">
        <v>2017</v>
      </c>
    </row>
    <row r="1869" spans="1:2" x14ac:dyDescent="0.35">
      <c r="A1869" s="11" t="s">
        <v>156</v>
      </c>
      <c r="B1869">
        <v>2017</v>
      </c>
    </row>
    <row r="1870" spans="1:2" x14ac:dyDescent="0.35">
      <c r="A1870" s="11" t="s">
        <v>681</v>
      </c>
      <c r="B1870">
        <v>2017</v>
      </c>
    </row>
    <row r="1871" spans="1:2" x14ac:dyDescent="0.35">
      <c r="A1871" s="10" t="s">
        <v>1945</v>
      </c>
      <c r="B1871">
        <v>2017</v>
      </c>
    </row>
    <row r="1872" spans="1:2" x14ac:dyDescent="0.35">
      <c r="A1872" s="11" t="s">
        <v>569</v>
      </c>
      <c r="B1872">
        <v>2017</v>
      </c>
    </row>
    <row r="1873" spans="1:2" x14ac:dyDescent="0.35">
      <c r="A1873" s="11" t="s">
        <v>2111</v>
      </c>
      <c r="B1873">
        <v>2017</v>
      </c>
    </row>
    <row r="1874" spans="1:2" x14ac:dyDescent="0.35">
      <c r="A1874" s="10" t="s">
        <v>2501</v>
      </c>
      <c r="B1874">
        <v>2017</v>
      </c>
    </row>
    <row r="1875" spans="1:2" x14ac:dyDescent="0.35">
      <c r="A1875" s="11" t="s">
        <v>1840</v>
      </c>
      <c r="B1875">
        <v>2017</v>
      </c>
    </row>
    <row r="1876" spans="1:2" x14ac:dyDescent="0.35">
      <c r="A1876" s="10" t="s">
        <v>1093</v>
      </c>
      <c r="B1876">
        <v>2017</v>
      </c>
    </row>
    <row r="1877" spans="1:2" x14ac:dyDescent="0.35">
      <c r="A1877" s="11" t="s">
        <v>437</v>
      </c>
      <c r="B1877">
        <v>2017</v>
      </c>
    </row>
    <row r="1878" spans="1:2" x14ac:dyDescent="0.35">
      <c r="A1878" s="10" t="s">
        <v>2456</v>
      </c>
      <c r="B1878">
        <v>2017</v>
      </c>
    </row>
    <row r="1879" spans="1:2" x14ac:dyDescent="0.35">
      <c r="A1879" s="11" t="s">
        <v>1977</v>
      </c>
      <c r="B1879">
        <v>2017</v>
      </c>
    </row>
    <row r="1880" spans="1:2" x14ac:dyDescent="0.35">
      <c r="A1880" s="11" t="s">
        <v>77</v>
      </c>
      <c r="B1880">
        <v>2017</v>
      </c>
    </row>
    <row r="1881" spans="1:2" x14ac:dyDescent="0.35">
      <c r="A1881" s="10" t="s">
        <v>1494</v>
      </c>
      <c r="B1881">
        <v>2017</v>
      </c>
    </row>
    <row r="1882" spans="1:2" x14ac:dyDescent="0.35">
      <c r="A1882" s="11" t="s">
        <v>622</v>
      </c>
      <c r="B1882">
        <v>2017</v>
      </c>
    </row>
    <row r="1883" spans="1:2" x14ac:dyDescent="0.35">
      <c r="A1883" s="10" t="s">
        <v>2540</v>
      </c>
      <c r="B1883">
        <v>2017</v>
      </c>
    </row>
    <row r="1884" spans="1:2" x14ac:dyDescent="0.35">
      <c r="A1884" s="10" t="s">
        <v>1223</v>
      </c>
      <c r="B1884">
        <v>2017</v>
      </c>
    </row>
    <row r="1885" spans="1:2" x14ac:dyDescent="0.35">
      <c r="A1885" s="11" t="s">
        <v>1163</v>
      </c>
      <c r="B1885">
        <v>2017</v>
      </c>
    </row>
    <row r="1886" spans="1:2" x14ac:dyDescent="0.35">
      <c r="A1886" s="10" t="s">
        <v>537</v>
      </c>
      <c r="B1886">
        <v>2017</v>
      </c>
    </row>
    <row r="1887" spans="1:2" x14ac:dyDescent="0.35">
      <c r="A1887" s="11" t="s">
        <v>2423</v>
      </c>
      <c r="B1887">
        <v>2017</v>
      </c>
    </row>
    <row r="1888" spans="1:2" x14ac:dyDescent="0.35">
      <c r="A1888" s="10" t="s">
        <v>1738</v>
      </c>
      <c r="B1888">
        <v>2017</v>
      </c>
    </row>
    <row r="1889" spans="1:2" x14ac:dyDescent="0.35">
      <c r="A1889" s="10" t="s">
        <v>233</v>
      </c>
      <c r="B1889">
        <v>2017</v>
      </c>
    </row>
    <row r="1890" spans="1:2" x14ac:dyDescent="0.35">
      <c r="A1890" s="10" t="s">
        <v>1513</v>
      </c>
      <c r="B1890">
        <v>2017</v>
      </c>
    </row>
    <row r="1891" spans="1:2" x14ac:dyDescent="0.35">
      <c r="A1891" s="10" t="s">
        <v>2294</v>
      </c>
      <c r="B1891">
        <v>2017</v>
      </c>
    </row>
    <row r="1892" spans="1:2" x14ac:dyDescent="0.35">
      <c r="A1892" s="11" t="s">
        <v>352</v>
      </c>
      <c r="B1892">
        <v>2017</v>
      </c>
    </row>
    <row r="1893" spans="1:2" x14ac:dyDescent="0.35">
      <c r="A1893" s="11" t="s">
        <v>1446</v>
      </c>
      <c r="B1893">
        <v>2017</v>
      </c>
    </row>
    <row r="1894" spans="1:2" x14ac:dyDescent="0.35">
      <c r="A1894" s="11" t="s">
        <v>107</v>
      </c>
      <c r="B1894">
        <v>2017</v>
      </c>
    </row>
    <row r="1895" spans="1:2" x14ac:dyDescent="0.35">
      <c r="A1895" s="11" t="s">
        <v>1463</v>
      </c>
      <c r="B1895">
        <v>2017</v>
      </c>
    </row>
    <row r="1896" spans="1:2" x14ac:dyDescent="0.35">
      <c r="A1896" s="11" t="s">
        <v>2117</v>
      </c>
      <c r="B1896">
        <v>2017</v>
      </c>
    </row>
    <row r="1897" spans="1:2" x14ac:dyDescent="0.35">
      <c r="A1897" s="10" t="s">
        <v>2365</v>
      </c>
      <c r="B1897">
        <v>2017</v>
      </c>
    </row>
    <row r="1898" spans="1:2" x14ac:dyDescent="0.35">
      <c r="A1898" s="10" t="s">
        <v>197</v>
      </c>
      <c r="B1898">
        <v>2017</v>
      </c>
    </row>
    <row r="1899" spans="1:2" x14ac:dyDescent="0.35">
      <c r="A1899" s="11" t="s">
        <v>784</v>
      </c>
      <c r="B1899">
        <v>2017</v>
      </c>
    </row>
    <row r="1900" spans="1:2" x14ac:dyDescent="0.35">
      <c r="A1900" s="10" t="s">
        <v>401</v>
      </c>
      <c r="B1900">
        <v>2017</v>
      </c>
    </row>
    <row r="1901" spans="1:2" x14ac:dyDescent="0.35">
      <c r="A1901" s="11" t="s">
        <v>204</v>
      </c>
      <c r="B1901">
        <v>2017</v>
      </c>
    </row>
    <row r="1902" spans="1:2" x14ac:dyDescent="0.35">
      <c r="A1902" s="10" t="s">
        <v>659</v>
      </c>
      <c r="B1902">
        <v>2017</v>
      </c>
    </row>
    <row r="1903" spans="1:2" x14ac:dyDescent="0.35">
      <c r="A1903" s="11" t="s">
        <v>1788</v>
      </c>
      <c r="B1903">
        <v>2017</v>
      </c>
    </row>
    <row r="1904" spans="1:2" x14ac:dyDescent="0.35">
      <c r="A1904" s="11" t="s">
        <v>1131</v>
      </c>
      <c r="B1904">
        <v>2017</v>
      </c>
    </row>
    <row r="1905" spans="1:2" x14ac:dyDescent="0.35">
      <c r="A1905" s="10" t="s">
        <v>736</v>
      </c>
      <c r="B1905">
        <v>2017</v>
      </c>
    </row>
    <row r="1906" spans="1:2" x14ac:dyDescent="0.35">
      <c r="A1906" s="11" t="s">
        <v>2209</v>
      </c>
      <c r="B1906">
        <v>2017</v>
      </c>
    </row>
    <row r="1907" spans="1:2" x14ac:dyDescent="0.35">
      <c r="A1907" s="10" t="s">
        <v>523</v>
      </c>
      <c r="B1907">
        <v>2017</v>
      </c>
    </row>
    <row r="1908" spans="1:2" x14ac:dyDescent="0.35">
      <c r="A1908" s="10" t="s">
        <v>1161</v>
      </c>
      <c r="B1908">
        <v>2017</v>
      </c>
    </row>
    <row r="1909" spans="1:2" x14ac:dyDescent="0.35">
      <c r="A1909" s="11" t="s">
        <v>935</v>
      </c>
      <c r="B1909">
        <v>2017</v>
      </c>
    </row>
    <row r="1910" spans="1:2" x14ac:dyDescent="0.35">
      <c r="A1910" s="10" t="s">
        <v>1027</v>
      </c>
      <c r="B1910">
        <v>2017</v>
      </c>
    </row>
    <row r="1911" spans="1:2" x14ac:dyDescent="0.35">
      <c r="A1911" s="11" t="s">
        <v>1696</v>
      </c>
      <c r="B1911">
        <v>2017</v>
      </c>
    </row>
    <row r="1912" spans="1:2" x14ac:dyDescent="0.35">
      <c r="A1912" s="11" t="s">
        <v>225</v>
      </c>
      <c r="B1912">
        <v>2017</v>
      </c>
    </row>
    <row r="1913" spans="1:2" x14ac:dyDescent="0.35">
      <c r="A1913" s="10" t="s">
        <v>1547</v>
      </c>
      <c r="B1913">
        <v>2017</v>
      </c>
    </row>
    <row r="1914" spans="1:2" x14ac:dyDescent="0.35">
      <c r="A1914" s="10" t="s">
        <v>590</v>
      </c>
      <c r="B1914">
        <v>2017</v>
      </c>
    </row>
    <row r="1915" spans="1:2" x14ac:dyDescent="0.35">
      <c r="A1915" s="11" t="s">
        <v>925</v>
      </c>
      <c r="B1915">
        <v>2017</v>
      </c>
    </row>
    <row r="1916" spans="1:2" x14ac:dyDescent="0.35">
      <c r="A1916" s="11" t="s">
        <v>1900</v>
      </c>
      <c r="B1916">
        <v>2017</v>
      </c>
    </row>
    <row r="1917" spans="1:2" x14ac:dyDescent="0.35">
      <c r="A1917" s="10" t="s">
        <v>293</v>
      </c>
      <c r="B1917">
        <v>2017</v>
      </c>
    </row>
    <row r="1918" spans="1:2" x14ac:dyDescent="0.35">
      <c r="A1918" s="10" t="s">
        <v>241</v>
      </c>
      <c r="B1918">
        <v>2017</v>
      </c>
    </row>
    <row r="1919" spans="1:2" x14ac:dyDescent="0.35">
      <c r="A1919" s="11" t="s">
        <v>945</v>
      </c>
      <c r="B1919">
        <v>2017</v>
      </c>
    </row>
    <row r="1920" spans="1:2" x14ac:dyDescent="0.35">
      <c r="A1920" s="10" t="s">
        <v>1097</v>
      </c>
      <c r="B1920">
        <v>2017</v>
      </c>
    </row>
    <row r="1921" spans="1:2" x14ac:dyDescent="0.35">
      <c r="A1921" s="10" t="s">
        <v>2271</v>
      </c>
      <c r="B1921">
        <v>2017</v>
      </c>
    </row>
    <row r="1922" spans="1:2" x14ac:dyDescent="0.35">
      <c r="A1922" s="10" t="s">
        <v>1369</v>
      </c>
      <c r="B1922">
        <v>2017</v>
      </c>
    </row>
    <row r="1923" spans="1:2" x14ac:dyDescent="0.35">
      <c r="A1923" s="10" t="s">
        <v>788</v>
      </c>
      <c r="B1923">
        <v>2017</v>
      </c>
    </row>
    <row r="1924" spans="1:2" x14ac:dyDescent="0.35">
      <c r="A1924" s="11" t="s">
        <v>973</v>
      </c>
      <c r="B1924">
        <v>2017</v>
      </c>
    </row>
    <row r="1925" spans="1:2" x14ac:dyDescent="0.35">
      <c r="A1925" s="11" t="s">
        <v>1933</v>
      </c>
      <c r="B1925">
        <v>2017</v>
      </c>
    </row>
    <row r="1926" spans="1:2" x14ac:dyDescent="0.35">
      <c r="A1926" s="11" t="s">
        <v>2246</v>
      </c>
      <c r="B1926">
        <v>2017</v>
      </c>
    </row>
    <row r="1927" spans="1:2" x14ac:dyDescent="0.35">
      <c r="A1927" s="11" t="s">
        <v>2318</v>
      </c>
      <c r="B1927">
        <v>2017</v>
      </c>
    </row>
    <row r="1928" spans="1:2" x14ac:dyDescent="0.35">
      <c r="A1928" s="10" t="s">
        <v>1417</v>
      </c>
      <c r="B1928">
        <v>2017</v>
      </c>
    </row>
    <row r="1929" spans="1:2" x14ac:dyDescent="0.35">
      <c r="A1929" s="10" t="s">
        <v>921</v>
      </c>
      <c r="B1929">
        <v>2017</v>
      </c>
    </row>
    <row r="1930" spans="1:2" x14ac:dyDescent="0.35">
      <c r="A1930" s="11" t="s">
        <v>977</v>
      </c>
      <c r="B1930">
        <v>2017</v>
      </c>
    </row>
    <row r="1931" spans="1:2" x14ac:dyDescent="0.35">
      <c r="A1931" s="11" t="s">
        <v>695</v>
      </c>
      <c r="B1931">
        <v>2017</v>
      </c>
    </row>
    <row r="1932" spans="1:2" x14ac:dyDescent="0.35">
      <c r="A1932" s="10" t="s">
        <v>1234</v>
      </c>
      <c r="B1932">
        <v>2017</v>
      </c>
    </row>
    <row r="1933" spans="1:2" x14ac:dyDescent="0.35">
      <c r="A1933" s="11" t="s">
        <v>227</v>
      </c>
      <c r="B1933">
        <v>2017</v>
      </c>
    </row>
    <row r="1934" spans="1:2" x14ac:dyDescent="0.35">
      <c r="A1934" s="10" t="s">
        <v>824</v>
      </c>
      <c r="B1934">
        <v>2017</v>
      </c>
    </row>
    <row r="1935" spans="1:2" x14ac:dyDescent="0.35">
      <c r="A1935" s="10" t="s">
        <v>2124</v>
      </c>
      <c r="B1935">
        <v>2017</v>
      </c>
    </row>
    <row r="1936" spans="1:2" x14ac:dyDescent="0.35">
      <c r="A1936" s="10" t="s">
        <v>2298</v>
      </c>
      <c r="B1936">
        <v>2017</v>
      </c>
    </row>
    <row r="1937" spans="1:2" x14ac:dyDescent="0.35">
      <c r="A1937" s="10" t="s">
        <v>556</v>
      </c>
      <c r="B1937">
        <v>2017</v>
      </c>
    </row>
    <row r="1938" spans="1:2" x14ac:dyDescent="0.35">
      <c r="A1938" s="10" t="s">
        <v>1320</v>
      </c>
      <c r="B1938">
        <v>2017</v>
      </c>
    </row>
    <row r="1939" spans="1:2" x14ac:dyDescent="0.35">
      <c r="A1939" s="11" t="s">
        <v>2242</v>
      </c>
      <c r="B1939">
        <v>2017</v>
      </c>
    </row>
    <row r="1940" spans="1:2" x14ac:dyDescent="0.35">
      <c r="A1940" s="10" t="s">
        <v>490</v>
      </c>
      <c r="B1940">
        <v>2017</v>
      </c>
    </row>
    <row r="1941" spans="1:2" x14ac:dyDescent="0.35">
      <c r="A1941" s="10" t="s">
        <v>771</v>
      </c>
      <c r="B1941">
        <v>2017</v>
      </c>
    </row>
    <row r="1942" spans="1:2" x14ac:dyDescent="0.35">
      <c r="A1942" s="11" t="s">
        <v>915</v>
      </c>
      <c r="B1942">
        <v>2017</v>
      </c>
    </row>
    <row r="1943" spans="1:2" x14ac:dyDescent="0.35">
      <c r="A1943" s="11" t="s">
        <v>143</v>
      </c>
      <c r="B1943">
        <v>2017</v>
      </c>
    </row>
    <row r="1944" spans="1:2" x14ac:dyDescent="0.35">
      <c r="A1944" s="11" t="s">
        <v>1517</v>
      </c>
      <c r="B1944">
        <v>2017</v>
      </c>
    </row>
    <row r="1945" spans="1:2" x14ac:dyDescent="0.35">
      <c r="A1945" s="10" t="s">
        <v>1791</v>
      </c>
      <c r="B1945">
        <v>2017</v>
      </c>
    </row>
    <row r="1946" spans="1:2" x14ac:dyDescent="0.35">
      <c r="A1946" s="10" t="s">
        <v>9</v>
      </c>
      <c r="B1946">
        <v>2017</v>
      </c>
    </row>
    <row r="1947" spans="1:2" x14ac:dyDescent="0.35">
      <c r="A1947" s="10" t="s">
        <v>1593</v>
      </c>
      <c r="B1947">
        <v>2017</v>
      </c>
    </row>
    <row r="1948" spans="1:2" x14ac:dyDescent="0.35">
      <c r="A1948" s="11" t="s">
        <v>1373</v>
      </c>
      <c r="B1948">
        <v>2017</v>
      </c>
    </row>
    <row r="1949" spans="1:2" x14ac:dyDescent="0.35">
      <c r="A1949" s="11" t="s">
        <v>1883</v>
      </c>
      <c r="B1949">
        <v>2017</v>
      </c>
    </row>
    <row r="1950" spans="1:2" x14ac:dyDescent="0.35">
      <c r="A1950" s="11" t="s">
        <v>2657</v>
      </c>
      <c r="B1950">
        <v>2017</v>
      </c>
    </row>
    <row r="1951" spans="1:2" x14ac:dyDescent="0.35">
      <c r="A1951" s="11" t="s">
        <v>530</v>
      </c>
      <c r="B1951">
        <v>2017</v>
      </c>
    </row>
    <row r="1952" spans="1:2" x14ac:dyDescent="0.35">
      <c r="A1952" s="10" t="s">
        <v>1771</v>
      </c>
      <c r="B1952">
        <v>2017</v>
      </c>
    </row>
    <row r="1953" spans="1:2" x14ac:dyDescent="0.35">
      <c r="A1953" s="11" t="s">
        <v>2115</v>
      </c>
      <c r="B1953">
        <v>2017</v>
      </c>
    </row>
    <row r="1954" spans="1:2" x14ac:dyDescent="0.35">
      <c r="A1954" s="11" t="s">
        <v>2447</v>
      </c>
      <c r="B1954">
        <v>2017</v>
      </c>
    </row>
    <row r="1955" spans="1:2" x14ac:dyDescent="0.35">
      <c r="A1955" s="11" t="s">
        <v>1863</v>
      </c>
      <c r="B1955">
        <v>2017</v>
      </c>
    </row>
    <row r="1956" spans="1:2" x14ac:dyDescent="0.35">
      <c r="A1956" s="10" t="s">
        <v>1548</v>
      </c>
      <c r="B1956">
        <v>2017</v>
      </c>
    </row>
    <row r="1957" spans="1:2" x14ac:dyDescent="0.35">
      <c r="A1957" s="10" t="s">
        <v>2162</v>
      </c>
      <c r="B1957">
        <v>2017</v>
      </c>
    </row>
    <row r="1958" spans="1:2" x14ac:dyDescent="0.35">
      <c r="A1958" s="10" t="s">
        <v>1723</v>
      </c>
      <c r="B1958">
        <v>2017</v>
      </c>
    </row>
    <row r="1959" spans="1:2" x14ac:dyDescent="0.35">
      <c r="A1959" s="10" t="s">
        <v>2510</v>
      </c>
      <c r="B1959">
        <v>2017</v>
      </c>
    </row>
    <row r="1960" spans="1:2" x14ac:dyDescent="0.35">
      <c r="A1960" s="11" t="s">
        <v>1178</v>
      </c>
      <c r="B1960">
        <v>2017</v>
      </c>
    </row>
    <row r="1961" spans="1:2" x14ac:dyDescent="0.35">
      <c r="A1961" s="10" t="s">
        <v>1898</v>
      </c>
      <c r="B1961">
        <v>2017</v>
      </c>
    </row>
    <row r="1962" spans="1:2" x14ac:dyDescent="0.35">
      <c r="A1962" s="10" t="s">
        <v>1618</v>
      </c>
      <c r="B1962">
        <v>2017</v>
      </c>
    </row>
    <row r="1963" spans="1:2" x14ac:dyDescent="0.35">
      <c r="A1963" s="11" t="s">
        <v>1571</v>
      </c>
      <c r="B1963">
        <v>2017</v>
      </c>
    </row>
    <row r="1964" spans="1:2" x14ac:dyDescent="0.35">
      <c r="A1964" s="10" t="s">
        <v>2107</v>
      </c>
      <c r="B1964">
        <v>2017</v>
      </c>
    </row>
    <row r="1965" spans="1:2" x14ac:dyDescent="0.35">
      <c r="A1965" s="11" t="s">
        <v>576</v>
      </c>
      <c r="B1965">
        <v>2017</v>
      </c>
    </row>
    <row r="1966" spans="1:2" x14ac:dyDescent="0.35">
      <c r="A1966" s="11" t="s">
        <v>947</v>
      </c>
      <c r="B1966">
        <v>2017</v>
      </c>
    </row>
    <row r="1967" spans="1:2" x14ac:dyDescent="0.35">
      <c r="A1967" s="11" t="s">
        <v>452</v>
      </c>
      <c r="B1967">
        <v>2017</v>
      </c>
    </row>
    <row r="1968" spans="1:2" x14ac:dyDescent="0.35">
      <c r="A1968" s="10" t="s">
        <v>1722</v>
      </c>
      <c r="B1968">
        <v>2017</v>
      </c>
    </row>
    <row r="1969" spans="1:2" x14ac:dyDescent="0.35">
      <c r="A1969" s="10" t="s">
        <v>1385</v>
      </c>
      <c r="B1969">
        <v>2017</v>
      </c>
    </row>
    <row r="1970" spans="1:2" x14ac:dyDescent="0.35">
      <c r="A1970" s="11" t="s">
        <v>1584</v>
      </c>
      <c r="B1970">
        <v>2017</v>
      </c>
    </row>
    <row r="1971" spans="1:2" x14ac:dyDescent="0.35">
      <c r="A1971" s="10" t="s">
        <v>509</v>
      </c>
      <c r="B1971">
        <v>2017</v>
      </c>
    </row>
    <row r="1972" spans="1:2" x14ac:dyDescent="0.35">
      <c r="A1972" s="11" t="s">
        <v>2381</v>
      </c>
      <c r="B1972">
        <v>2017</v>
      </c>
    </row>
    <row r="1973" spans="1:2" x14ac:dyDescent="0.35">
      <c r="A1973" s="11" t="s">
        <v>2429</v>
      </c>
      <c r="B1973">
        <v>2017</v>
      </c>
    </row>
    <row r="1974" spans="1:2" x14ac:dyDescent="0.35">
      <c r="A1974" s="10" t="s">
        <v>2319</v>
      </c>
      <c r="B1974">
        <v>2017</v>
      </c>
    </row>
    <row r="1975" spans="1:2" x14ac:dyDescent="0.35">
      <c r="A1975" s="11" t="s">
        <v>483</v>
      </c>
      <c r="B1975">
        <v>2017</v>
      </c>
    </row>
    <row r="1976" spans="1:2" x14ac:dyDescent="0.35">
      <c r="A1976" s="10" t="s">
        <v>1277</v>
      </c>
      <c r="B1976">
        <v>2017</v>
      </c>
    </row>
    <row r="1977" spans="1:2" x14ac:dyDescent="0.35">
      <c r="A1977" s="11" t="s">
        <v>492</v>
      </c>
      <c r="B1977">
        <v>2017</v>
      </c>
    </row>
    <row r="1978" spans="1:2" x14ac:dyDescent="0.35">
      <c r="A1978" s="10" t="s">
        <v>1099</v>
      </c>
      <c r="B1978">
        <v>2017</v>
      </c>
    </row>
    <row r="1979" spans="1:2" x14ac:dyDescent="0.35">
      <c r="A1979" s="11" t="s">
        <v>1677</v>
      </c>
      <c r="B1979">
        <v>2017</v>
      </c>
    </row>
    <row r="1980" spans="1:2" x14ac:dyDescent="0.35">
      <c r="A1980" s="10" t="s">
        <v>256</v>
      </c>
      <c r="B1980">
        <v>2017</v>
      </c>
    </row>
    <row r="1981" spans="1:2" x14ac:dyDescent="0.35">
      <c r="A1981" s="11" t="s">
        <v>2183</v>
      </c>
      <c r="B1981">
        <v>2017</v>
      </c>
    </row>
    <row r="1982" spans="1:2" x14ac:dyDescent="0.35">
      <c r="A1982" s="10" t="s">
        <v>2188</v>
      </c>
      <c r="B1982">
        <v>2017</v>
      </c>
    </row>
    <row r="1983" spans="1:2" x14ac:dyDescent="0.35">
      <c r="A1983" s="10" t="s">
        <v>1044</v>
      </c>
      <c r="B1983">
        <v>2017</v>
      </c>
    </row>
    <row r="1984" spans="1:2" x14ac:dyDescent="0.35">
      <c r="A1984" s="11" t="s">
        <v>2632</v>
      </c>
      <c r="B1984">
        <v>2017</v>
      </c>
    </row>
    <row r="1985" spans="1:2" x14ac:dyDescent="0.35">
      <c r="A1985" s="11" t="s">
        <v>2088</v>
      </c>
      <c r="B1985">
        <v>2017</v>
      </c>
    </row>
    <row r="1986" spans="1:2" x14ac:dyDescent="0.35">
      <c r="A1986" s="10" t="s">
        <v>275</v>
      </c>
      <c r="B1986">
        <v>2017</v>
      </c>
    </row>
    <row r="1987" spans="1:2" x14ac:dyDescent="0.35">
      <c r="A1987" s="11" t="s">
        <v>1371</v>
      </c>
      <c r="B1987">
        <v>2017</v>
      </c>
    </row>
    <row r="1988" spans="1:2" x14ac:dyDescent="0.35">
      <c r="A1988" s="10" t="s">
        <v>1457</v>
      </c>
      <c r="B1988">
        <v>2017</v>
      </c>
    </row>
    <row r="1989" spans="1:2" x14ac:dyDescent="0.35">
      <c r="A1989" s="10" t="s">
        <v>1671</v>
      </c>
      <c r="B1989">
        <v>2017</v>
      </c>
    </row>
    <row r="1990" spans="1:2" x14ac:dyDescent="0.35">
      <c r="A1990" s="11" t="s">
        <v>2100</v>
      </c>
      <c r="B1990">
        <v>2017</v>
      </c>
    </row>
    <row r="1991" spans="1:2" x14ac:dyDescent="0.35">
      <c r="A1991" s="10" t="s">
        <v>69</v>
      </c>
      <c r="B1991">
        <v>2017</v>
      </c>
    </row>
    <row r="1992" spans="1:2" x14ac:dyDescent="0.35">
      <c r="A1992" s="10" t="s">
        <v>218</v>
      </c>
      <c r="B1992">
        <v>2017</v>
      </c>
    </row>
    <row r="1993" spans="1:2" x14ac:dyDescent="0.35">
      <c r="A1993" s="10" t="s">
        <v>1393</v>
      </c>
      <c r="B1993">
        <v>2017</v>
      </c>
    </row>
    <row r="1994" spans="1:2" x14ac:dyDescent="0.35">
      <c r="A1994" s="11" t="s">
        <v>1359</v>
      </c>
      <c r="B1994">
        <v>2017</v>
      </c>
    </row>
    <row r="1995" spans="1:2" x14ac:dyDescent="0.35">
      <c r="A1995" s="10" t="s">
        <v>208</v>
      </c>
      <c r="B1995">
        <v>2017</v>
      </c>
    </row>
    <row r="1996" spans="1:2" x14ac:dyDescent="0.35">
      <c r="A1996" s="10" t="s">
        <v>983</v>
      </c>
      <c r="B1996">
        <v>2017</v>
      </c>
    </row>
    <row r="1997" spans="1:2" x14ac:dyDescent="0.35">
      <c r="A1997" s="10" t="s">
        <v>592</v>
      </c>
      <c r="B1997">
        <v>2017</v>
      </c>
    </row>
    <row r="1998" spans="1:2" x14ac:dyDescent="0.35">
      <c r="A1998" s="10" t="s">
        <v>671</v>
      </c>
      <c r="B1998">
        <v>2017</v>
      </c>
    </row>
    <row r="1999" spans="1:2" x14ac:dyDescent="0.35">
      <c r="A1999" s="11" t="s">
        <v>2550</v>
      </c>
      <c r="B1999">
        <v>2017</v>
      </c>
    </row>
    <row r="2000" spans="1:2" x14ac:dyDescent="0.35">
      <c r="A2000" s="10" t="s">
        <v>533</v>
      </c>
      <c r="B2000">
        <v>2017</v>
      </c>
    </row>
    <row r="2001" spans="1:2" x14ac:dyDescent="0.35">
      <c r="A2001" s="10" t="s">
        <v>2432</v>
      </c>
      <c r="B2001">
        <v>2017</v>
      </c>
    </row>
    <row r="2002" spans="1:2" x14ac:dyDescent="0.35">
      <c r="A2002" s="11" t="s">
        <v>1474</v>
      </c>
      <c r="B2002">
        <v>2017</v>
      </c>
    </row>
    <row r="2003" spans="1:2" x14ac:dyDescent="0.35">
      <c r="A2003" s="10" t="s">
        <v>1800</v>
      </c>
      <c r="B2003">
        <v>2017</v>
      </c>
    </row>
    <row r="2004" spans="1:2" x14ac:dyDescent="0.35">
      <c r="A2004" s="11" t="s">
        <v>450</v>
      </c>
      <c r="B2004">
        <v>2017</v>
      </c>
    </row>
    <row r="2005" spans="1:2" x14ac:dyDescent="0.35">
      <c r="A2005" s="10" t="s">
        <v>2259</v>
      </c>
      <c r="B2005">
        <v>2017</v>
      </c>
    </row>
    <row r="2006" spans="1:2" x14ac:dyDescent="0.35">
      <c r="A2006" s="11" t="s">
        <v>2474</v>
      </c>
      <c r="B2006">
        <v>2017</v>
      </c>
    </row>
    <row r="2007" spans="1:2" x14ac:dyDescent="0.35">
      <c r="A2007" s="10" t="s">
        <v>923</v>
      </c>
      <c r="B2007">
        <v>2017</v>
      </c>
    </row>
    <row r="2008" spans="1:2" x14ac:dyDescent="0.35">
      <c r="A2008" s="10" t="s">
        <v>1688</v>
      </c>
      <c r="B2008">
        <v>2017</v>
      </c>
    </row>
    <row r="2009" spans="1:2" x14ac:dyDescent="0.35">
      <c r="A2009" s="11" t="s">
        <v>1301</v>
      </c>
      <c r="B2009">
        <v>2017</v>
      </c>
    </row>
    <row r="2010" spans="1:2" x14ac:dyDescent="0.35">
      <c r="A2010" s="10" t="s">
        <v>394</v>
      </c>
      <c r="B2010">
        <v>2017</v>
      </c>
    </row>
    <row r="2011" spans="1:2" x14ac:dyDescent="0.35">
      <c r="A2011" s="11" t="s">
        <v>1635</v>
      </c>
      <c r="B2011">
        <v>2017</v>
      </c>
    </row>
    <row r="2012" spans="1:2" x14ac:dyDescent="0.35">
      <c r="A2012" s="11" t="s">
        <v>285</v>
      </c>
      <c r="B2012">
        <v>2017</v>
      </c>
    </row>
    <row r="2013" spans="1:2" x14ac:dyDescent="0.35">
      <c r="A2013" s="11" t="s">
        <v>363</v>
      </c>
      <c r="B2013">
        <v>2017</v>
      </c>
    </row>
    <row r="2014" spans="1:2" x14ac:dyDescent="0.35">
      <c r="A2014" s="11" t="s">
        <v>2326</v>
      </c>
      <c r="B2014">
        <v>2017</v>
      </c>
    </row>
    <row r="2015" spans="1:2" x14ac:dyDescent="0.35">
      <c r="A2015" s="10" t="s">
        <v>2661</v>
      </c>
      <c r="B2015">
        <v>2017</v>
      </c>
    </row>
    <row r="2016" spans="1:2" x14ac:dyDescent="0.35">
      <c r="A2016" s="11" t="s">
        <v>2406</v>
      </c>
      <c r="B2016">
        <v>2017</v>
      </c>
    </row>
    <row r="2017" spans="1:2" x14ac:dyDescent="0.35">
      <c r="A2017" s="11" t="s">
        <v>813</v>
      </c>
      <c r="B2017">
        <v>2017</v>
      </c>
    </row>
    <row r="2018" spans="1:2" x14ac:dyDescent="0.35">
      <c r="A2018" s="10" t="s">
        <v>664</v>
      </c>
      <c r="B2018">
        <v>2017</v>
      </c>
    </row>
    <row r="2019" spans="1:2" x14ac:dyDescent="0.35">
      <c r="A2019" s="11" t="s">
        <v>2091</v>
      </c>
      <c r="B2019">
        <v>2017</v>
      </c>
    </row>
    <row r="2020" spans="1:2" x14ac:dyDescent="0.35">
      <c r="A2020" s="10" t="s">
        <v>2060</v>
      </c>
      <c r="B2020">
        <v>2017</v>
      </c>
    </row>
    <row r="2021" spans="1:2" x14ac:dyDescent="0.35">
      <c r="A2021" s="10" t="s">
        <v>176</v>
      </c>
      <c r="B2021">
        <v>2017</v>
      </c>
    </row>
    <row r="2022" spans="1:2" x14ac:dyDescent="0.35">
      <c r="A2022" s="11" t="s">
        <v>1669</v>
      </c>
      <c r="B2022">
        <v>2017</v>
      </c>
    </row>
    <row r="2023" spans="1:2" x14ac:dyDescent="0.35">
      <c r="A2023" s="11" t="s">
        <v>2665</v>
      </c>
      <c r="B2023">
        <v>2017</v>
      </c>
    </row>
    <row r="2024" spans="1:2" x14ac:dyDescent="0.35">
      <c r="A2024" s="10" t="s">
        <v>2101</v>
      </c>
      <c r="B2024">
        <v>2017</v>
      </c>
    </row>
    <row r="2025" spans="1:2" x14ac:dyDescent="0.35">
      <c r="A2025" s="11" t="s">
        <v>32</v>
      </c>
      <c r="B2025">
        <v>2017</v>
      </c>
    </row>
    <row r="2026" spans="1:2" x14ac:dyDescent="0.35">
      <c r="A2026" s="10" t="s">
        <v>122</v>
      </c>
      <c r="B2026">
        <v>2017</v>
      </c>
    </row>
    <row r="2027" spans="1:2" x14ac:dyDescent="0.35">
      <c r="A2027" s="10" t="s">
        <v>1633</v>
      </c>
      <c r="B2027">
        <v>2017</v>
      </c>
    </row>
    <row r="2028" spans="1:2" x14ac:dyDescent="0.35">
      <c r="A2028" s="11" t="s">
        <v>589</v>
      </c>
      <c r="B2028">
        <v>2017</v>
      </c>
    </row>
    <row r="2029" spans="1:2" x14ac:dyDescent="0.35">
      <c r="A2029" s="10" t="s">
        <v>1986</v>
      </c>
      <c r="B2029">
        <v>2017</v>
      </c>
    </row>
    <row r="2030" spans="1:2" x14ac:dyDescent="0.35">
      <c r="A2030" s="11" t="s">
        <v>1426</v>
      </c>
      <c r="B2030">
        <v>2017</v>
      </c>
    </row>
    <row r="2031" spans="1:2" x14ac:dyDescent="0.35">
      <c r="A2031" s="10" t="s">
        <v>1507</v>
      </c>
      <c r="B2031">
        <v>2017</v>
      </c>
    </row>
    <row r="2032" spans="1:2" x14ac:dyDescent="0.35">
      <c r="A2032" s="10" t="s">
        <v>2313</v>
      </c>
      <c r="B2032">
        <v>2017</v>
      </c>
    </row>
    <row r="2033" spans="1:2" x14ac:dyDescent="0.35">
      <c r="A2033" s="11" t="s">
        <v>1466</v>
      </c>
      <c r="B2033">
        <v>2017</v>
      </c>
    </row>
    <row r="2034" spans="1:2" x14ac:dyDescent="0.35">
      <c r="A2034" s="10" t="s">
        <v>475</v>
      </c>
      <c r="B2034">
        <v>2017</v>
      </c>
    </row>
    <row r="2035" spans="1:2" x14ac:dyDescent="0.35">
      <c r="A2035" s="11" t="s">
        <v>1343</v>
      </c>
      <c r="B2035">
        <v>2017</v>
      </c>
    </row>
    <row r="2036" spans="1:2" x14ac:dyDescent="0.35">
      <c r="A2036" s="10" t="s">
        <v>1361</v>
      </c>
      <c r="B2036">
        <v>2017</v>
      </c>
    </row>
    <row r="2037" spans="1:2" x14ac:dyDescent="0.35">
      <c r="A2037" s="10" t="s">
        <v>1258</v>
      </c>
      <c r="B2037">
        <v>2017</v>
      </c>
    </row>
    <row r="2038" spans="1:2" x14ac:dyDescent="0.35">
      <c r="A2038" s="10" t="s">
        <v>1009</v>
      </c>
      <c r="B2038">
        <v>2017</v>
      </c>
    </row>
    <row r="2039" spans="1:2" x14ac:dyDescent="0.35">
      <c r="A2039" s="11" t="s">
        <v>202</v>
      </c>
      <c r="B2039">
        <v>2017</v>
      </c>
    </row>
    <row r="2040" spans="1:2" x14ac:dyDescent="0.35">
      <c r="A2040" s="11" t="s">
        <v>583</v>
      </c>
      <c r="B2040">
        <v>2017</v>
      </c>
    </row>
    <row r="2041" spans="1:2" x14ac:dyDescent="0.35">
      <c r="A2041" s="11" t="s">
        <v>1676</v>
      </c>
      <c r="B2041">
        <v>2017</v>
      </c>
    </row>
    <row r="2042" spans="1:2" x14ac:dyDescent="0.35">
      <c r="A2042" s="11" t="s">
        <v>1699</v>
      </c>
      <c r="B2042">
        <v>2017</v>
      </c>
    </row>
    <row r="2043" spans="1:2" x14ac:dyDescent="0.35">
      <c r="A2043" s="10" t="s">
        <v>1885</v>
      </c>
      <c r="B2043">
        <v>2017</v>
      </c>
    </row>
    <row r="2044" spans="1:2" x14ac:dyDescent="0.35">
      <c r="A2044" s="11" t="s">
        <v>596</v>
      </c>
      <c r="B2044">
        <v>2017</v>
      </c>
    </row>
    <row r="2045" spans="1:2" x14ac:dyDescent="0.35">
      <c r="A2045" s="11" t="s">
        <v>1528</v>
      </c>
      <c r="B2045">
        <v>2017</v>
      </c>
    </row>
    <row r="2046" spans="1:2" x14ac:dyDescent="0.35">
      <c r="A2046" s="10" t="s">
        <v>1282</v>
      </c>
      <c r="B2046">
        <v>2017</v>
      </c>
    </row>
    <row r="2047" spans="1:2" x14ac:dyDescent="0.35">
      <c r="A2047" s="11" t="s">
        <v>2580</v>
      </c>
      <c r="B2047">
        <v>2017</v>
      </c>
    </row>
    <row r="2048" spans="1:2" x14ac:dyDescent="0.35">
      <c r="A2048" s="10" t="s">
        <v>1111</v>
      </c>
      <c r="B2048">
        <v>2017</v>
      </c>
    </row>
    <row r="2049" spans="1:2" x14ac:dyDescent="0.35">
      <c r="A2049" s="11" t="s">
        <v>1383</v>
      </c>
      <c r="B2049">
        <v>2017</v>
      </c>
    </row>
    <row r="2050" spans="1:2" x14ac:dyDescent="0.35">
      <c r="A2050" s="10" t="s">
        <v>1555</v>
      </c>
      <c r="B2050">
        <v>2017</v>
      </c>
    </row>
    <row r="2051" spans="1:2" x14ac:dyDescent="0.35">
      <c r="A2051" s="10" t="s">
        <v>963</v>
      </c>
      <c r="B2051">
        <v>2017</v>
      </c>
    </row>
    <row r="2052" spans="1:2" x14ac:dyDescent="0.35">
      <c r="A2052" s="10" t="s">
        <v>2270</v>
      </c>
      <c r="B2052">
        <v>2017</v>
      </c>
    </row>
    <row r="2053" spans="1:2" x14ac:dyDescent="0.35">
      <c r="A2053" s="11" t="s">
        <v>1012</v>
      </c>
      <c r="B2053">
        <v>2017</v>
      </c>
    </row>
    <row r="2054" spans="1:2" x14ac:dyDescent="0.35">
      <c r="A2054" s="10" t="s">
        <v>1519</v>
      </c>
      <c r="B2054">
        <v>2017</v>
      </c>
    </row>
    <row r="2055" spans="1:2" x14ac:dyDescent="0.35">
      <c r="A2055" s="10" t="s">
        <v>1429</v>
      </c>
      <c r="B2055">
        <v>2017</v>
      </c>
    </row>
    <row r="2056" spans="1:2" x14ac:dyDescent="0.35">
      <c r="A2056" s="10" t="s">
        <v>2669</v>
      </c>
      <c r="B2056">
        <v>2017</v>
      </c>
    </row>
    <row r="2057" spans="1:2" x14ac:dyDescent="0.35">
      <c r="A2057" s="10" t="s">
        <v>1663</v>
      </c>
      <c r="B2057">
        <v>2017</v>
      </c>
    </row>
    <row r="2058" spans="1:2" x14ac:dyDescent="0.35">
      <c r="A2058" s="10" t="s">
        <v>675</v>
      </c>
      <c r="B2058">
        <v>2017</v>
      </c>
    </row>
    <row r="2059" spans="1:2" x14ac:dyDescent="0.35">
      <c r="A2059" s="10" t="s">
        <v>1286</v>
      </c>
      <c r="B2059">
        <v>2017</v>
      </c>
    </row>
    <row r="2060" spans="1:2" x14ac:dyDescent="0.35">
      <c r="A2060" s="10" t="s">
        <v>343</v>
      </c>
      <c r="B2060">
        <v>2017</v>
      </c>
    </row>
    <row r="2061" spans="1:2" x14ac:dyDescent="0.35">
      <c r="A2061" s="11" t="s">
        <v>965</v>
      </c>
      <c r="B2061">
        <v>2017</v>
      </c>
    </row>
    <row r="2062" spans="1:2" x14ac:dyDescent="0.35">
      <c r="A2062" s="11" t="s">
        <v>2277</v>
      </c>
      <c r="B2062">
        <v>2017</v>
      </c>
    </row>
    <row r="2063" spans="1:2" x14ac:dyDescent="0.35">
      <c r="A2063" s="11" t="s">
        <v>2094</v>
      </c>
      <c r="B2063">
        <v>2017</v>
      </c>
    </row>
    <row r="2064" spans="1:2" x14ac:dyDescent="0.35">
      <c r="A2064" s="11" t="s">
        <v>883</v>
      </c>
      <c r="B2064">
        <v>2017</v>
      </c>
    </row>
    <row r="2065" spans="1:2" x14ac:dyDescent="0.35">
      <c r="A2065" s="11" t="s">
        <v>1891</v>
      </c>
      <c r="B2065">
        <v>2017</v>
      </c>
    </row>
    <row r="2066" spans="1:2" x14ac:dyDescent="0.35">
      <c r="A2066" s="10" t="s">
        <v>2205</v>
      </c>
      <c r="B2066">
        <v>2017</v>
      </c>
    </row>
    <row r="2067" spans="1:2" x14ac:dyDescent="0.35">
      <c r="A2067" s="11" t="s">
        <v>1122</v>
      </c>
      <c r="B2067">
        <v>2017</v>
      </c>
    </row>
    <row r="2068" spans="1:2" x14ac:dyDescent="0.35">
      <c r="A2068" s="10" t="s">
        <v>992</v>
      </c>
      <c r="B2068">
        <v>2017</v>
      </c>
    </row>
    <row r="2069" spans="1:2" x14ac:dyDescent="0.35">
      <c r="A2069" s="11" t="s">
        <v>612</v>
      </c>
      <c r="B2069">
        <v>2017</v>
      </c>
    </row>
    <row r="2070" spans="1:2" x14ac:dyDescent="0.35">
      <c r="A2070" s="11" t="s">
        <v>1631</v>
      </c>
      <c r="B2070">
        <v>2017</v>
      </c>
    </row>
    <row r="2071" spans="1:2" x14ac:dyDescent="0.35">
      <c r="A2071" s="10" t="s">
        <v>873</v>
      </c>
      <c r="B2071">
        <v>2017</v>
      </c>
    </row>
    <row r="2072" spans="1:2" x14ac:dyDescent="0.35">
      <c r="A2072" s="11" t="s">
        <v>131</v>
      </c>
      <c r="B2072">
        <v>2017</v>
      </c>
    </row>
    <row r="2073" spans="1:2" x14ac:dyDescent="0.35">
      <c r="A2073" s="11" t="s">
        <v>1541</v>
      </c>
      <c r="B2073">
        <v>2017</v>
      </c>
    </row>
    <row r="2074" spans="1:2" x14ac:dyDescent="0.35">
      <c r="A2074" s="10" t="s">
        <v>1610</v>
      </c>
      <c r="B2074">
        <v>2017</v>
      </c>
    </row>
    <row r="2075" spans="1:2" x14ac:dyDescent="0.35">
      <c r="A2075" s="11" t="s">
        <v>857</v>
      </c>
      <c r="B2075">
        <v>2017</v>
      </c>
    </row>
    <row r="2076" spans="1:2" x14ac:dyDescent="0.35">
      <c r="A2076" s="11" t="s">
        <v>1946</v>
      </c>
      <c r="B2076">
        <v>2017</v>
      </c>
    </row>
    <row r="2077" spans="1:2" x14ac:dyDescent="0.35">
      <c r="A2077" s="10" t="s">
        <v>1957</v>
      </c>
      <c r="B2077">
        <v>2017</v>
      </c>
    </row>
    <row r="2078" spans="1:2" x14ac:dyDescent="0.35">
      <c r="A2078" s="11" t="s">
        <v>815</v>
      </c>
      <c r="B2078">
        <v>2017</v>
      </c>
    </row>
    <row r="2079" spans="1:2" x14ac:dyDescent="0.35">
      <c r="A2079" s="10" t="s">
        <v>376</v>
      </c>
      <c r="B2079">
        <v>2017</v>
      </c>
    </row>
    <row r="2080" spans="1:2" x14ac:dyDescent="0.35">
      <c r="A2080" s="11" t="s">
        <v>820</v>
      </c>
      <c r="B2080">
        <v>2017</v>
      </c>
    </row>
    <row r="2081" spans="1:2" x14ac:dyDescent="0.35">
      <c r="A2081" s="11" t="s">
        <v>2244</v>
      </c>
      <c r="B2081">
        <v>2017</v>
      </c>
    </row>
    <row r="2082" spans="1:2" x14ac:dyDescent="0.35">
      <c r="A2082" s="11" t="s">
        <v>1916</v>
      </c>
      <c r="B2082">
        <v>2017</v>
      </c>
    </row>
    <row r="2083" spans="1:2" x14ac:dyDescent="0.35">
      <c r="A2083" s="10" t="s">
        <v>2174</v>
      </c>
      <c r="B2083">
        <v>2017</v>
      </c>
    </row>
    <row r="2084" spans="1:2" x14ac:dyDescent="0.35">
      <c r="A2084" s="11" t="s">
        <v>1198</v>
      </c>
      <c r="B2084">
        <v>2017</v>
      </c>
    </row>
    <row r="2085" spans="1:2" x14ac:dyDescent="0.35">
      <c r="A2085" s="10" t="s">
        <v>712</v>
      </c>
      <c r="B2085">
        <v>2017</v>
      </c>
    </row>
    <row r="2086" spans="1:2" x14ac:dyDescent="0.35">
      <c r="A2086" s="10" t="s">
        <v>2197</v>
      </c>
      <c r="B2086">
        <v>2017</v>
      </c>
    </row>
    <row r="2087" spans="1:2" x14ac:dyDescent="0.35">
      <c r="A2087" s="11" t="s">
        <v>1736</v>
      </c>
      <c r="B2087">
        <v>2017</v>
      </c>
    </row>
    <row r="2088" spans="1:2" x14ac:dyDescent="0.35">
      <c r="A2088" s="10" t="s">
        <v>2248</v>
      </c>
      <c r="B2088">
        <v>2017</v>
      </c>
    </row>
    <row r="2089" spans="1:2" x14ac:dyDescent="0.35">
      <c r="A2089" s="11" t="s">
        <v>2138</v>
      </c>
      <c r="B2089">
        <v>2017</v>
      </c>
    </row>
    <row r="2090" spans="1:2" x14ac:dyDescent="0.35">
      <c r="A2090" s="10" t="s">
        <v>2639</v>
      </c>
      <c r="B2090">
        <v>2017</v>
      </c>
    </row>
    <row r="2091" spans="1:2" x14ac:dyDescent="0.35">
      <c r="A2091" s="10" t="s">
        <v>1799</v>
      </c>
      <c r="B2091">
        <v>2017</v>
      </c>
    </row>
    <row r="2092" spans="1:2" x14ac:dyDescent="0.35">
      <c r="A2092" s="11" t="s">
        <v>683</v>
      </c>
      <c r="B2092">
        <v>2017</v>
      </c>
    </row>
    <row r="2093" spans="1:2" x14ac:dyDescent="0.35">
      <c r="A2093" s="10" t="s">
        <v>1521</v>
      </c>
      <c r="B2093">
        <v>2017</v>
      </c>
    </row>
    <row r="2094" spans="1:2" x14ac:dyDescent="0.35">
      <c r="A2094" s="11" t="s">
        <v>2176</v>
      </c>
      <c r="B2094">
        <v>2017</v>
      </c>
    </row>
    <row r="2095" spans="1:2" x14ac:dyDescent="0.35">
      <c r="A2095" s="11" t="s">
        <v>389</v>
      </c>
      <c r="B2095">
        <v>2017</v>
      </c>
    </row>
    <row r="2096" spans="1:2" x14ac:dyDescent="0.35">
      <c r="A2096" s="10" t="s">
        <v>319</v>
      </c>
      <c r="B2096">
        <v>2017</v>
      </c>
    </row>
    <row r="2097" spans="1:2" x14ac:dyDescent="0.35">
      <c r="A2097" s="10" t="s">
        <v>2466</v>
      </c>
      <c r="B2097">
        <v>2017</v>
      </c>
    </row>
    <row r="2098" spans="1:2" x14ac:dyDescent="0.35">
      <c r="A2098" s="10" t="s">
        <v>2383</v>
      </c>
      <c r="B2098">
        <v>2017</v>
      </c>
    </row>
    <row r="2099" spans="1:2" x14ac:dyDescent="0.35">
      <c r="A2099" s="10" t="s">
        <v>22</v>
      </c>
      <c r="B2099">
        <v>2017</v>
      </c>
    </row>
    <row r="2100" spans="1:2" x14ac:dyDescent="0.35">
      <c r="A2100" s="11" t="s">
        <v>1356</v>
      </c>
      <c r="B2100">
        <v>2017</v>
      </c>
    </row>
    <row r="2101" spans="1:2" x14ac:dyDescent="0.35">
      <c r="A2101" s="10" t="s">
        <v>128</v>
      </c>
      <c r="B2101">
        <v>2017</v>
      </c>
    </row>
    <row r="2102" spans="1:2" x14ac:dyDescent="0.35">
      <c r="A2102" s="11" t="s">
        <v>1751</v>
      </c>
      <c r="B2102">
        <v>2017</v>
      </c>
    </row>
    <row r="2103" spans="1:2" x14ac:dyDescent="0.35">
      <c r="A2103" s="10" t="s">
        <v>2573</v>
      </c>
      <c r="B2103">
        <v>2017</v>
      </c>
    </row>
    <row r="2104" spans="1:2" x14ac:dyDescent="0.35">
      <c r="A2104" s="11" t="s">
        <v>1152</v>
      </c>
      <c r="B2104">
        <v>2017</v>
      </c>
    </row>
    <row r="2105" spans="1:2" x14ac:dyDescent="0.35">
      <c r="A2105" s="10" t="s">
        <v>714</v>
      </c>
      <c r="B2105">
        <v>2017</v>
      </c>
    </row>
    <row r="2106" spans="1:2" x14ac:dyDescent="0.35">
      <c r="A2106" s="10" t="s">
        <v>277</v>
      </c>
      <c r="B2106">
        <v>2017</v>
      </c>
    </row>
    <row r="2107" spans="1:2" x14ac:dyDescent="0.35">
      <c r="A2107" s="11" t="s">
        <v>2412</v>
      </c>
      <c r="B2107">
        <v>2017</v>
      </c>
    </row>
    <row r="2108" spans="1:2" x14ac:dyDescent="0.35">
      <c r="A2108" s="10" t="s">
        <v>334</v>
      </c>
      <c r="B2108">
        <v>2017</v>
      </c>
    </row>
    <row r="2109" spans="1:2" x14ac:dyDescent="0.35">
      <c r="A2109" s="11" t="s">
        <v>1680</v>
      </c>
      <c r="B2109">
        <v>2017</v>
      </c>
    </row>
    <row r="2110" spans="1:2" x14ac:dyDescent="0.35">
      <c r="A2110" s="10" t="s">
        <v>2230</v>
      </c>
      <c r="B2110">
        <v>2017</v>
      </c>
    </row>
    <row r="2111" spans="1:2" x14ac:dyDescent="0.35">
      <c r="A2111" s="11" t="s">
        <v>1287</v>
      </c>
      <c r="B2111">
        <v>2017</v>
      </c>
    </row>
    <row r="2112" spans="1:2" x14ac:dyDescent="0.35">
      <c r="A2112" s="10" t="s">
        <v>1046</v>
      </c>
      <c r="B2112">
        <v>2017</v>
      </c>
    </row>
    <row r="2113" spans="1:2" x14ac:dyDescent="0.35">
      <c r="A2113" s="11" t="s">
        <v>1005</v>
      </c>
      <c r="B2113">
        <v>2017</v>
      </c>
    </row>
    <row r="2114" spans="1:2" x14ac:dyDescent="0.35">
      <c r="A2114" s="10" t="s">
        <v>1741</v>
      </c>
      <c r="B2114">
        <v>2017</v>
      </c>
    </row>
    <row r="2115" spans="1:2" x14ac:dyDescent="0.35">
      <c r="A2115" s="11" t="s">
        <v>424</v>
      </c>
      <c r="B2115">
        <v>2017</v>
      </c>
    </row>
    <row r="2116" spans="1:2" x14ac:dyDescent="0.35">
      <c r="A2116" s="10" t="s">
        <v>1614</v>
      </c>
      <c r="B2116">
        <v>2017</v>
      </c>
    </row>
    <row r="2117" spans="1:2" x14ac:dyDescent="0.35">
      <c r="A2117" s="10" t="s">
        <v>1801</v>
      </c>
      <c r="B2117">
        <v>2017</v>
      </c>
    </row>
    <row r="2118" spans="1:2" x14ac:dyDescent="0.35">
      <c r="A2118" s="11" t="s">
        <v>578</v>
      </c>
      <c r="B2118">
        <v>2017</v>
      </c>
    </row>
    <row r="2119" spans="1:2" x14ac:dyDescent="0.35">
      <c r="A2119" s="11" t="s">
        <v>1271</v>
      </c>
      <c r="B2119">
        <v>2017</v>
      </c>
    </row>
    <row r="2120" spans="1:2" x14ac:dyDescent="0.35">
      <c r="A2120" s="10" t="s">
        <v>1693</v>
      </c>
      <c r="B2120">
        <v>2017</v>
      </c>
    </row>
    <row r="2121" spans="1:2" x14ac:dyDescent="0.35">
      <c r="A2121" s="11" t="s">
        <v>1241</v>
      </c>
      <c r="B2121">
        <v>2017</v>
      </c>
    </row>
    <row r="2122" spans="1:2" x14ac:dyDescent="0.35">
      <c r="A2122" s="11" t="s">
        <v>587</v>
      </c>
      <c r="B2122">
        <v>2017</v>
      </c>
    </row>
    <row r="2123" spans="1:2" x14ac:dyDescent="0.35">
      <c r="A2123" s="10" t="s">
        <v>1471</v>
      </c>
      <c r="B2123">
        <v>2017</v>
      </c>
    </row>
    <row r="2124" spans="1:2" x14ac:dyDescent="0.35">
      <c r="A2124" s="11" t="s">
        <v>1074</v>
      </c>
      <c r="B2124">
        <v>2017</v>
      </c>
    </row>
    <row r="2125" spans="1:2" x14ac:dyDescent="0.35">
      <c r="A2125" s="11" t="s">
        <v>1413</v>
      </c>
      <c r="B2125">
        <v>2017</v>
      </c>
    </row>
    <row r="2126" spans="1:2" x14ac:dyDescent="0.35">
      <c r="A2126" s="11" t="s">
        <v>1907</v>
      </c>
      <c r="B2126">
        <v>2017</v>
      </c>
    </row>
    <row r="2127" spans="1:2" x14ac:dyDescent="0.35">
      <c r="A2127" s="11" t="s">
        <v>2253</v>
      </c>
      <c r="B2127">
        <v>2017</v>
      </c>
    </row>
    <row r="2128" spans="1:2" x14ac:dyDescent="0.35">
      <c r="A2128" s="10" t="s">
        <v>791</v>
      </c>
      <c r="B2128">
        <v>2017</v>
      </c>
    </row>
    <row r="2129" spans="1:2" x14ac:dyDescent="0.35">
      <c r="A2129" s="10" t="s">
        <v>514</v>
      </c>
      <c r="B2129">
        <v>2017</v>
      </c>
    </row>
    <row r="2130" spans="1:2" x14ac:dyDescent="0.35">
      <c r="A2130" s="11" t="s">
        <v>922</v>
      </c>
      <c r="B2130">
        <v>2017</v>
      </c>
    </row>
    <row r="2131" spans="1:2" x14ac:dyDescent="0.35">
      <c r="A2131" s="10" t="s">
        <v>562</v>
      </c>
      <c r="B2131">
        <v>2017</v>
      </c>
    </row>
    <row r="2132" spans="1:2" x14ac:dyDescent="0.35">
      <c r="A2132" s="11" t="s">
        <v>871</v>
      </c>
      <c r="B2132">
        <v>2017</v>
      </c>
    </row>
    <row r="2133" spans="1:2" x14ac:dyDescent="0.35">
      <c r="A2133" s="10" t="s">
        <v>1514</v>
      </c>
      <c r="B2133">
        <v>2017</v>
      </c>
    </row>
    <row r="2134" spans="1:2" x14ac:dyDescent="0.35">
      <c r="A2134" s="11" t="s">
        <v>1459</v>
      </c>
      <c r="B2134">
        <v>2017</v>
      </c>
    </row>
    <row r="2135" spans="1:2" x14ac:dyDescent="0.35">
      <c r="A2135" s="10" t="s">
        <v>940</v>
      </c>
      <c r="B2135">
        <v>2017</v>
      </c>
    </row>
    <row r="2136" spans="1:2" x14ac:dyDescent="0.35">
      <c r="A2136" s="10" t="s">
        <v>280</v>
      </c>
      <c r="B2136">
        <v>2017</v>
      </c>
    </row>
    <row r="2137" spans="1:2" x14ac:dyDescent="0.35">
      <c r="A2137" s="10" t="s">
        <v>2112</v>
      </c>
      <c r="B2137">
        <v>2017</v>
      </c>
    </row>
    <row r="2138" spans="1:2" x14ac:dyDescent="0.35">
      <c r="A2138" s="11" t="s">
        <v>879</v>
      </c>
      <c r="B2138">
        <v>2017</v>
      </c>
    </row>
    <row r="2139" spans="1:2" x14ac:dyDescent="0.35">
      <c r="A2139" s="11" t="s">
        <v>769</v>
      </c>
      <c r="B2139">
        <v>2017</v>
      </c>
    </row>
    <row r="2140" spans="1:2" x14ac:dyDescent="0.35">
      <c r="A2140" s="11" t="s">
        <v>803</v>
      </c>
      <c r="B2140">
        <v>2017</v>
      </c>
    </row>
    <row r="2141" spans="1:2" x14ac:dyDescent="0.35">
      <c r="A2141" s="10" t="s">
        <v>487</v>
      </c>
      <c r="B2141">
        <v>2017</v>
      </c>
    </row>
    <row r="2142" spans="1:2" x14ac:dyDescent="0.35">
      <c r="A2142" s="10" t="s">
        <v>254</v>
      </c>
      <c r="B2142">
        <v>2017</v>
      </c>
    </row>
    <row r="2143" spans="1:2" x14ac:dyDescent="0.35">
      <c r="A2143" s="11" t="s">
        <v>709</v>
      </c>
      <c r="B2143">
        <v>2017</v>
      </c>
    </row>
    <row r="2144" spans="1:2" x14ac:dyDescent="0.35">
      <c r="A2144" s="10" t="s">
        <v>54</v>
      </c>
      <c r="B2144">
        <v>2017</v>
      </c>
    </row>
    <row r="2145" spans="1:2" x14ac:dyDescent="0.35">
      <c r="A2145" s="10" t="s">
        <v>295</v>
      </c>
      <c r="B2145">
        <v>2017</v>
      </c>
    </row>
    <row r="2146" spans="1:2" x14ac:dyDescent="0.35">
      <c r="A2146" s="11" t="s">
        <v>1433</v>
      </c>
      <c r="B2146">
        <v>2017</v>
      </c>
    </row>
    <row r="2147" spans="1:2" x14ac:dyDescent="0.35">
      <c r="A2147" s="11" t="s">
        <v>1661</v>
      </c>
      <c r="B2147">
        <v>2017</v>
      </c>
    </row>
    <row r="2148" spans="1:2" x14ac:dyDescent="0.35">
      <c r="A2148" s="11" t="s">
        <v>94</v>
      </c>
      <c r="B2148">
        <v>2017</v>
      </c>
    </row>
    <row r="2149" spans="1:2" x14ac:dyDescent="0.35">
      <c r="A2149" s="11" t="s">
        <v>410</v>
      </c>
      <c r="B2149">
        <v>2017</v>
      </c>
    </row>
    <row r="2150" spans="1:2" x14ac:dyDescent="0.35">
      <c r="A2150" s="10" t="s">
        <v>2435</v>
      </c>
      <c r="B2150">
        <v>2017</v>
      </c>
    </row>
    <row r="2151" spans="1:2" x14ac:dyDescent="0.35">
      <c r="A2151" s="11" t="s">
        <v>1817</v>
      </c>
      <c r="B2151">
        <v>2017</v>
      </c>
    </row>
    <row r="2152" spans="1:2" x14ac:dyDescent="0.35">
      <c r="A2152" s="10" t="s">
        <v>1181</v>
      </c>
      <c r="B2152">
        <v>2017</v>
      </c>
    </row>
    <row r="2153" spans="1:2" x14ac:dyDescent="0.35">
      <c r="A2153" s="11" t="s">
        <v>1196</v>
      </c>
      <c r="B2153">
        <v>2017</v>
      </c>
    </row>
    <row r="2154" spans="1:2" x14ac:dyDescent="0.35">
      <c r="A2154" s="11" t="s">
        <v>917</v>
      </c>
      <c r="B2154">
        <v>2017</v>
      </c>
    </row>
    <row r="2155" spans="1:2" x14ac:dyDescent="0.35">
      <c r="A2155" s="10" t="s">
        <v>734</v>
      </c>
      <c r="B2155">
        <v>2017</v>
      </c>
    </row>
    <row r="2156" spans="1:2" x14ac:dyDescent="0.35">
      <c r="A2156" s="10" t="s">
        <v>171</v>
      </c>
      <c r="B2156">
        <v>2017</v>
      </c>
    </row>
    <row r="2157" spans="1:2" x14ac:dyDescent="0.35">
      <c r="A2157" s="11" t="s">
        <v>417</v>
      </c>
      <c r="B2157">
        <v>2017</v>
      </c>
    </row>
    <row r="2158" spans="1:2" x14ac:dyDescent="0.35">
      <c r="A2158" s="10" t="s">
        <v>2225</v>
      </c>
      <c r="B2158">
        <v>2017</v>
      </c>
    </row>
    <row r="2159" spans="1:2" x14ac:dyDescent="0.35">
      <c r="A2159" s="11" t="s">
        <v>1424</v>
      </c>
      <c r="B2159">
        <v>2017</v>
      </c>
    </row>
    <row r="2160" spans="1:2" x14ac:dyDescent="0.35">
      <c r="A2160" s="10" t="s">
        <v>794</v>
      </c>
      <c r="B2160">
        <v>2017</v>
      </c>
    </row>
    <row r="2161" spans="1:2" x14ac:dyDescent="0.35">
      <c r="A2161" s="11" t="s">
        <v>462</v>
      </c>
      <c r="B2161">
        <v>2017</v>
      </c>
    </row>
    <row r="2162" spans="1:2" x14ac:dyDescent="0.35">
      <c r="A2162" s="11" t="s">
        <v>732</v>
      </c>
      <c r="B2162">
        <v>2017</v>
      </c>
    </row>
    <row r="2163" spans="1:2" x14ac:dyDescent="0.35">
      <c r="A2163" s="10" t="s">
        <v>900</v>
      </c>
      <c r="B2163">
        <v>2017</v>
      </c>
    </row>
    <row r="2164" spans="1:2" x14ac:dyDescent="0.35">
      <c r="A2164" s="10" t="s">
        <v>230</v>
      </c>
      <c r="B2164">
        <v>2017</v>
      </c>
    </row>
    <row r="2165" spans="1:2" x14ac:dyDescent="0.35">
      <c r="A2165" s="10" t="s">
        <v>46</v>
      </c>
      <c r="B2165">
        <v>2017</v>
      </c>
    </row>
    <row r="2166" spans="1:2" x14ac:dyDescent="0.35">
      <c r="A2166" s="10" t="s">
        <v>1077</v>
      </c>
      <c r="B2166">
        <v>2017</v>
      </c>
    </row>
    <row r="2167" spans="1:2" x14ac:dyDescent="0.35">
      <c r="A2167" s="10" t="s">
        <v>1617</v>
      </c>
      <c r="B2167">
        <v>2017</v>
      </c>
    </row>
    <row r="2168" spans="1:2" x14ac:dyDescent="0.35">
      <c r="A2168" s="11" t="s">
        <v>1783</v>
      </c>
      <c r="B2168">
        <v>2017</v>
      </c>
    </row>
    <row r="2169" spans="1:2" x14ac:dyDescent="0.35">
      <c r="A2169" s="11" t="s">
        <v>778</v>
      </c>
      <c r="B2169">
        <v>2017</v>
      </c>
    </row>
    <row r="2170" spans="1:2" x14ac:dyDescent="0.35">
      <c r="A2170" s="10" t="s">
        <v>378</v>
      </c>
      <c r="B2170">
        <v>2017</v>
      </c>
    </row>
    <row r="2171" spans="1:2" x14ac:dyDescent="0.35">
      <c r="A2171" s="11" t="s">
        <v>752</v>
      </c>
      <c r="B2171">
        <v>2017</v>
      </c>
    </row>
    <row r="2172" spans="1:2" x14ac:dyDescent="0.35">
      <c r="A2172" s="10" t="s">
        <v>468</v>
      </c>
      <c r="B2172">
        <v>2017</v>
      </c>
    </row>
    <row r="2173" spans="1:2" x14ac:dyDescent="0.35">
      <c r="A2173" s="10" t="s">
        <v>742</v>
      </c>
      <c r="B2173">
        <v>2017</v>
      </c>
    </row>
    <row r="2174" spans="1:2" x14ac:dyDescent="0.35">
      <c r="A2174" s="11" t="s">
        <v>1339</v>
      </c>
      <c r="B2174">
        <v>2017</v>
      </c>
    </row>
    <row r="2175" spans="1:2" x14ac:dyDescent="0.35">
      <c r="A2175" s="10" t="s">
        <v>373</v>
      </c>
      <c r="B2175">
        <v>2017</v>
      </c>
    </row>
    <row r="2176" spans="1:2" x14ac:dyDescent="0.35">
      <c r="A2176" s="10" t="s">
        <v>1912</v>
      </c>
      <c r="B2176">
        <v>2017</v>
      </c>
    </row>
    <row r="2177" spans="1:2" x14ac:dyDescent="0.35">
      <c r="A2177" s="11" t="s">
        <v>1568</v>
      </c>
      <c r="B2177">
        <v>2017</v>
      </c>
    </row>
    <row r="2178" spans="1:2" x14ac:dyDescent="0.35">
      <c r="A2178" s="10" t="s">
        <v>1734</v>
      </c>
      <c r="B2178">
        <v>2017</v>
      </c>
    </row>
    <row r="2179" spans="1:2" x14ac:dyDescent="0.35">
      <c r="A2179" s="10" t="s">
        <v>1438</v>
      </c>
      <c r="B2179">
        <v>2017</v>
      </c>
    </row>
    <row r="2180" spans="1:2" x14ac:dyDescent="0.35">
      <c r="A2180" s="10" t="s">
        <v>1920</v>
      </c>
      <c r="B2180">
        <v>2017</v>
      </c>
    </row>
    <row r="2181" spans="1:2" x14ac:dyDescent="0.35">
      <c r="A2181" s="10" t="s">
        <v>2463</v>
      </c>
      <c r="B2181">
        <v>2017</v>
      </c>
    </row>
    <row r="2182" spans="1:2" x14ac:dyDescent="0.35">
      <c r="A2182" s="10" t="s">
        <v>1401</v>
      </c>
      <c r="B2182">
        <v>2017</v>
      </c>
    </row>
    <row r="2183" spans="1:2" x14ac:dyDescent="0.35">
      <c r="A2183" s="10" t="s">
        <v>283</v>
      </c>
      <c r="B2183">
        <v>2017</v>
      </c>
    </row>
    <row r="2184" spans="1:2" x14ac:dyDescent="0.35">
      <c r="A2184" s="11" t="s">
        <v>1035</v>
      </c>
      <c r="B2184">
        <v>2017</v>
      </c>
    </row>
    <row r="2185" spans="1:2" x14ac:dyDescent="0.35">
      <c r="A2185" s="10" t="s">
        <v>717</v>
      </c>
      <c r="B2185">
        <v>2017</v>
      </c>
    </row>
    <row r="2186" spans="1:2" x14ac:dyDescent="0.35">
      <c r="A2186" s="10" t="s">
        <v>1003</v>
      </c>
      <c r="B2186">
        <v>2017</v>
      </c>
    </row>
    <row r="2187" spans="1:2" x14ac:dyDescent="0.35">
      <c r="A2187" s="10" t="s">
        <v>602</v>
      </c>
      <c r="B2187">
        <v>2017</v>
      </c>
    </row>
    <row r="2188" spans="1:2" x14ac:dyDescent="0.35">
      <c r="A2188" s="11" t="s">
        <v>1994</v>
      </c>
      <c r="B2188">
        <v>2017</v>
      </c>
    </row>
    <row r="2189" spans="1:2" x14ac:dyDescent="0.35">
      <c r="A2189" s="11" t="s">
        <v>624</v>
      </c>
      <c r="B2189">
        <v>2017</v>
      </c>
    </row>
    <row r="2190" spans="1:2" x14ac:dyDescent="0.35">
      <c r="A2190" s="11" t="s">
        <v>789</v>
      </c>
      <c r="B2190">
        <v>2017</v>
      </c>
    </row>
    <row r="2191" spans="1:2" x14ac:dyDescent="0.35">
      <c r="A2191" s="11" t="s">
        <v>907</v>
      </c>
      <c r="B2191">
        <v>2017</v>
      </c>
    </row>
    <row r="2192" spans="1:2" x14ac:dyDescent="0.35">
      <c r="A2192" s="10" t="s">
        <v>630</v>
      </c>
      <c r="B2192">
        <v>2017</v>
      </c>
    </row>
    <row r="2193" spans="1:2" x14ac:dyDescent="0.35">
      <c r="A2193" s="10" t="s">
        <v>665</v>
      </c>
      <c r="B2193">
        <v>2017</v>
      </c>
    </row>
    <row r="2194" spans="1:2" x14ac:dyDescent="0.35">
      <c r="A2194" s="10" t="s">
        <v>997</v>
      </c>
      <c r="B2194">
        <v>2017</v>
      </c>
    </row>
    <row r="2195" spans="1:2" x14ac:dyDescent="0.35">
      <c r="A2195" s="11" t="s">
        <v>407</v>
      </c>
      <c r="B2195">
        <v>2017</v>
      </c>
    </row>
    <row r="2196" spans="1:2" x14ac:dyDescent="0.35">
      <c r="A2196" s="11" t="s">
        <v>1275</v>
      </c>
      <c r="B2196">
        <v>2017</v>
      </c>
    </row>
    <row r="2197" spans="1:2" x14ac:dyDescent="0.35">
      <c r="A2197" s="10" t="s">
        <v>1113</v>
      </c>
      <c r="B2197">
        <v>2017</v>
      </c>
    </row>
    <row r="2198" spans="1:2" x14ac:dyDescent="0.35">
      <c r="A2198" s="11" t="s">
        <v>1505</v>
      </c>
      <c r="B2198">
        <v>2017</v>
      </c>
    </row>
    <row r="2199" spans="1:2" x14ac:dyDescent="0.35">
      <c r="A2199" s="11" t="s">
        <v>809</v>
      </c>
      <c r="B2199">
        <v>2017</v>
      </c>
    </row>
    <row r="2200" spans="1:2" x14ac:dyDescent="0.35">
      <c r="A2200" s="10" t="s">
        <v>2065</v>
      </c>
      <c r="B2200">
        <v>2017</v>
      </c>
    </row>
    <row r="2201" spans="1:2" x14ac:dyDescent="0.35">
      <c r="A2201" s="11" t="s">
        <v>1375</v>
      </c>
      <c r="B2201">
        <v>2017</v>
      </c>
    </row>
    <row r="2202" spans="1:2" x14ac:dyDescent="0.35">
      <c r="A2202" s="10" t="s">
        <v>1016</v>
      </c>
      <c r="B2202">
        <v>2017</v>
      </c>
    </row>
    <row r="2203" spans="1:2" x14ac:dyDescent="0.35">
      <c r="A2203" s="10" t="s">
        <v>212</v>
      </c>
      <c r="B2203">
        <v>2017</v>
      </c>
    </row>
    <row r="2204" spans="1:2" x14ac:dyDescent="0.35">
      <c r="A2204" s="11" t="s">
        <v>119</v>
      </c>
      <c r="B2204">
        <v>2017</v>
      </c>
    </row>
    <row r="2205" spans="1:2" x14ac:dyDescent="0.35">
      <c r="A2205" s="10" t="s">
        <v>859</v>
      </c>
      <c r="B2205">
        <v>2017</v>
      </c>
    </row>
    <row r="2206" spans="1:2" x14ac:dyDescent="0.35">
      <c r="A2206" s="10" t="s">
        <v>239</v>
      </c>
      <c r="B2206">
        <v>2017</v>
      </c>
    </row>
    <row r="2207" spans="1:2" x14ac:dyDescent="0.35">
      <c r="A2207" s="10" t="s">
        <v>1183</v>
      </c>
      <c r="B2207">
        <v>2017</v>
      </c>
    </row>
    <row r="2208" spans="1:2" x14ac:dyDescent="0.35">
      <c r="A2208" s="10" t="s">
        <v>567</v>
      </c>
      <c r="B2208">
        <v>2017</v>
      </c>
    </row>
    <row r="2209" spans="1:2" x14ac:dyDescent="0.35">
      <c r="A2209" s="11" t="s">
        <v>1467</v>
      </c>
      <c r="B2209">
        <v>2017</v>
      </c>
    </row>
    <row r="2210" spans="1:2" x14ac:dyDescent="0.35">
      <c r="A2210" s="10" t="s">
        <v>1341</v>
      </c>
      <c r="B2210">
        <v>2017</v>
      </c>
    </row>
    <row r="2211" spans="1:2" x14ac:dyDescent="0.35">
      <c r="A2211" s="10" t="s">
        <v>1129</v>
      </c>
      <c r="B2211">
        <v>2017</v>
      </c>
    </row>
    <row r="2212" spans="1:2" x14ac:dyDescent="0.35">
      <c r="A2212" s="10" t="s">
        <v>651</v>
      </c>
      <c r="B2212">
        <v>2017</v>
      </c>
    </row>
    <row r="2213" spans="1:2" x14ac:dyDescent="0.35">
      <c r="A2213" s="11" t="s">
        <v>1826</v>
      </c>
      <c r="B2213">
        <v>2017</v>
      </c>
    </row>
    <row r="2214" spans="1:2" x14ac:dyDescent="0.35">
      <c r="A2214" s="10" t="s">
        <v>2683</v>
      </c>
      <c r="B2214">
        <v>2017</v>
      </c>
    </row>
    <row r="2215" spans="1:2" x14ac:dyDescent="0.35">
      <c r="A2215" s="10" t="s">
        <v>2388</v>
      </c>
      <c r="B2215">
        <v>2017</v>
      </c>
    </row>
    <row r="2216" spans="1:2" x14ac:dyDescent="0.35">
      <c r="A2216" s="11" t="s">
        <v>724</v>
      </c>
      <c r="B2216">
        <v>2017</v>
      </c>
    </row>
    <row r="2217" spans="1:2" x14ac:dyDescent="0.35">
      <c r="A2217" s="10" t="s">
        <v>357</v>
      </c>
      <c r="B2217">
        <v>2017</v>
      </c>
    </row>
    <row r="2218" spans="1:2" x14ac:dyDescent="0.35">
      <c r="A2218" s="11" t="s">
        <v>355</v>
      </c>
      <c r="B2218">
        <v>2017</v>
      </c>
    </row>
    <row r="2219" spans="1:2" x14ac:dyDescent="0.35">
      <c r="A2219" s="10" t="s">
        <v>1173</v>
      </c>
      <c r="B2219">
        <v>2017</v>
      </c>
    </row>
    <row r="2220" spans="1:2" x14ac:dyDescent="0.35">
      <c r="A2220" s="10" t="s">
        <v>1657</v>
      </c>
      <c r="B2220">
        <v>2017</v>
      </c>
    </row>
    <row r="2221" spans="1:2" x14ac:dyDescent="0.35">
      <c r="A2221" s="11" t="s">
        <v>1207</v>
      </c>
      <c r="B2221">
        <v>2017</v>
      </c>
    </row>
    <row r="2222" spans="1:2" x14ac:dyDescent="0.35">
      <c r="A2222" s="10" t="s">
        <v>1334</v>
      </c>
      <c r="B2222">
        <v>2017</v>
      </c>
    </row>
    <row r="2223" spans="1:2" x14ac:dyDescent="0.35">
      <c r="A2223" s="10" t="s">
        <v>1483</v>
      </c>
      <c r="B2223">
        <v>2017</v>
      </c>
    </row>
    <row r="2224" spans="1:2" x14ac:dyDescent="0.35">
      <c r="A2224" s="11" t="s">
        <v>1193</v>
      </c>
      <c r="B2224">
        <v>2017</v>
      </c>
    </row>
    <row r="2225" spans="1:2" x14ac:dyDescent="0.35">
      <c r="A2225" s="10" t="s">
        <v>215</v>
      </c>
      <c r="B2225">
        <v>2017</v>
      </c>
    </row>
    <row r="2226" spans="1:2" x14ac:dyDescent="0.35">
      <c r="A2226" s="10" t="s">
        <v>1831</v>
      </c>
      <c r="B2226">
        <v>2017</v>
      </c>
    </row>
    <row r="2227" spans="1:2" x14ac:dyDescent="0.35">
      <c r="A2227" s="10" t="s">
        <v>2083</v>
      </c>
      <c r="B2227">
        <v>2017</v>
      </c>
    </row>
    <row r="2228" spans="1:2" x14ac:dyDescent="0.35">
      <c r="A2228" s="10" t="s">
        <v>433</v>
      </c>
      <c r="B2228">
        <v>2017</v>
      </c>
    </row>
    <row r="2229" spans="1:2" x14ac:dyDescent="0.35">
      <c r="A2229" s="11" t="s">
        <v>167</v>
      </c>
      <c r="B2229">
        <v>2017</v>
      </c>
    </row>
    <row r="2230" spans="1:2" x14ac:dyDescent="0.35">
      <c r="A2230" s="11" t="s">
        <v>2548</v>
      </c>
      <c r="B2230">
        <v>2017</v>
      </c>
    </row>
    <row r="2231" spans="1:2" x14ac:dyDescent="0.35">
      <c r="A2231" s="11" t="s">
        <v>680</v>
      </c>
      <c r="B2231">
        <v>2017</v>
      </c>
    </row>
    <row r="2232" spans="1:2" x14ac:dyDescent="0.35">
      <c r="A2232" s="11" t="s">
        <v>1727</v>
      </c>
      <c r="B2232">
        <v>2017</v>
      </c>
    </row>
    <row r="2233" spans="1:2" x14ac:dyDescent="0.35">
      <c r="A2233" s="11" t="s">
        <v>1951</v>
      </c>
      <c r="B2233">
        <v>2017</v>
      </c>
    </row>
    <row r="2234" spans="1:2" x14ac:dyDescent="0.35">
      <c r="A2234" s="11" t="s">
        <v>195</v>
      </c>
      <c r="B2234">
        <v>2017</v>
      </c>
    </row>
    <row r="2235" spans="1:2" x14ac:dyDescent="0.35">
      <c r="A2235" s="10" t="s">
        <v>307</v>
      </c>
      <c r="B2235">
        <v>2017</v>
      </c>
    </row>
    <row r="2236" spans="1:2" x14ac:dyDescent="0.35">
      <c r="A2236" s="11" t="s">
        <v>1652</v>
      </c>
      <c r="B2236">
        <v>2017</v>
      </c>
    </row>
    <row r="2237" spans="1:2" x14ac:dyDescent="0.35">
      <c r="A2237" s="10" t="s">
        <v>301</v>
      </c>
      <c r="B2237">
        <v>2017</v>
      </c>
    </row>
    <row r="2238" spans="1:2" x14ac:dyDescent="0.35">
      <c r="A2238" s="11" t="s">
        <v>1084</v>
      </c>
      <c r="B2238">
        <v>2017</v>
      </c>
    </row>
    <row r="2239" spans="1:2" x14ac:dyDescent="0.35">
      <c r="A2239" s="11" t="s">
        <v>1720</v>
      </c>
      <c r="B2239">
        <v>2017</v>
      </c>
    </row>
    <row r="2240" spans="1:2" x14ac:dyDescent="0.35">
      <c r="A2240" s="10" t="s">
        <v>822</v>
      </c>
      <c r="B2240">
        <v>2017</v>
      </c>
    </row>
    <row r="2241" spans="1:2" x14ac:dyDescent="0.35">
      <c r="A2241" s="11" t="s">
        <v>2156</v>
      </c>
      <c r="B2241">
        <v>2017</v>
      </c>
    </row>
    <row r="2242" spans="1:2" x14ac:dyDescent="0.35">
      <c r="A2242" s="11" t="s">
        <v>2037</v>
      </c>
      <c r="B2242">
        <v>2017</v>
      </c>
    </row>
    <row r="2243" spans="1:2" x14ac:dyDescent="0.35">
      <c r="A2243" s="10" t="s">
        <v>456</v>
      </c>
      <c r="B2243">
        <v>2017</v>
      </c>
    </row>
    <row r="2244" spans="1:2" x14ac:dyDescent="0.35">
      <c r="A2244" s="10" t="s">
        <v>1211</v>
      </c>
      <c r="B2244">
        <v>2017</v>
      </c>
    </row>
    <row r="2245" spans="1:2" x14ac:dyDescent="0.35">
      <c r="A2245" s="10" t="s">
        <v>2265</v>
      </c>
      <c r="B2245">
        <v>2017</v>
      </c>
    </row>
    <row r="2246" spans="1:2" x14ac:dyDescent="0.35">
      <c r="A2246" s="11" t="s">
        <v>1338</v>
      </c>
      <c r="B2246">
        <v>2017</v>
      </c>
    </row>
    <row r="2247" spans="1:2" x14ac:dyDescent="0.35">
      <c r="A2247" s="10" t="s">
        <v>291</v>
      </c>
      <c r="B2247">
        <v>2017</v>
      </c>
    </row>
    <row r="2248" spans="1:2" x14ac:dyDescent="0.35">
      <c r="A2248" s="11" t="s">
        <v>419</v>
      </c>
      <c r="B2248">
        <v>2017</v>
      </c>
    </row>
    <row r="2249" spans="1:2" x14ac:dyDescent="0.35">
      <c r="A2249" s="11" t="s">
        <v>1563</v>
      </c>
      <c r="B2249">
        <v>2017</v>
      </c>
    </row>
    <row r="2250" spans="1:2" x14ac:dyDescent="0.35">
      <c r="A2250" s="11" t="s">
        <v>2145</v>
      </c>
      <c r="B2250">
        <v>2017</v>
      </c>
    </row>
    <row r="2251" spans="1:2" x14ac:dyDescent="0.35">
      <c r="A2251" s="10" t="s">
        <v>1023</v>
      </c>
      <c r="B2251">
        <v>2017</v>
      </c>
    </row>
    <row r="2252" spans="1:2" x14ac:dyDescent="0.35">
      <c r="A2252" s="11" t="s">
        <v>1781</v>
      </c>
      <c r="B2252">
        <v>2017</v>
      </c>
    </row>
    <row r="2253" spans="1:2" x14ac:dyDescent="0.35">
      <c r="A2253" s="10" t="s">
        <v>2544</v>
      </c>
      <c r="B2253">
        <v>2017</v>
      </c>
    </row>
    <row r="2254" spans="1:2" x14ac:dyDescent="0.35">
      <c r="A2254" s="11" t="s">
        <v>2688</v>
      </c>
      <c r="B2254">
        <v>2017</v>
      </c>
    </row>
    <row r="2255" spans="1:2" x14ac:dyDescent="0.35">
      <c r="A2255" s="11" t="s">
        <v>383</v>
      </c>
      <c r="B2255">
        <v>2017</v>
      </c>
    </row>
    <row r="2256" spans="1:2" x14ac:dyDescent="0.35">
      <c r="A2256" s="11" t="s">
        <v>1332</v>
      </c>
      <c r="B2256">
        <v>2017</v>
      </c>
    </row>
    <row r="2257" spans="1:2" x14ac:dyDescent="0.35">
      <c r="A2257" s="11" t="s">
        <v>1177</v>
      </c>
      <c r="B2257">
        <v>2017</v>
      </c>
    </row>
    <row r="2258" spans="1:2" x14ac:dyDescent="0.35">
      <c r="A2258" s="11" t="s">
        <v>1991</v>
      </c>
      <c r="B2258">
        <v>2017</v>
      </c>
    </row>
    <row r="2259" spans="1:2" x14ac:dyDescent="0.35">
      <c r="A2259" s="10" t="s">
        <v>1813</v>
      </c>
      <c r="B2259">
        <v>2017</v>
      </c>
    </row>
    <row r="2260" spans="1:2" x14ac:dyDescent="0.35">
      <c r="A2260" s="11" t="s">
        <v>1495</v>
      </c>
      <c r="B2260">
        <v>2017</v>
      </c>
    </row>
    <row r="2261" spans="1:2" x14ac:dyDescent="0.35">
      <c r="A2261" s="11" t="s">
        <v>1511</v>
      </c>
      <c r="B2261">
        <v>2017</v>
      </c>
    </row>
    <row r="2262" spans="1:2" x14ac:dyDescent="0.35">
      <c r="A2262" s="10" t="s">
        <v>1546</v>
      </c>
      <c r="B2262">
        <v>2017</v>
      </c>
    </row>
    <row r="2263" spans="1:2" x14ac:dyDescent="0.35">
      <c r="A2263" s="10" t="s">
        <v>2033</v>
      </c>
      <c r="B2263">
        <v>2017</v>
      </c>
    </row>
    <row r="2264" spans="1:2" x14ac:dyDescent="0.35">
      <c r="A2264" s="10" t="s">
        <v>2690</v>
      </c>
      <c r="B2264">
        <v>2017</v>
      </c>
    </row>
    <row r="2265" spans="1:2" x14ac:dyDescent="0.35">
      <c r="A2265" s="11" t="s">
        <v>2439</v>
      </c>
      <c r="B2265">
        <v>2017</v>
      </c>
    </row>
    <row r="2266" spans="1:2" x14ac:dyDescent="0.35">
      <c r="A2266" s="10" t="s">
        <v>1209</v>
      </c>
      <c r="B2266">
        <v>2017</v>
      </c>
    </row>
    <row r="2267" spans="1:2" x14ac:dyDescent="0.35">
      <c r="A2267" s="11" t="s">
        <v>336</v>
      </c>
      <c r="B2267">
        <v>2017</v>
      </c>
    </row>
    <row r="2268" spans="1:2" x14ac:dyDescent="0.35">
      <c r="A2268" s="11" t="s">
        <v>696</v>
      </c>
      <c r="B2268">
        <v>2017</v>
      </c>
    </row>
    <row r="2269" spans="1:2" x14ac:dyDescent="0.35">
      <c r="A2269" s="10" t="s">
        <v>369</v>
      </c>
      <c r="B2269">
        <v>2017</v>
      </c>
    </row>
    <row r="2270" spans="1:2" x14ac:dyDescent="0.35">
      <c r="A2270" s="11" t="s">
        <v>848</v>
      </c>
      <c r="B2270">
        <v>2017</v>
      </c>
    </row>
    <row r="2271" spans="1:2" x14ac:dyDescent="0.35">
      <c r="A2271" s="10" t="s">
        <v>427</v>
      </c>
      <c r="B2271">
        <v>2017</v>
      </c>
    </row>
    <row r="2272" spans="1:2" x14ac:dyDescent="0.35">
      <c r="A2272" s="10" t="s">
        <v>1038</v>
      </c>
      <c r="B2272">
        <v>2017</v>
      </c>
    </row>
    <row r="2273" spans="1:2" x14ac:dyDescent="0.35">
      <c r="A2273" s="11" t="s">
        <v>1260</v>
      </c>
      <c r="B2273">
        <v>2017</v>
      </c>
    </row>
    <row r="2274" spans="1:2" x14ac:dyDescent="0.35">
      <c r="A2274" s="10" t="s">
        <v>1273</v>
      </c>
      <c r="B2274">
        <v>2017</v>
      </c>
    </row>
    <row r="2275" spans="1:2" x14ac:dyDescent="0.35">
      <c r="A2275" s="10" t="s">
        <v>182</v>
      </c>
      <c r="B2275">
        <v>2017</v>
      </c>
    </row>
    <row r="2276" spans="1:2" x14ac:dyDescent="0.35">
      <c r="A2276" s="11" t="s">
        <v>2126</v>
      </c>
      <c r="B2276">
        <v>2017</v>
      </c>
    </row>
    <row r="2277" spans="1:2" x14ac:dyDescent="0.35">
      <c r="A2277" s="10" t="s">
        <v>669</v>
      </c>
      <c r="B2277">
        <v>2017</v>
      </c>
    </row>
    <row r="2278" spans="1:2" x14ac:dyDescent="0.35">
      <c r="A2278" s="11" t="s">
        <v>58</v>
      </c>
      <c r="B2278">
        <v>2017</v>
      </c>
    </row>
    <row r="2279" spans="1:2" x14ac:dyDescent="0.35">
      <c r="A2279" s="11" t="s">
        <v>891</v>
      </c>
      <c r="B2279">
        <v>2017</v>
      </c>
    </row>
    <row r="2280" spans="1:2" x14ac:dyDescent="0.35">
      <c r="A2280" s="11" t="s">
        <v>1828</v>
      </c>
      <c r="B2280">
        <v>2017</v>
      </c>
    </row>
    <row r="2281" spans="1:2" x14ac:dyDescent="0.35">
      <c r="A2281" s="11" t="s">
        <v>2482</v>
      </c>
      <c r="B2281">
        <v>2017</v>
      </c>
    </row>
    <row r="2282" spans="1:2" x14ac:dyDescent="0.35">
      <c r="A2282" s="11" t="s">
        <v>1104</v>
      </c>
      <c r="B2282">
        <v>2017</v>
      </c>
    </row>
    <row r="2283" spans="1:2" x14ac:dyDescent="0.35">
      <c r="A2283" s="10" t="s">
        <v>817</v>
      </c>
      <c r="B2283">
        <v>2017</v>
      </c>
    </row>
    <row r="2284" spans="1:2" x14ac:dyDescent="0.35">
      <c r="A2284" s="10" t="s">
        <v>1279</v>
      </c>
      <c r="B2284">
        <v>2017</v>
      </c>
    </row>
    <row r="2285" spans="1:2" x14ac:dyDescent="0.35">
      <c r="A2285" s="10" t="s">
        <v>161</v>
      </c>
      <c r="B2285">
        <v>2017</v>
      </c>
    </row>
    <row r="2286" spans="1:2" x14ac:dyDescent="0.35">
      <c r="A2286" s="10" t="s">
        <v>1138</v>
      </c>
      <c r="B2286">
        <v>2017</v>
      </c>
    </row>
    <row r="2287" spans="1:2" x14ac:dyDescent="0.35">
      <c r="A2287" s="10" t="s">
        <v>1230</v>
      </c>
      <c r="B2287">
        <v>2017</v>
      </c>
    </row>
    <row r="2288" spans="1:2" x14ac:dyDescent="0.35">
      <c r="A2288" s="11" t="s">
        <v>180</v>
      </c>
      <c r="B2288">
        <v>2017</v>
      </c>
    </row>
    <row r="2289" spans="1:2" x14ac:dyDescent="0.35">
      <c r="A2289" s="10" t="s">
        <v>1477</v>
      </c>
      <c r="B2289">
        <v>2017</v>
      </c>
    </row>
    <row r="2290" spans="1:2" x14ac:dyDescent="0.35">
      <c r="A2290" s="10" t="s">
        <v>325</v>
      </c>
      <c r="B2290">
        <v>2017</v>
      </c>
    </row>
    <row r="2291" spans="1:2" x14ac:dyDescent="0.35">
      <c r="A2291" s="10" t="s">
        <v>403</v>
      </c>
      <c r="B2291">
        <v>2017</v>
      </c>
    </row>
    <row r="2292" spans="1:2" x14ac:dyDescent="0.35">
      <c r="A2292" s="11" t="s">
        <v>1221</v>
      </c>
      <c r="B2292">
        <v>2017</v>
      </c>
    </row>
    <row r="2293" spans="1:2" x14ac:dyDescent="0.35">
      <c r="A2293" s="10" t="s">
        <v>2380</v>
      </c>
      <c r="B2293">
        <v>2017</v>
      </c>
    </row>
    <row r="2294" spans="1:2" x14ac:dyDescent="0.35">
      <c r="A2294" s="10" t="s">
        <v>237</v>
      </c>
      <c r="B2294">
        <v>2017</v>
      </c>
    </row>
    <row r="2295" spans="1:2" x14ac:dyDescent="0.35">
      <c r="A2295" s="11" t="s">
        <v>593</v>
      </c>
      <c r="B2295">
        <v>2017</v>
      </c>
    </row>
    <row r="2296" spans="1:2" x14ac:dyDescent="0.35">
      <c r="A2296" s="10" t="s">
        <v>1076</v>
      </c>
      <c r="B2296">
        <v>2017</v>
      </c>
    </row>
    <row r="2297" spans="1:2" x14ac:dyDescent="0.35">
      <c r="A2297" s="11" t="s">
        <v>2212</v>
      </c>
      <c r="B2297">
        <v>2017</v>
      </c>
    </row>
    <row r="2298" spans="1:2" x14ac:dyDescent="0.35">
      <c r="A2298" s="10" t="s">
        <v>646</v>
      </c>
      <c r="B2298">
        <v>2017</v>
      </c>
    </row>
    <row r="2299" spans="1:2" x14ac:dyDescent="0.35">
      <c r="A2299" s="11" t="s">
        <v>2276</v>
      </c>
      <c r="B2299">
        <v>2017</v>
      </c>
    </row>
    <row r="2300" spans="1:2" x14ac:dyDescent="0.35">
      <c r="A2300" s="10" t="s">
        <v>2254</v>
      </c>
      <c r="B2300">
        <v>2017</v>
      </c>
    </row>
    <row r="2301" spans="1:2" x14ac:dyDescent="0.35">
      <c r="A2301" s="11" t="s">
        <v>2537</v>
      </c>
      <c r="B2301">
        <v>2017</v>
      </c>
    </row>
    <row r="2302" spans="1:2" x14ac:dyDescent="0.35">
      <c r="A2302" s="10" t="s">
        <v>512</v>
      </c>
      <c r="B2302">
        <v>2017</v>
      </c>
    </row>
    <row r="2303" spans="1:2" x14ac:dyDescent="0.35">
      <c r="A2303" s="11" t="s">
        <v>505</v>
      </c>
      <c r="B2303">
        <v>2017</v>
      </c>
    </row>
    <row r="2304" spans="1:2" x14ac:dyDescent="0.35">
      <c r="A2304" s="11" t="s">
        <v>672</v>
      </c>
      <c r="B2304">
        <v>2017</v>
      </c>
    </row>
    <row r="2305" spans="1:2" x14ac:dyDescent="0.35">
      <c r="A2305" s="11" t="s">
        <v>1042</v>
      </c>
      <c r="B2305">
        <v>2017</v>
      </c>
    </row>
    <row r="2306" spans="1:2" x14ac:dyDescent="0.35">
      <c r="A2306" s="10" t="s">
        <v>1797</v>
      </c>
      <c r="B2306">
        <v>2017</v>
      </c>
    </row>
    <row r="2307" spans="1:2" x14ac:dyDescent="0.35">
      <c r="A2307" s="11" t="s">
        <v>1502</v>
      </c>
      <c r="B2307">
        <v>2017</v>
      </c>
    </row>
    <row r="2308" spans="1:2" x14ac:dyDescent="0.35">
      <c r="A2308" s="11" t="s">
        <v>398</v>
      </c>
      <c r="B2308">
        <v>2017</v>
      </c>
    </row>
    <row r="2309" spans="1:2" x14ac:dyDescent="0.35">
      <c r="A2309" s="11" t="s">
        <v>1148</v>
      </c>
      <c r="B2309">
        <v>2017</v>
      </c>
    </row>
    <row r="2310" spans="1:2" x14ac:dyDescent="0.35">
      <c r="A2310" s="10" t="s">
        <v>599</v>
      </c>
      <c r="B2310">
        <v>2017</v>
      </c>
    </row>
    <row r="2311" spans="1:2" x14ac:dyDescent="0.35">
      <c r="A2311" s="10" t="s">
        <v>2103</v>
      </c>
      <c r="B2311">
        <v>2017</v>
      </c>
    </row>
    <row r="2312" spans="1:2" x14ac:dyDescent="0.35">
      <c r="A2312" s="11" t="s">
        <v>1941</v>
      </c>
      <c r="B2312">
        <v>2017</v>
      </c>
    </row>
    <row r="2313" spans="1:2" x14ac:dyDescent="0.35">
      <c r="A2313" s="10" t="s">
        <v>889</v>
      </c>
      <c r="B2313">
        <v>2017</v>
      </c>
    </row>
    <row r="2314" spans="1:2" x14ac:dyDescent="0.35">
      <c r="A2314" s="11" t="s">
        <v>545</v>
      </c>
      <c r="B2314">
        <v>2017</v>
      </c>
    </row>
    <row r="2315" spans="1:2" x14ac:dyDescent="0.35">
      <c r="A2315" s="11" t="s">
        <v>2614</v>
      </c>
      <c r="B2315">
        <v>2017</v>
      </c>
    </row>
    <row r="2316" spans="1:2" x14ac:dyDescent="0.35">
      <c r="A2316" s="10" t="s">
        <v>1295</v>
      </c>
      <c r="B2316">
        <v>2017</v>
      </c>
    </row>
    <row r="2317" spans="1:2" x14ac:dyDescent="0.35">
      <c r="A2317" s="10" t="s">
        <v>2323</v>
      </c>
      <c r="B2317">
        <v>2017</v>
      </c>
    </row>
    <row r="2318" spans="1:2" x14ac:dyDescent="0.35">
      <c r="A2318" s="11" t="s">
        <v>2104</v>
      </c>
      <c r="B2318">
        <v>2017</v>
      </c>
    </row>
    <row r="2319" spans="1:2" x14ac:dyDescent="0.35">
      <c r="A2319" s="11" t="s">
        <v>1212</v>
      </c>
      <c r="B2319">
        <v>2017</v>
      </c>
    </row>
    <row r="2320" spans="1:2" x14ac:dyDescent="0.35">
      <c r="A2320" s="11" t="s">
        <v>2624</v>
      </c>
      <c r="B2320">
        <v>2017</v>
      </c>
    </row>
    <row r="2321" spans="1:2" x14ac:dyDescent="0.35">
      <c r="A2321" s="11" t="s">
        <v>1935</v>
      </c>
      <c r="B2321">
        <v>2017</v>
      </c>
    </row>
    <row r="2322" spans="1:2" x14ac:dyDescent="0.35">
      <c r="A2322" s="11" t="s">
        <v>1303</v>
      </c>
      <c r="B2322">
        <v>2017</v>
      </c>
    </row>
    <row r="2323" spans="1:2" x14ac:dyDescent="0.35">
      <c r="A2323" s="10" t="s">
        <v>1672</v>
      </c>
      <c r="B2323">
        <v>2017</v>
      </c>
    </row>
    <row r="2324" spans="1:2" x14ac:dyDescent="0.35">
      <c r="A2324" s="10" t="s">
        <v>2013</v>
      </c>
      <c r="B2324">
        <v>2017</v>
      </c>
    </row>
    <row r="2325" spans="1:2" x14ac:dyDescent="0.35">
      <c r="A2325" s="10" t="s">
        <v>1249</v>
      </c>
      <c r="B2325">
        <v>2017</v>
      </c>
    </row>
    <row r="2326" spans="1:2" x14ac:dyDescent="0.35">
      <c r="A2326" s="11" t="s">
        <v>1974</v>
      </c>
      <c r="B2326">
        <v>2017</v>
      </c>
    </row>
    <row r="2327" spans="1:2" x14ac:dyDescent="0.35">
      <c r="A2327" s="10" t="s">
        <v>244</v>
      </c>
      <c r="B2327">
        <v>2017</v>
      </c>
    </row>
    <row r="2328" spans="1:2" x14ac:dyDescent="0.35">
      <c r="A2328" s="11" t="s">
        <v>951</v>
      </c>
      <c r="B2328">
        <v>2017</v>
      </c>
    </row>
    <row r="2329" spans="1:2" x14ac:dyDescent="0.35">
      <c r="A2329" s="11" t="s">
        <v>1574</v>
      </c>
      <c r="B2329">
        <v>2017</v>
      </c>
    </row>
    <row r="2330" spans="1:2" x14ac:dyDescent="0.35">
      <c r="A2330" s="11" t="s">
        <v>902</v>
      </c>
      <c r="B2330">
        <v>2017</v>
      </c>
    </row>
    <row r="2331" spans="1:2" x14ac:dyDescent="0.35">
      <c r="A2331" s="10" t="s">
        <v>314</v>
      </c>
      <c r="B2331">
        <v>2017</v>
      </c>
    </row>
    <row r="2332" spans="1:2" x14ac:dyDescent="0.35">
      <c r="A2332" s="11" t="s">
        <v>1785</v>
      </c>
      <c r="B2332">
        <v>2017</v>
      </c>
    </row>
    <row r="2333" spans="1:2" x14ac:dyDescent="0.35">
      <c r="A2333" s="11" t="s">
        <v>2166</v>
      </c>
      <c r="B2333">
        <v>2017</v>
      </c>
    </row>
    <row r="2334" spans="1:2" x14ac:dyDescent="0.35">
      <c r="A2334" s="10" t="s">
        <v>2558</v>
      </c>
      <c r="B2334">
        <v>2017</v>
      </c>
    </row>
    <row r="2335" spans="1:2" x14ac:dyDescent="0.35">
      <c r="A2335" s="11" t="s">
        <v>2012</v>
      </c>
      <c r="B2335">
        <v>2017</v>
      </c>
    </row>
    <row r="2336" spans="1:2" x14ac:dyDescent="0.35">
      <c r="A2336" s="11" t="s">
        <v>249</v>
      </c>
      <c r="B2336">
        <v>2017</v>
      </c>
    </row>
    <row r="2337" spans="1:2" x14ac:dyDescent="0.35">
      <c r="A2337" s="10" t="s">
        <v>831</v>
      </c>
      <c r="B2337">
        <v>2017</v>
      </c>
    </row>
    <row r="2338" spans="1:2" x14ac:dyDescent="0.35">
      <c r="A2338" s="11" t="s">
        <v>573</v>
      </c>
      <c r="B2338">
        <v>2017</v>
      </c>
    </row>
    <row r="2339" spans="1:2" x14ac:dyDescent="0.35">
      <c r="A2339" s="10" t="s">
        <v>2347</v>
      </c>
      <c r="B2339">
        <v>2017</v>
      </c>
    </row>
    <row r="2340" spans="1:2" x14ac:dyDescent="0.35">
      <c r="A2340" s="11" t="s">
        <v>259</v>
      </c>
      <c r="B2340">
        <v>2017</v>
      </c>
    </row>
    <row r="2341" spans="1:2" x14ac:dyDescent="0.35">
      <c r="A2341" s="10" t="s">
        <v>458</v>
      </c>
      <c r="B2341">
        <v>2017</v>
      </c>
    </row>
    <row r="2342" spans="1:2" x14ac:dyDescent="0.35">
      <c r="A2342" s="11" t="s">
        <v>372</v>
      </c>
      <c r="B2342">
        <v>2017</v>
      </c>
    </row>
    <row r="2343" spans="1:2" x14ac:dyDescent="0.35">
      <c r="A2343" s="11" t="s">
        <v>220</v>
      </c>
      <c r="B2343">
        <v>2017</v>
      </c>
    </row>
    <row r="2344" spans="1:2" x14ac:dyDescent="0.35">
      <c r="A2344" s="11" t="s">
        <v>148</v>
      </c>
      <c r="B2344">
        <v>2017</v>
      </c>
    </row>
    <row r="2345" spans="1:2" x14ac:dyDescent="0.35">
      <c r="A2345" s="10" t="s">
        <v>465</v>
      </c>
      <c r="B2345">
        <v>2017</v>
      </c>
    </row>
    <row r="2346" spans="1:2" x14ac:dyDescent="0.35">
      <c r="A2346" s="10" t="s">
        <v>2011</v>
      </c>
      <c r="B2346">
        <v>2017</v>
      </c>
    </row>
    <row r="2347" spans="1:2" x14ac:dyDescent="0.35">
      <c r="A2347" s="10" t="s">
        <v>547</v>
      </c>
      <c r="B2347">
        <v>2017</v>
      </c>
    </row>
    <row r="2348" spans="1:2" x14ac:dyDescent="0.35">
      <c r="A2348" s="11" t="s">
        <v>429</v>
      </c>
      <c r="B2348">
        <v>2017</v>
      </c>
    </row>
    <row r="2349" spans="1:2" x14ac:dyDescent="0.35">
      <c r="A2349" s="10" t="s">
        <v>1414</v>
      </c>
      <c r="B2349">
        <v>2017</v>
      </c>
    </row>
    <row r="2350" spans="1:2" x14ac:dyDescent="0.35">
      <c r="A2350" s="10" t="s">
        <v>554</v>
      </c>
      <c r="B2350">
        <v>2017</v>
      </c>
    </row>
    <row r="2351" spans="1:2" x14ac:dyDescent="0.35">
      <c r="A2351" s="11" t="s">
        <v>2017</v>
      </c>
      <c r="B2351">
        <v>2017</v>
      </c>
    </row>
    <row r="2352" spans="1:2" x14ac:dyDescent="0.35">
      <c r="A2352" s="10" t="s">
        <v>1868</v>
      </c>
      <c r="B2352">
        <v>2017</v>
      </c>
    </row>
    <row r="2353" spans="1:2" x14ac:dyDescent="0.35">
      <c r="A2353" s="11" t="s">
        <v>2179</v>
      </c>
      <c r="B2353">
        <v>2017</v>
      </c>
    </row>
    <row r="2354" spans="1:2" x14ac:dyDescent="0.35">
      <c r="A2354" s="10" t="s">
        <v>637</v>
      </c>
      <c r="B2354">
        <v>2017</v>
      </c>
    </row>
    <row r="2355" spans="1:2" x14ac:dyDescent="0.35">
      <c r="A2355" s="10" t="s">
        <v>154</v>
      </c>
      <c r="B2355">
        <v>2017</v>
      </c>
    </row>
    <row r="2356" spans="1:2" x14ac:dyDescent="0.35">
      <c r="A2356" s="10" t="s">
        <v>875</v>
      </c>
      <c r="B2356">
        <v>2017</v>
      </c>
    </row>
    <row r="2357" spans="1:2" x14ac:dyDescent="0.35">
      <c r="A2357" s="11" t="s">
        <v>1263</v>
      </c>
      <c r="B2357">
        <v>2017</v>
      </c>
    </row>
    <row r="2358" spans="1:2" x14ac:dyDescent="0.35">
      <c r="A2358" s="11" t="s">
        <v>1538</v>
      </c>
      <c r="B2358">
        <v>2017</v>
      </c>
    </row>
    <row r="2359" spans="1:2" x14ac:dyDescent="0.35">
      <c r="A2359" s="10" t="s">
        <v>740</v>
      </c>
      <c r="B2359">
        <v>2017</v>
      </c>
    </row>
    <row r="2360" spans="1:2" x14ac:dyDescent="0.35">
      <c r="A2360" s="11" t="s">
        <v>887</v>
      </c>
      <c r="B2360">
        <v>2017</v>
      </c>
    </row>
    <row r="2361" spans="1:2" x14ac:dyDescent="0.35">
      <c r="A2361" s="11" t="s">
        <v>1164</v>
      </c>
      <c r="B2361">
        <v>2017</v>
      </c>
    </row>
    <row r="2362" spans="1:2" x14ac:dyDescent="0.35">
      <c r="A2362" s="10" t="s">
        <v>1452</v>
      </c>
      <c r="B2362">
        <v>2017</v>
      </c>
    </row>
    <row r="2363" spans="1:2" x14ac:dyDescent="0.35">
      <c r="A2363" s="10" t="s">
        <v>829</v>
      </c>
      <c r="B2363">
        <v>2017</v>
      </c>
    </row>
    <row r="2364" spans="1:2" x14ac:dyDescent="0.35">
      <c r="A2364" s="11" t="s">
        <v>1288</v>
      </c>
      <c r="B2364">
        <v>2017</v>
      </c>
    </row>
    <row r="2365" spans="1:2" x14ac:dyDescent="0.35">
      <c r="A2365" s="10" t="s">
        <v>1712</v>
      </c>
      <c r="B2365">
        <v>2017</v>
      </c>
    </row>
    <row r="2366" spans="1:2" x14ac:dyDescent="0.35">
      <c r="A2366" s="10" t="s">
        <v>760</v>
      </c>
      <c r="B2366">
        <v>2017</v>
      </c>
    </row>
    <row r="2367" spans="1:2" x14ac:dyDescent="0.35">
      <c r="A2367" s="10" t="s">
        <v>2206</v>
      </c>
      <c r="B2367">
        <v>2017</v>
      </c>
    </row>
    <row r="2368" spans="1:2" x14ac:dyDescent="0.35">
      <c r="A2368" s="10" t="s">
        <v>1776</v>
      </c>
      <c r="B2368">
        <v>2017</v>
      </c>
    </row>
    <row r="2369" spans="1:2" x14ac:dyDescent="0.35">
      <c r="A2369" s="10" t="s">
        <v>1335</v>
      </c>
      <c r="B2369">
        <v>2017</v>
      </c>
    </row>
    <row r="2370" spans="1:2" x14ac:dyDescent="0.35">
      <c r="A2370" s="11" t="s">
        <v>2700</v>
      </c>
      <c r="B2370">
        <v>2017</v>
      </c>
    </row>
    <row r="2371" spans="1:2" x14ac:dyDescent="0.35">
      <c r="A2371" s="11" t="s">
        <v>978</v>
      </c>
      <c r="B2371">
        <v>2017</v>
      </c>
    </row>
    <row r="2372" spans="1:2" x14ac:dyDescent="0.35">
      <c r="A2372" s="11" t="s">
        <v>702</v>
      </c>
      <c r="B2372">
        <v>2017</v>
      </c>
    </row>
    <row r="2373" spans="1:2" x14ac:dyDescent="0.35">
      <c r="A2373" s="11" t="s">
        <v>1478</v>
      </c>
      <c r="B2373">
        <v>2017</v>
      </c>
    </row>
    <row r="2374" spans="1:2" x14ac:dyDescent="0.35">
      <c r="A2374" s="10" t="s">
        <v>674</v>
      </c>
      <c r="B2374">
        <v>2017</v>
      </c>
    </row>
    <row r="2375" spans="1:2" x14ac:dyDescent="0.35">
      <c r="A2375" s="10" t="s">
        <v>2252</v>
      </c>
      <c r="B2375">
        <v>2017</v>
      </c>
    </row>
    <row r="2376" spans="1:2" x14ac:dyDescent="0.35">
      <c r="A2376" s="11" t="s">
        <v>2095</v>
      </c>
      <c r="B2376">
        <v>2017</v>
      </c>
    </row>
    <row r="2377" spans="1:2" x14ac:dyDescent="0.35">
      <c r="A2377" s="11" t="s">
        <v>90</v>
      </c>
      <c r="B2377">
        <v>2017</v>
      </c>
    </row>
    <row r="2378" spans="1:2" x14ac:dyDescent="0.35">
      <c r="A2378" s="10" t="s">
        <v>2199</v>
      </c>
      <c r="B2378">
        <v>2017</v>
      </c>
    </row>
    <row r="2379" spans="1:2" x14ac:dyDescent="0.35">
      <c r="A2379" s="11" t="s">
        <v>1625</v>
      </c>
      <c r="B2379">
        <v>2017</v>
      </c>
    </row>
    <row r="2380" spans="1:2" x14ac:dyDescent="0.35">
      <c r="A2380" s="11" t="s">
        <v>1051</v>
      </c>
      <c r="B2380">
        <v>2017</v>
      </c>
    </row>
    <row r="2381" spans="1:2" x14ac:dyDescent="0.35">
      <c r="A2381" s="11" t="s">
        <v>657</v>
      </c>
      <c r="B2381">
        <v>2017</v>
      </c>
    </row>
    <row r="2382" spans="1:2" x14ac:dyDescent="0.35">
      <c r="A2382" s="11" t="s">
        <v>727</v>
      </c>
      <c r="B2382">
        <v>2017</v>
      </c>
    </row>
    <row r="2383" spans="1:2" x14ac:dyDescent="0.35">
      <c r="A2383" s="10" t="s">
        <v>72</v>
      </c>
      <c r="B2383">
        <v>2017</v>
      </c>
    </row>
    <row r="2384" spans="1:2" x14ac:dyDescent="0.35">
      <c r="A2384" s="10" t="s">
        <v>2308</v>
      </c>
      <c r="B2384">
        <v>2017</v>
      </c>
    </row>
    <row r="2385" spans="1:2" x14ac:dyDescent="0.35">
      <c r="A2385" s="11" t="s">
        <v>1327</v>
      </c>
      <c r="B2385">
        <v>2017</v>
      </c>
    </row>
    <row r="2386" spans="1:2" x14ac:dyDescent="0.35">
      <c r="A2386" s="11" t="s">
        <v>953</v>
      </c>
      <c r="B2386">
        <v>2017</v>
      </c>
    </row>
    <row r="2387" spans="1:2" x14ac:dyDescent="0.35">
      <c r="A2387" s="11" t="s">
        <v>2071</v>
      </c>
      <c r="B2387">
        <v>2017</v>
      </c>
    </row>
    <row r="2388" spans="1:2" x14ac:dyDescent="0.35">
      <c r="A2388" s="11" t="s">
        <v>498</v>
      </c>
      <c r="B2388">
        <v>2017</v>
      </c>
    </row>
    <row r="2389" spans="1:2" x14ac:dyDescent="0.35">
      <c r="A2389" s="10" t="s">
        <v>1357</v>
      </c>
      <c r="B2389">
        <v>2017</v>
      </c>
    </row>
    <row r="2390" spans="1:2" x14ac:dyDescent="0.35">
      <c r="A2390" s="10" t="s">
        <v>422</v>
      </c>
      <c r="B2390">
        <v>2017</v>
      </c>
    </row>
    <row r="2391" spans="1:2" x14ac:dyDescent="0.35">
      <c r="A2391" s="11" t="s">
        <v>635</v>
      </c>
      <c r="B2391">
        <v>2017</v>
      </c>
    </row>
    <row r="2392" spans="1:2" x14ac:dyDescent="0.35">
      <c r="A2392" s="10" t="s">
        <v>989</v>
      </c>
      <c r="B2392">
        <v>2017</v>
      </c>
    </row>
    <row r="2393" spans="1:2" x14ac:dyDescent="0.35">
      <c r="A2393" s="11" t="s">
        <v>959</v>
      </c>
      <c r="B2393">
        <v>2017</v>
      </c>
    </row>
    <row r="2394" spans="1:2" x14ac:dyDescent="0.35">
      <c r="A2394" s="10" t="s">
        <v>738</v>
      </c>
      <c r="B2394">
        <v>2017</v>
      </c>
    </row>
    <row r="2395" spans="1:2" x14ac:dyDescent="0.35">
      <c r="A2395" s="10" t="s">
        <v>1962</v>
      </c>
      <c r="B2395">
        <v>2017</v>
      </c>
    </row>
    <row r="2396" spans="1:2" x14ac:dyDescent="0.35">
      <c r="A2396" s="10" t="s">
        <v>1443</v>
      </c>
      <c r="B2396">
        <v>2017</v>
      </c>
    </row>
    <row r="2397" spans="1:2" x14ac:dyDescent="0.35">
      <c r="A2397" s="10" t="s">
        <v>2048</v>
      </c>
      <c r="B2397">
        <v>2017</v>
      </c>
    </row>
    <row r="2398" spans="1:2" x14ac:dyDescent="0.35">
      <c r="A2398" s="11" t="s">
        <v>2039</v>
      </c>
      <c r="B2398">
        <v>2017</v>
      </c>
    </row>
    <row r="2399" spans="1:2" x14ac:dyDescent="0.35">
      <c r="A2399" s="11" t="s">
        <v>1534</v>
      </c>
      <c r="B2399">
        <v>2017</v>
      </c>
    </row>
    <row r="2400" spans="1:2" x14ac:dyDescent="0.35">
      <c r="A2400" s="10" t="s">
        <v>100</v>
      </c>
      <c r="B2400">
        <v>2017</v>
      </c>
    </row>
    <row r="2401" spans="1:2" x14ac:dyDescent="0.35">
      <c r="A2401" s="11" t="s">
        <v>743</v>
      </c>
      <c r="B2401">
        <v>2017</v>
      </c>
    </row>
    <row r="2402" spans="1:2" x14ac:dyDescent="0.35">
      <c r="A2402" s="11" t="s">
        <v>14</v>
      </c>
      <c r="B2402">
        <v>2017</v>
      </c>
    </row>
    <row r="2403" spans="1:2" x14ac:dyDescent="0.35">
      <c r="A2403" s="11" t="s">
        <v>109</v>
      </c>
      <c r="B2403">
        <v>2017</v>
      </c>
    </row>
    <row r="2404" spans="1:2" x14ac:dyDescent="0.35">
      <c r="A2404" s="10" t="s">
        <v>1856</v>
      </c>
      <c r="B2404">
        <v>2017</v>
      </c>
    </row>
    <row r="2405" spans="1:2" x14ac:dyDescent="0.35">
      <c r="A2405" s="10" t="s">
        <v>1968</v>
      </c>
      <c r="B2405">
        <v>2017</v>
      </c>
    </row>
    <row r="2406" spans="1:2" x14ac:dyDescent="0.35">
      <c r="A2406" s="11" t="s">
        <v>1408</v>
      </c>
      <c r="B2406">
        <v>2017</v>
      </c>
    </row>
    <row r="2407" spans="1:2" x14ac:dyDescent="0.35">
      <c r="A2407" s="11" t="s">
        <v>628</v>
      </c>
      <c r="B2407">
        <v>2017</v>
      </c>
    </row>
    <row r="2408" spans="1:2" x14ac:dyDescent="0.35">
      <c r="A2408" s="10" t="s">
        <v>1926</v>
      </c>
      <c r="B2408">
        <v>2017</v>
      </c>
    </row>
    <row r="2409" spans="1:2" x14ac:dyDescent="0.35">
      <c r="A2409" s="11" t="s">
        <v>1886</v>
      </c>
      <c r="B2409">
        <v>2017</v>
      </c>
    </row>
    <row r="2410" spans="1:2" x14ac:dyDescent="0.35">
      <c r="A2410" s="11" t="s">
        <v>1140</v>
      </c>
      <c r="B2410">
        <v>2017</v>
      </c>
    </row>
    <row r="2411" spans="1:2" x14ac:dyDescent="0.35">
      <c r="A2411" s="10" t="s">
        <v>2498</v>
      </c>
      <c r="B2411">
        <v>2017</v>
      </c>
    </row>
    <row r="2412" spans="1:2" x14ac:dyDescent="0.35">
      <c r="A2412" s="10" t="s">
        <v>1312</v>
      </c>
      <c r="B2412">
        <v>2017</v>
      </c>
    </row>
    <row r="2413" spans="1:2" x14ac:dyDescent="0.35">
      <c r="A2413" s="11" t="s">
        <v>1251</v>
      </c>
      <c r="B2413">
        <v>2017</v>
      </c>
    </row>
    <row r="2414" spans="1:2" x14ac:dyDescent="0.35">
      <c r="A2414" s="10" t="s">
        <v>2064</v>
      </c>
      <c r="B2414">
        <v>2017</v>
      </c>
    </row>
    <row r="2415" spans="1:2" x14ac:dyDescent="0.35">
      <c r="A2415" s="11" t="s">
        <v>2232</v>
      </c>
      <c r="B2415">
        <v>2017</v>
      </c>
    </row>
    <row r="2416" spans="1:2" x14ac:dyDescent="0.35">
      <c r="A2416" s="11" t="s">
        <v>1214</v>
      </c>
      <c r="B2416">
        <v>2017</v>
      </c>
    </row>
    <row r="2417" spans="1:2" x14ac:dyDescent="0.35">
      <c r="A2417" s="11" t="s">
        <v>1298</v>
      </c>
      <c r="B2417">
        <v>2017</v>
      </c>
    </row>
    <row r="2418" spans="1:2" x14ac:dyDescent="0.35">
      <c r="A2418" s="11" t="s">
        <v>1088</v>
      </c>
      <c r="B2418">
        <v>2017</v>
      </c>
    </row>
    <row r="2419" spans="1:2" x14ac:dyDescent="0.35">
      <c r="A2419" s="11" t="s">
        <v>1190</v>
      </c>
      <c r="B2419">
        <v>2017</v>
      </c>
    </row>
    <row r="2420" spans="1:2" x14ac:dyDescent="0.35">
      <c r="A2420" s="11" t="s">
        <v>1714</v>
      </c>
      <c r="B2420">
        <v>2017</v>
      </c>
    </row>
    <row r="2421" spans="1:2" x14ac:dyDescent="0.35">
      <c r="A2421" s="11" t="s">
        <v>1485</v>
      </c>
      <c r="B2421">
        <v>2017</v>
      </c>
    </row>
    <row r="2422" spans="1:2" x14ac:dyDescent="0.35">
      <c r="A2422" s="10" t="s">
        <v>2641</v>
      </c>
      <c r="B2422">
        <v>2017</v>
      </c>
    </row>
    <row r="2423" spans="1:2" x14ac:dyDescent="0.35">
      <c r="A2423" s="10" t="s">
        <v>2710</v>
      </c>
      <c r="B2423">
        <v>2017</v>
      </c>
    </row>
    <row r="2424" spans="1:2" x14ac:dyDescent="0.35">
      <c r="A2424" s="11" t="s">
        <v>895</v>
      </c>
      <c r="B2424">
        <v>2017</v>
      </c>
    </row>
    <row r="2425" spans="1:2" x14ac:dyDescent="0.35">
      <c r="A2425" s="10" t="s">
        <v>2711</v>
      </c>
      <c r="B2425">
        <v>2017</v>
      </c>
    </row>
    <row r="2426" spans="1:2" x14ac:dyDescent="0.35">
      <c r="A2426" s="11" t="s">
        <v>1655</v>
      </c>
      <c r="B2426">
        <v>2017</v>
      </c>
    </row>
    <row r="2427" spans="1:2" x14ac:dyDescent="0.35">
      <c r="A2427" s="10" t="s">
        <v>1641</v>
      </c>
      <c r="B2427">
        <v>2017</v>
      </c>
    </row>
    <row r="2428" spans="1:2" x14ac:dyDescent="0.35">
      <c r="A2428" s="10" t="s">
        <v>495</v>
      </c>
      <c r="B2428">
        <v>2017</v>
      </c>
    </row>
    <row r="2429" spans="1:2" x14ac:dyDescent="0.35">
      <c r="A2429" s="11" t="s">
        <v>1748</v>
      </c>
      <c r="B2429">
        <v>2017</v>
      </c>
    </row>
    <row r="2430" spans="1:2" x14ac:dyDescent="0.35">
      <c r="A2430" s="11" t="s">
        <v>1121</v>
      </c>
      <c r="B2430">
        <v>2017</v>
      </c>
    </row>
    <row r="2431" spans="1:2" x14ac:dyDescent="0.35">
      <c r="A2431" s="10" t="s">
        <v>938</v>
      </c>
      <c r="B2431">
        <v>2017</v>
      </c>
    </row>
    <row r="2432" spans="1:2" x14ac:dyDescent="0.35">
      <c r="A2432" s="10" t="s">
        <v>749</v>
      </c>
      <c r="B2432">
        <v>2017</v>
      </c>
    </row>
    <row r="2433" spans="1:2" x14ac:dyDescent="0.35">
      <c r="A2433" s="10" t="s">
        <v>2147</v>
      </c>
      <c r="B2433">
        <v>2017</v>
      </c>
    </row>
    <row r="2434" spans="1:2" x14ac:dyDescent="0.35">
      <c r="A2434" s="10" t="s">
        <v>1535</v>
      </c>
      <c r="B2434">
        <v>2017</v>
      </c>
    </row>
    <row r="2435" spans="1:2" x14ac:dyDescent="0.35">
      <c r="A2435" s="10" t="s">
        <v>1760</v>
      </c>
      <c r="B2435">
        <v>2017</v>
      </c>
    </row>
    <row r="2436" spans="1:2" x14ac:dyDescent="0.35">
      <c r="A2436" s="10" t="s">
        <v>1368</v>
      </c>
      <c r="B2436">
        <v>2017</v>
      </c>
    </row>
    <row r="2437" spans="1:2" x14ac:dyDescent="0.35">
      <c r="A2437" s="10" t="s">
        <v>392</v>
      </c>
      <c r="B2437">
        <v>2017</v>
      </c>
    </row>
    <row r="2438" spans="1:2" x14ac:dyDescent="0.35">
      <c r="A2438" s="10" t="s">
        <v>868</v>
      </c>
      <c r="B2438">
        <v>2017</v>
      </c>
    </row>
    <row r="2439" spans="1:2" x14ac:dyDescent="0.35">
      <c r="A2439" s="11" t="s">
        <v>1267</v>
      </c>
      <c r="B2439">
        <v>2017</v>
      </c>
    </row>
    <row r="2440" spans="1:2" x14ac:dyDescent="0.35">
      <c r="A2440" s="10" t="s">
        <v>2496</v>
      </c>
      <c r="B2440">
        <v>2017</v>
      </c>
    </row>
    <row r="2441" spans="1:2" x14ac:dyDescent="0.35">
      <c r="A2441" s="11" t="s">
        <v>780</v>
      </c>
      <c r="B2441">
        <v>2017</v>
      </c>
    </row>
    <row r="2442" spans="1:2" x14ac:dyDescent="0.35">
      <c r="A2442" s="11" t="s">
        <v>1877</v>
      </c>
      <c r="B2442">
        <v>2017</v>
      </c>
    </row>
    <row r="2443" spans="1:2" x14ac:dyDescent="0.35">
      <c r="A2443" s="10" t="s">
        <v>861</v>
      </c>
      <c r="B2443">
        <v>2017</v>
      </c>
    </row>
    <row r="2444" spans="1:2" x14ac:dyDescent="0.35">
      <c r="A2444" s="11" t="s">
        <v>2714</v>
      </c>
      <c r="B2444">
        <v>2017</v>
      </c>
    </row>
    <row r="2445" spans="1:2" x14ac:dyDescent="0.35">
      <c r="A2445" s="10" t="s">
        <v>1448</v>
      </c>
      <c r="B2445">
        <v>2017</v>
      </c>
    </row>
    <row r="2446" spans="1:2" x14ac:dyDescent="0.35">
      <c r="A2446" s="11" t="s">
        <v>2528</v>
      </c>
      <c r="B2446">
        <v>2017</v>
      </c>
    </row>
    <row r="2447" spans="1:2" x14ac:dyDescent="0.35">
      <c r="A2447" s="10" t="s">
        <v>1758</v>
      </c>
      <c r="B2447">
        <v>2017</v>
      </c>
    </row>
    <row r="2448" spans="1:2" x14ac:dyDescent="0.35">
      <c r="A2448" s="10" t="s">
        <v>519</v>
      </c>
      <c r="B2448">
        <v>2017</v>
      </c>
    </row>
    <row r="2449" spans="1:2" x14ac:dyDescent="0.35">
      <c r="A2449" s="11" t="s">
        <v>689</v>
      </c>
      <c r="B2449">
        <v>2017</v>
      </c>
    </row>
    <row r="2450" spans="1:2" x14ac:dyDescent="0.35">
      <c r="A2450" s="11" t="s">
        <v>2405</v>
      </c>
      <c r="B2450">
        <v>2017</v>
      </c>
    </row>
    <row r="2451" spans="1:2" x14ac:dyDescent="0.35">
      <c r="A2451" s="11" t="s">
        <v>1648</v>
      </c>
      <c r="B2451">
        <v>2017</v>
      </c>
    </row>
    <row r="2452" spans="1:2" x14ac:dyDescent="0.35">
      <c r="A2452" s="11" t="s">
        <v>1846</v>
      </c>
      <c r="B2452">
        <v>2017</v>
      </c>
    </row>
    <row r="2453" spans="1:2" x14ac:dyDescent="0.35">
      <c r="A2453" s="10" t="s">
        <v>904</v>
      </c>
      <c r="B2453">
        <v>2017</v>
      </c>
    </row>
    <row r="2454" spans="1:2" x14ac:dyDescent="0.35">
      <c r="A2454" s="10" t="s">
        <v>826</v>
      </c>
      <c r="B2454">
        <v>2017</v>
      </c>
    </row>
    <row r="2455" spans="1:2" x14ac:dyDescent="0.35">
      <c r="A2455" s="11" t="s">
        <v>1687</v>
      </c>
      <c r="B2455">
        <v>2017</v>
      </c>
    </row>
    <row r="2456" spans="1:2" x14ac:dyDescent="0.35">
      <c r="A2456" s="11" t="s">
        <v>971</v>
      </c>
      <c r="B2456">
        <v>2017</v>
      </c>
    </row>
    <row r="2457" spans="1:2" x14ac:dyDescent="0.35">
      <c r="A2457" s="11" t="s">
        <v>1497</v>
      </c>
      <c r="B2457">
        <v>2017</v>
      </c>
    </row>
    <row r="2458" spans="1:2" x14ac:dyDescent="0.35">
      <c r="A2458" s="11" t="s">
        <v>677</v>
      </c>
      <c r="B2458">
        <v>2017</v>
      </c>
    </row>
    <row r="2459" spans="1:2" x14ac:dyDescent="0.35">
      <c r="A2459" s="10" t="s">
        <v>445</v>
      </c>
      <c r="B2459">
        <v>2017</v>
      </c>
    </row>
    <row r="2460" spans="1:2" x14ac:dyDescent="0.35">
      <c r="A2460" s="10" t="s">
        <v>1866</v>
      </c>
      <c r="B2460">
        <v>2017</v>
      </c>
    </row>
    <row r="2461" spans="1:2" x14ac:dyDescent="0.35">
      <c r="A2461" s="11" t="s">
        <v>692</v>
      </c>
      <c r="B2461">
        <v>2017</v>
      </c>
    </row>
    <row r="2462" spans="1:2" x14ac:dyDescent="0.35">
      <c r="A2462" s="11" t="s">
        <v>341</v>
      </c>
      <c r="B2462">
        <v>2017</v>
      </c>
    </row>
    <row r="2463" spans="1:2" x14ac:dyDescent="0.35">
      <c r="A2463" s="11" t="s">
        <v>2625</v>
      </c>
      <c r="B2463">
        <v>2017</v>
      </c>
    </row>
    <row r="2464" spans="1:2" x14ac:dyDescent="0.35">
      <c r="A2464" s="11" t="s">
        <v>607</v>
      </c>
      <c r="B2464">
        <v>2017</v>
      </c>
    </row>
    <row r="2465" spans="1:2" x14ac:dyDescent="0.35">
      <c r="A2465" s="10" t="s">
        <v>223</v>
      </c>
      <c r="B2465">
        <v>2017</v>
      </c>
    </row>
    <row r="2466" spans="1:2" x14ac:dyDescent="0.35">
      <c r="A2466" s="11" t="s">
        <v>289</v>
      </c>
      <c r="B2466">
        <v>2017</v>
      </c>
    </row>
    <row r="2467" spans="1:2" x14ac:dyDescent="0.35">
      <c r="A2467" s="10" t="s">
        <v>246</v>
      </c>
      <c r="B2467">
        <v>2017</v>
      </c>
    </row>
    <row r="2468" spans="1:2" x14ac:dyDescent="0.35">
      <c r="A2468" s="10" t="s">
        <v>1719</v>
      </c>
      <c r="B2468">
        <v>2017</v>
      </c>
    </row>
    <row r="2469" spans="1:2" x14ac:dyDescent="0.35">
      <c r="A2469" s="11" t="s">
        <v>552</v>
      </c>
      <c r="B2469">
        <v>2017</v>
      </c>
    </row>
    <row r="2470" spans="1:2" x14ac:dyDescent="0.35">
      <c r="A2470" s="11" t="s">
        <v>1378</v>
      </c>
      <c r="B2470">
        <v>2017</v>
      </c>
    </row>
    <row r="2471" spans="1:2" x14ac:dyDescent="0.35">
      <c r="A2471" s="10" t="s">
        <v>1167</v>
      </c>
      <c r="B2471">
        <v>2017</v>
      </c>
    </row>
    <row r="2472" spans="1:2" x14ac:dyDescent="0.35">
      <c r="A2472" s="11" t="s">
        <v>2450</v>
      </c>
      <c r="B2472">
        <v>2017</v>
      </c>
    </row>
    <row r="2473" spans="1:2" x14ac:dyDescent="0.35">
      <c r="A2473" s="10" t="s">
        <v>1595</v>
      </c>
      <c r="B2473">
        <v>2017</v>
      </c>
    </row>
    <row r="2474" spans="1:2" x14ac:dyDescent="0.35">
      <c r="A2474" s="11" t="s">
        <v>81</v>
      </c>
      <c r="B2474">
        <v>2017</v>
      </c>
    </row>
    <row r="2475" spans="1:2" x14ac:dyDescent="0.35">
      <c r="A2475" s="10" t="s">
        <v>1475</v>
      </c>
      <c r="B2475">
        <v>2017</v>
      </c>
    </row>
    <row r="2476" spans="1:2" x14ac:dyDescent="0.35">
      <c r="A2476" s="10" t="s">
        <v>1186</v>
      </c>
      <c r="B2476">
        <v>2017</v>
      </c>
    </row>
    <row r="2477" spans="1:2" x14ac:dyDescent="0.35">
      <c r="A2477" s="11" t="s">
        <v>1544</v>
      </c>
      <c r="B2477">
        <v>2017</v>
      </c>
    </row>
    <row r="2478" spans="1:2" x14ac:dyDescent="0.35">
      <c r="A2478" s="10" t="s">
        <v>1102</v>
      </c>
      <c r="B2478">
        <v>2017</v>
      </c>
    </row>
    <row r="2479" spans="1:2" x14ac:dyDescent="0.35">
      <c r="A2479" s="11" t="s">
        <v>405</v>
      </c>
      <c r="B2479">
        <v>2017</v>
      </c>
    </row>
    <row r="2480" spans="1:2" x14ac:dyDescent="0.35">
      <c r="A2480" s="10" t="s">
        <v>892</v>
      </c>
      <c r="B2480">
        <v>2017</v>
      </c>
    </row>
    <row r="2481" spans="1:2" x14ac:dyDescent="0.35">
      <c r="A2481" s="11" t="s">
        <v>1079</v>
      </c>
      <c r="B2481">
        <v>2017</v>
      </c>
    </row>
    <row r="2482" spans="1:2" x14ac:dyDescent="0.35">
      <c r="A2482" s="10" t="s">
        <v>1200</v>
      </c>
      <c r="B2482">
        <v>2017</v>
      </c>
    </row>
    <row r="2483" spans="1:2" x14ac:dyDescent="0.35">
      <c r="A2483" s="11" t="s">
        <v>667</v>
      </c>
      <c r="B2483">
        <v>2017</v>
      </c>
    </row>
    <row r="2484" spans="1:2" x14ac:dyDescent="0.35">
      <c r="A2484" s="10" t="s">
        <v>2346</v>
      </c>
      <c r="B2484">
        <v>2017</v>
      </c>
    </row>
    <row r="2485" spans="1:2" x14ac:dyDescent="0.35">
      <c r="A2485" s="10" t="s">
        <v>1557</v>
      </c>
      <c r="B2485">
        <v>2017</v>
      </c>
    </row>
    <row r="2486" spans="1:2" x14ac:dyDescent="0.35">
      <c r="A2486" s="10" t="s">
        <v>1145</v>
      </c>
      <c r="B2486">
        <v>2017</v>
      </c>
    </row>
    <row r="2487" spans="1:2" x14ac:dyDescent="0.35">
      <c r="A2487" s="11" t="s">
        <v>967</v>
      </c>
      <c r="B2487">
        <v>2017</v>
      </c>
    </row>
    <row r="2488" spans="1:2" x14ac:dyDescent="0.35">
      <c r="A2488" s="10" t="s">
        <v>722</v>
      </c>
      <c r="B2488">
        <v>2017</v>
      </c>
    </row>
    <row r="2489" spans="1:2" x14ac:dyDescent="0.35">
      <c r="A2489" s="10" t="s">
        <v>2578</v>
      </c>
      <c r="B2489">
        <v>2017</v>
      </c>
    </row>
    <row r="2490" spans="1:2" x14ac:dyDescent="0.35">
      <c r="A2490" s="11" t="s">
        <v>151</v>
      </c>
      <c r="B2490">
        <v>2017</v>
      </c>
    </row>
    <row r="2491" spans="1:2" x14ac:dyDescent="0.35">
      <c r="A2491" s="10" t="s">
        <v>2627</v>
      </c>
      <c r="B2491">
        <v>2017</v>
      </c>
    </row>
    <row r="2492" spans="1:2" x14ac:dyDescent="0.35">
      <c r="A2492" s="10" t="s">
        <v>2526</v>
      </c>
      <c r="B2492">
        <v>2017</v>
      </c>
    </row>
    <row r="2493" spans="1:2" x14ac:dyDescent="0.35">
      <c r="A2493" s="11" t="s">
        <v>2541</v>
      </c>
      <c r="B2493">
        <v>2017</v>
      </c>
    </row>
    <row r="2494" spans="1:2" x14ac:dyDescent="0.35">
      <c r="A2494" s="11" t="s">
        <v>1172</v>
      </c>
      <c r="B2494">
        <v>2017</v>
      </c>
    </row>
    <row r="2495" spans="1:2" x14ac:dyDescent="0.35">
      <c r="A2495" s="11" t="s">
        <v>1822</v>
      </c>
      <c r="B2495">
        <v>2017</v>
      </c>
    </row>
    <row r="2496" spans="1:2" x14ac:dyDescent="0.35">
      <c r="A2496" s="10" t="s">
        <v>478</v>
      </c>
      <c r="B2496">
        <v>2017</v>
      </c>
    </row>
    <row r="2497" spans="1:2" x14ac:dyDescent="0.35">
      <c r="A2497" s="10" t="s">
        <v>601</v>
      </c>
      <c r="B2497">
        <v>2017</v>
      </c>
    </row>
    <row r="2498" spans="1:2" x14ac:dyDescent="0.35">
      <c r="A2498" s="11" t="s">
        <v>2396</v>
      </c>
      <c r="B2498">
        <v>2017</v>
      </c>
    </row>
    <row r="2499" spans="1:2" x14ac:dyDescent="0.35">
      <c r="A2499" s="11" t="s">
        <v>558</v>
      </c>
      <c r="B2499">
        <v>2017</v>
      </c>
    </row>
    <row r="2500" spans="1:2" x14ac:dyDescent="0.35">
      <c r="A2500" s="11" t="s">
        <v>1746</v>
      </c>
      <c r="B2500">
        <v>2017</v>
      </c>
    </row>
    <row r="2501" spans="1:2" x14ac:dyDescent="0.35">
      <c r="A2501" s="10" t="s">
        <v>1436</v>
      </c>
      <c r="B2501">
        <v>2017</v>
      </c>
    </row>
    <row r="2502" spans="1:2" x14ac:dyDescent="0.35">
      <c r="A2502" s="11" t="s">
        <v>2306</v>
      </c>
      <c r="B2502">
        <v>2017</v>
      </c>
    </row>
    <row r="2503" spans="1:2" x14ac:dyDescent="0.35">
      <c r="A2503" s="11" t="s">
        <v>1310</v>
      </c>
      <c r="B2503">
        <v>2017</v>
      </c>
    </row>
    <row r="2504" spans="1:2" x14ac:dyDescent="0.35">
      <c r="A2504" s="10" t="s">
        <v>2057</v>
      </c>
      <c r="B2504">
        <v>2017</v>
      </c>
    </row>
    <row r="2505" spans="1:2" x14ac:dyDescent="0.35">
      <c r="A2505" s="11" t="s">
        <v>1620</v>
      </c>
      <c r="B2505">
        <v>2017</v>
      </c>
    </row>
    <row r="2506" spans="1:2" x14ac:dyDescent="0.35">
      <c r="A2506" s="10" t="s">
        <v>1638</v>
      </c>
      <c r="B2506">
        <v>2017</v>
      </c>
    </row>
    <row r="2507" spans="1:2" x14ac:dyDescent="0.35">
      <c r="A2507" s="11" t="s">
        <v>2343</v>
      </c>
      <c r="B2507">
        <v>2017</v>
      </c>
    </row>
    <row r="2508" spans="1:2" x14ac:dyDescent="0.35">
      <c r="A2508" s="11" t="s">
        <v>1871</v>
      </c>
      <c r="B2508">
        <v>2017</v>
      </c>
    </row>
    <row r="2509" spans="1:2" x14ac:dyDescent="0.35">
      <c r="A2509" s="11" t="s">
        <v>2424</v>
      </c>
      <c r="B2509">
        <v>2017</v>
      </c>
    </row>
    <row r="2510" spans="1:2" x14ac:dyDescent="0.35">
      <c r="A2510" s="11" t="s">
        <v>2486</v>
      </c>
      <c r="B2510">
        <v>2017</v>
      </c>
    </row>
  </sheetData>
  <pageMargins left="0.7" right="0.7" top="0.75" bottom="0.75" header="0.3" footer="0.3"/>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ED865F7-AFE8-4CA9-9FBD-FF53FBA4C39D}">
  <ds:schemaRefs/>
</ds:datastoreItem>
</file>

<file path=customXml/itemProps2.xml><?xml version="1.0" encoding="utf-8"?>
<ds:datastoreItem xmlns:ds="http://schemas.openxmlformats.org/officeDocument/2006/customXml" ds:itemID="{A90DD277-0C5C-47CC-AAEB-4705FD831331}">
  <ds:schemaRefs/>
</ds:datastoreItem>
</file>

<file path=customXml/itemProps3.xml><?xml version="1.0" encoding="utf-8"?>
<ds:datastoreItem xmlns:ds="http://schemas.openxmlformats.org/officeDocument/2006/customXml" ds:itemID="{FEC12606-C90A-4DAF-AF1E-EAC1645FDFDD}">
  <ds:schemaRefs/>
</ds:datastoreItem>
</file>

<file path=customXml/itemProps4.xml><?xml version="1.0" encoding="utf-8"?>
<ds:datastoreItem xmlns:ds="http://schemas.openxmlformats.org/officeDocument/2006/customXml" ds:itemID="{911EA76D-54A1-4052-855A-6E924BACAA99}">
  <ds:schemaRefs/>
</ds:datastoreItem>
</file>

<file path=customXml/itemProps5.xml><?xml version="1.0" encoding="utf-8"?>
<ds:datastoreItem xmlns:ds="http://schemas.openxmlformats.org/officeDocument/2006/customXml" ds:itemID="{AD21D5C0-C895-471D-B0E3-4D8AD99BC55B}">
  <ds:schemaRefs/>
</ds:datastoreItem>
</file>

<file path=customXml/itemProps6.xml><?xml version="1.0" encoding="utf-8"?>
<ds:datastoreItem xmlns:ds="http://schemas.openxmlformats.org/officeDocument/2006/customXml" ds:itemID="{13FC7836-4291-414E-966C-DAE37E1F6139}">
  <ds:schemaRefs/>
</ds:datastoreItem>
</file>

<file path=customXml/itemProps7.xml><?xml version="1.0" encoding="utf-8"?>
<ds:datastoreItem xmlns:ds="http://schemas.openxmlformats.org/officeDocument/2006/customXml" ds:itemID="{21009D78-937B-4B93-8022-E6C7759F0297}">
  <ds:schemaRefs/>
</ds:datastoreItem>
</file>

<file path=customXml/itemProps8.xml><?xml version="1.0" encoding="utf-8"?>
<ds:datastoreItem xmlns:ds="http://schemas.openxmlformats.org/officeDocument/2006/customXml" ds:itemID="{93CC1947-3BB6-4AEB-B54D-C066973380E6}">
  <ds:schemaRefs/>
</ds:datastoreItem>
</file>

<file path=customXml/itemProps9.xml><?xml version="1.0" encoding="utf-8"?>
<ds:datastoreItem xmlns:ds="http://schemas.openxmlformats.org/officeDocument/2006/customXml" ds:itemID="{2100461C-4AF3-4FD3-A775-36D82C200E49}">
  <ds:schemaRefs/>
</ds:datastoreItem>
</file>

<file path=customXml/itemProps10.xml><?xml version="1.0" encoding="utf-8"?>
<ds:datastoreItem xmlns:ds="http://schemas.openxmlformats.org/officeDocument/2006/customXml" ds:itemID="{BC823CF0-AEA1-4491-84AE-87C652D2454C}">
  <ds:schemaRefs/>
</ds:datastoreItem>
</file>

<file path=customXml/itemProps11.xml><?xml version="1.0" encoding="utf-8"?>
<ds:datastoreItem xmlns:ds="http://schemas.openxmlformats.org/officeDocument/2006/customXml" ds:itemID="{4A02CE7F-A0EC-4952-BE48-EC8ADE702D0C}">
  <ds:schemaRefs/>
</ds:datastoreItem>
</file>

<file path=customXml/itemProps12.xml><?xml version="1.0" encoding="utf-8"?>
<ds:datastoreItem xmlns:ds="http://schemas.openxmlformats.org/officeDocument/2006/customXml" ds:itemID="{DB33400B-319C-43D0-BE36-43EB0B974D05}">
  <ds:schemaRefs/>
</ds:datastoreItem>
</file>

<file path=customXml/itemProps13.xml><?xml version="1.0" encoding="utf-8"?>
<ds:datastoreItem xmlns:ds="http://schemas.openxmlformats.org/officeDocument/2006/customXml" ds:itemID="{FB41DED7-BF1C-4F1B-984E-2FCC2FA8BE6C}">
  <ds:schemaRefs/>
</ds:datastoreItem>
</file>

<file path=customXml/itemProps14.xml><?xml version="1.0" encoding="utf-8"?>
<ds:datastoreItem xmlns:ds="http://schemas.openxmlformats.org/officeDocument/2006/customXml" ds:itemID="{2EF1D5C8-6BBD-432F-882C-EC6A44FB9B89}">
  <ds:schemaRefs/>
</ds:datastoreItem>
</file>

<file path=customXml/itemProps15.xml><?xml version="1.0" encoding="utf-8"?>
<ds:datastoreItem xmlns:ds="http://schemas.openxmlformats.org/officeDocument/2006/customXml" ds:itemID="{516D67FA-299F-49DD-9047-C73C14A87CE0}">
  <ds:schemaRefs>
    <ds:schemaRef ds:uri="http://schemas.microsoft.com/DataMashup"/>
  </ds:schemaRefs>
</ds:datastoreItem>
</file>

<file path=customXml/itemProps16.xml><?xml version="1.0" encoding="utf-8"?>
<ds:datastoreItem xmlns:ds="http://schemas.openxmlformats.org/officeDocument/2006/customXml" ds:itemID="{2BC1B53F-DE1C-4B6A-918D-0A8E9D066A67}">
  <ds:schemaRefs/>
</ds:datastoreItem>
</file>

<file path=customXml/itemProps17.xml><?xml version="1.0" encoding="utf-8"?>
<ds:datastoreItem xmlns:ds="http://schemas.openxmlformats.org/officeDocument/2006/customXml" ds:itemID="{3BC45AAD-2719-4328-A608-F17C559C1F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Dataset</vt:lpstr>
      <vt:lpstr>Sales by Category</vt:lpstr>
      <vt:lpstr>Profit over time</vt:lpstr>
      <vt:lpstr>State-wise Sales</vt:lpstr>
      <vt:lpstr>Forecast_Cx Count</vt:lpstr>
      <vt:lpstr>Top 5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Saoni Goswami</dc:creator>
  <cp:lastModifiedBy>Saoni Goswami</cp:lastModifiedBy>
  <dcterms:created xsi:type="dcterms:W3CDTF">2024-02-17T07:56:45Z</dcterms:created>
  <dcterms:modified xsi:type="dcterms:W3CDTF">2024-02-20T20:29:50Z</dcterms:modified>
</cp:coreProperties>
</file>